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X:\Pricing\USA SFE Daily Pricing\"/>
    </mc:Choice>
  </mc:AlternateContent>
  <workbookProtection workbookAlgorithmName="SHA-512" workbookHashValue="OlQssaB51FPHnqlOqoS2kst6sbKCeapCFItECHo+qirtUEYOUvX2cIGXlC6JhCXRm23zJjVQdcCHF4fFRKlvcg==" workbookSaltValue="1gpNx5gBCfQLwhA5bc0sEw==" workbookSpinCount="100000" lockStructure="1"/>
  <bookViews>
    <workbookView xWindow="0" yWindow="0" windowWidth="28800" windowHeight="12432"/>
  </bookViews>
  <sheets>
    <sheet name="Pricing Worksheet" sheetId="10" r:id="rId1"/>
    <sheet name="Sheet1" sheetId="11" state="hidden" r:id="rId2"/>
  </sheets>
  <definedNames>
    <definedName name="_xlnm._FilterDatabase" localSheetId="0" hidden="1">'Pricing Worksheet'!$B$21:$K$1370</definedName>
    <definedName name="Elec">'Pricing Worksheet'!#REF!</definedName>
    <definedName name="FlowDate">'Pricing Worksheet'!#REF!</definedName>
    <definedName name="Gas">'Pricing Worksheet'!#REF!</definedName>
    <definedName name="LDC">'Pricing Worksheet'!#REF!</definedName>
    <definedName name="MAElec">'Pricing Worksheet'!#REF!</definedName>
    <definedName name="MDElec">'Pricing Worksheet'!#REF!</definedName>
    <definedName name="MDGas">'Pricing Worksheet'!#REF!</definedName>
    <definedName name="NJElec">'Pricing Worksheet'!#REF!</definedName>
    <definedName name="NJGas">'Pricing Worksheet'!#REF!</definedName>
    <definedName name="NYElec">'Pricing Worksheet'!#REF!</definedName>
    <definedName name="NYElectricity">'Pricing Worksheet'!#REF!</definedName>
    <definedName name="NYGas">'Pricing Worksheet'!#REF!</definedName>
    <definedName name="PAElec">'Pricing Worksheet'!#REF!</definedName>
    <definedName name="PAGas">'Pricing Worksheet'!#REF!</definedName>
    <definedName name="Service">'Pricing Worksheet'!#REF!</definedName>
  </definedNames>
  <calcPr calcId="152511"/>
</workbook>
</file>

<file path=xl/calcChain.xml><?xml version="1.0" encoding="utf-8"?>
<calcChain xmlns="http://schemas.openxmlformats.org/spreadsheetml/2006/main">
  <c r="D4" i="10" l="1"/>
  <c r="B893" i="10" l="1"/>
  <c r="K893" i="10" s="1"/>
  <c r="C893" i="10"/>
  <c r="D893" i="10"/>
  <c r="E893" i="10"/>
  <c r="F893" i="10"/>
  <c r="B894" i="10"/>
  <c r="C894" i="10"/>
  <c r="D894" i="10"/>
  <c r="E894" i="10"/>
  <c r="F894" i="10"/>
  <c r="B895" i="10"/>
  <c r="C895" i="10"/>
  <c r="D895" i="10"/>
  <c r="E895" i="10"/>
  <c r="F895" i="10"/>
  <c r="B896" i="10"/>
  <c r="K896" i="10" s="1"/>
  <c r="C896" i="10"/>
  <c r="D896" i="10"/>
  <c r="E896" i="10"/>
  <c r="F896" i="10"/>
  <c r="B897" i="10"/>
  <c r="K897" i="10" s="1"/>
  <c r="C897" i="10"/>
  <c r="D897" i="10"/>
  <c r="E897" i="10"/>
  <c r="F897" i="10"/>
  <c r="B898" i="10"/>
  <c r="C898" i="10"/>
  <c r="D898" i="10"/>
  <c r="E898" i="10"/>
  <c r="F898" i="10"/>
  <c r="B899" i="10"/>
  <c r="C899" i="10"/>
  <c r="D899" i="10"/>
  <c r="E899" i="10"/>
  <c r="F899" i="10"/>
  <c r="B900" i="10"/>
  <c r="K900" i="10" s="1"/>
  <c r="C900" i="10"/>
  <c r="D900" i="10"/>
  <c r="E900" i="10"/>
  <c r="F900" i="10"/>
  <c r="B901" i="10"/>
  <c r="C901" i="10"/>
  <c r="D901" i="10"/>
  <c r="E901" i="10"/>
  <c r="F901" i="10"/>
  <c r="B902" i="10"/>
  <c r="K902" i="10" s="1"/>
  <c r="C902" i="10"/>
  <c r="D902" i="10"/>
  <c r="E902" i="10"/>
  <c r="F902" i="10"/>
  <c r="B903" i="10"/>
  <c r="K903" i="10" s="1"/>
  <c r="C903" i="10"/>
  <c r="D903" i="10"/>
  <c r="E903" i="10"/>
  <c r="F903" i="10"/>
  <c r="B904" i="10"/>
  <c r="K904" i="10" s="1"/>
  <c r="C904" i="10"/>
  <c r="D904" i="10"/>
  <c r="E904" i="10"/>
  <c r="F904" i="10"/>
  <c r="B905" i="10"/>
  <c r="K905" i="10" s="1"/>
  <c r="C905" i="10"/>
  <c r="D905" i="10"/>
  <c r="E905" i="10"/>
  <c r="F905" i="10"/>
  <c r="B906" i="10"/>
  <c r="C906" i="10"/>
  <c r="D906" i="10"/>
  <c r="E906" i="10"/>
  <c r="F906" i="10"/>
  <c r="B907" i="10"/>
  <c r="K907" i="10" s="1"/>
  <c r="C907" i="10"/>
  <c r="D907" i="10"/>
  <c r="E907" i="10"/>
  <c r="F907" i="10"/>
  <c r="B908" i="10"/>
  <c r="K908" i="10" s="1"/>
  <c r="C908" i="10"/>
  <c r="D908" i="10"/>
  <c r="E908" i="10"/>
  <c r="F908" i="10"/>
  <c r="B909" i="10"/>
  <c r="K909" i="10" s="1"/>
  <c r="C909" i="10"/>
  <c r="D909" i="10"/>
  <c r="E909" i="10"/>
  <c r="F909" i="10"/>
  <c r="B910" i="10"/>
  <c r="C910" i="10"/>
  <c r="D910" i="10"/>
  <c r="E910" i="10"/>
  <c r="F910" i="10"/>
  <c r="B911" i="10"/>
  <c r="C911" i="10"/>
  <c r="D911" i="10"/>
  <c r="E911" i="10"/>
  <c r="F911" i="10"/>
  <c r="B912" i="10"/>
  <c r="K912" i="10" s="1"/>
  <c r="C912" i="10"/>
  <c r="D912" i="10"/>
  <c r="E912" i="10"/>
  <c r="F912" i="10"/>
  <c r="B913" i="10"/>
  <c r="K913" i="10" s="1"/>
  <c r="C913" i="10"/>
  <c r="D913" i="10"/>
  <c r="E913" i="10"/>
  <c r="F913" i="10"/>
  <c r="B914" i="10"/>
  <c r="K914" i="10" s="1"/>
  <c r="C914" i="10"/>
  <c r="D914" i="10"/>
  <c r="E914" i="10"/>
  <c r="F914" i="10"/>
  <c r="B915" i="10"/>
  <c r="C915" i="10"/>
  <c r="D915" i="10"/>
  <c r="E915" i="10"/>
  <c r="F915" i="10"/>
  <c r="B916" i="10"/>
  <c r="K916" i="10" s="1"/>
  <c r="C916" i="10"/>
  <c r="D916" i="10"/>
  <c r="E916" i="10"/>
  <c r="F916" i="10"/>
  <c r="B917" i="10"/>
  <c r="C917" i="10"/>
  <c r="D917" i="10"/>
  <c r="E917" i="10"/>
  <c r="F917" i="10"/>
  <c r="B918" i="10"/>
  <c r="K918" i="10" s="1"/>
  <c r="C918" i="10"/>
  <c r="D918" i="10"/>
  <c r="E918" i="10"/>
  <c r="F918" i="10"/>
  <c r="H918" i="10"/>
  <c r="J918" i="10"/>
  <c r="B919" i="10"/>
  <c r="K919" i="10" s="1"/>
  <c r="C919" i="10"/>
  <c r="D919" i="10"/>
  <c r="E919" i="10"/>
  <c r="F919" i="10"/>
  <c r="B920" i="10"/>
  <c r="K920" i="10" s="1"/>
  <c r="C920" i="10"/>
  <c r="D920" i="10"/>
  <c r="E920" i="10"/>
  <c r="F920" i="10"/>
  <c r="B921" i="10"/>
  <c r="K921" i="10" s="1"/>
  <c r="C921" i="10"/>
  <c r="D921" i="10"/>
  <c r="E921" i="10"/>
  <c r="F921" i="10"/>
  <c r="B922" i="10"/>
  <c r="C922" i="10"/>
  <c r="D922" i="10"/>
  <c r="E922" i="10"/>
  <c r="F922" i="10"/>
  <c r="B923" i="10"/>
  <c r="K923" i="10" s="1"/>
  <c r="C923" i="10"/>
  <c r="D923" i="10"/>
  <c r="E923" i="10"/>
  <c r="F923" i="10"/>
  <c r="B924" i="10"/>
  <c r="K924" i="10" s="1"/>
  <c r="C924" i="10"/>
  <c r="D924" i="10"/>
  <c r="E924" i="10"/>
  <c r="F924" i="10"/>
  <c r="B925" i="10"/>
  <c r="K925" i="10" s="1"/>
  <c r="C925" i="10"/>
  <c r="D925" i="10"/>
  <c r="E925" i="10"/>
  <c r="F925" i="10"/>
  <c r="B926" i="10"/>
  <c r="C926" i="10"/>
  <c r="D926" i="10"/>
  <c r="E926" i="10"/>
  <c r="F926" i="10"/>
  <c r="B927" i="10"/>
  <c r="K927" i="10" s="1"/>
  <c r="C927" i="10"/>
  <c r="D927" i="10"/>
  <c r="E927" i="10"/>
  <c r="F927" i="10"/>
  <c r="B928" i="10"/>
  <c r="K928" i="10" s="1"/>
  <c r="C928" i="10"/>
  <c r="D928" i="10"/>
  <c r="E928" i="10"/>
  <c r="F928" i="10"/>
  <c r="B929" i="10"/>
  <c r="K929" i="10" s="1"/>
  <c r="C929" i="10"/>
  <c r="D929" i="10"/>
  <c r="E929" i="10"/>
  <c r="F929" i="10"/>
  <c r="B930" i="10"/>
  <c r="K930" i="10" s="1"/>
  <c r="C930" i="10"/>
  <c r="D930" i="10"/>
  <c r="E930" i="10"/>
  <c r="F930" i="10"/>
  <c r="B931" i="10"/>
  <c r="C931" i="10"/>
  <c r="D931" i="10"/>
  <c r="E931" i="10"/>
  <c r="F931" i="10"/>
  <c r="B932" i="10"/>
  <c r="K932" i="10" s="1"/>
  <c r="C932" i="10"/>
  <c r="D932" i="10"/>
  <c r="E932" i="10"/>
  <c r="F932" i="10"/>
  <c r="B933" i="10"/>
  <c r="C933" i="10"/>
  <c r="D933" i="10"/>
  <c r="E933" i="10"/>
  <c r="F933" i="10"/>
  <c r="B934" i="10"/>
  <c r="K934" i="10" s="1"/>
  <c r="C934" i="10"/>
  <c r="D934" i="10"/>
  <c r="E934" i="10"/>
  <c r="F934" i="10"/>
  <c r="B935" i="10"/>
  <c r="K935" i="10" s="1"/>
  <c r="C935" i="10"/>
  <c r="D935" i="10"/>
  <c r="E935" i="10"/>
  <c r="F935" i="10"/>
  <c r="B936" i="10"/>
  <c r="K936" i="10" s="1"/>
  <c r="C936" i="10"/>
  <c r="D936" i="10"/>
  <c r="E936" i="10"/>
  <c r="F936" i="10"/>
  <c r="B937" i="10"/>
  <c r="K937" i="10" s="1"/>
  <c r="C937" i="10"/>
  <c r="D937" i="10"/>
  <c r="E937" i="10"/>
  <c r="F937" i="10"/>
  <c r="B938" i="10"/>
  <c r="C938" i="10"/>
  <c r="D938" i="10"/>
  <c r="E938" i="10"/>
  <c r="F938" i="10"/>
  <c r="B939" i="10"/>
  <c r="K939" i="10" s="1"/>
  <c r="C939" i="10"/>
  <c r="D939" i="10"/>
  <c r="E939" i="10"/>
  <c r="F939" i="10"/>
  <c r="B940" i="10"/>
  <c r="K940" i="10" s="1"/>
  <c r="C940" i="10"/>
  <c r="D940" i="10"/>
  <c r="E940" i="10"/>
  <c r="F940" i="10"/>
  <c r="B941" i="10"/>
  <c r="K941" i="10" s="1"/>
  <c r="C941" i="10"/>
  <c r="D941" i="10"/>
  <c r="E941" i="10"/>
  <c r="F941" i="10"/>
  <c r="B942" i="10"/>
  <c r="C942" i="10"/>
  <c r="D942" i="10"/>
  <c r="E942" i="10"/>
  <c r="F942" i="10"/>
  <c r="B943" i="10"/>
  <c r="K943" i="10" s="1"/>
  <c r="C943" i="10"/>
  <c r="D943" i="10"/>
  <c r="E943" i="10"/>
  <c r="F943" i="10"/>
  <c r="B944" i="10"/>
  <c r="K944" i="10" s="1"/>
  <c r="C944" i="10"/>
  <c r="D944" i="10"/>
  <c r="E944" i="10"/>
  <c r="F944" i="10"/>
  <c r="B945" i="10"/>
  <c r="K945" i="10" s="1"/>
  <c r="C945" i="10"/>
  <c r="D945" i="10"/>
  <c r="E945" i="10"/>
  <c r="F945" i="10"/>
  <c r="B946" i="10"/>
  <c r="K946" i="10" s="1"/>
  <c r="C946" i="10"/>
  <c r="D946" i="10"/>
  <c r="E946" i="10"/>
  <c r="F946" i="10"/>
  <c r="B947" i="10"/>
  <c r="C947" i="10"/>
  <c r="D947" i="10"/>
  <c r="E947" i="10"/>
  <c r="F947" i="10"/>
  <c r="B948" i="10"/>
  <c r="K948" i="10" s="1"/>
  <c r="C948" i="10"/>
  <c r="D948" i="10"/>
  <c r="E948" i="10"/>
  <c r="F948" i="10"/>
  <c r="B949" i="10"/>
  <c r="C949" i="10"/>
  <c r="D949" i="10"/>
  <c r="E949" i="10"/>
  <c r="F949" i="10"/>
  <c r="B950" i="10"/>
  <c r="K950" i="10" s="1"/>
  <c r="C950" i="10"/>
  <c r="D950" i="10"/>
  <c r="E950" i="10"/>
  <c r="F950" i="10"/>
  <c r="B951" i="10"/>
  <c r="K951" i="10" s="1"/>
  <c r="C951" i="10"/>
  <c r="D951" i="10"/>
  <c r="E951" i="10"/>
  <c r="F951" i="10"/>
  <c r="B952" i="10"/>
  <c r="K952" i="10" s="1"/>
  <c r="C952" i="10"/>
  <c r="D952" i="10"/>
  <c r="E952" i="10"/>
  <c r="F952" i="10"/>
  <c r="B953" i="10"/>
  <c r="K953" i="10" s="1"/>
  <c r="C953" i="10"/>
  <c r="D953" i="10"/>
  <c r="E953" i="10"/>
  <c r="F953" i="10"/>
  <c r="B954" i="10"/>
  <c r="K954" i="10" s="1"/>
  <c r="C954" i="10"/>
  <c r="D954" i="10"/>
  <c r="E954" i="10"/>
  <c r="F954" i="10"/>
  <c r="B955" i="10"/>
  <c r="K955" i="10" s="1"/>
  <c r="C955" i="10"/>
  <c r="D955" i="10"/>
  <c r="E955" i="10"/>
  <c r="F955" i="10"/>
  <c r="B956" i="10"/>
  <c r="C956" i="10"/>
  <c r="D956" i="10"/>
  <c r="E956" i="10"/>
  <c r="F956" i="10"/>
  <c r="B957" i="10"/>
  <c r="K957" i="10" s="1"/>
  <c r="C957" i="10"/>
  <c r="D957" i="10"/>
  <c r="E957" i="10"/>
  <c r="F957" i="10"/>
  <c r="B958" i="10"/>
  <c r="K958" i="10" s="1"/>
  <c r="C958" i="10"/>
  <c r="D958" i="10"/>
  <c r="E958" i="10"/>
  <c r="F958" i="10"/>
  <c r="B959" i="10"/>
  <c r="K959" i="10" s="1"/>
  <c r="C959" i="10"/>
  <c r="D959" i="10"/>
  <c r="E959" i="10"/>
  <c r="F959" i="10"/>
  <c r="B960" i="10"/>
  <c r="K960" i="10" s="1"/>
  <c r="C960" i="10"/>
  <c r="D960" i="10"/>
  <c r="E960" i="10"/>
  <c r="F960" i="10"/>
  <c r="B961" i="10"/>
  <c r="C961" i="10"/>
  <c r="D961" i="10"/>
  <c r="E961" i="10"/>
  <c r="F961" i="10"/>
  <c r="B962" i="10"/>
  <c r="C962" i="10"/>
  <c r="D962" i="10"/>
  <c r="E962" i="10"/>
  <c r="F962" i="10"/>
  <c r="B963" i="10"/>
  <c r="K963" i="10" s="1"/>
  <c r="C963" i="10"/>
  <c r="D963" i="10"/>
  <c r="E963" i="10"/>
  <c r="F963" i="10"/>
  <c r="B964" i="10"/>
  <c r="K964" i="10" s="1"/>
  <c r="C964" i="10"/>
  <c r="D964" i="10"/>
  <c r="E964" i="10"/>
  <c r="F964" i="10"/>
  <c r="B965" i="10"/>
  <c r="C965" i="10"/>
  <c r="D965" i="10"/>
  <c r="E965" i="10"/>
  <c r="F965" i="10"/>
  <c r="B966" i="10"/>
  <c r="K966" i="10" s="1"/>
  <c r="C966" i="10"/>
  <c r="D966" i="10"/>
  <c r="E966" i="10"/>
  <c r="F966" i="10"/>
  <c r="B967" i="10"/>
  <c r="K967" i="10" s="1"/>
  <c r="C967" i="10"/>
  <c r="D967" i="10"/>
  <c r="E967" i="10"/>
  <c r="F967" i="10"/>
  <c r="B968" i="10"/>
  <c r="C968" i="10"/>
  <c r="D968" i="10"/>
  <c r="E968" i="10"/>
  <c r="F968" i="10"/>
  <c r="B969" i="10"/>
  <c r="K969" i="10" s="1"/>
  <c r="C969" i="10"/>
  <c r="D969" i="10"/>
  <c r="E969" i="10"/>
  <c r="F969" i="10"/>
  <c r="B970" i="10"/>
  <c r="K970" i="10" s="1"/>
  <c r="C970" i="10"/>
  <c r="D970" i="10"/>
  <c r="E970" i="10"/>
  <c r="F970" i="10"/>
  <c r="B971" i="10"/>
  <c r="K971" i="10" s="1"/>
  <c r="C971" i="10"/>
  <c r="D971" i="10"/>
  <c r="E971" i="10"/>
  <c r="F971" i="10"/>
  <c r="B972" i="10"/>
  <c r="K972" i="10" s="1"/>
  <c r="C972" i="10"/>
  <c r="D972" i="10"/>
  <c r="E972" i="10"/>
  <c r="F972" i="10"/>
  <c r="B973" i="10"/>
  <c r="C973" i="10"/>
  <c r="D973" i="10"/>
  <c r="E973" i="10"/>
  <c r="F973" i="10"/>
  <c r="B974" i="10"/>
  <c r="K974" i="10" s="1"/>
  <c r="C974" i="10"/>
  <c r="D974" i="10"/>
  <c r="E974" i="10"/>
  <c r="F974" i="10"/>
  <c r="B975" i="10"/>
  <c r="K975" i="10" s="1"/>
  <c r="C975" i="10"/>
  <c r="D975" i="10"/>
  <c r="E975" i="10"/>
  <c r="F975" i="10"/>
  <c r="B976" i="10"/>
  <c r="K976" i="10" s="1"/>
  <c r="C976" i="10"/>
  <c r="D976" i="10"/>
  <c r="E976" i="10"/>
  <c r="F976" i="10"/>
  <c r="B977" i="10"/>
  <c r="K977" i="10" s="1"/>
  <c r="C977" i="10"/>
  <c r="D977" i="10"/>
  <c r="E977" i="10"/>
  <c r="F977" i="10"/>
  <c r="B978" i="10"/>
  <c r="C978" i="10"/>
  <c r="D978" i="10"/>
  <c r="E978" i="10"/>
  <c r="F978" i="10"/>
  <c r="B979" i="10"/>
  <c r="C979" i="10"/>
  <c r="D979" i="10"/>
  <c r="E979" i="10"/>
  <c r="F979" i="10"/>
  <c r="B980" i="10"/>
  <c r="C980" i="10"/>
  <c r="D980" i="10"/>
  <c r="E980" i="10"/>
  <c r="F980" i="10"/>
  <c r="B981" i="10"/>
  <c r="C981" i="10"/>
  <c r="D981" i="10"/>
  <c r="E981" i="10"/>
  <c r="F981" i="10"/>
  <c r="B982" i="10"/>
  <c r="C982" i="10"/>
  <c r="D982" i="10"/>
  <c r="E982" i="10"/>
  <c r="F982" i="10"/>
  <c r="B983" i="10"/>
  <c r="C983" i="10"/>
  <c r="D983" i="10"/>
  <c r="E983" i="10"/>
  <c r="F983" i="10"/>
  <c r="B984" i="10"/>
  <c r="C984" i="10"/>
  <c r="D984" i="10"/>
  <c r="E984" i="10"/>
  <c r="F984" i="10"/>
  <c r="B985" i="10"/>
  <c r="C985" i="10"/>
  <c r="D985" i="10"/>
  <c r="E985" i="10"/>
  <c r="F985" i="10"/>
  <c r="B986" i="10"/>
  <c r="C986" i="10"/>
  <c r="D986" i="10"/>
  <c r="E986" i="10"/>
  <c r="F986" i="10"/>
  <c r="B987" i="10"/>
  <c r="C987" i="10"/>
  <c r="D987" i="10"/>
  <c r="E987" i="10"/>
  <c r="F987" i="10"/>
  <c r="B988" i="10"/>
  <c r="C988" i="10"/>
  <c r="D988" i="10"/>
  <c r="E988" i="10"/>
  <c r="F988" i="10"/>
  <c r="B989" i="10"/>
  <c r="C989" i="10"/>
  <c r="D989" i="10"/>
  <c r="E989" i="10"/>
  <c r="F989" i="10"/>
  <c r="B990" i="10"/>
  <c r="C990" i="10"/>
  <c r="D990" i="10"/>
  <c r="E990" i="10"/>
  <c r="F990" i="10"/>
  <c r="B991" i="10"/>
  <c r="C991" i="10"/>
  <c r="D991" i="10"/>
  <c r="E991" i="10"/>
  <c r="F991" i="10"/>
  <c r="B992" i="10"/>
  <c r="C992" i="10"/>
  <c r="D992" i="10"/>
  <c r="E992" i="10"/>
  <c r="F992" i="10"/>
  <c r="B993" i="10"/>
  <c r="C993" i="10"/>
  <c r="D993" i="10"/>
  <c r="E993" i="10"/>
  <c r="F993" i="10"/>
  <c r="B994" i="10"/>
  <c r="C994" i="10"/>
  <c r="D994" i="10"/>
  <c r="E994" i="10"/>
  <c r="F994" i="10"/>
  <c r="B995" i="10"/>
  <c r="C995" i="10"/>
  <c r="D995" i="10"/>
  <c r="E995" i="10"/>
  <c r="F995" i="10"/>
  <c r="B996" i="10"/>
  <c r="C996" i="10"/>
  <c r="D996" i="10"/>
  <c r="E996" i="10"/>
  <c r="F996" i="10"/>
  <c r="B997" i="10"/>
  <c r="C997" i="10"/>
  <c r="D997" i="10"/>
  <c r="E997" i="10"/>
  <c r="F997" i="10"/>
  <c r="B998" i="10"/>
  <c r="C998" i="10"/>
  <c r="D998" i="10"/>
  <c r="E998" i="10"/>
  <c r="F998" i="10"/>
  <c r="B999" i="10"/>
  <c r="C999" i="10"/>
  <c r="D999" i="10"/>
  <c r="E999" i="10"/>
  <c r="F999" i="10"/>
  <c r="B1000" i="10"/>
  <c r="C1000" i="10"/>
  <c r="D1000" i="10"/>
  <c r="E1000" i="10"/>
  <c r="F1000" i="10"/>
  <c r="B1001" i="10"/>
  <c r="C1001" i="10"/>
  <c r="D1001" i="10"/>
  <c r="E1001" i="10"/>
  <c r="F1001" i="10"/>
  <c r="B1002" i="10"/>
  <c r="C1002" i="10"/>
  <c r="D1002" i="10"/>
  <c r="E1002" i="10"/>
  <c r="F1002" i="10"/>
  <c r="B1003" i="10"/>
  <c r="C1003" i="10"/>
  <c r="D1003" i="10"/>
  <c r="E1003" i="10"/>
  <c r="F1003" i="10"/>
  <c r="B1004" i="10"/>
  <c r="C1004" i="10"/>
  <c r="D1004" i="10"/>
  <c r="E1004" i="10"/>
  <c r="F1004" i="10"/>
  <c r="B1005" i="10"/>
  <c r="C1005" i="10"/>
  <c r="D1005" i="10"/>
  <c r="E1005" i="10"/>
  <c r="F1005" i="10"/>
  <c r="B1006" i="10"/>
  <c r="C1006" i="10"/>
  <c r="D1006" i="10"/>
  <c r="E1006" i="10"/>
  <c r="F1006" i="10"/>
  <c r="B1007" i="10"/>
  <c r="C1007" i="10"/>
  <c r="D1007" i="10"/>
  <c r="E1007" i="10"/>
  <c r="F1007" i="10"/>
  <c r="B1008" i="10"/>
  <c r="C1008" i="10"/>
  <c r="D1008" i="10"/>
  <c r="E1008" i="10"/>
  <c r="F1008" i="10"/>
  <c r="B1009" i="10"/>
  <c r="C1009" i="10"/>
  <c r="D1009" i="10"/>
  <c r="E1009" i="10"/>
  <c r="F1009" i="10"/>
  <c r="B1010" i="10"/>
  <c r="C1010" i="10"/>
  <c r="D1010" i="10"/>
  <c r="E1010" i="10"/>
  <c r="F1010" i="10"/>
  <c r="B1011" i="10"/>
  <c r="C1011" i="10"/>
  <c r="D1011" i="10"/>
  <c r="E1011" i="10"/>
  <c r="F1011" i="10"/>
  <c r="B1012" i="10"/>
  <c r="K1012" i="10" s="1"/>
  <c r="C1012" i="10"/>
  <c r="D1012" i="10"/>
  <c r="E1012" i="10"/>
  <c r="F1012" i="10"/>
  <c r="B1013" i="10"/>
  <c r="C1013" i="10"/>
  <c r="D1013" i="10"/>
  <c r="E1013" i="10"/>
  <c r="F1013" i="10"/>
  <c r="B1014" i="10"/>
  <c r="K1014" i="10" s="1"/>
  <c r="C1014" i="10"/>
  <c r="D1014" i="10"/>
  <c r="E1014" i="10"/>
  <c r="F1014" i="10"/>
  <c r="B1015" i="10"/>
  <c r="C1015" i="10"/>
  <c r="D1015" i="10"/>
  <c r="E1015" i="10"/>
  <c r="F1015" i="10"/>
  <c r="B1016" i="10"/>
  <c r="K1016" i="10" s="1"/>
  <c r="C1016" i="10"/>
  <c r="D1016" i="10"/>
  <c r="E1016" i="10"/>
  <c r="F1016" i="10"/>
  <c r="B1017" i="10"/>
  <c r="C1017" i="10"/>
  <c r="D1017" i="10"/>
  <c r="E1017" i="10"/>
  <c r="F1017" i="10"/>
  <c r="B1018" i="10"/>
  <c r="K1018" i="10" s="1"/>
  <c r="C1018" i="10"/>
  <c r="D1018" i="10"/>
  <c r="E1018" i="10"/>
  <c r="F1018" i="10"/>
  <c r="B1019" i="10"/>
  <c r="C1019" i="10"/>
  <c r="D1019" i="10"/>
  <c r="E1019" i="10"/>
  <c r="F1019" i="10"/>
  <c r="B1020" i="10"/>
  <c r="C1020" i="10"/>
  <c r="D1020" i="10"/>
  <c r="E1020" i="10"/>
  <c r="F1020" i="10"/>
  <c r="K1020" i="10"/>
  <c r="B1021" i="10"/>
  <c r="C1021" i="10"/>
  <c r="D1021" i="10"/>
  <c r="E1021" i="10"/>
  <c r="F1021" i="10"/>
  <c r="B1022" i="10"/>
  <c r="K1022" i="10" s="1"/>
  <c r="C1022" i="10"/>
  <c r="D1022" i="10"/>
  <c r="E1022" i="10"/>
  <c r="F1022" i="10"/>
  <c r="B1023" i="10"/>
  <c r="C1023" i="10"/>
  <c r="D1023" i="10"/>
  <c r="E1023" i="10"/>
  <c r="F1023" i="10"/>
  <c r="B1024" i="10"/>
  <c r="K1024" i="10" s="1"/>
  <c r="C1024" i="10"/>
  <c r="D1024" i="10"/>
  <c r="E1024" i="10"/>
  <c r="F1024" i="10"/>
  <c r="B1025" i="10"/>
  <c r="C1025" i="10"/>
  <c r="D1025" i="10"/>
  <c r="E1025" i="10"/>
  <c r="F1025" i="10"/>
  <c r="B1026" i="10"/>
  <c r="K1026" i="10" s="1"/>
  <c r="C1026" i="10"/>
  <c r="D1026" i="10"/>
  <c r="E1026" i="10"/>
  <c r="F1026" i="10"/>
  <c r="B1027" i="10"/>
  <c r="C1027" i="10"/>
  <c r="D1027" i="10"/>
  <c r="E1027" i="10"/>
  <c r="F1027" i="10"/>
  <c r="B1028" i="10"/>
  <c r="K1028" i="10" s="1"/>
  <c r="C1028" i="10"/>
  <c r="D1028" i="10"/>
  <c r="E1028" i="10"/>
  <c r="F1028" i="10"/>
  <c r="B1029" i="10"/>
  <c r="C1029" i="10"/>
  <c r="D1029" i="10"/>
  <c r="E1029" i="10"/>
  <c r="F1029" i="10"/>
  <c r="B1030" i="10"/>
  <c r="K1030" i="10" s="1"/>
  <c r="C1030" i="10"/>
  <c r="D1030" i="10"/>
  <c r="E1030" i="10"/>
  <c r="F1030" i="10"/>
  <c r="B1031" i="10"/>
  <c r="C1031" i="10"/>
  <c r="D1031" i="10"/>
  <c r="E1031" i="10"/>
  <c r="F1031" i="10"/>
  <c r="B1032" i="10"/>
  <c r="K1032" i="10" s="1"/>
  <c r="C1032" i="10"/>
  <c r="D1032" i="10"/>
  <c r="E1032" i="10"/>
  <c r="F1032" i="10"/>
  <c r="B1033" i="10"/>
  <c r="C1033" i="10"/>
  <c r="D1033" i="10"/>
  <c r="E1033" i="10"/>
  <c r="F1033" i="10"/>
  <c r="B1034" i="10"/>
  <c r="K1034" i="10" s="1"/>
  <c r="C1034" i="10"/>
  <c r="D1034" i="10"/>
  <c r="E1034" i="10"/>
  <c r="F1034" i="10"/>
  <c r="B1035" i="10"/>
  <c r="C1035" i="10"/>
  <c r="D1035" i="10"/>
  <c r="E1035" i="10"/>
  <c r="F1035" i="10"/>
  <c r="B1036" i="10"/>
  <c r="K1036" i="10" s="1"/>
  <c r="C1036" i="10"/>
  <c r="D1036" i="10"/>
  <c r="E1036" i="10"/>
  <c r="F1036" i="10"/>
  <c r="B1037" i="10"/>
  <c r="C1037" i="10"/>
  <c r="D1037" i="10"/>
  <c r="E1037" i="10"/>
  <c r="F1037" i="10"/>
  <c r="B1038" i="10"/>
  <c r="K1038" i="10" s="1"/>
  <c r="C1038" i="10"/>
  <c r="D1038" i="10"/>
  <c r="E1038" i="10"/>
  <c r="F1038" i="10"/>
  <c r="B1039" i="10"/>
  <c r="C1039" i="10"/>
  <c r="D1039" i="10"/>
  <c r="E1039" i="10"/>
  <c r="F1039" i="10"/>
  <c r="B1040" i="10"/>
  <c r="H1040" i="10" s="1"/>
  <c r="C1040" i="10"/>
  <c r="D1040" i="10"/>
  <c r="E1040" i="10"/>
  <c r="F1040" i="10"/>
  <c r="B1041" i="10"/>
  <c r="C1041" i="10"/>
  <c r="D1041" i="10"/>
  <c r="E1041" i="10"/>
  <c r="F1041" i="10"/>
  <c r="B1042" i="10"/>
  <c r="J1042" i="10" s="1"/>
  <c r="C1042" i="10"/>
  <c r="D1042" i="10"/>
  <c r="E1042" i="10"/>
  <c r="F1042" i="10"/>
  <c r="B1043" i="10"/>
  <c r="K1043" i="10" s="1"/>
  <c r="C1043" i="10"/>
  <c r="D1043" i="10"/>
  <c r="E1043" i="10"/>
  <c r="F1043" i="10"/>
  <c r="B1044" i="10"/>
  <c r="C1044" i="10"/>
  <c r="D1044" i="10"/>
  <c r="E1044" i="10"/>
  <c r="F1044" i="10"/>
  <c r="B1045" i="10"/>
  <c r="K1045" i="10" s="1"/>
  <c r="C1045" i="10"/>
  <c r="D1045" i="10"/>
  <c r="E1045" i="10"/>
  <c r="F1045" i="10"/>
  <c r="B1046" i="10"/>
  <c r="C1046" i="10"/>
  <c r="D1046" i="10"/>
  <c r="E1046" i="10"/>
  <c r="F1046" i="10"/>
  <c r="B1047" i="10"/>
  <c r="K1047" i="10" s="1"/>
  <c r="C1047" i="10"/>
  <c r="D1047" i="10"/>
  <c r="E1047" i="10"/>
  <c r="F1047" i="10"/>
  <c r="B1048" i="10"/>
  <c r="C1048" i="10"/>
  <c r="D1048" i="10"/>
  <c r="E1048" i="10"/>
  <c r="F1048" i="10"/>
  <c r="B1049" i="10"/>
  <c r="K1049" i="10" s="1"/>
  <c r="C1049" i="10"/>
  <c r="D1049" i="10"/>
  <c r="E1049" i="10"/>
  <c r="F1049" i="10"/>
  <c r="B1050" i="10"/>
  <c r="C1050" i="10"/>
  <c r="D1050" i="10"/>
  <c r="E1050" i="10"/>
  <c r="F1050" i="10"/>
  <c r="B1051" i="10"/>
  <c r="K1051" i="10" s="1"/>
  <c r="C1051" i="10"/>
  <c r="D1051" i="10"/>
  <c r="E1051" i="10"/>
  <c r="F1051" i="10"/>
  <c r="B1052" i="10"/>
  <c r="C1052" i="10"/>
  <c r="D1052" i="10"/>
  <c r="E1052" i="10"/>
  <c r="F1052" i="10"/>
  <c r="B1053" i="10"/>
  <c r="K1053" i="10" s="1"/>
  <c r="C1053" i="10"/>
  <c r="D1053" i="10"/>
  <c r="E1053" i="10"/>
  <c r="F1053" i="10"/>
  <c r="B1054" i="10"/>
  <c r="C1054" i="10"/>
  <c r="D1054" i="10"/>
  <c r="E1054" i="10"/>
  <c r="F1054" i="10"/>
  <c r="B1055" i="10"/>
  <c r="K1055" i="10" s="1"/>
  <c r="C1055" i="10"/>
  <c r="D1055" i="10"/>
  <c r="E1055" i="10"/>
  <c r="F1055" i="10"/>
  <c r="B1056" i="10"/>
  <c r="C1056" i="10"/>
  <c r="D1056" i="10"/>
  <c r="E1056" i="10"/>
  <c r="F1056" i="10"/>
  <c r="B1057" i="10"/>
  <c r="K1057" i="10" s="1"/>
  <c r="C1057" i="10"/>
  <c r="D1057" i="10"/>
  <c r="E1057" i="10"/>
  <c r="F1057" i="10"/>
  <c r="B1058" i="10"/>
  <c r="C1058" i="10"/>
  <c r="D1058" i="10"/>
  <c r="E1058" i="10"/>
  <c r="F1058" i="10"/>
  <c r="B1059" i="10"/>
  <c r="K1059" i="10" s="1"/>
  <c r="C1059" i="10"/>
  <c r="D1059" i="10"/>
  <c r="E1059" i="10"/>
  <c r="F1059" i="10"/>
  <c r="B1060" i="10"/>
  <c r="C1060" i="10"/>
  <c r="D1060" i="10"/>
  <c r="E1060" i="10"/>
  <c r="F1060" i="10"/>
  <c r="B1061" i="10"/>
  <c r="K1061" i="10" s="1"/>
  <c r="C1061" i="10"/>
  <c r="D1061" i="10"/>
  <c r="E1061" i="10"/>
  <c r="F1061" i="10"/>
  <c r="B1062" i="10"/>
  <c r="C1062" i="10"/>
  <c r="D1062" i="10"/>
  <c r="E1062" i="10"/>
  <c r="F1062" i="10"/>
  <c r="B1063" i="10"/>
  <c r="K1063" i="10" s="1"/>
  <c r="C1063" i="10"/>
  <c r="D1063" i="10"/>
  <c r="E1063" i="10"/>
  <c r="F1063" i="10"/>
  <c r="B1064" i="10"/>
  <c r="C1064" i="10"/>
  <c r="D1064" i="10"/>
  <c r="E1064" i="10"/>
  <c r="F1064" i="10"/>
  <c r="B1065" i="10"/>
  <c r="K1065" i="10" s="1"/>
  <c r="C1065" i="10"/>
  <c r="D1065" i="10"/>
  <c r="E1065" i="10"/>
  <c r="F1065" i="10"/>
  <c r="B1066" i="10"/>
  <c r="C1066" i="10"/>
  <c r="D1066" i="10"/>
  <c r="E1066" i="10"/>
  <c r="F1066" i="10"/>
  <c r="B1067" i="10"/>
  <c r="K1067" i="10" s="1"/>
  <c r="C1067" i="10"/>
  <c r="D1067" i="10"/>
  <c r="E1067" i="10"/>
  <c r="F1067" i="10"/>
  <c r="B1068" i="10"/>
  <c r="C1068" i="10"/>
  <c r="D1068" i="10"/>
  <c r="E1068" i="10"/>
  <c r="F1068" i="10"/>
  <c r="B1069" i="10"/>
  <c r="K1069" i="10" s="1"/>
  <c r="C1069" i="10"/>
  <c r="D1069" i="10"/>
  <c r="E1069" i="10"/>
  <c r="F1069" i="10"/>
  <c r="B1070" i="10"/>
  <c r="C1070" i="10"/>
  <c r="D1070" i="10"/>
  <c r="E1070" i="10"/>
  <c r="F1070" i="10"/>
  <c r="B1071" i="10"/>
  <c r="K1071" i="10" s="1"/>
  <c r="C1071" i="10"/>
  <c r="D1071" i="10"/>
  <c r="E1071" i="10"/>
  <c r="F1071" i="10"/>
  <c r="B1072" i="10"/>
  <c r="C1072" i="10"/>
  <c r="D1072" i="10"/>
  <c r="E1072" i="10"/>
  <c r="F1072" i="10"/>
  <c r="B1073" i="10"/>
  <c r="K1073" i="10" s="1"/>
  <c r="C1073" i="10"/>
  <c r="D1073" i="10"/>
  <c r="E1073" i="10"/>
  <c r="F1073" i="10"/>
  <c r="B1074" i="10"/>
  <c r="C1074" i="10"/>
  <c r="D1074" i="10"/>
  <c r="E1074" i="10"/>
  <c r="F1074" i="10"/>
  <c r="B1075" i="10"/>
  <c r="K1075" i="10" s="1"/>
  <c r="C1075" i="10"/>
  <c r="D1075" i="10"/>
  <c r="E1075" i="10"/>
  <c r="F1075" i="10"/>
  <c r="B1076" i="10"/>
  <c r="C1076" i="10"/>
  <c r="D1076" i="10"/>
  <c r="E1076" i="10"/>
  <c r="F1076" i="10"/>
  <c r="B1077" i="10"/>
  <c r="C1077" i="10"/>
  <c r="D1077" i="10"/>
  <c r="E1077" i="10"/>
  <c r="F1077" i="10"/>
  <c r="K1077" i="10"/>
  <c r="B1078" i="10"/>
  <c r="C1078" i="10"/>
  <c r="D1078" i="10"/>
  <c r="E1078" i="10"/>
  <c r="F1078" i="10"/>
  <c r="B1079" i="10"/>
  <c r="J1079" i="10" s="1"/>
  <c r="C1079" i="10"/>
  <c r="D1079" i="10"/>
  <c r="E1079" i="10"/>
  <c r="F1079" i="10"/>
  <c r="B1080" i="10"/>
  <c r="J1080" i="10" s="1"/>
  <c r="C1080" i="10"/>
  <c r="D1080" i="10"/>
  <c r="E1080" i="10"/>
  <c r="F1080" i="10"/>
  <c r="B1081" i="10"/>
  <c r="C1081" i="10"/>
  <c r="D1081" i="10"/>
  <c r="E1081" i="10"/>
  <c r="F1081" i="10"/>
  <c r="B1082" i="10"/>
  <c r="J1082" i="10" s="1"/>
  <c r="C1082" i="10"/>
  <c r="D1082" i="10"/>
  <c r="E1082" i="10"/>
  <c r="F1082" i="10"/>
  <c r="B1083" i="10"/>
  <c r="J1083" i="10" s="1"/>
  <c r="C1083" i="10"/>
  <c r="D1083" i="10"/>
  <c r="E1083" i="10"/>
  <c r="F1083" i="10"/>
  <c r="B1084" i="10"/>
  <c r="J1084" i="10" s="1"/>
  <c r="C1084" i="10"/>
  <c r="D1084" i="10"/>
  <c r="E1084" i="10"/>
  <c r="F1084" i="10"/>
  <c r="B1085" i="10"/>
  <c r="C1085" i="10"/>
  <c r="D1085" i="10"/>
  <c r="E1085" i="10"/>
  <c r="F1085" i="10"/>
  <c r="B1086" i="10"/>
  <c r="J1086" i="10" s="1"/>
  <c r="C1086" i="10"/>
  <c r="D1086" i="10"/>
  <c r="E1086" i="10"/>
  <c r="F1086" i="10"/>
  <c r="H1086" i="10"/>
  <c r="B1087" i="10"/>
  <c r="J1087" i="10" s="1"/>
  <c r="C1087" i="10"/>
  <c r="D1087" i="10"/>
  <c r="E1087" i="10"/>
  <c r="F1087" i="10"/>
  <c r="B1088" i="10"/>
  <c r="J1088" i="10" s="1"/>
  <c r="C1088" i="10"/>
  <c r="D1088" i="10"/>
  <c r="E1088" i="10"/>
  <c r="F1088" i="10"/>
  <c r="K1088" i="10"/>
  <c r="B1089" i="10"/>
  <c r="C1089" i="10"/>
  <c r="D1089" i="10"/>
  <c r="E1089" i="10"/>
  <c r="F1089" i="10"/>
  <c r="B1090" i="10"/>
  <c r="J1090" i="10" s="1"/>
  <c r="C1090" i="10"/>
  <c r="D1090" i="10"/>
  <c r="E1090" i="10"/>
  <c r="F1090" i="10"/>
  <c r="B1091" i="10"/>
  <c r="C1091" i="10"/>
  <c r="D1091" i="10"/>
  <c r="E1091" i="10"/>
  <c r="F1091" i="10"/>
  <c r="B1092" i="10"/>
  <c r="J1092" i="10" s="1"/>
  <c r="C1092" i="10"/>
  <c r="D1092" i="10"/>
  <c r="E1092" i="10"/>
  <c r="F1092" i="10"/>
  <c r="B1093" i="10"/>
  <c r="C1093" i="10"/>
  <c r="D1093" i="10"/>
  <c r="E1093" i="10"/>
  <c r="F1093" i="10"/>
  <c r="B1094" i="10"/>
  <c r="J1094" i="10" s="1"/>
  <c r="C1094" i="10"/>
  <c r="D1094" i="10"/>
  <c r="E1094" i="10"/>
  <c r="F1094" i="10"/>
  <c r="B1095" i="10"/>
  <c r="J1095" i="10" s="1"/>
  <c r="C1095" i="10"/>
  <c r="D1095" i="10"/>
  <c r="E1095" i="10"/>
  <c r="F1095" i="10"/>
  <c r="B1096" i="10"/>
  <c r="J1096" i="10" s="1"/>
  <c r="C1096" i="10"/>
  <c r="D1096" i="10"/>
  <c r="E1096" i="10"/>
  <c r="F1096" i="10"/>
  <c r="B1097" i="10"/>
  <c r="C1097" i="10"/>
  <c r="D1097" i="10"/>
  <c r="E1097" i="10"/>
  <c r="F1097" i="10"/>
  <c r="B1098" i="10"/>
  <c r="C1098" i="10"/>
  <c r="D1098" i="10"/>
  <c r="E1098" i="10"/>
  <c r="F1098" i="10"/>
  <c r="B1099" i="10"/>
  <c r="J1099" i="10" s="1"/>
  <c r="C1099" i="10"/>
  <c r="D1099" i="10"/>
  <c r="E1099" i="10"/>
  <c r="F1099" i="10"/>
  <c r="B1100" i="10"/>
  <c r="C1100" i="10"/>
  <c r="D1100" i="10"/>
  <c r="E1100" i="10"/>
  <c r="F1100" i="10"/>
  <c r="B1101" i="10"/>
  <c r="C1101" i="10"/>
  <c r="D1101" i="10"/>
  <c r="E1101" i="10"/>
  <c r="F1101" i="10"/>
  <c r="B1102" i="10"/>
  <c r="J1102" i="10" s="1"/>
  <c r="C1102" i="10"/>
  <c r="D1102" i="10"/>
  <c r="E1102" i="10"/>
  <c r="F1102" i="10"/>
  <c r="B1103" i="10"/>
  <c r="J1103" i="10" s="1"/>
  <c r="C1103" i="10"/>
  <c r="D1103" i="10"/>
  <c r="E1103" i="10"/>
  <c r="F1103" i="10"/>
  <c r="B1104" i="10"/>
  <c r="J1104" i="10" s="1"/>
  <c r="C1104" i="10"/>
  <c r="D1104" i="10"/>
  <c r="E1104" i="10"/>
  <c r="F1104" i="10"/>
  <c r="B1105" i="10"/>
  <c r="C1105" i="10"/>
  <c r="D1105" i="10"/>
  <c r="E1105" i="10"/>
  <c r="F1105" i="10"/>
  <c r="B1106" i="10"/>
  <c r="J1106" i="10" s="1"/>
  <c r="C1106" i="10"/>
  <c r="D1106" i="10"/>
  <c r="E1106" i="10"/>
  <c r="F1106" i="10"/>
  <c r="B1107" i="10"/>
  <c r="C1107" i="10"/>
  <c r="D1107" i="10"/>
  <c r="E1107" i="10"/>
  <c r="F1107" i="10"/>
  <c r="B1108" i="10"/>
  <c r="J1108" i="10" s="1"/>
  <c r="C1108" i="10"/>
  <c r="D1108" i="10"/>
  <c r="E1108" i="10"/>
  <c r="F1108" i="10"/>
  <c r="B1109" i="10"/>
  <c r="C1109" i="10"/>
  <c r="D1109" i="10"/>
  <c r="E1109" i="10"/>
  <c r="F1109" i="10"/>
  <c r="B1110" i="10"/>
  <c r="J1110" i="10" s="1"/>
  <c r="C1110" i="10"/>
  <c r="D1110" i="10"/>
  <c r="E1110" i="10"/>
  <c r="F1110" i="10"/>
  <c r="H1110" i="10"/>
  <c r="B1111" i="10"/>
  <c r="J1111" i="10" s="1"/>
  <c r="C1111" i="10"/>
  <c r="D1111" i="10"/>
  <c r="E1111" i="10"/>
  <c r="F1111" i="10"/>
  <c r="H1111" i="10"/>
  <c r="B1112" i="10"/>
  <c r="J1112" i="10" s="1"/>
  <c r="C1112" i="10"/>
  <c r="D1112" i="10"/>
  <c r="E1112" i="10"/>
  <c r="F1112" i="10"/>
  <c r="K1112" i="10"/>
  <c r="B1113" i="10"/>
  <c r="C1113" i="10"/>
  <c r="D1113" i="10"/>
  <c r="E1113" i="10"/>
  <c r="F1113" i="10"/>
  <c r="B1114" i="10"/>
  <c r="C1114" i="10"/>
  <c r="D1114" i="10"/>
  <c r="E1114" i="10"/>
  <c r="F1114" i="10"/>
  <c r="B1115" i="10"/>
  <c r="J1115" i="10" s="1"/>
  <c r="C1115" i="10"/>
  <c r="D1115" i="10"/>
  <c r="E1115" i="10"/>
  <c r="F1115" i="10"/>
  <c r="H1115" i="10"/>
  <c r="B1116" i="10"/>
  <c r="C1116" i="10"/>
  <c r="D1116" i="10"/>
  <c r="E1116" i="10"/>
  <c r="F1116" i="10"/>
  <c r="B1117" i="10"/>
  <c r="C1117" i="10"/>
  <c r="D1117" i="10"/>
  <c r="E1117" i="10"/>
  <c r="F1117" i="10"/>
  <c r="B1118" i="10"/>
  <c r="K1118" i="10" s="1"/>
  <c r="C1118" i="10"/>
  <c r="D1118" i="10"/>
  <c r="E1118" i="10"/>
  <c r="F1118" i="10"/>
  <c r="H1118" i="10"/>
  <c r="B1119" i="10"/>
  <c r="K1119" i="10" s="1"/>
  <c r="C1119" i="10"/>
  <c r="D1119" i="10"/>
  <c r="E1119" i="10"/>
  <c r="F1119" i="10"/>
  <c r="H1119" i="10"/>
  <c r="B1120" i="10"/>
  <c r="K1120" i="10" s="1"/>
  <c r="C1120" i="10"/>
  <c r="D1120" i="10"/>
  <c r="E1120" i="10"/>
  <c r="F1120" i="10"/>
  <c r="H1120" i="10"/>
  <c r="B1121" i="10"/>
  <c r="K1121" i="10" s="1"/>
  <c r="C1121" i="10"/>
  <c r="D1121" i="10"/>
  <c r="E1121" i="10"/>
  <c r="F1121" i="10"/>
  <c r="H1121" i="10"/>
  <c r="B1122" i="10"/>
  <c r="K1122" i="10" s="1"/>
  <c r="C1122" i="10"/>
  <c r="D1122" i="10"/>
  <c r="E1122" i="10"/>
  <c r="F1122" i="10"/>
  <c r="H1122" i="10"/>
  <c r="B1123" i="10"/>
  <c r="K1123" i="10" s="1"/>
  <c r="C1123" i="10"/>
  <c r="D1123" i="10"/>
  <c r="E1123" i="10"/>
  <c r="F1123" i="10"/>
  <c r="H1123" i="10"/>
  <c r="B1124" i="10"/>
  <c r="K1124" i="10" s="1"/>
  <c r="C1124" i="10"/>
  <c r="D1124" i="10"/>
  <c r="E1124" i="10"/>
  <c r="F1124" i="10"/>
  <c r="H1124" i="10"/>
  <c r="B1125" i="10"/>
  <c r="C1125" i="10"/>
  <c r="D1125" i="10"/>
  <c r="E1125" i="10"/>
  <c r="F1125" i="10"/>
  <c r="H1125" i="10"/>
  <c r="B1126" i="10"/>
  <c r="C1126" i="10"/>
  <c r="D1126" i="10"/>
  <c r="E1126" i="10"/>
  <c r="F1126" i="10"/>
  <c r="B1127" i="10"/>
  <c r="H1127" i="10" s="1"/>
  <c r="C1127" i="10"/>
  <c r="D1127" i="10"/>
  <c r="E1127" i="10"/>
  <c r="F1127" i="10"/>
  <c r="B1128" i="10"/>
  <c r="C1128" i="10"/>
  <c r="D1128" i="10"/>
  <c r="E1128" i="10"/>
  <c r="F1128" i="10"/>
  <c r="B1129" i="10"/>
  <c r="C1129" i="10"/>
  <c r="D1129" i="10"/>
  <c r="E1129" i="10"/>
  <c r="F1129" i="10"/>
  <c r="H1129" i="10"/>
  <c r="B1130" i="10"/>
  <c r="C1130" i="10"/>
  <c r="D1130" i="10"/>
  <c r="E1130" i="10"/>
  <c r="F1130" i="10"/>
  <c r="B1131" i="10"/>
  <c r="H1131" i="10" s="1"/>
  <c r="C1131" i="10"/>
  <c r="D1131" i="10"/>
  <c r="E1131" i="10"/>
  <c r="F1131" i="10"/>
  <c r="B1132" i="10"/>
  <c r="C1132" i="10"/>
  <c r="D1132" i="10"/>
  <c r="E1132" i="10"/>
  <c r="F1132" i="10"/>
  <c r="B1133" i="10"/>
  <c r="H1133" i="10" s="1"/>
  <c r="C1133" i="10"/>
  <c r="D1133" i="10"/>
  <c r="E1133" i="10"/>
  <c r="F1133" i="10"/>
  <c r="B1134" i="10"/>
  <c r="C1134" i="10"/>
  <c r="D1134" i="10"/>
  <c r="E1134" i="10"/>
  <c r="F1134" i="10"/>
  <c r="B1135" i="10"/>
  <c r="C1135" i="10"/>
  <c r="D1135" i="10"/>
  <c r="E1135" i="10"/>
  <c r="F1135" i="10"/>
  <c r="H1135" i="10"/>
  <c r="B1136" i="10"/>
  <c r="C1136" i="10"/>
  <c r="D1136" i="10"/>
  <c r="E1136" i="10"/>
  <c r="F1136" i="10"/>
  <c r="B1137" i="10"/>
  <c r="H1137" i="10" s="1"/>
  <c r="C1137" i="10"/>
  <c r="D1137" i="10"/>
  <c r="E1137" i="10"/>
  <c r="F1137" i="10"/>
  <c r="B1138" i="10"/>
  <c r="C1138" i="10"/>
  <c r="D1138" i="10"/>
  <c r="E1138" i="10"/>
  <c r="F1138" i="10"/>
  <c r="B1139" i="10"/>
  <c r="H1139" i="10" s="1"/>
  <c r="C1139" i="10"/>
  <c r="D1139" i="10"/>
  <c r="E1139" i="10"/>
  <c r="F1139" i="10"/>
  <c r="B1140" i="10"/>
  <c r="C1140" i="10"/>
  <c r="D1140" i="10"/>
  <c r="E1140" i="10"/>
  <c r="F1140" i="10"/>
  <c r="B1141" i="10"/>
  <c r="H1141" i="10" s="1"/>
  <c r="C1141" i="10"/>
  <c r="D1141" i="10"/>
  <c r="E1141" i="10"/>
  <c r="F1141" i="10"/>
  <c r="B1142" i="10"/>
  <c r="C1142" i="10"/>
  <c r="D1142" i="10"/>
  <c r="E1142" i="10"/>
  <c r="F1142" i="10"/>
  <c r="B1143" i="10"/>
  <c r="H1143" i="10" s="1"/>
  <c r="C1143" i="10"/>
  <c r="D1143" i="10"/>
  <c r="E1143" i="10"/>
  <c r="F1143" i="10"/>
  <c r="B1144" i="10"/>
  <c r="C1144" i="10"/>
  <c r="D1144" i="10"/>
  <c r="E1144" i="10"/>
  <c r="F1144" i="10"/>
  <c r="B1145" i="10"/>
  <c r="H1145" i="10" s="1"/>
  <c r="C1145" i="10"/>
  <c r="D1145" i="10"/>
  <c r="E1145" i="10"/>
  <c r="F1145" i="10"/>
  <c r="B1146" i="10"/>
  <c r="C1146" i="10"/>
  <c r="D1146" i="10"/>
  <c r="E1146" i="10"/>
  <c r="F1146" i="10"/>
  <c r="B1147" i="10"/>
  <c r="H1147" i="10" s="1"/>
  <c r="C1147" i="10"/>
  <c r="D1147" i="10"/>
  <c r="E1147" i="10"/>
  <c r="F1147" i="10"/>
  <c r="B1148" i="10"/>
  <c r="C1148" i="10"/>
  <c r="D1148" i="10"/>
  <c r="E1148" i="10"/>
  <c r="F1148" i="10"/>
  <c r="B1149" i="10"/>
  <c r="H1149" i="10" s="1"/>
  <c r="C1149" i="10"/>
  <c r="D1149" i="10"/>
  <c r="E1149" i="10"/>
  <c r="F1149" i="10"/>
  <c r="B1150" i="10"/>
  <c r="C1150" i="10"/>
  <c r="D1150" i="10"/>
  <c r="E1150" i="10"/>
  <c r="F1150" i="10"/>
  <c r="B1151" i="10"/>
  <c r="H1151" i="10" s="1"/>
  <c r="C1151" i="10"/>
  <c r="D1151" i="10"/>
  <c r="E1151" i="10"/>
  <c r="F1151" i="10"/>
  <c r="B1152" i="10"/>
  <c r="C1152" i="10"/>
  <c r="D1152" i="10"/>
  <c r="E1152" i="10"/>
  <c r="F1152" i="10"/>
  <c r="B1153" i="10"/>
  <c r="H1153" i="10" s="1"/>
  <c r="C1153" i="10"/>
  <c r="D1153" i="10"/>
  <c r="E1153" i="10"/>
  <c r="F1153" i="10"/>
  <c r="B1154" i="10"/>
  <c r="C1154" i="10"/>
  <c r="D1154" i="10"/>
  <c r="E1154" i="10"/>
  <c r="F1154" i="10"/>
  <c r="B1155" i="10"/>
  <c r="H1155" i="10" s="1"/>
  <c r="C1155" i="10"/>
  <c r="D1155" i="10"/>
  <c r="E1155" i="10"/>
  <c r="F1155" i="10"/>
  <c r="B1156" i="10"/>
  <c r="C1156" i="10"/>
  <c r="D1156" i="10"/>
  <c r="E1156" i="10"/>
  <c r="F1156" i="10"/>
  <c r="B1157" i="10"/>
  <c r="H1157" i="10" s="1"/>
  <c r="C1157" i="10"/>
  <c r="D1157" i="10"/>
  <c r="E1157" i="10"/>
  <c r="F1157" i="10"/>
  <c r="B1158" i="10"/>
  <c r="C1158" i="10"/>
  <c r="D1158" i="10"/>
  <c r="E1158" i="10"/>
  <c r="F1158" i="10"/>
  <c r="B1159" i="10"/>
  <c r="H1159" i="10" s="1"/>
  <c r="C1159" i="10"/>
  <c r="D1159" i="10"/>
  <c r="E1159" i="10"/>
  <c r="F1159" i="10"/>
  <c r="B1160" i="10"/>
  <c r="C1160" i="10"/>
  <c r="D1160" i="10"/>
  <c r="E1160" i="10"/>
  <c r="F1160" i="10"/>
  <c r="B1161" i="10"/>
  <c r="H1161" i="10" s="1"/>
  <c r="C1161" i="10"/>
  <c r="D1161" i="10"/>
  <c r="E1161" i="10"/>
  <c r="F1161" i="10"/>
  <c r="B1162" i="10"/>
  <c r="C1162" i="10"/>
  <c r="D1162" i="10"/>
  <c r="E1162" i="10"/>
  <c r="F1162" i="10"/>
  <c r="B1163" i="10"/>
  <c r="H1163" i="10" s="1"/>
  <c r="C1163" i="10"/>
  <c r="D1163" i="10"/>
  <c r="E1163" i="10"/>
  <c r="F1163" i="10"/>
  <c r="B1164" i="10"/>
  <c r="C1164" i="10"/>
  <c r="D1164" i="10"/>
  <c r="E1164" i="10"/>
  <c r="F1164" i="10"/>
  <c r="B1165" i="10"/>
  <c r="H1165" i="10" s="1"/>
  <c r="C1165" i="10"/>
  <c r="D1165" i="10"/>
  <c r="E1165" i="10"/>
  <c r="F1165" i="10"/>
  <c r="B1166" i="10"/>
  <c r="C1166" i="10"/>
  <c r="D1166" i="10"/>
  <c r="E1166" i="10"/>
  <c r="F1166" i="10"/>
  <c r="B1167" i="10"/>
  <c r="H1167" i="10" s="1"/>
  <c r="C1167" i="10"/>
  <c r="D1167" i="10"/>
  <c r="E1167" i="10"/>
  <c r="F1167" i="10"/>
  <c r="B1168" i="10"/>
  <c r="C1168" i="10"/>
  <c r="D1168" i="10"/>
  <c r="E1168" i="10"/>
  <c r="F1168" i="10"/>
  <c r="B1169" i="10"/>
  <c r="H1169" i="10" s="1"/>
  <c r="C1169" i="10"/>
  <c r="D1169" i="10"/>
  <c r="E1169" i="10"/>
  <c r="F1169" i="10"/>
  <c r="B1170" i="10"/>
  <c r="C1170" i="10"/>
  <c r="D1170" i="10"/>
  <c r="E1170" i="10"/>
  <c r="F1170" i="10"/>
  <c r="B1171" i="10"/>
  <c r="H1171" i="10" s="1"/>
  <c r="C1171" i="10"/>
  <c r="D1171" i="10"/>
  <c r="E1171" i="10"/>
  <c r="F1171" i="10"/>
  <c r="B1172" i="10"/>
  <c r="C1172" i="10"/>
  <c r="D1172" i="10"/>
  <c r="E1172" i="10"/>
  <c r="F1172" i="10"/>
  <c r="B1173" i="10"/>
  <c r="H1173" i="10" s="1"/>
  <c r="C1173" i="10"/>
  <c r="D1173" i="10"/>
  <c r="E1173" i="10"/>
  <c r="F1173" i="10"/>
  <c r="B1174" i="10"/>
  <c r="C1174" i="10"/>
  <c r="D1174" i="10"/>
  <c r="E1174" i="10"/>
  <c r="F1174" i="10"/>
  <c r="B1175" i="10"/>
  <c r="H1175" i="10" s="1"/>
  <c r="C1175" i="10"/>
  <c r="D1175" i="10"/>
  <c r="E1175" i="10"/>
  <c r="F1175" i="10"/>
  <c r="B1176" i="10"/>
  <c r="C1176" i="10"/>
  <c r="D1176" i="10"/>
  <c r="E1176" i="10"/>
  <c r="F1176" i="10"/>
  <c r="B1177" i="10"/>
  <c r="H1177" i="10" s="1"/>
  <c r="C1177" i="10"/>
  <c r="D1177" i="10"/>
  <c r="E1177" i="10"/>
  <c r="F1177" i="10"/>
  <c r="B1178" i="10"/>
  <c r="C1178" i="10"/>
  <c r="D1178" i="10"/>
  <c r="E1178" i="10"/>
  <c r="F1178" i="10"/>
  <c r="B1179" i="10"/>
  <c r="H1179" i="10" s="1"/>
  <c r="C1179" i="10"/>
  <c r="D1179" i="10"/>
  <c r="E1179" i="10"/>
  <c r="F1179" i="10"/>
  <c r="B1180" i="10"/>
  <c r="C1180" i="10"/>
  <c r="D1180" i="10"/>
  <c r="E1180" i="10"/>
  <c r="F1180" i="10"/>
  <c r="B1181" i="10"/>
  <c r="H1181" i="10" s="1"/>
  <c r="C1181" i="10"/>
  <c r="D1181" i="10"/>
  <c r="E1181" i="10"/>
  <c r="F1181" i="10"/>
  <c r="B1182" i="10"/>
  <c r="C1182" i="10"/>
  <c r="D1182" i="10"/>
  <c r="E1182" i="10"/>
  <c r="F1182" i="10"/>
  <c r="B1183" i="10"/>
  <c r="H1183" i="10" s="1"/>
  <c r="C1183" i="10"/>
  <c r="D1183" i="10"/>
  <c r="E1183" i="10"/>
  <c r="F1183" i="10"/>
  <c r="B1184" i="10"/>
  <c r="C1184" i="10"/>
  <c r="D1184" i="10"/>
  <c r="E1184" i="10"/>
  <c r="F1184" i="10"/>
  <c r="B1185" i="10"/>
  <c r="C1185" i="10"/>
  <c r="D1185" i="10"/>
  <c r="E1185" i="10"/>
  <c r="F1185" i="10"/>
  <c r="H1185" i="10"/>
  <c r="B1186" i="10"/>
  <c r="K1186" i="10" s="1"/>
  <c r="C1186" i="10"/>
  <c r="D1186" i="10"/>
  <c r="E1186" i="10"/>
  <c r="F1186" i="10"/>
  <c r="B1187" i="10"/>
  <c r="K1187" i="10" s="1"/>
  <c r="C1187" i="10"/>
  <c r="D1187" i="10"/>
  <c r="E1187" i="10"/>
  <c r="F1187" i="10"/>
  <c r="B1188" i="10"/>
  <c r="K1188" i="10" s="1"/>
  <c r="C1188" i="10"/>
  <c r="D1188" i="10"/>
  <c r="E1188" i="10"/>
  <c r="F1188" i="10"/>
  <c r="B1189" i="10"/>
  <c r="K1189" i="10" s="1"/>
  <c r="C1189" i="10"/>
  <c r="D1189" i="10"/>
  <c r="E1189" i="10"/>
  <c r="F1189" i="10"/>
  <c r="B1190" i="10"/>
  <c r="C1190" i="10"/>
  <c r="D1190" i="10"/>
  <c r="E1190" i="10"/>
  <c r="F1190" i="10"/>
  <c r="B1191" i="10"/>
  <c r="K1191" i="10" s="1"/>
  <c r="C1191" i="10"/>
  <c r="D1191" i="10"/>
  <c r="E1191" i="10"/>
  <c r="F1191" i="10"/>
  <c r="B1192" i="10"/>
  <c r="K1192" i="10" s="1"/>
  <c r="C1192" i="10"/>
  <c r="D1192" i="10"/>
  <c r="E1192" i="10"/>
  <c r="F1192" i="10"/>
  <c r="B1193" i="10"/>
  <c r="K1193" i="10" s="1"/>
  <c r="C1193" i="10"/>
  <c r="D1193" i="10"/>
  <c r="E1193" i="10"/>
  <c r="F1193" i="10"/>
  <c r="B1194" i="10"/>
  <c r="K1194" i="10" s="1"/>
  <c r="C1194" i="10"/>
  <c r="D1194" i="10"/>
  <c r="E1194" i="10"/>
  <c r="F1194" i="10"/>
  <c r="B1195" i="10"/>
  <c r="K1195" i="10" s="1"/>
  <c r="C1195" i="10"/>
  <c r="D1195" i="10"/>
  <c r="E1195" i="10"/>
  <c r="F1195" i="10"/>
  <c r="B1196" i="10"/>
  <c r="C1196" i="10"/>
  <c r="D1196" i="10"/>
  <c r="E1196" i="10"/>
  <c r="F1196" i="10"/>
  <c r="B1197" i="10"/>
  <c r="K1197" i="10" s="1"/>
  <c r="C1197" i="10"/>
  <c r="D1197" i="10"/>
  <c r="E1197" i="10"/>
  <c r="F1197" i="10"/>
  <c r="B1198" i="10"/>
  <c r="K1198" i="10" s="1"/>
  <c r="C1198" i="10"/>
  <c r="D1198" i="10"/>
  <c r="E1198" i="10"/>
  <c r="F1198" i="10"/>
  <c r="B1199" i="10"/>
  <c r="K1199" i="10" s="1"/>
  <c r="C1199" i="10"/>
  <c r="D1199" i="10"/>
  <c r="E1199" i="10"/>
  <c r="F1199" i="10"/>
  <c r="B1200" i="10"/>
  <c r="K1200" i="10" s="1"/>
  <c r="C1200" i="10"/>
  <c r="D1200" i="10"/>
  <c r="E1200" i="10"/>
  <c r="F1200" i="10"/>
  <c r="B1201" i="10"/>
  <c r="K1201" i="10" s="1"/>
  <c r="C1201" i="10"/>
  <c r="D1201" i="10"/>
  <c r="E1201" i="10"/>
  <c r="F1201" i="10"/>
  <c r="H1201" i="10"/>
  <c r="B1202" i="10"/>
  <c r="K1202" i="10" s="1"/>
  <c r="C1202" i="10"/>
  <c r="D1202" i="10"/>
  <c r="E1202" i="10"/>
  <c r="F1202" i="10"/>
  <c r="B1203" i="10"/>
  <c r="K1203" i="10" s="1"/>
  <c r="C1203" i="10"/>
  <c r="D1203" i="10"/>
  <c r="E1203" i="10"/>
  <c r="F1203" i="10"/>
  <c r="B1204" i="10"/>
  <c r="K1204" i="10" s="1"/>
  <c r="C1204" i="10"/>
  <c r="D1204" i="10"/>
  <c r="E1204" i="10"/>
  <c r="F1204" i="10"/>
  <c r="B1205" i="10"/>
  <c r="C1205" i="10"/>
  <c r="D1205" i="10"/>
  <c r="E1205" i="10"/>
  <c r="F1205" i="10"/>
  <c r="B1206" i="10"/>
  <c r="K1206" i="10" s="1"/>
  <c r="C1206" i="10"/>
  <c r="D1206" i="10"/>
  <c r="E1206" i="10"/>
  <c r="F1206" i="10"/>
  <c r="B1207" i="10"/>
  <c r="K1207" i="10" s="1"/>
  <c r="C1207" i="10"/>
  <c r="D1207" i="10"/>
  <c r="E1207" i="10"/>
  <c r="F1207" i="10"/>
  <c r="B1208" i="10"/>
  <c r="K1208" i="10" s="1"/>
  <c r="C1208" i="10"/>
  <c r="D1208" i="10"/>
  <c r="E1208" i="10"/>
  <c r="F1208" i="10"/>
  <c r="H1208" i="10"/>
  <c r="B1209" i="10"/>
  <c r="K1209" i="10" s="1"/>
  <c r="C1209" i="10"/>
  <c r="D1209" i="10"/>
  <c r="E1209" i="10"/>
  <c r="F1209" i="10"/>
  <c r="B1210" i="10"/>
  <c r="K1210" i="10" s="1"/>
  <c r="C1210" i="10"/>
  <c r="D1210" i="10"/>
  <c r="E1210" i="10"/>
  <c r="F1210" i="10"/>
  <c r="B1211" i="10"/>
  <c r="K1211" i="10" s="1"/>
  <c r="C1211" i="10"/>
  <c r="D1211" i="10"/>
  <c r="E1211" i="10"/>
  <c r="F1211" i="10"/>
  <c r="B1212" i="10"/>
  <c r="C1212" i="10"/>
  <c r="D1212" i="10"/>
  <c r="E1212" i="10"/>
  <c r="F1212" i="10"/>
  <c r="B1213" i="10"/>
  <c r="K1213" i="10" s="1"/>
  <c r="C1213" i="10"/>
  <c r="D1213" i="10"/>
  <c r="E1213" i="10"/>
  <c r="F1213" i="10"/>
  <c r="B1214" i="10"/>
  <c r="K1214" i="10" s="1"/>
  <c r="C1214" i="10"/>
  <c r="D1214" i="10"/>
  <c r="E1214" i="10"/>
  <c r="F1214" i="10"/>
  <c r="B1215" i="10"/>
  <c r="K1215" i="10" s="1"/>
  <c r="C1215" i="10"/>
  <c r="D1215" i="10"/>
  <c r="E1215" i="10"/>
  <c r="F1215" i="10"/>
  <c r="B1216" i="10"/>
  <c r="K1216" i="10" s="1"/>
  <c r="C1216" i="10"/>
  <c r="D1216" i="10"/>
  <c r="E1216" i="10"/>
  <c r="F1216" i="10"/>
  <c r="B1217" i="10"/>
  <c r="K1217" i="10" s="1"/>
  <c r="C1217" i="10"/>
  <c r="D1217" i="10"/>
  <c r="E1217" i="10"/>
  <c r="F1217" i="10"/>
  <c r="H1217" i="10"/>
  <c r="B1218" i="10"/>
  <c r="K1218" i="10" s="1"/>
  <c r="C1218" i="10"/>
  <c r="D1218" i="10"/>
  <c r="E1218" i="10"/>
  <c r="F1218" i="10"/>
  <c r="B1219" i="10"/>
  <c r="K1219" i="10" s="1"/>
  <c r="C1219" i="10"/>
  <c r="D1219" i="10"/>
  <c r="E1219" i="10"/>
  <c r="F1219" i="10"/>
  <c r="B1220" i="10"/>
  <c r="K1220" i="10" s="1"/>
  <c r="C1220" i="10"/>
  <c r="D1220" i="10"/>
  <c r="E1220" i="10"/>
  <c r="F1220" i="10"/>
  <c r="B1221" i="10"/>
  <c r="C1221" i="10"/>
  <c r="D1221" i="10"/>
  <c r="E1221" i="10"/>
  <c r="F1221" i="10"/>
  <c r="B1222" i="10"/>
  <c r="K1222" i="10" s="1"/>
  <c r="C1222" i="10"/>
  <c r="D1222" i="10"/>
  <c r="E1222" i="10"/>
  <c r="F1222" i="10"/>
  <c r="B1223" i="10"/>
  <c r="K1223" i="10" s="1"/>
  <c r="C1223" i="10"/>
  <c r="D1223" i="10"/>
  <c r="E1223" i="10"/>
  <c r="F1223" i="10"/>
  <c r="B1224" i="10"/>
  <c r="K1224" i="10" s="1"/>
  <c r="C1224" i="10"/>
  <c r="D1224" i="10"/>
  <c r="E1224" i="10"/>
  <c r="F1224" i="10"/>
  <c r="H1224" i="10"/>
  <c r="B1225" i="10"/>
  <c r="K1225" i="10" s="1"/>
  <c r="C1225" i="10"/>
  <c r="D1225" i="10"/>
  <c r="E1225" i="10"/>
  <c r="F1225" i="10"/>
  <c r="B1226" i="10"/>
  <c r="K1226" i="10" s="1"/>
  <c r="C1226" i="10"/>
  <c r="D1226" i="10"/>
  <c r="E1226" i="10"/>
  <c r="F1226" i="10"/>
  <c r="B1227" i="10"/>
  <c r="K1227" i="10" s="1"/>
  <c r="C1227" i="10"/>
  <c r="D1227" i="10"/>
  <c r="E1227" i="10"/>
  <c r="F1227" i="10"/>
  <c r="B1228" i="10"/>
  <c r="C1228" i="10"/>
  <c r="D1228" i="10"/>
  <c r="E1228" i="10"/>
  <c r="F1228" i="10"/>
  <c r="B1229" i="10"/>
  <c r="K1229" i="10" s="1"/>
  <c r="C1229" i="10"/>
  <c r="D1229" i="10"/>
  <c r="E1229" i="10"/>
  <c r="F1229" i="10"/>
  <c r="B1230" i="10"/>
  <c r="K1230" i="10" s="1"/>
  <c r="C1230" i="10"/>
  <c r="D1230" i="10"/>
  <c r="E1230" i="10"/>
  <c r="F1230" i="10"/>
  <c r="B1231" i="10"/>
  <c r="K1231" i="10" s="1"/>
  <c r="C1231" i="10"/>
  <c r="D1231" i="10"/>
  <c r="E1231" i="10"/>
  <c r="F1231" i="10"/>
  <c r="B1232" i="10"/>
  <c r="K1232" i="10" s="1"/>
  <c r="C1232" i="10"/>
  <c r="D1232" i="10"/>
  <c r="E1232" i="10"/>
  <c r="F1232" i="10"/>
  <c r="B1233" i="10"/>
  <c r="K1233" i="10" s="1"/>
  <c r="C1233" i="10"/>
  <c r="D1233" i="10"/>
  <c r="E1233" i="10"/>
  <c r="F1233" i="10"/>
  <c r="B1234" i="10"/>
  <c r="K1234" i="10" s="1"/>
  <c r="C1234" i="10"/>
  <c r="D1234" i="10"/>
  <c r="E1234" i="10"/>
  <c r="F1234" i="10"/>
  <c r="B1235" i="10"/>
  <c r="K1235" i="10" s="1"/>
  <c r="C1235" i="10"/>
  <c r="D1235" i="10"/>
  <c r="E1235" i="10"/>
  <c r="F1235" i="10"/>
  <c r="B1236" i="10"/>
  <c r="K1236" i="10" s="1"/>
  <c r="C1236" i="10"/>
  <c r="D1236" i="10"/>
  <c r="E1236" i="10"/>
  <c r="F1236" i="10"/>
  <c r="B1237" i="10"/>
  <c r="C1237" i="10"/>
  <c r="D1237" i="10"/>
  <c r="E1237" i="10"/>
  <c r="F1237" i="10"/>
  <c r="B1238" i="10"/>
  <c r="K1238" i="10" s="1"/>
  <c r="C1238" i="10"/>
  <c r="D1238" i="10"/>
  <c r="E1238" i="10"/>
  <c r="F1238" i="10"/>
  <c r="B1239" i="10"/>
  <c r="K1239" i="10" s="1"/>
  <c r="C1239" i="10"/>
  <c r="D1239" i="10"/>
  <c r="E1239" i="10"/>
  <c r="F1239" i="10"/>
  <c r="B1240" i="10"/>
  <c r="K1240" i="10" s="1"/>
  <c r="C1240" i="10"/>
  <c r="D1240" i="10"/>
  <c r="E1240" i="10"/>
  <c r="F1240" i="10"/>
  <c r="H1240" i="10"/>
  <c r="B1241" i="10"/>
  <c r="K1241" i="10" s="1"/>
  <c r="C1241" i="10"/>
  <c r="D1241" i="10"/>
  <c r="E1241" i="10"/>
  <c r="F1241" i="10"/>
  <c r="B1242" i="10"/>
  <c r="K1242" i="10" s="1"/>
  <c r="C1242" i="10"/>
  <c r="D1242" i="10"/>
  <c r="E1242" i="10"/>
  <c r="F1242" i="10"/>
  <c r="B1243" i="10"/>
  <c r="K1243" i="10" s="1"/>
  <c r="C1243" i="10"/>
  <c r="D1243" i="10"/>
  <c r="E1243" i="10"/>
  <c r="F1243" i="10"/>
  <c r="B1244" i="10"/>
  <c r="C1244" i="10"/>
  <c r="D1244" i="10"/>
  <c r="E1244" i="10"/>
  <c r="F1244" i="10"/>
  <c r="B1245" i="10"/>
  <c r="K1245" i="10" s="1"/>
  <c r="C1245" i="10"/>
  <c r="D1245" i="10"/>
  <c r="E1245" i="10"/>
  <c r="F1245" i="10"/>
  <c r="B1246" i="10"/>
  <c r="K1246" i="10" s="1"/>
  <c r="C1246" i="10"/>
  <c r="D1246" i="10"/>
  <c r="E1246" i="10"/>
  <c r="F1246" i="10"/>
  <c r="B1247" i="10"/>
  <c r="K1247" i="10" s="1"/>
  <c r="C1247" i="10"/>
  <c r="D1247" i="10"/>
  <c r="E1247" i="10"/>
  <c r="F1247" i="10"/>
  <c r="B1248" i="10"/>
  <c r="K1248" i="10" s="1"/>
  <c r="C1248" i="10"/>
  <c r="D1248" i="10"/>
  <c r="E1248" i="10"/>
  <c r="F1248" i="10"/>
  <c r="B1249" i="10"/>
  <c r="K1249" i="10" s="1"/>
  <c r="C1249" i="10"/>
  <c r="D1249" i="10"/>
  <c r="E1249" i="10"/>
  <c r="F1249" i="10"/>
  <c r="B1250" i="10"/>
  <c r="K1250" i="10" s="1"/>
  <c r="C1250" i="10"/>
  <c r="D1250" i="10"/>
  <c r="E1250" i="10"/>
  <c r="F1250" i="10"/>
  <c r="B1251" i="10"/>
  <c r="K1251" i="10" s="1"/>
  <c r="C1251" i="10"/>
  <c r="D1251" i="10"/>
  <c r="E1251" i="10"/>
  <c r="F1251" i="10"/>
  <c r="B1252" i="10"/>
  <c r="K1252" i="10" s="1"/>
  <c r="C1252" i="10"/>
  <c r="D1252" i="10"/>
  <c r="E1252" i="10"/>
  <c r="F1252" i="10"/>
  <c r="B1253" i="10"/>
  <c r="C1253" i="10"/>
  <c r="D1253" i="10"/>
  <c r="E1253" i="10"/>
  <c r="F1253" i="10"/>
  <c r="B1254" i="10"/>
  <c r="K1254" i="10" s="1"/>
  <c r="C1254" i="10"/>
  <c r="D1254" i="10"/>
  <c r="E1254" i="10"/>
  <c r="F1254" i="10"/>
  <c r="B1255" i="10"/>
  <c r="K1255" i="10" s="1"/>
  <c r="C1255" i="10"/>
  <c r="D1255" i="10"/>
  <c r="E1255" i="10"/>
  <c r="F1255" i="10"/>
  <c r="B1256" i="10"/>
  <c r="K1256" i="10" s="1"/>
  <c r="C1256" i="10"/>
  <c r="D1256" i="10"/>
  <c r="E1256" i="10"/>
  <c r="F1256" i="10"/>
  <c r="B1257" i="10"/>
  <c r="K1257" i="10" s="1"/>
  <c r="C1257" i="10"/>
  <c r="D1257" i="10"/>
  <c r="E1257" i="10"/>
  <c r="F1257" i="10"/>
  <c r="B1258" i="10"/>
  <c r="K1258" i="10" s="1"/>
  <c r="C1258" i="10"/>
  <c r="D1258" i="10"/>
  <c r="E1258" i="10"/>
  <c r="F1258" i="10"/>
  <c r="B1259" i="10"/>
  <c r="K1259" i="10" s="1"/>
  <c r="C1259" i="10"/>
  <c r="D1259" i="10"/>
  <c r="E1259" i="10"/>
  <c r="F1259" i="10"/>
  <c r="B1260" i="10"/>
  <c r="C1260" i="10"/>
  <c r="D1260" i="10"/>
  <c r="E1260" i="10"/>
  <c r="F1260" i="10"/>
  <c r="B1261" i="10"/>
  <c r="K1261" i="10" s="1"/>
  <c r="C1261" i="10"/>
  <c r="D1261" i="10"/>
  <c r="E1261" i="10"/>
  <c r="F1261" i="10"/>
  <c r="J1261" i="10"/>
  <c r="B1262" i="10"/>
  <c r="K1262" i="10" s="1"/>
  <c r="C1262" i="10"/>
  <c r="D1262" i="10"/>
  <c r="E1262" i="10"/>
  <c r="F1262" i="10"/>
  <c r="B1263" i="10"/>
  <c r="K1263" i="10" s="1"/>
  <c r="C1263" i="10"/>
  <c r="D1263" i="10"/>
  <c r="E1263" i="10"/>
  <c r="F1263" i="10"/>
  <c r="B1264" i="10"/>
  <c r="K1264" i="10" s="1"/>
  <c r="C1264" i="10"/>
  <c r="D1264" i="10"/>
  <c r="E1264" i="10"/>
  <c r="F1264" i="10"/>
  <c r="H1264" i="10"/>
  <c r="J1264" i="10"/>
  <c r="B1265" i="10"/>
  <c r="K1265" i="10" s="1"/>
  <c r="C1265" i="10"/>
  <c r="D1265" i="10"/>
  <c r="E1265" i="10"/>
  <c r="F1265" i="10"/>
  <c r="J1265" i="10"/>
  <c r="B1266" i="10"/>
  <c r="K1266" i="10" s="1"/>
  <c r="C1266" i="10"/>
  <c r="D1266" i="10"/>
  <c r="E1266" i="10"/>
  <c r="F1266" i="10"/>
  <c r="B1267" i="10"/>
  <c r="K1267" i="10" s="1"/>
  <c r="C1267" i="10"/>
  <c r="D1267" i="10"/>
  <c r="E1267" i="10"/>
  <c r="F1267" i="10"/>
  <c r="B1268" i="10"/>
  <c r="K1268" i="10" s="1"/>
  <c r="C1268" i="10"/>
  <c r="D1268" i="10"/>
  <c r="E1268" i="10"/>
  <c r="F1268" i="10"/>
  <c r="H1268" i="10"/>
  <c r="J1268" i="10"/>
  <c r="B1269" i="10"/>
  <c r="K1269" i="10" s="1"/>
  <c r="C1269" i="10"/>
  <c r="D1269" i="10"/>
  <c r="E1269" i="10"/>
  <c r="F1269" i="10"/>
  <c r="B1270" i="10"/>
  <c r="K1270" i="10" s="1"/>
  <c r="C1270" i="10"/>
  <c r="D1270" i="10"/>
  <c r="E1270" i="10"/>
  <c r="F1270" i="10"/>
  <c r="B1271" i="10"/>
  <c r="K1271" i="10" s="1"/>
  <c r="C1271" i="10"/>
  <c r="D1271" i="10"/>
  <c r="E1271" i="10"/>
  <c r="F1271" i="10"/>
  <c r="B1272" i="10"/>
  <c r="K1272" i="10" s="1"/>
  <c r="C1272" i="10"/>
  <c r="D1272" i="10"/>
  <c r="E1272" i="10"/>
  <c r="F1272" i="10"/>
  <c r="B1273" i="10"/>
  <c r="K1273" i="10" s="1"/>
  <c r="C1273" i="10"/>
  <c r="D1273" i="10"/>
  <c r="E1273" i="10"/>
  <c r="F1273" i="10"/>
  <c r="B1274" i="10"/>
  <c r="K1274" i="10" s="1"/>
  <c r="C1274" i="10"/>
  <c r="D1274" i="10"/>
  <c r="E1274" i="10"/>
  <c r="F1274" i="10"/>
  <c r="B1275" i="10"/>
  <c r="H1275" i="10" s="1"/>
  <c r="C1275" i="10"/>
  <c r="D1275" i="10"/>
  <c r="E1275" i="10"/>
  <c r="F1275" i="10"/>
  <c r="B1276" i="10"/>
  <c r="K1276" i="10" s="1"/>
  <c r="C1276" i="10"/>
  <c r="D1276" i="10"/>
  <c r="E1276" i="10"/>
  <c r="F1276" i="10"/>
  <c r="B1277" i="10"/>
  <c r="K1277" i="10" s="1"/>
  <c r="C1277" i="10"/>
  <c r="D1277" i="10"/>
  <c r="E1277" i="10"/>
  <c r="F1277" i="10"/>
  <c r="B1278" i="10"/>
  <c r="C1278" i="10"/>
  <c r="D1278" i="10"/>
  <c r="E1278" i="10"/>
  <c r="F1278" i="10"/>
  <c r="B1279" i="10"/>
  <c r="H1279" i="10" s="1"/>
  <c r="C1279" i="10"/>
  <c r="D1279" i="10"/>
  <c r="E1279" i="10"/>
  <c r="F1279" i="10"/>
  <c r="B1280" i="10"/>
  <c r="K1280" i="10" s="1"/>
  <c r="C1280" i="10"/>
  <c r="D1280" i="10"/>
  <c r="E1280" i="10"/>
  <c r="F1280" i="10"/>
  <c r="B1281" i="10"/>
  <c r="K1281" i="10" s="1"/>
  <c r="C1281" i="10"/>
  <c r="D1281" i="10"/>
  <c r="E1281" i="10"/>
  <c r="F1281" i="10"/>
  <c r="B1282" i="10"/>
  <c r="C1282" i="10"/>
  <c r="D1282" i="10"/>
  <c r="E1282" i="10"/>
  <c r="F1282" i="10"/>
  <c r="B1283" i="10"/>
  <c r="H1283" i="10" s="1"/>
  <c r="C1283" i="10"/>
  <c r="D1283" i="10"/>
  <c r="E1283" i="10"/>
  <c r="F1283" i="10"/>
  <c r="B1284" i="10"/>
  <c r="K1284" i="10" s="1"/>
  <c r="C1284" i="10"/>
  <c r="D1284" i="10"/>
  <c r="E1284" i="10"/>
  <c r="F1284" i="10"/>
  <c r="J1284" i="10"/>
  <c r="B1285" i="10"/>
  <c r="K1285" i="10" s="1"/>
  <c r="C1285" i="10"/>
  <c r="D1285" i="10"/>
  <c r="E1285" i="10"/>
  <c r="F1285" i="10"/>
  <c r="B1286" i="10"/>
  <c r="C1286" i="10"/>
  <c r="D1286" i="10"/>
  <c r="E1286" i="10"/>
  <c r="F1286" i="10"/>
  <c r="B1287" i="10"/>
  <c r="H1287" i="10" s="1"/>
  <c r="C1287" i="10"/>
  <c r="D1287" i="10"/>
  <c r="E1287" i="10"/>
  <c r="F1287" i="10"/>
  <c r="B1288" i="10"/>
  <c r="K1288" i="10" s="1"/>
  <c r="C1288" i="10"/>
  <c r="D1288" i="10"/>
  <c r="E1288" i="10"/>
  <c r="F1288" i="10"/>
  <c r="J1288" i="10"/>
  <c r="B1289" i="10"/>
  <c r="K1289" i="10" s="1"/>
  <c r="C1289" i="10"/>
  <c r="D1289" i="10"/>
  <c r="E1289" i="10"/>
  <c r="F1289" i="10"/>
  <c r="B1290" i="10"/>
  <c r="C1290" i="10"/>
  <c r="D1290" i="10"/>
  <c r="E1290" i="10"/>
  <c r="F1290" i="10"/>
  <c r="B1291" i="10"/>
  <c r="H1291" i="10" s="1"/>
  <c r="C1291" i="10"/>
  <c r="D1291" i="10"/>
  <c r="E1291" i="10"/>
  <c r="F1291" i="10"/>
  <c r="B1292" i="10"/>
  <c r="K1292" i="10" s="1"/>
  <c r="C1292" i="10"/>
  <c r="D1292" i="10"/>
  <c r="E1292" i="10"/>
  <c r="F1292" i="10"/>
  <c r="J1292" i="10"/>
  <c r="B1293" i="10"/>
  <c r="K1293" i="10" s="1"/>
  <c r="C1293" i="10"/>
  <c r="D1293" i="10"/>
  <c r="E1293" i="10"/>
  <c r="F1293" i="10"/>
  <c r="B1294" i="10"/>
  <c r="C1294" i="10"/>
  <c r="D1294" i="10"/>
  <c r="E1294" i="10"/>
  <c r="F1294" i="10"/>
  <c r="B1295" i="10"/>
  <c r="H1295" i="10" s="1"/>
  <c r="C1295" i="10"/>
  <c r="D1295" i="10"/>
  <c r="E1295" i="10"/>
  <c r="F1295" i="10"/>
  <c r="B1296" i="10"/>
  <c r="K1296" i="10" s="1"/>
  <c r="C1296" i="10"/>
  <c r="D1296" i="10"/>
  <c r="E1296" i="10"/>
  <c r="F1296" i="10"/>
  <c r="B1297" i="10"/>
  <c r="K1297" i="10" s="1"/>
  <c r="C1297" i="10"/>
  <c r="D1297" i="10"/>
  <c r="E1297" i="10"/>
  <c r="F1297" i="10"/>
  <c r="B1298" i="10"/>
  <c r="C1298" i="10"/>
  <c r="D1298" i="10"/>
  <c r="E1298" i="10"/>
  <c r="F1298" i="10"/>
  <c r="B1299" i="10"/>
  <c r="H1299" i="10" s="1"/>
  <c r="C1299" i="10"/>
  <c r="D1299" i="10"/>
  <c r="E1299" i="10"/>
  <c r="F1299" i="10"/>
  <c r="B1300" i="10"/>
  <c r="K1300" i="10" s="1"/>
  <c r="C1300" i="10"/>
  <c r="D1300" i="10"/>
  <c r="E1300" i="10"/>
  <c r="F1300" i="10"/>
  <c r="B1301" i="10"/>
  <c r="K1301" i="10" s="1"/>
  <c r="C1301" i="10"/>
  <c r="D1301" i="10"/>
  <c r="E1301" i="10"/>
  <c r="F1301" i="10"/>
  <c r="B1302" i="10"/>
  <c r="K1302" i="10" s="1"/>
  <c r="C1302" i="10"/>
  <c r="D1302" i="10"/>
  <c r="E1302" i="10"/>
  <c r="F1302" i="10"/>
  <c r="B1303" i="10"/>
  <c r="C1303" i="10"/>
  <c r="D1303" i="10"/>
  <c r="E1303" i="10"/>
  <c r="F1303" i="10"/>
  <c r="B1304" i="10"/>
  <c r="K1304" i="10" s="1"/>
  <c r="C1304" i="10"/>
  <c r="D1304" i="10"/>
  <c r="E1304" i="10"/>
  <c r="F1304" i="10"/>
  <c r="B1305" i="10"/>
  <c r="C1305" i="10"/>
  <c r="D1305" i="10"/>
  <c r="E1305" i="10"/>
  <c r="F1305" i="10"/>
  <c r="B1306" i="10"/>
  <c r="K1306" i="10" s="1"/>
  <c r="C1306" i="10"/>
  <c r="D1306" i="10"/>
  <c r="E1306" i="10"/>
  <c r="F1306" i="10"/>
  <c r="B1307" i="10"/>
  <c r="C1307" i="10"/>
  <c r="D1307" i="10"/>
  <c r="E1307" i="10"/>
  <c r="F1307" i="10"/>
  <c r="B1308" i="10"/>
  <c r="K1308" i="10" s="1"/>
  <c r="C1308" i="10"/>
  <c r="D1308" i="10"/>
  <c r="E1308" i="10"/>
  <c r="F1308" i="10"/>
  <c r="B1309" i="10"/>
  <c r="C1309" i="10"/>
  <c r="D1309" i="10"/>
  <c r="E1309" i="10"/>
  <c r="F1309" i="10"/>
  <c r="B1310" i="10"/>
  <c r="C1310" i="10"/>
  <c r="D1310" i="10"/>
  <c r="E1310" i="10"/>
  <c r="F1310" i="10"/>
  <c r="K1310" i="10"/>
  <c r="B1311" i="10"/>
  <c r="C1311" i="10"/>
  <c r="D1311" i="10"/>
  <c r="E1311" i="10"/>
  <c r="F1311" i="10"/>
  <c r="B1312" i="10"/>
  <c r="K1312" i="10" s="1"/>
  <c r="C1312" i="10"/>
  <c r="D1312" i="10"/>
  <c r="E1312" i="10"/>
  <c r="F1312" i="10"/>
  <c r="B1313" i="10"/>
  <c r="C1313" i="10"/>
  <c r="D1313" i="10"/>
  <c r="E1313" i="10"/>
  <c r="F1313" i="10"/>
  <c r="B1314" i="10"/>
  <c r="K1314" i="10" s="1"/>
  <c r="C1314" i="10"/>
  <c r="D1314" i="10"/>
  <c r="E1314" i="10"/>
  <c r="F1314" i="10"/>
  <c r="B1315" i="10"/>
  <c r="C1315" i="10"/>
  <c r="D1315" i="10"/>
  <c r="E1315" i="10"/>
  <c r="F1315" i="10"/>
  <c r="B1316" i="10"/>
  <c r="K1316" i="10" s="1"/>
  <c r="C1316" i="10"/>
  <c r="D1316" i="10"/>
  <c r="E1316" i="10"/>
  <c r="F1316" i="10"/>
  <c r="B1317" i="10"/>
  <c r="C1317" i="10"/>
  <c r="D1317" i="10"/>
  <c r="E1317" i="10"/>
  <c r="F1317" i="10"/>
  <c r="B1318" i="10"/>
  <c r="K1318" i="10" s="1"/>
  <c r="C1318" i="10"/>
  <c r="D1318" i="10"/>
  <c r="E1318" i="10"/>
  <c r="F1318" i="10"/>
  <c r="B1319" i="10"/>
  <c r="C1319" i="10"/>
  <c r="D1319" i="10"/>
  <c r="E1319" i="10"/>
  <c r="F1319" i="10"/>
  <c r="B1320" i="10"/>
  <c r="K1320" i="10" s="1"/>
  <c r="C1320" i="10"/>
  <c r="D1320" i="10"/>
  <c r="E1320" i="10"/>
  <c r="F1320" i="10"/>
  <c r="B1321" i="10"/>
  <c r="C1321" i="10"/>
  <c r="D1321" i="10"/>
  <c r="E1321" i="10"/>
  <c r="F1321" i="10"/>
  <c r="B1322" i="10"/>
  <c r="K1322" i="10" s="1"/>
  <c r="C1322" i="10"/>
  <c r="D1322" i="10"/>
  <c r="E1322" i="10"/>
  <c r="F1322" i="10"/>
  <c r="B1323" i="10"/>
  <c r="C1323" i="10"/>
  <c r="D1323" i="10"/>
  <c r="E1323" i="10"/>
  <c r="F1323" i="10"/>
  <c r="B1324" i="10"/>
  <c r="K1324" i="10" s="1"/>
  <c r="C1324" i="10"/>
  <c r="D1324" i="10"/>
  <c r="E1324" i="10"/>
  <c r="F1324" i="10"/>
  <c r="B1325" i="10"/>
  <c r="C1325" i="10"/>
  <c r="D1325" i="10"/>
  <c r="E1325" i="10"/>
  <c r="F1325" i="10"/>
  <c r="B1326" i="10"/>
  <c r="C1326" i="10"/>
  <c r="D1326" i="10"/>
  <c r="E1326" i="10"/>
  <c r="F1326" i="10"/>
  <c r="K1326" i="10"/>
  <c r="B1327" i="10"/>
  <c r="C1327" i="10"/>
  <c r="D1327" i="10"/>
  <c r="E1327" i="10"/>
  <c r="F1327" i="10"/>
  <c r="B1328" i="10"/>
  <c r="K1328" i="10" s="1"/>
  <c r="C1328" i="10"/>
  <c r="D1328" i="10"/>
  <c r="E1328" i="10"/>
  <c r="F1328" i="10"/>
  <c r="B1329" i="10"/>
  <c r="C1329" i="10"/>
  <c r="D1329" i="10"/>
  <c r="E1329" i="10"/>
  <c r="F1329" i="10"/>
  <c r="B1330" i="10"/>
  <c r="K1330" i="10" s="1"/>
  <c r="C1330" i="10"/>
  <c r="D1330" i="10"/>
  <c r="E1330" i="10"/>
  <c r="F1330" i="10"/>
  <c r="B1331" i="10"/>
  <c r="C1331" i="10"/>
  <c r="D1331" i="10"/>
  <c r="E1331" i="10"/>
  <c r="F1331" i="10"/>
  <c r="B1332" i="10"/>
  <c r="K1332" i="10" s="1"/>
  <c r="C1332" i="10"/>
  <c r="D1332" i="10"/>
  <c r="E1332" i="10"/>
  <c r="F1332" i="10"/>
  <c r="B1333" i="10"/>
  <c r="C1333" i="10"/>
  <c r="D1333" i="10"/>
  <c r="E1333" i="10"/>
  <c r="F1333" i="10"/>
  <c r="B1334" i="10"/>
  <c r="K1334" i="10" s="1"/>
  <c r="C1334" i="10"/>
  <c r="D1334" i="10"/>
  <c r="E1334" i="10"/>
  <c r="F1334" i="10"/>
  <c r="B1335" i="10"/>
  <c r="C1335" i="10"/>
  <c r="D1335" i="10"/>
  <c r="E1335" i="10"/>
  <c r="F1335" i="10"/>
  <c r="B1336" i="10"/>
  <c r="K1336" i="10" s="1"/>
  <c r="C1336" i="10"/>
  <c r="D1336" i="10"/>
  <c r="E1336" i="10"/>
  <c r="F1336" i="10"/>
  <c r="B1337" i="10"/>
  <c r="C1337" i="10"/>
  <c r="D1337" i="10"/>
  <c r="E1337" i="10"/>
  <c r="F1337" i="10"/>
  <c r="B1338" i="10"/>
  <c r="K1338" i="10" s="1"/>
  <c r="C1338" i="10"/>
  <c r="D1338" i="10"/>
  <c r="E1338" i="10"/>
  <c r="F1338" i="10"/>
  <c r="B1339" i="10"/>
  <c r="C1339" i="10"/>
  <c r="D1339" i="10"/>
  <c r="E1339" i="10"/>
  <c r="F1339" i="10"/>
  <c r="B1340" i="10"/>
  <c r="K1340" i="10" s="1"/>
  <c r="C1340" i="10"/>
  <c r="D1340" i="10"/>
  <c r="E1340" i="10"/>
  <c r="F1340" i="10"/>
  <c r="B1341" i="10"/>
  <c r="C1341" i="10"/>
  <c r="D1341" i="10"/>
  <c r="E1341" i="10"/>
  <c r="F1341" i="10"/>
  <c r="B1342" i="10"/>
  <c r="C1342" i="10"/>
  <c r="D1342" i="10"/>
  <c r="E1342" i="10"/>
  <c r="F1342" i="10"/>
  <c r="K1342" i="10"/>
  <c r="B1343" i="10"/>
  <c r="C1343" i="10"/>
  <c r="D1343" i="10"/>
  <c r="E1343" i="10"/>
  <c r="F1343" i="10"/>
  <c r="B1344" i="10"/>
  <c r="K1344" i="10" s="1"/>
  <c r="C1344" i="10"/>
  <c r="D1344" i="10"/>
  <c r="E1344" i="10"/>
  <c r="F1344" i="10"/>
  <c r="B1345" i="10"/>
  <c r="C1345" i="10"/>
  <c r="D1345" i="10"/>
  <c r="E1345" i="10"/>
  <c r="F1345" i="10"/>
  <c r="B1346" i="10"/>
  <c r="K1346" i="10" s="1"/>
  <c r="C1346" i="10"/>
  <c r="D1346" i="10"/>
  <c r="E1346" i="10"/>
  <c r="F1346" i="10"/>
  <c r="B1347" i="10"/>
  <c r="C1347" i="10"/>
  <c r="D1347" i="10"/>
  <c r="E1347" i="10"/>
  <c r="F1347" i="10"/>
  <c r="B1348" i="10"/>
  <c r="K1348" i="10" s="1"/>
  <c r="C1348" i="10"/>
  <c r="D1348" i="10"/>
  <c r="E1348" i="10"/>
  <c r="F1348" i="10"/>
  <c r="B1349" i="10"/>
  <c r="C1349" i="10"/>
  <c r="D1349" i="10"/>
  <c r="E1349" i="10"/>
  <c r="F1349" i="10"/>
  <c r="B1350" i="10"/>
  <c r="C1350" i="10"/>
  <c r="D1350" i="10"/>
  <c r="E1350" i="10"/>
  <c r="F1350" i="10"/>
  <c r="K1350" i="10"/>
  <c r="B1351" i="10"/>
  <c r="C1351" i="10"/>
  <c r="D1351" i="10"/>
  <c r="E1351" i="10"/>
  <c r="F1351" i="10"/>
  <c r="B1352" i="10"/>
  <c r="K1352" i="10" s="1"/>
  <c r="C1352" i="10"/>
  <c r="D1352" i="10"/>
  <c r="E1352" i="10"/>
  <c r="F1352" i="10"/>
  <c r="B1353" i="10"/>
  <c r="C1353" i="10"/>
  <c r="D1353" i="10"/>
  <c r="E1353" i="10"/>
  <c r="F1353" i="10"/>
  <c r="B1354" i="10"/>
  <c r="K1354" i="10" s="1"/>
  <c r="C1354" i="10"/>
  <c r="D1354" i="10"/>
  <c r="E1354" i="10"/>
  <c r="F1354" i="10"/>
  <c r="B1355" i="10"/>
  <c r="C1355" i="10"/>
  <c r="D1355" i="10"/>
  <c r="E1355" i="10"/>
  <c r="F1355" i="10"/>
  <c r="B1356" i="10"/>
  <c r="K1356" i="10" s="1"/>
  <c r="C1356" i="10"/>
  <c r="D1356" i="10"/>
  <c r="E1356" i="10"/>
  <c r="F1356" i="10"/>
  <c r="B1357" i="10"/>
  <c r="C1357" i="10"/>
  <c r="D1357" i="10"/>
  <c r="E1357" i="10"/>
  <c r="F1357" i="10"/>
  <c r="B1358" i="10"/>
  <c r="K1358" i="10" s="1"/>
  <c r="C1358" i="10"/>
  <c r="D1358" i="10"/>
  <c r="E1358" i="10"/>
  <c r="F1358" i="10"/>
  <c r="B1359" i="10"/>
  <c r="C1359" i="10"/>
  <c r="D1359" i="10"/>
  <c r="E1359" i="10"/>
  <c r="F1359" i="10"/>
  <c r="B1360" i="10"/>
  <c r="K1360" i="10" s="1"/>
  <c r="C1360" i="10"/>
  <c r="D1360" i="10"/>
  <c r="E1360" i="10"/>
  <c r="F1360" i="10"/>
  <c r="B1361" i="10"/>
  <c r="C1361" i="10"/>
  <c r="D1361" i="10"/>
  <c r="E1361" i="10"/>
  <c r="F1361" i="10"/>
  <c r="B1362" i="10"/>
  <c r="K1362" i="10" s="1"/>
  <c r="C1362" i="10"/>
  <c r="D1362" i="10"/>
  <c r="E1362" i="10"/>
  <c r="F1362" i="10"/>
  <c r="B1363" i="10"/>
  <c r="C1363" i="10"/>
  <c r="D1363" i="10"/>
  <c r="E1363" i="10"/>
  <c r="F1363" i="10"/>
  <c r="B1364" i="10"/>
  <c r="K1364" i="10" s="1"/>
  <c r="C1364" i="10"/>
  <c r="D1364" i="10"/>
  <c r="E1364" i="10"/>
  <c r="F1364" i="10"/>
  <c r="B1365" i="10"/>
  <c r="C1365" i="10"/>
  <c r="D1365" i="10"/>
  <c r="E1365" i="10"/>
  <c r="F1365" i="10"/>
  <c r="B1366" i="10"/>
  <c r="K1366" i="10" s="1"/>
  <c r="C1366" i="10"/>
  <c r="D1366" i="10"/>
  <c r="E1366" i="10"/>
  <c r="F1366" i="10"/>
  <c r="B1367" i="10"/>
  <c r="C1367" i="10"/>
  <c r="D1367" i="10"/>
  <c r="E1367" i="10"/>
  <c r="F1367" i="10"/>
  <c r="B1368" i="10"/>
  <c r="K1368" i="10" s="1"/>
  <c r="C1368" i="10"/>
  <c r="D1368" i="10"/>
  <c r="E1368" i="10"/>
  <c r="F1368" i="10"/>
  <c r="B1369" i="10"/>
  <c r="C1369" i="10"/>
  <c r="D1369" i="10"/>
  <c r="E1369" i="10"/>
  <c r="F1369" i="10"/>
  <c r="B1370" i="10"/>
  <c r="K1370" i="10" s="1"/>
  <c r="C1370" i="10"/>
  <c r="D1370" i="10"/>
  <c r="E1370" i="10"/>
  <c r="F1370" i="10"/>
  <c r="H957" i="10" l="1"/>
  <c r="H954" i="10"/>
  <c r="H1094" i="10"/>
  <c r="H1082" i="10"/>
  <c r="H913" i="10"/>
  <c r="J1300" i="10"/>
  <c r="J1276" i="10"/>
  <c r="J1273" i="10"/>
  <c r="H1248" i="10"/>
  <c r="J1245" i="10"/>
  <c r="H1209" i="10"/>
  <c r="J1200" i="10"/>
  <c r="J1197" i="10"/>
  <c r="J1186" i="10"/>
  <c r="K1104" i="10"/>
  <c r="H1087" i="10"/>
  <c r="H970" i="10"/>
  <c r="H937" i="10"/>
  <c r="J1296" i="10"/>
  <c r="J1280" i="10"/>
  <c r="H1272" i="10"/>
  <c r="J1269" i="10"/>
  <c r="H1256" i="10"/>
  <c r="H1232" i="10"/>
  <c r="J1229" i="10"/>
  <c r="H1216" i="10"/>
  <c r="J1213" i="10"/>
  <c r="H1102" i="10"/>
  <c r="H1099" i="10"/>
  <c r="K1096" i="10"/>
  <c r="K1082" i="10"/>
  <c r="H972" i="10"/>
  <c r="H946" i="10"/>
  <c r="H934" i="10"/>
  <c r="H1106" i="10"/>
  <c r="K1092" i="10"/>
  <c r="H950" i="10"/>
  <c r="H945" i="10"/>
  <c r="H935" i="10"/>
  <c r="H929" i="10"/>
  <c r="H905" i="10"/>
  <c r="J1272" i="10"/>
  <c r="J946" i="10"/>
  <c r="H1271" i="10"/>
  <c r="H1267" i="10"/>
  <c r="H1263" i="10"/>
  <c r="K1108" i="10"/>
  <c r="H1103" i="10"/>
  <c r="H1095" i="10"/>
  <c r="H1090" i="10"/>
  <c r="J957" i="10"/>
  <c r="H952" i="10"/>
  <c r="H941" i="10"/>
  <c r="H939" i="10"/>
  <c r="H903" i="10"/>
  <c r="H1300" i="10"/>
  <c r="H1296" i="10"/>
  <c r="H1292" i="10"/>
  <c r="H1288" i="10"/>
  <c r="H1284" i="10"/>
  <c r="H1280" i="10"/>
  <c r="H1276" i="10"/>
  <c r="J1274" i="10"/>
  <c r="H1273" i="10"/>
  <c r="J1270" i="10"/>
  <c r="H1269" i="10"/>
  <c r="J1266" i="10"/>
  <c r="H1265" i="10"/>
  <c r="J1262" i="10"/>
  <c r="H1261" i="10"/>
  <c r="H1252" i="10"/>
  <c r="J1249" i="10"/>
  <c r="H1245" i="10"/>
  <c r="H1236" i="10"/>
  <c r="J1233" i="10"/>
  <c r="H1229" i="10"/>
  <c r="H1220" i="10"/>
  <c r="J1217" i="10"/>
  <c r="H1213" i="10"/>
  <c r="H1204" i="10"/>
  <c r="J1201" i="10"/>
  <c r="H1197" i="10"/>
  <c r="J1194" i="10"/>
  <c r="J935" i="10"/>
  <c r="H927" i="10"/>
  <c r="H907" i="10"/>
  <c r="J1301" i="10"/>
  <c r="J1297" i="10"/>
  <c r="J1293" i="10"/>
  <c r="J1289" i="10"/>
  <c r="J1285" i="10"/>
  <c r="J1281" i="10"/>
  <c r="J1277" i="10"/>
  <c r="H1274" i="10"/>
  <c r="J1271" i="10"/>
  <c r="H1270" i="10"/>
  <c r="J1267" i="10"/>
  <c r="H1266" i="10"/>
  <c r="J1263" i="10"/>
  <c r="H1262" i="10"/>
  <c r="H1257" i="10"/>
  <c r="H1249" i="10"/>
  <c r="H1241" i="10"/>
  <c r="H1233" i="10"/>
  <c r="H1225" i="10"/>
  <c r="J939" i="10"/>
  <c r="H1369" i="10"/>
  <c r="J1369" i="10"/>
  <c r="H1355" i="10"/>
  <c r="J1355" i="10"/>
  <c r="H1333" i="10"/>
  <c r="J1333" i="10"/>
  <c r="H1325" i="10"/>
  <c r="J1325" i="10"/>
  <c r="H1321" i="10"/>
  <c r="J1321" i="10"/>
  <c r="H1311" i="10"/>
  <c r="J1311" i="10"/>
  <c r="H1305" i="10"/>
  <c r="J1305" i="10"/>
  <c r="H1303" i="10"/>
  <c r="J1303" i="10"/>
  <c r="K1260" i="10"/>
  <c r="H1260" i="10"/>
  <c r="K1244" i="10"/>
  <c r="H1244" i="10"/>
  <c r="K1228" i="10"/>
  <c r="H1228" i="10"/>
  <c r="K1212" i="10"/>
  <c r="H1212" i="10"/>
  <c r="K1196" i="10"/>
  <c r="J1196" i="10"/>
  <c r="J1116" i="10"/>
  <c r="K1116" i="10"/>
  <c r="J1098" i="10"/>
  <c r="H1098" i="10"/>
  <c r="K965" i="10"/>
  <c r="H965" i="10"/>
  <c r="K922" i="10"/>
  <c r="H922" i="10"/>
  <c r="K906" i="10"/>
  <c r="H906" i="10"/>
  <c r="H1361" i="10"/>
  <c r="J1361" i="10"/>
  <c r="H1359" i="10"/>
  <c r="J1359" i="10"/>
  <c r="H1353" i="10"/>
  <c r="J1353" i="10"/>
  <c r="H1343" i="10"/>
  <c r="J1343" i="10"/>
  <c r="H1341" i="10"/>
  <c r="J1341" i="10"/>
  <c r="H1335" i="10"/>
  <c r="J1335" i="10"/>
  <c r="H1329" i="10"/>
  <c r="J1329" i="10"/>
  <c r="H1327" i="10"/>
  <c r="J1327" i="10"/>
  <c r="H1323" i="10"/>
  <c r="J1323" i="10"/>
  <c r="H1317" i="10"/>
  <c r="J1317" i="10"/>
  <c r="H1315" i="10"/>
  <c r="J1315" i="10"/>
  <c r="H1309" i="10"/>
  <c r="J1309" i="10"/>
  <c r="H1307" i="10"/>
  <c r="J1307" i="10"/>
  <c r="K1295" i="10"/>
  <c r="J1295" i="10"/>
  <c r="K1283" i="10"/>
  <c r="J1283" i="10"/>
  <c r="K1253" i="10"/>
  <c r="H1253" i="10"/>
  <c r="J1253" i="10"/>
  <c r="K1237" i="10"/>
  <c r="H1237" i="10"/>
  <c r="J1237" i="10"/>
  <c r="K1221" i="10"/>
  <c r="H1221" i="10"/>
  <c r="J1221" i="10"/>
  <c r="H1370" i="10"/>
  <c r="J1370" i="10"/>
  <c r="H1368" i="10"/>
  <c r="J1368" i="10"/>
  <c r="H1366" i="10"/>
  <c r="J1366" i="10"/>
  <c r="H1364" i="10"/>
  <c r="J1364" i="10"/>
  <c r="H1360" i="10"/>
  <c r="J1360" i="10"/>
  <c r="H1356" i="10"/>
  <c r="J1356" i="10"/>
  <c r="H1354" i="10"/>
  <c r="J1354" i="10"/>
  <c r="H1352" i="10"/>
  <c r="J1352" i="10"/>
  <c r="H1350" i="10"/>
  <c r="J1350" i="10"/>
  <c r="H1348" i="10"/>
  <c r="J1348" i="10"/>
  <c r="H1346" i="10"/>
  <c r="J1346" i="10"/>
  <c r="H1344" i="10"/>
  <c r="J1344" i="10"/>
  <c r="H1332" i="10"/>
  <c r="J1332" i="10"/>
  <c r="H1330" i="10"/>
  <c r="J1330" i="10"/>
  <c r="H1328" i="10"/>
  <c r="J1328" i="10"/>
  <c r="H1326" i="10"/>
  <c r="J1326" i="10"/>
  <c r="H1324" i="10"/>
  <c r="J1324" i="10"/>
  <c r="H1322" i="10"/>
  <c r="J1322" i="10"/>
  <c r="H1320" i="10"/>
  <c r="J1320" i="10"/>
  <c r="H1312" i="10"/>
  <c r="J1312" i="10"/>
  <c r="H1302" i="10"/>
  <c r="J1302" i="10"/>
  <c r="K1290" i="10"/>
  <c r="H1290" i="10"/>
  <c r="J1290" i="10"/>
  <c r="K1286" i="10"/>
  <c r="H1286" i="10"/>
  <c r="J1286" i="10"/>
  <c r="K1282" i="10"/>
  <c r="H1282" i="10"/>
  <c r="J1282" i="10"/>
  <c r="K1278" i="10"/>
  <c r="H1278" i="10"/>
  <c r="J1278" i="10"/>
  <c r="H1367" i="10"/>
  <c r="J1367" i="10"/>
  <c r="H1365" i="10"/>
  <c r="J1365" i="10"/>
  <c r="H1363" i="10"/>
  <c r="J1363" i="10"/>
  <c r="H1357" i="10"/>
  <c r="J1357" i="10"/>
  <c r="H1351" i="10"/>
  <c r="J1351" i="10"/>
  <c r="H1349" i="10"/>
  <c r="J1349" i="10"/>
  <c r="H1347" i="10"/>
  <c r="J1347" i="10"/>
  <c r="H1345" i="10"/>
  <c r="J1345" i="10"/>
  <c r="H1339" i="10"/>
  <c r="J1339" i="10"/>
  <c r="H1337" i="10"/>
  <c r="J1337" i="10"/>
  <c r="H1331" i="10"/>
  <c r="J1331" i="10"/>
  <c r="H1319" i="10"/>
  <c r="J1319" i="10"/>
  <c r="H1313" i="10"/>
  <c r="J1313" i="10"/>
  <c r="K1299" i="10"/>
  <c r="J1299" i="10"/>
  <c r="K1291" i="10"/>
  <c r="J1291" i="10"/>
  <c r="K1287" i="10"/>
  <c r="J1287" i="10"/>
  <c r="K1279" i="10"/>
  <c r="J1279" i="10"/>
  <c r="K1275" i="10"/>
  <c r="J1275" i="10"/>
  <c r="H1362" i="10"/>
  <c r="J1362" i="10"/>
  <c r="H1358" i="10"/>
  <c r="J1358" i="10"/>
  <c r="H1342" i="10"/>
  <c r="J1342" i="10"/>
  <c r="H1340" i="10"/>
  <c r="J1340" i="10"/>
  <c r="H1338" i="10"/>
  <c r="J1338" i="10"/>
  <c r="H1336" i="10"/>
  <c r="J1336" i="10"/>
  <c r="H1334" i="10"/>
  <c r="J1334" i="10"/>
  <c r="H1318" i="10"/>
  <c r="J1318" i="10"/>
  <c r="H1316" i="10"/>
  <c r="J1316" i="10"/>
  <c r="H1314" i="10"/>
  <c r="J1314" i="10"/>
  <c r="H1310" i="10"/>
  <c r="J1310" i="10"/>
  <c r="H1308" i="10"/>
  <c r="J1308" i="10"/>
  <c r="H1306" i="10"/>
  <c r="J1306" i="10"/>
  <c r="H1304" i="10"/>
  <c r="J1304" i="10"/>
  <c r="K1298" i="10"/>
  <c r="H1298" i="10"/>
  <c r="J1298" i="10"/>
  <c r="K1294" i="10"/>
  <c r="H1294" i="10"/>
  <c r="J1294" i="10"/>
  <c r="K1369" i="10"/>
  <c r="K1367" i="10"/>
  <c r="K1365" i="10"/>
  <c r="K1363" i="10"/>
  <c r="K1361" i="10"/>
  <c r="K1359" i="10"/>
  <c r="K1357" i="10"/>
  <c r="K1355" i="10"/>
  <c r="K1353" i="10"/>
  <c r="K1351" i="10"/>
  <c r="K1349" i="10"/>
  <c r="K1347" i="10"/>
  <c r="K1345" i="10"/>
  <c r="K1343" i="10"/>
  <c r="K1341" i="10"/>
  <c r="K1339" i="10"/>
  <c r="K1337" i="10"/>
  <c r="K1335" i="10"/>
  <c r="K1333" i="10"/>
  <c r="K1331" i="10"/>
  <c r="K1329" i="10"/>
  <c r="K1327" i="10"/>
  <c r="K1325" i="10"/>
  <c r="K1323" i="10"/>
  <c r="K1321" i="10"/>
  <c r="K1319" i="10"/>
  <c r="K1317" i="10"/>
  <c r="K1315" i="10"/>
  <c r="K1313" i="10"/>
  <c r="K1311" i="10"/>
  <c r="K1309" i="10"/>
  <c r="K1307" i="10"/>
  <c r="K1305" i="10"/>
  <c r="K1303" i="10"/>
  <c r="K968" i="10"/>
  <c r="H968" i="10"/>
  <c r="K895" i="10"/>
  <c r="H895" i="10"/>
  <c r="K1205" i="10"/>
  <c r="H1205" i="10"/>
  <c r="J1205" i="10"/>
  <c r="J1100" i="10"/>
  <c r="K1100" i="10"/>
  <c r="H1301" i="10"/>
  <c r="H1297" i="10"/>
  <c r="H1293" i="10"/>
  <c r="H1289" i="10"/>
  <c r="H1285" i="10"/>
  <c r="H1281" i="10"/>
  <c r="H1277" i="10"/>
  <c r="J1107" i="10"/>
  <c r="H1107" i="10"/>
  <c r="J1041" i="10"/>
  <c r="H1041" i="10"/>
  <c r="K1041" i="10"/>
  <c r="K973" i="10"/>
  <c r="H973" i="10"/>
  <c r="K938" i="10"/>
  <c r="H938" i="10"/>
  <c r="K911" i="10"/>
  <c r="H911" i="10"/>
  <c r="K898" i="10"/>
  <c r="H898" i="10"/>
  <c r="J898" i="10"/>
  <c r="K1190" i="10"/>
  <c r="J1190" i="10"/>
  <c r="J1114" i="10"/>
  <c r="H1114" i="10"/>
  <c r="J1091" i="10"/>
  <c r="H1091" i="10"/>
  <c r="K962" i="10"/>
  <c r="H962" i="10"/>
  <c r="H914" i="10"/>
  <c r="H909" i="10"/>
  <c r="H893" i="10"/>
  <c r="J1257" i="10"/>
  <c r="J1241" i="10"/>
  <c r="J1225" i="10"/>
  <c r="J1209" i="10"/>
  <c r="J934" i="10"/>
  <c r="J1258" i="10"/>
  <c r="J1254" i="10"/>
  <c r="J1250" i="10"/>
  <c r="J1246" i="10"/>
  <c r="J1242" i="10"/>
  <c r="J1238" i="10"/>
  <c r="J1234" i="10"/>
  <c r="J1230" i="10"/>
  <c r="J1226" i="10"/>
  <c r="J1222" i="10"/>
  <c r="J1218" i="10"/>
  <c r="J1214" i="10"/>
  <c r="J1210" i="10"/>
  <c r="J1206" i="10"/>
  <c r="J1202" i="10"/>
  <c r="H1193" i="10"/>
  <c r="H1189" i="10"/>
  <c r="K1115" i="10"/>
  <c r="K1111" i="10"/>
  <c r="K1107" i="10"/>
  <c r="K1103" i="10"/>
  <c r="K1099" i="10"/>
  <c r="K1095" i="10"/>
  <c r="K1091" i="10"/>
  <c r="K1087" i="10"/>
  <c r="H1083" i="10"/>
  <c r="H1079" i="10"/>
  <c r="K1042" i="10"/>
  <c r="H977" i="10"/>
  <c r="H966" i="10"/>
  <c r="H964" i="10"/>
  <c r="J950" i="10"/>
  <c r="H943" i="10"/>
  <c r="H930" i="10"/>
  <c r="H925" i="10"/>
  <c r="H923" i="10"/>
  <c r="H921" i="10"/>
  <c r="H919" i="10"/>
  <c r="J914" i="10"/>
  <c r="J907" i="10"/>
  <c r="J903" i="10"/>
  <c r="H902" i="10"/>
  <c r="H897" i="10"/>
  <c r="H1200" i="10"/>
  <c r="H1196" i="10"/>
  <c r="H1192" i="10"/>
  <c r="H1188" i="10"/>
  <c r="J1193" i="10"/>
  <c r="J1189" i="10"/>
  <c r="K1083" i="10"/>
  <c r="K1079" i="10"/>
  <c r="J977" i="10"/>
  <c r="J930" i="10"/>
  <c r="J923" i="10"/>
  <c r="J919" i="10"/>
  <c r="J902" i="10"/>
  <c r="J1117" i="10"/>
  <c r="K1117" i="10"/>
  <c r="H1117" i="10"/>
  <c r="J1105" i="10"/>
  <c r="K1105" i="10"/>
  <c r="H1105" i="10"/>
  <c r="J1093" i="10"/>
  <c r="K1093" i="10"/>
  <c r="H1093" i="10"/>
  <c r="J1081" i="10"/>
  <c r="K1081" i="10"/>
  <c r="H1081" i="10"/>
  <c r="J1068" i="10"/>
  <c r="H1068" i="10"/>
  <c r="K1068" i="10"/>
  <c r="J999" i="10"/>
  <c r="K999" i="10"/>
  <c r="H999" i="10"/>
  <c r="J987" i="10"/>
  <c r="K987" i="10"/>
  <c r="H987" i="10"/>
  <c r="K917" i="10"/>
  <c r="H917" i="10"/>
  <c r="J1260" i="10"/>
  <c r="H1259" i="10"/>
  <c r="J1256" i="10"/>
  <c r="H1255" i="10"/>
  <c r="J1252" i="10"/>
  <c r="H1251" i="10"/>
  <c r="J1248" i="10"/>
  <c r="H1247" i="10"/>
  <c r="J1244" i="10"/>
  <c r="H1243" i="10"/>
  <c r="J1240" i="10"/>
  <c r="H1239" i="10"/>
  <c r="J1236" i="10"/>
  <c r="H1235" i="10"/>
  <c r="J1232" i="10"/>
  <c r="H1231" i="10"/>
  <c r="J1228" i="10"/>
  <c r="H1227" i="10"/>
  <c r="J1224" i="10"/>
  <c r="H1223" i="10"/>
  <c r="J1220" i="10"/>
  <c r="H1219" i="10"/>
  <c r="J1216" i="10"/>
  <c r="H1215" i="10"/>
  <c r="J1212" i="10"/>
  <c r="H1211" i="10"/>
  <c r="J1208" i="10"/>
  <c r="H1207" i="10"/>
  <c r="J1204" i="10"/>
  <c r="H1203" i="10"/>
  <c r="H1199" i="10"/>
  <c r="H1195" i="10"/>
  <c r="J1192" i="10"/>
  <c r="H1191" i="10"/>
  <c r="J1188" i="10"/>
  <c r="H1187" i="10"/>
  <c r="K1184" i="10"/>
  <c r="J1184" i="10"/>
  <c r="K1182" i="10"/>
  <c r="J1182" i="10"/>
  <c r="K1180" i="10"/>
  <c r="J1180" i="10"/>
  <c r="K1178" i="10"/>
  <c r="J1178" i="10"/>
  <c r="K1176" i="10"/>
  <c r="J1176" i="10"/>
  <c r="K1174" i="10"/>
  <c r="J1174" i="10"/>
  <c r="K1172" i="10"/>
  <c r="J1172" i="10"/>
  <c r="K1170" i="10"/>
  <c r="J1170" i="10"/>
  <c r="K1168" i="10"/>
  <c r="J1168" i="10"/>
  <c r="K1166" i="10"/>
  <c r="J1166" i="10"/>
  <c r="K1164" i="10"/>
  <c r="J1164" i="10"/>
  <c r="K1162" i="10"/>
  <c r="J1162" i="10"/>
  <c r="K1160" i="10"/>
  <c r="J1160" i="10"/>
  <c r="K1158" i="10"/>
  <c r="J1158" i="10"/>
  <c r="K1156" i="10"/>
  <c r="J1156" i="10"/>
  <c r="K1154" i="10"/>
  <c r="J1154" i="10"/>
  <c r="K1152" i="10"/>
  <c r="J1152" i="10"/>
  <c r="K1150" i="10"/>
  <c r="J1150" i="10"/>
  <c r="K1148" i="10"/>
  <c r="J1148" i="10"/>
  <c r="K1146" i="10"/>
  <c r="J1146" i="10"/>
  <c r="K1144" i="10"/>
  <c r="J1144" i="10"/>
  <c r="K1142" i="10"/>
  <c r="J1142" i="10"/>
  <c r="K1140" i="10"/>
  <c r="J1140" i="10"/>
  <c r="K1138" i="10"/>
  <c r="J1138" i="10"/>
  <c r="K1136" i="10"/>
  <c r="J1136" i="10"/>
  <c r="K1134" i="10"/>
  <c r="J1134" i="10"/>
  <c r="K1132" i="10"/>
  <c r="J1132" i="10"/>
  <c r="K1130" i="10"/>
  <c r="J1130" i="10"/>
  <c r="K1128" i="10"/>
  <c r="J1128" i="10"/>
  <c r="K1126" i="10"/>
  <c r="J1126" i="10"/>
  <c r="J1074" i="10"/>
  <c r="H1074" i="10"/>
  <c r="K1074" i="10"/>
  <c r="J1066" i="10"/>
  <c r="H1066" i="10"/>
  <c r="K1066" i="10"/>
  <c r="J1058" i="10"/>
  <c r="H1058" i="10"/>
  <c r="K1058" i="10"/>
  <c r="J1050" i="10"/>
  <c r="H1050" i="10"/>
  <c r="K1050" i="10"/>
  <c r="J1101" i="10"/>
  <c r="K1101" i="10"/>
  <c r="H1101" i="10"/>
  <c r="J1089" i="10"/>
  <c r="K1089" i="10"/>
  <c r="H1089" i="10"/>
  <c r="J1076" i="10"/>
  <c r="H1076" i="10"/>
  <c r="K1076" i="10"/>
  <c r="J1052" i="10"/>
  <c r="H1052" i="10"/>
  <c r="K1052" i="10"/>
  <c r="J1044" i="10"/>
  <c r="H1044" i="10"/>
  <c r="K1044" i="10"/>
  <c r="J1035" i="10"/>
  <c r="H1035" i="10"/>
  <c r="K1035" i="10"/>
  <c r="J1027" i="10"/>
  <c r="H1027" i="10"/>
  <c r="K1027" i="10"/>
  <c r="J1011" i="10"/>
  <c r="H1011" i="10"/>
  <c r="K1011" i="10"/>
  <c r="J1007" i="10"/>
  <c r="K1007" i="10"/>
  <c r="H1007" i="10"/>
  <c r="J995" i="10"/>
  <c r="K995" i="10"/>
  <c r="H995" i="10"/>
  <c r="J983" i="10"/>
  <c r="K983" i="10"/>
  <c r="H983" i="10"/>
  <c r="J979" i="10"/>
  <c r="K979" i="10"/>
  <c r="H979" i="10"/>
  <c r="K961" i="10"/>
  <c r="J961" i="10"/>
  <c r="H961" i="10"/>
  <c r="K947" i="10"/>
  <c r="J947" i="10"/>
  <c r="H947" i="10"/>
  <c r="J1198" i="10"/>
  <c r="K1185" i="10"/>
  <c r="J1185" i="10"/>
  <c r="K1183" i="10"/>
  <c r="J1183" i="10"/>
  <c r="K1181" i="10"/>
  <c r="J1181" i="10"/>
  <c r="K1179" i="10"/>
  <c r="J1179" i="10"/>
  <c r="K1177" i="10"/>
  <c r="J1177" i="10"/>
  <c r="K1175" i="10"/>
  <c r="J1175" i="10"/>
  <c r="K1173" i="10"/>
  <c r="J1173" i="10"/>
  <c r="K1171" i="10"/>
  <c r="J1171" i="10"/>
  <c r="K1169" i="10"/>
  <c r="J1169" i="10"/>
  <c r="K1167" i="10"/>
  <c r="J1167" i="10"/>
  <c r="K1165" i="10"/>
  <c r="J1165" i="10"/>
  <c r="K1163" i="10"/>
  <c r="J1163" i="10"/>
  <c r="K1161" i="10"/>
  <c r="J1161" i="10"/>
  <c r="K1159" i="10"/>
  <c r="J1159" i="10"/>
  <c r="K1157" i="10"/>
  <c r="J1157" i="10"/>
  <c r="K1155" i="10"/>
  <c r="J1155" i="10"/>
  <c r="K1153" i="10"/>
  <c r="J1153" i="10"/>
  <c r="K1151" i="10"/>
  <c r="J1151" i="10"/>
  <c r="K1149" i="10"/>
  <c r="J1149" i="10"/>
  <c r="K1147" i="10"/>
  <c r="J1147" i="10"/>
  <c r="K1145" i="10"/>
  <c r="J1145" i="10"/>
  <c r="K1143" i="10"/>
  <c r="J1143" i="10"/>
  <c r="K1141" i="10"/>
  <c r="J1141" i="10"/>
  <c r="K1139" i="10"/>
  <c r="J1139" i="10"/>
  <c r="K1137" i="10"/>
  <c r="J1137" i="10"/>
  <c r="K1135" i="10"/>
  <c r="J1135" i="10"/>
  <c r="K1133" i="10"/>
  <c r="J1133" i="10"/>
  <c r="K1131" i="10"/>
  <c r="J1131" i="10"/>
  <c r="K1129" i="10"/>
  <c r="J1129" i="10"/>
  <c r="K1127" i="10"/>
  <c r="J1127" i="10"/>
  <c r="K1125" i="10"/>
  <c r="J1125" i="10"/>
  <c r="J1078" i="10"/>
  <c r="H1078" i="10"/>
  <c r="K1078" i="10"/>
  <c r="J1070" i="10"/>
  <c r="H1070" i="10"/>
  <c r="K1070" i="10"/>
  <c r="J1062" i="10"/>
  <c r="H1062" i="10"/>
  <c r="K1062" i="10"/>
  <c r="J1054" i="10"/>
  <c r="H1054" i="10"/>
  <c r="K1054" i="10"/>
  <c r="J1046" i="10"/>
  <c r="H1046" i="10"/>
  <c r="K1046" i="10"/>
  <c r="J1113" i="10"/>
  <c r="K1113" i="10"/>
  <c r="H1113" i="10"/>
  <c r="J1109" i="10"/>
  <c r="K1109" i="10"/>
  <c r="H1109" i="10"/>
  <c r="J1097" i="10"/>
  <c r="K1097" i="10"/>
  <c r="H1097" i="10"/>
  <c r="J1085" i="10"/>
  <c r="K1085" i="10"/>
  <c r="H1085" i="10"/>
  <c r="J1060" i="10"/>
  <c r="H1060" i="10"/>
  <c r="K1060" i="10"/>
  <c r="J1019" i="10"/>
  <c r="H1019" i="10"/>
  <c r="K1019" i="10"/>
  <c r="J1003" i="10"/>
  <c r="K1003" i="10"/>
  <c r="H1003" i="10"/>
  <c r="J991" i="10"/>
  <c r="K991" i="10"/>
  <c r="H991" i="10"/>
  <c r="K894" i="10"/>
  <c r="J894" i="10"/>
  <c r="H894" i="10"/>
  <c r="J1259" i="10"/>
  <c r="H1258" i="10"/>
  <c r="J1255" i="10"/>
  <c r="H1254" i="10"/>
  <c r="J1251" i="10"/>
  <c r="H1250" i="10"/>
  <c r="J1247" i="10"/>
  <c r="H1246" i="10"/>
  <c r="J1243" i="10"/>
  <c r="H1242" i="10"/>
  <c r="J1239" i="10"/>
  <c r="H1238" i="10"/>
  <c r="J1235" i="10"/>
  <c r="H1234" i="10"/>
  <c r="J1231" i="10"/>
  <c r="H1230" i="10"/>
  <c r="J1227" i="10"/>
  <c r="H1226" i="10"/>
  <c r="J1223" i="10"/>
  <c r="H1222" i="10"/>
  <c r="J1219" i="10"/>
  <c r="H1218" i="10"/>
  <c r="J1215" i="10"/>
  <c r="H1214" i="10"/>
  <c r="J1211" i="10"/>
  <c r="H1210" i="10"/>
  <c r="J1207" i="10"/>
  <c r="H1206" i="10"/>
  <c r="J1203" i="10"/>
  <c r="H1202" i="10"/>
  <c r="J1199" i="10"/>
  <c r="H1198" i="10"/>
  <c r="J1195" i="10"/>
  <c r="H1194" i="10"/>
  <c r="J1191" i="10"/>
  <c r="H1190" i="10"/>
  <c r="J1187" i="10"/>
  <c r="H1186" i="10"/>
  <c r="H1184" i="10"/>
  <c r="H1182" i="10"/>
  <c r="H1180" i="10"/>
  <c r="H1178" i="10"/>
  <c r="H1176" i="10"/>
  <c r="H1174" i="10"/>
  <c r="H1172" i="10"/>
  <c r="H1170" i="10"/>
  <c r="H1168" i="10"/>
  <c r="H1166" i="10"/>
  <c r="H1164" i="10"/>
  <c r="H1162" i="10"/>
  <c r="H1160" i="10"/>
  <c r="H1158" i="10"/>
  <c r="H1156" i="10"/>
  <c r="H1154" i="10"/>
  <c r="H1152" i="10"/>
  <c r="H1150" i="10"/>
  <c r="H1148" i="10"/>
  <c r="H1146" i="10"/>
  <c r="H1144" i="10"/>
  <c r="H1142" i="10"/>
  <c r="H1140" i="10"/>
  <c r="H1138" i="10"/>
  <c r="H1136" i="10"/>
  <c r="H1134" i="10"/>
  <c r="H1132" i="10"/>
  <c r="H1130" i="10"/>
  <c r="H1128" i="10"/>
  <c r="H1126" i="10"/>
  <c r="J1072" i="10"/>
  <c r="H1072" i="10"/>
  <c r="K1072" i="10"/>
  <c r="J1064" i="10"/>
  <c r="H1064" i="10"/>
  <c r="K1064" i="10"/>
  <c r="J1056" i="10"/>
  <c r="H1056" i="10"/>
  <c r="K1056" i="10"/>
  <c r="J1048" i="10"/>
  <c r="H1048" i="10"/>
  <c r="K1048" i="10"/>
  <c r="J1124" i="10"/>
  <c r="J1123" i="10"/>
  <c r="J1122" i="10"/>
  <c r="J1121" i="10"/>
  <c r="J1120" i="10"/>
  <c r="J1119" i="10"/>
  <c r="J1118" i="10"/>
  <c r="K1114" i="10"/>
  <c r="K1110" i="10"/>
  <c r="K1106" i="10"/>
  <c r="K1102" i="10"/>
  <c r="K1098" i="10"/>
  <c r="K1094" i="10"/>
  <c r="K1090" i="10"/>
  <c r="K1086" i="10"/>
  <c r="J1033" i="10"/>
  <c r="H1033" i="10"/>
  <c r="K1033" i="10"/>
  <c r="J1025" i="10"/>
  <c r="H1025" i="10"/>
  <c r="K1025" i="10"/>
  <c r="J1017" i="10"/>
  <c r="H1017" i="10"/>
  <c r="K1017" i="10"/>
  <c r="K1084" i="10"/>
  <c r="K1080" i="10"/>
  <c r="J1040" i="10"/>
  <c r="K1040" i="10"/>
  <c r="J1037" i="10"/>
  <c r="H1037" i="10"/>
  <c r="K1037" i="10"/>
  <c r="J1029" i="10"/>
  <c r="H1029" i="10"/>
  <c r="K1029" i="10"/>
  <c r="J1021" i="10"/>
  <c r="H1021" i="10"/>
  <c r="K1021" i="10"/>
  <c r="J1013" i="10"/>
  <c r="H1013" i="10"/>
  <c r="K1013" i="10"/>
  <c r="H1116" i="10"/>
  <c r="H1112" i="10"/>
  <c r="H1108" i="10"/>
  <c r="H1104" i="10"/>
  <c r="H1100" i="10"/>
  <c r="H1096" i="10"/>
  <c r="H1092" i="10"/>
  <c r="H1088" i="10"/>
  <c r="H1084" i="10"/>
  <c r="H1080" i="10"/>
  <c r="J1077" i="10"/>
  <c r="H1077" i="10"/>
  <c r="J1075" i="10"/>
  <c r="H1075" i="10"/>
  <c r="J1073" i="10"/>
  <c r="H1073" i="10"/>
  <c r="J1071" i="10"/>
  <c r="H1071" i="10"/>
  <c r="J1069" i="10"/>
  <c r="H1069" i="10"/>
  <c r="J1067" i="10"/>
  <c r="H1067" i="10"/>
  <c r="J1065" i="10"/>
  <c r="H1065" i="10"/>
  <c r="J1063" i="10"/>
  <c r="H1063" i="10"/>
  <c r="J1061" i="10"/>
  <c r="H1061" i="10"/>
  <c r="J1059" i="10"/>
  <c r="H1059" i="10"/>
  <c r="J1057" i="10"/>
  <c r="H1057" i="10"/>
  <c r="J1055" i="10"/>
  <c r="H1055" i="10"/>
  <c r="J1053" i="10"/>
  <c r="H1053" i="10"/>
  <c r="J1051" i="10"/>
  <c r="H1051" i="10"/>
  <c r="J1049" i="10"/>
  <c r="H1049" i="10"/>
  <c r="J1047" i="10"/>
  <c r="H1047" i="10"/>
  <c r="J1045" i="10"/>
  <c r="H1045" i="10"/>
  <c r="J1043" i="10"/>
  <c r="H1043" i="10"/>
  <c r="J1039" i="10"/>
  <c r="K1039" i="10"/>
  <c r="H1039" i="10"/>
  <c r="J1031" i="10"/>
  <c r="H1031" i="10"/>
  <c r="K1031" i="10"/>
  <c r="J1023" i="10"/>
  <c r="H1023" i="10"/>
  <c r="K1023" i="10"/>
  <c r="J1015" i="10"/>
  <c r="H1015" i="10"/>
  <c r="K1015" i="10"/>
  <c r="J1008" i="10"/>
  <c r="K1008" i="10"/>
  <c r="H1008" i="10"/>
  <c r="J1004" i="10"/>
  <c r="K1004" i="10"/>
  <c r="H1004" i="10"/>
  <c r="J1000" i="10"/>
  <c r="K1000" i="10"/>
  <c r="H1000" i="10"/>
  <c r="J996" i="10"/>
  <c r="K996" i="10"/>
  <c r="H996" i="10"/>
  <c r="J992" i="10"/>
  <c r="K992" i="10"/>
  <c r="H992" i="10"/>
  <c r="J988" i="10"/>
  <c r="K988" i="10"/>
  <c r="H988" i="10"/>
  <c r="J984" i="10"/>
  <c r="K984" i="10"/>
  <c r="H984" i="10"/>
  <c r="J980" i="10"/>
  <c r="K980" i="10"/>
  <c r="H980" i="10"/>
  <c r="K956" i="10"/>
  <c r="H956" i="10"/>
  <c r="K933" i="10"/>
  <c r="H933" i="10"/>
  <c r="K910" i="10"/>
  <c r="J910" i="10"/>
  <c r="H910" i="10"/>
  <c r="K899" i="10"/>
  <c r="J899" i="10"/>
  <c r="H899" i="10"/>
  <c r="J1010" i="10"/>
  <c r="K1010" i="10"/>
  <c r="H1010" i="10"/>
  <c r="J1006" i="10"/>
  <c r="K1006" i="10"/>
  <c r="H1006" i="10"/>
  <c r="J1002" i="10"/>
  <c r="K1002" i="10"/>
  <c r="H1002" i="10"/>
  <c r="J998" i="10"/>
  <c r="K998" i="10"/>
  <c r="H998" i="10"/>
  <c r="J994" i="10"/>
  <c r="K994" i="10"/>
  <c r="H994" i="10"/>
  <c r="J990" i="10"/>
  <c r="K990" i="10"/>
  <c r="H990" i="10"/>
  <c r="J986" i="10"/>
  <c r="K986" i="10"/>
  <c r="H986" i="10"/>
  <c r="J982" i="10"/>
  <c r="K982" i="10"/>
  <c r="H982" i="10"/>
  <c r="J978" i="10"/>
  <c r="K978" i="10"/>
  <c r="H978" i="10"/>
  <c r="K942" i="10"/>
  <c r="J942" i="10"/>
  <c r="H942" i="10"/>
  <c r="K931" i="10"/>
  <c r="J931" i="10"/>
  <c r="H931" i="10"/>
  <c r="K901" i="10"/>
  <c r="H901" i="10"/>
  <c r="H1042" i="10"/>
  <c r="J1038" i="10"/>
  <c r="H1038" i="10"/>
  <c r="J1036" i="10"/>
  <c r="H1036" i="10"/>
  <c r="J1034" i="10"/>
  <c r="H1034" i="10"/>
  <c r="J1032" i="10"/>
  <c r="H1032" i="10"/>
  <c r="J1030" i="10"/>
  <c r="H1030" i="10"/>
  <c r="J1028" i="10"/>
  <c r="H1028" i="10"/>
  <c r="J1026" i="10"/>
  <c r="H1026" i="10"/>
  <c r="J1024" i="10"/>
  <c r="H1024" i="10"/>
  <c r="J1022" i="10"/>
  <c r="H1022" i="10"/>
  <c r="J1020" i="10"/>
  <c r="H1020" i="10"/>
  <c r="J1018" i="10"/>
  <c r="H1018" i="10"/>
  <c r="J1016" i="10"/>
  <c r="H1016" i="10"/>
  <c r="J1014" i="10"/>
  <c r="H1014" i="10"/>
  <c r="J1012" i="10"/>
  <c r="H1012" i="10"/>
  <c r="J1009" i="10"/>
  <c r="K1009" i="10"/>
  <c r="H1009" i="10"/>
  <c r="J1005" i="10"/>
  <c r="K1005" i="10"/>
  <c r="H1005" i="10"/>
  <c r="J1001" i="10"/>
  <c r="K1001" i="10"/>
  <c r="H1001" i="10"/>
  <c r="J997" i="10"/>
  <c r="K997" i="10"/>
  <c r="H997" i="10"/>
  <c r="J993" i="10"/>
  <c r="K993" i="10"/>
  <c r="H993" i="10"/>
  <c r="J989" i="10"/>
  <c r="K989" i="10"/>
  <c r="H989" i="10"/>
  <c r="J985" i="10"/>
  <c r="K985" i="10"/>
  <c r="H985" i="10"/>
  <c r="J981" i="10"/>
  <c r="K981" i="10"/>
  <c r="H981" i="10"/>
  <c r="K949" i="10"/>
  <c r="H949" i="10"/>
  <c r="K926" i="10"/>
  <c r="J926" i="10"/>
  <c r="H926" i="10"/>
  <c r="K915" i="10"/>
  <c r="J915" i="10"/>
  <c r="H915" i="10"/>
  <c r="J973" i="10"/>
  <c r="J966" i="10"/>
  <c r="J962" i="10"/>
  <c r="J943" i="10"/>
  <c r="J938" i="10"/>
  <c r="J927" i="10"/>
  <c r="J922" i="10"/>
  <c r="J911" i="10"/>
  <c r="J906" i="10"/>
  <c r="J895" i="10"/>
  <c r="J974" i="10"/>
  <c r="J969" i="10"/>
  <c r="J958" i="10"/>
  <c r="J953" i="10"/>
  <c r="J948" i="10"/>
  <c r="J944" i="10"/>
  <c r="J940" i="10"/>
  <c r="J936" i="10"/>
  <c r="J932" i="10"/>
  <c r="J928" i="10"/>
  <c r="J924" i="10"/>
  <c r="J920" i="10"/>
  <c r="J916" i="10"/>
  <c r="J912" i="10"/>
  <c r="J908" i="10"/>
  <c r="J904" i="10"/>
  <c r="J900" i="10"/>
  <c r="J896" i="10"/>
  <c r="H976" i="10"/>
  <c r="H974" i="10"/>
  <c r="J970" i="10"/>
  <c r="H969" i="10"/>
  <c r="J965" i="10"/>
  <c r="H960" i="10"/>
  <c r="H958" i="10"/>
  <c r="J954" i="10"/>
  <c r="H953" i="10"/>
  <c r="J949" i="10"/>
  <c r="H948" i="10"/>
  <c r="J945" i="10"/>
  <c r="H944" i="10"/>
  <c r="J941" i="10"/>
  <c r="H940" i="10"/>
  <c r="J937" i="10"/>
  <c r="H936" i="10"/>
  <c r="J933" i="10"/>
  <c r="H932" i="10"/>
  <c r="J929" i="10"/>
  <c r="H928" i="10"/>
  <c r="J925" i="10"/>
  <c r="H924" i="10"/>
  <c r="J921" i="10"/>
  <c r="H920" i="10"/>
  <c r="J917" i="10"/>
  <c r="H916" i="10"/>
  <c r="J913" i="10"/>
  <c r="H912" i="10"/>
  <c r="J909" i="10"/>
  <c r="H908" i="10"/>
  <c r="J905" i="10"/>
  <c r="H904" i="10"/>
  <c r="J901" i="10"/>
  <c r="H900" i="10"/>
  <c r="J897" i="10"/>
  <c r="H896" i="10"/>
  <c r="J893" i="10"/>
  <c r="J976" i="10"/>
  <c r="H975" i="10"/>
  <c r="J972" i="10"/>
  <c r="H971" i="10"/>
  <c r="J968" i="10"/>
  <c r="H967" i="10"/>
  <c r="J964" i="10"/>
  <c r="H963" i="10"/>
  <c r="J960" i="10"/>
  <c r="H959" i="10"/>
  <c r="J956" i="10"/>
  <c r="H955" i="10"/>
  <c r="J952" i="10"/>
  <c r="H951" i="10"/>
  <c r="J975" i="10"/>
  <c r="J971" i="10"/>
  <c r="J967" i="10"/>
  <c r="J963" i="10"/>
  <c r="J959" i="10"/>
  <c r="J955" i="10"/>
  <c r="J951" i="10"/>
  <c r="B742" i="10" l="1"/>
  <c r="G742" i="10" s="1"/>
  <c r="B743" i="10"/>
  <c r="K743" i="10" s="1"/>
  <c r="B744" i="10"/>
  <c r="B745" i="10"/>
  <c r="I745" i="10" s="1"/>
  <c r="B746" i="10"/>
  <c r="G746" i="10" s="1"/>
  <c r="B747" i="10"/>
  <c r="J747" i="10" s="1"/>
  <c r="B748" i="10"/>
  <c r="K748" i="10" s="1"/>
  <c r="B749" i="10"/>
  <c r="H749" i="10" s="1"/>
  <c r="B750" i="10"/>
  <c r="J750" i="10" s="1"/>
  <c r="B751" i="10"/>
  <c r="B752" i="10"/>
  <c r="B753" i="10"/>
  <c r="H753" i="10" s="1"/>
  <c r="B754" i="10"/>
  <c r="B755" i="10"/>
  <c r="B756" i="10"/>
  <c r="B757" i="10"/>
  <c r="J757" i="10" s="1"/>
  <c r="B758" i="10"/>
  <c r="K758" i="10" s="1"/>
  <c r="B759" i="10"/>
  <c r="K759" i="10" s="1"/>
  <c r="B760" i="10"/>
  <c r="H760" i="10" s="1"/>
  <c r="B761" i="10"/>
  <c r="J761" i="10" s="1"/>
  <c r="B762" i="10"/>
  <c r="J762" i="10" s="1"/>
  <c r="B763" i="10"/>
  <c r="I763" i="10" s="1"/>
  <c r="B764" i="10"/>
  <c r="J764" i="10" s="1"/>
  <c r="B765" i="10"/>
  <c r="I765" i="10" s="1"/>
  <c r="B766" i="10"/>
  <c r="K766" i="10" s="1"/>
  <c r="B767" i="10"/>
  <c r="B768" i="10"/>
  <c r="B769" i="10"/>
  <c r="I769" i="10" s="1"/>
  <c r="B770" i="10"/>
  <c r="J770" i="10" s="1"/>
  <c r="B771" i="10"/>
  <c r="B772" i="10"/>
  <c r="I772" i="10" s="1"/>
  <c r="B773" i="10"/>
  <c r="B774" i="10"/>
  <c r="G774" i="10" s="1"/>
  <c r="B775" i="10"/>
  <c r="B776" i="10"/>
  <c r="B777" i="10"/>
  <c r="B778" i="10"/>
  <c r="J778" i="10" s="1"/>
  <c r="B779" i="10"/>
  <c r="B780" i="10"/>
  <c r="J780" i="10" s="1"/>
  <c r="B781" i="10"/>
  <c r="K781" i="10" s="1"/>
  <c r="B782" i="10"/>
  <c r="G782" i="10" s="1"/>
  <c r="B783" i="10"/>
  <c r="B784" i="10"/>
  <c r="B785" i="10"/>
  <c r="J785" i="10" s="1"/>
  <c r="B786" i="10"/>
  <c r="B787" i="10"/>
  <c r="B788" i="10"/>
  <c r="G788" i="10" s="1"/>
  <c r="B789" i="10"/>
  <c r="I789" i="10" s="1"/>
  <c r="B790" i="10"/>
  <c r="B791" i="10"/>
  <c r="B792" i="10"/>
  <c r="K792" i="10" s="1"/>
  <c r="B793" i="10"/>
  <c r="K793" i="10" s="1"/>
  <c r="B794" i="10"/>
  <c r="B795" i="10"/>
  <c r="B796" i="10"/>
  <c r="J796" i="10" s="1"/>
  <c r="B797" i="10"/>
  <c r="K797" i="10" s="1"/>
  <c r="B798" i="10"/>
  <c r="G798" i="10" s="1"/>
  <c r="B799" i="10"/>
  <c r="B800" i="10"/>
  <c r="H800" i="10" s="1"/>
  <c r="B801" i="10"/>
  <c r="K801" i="10" s="1"/>
  <c r="B802" i="10"/>
  <c r="J802" i="10" s="1"/>
  <c r="B803" i="10"/>
  <c r="B804" i="10"/>
  <c r="B805" i="10"/>
  <c r="H805" i="10" s="1"/>
  <c r="B806" i="10"/>
  <c r="B807" i="10"/>
  <c r="J807" i="10" s="1"/>
  <c r="B808" i="10"/>
  <c r="B809" i="10"/>
  <c r="H809" i="10" s="1"/>
  <c r="B810" i="10"/>
  <c r="H810" i="10" s="1"/>
  <c r="B811" i="10"/>
  <c r="B812" i="10"/>
  <c r="B813" i="10"/>
  <c r="H813" i="10" s="1"/>
  <c r="B814" i="10"/>
  <c r="J814" i="10" s="1"/>
  <c r="B815" i="10"/>
  <c r="G815" i="10" s="1"/>
  <c r="B816" i="10"/>
  <c r="B817" i="10"/>
  <c r="K817" i="10" s="1"/>
  <c r="B818" i="10"/>
  <c r="G818" i="10" s="1"/>
  <c r="B819" i="10"/>
  <c r="B820" i="10"/>
  <c r="B821" i="10"/>
  <c r="H821" i="10" s="1"/>
  <c r="B822" i="10"/>
  <c r="H822" i="10" s="1"/>
  <c r="B823" i="10"/>
  <c r="B824" i="10"/>
  <c r="H824" i="10" s="1"/>
  <c r="B825" i="10"/>
  <c r="H825" i="10" s="1"/>
  <c r="B826" i="10"/>
  <c r="K826" i="10" s="1"/>
  <c r="B827" i="10"/>
  <c r="B828" i="10"/>
  <c r="B829" i="10"/>
  <c r="H829" i="10" s="1"/>
  <c r="B830" i="10"/>
  <c r="H830" i="10" s="1"/>
  <c r="B831" i="10"/>
  <c r="B832" i="10"/>
  <c r="H832" i="10" s="1"/>
  <c r="B833" i="10"/>
  <c r="I833" i="10" s="1"/>
  <c r="B834" i="10"/>
  <c r="G834" i="10" s="1"/>
  <c r="B835" i="10"/>
  <c r="B836" i="10"/>
  <c r="B837" i="10"/>
  <c r="B838" i="10"/>
  <c r="B839" i="10"/>
  <c r="B840" i="10"/>
  <c r="K840" i="10" s="1"/>
  <c r="B841" i="10"/>
  <c r="B842" i="10"/>
  <c r="B843" i="10"/>
  <c r="B844" i="10"/>
  <c r="I844" i="10" s="1"/>
  <c r="B845" i="10"/>
  <c r="B846" i="10"/>
  <c r="G846" i="10" s="1"/>
  <c r="B847" i="10"/>
  <c r="B848" i="10"/>
  <c r="H848" i="10" s="1"/>
  <c r="B849" i="10"/>
  <c r="I849" i="10" s="1"/>
  <c r="B850" i="10"/>
  <c r="B851" i="10"/>
  <c r="B852" i="10"/>
  <c r="H852" i="10" s="1"/>
  <c r="B853" i="10"/>
  <c r="B854" i="10"/>
  <c r="B855" i="10"/>
  <c r="G855" i="10" s="1"/>
  <c r="B856" i="10"/>
  <c r="J856" i="10" s="1"/>
  <c r="B857" i="10"/>
  <c r="B858" i="10"/>
  <c r="K858" i="10" s="1"/>
  <c r="B859" i="10"/>
  <c r="B860" i="10"/>
  <c r="I860" i="10" s="1"/>
  <c r="B861" i="10"/>
  <c r="I861" i="10" s="1"/>
  <c r="B862" i="10"/>
  <c r="B863" i="10"/>
  <c r="B864" i="10"/>
  <c r="G864" i="10" s="1"/>
  <c r="B865" i="10"/>
  <c r="I865" i="10" s="1"/>
  <c r="B866" i="10"/>
  <c r="J866" i="10" s="1"/>
  <c r="B867" i="10"/>
  <c r="J867" i="10" s="1"/>
  <c r="B868" i="10"/>
  <c r="B869" i="10"/>
  <c r="H869" i="10" s="1"/>
  <c r="B870" i="10"/>
  <c r="I870" i="10" s="1"/>
  <c r="B871" i="10"/>
  <c r="B872" i="10"/>
  <c r="J872" i="10" s="1"/>
  <c r="B873" i="10"/>
  <c r="K873" i="10" s="1"/>
  <c r="B874" i="10"/>
  <c r="B875" i="10"/>
  <c r="K875" i="10" s="1"/>
  <c r="B876" i="10"/>
  <c r="J876" i="10" s="1"/>
  <c r="B877" i="10"/>
  <c r="I877" i="10" s="1"/>
  <c r="B878" i="10"/>
  <c r="B879" i="10"/>
  <c r="B880" i="10"/>
  <c r="J880" i="10" s="1"/>
  <c r="B881" i="10"/>
  <c r="B882" i="10"/>
  <c r="B883" i="10"/>
  <c r="B884" i="10"/>
  <c r="H884" i="10" s="1"/>
  <c r="B885" i="10"/>
  <c r="B886" i="10"/>
  <c r="I886" i="10" s="1"/>
  <c r="B887" i="10"/>
  <c r="B888" i="10"/>
  <c r="J888" i="10" s="1"/>
  <c r="B889" i="10"/>
  <c r="B890" i="10"/>
  <c r="B891" i="10"/>
  <c r="K891" i="10" s="1"/>
  <c r="C742" i="10"/>
  <c r="C743" i="10"/>
  <c r="C744" i="10"/>
  <c r="C745" i="10"/>
  <c r="C746" i="10"/>
  <c r="C747" i="10"/>
  <c r="C748" i="10"/>
  <c r="C749" i="10"/>
  <c r="C750" i="10"/>
  <c r="C751" i="10"/>
  <c r="C752" i="10"/>
  <c r="C753" i="10"/>
  <c r="C754" i="10"/>
  <c r="C755" i="10"/>
  <c r="C756" i="10"/>
  <c r="C757" i="10"/>
  <c r="C758" i="10"/>
  <c r="C759" i="10"/>
  <c r="C760" i="10"/>
  <c r="C761" i="10"/>
  <c r="C762" i="10"/>
  <c r="C763" i="10"/>
  <c r="C764" i="10"/>
  <c r="C765" i="10"/>
  <c r="C766" i="10"/>
  <c r="C767" i="10"/>
  <c r="C768" i="10"/>
  <c r="C769" i="10"/>
  <c r="C770" i="10"/>
  <c r="C771" i="10"/>
  <c r="C772" i="10"/>
  <c r="C773" i="10"/>
  <c r="C774" i="10"/>
  <c r="C775" i="10"/>
  <c r="C776" i="10"/>
  <c r="C777" i="10"/>
  <c r="C778" i="10"/>
  <c r="C779" i="10"/>
  <c r="C780" i="10"/>
  <c r="C781" i="10"/>
  <c r="C782" i="10"/>
  <c r="C783" i="10"/>
  <c r="C784" i="10"/>
  <c r="C785" i="10"/>
  <c r="C786" i="10"/>
  <c r="C787" i="10"/>
  <c r="C788" i="10"/>
  <c r="C789" i="10"/>
  <c r="C790" i="10"/>
  <c r="C791" i="10"/>
  <c r="C792" i="10"/>
  <c r="C793" i="10"/>
  <c r="C794" i="10"/>
  <c r="C795" i="10"/>
  <c r="C796" i="10"/>
  <c r="C797" i="10"/>
  <c r="C798" i="10"/>
  <c r="C799" i="10"/>
  <c r="C800" i="10"/>
  <c r="C801" i="10"/>
  <c r="C802" i="10"/>
  <c r="C803" i="10"/>
  <c r="C804" i="10"/>
  <c r="C805" i="10"/>
  <c r="C806" i="10"/>
  <c r="C807" i="10"/>
  <c r="C808" i="10"/>
  <c r="C809" i="10"/>
  <c r="C810" i="10"/>
  <c r="C811" i="10"/>
  <c r="C812" i="10"/>
  <c r="C813" i="10"/>
  <c r="C814" i="10"/>
  <c r="C815" i="10"/>
  <c r="C816" i="10"/>
  <c r="C817" i="10"/>
  <c r="C818" i="10"/>
  <c r="C819" i="10"/>
  <c r="C820" i="10"/>
  <c r="C821" i="10"/>
  <c r="C822" i="10"/>
  <c r="C823" i="10"/>
  <c r="C824" i="10"/>
  <c r="C825" i="10"/>
  <c r="C826" i="10"/>
  <c r="C827" i="10"/>
  <c r="C828" i="10"/>
  <c r="C829" i="10"/>
  <c r="C830" i="10"/>
  <c r="C831" i="10"/>
  <c r="C832" i="10"/>
  <c r="C833" i="10"/>
  <c r="C834" i="10"/>
  <c r="C835" i="10"/>
  <c r="C836" i="10"/>
  <c r="C837" i="10"/>
  <c r="C838" i="10"/>
  <c r="C839" i="10"/>
  <c r="C840" i="10"/>
  <c r="C841" i="10"/>
  <c r="C842" i="10"/>
  <c r="C843" i="10"/>
  <c r="C844" i="10"/>
  <c r="C845" i="10"/>
  <c r="C846" i="10"/>
  <c r="C847" i="10"/>
  <c r="C848" i="10"/>
  <c r="C849" i="10"/>
  <c r="C850" i="10"/>
  <c r="C851" i="10"/>
  <c r="C852" i="10"/>
  <c r="C853" i="10"/>
  <c r="C854" i="10"/>
  <c r="C855" i="10"/>
  <c r="C856" i="10"/>
  <c r="C857" i="10"/>
  <c r="C858" i="10"/>
  <c r="C859" i="10"/>
  <c r="C860" i="10"/>
  <c r="C861" i="10"/>
  <c r="C862" i="10"/>
  <c r="C863" i="10"/>
  <c r="C864" i="10"/>
  <c r="C865" i="10"/>
  <c r="C866" i="10"/>
  <c r="C867" i="10"/>
  <c r="C868" i="10"/>
  <c r="C869" i="10"/>
  <c r="C870" i="10"/>
  <c r="C871" i="10"/>
  <c r="C872" i="10"/>
  <c r="C873" i="10"/>
  <c r="C874" i="10"/>
  <c r="C875" i="10"/>
  <c r="C876" i="10"/>
  <c r="C877" i="10"/>
  <c r="C878" i="10"/>
  <c r="C879" i="10"/>
  <c r="C880" i="10"/>
  <c r="C881" i="10"/>
  <c r="C882" i="10"/>
  <c r="C883" i="10"/>
  <c r="C884" i="10"/>
  <c r="C885" i="10"/>
  <c r="C886" i="10"/>
  <c r="C887" i="10"/>
  <c r="C888" i="10"/>
  <c r="C889" i="10"/>
  <c r="C890" i="10"/>
  <c r="C891" i="10"/>
  <c r="D742" i="10"/>
  <c r="D743" i="10"/>
  <c r="D744" i="10"/>
  <c r="D745" i="10"/>
  <c r="D746" i="10"/>
  <c r="D747" i="10"/>
  <c r="D748" i="10"/>
  <c r="D749" i="10"/>
  <c r="D750" i="10"/>
  <c r="D751" i="10"/>
  <c r="D752" i="10"/>
  <c r="D753" i="10"/>
  <c r="D754" i="10"/>
  <c r="D755" i="10"/>
  <c r="D756" i="10"/>
  <c r="D757" i="10"/>
  <c r="D758" i="10"/>
  <c r="D759" i="10"/>
  <c r="D760" i="10"/>
  <c r="D761" i="10"/>
  <c r="D762" i="10"/>
  <c r="D763" i="10"/>
  <c r="D764" i="10"/>
  <c r="D765" i="10"/>
  <c r="D766" i="10"/>
  <c r="D767" i="10"/>
  <c r="D768" i="10"/>
  <c r="D769" i="10"/>
  <c r="D770" i="10"/>
  <c r="D771" i="10"/>
  <c r="D772" i="10"/>
  <c r="D773" i="10"/>
  <c r="D774" i="10"/>
  <c r="D775" i="10"/>
  <c r="D776" i="10"/>
  <c r="D777" i="10"/>
  <c r="D778" i="10"/>
  <c r="D779" i="10"/>
  <c r="D780" i="10"/>
  <c r="D781" i="10"/>
  <c r="D782" i="10"/>
  <c r="D783" i="10"/>
  <c r="D784" i="10"/>
  <c r="D785" i="10"/>
  <c r="D786" i="10"/>
  <c r="D787" i="10"/>
  <c r="D788" i="10"/>
  <c r="D789" i="10"/>
  <c r="D790" i="10"/>
  <c r="D791" i="10"/>
  <c r="D792" i="10"/>
  <c r="D793" i="10"/>
  <c r="D794" i="10"/>
  <c r="D795" i="10"/>
  <c r="D796" i="10"/>
  <c r="D797" i="10"/>
  <c r="D798" i="10"/>
  <c r="D799" i="10"/>
  <c r="D800" i="10"/>
  <c r="D801" i="10"/>
  <c r="D802" i="10"/>
  <c r="D803" i="10"/>
  <c r="D804" i="10"/>
  <c r="D805" i="10"/>
  <c r="D806" i="10"/>
  <c r="D807" i="10"/>
  <c r="D808" i="10"/>
  <c r="D809" i="10"/>
  <c r="D810" i="10"/>
  <c r="D811" i="10"/>
  <c r="D812" i="10"/>
  <c r="D813" i="10"/>
  <c r="D814" i="10"/>
  <c r="D815" i="10"/>
  <c r="D816" i="10"/>
  <c r="D817" i="10"/>
  <c r="D818" i="10"/>
  <c r="D819" i="10"/>
  <c r="D820" i="10"/>
  <c r="D821" i="10"/>
  <c r="D822" i="10"/>
  <c r="D823" i="10"/>
  <c r="D824" i="10"/>
  <c r="D825" i="10"/>
  <c r="D826" i="10"/>
  <c r="D827" i="10"/>
  <c r="D828" i="10"/>
  <c r="D829" i="10"/>
  <c r="D830" i="10"/>
  <c r="D831" i="10"/>
  <c r="D832" i="10"/>
  <c r="D833" i="10"/>
  <c r="D834" i="10"/>
  <c r="D835" i="10"/>
  <c r="D836" i="10"/>
  <c r="D837" i="10"/>
  <c r="D838" i="10"/>
  <c r="D839" i="10"/>
  <c r="D840" i="10"/>
  <c r="D841" i="10"/>
  <c r="D842" i="10"/>
  <c r="D843" i="10"/>
  <c r="D844" i="10"/>
  <c r="D845" i="10"/>
  <c r="D846" i="10"/>
  <c r="D847" i="10"/>
  <c r="D848" i="10"/>
  <c r="D849" i="10"/>
  <c r="D850" i="10"/>
  <c r="D851" i="10"/>
  <c r="D852" i="10"/>
  <c r="D853" i="10"/>
  <c r="D854" i="10"/>
  <c r="D855" i="10"/>
  <c r="D856" i="10"/>
  <c r="D857" i="10"/>
  <c r="D858" i="10"/>
  <c r="D859" i="10"/>
  <c r="D860" i="10"/>
  <c r="D861" i="10"/>
  <c r="D862" i="10"/>
  <c r="D863" i="10"/>
  <c r="D864" i="10"/>
  <c r="D865" i="10"/>
  <c r="D866" i="10"/>
  <c r="D867" i="10"/>
  <c r="D868" i="10"/>
  <c r="D869" i="10"/>
  <c r="D870" i="10"/>
  <c r="D871" i="10"/>
  <c r="D872" i="10"/>
  <c r="D873" i="10"/>
  <c r="D874" i="10"/>
  <c r="D875" i="10"/>
  <c r="D876" i="10"/>
  <c r="D877" i="10"/>
  <c r="D878" i="10"/>
  <c r="D879" i="10"/>
  <c r="D880" i="10"/>
  <c r="D881" i="10"/>
  <c r="D882" i="10"/>
  <c r="D883" i="10"/>
  <c r="D884" i="10"/>
  <c r="D885" i="10"/>
  <c r="D886" i="10"/>
  <c r="D887" i="10"/>
  <c r="D888" i="10"/>
  <c r="D889" i="10"/>
  <c r="D890" i="10"/>
  <c r="D891" i="10"/>
  <c r="E742" i="10"/>
  <c r="E743" i="10"/>
  <c r="E744" i="10"/>
  <c r="E745" i="10"/>
  <c r="E746" i="10"/>
  <c r="E747" i="10"/>
  <c r="E748" i="10"/>
  <c r="E749" i="10"/>
  <c r="E750" i="10"/>
  <c r="E751" i="10"/>
  <c r="E752" i="10"/>
  <c r="E753" i="10"/>
  <c r="E754" i="10"/>
  <c r="E755" i="10"/>
  <c r="E756" i="10"/>
  <c r="E757" i="10"/>
  <c r="E758" i="10"/>
  <c r="E759" i="10"/>
  <c r="E760" i="10"/>
  <c r="E761" i="10"/>
  <c r="E762" i="10"/>
  <c r="E763" i="10"/>
  <c r="E764" i="10"/>
  <c r="E765" i="10"/>
  <c r="E766" i="10"/>
  <c r="E767" i="10"/>
  <c r="E768" i="10"/>
  <c r="E769" i="10"/>
  <c r="E770" i="10"/>
  <c r="E771" i="10"/>
  <c r="E772" i="10"/>
  <c r="E773" i="10"/>
  <c r="E774" i="10"/>
  <c r="E775" i="10"/>
  <c r="E776" i="10"/>
  <c r="E777" i="10"/>
  <c r="E778" i="10"/>
  <c r="E779" i="10"/>
  <c r="E780" i="10"/>
  <c r="E781" i="10"/>
  <c r="E782" i="10"/>
  <c r="E783" i="10"/>
  <c r="E784" i="10"/>
  <c r="E785" i="10"/>
  <c r="E786" i="10"/>
  <c r="E787" i="10"/>
  <c r="E788" i="10"/>
  <c r="E789" i="10"/>
  <c r="E790" i="10"/>
  <c r="E791" i="10"/>
  <c r="E792" i="10"/>
  <c r="E793" i="10"/>
  <c r="E794" i="10"/>
  <c r="E795" i="10"/>
  <c r="E796" i="10"/>
  <c r="E797" i="10"/>
  <c r="E798" i="10"/>
  <c r="E799" i="10"/>
  <c r="E800" i="10"/>
  <c r="E801" i="10"/>
  <c r="E802" i="10"/>
  <c r="E803" i="10"/>
  <c r="E804" i="10"/>
  <c r="E805" i="10"/>
  <c r="E806" i="10"/>
  <c r="E807" i="10"/>
  <c r="E808" i="10"/>
  <c r="E809" i="10"/>
  <c r="E810" i="10"/>
  <c r="E811" i="10"/>
  <c r="E812" i="10"/>
  <c r="E813" i="10"/>
  <c r="E814" i="10"/>
  <c r="E815" i="10"/>
  <c r="E816" i="10"/>
  <c r="E817" i="10"/>
  <c r="E818" i="10"/>
  <c r="E819" i="10"/>
  <c r="E820" i="10"/>
  <c r="E821" i="10"/>
  <c r="E822" i="10"/>
  <c r="E823" i="10"/>
  <c r="E824" i="10"/>
  <c r="E825" i="10"/>
  <c r="E826" i="10"/>
  <c r="E827" i="10"/>
  <c r="E828" i="10"/>
  <c r="E829" i="10"/>
  <c r="E830" i="10"/>
  <c r="E831" i="10"/>
  <c r="E832" i="10"/>
  <c r="E833" i="10"/>
  <c r="E834" i="10"/>
  <c r="E835" i="10"/>
  <c r="E836" i="10"/>
  <c r="E837" i="10"/>
  <c r="E838" i="10"/>
  <c r="E839" i="10"/>
  <c r="E840" i="10"/>
  <c r="E841" i="10"/>
  <c r="E842" i="10"/>
  <c r="E843" i="10"/>
  <c r="E844" i="10"/>
  <c r="E845" i="10"/>
  <c r="E846" i="10"/>
  <c r="E847" i="10"/>
  <c r="E848" i="10"/>
  <c r="E849" i="10"/>
  <c r="E850" i="10"/>
  <c r="E851" i="10"/>
  <c r="E852" i="10"/>
  <c r="E853" i="10"/>
  <c r="E854" i="10"/>
  <c r="E855" i="10"/>
  <c r="E856" i="10"/>
  <c r="E857" i="10"/>
  <c r="E858" i="10"/>
  <c r="E859" i="10"/>
  <c r="E860" i="10"/>
  <c r="E861" i="10"/>
  <c r="E862" i="10"/>
  <c r="E863" i="10"/>
  <c r="E864" i="10"/>
  <c r="E865" i="10"/>
  <c r="E866" i="10"/>
  <c r="E867" i="10"/>
  <c r="E868" i="10"/>
  <c r="E869" i="10"/>
  <c r="E870" i="10"/>
  <c r="E871" i="10"/>
  <c r="E872" i="10"/>
  <c r="E873" i="10"/>
  <c r="E874" i="10"/>
  <c r="E875" i="10"/>
  <c r="E876" i="10"/>
  <c r="E877" i="10"/>
  <c r="E878" i="10"/>
  <c r="E879" i="10"/>
  <c r="E880" i="10"/>
  <c r="E881" i="10"/>
  <c r="E882" i="10"/>
  <c r="E883" i="10"/>
  <c r="E884" i="10"/>
  <c r="E885" i="10"/>
  <c r="E886" i="10"/>
  <c r="E887" i="10"/>
  <c r="E888" i="10"/>
  <c r="E889" i="10"/>
  <c r="E890" i="10"/>
  <c r="E891" i="10"/>
  <c r="F742" i="10"/>
  <c r="F743" i="10"/>
  <c r="F744" i="10"/>
  <c r="F745" i="10"/>
  <c r="F746" i="10"/>
  <c r="F747" i="10"/>
  <c r="F748" i="10"/>
  <c r="F749" i="10"/>
  <c r="F750" i="10"/>
  <c r="F751" i="10"/>
  <c r="F752" i="10"/>
  <c r="F753" i="10"/>
  <c r="F754" i="10"/>
  <c r="F755" i="10"/>
  <c r="F756" i="10"/>
  <c r="F757" i="10"/>
  <c r="F758" i="10"/>
  <c r="F759" i="10"/>
  <c r="F760" i="10"/>
  <c r="F761" i="10"/>
  <c r="F762" i="10"/>
  <c r="F763" i="10"/>
  <c r="F764" i="10"/>
  <c r="F765" i="10"/>
  <c r="F766" i="10"/>
  <c r="F767" i="10"/>
  <c r="F768" i="10"/>
  <c r="F769" i="10"/>
  <c r="F770" i="10"/>
  <c r="F771" i="10"/>
  <c r="F772" i="10"/>
  <c r="F773" i="10"/>
  <c r="F774" i="10"/>
  <c r="F775" i="10"/>
  <c r="F776" i="10"/>
  <c r="F777" i="10"/>
  <c r="F778" i="10"/>
  <c r="F779" i="10"/>
  <c r="F780" i="10"/>
  <c r="F781" i="10"/>
  <c r="F782" i="10"/>
  <c r="F783" i="10"/>
  <c r="F784" i="10"/>
  <c r="F785" i="10"/>
  <c r="F786" i="10"/>
  <c r="F787" i="10"/>
  <c r="F788" i="10"/>
  <c r="F789" i="10"/>
  <c r="F790" i="10"/>
  <c r="F791" i="10"/>
  <c r="F792" i="10"/>
  <c r="F793" i="10"/>
  <c r="F794" i="10"/>
  <c r="F795" i="10"/>
  <c r="F796" i="10"/>
  <c r="F797" i="10"/>
  <c r="F798" i="10"/>
  <c r="F799" i="10"/>
  <c r="F800" i="10"/>
  <c r="F801" i="10"/>
  <c r="F802" i="10"/>
  <c r="F803" i="10"/>
  <c r="F804" i="10"/>
  <c r="F805" i="10"/>
  <c r="F806" i="10"/>
  <c r="F807" i="10"/>
  <c r="F808" i="10"/>
  <c r="F809" i="10"/>
  <c r="F810" i="10"/>
  <c r="F811" i="10"/>
  <c r="F812" i="10"/>
  <c r="F813" i="10"/>
  <c r="F814" i="10"/>
  <c r="F815" i="10"/>
  <c r="F816" i="10"/>
  <c r="F817" i="10"/>
  <c r="F818" i="10"/>
  <c r="F819" i="10"/>
  <c r="F820" i="10"/>
  <c r="F821" i="10"/>
  <c r="F822" i="10"/>
  <c r="F823" i="10"/>
  <c r="F824" i="10"/>
  <c r="F825" i="10"/>
  <c r="F826" i="10"/>
  <c r="F827" i="10"/>
  <c r="F828" i="10"/>
  <c r="F829" i="10"/>
  <c r="F830" i="10"/>
  <c r="F831" i="10"/>
  <c r="F832" i="10"/>
  <c r="F833" i="10"/>
  <c r="F834" i="10"/>
  <c r="F835" i="10"/>
  <c r="F836" i="10"/>
  <c r="F837" i="10"/>
  <c r="F838" i="10"/>
  <c r="F839" i="10"/>
  <c r="F840" i="10"/>
  <c r="F841" i="10"/>
  <c r="F842" i="10"/>
  <c r="F843" i="10"/>
  <c r="F844" i="10"/>
  <c r="F845" i="10"/>
  <c r="F846" i="10"/>
  <c r="F847" i="10"/>
  <c r="F848" i="10"/>
  <c r="F849" i="10"/>
  <c r="F850" i="10"/>
  <c r="F851" i="10"/>
  <c r="F852" i="10"/>
  <c r="F853" i="10"/>
  <c r="F854" i="10"/>
  <c r="F855" i="10"/>
  <c r="F856" i="10"/>
  <c r="F857" i="10"/>
  <c r="F858" i="10"/>
  <c r="F859" i="10"/>
  <c r="F860" i="10"/>
  <c r="F861" i="10"/>
  <c r="F862" i="10"/>
  <c r="F863" i="10"/>
  <c r="F864" i="10"/>
  <c r="F865" i="10"/>
  <c r="F866" i="10"/>
  <c r="F867" i="10"/>
  <c r="F868" i="10"/>
  <c r="F869" i="10"/>
  <c r="F870" i="10"/>
  <c r="F871" i="10"/>
  <c r="F872" i="10"/>
  <c r="F873" i="10"/>
  <c r="F874" i="10"/>
  <c r="F875" i="10"/>
  <c r="F876" i="10"/>
  <c r="F877" i="10"/>
  <c r="F878" i="10"/>
  <c r="F879" i="10"/>
  <c r="F880" i="10"/>
  <c r="F881" i="10"/>
  <c r="F882" i="10"/>
  <c r="F883" i="10"/>
  <c r="F884" i="10"/>
  <c r="F885" i="10"/>
  <c r="F886" i="10"/>
  <c r="F887" i="10"/>
  <c r="F888" i="10"/>
  <c r="F889" i="10"/>
  <c r="F890" i="10"/>
  <c r="F891" i="10"/>
  <c r="K846" i="10"/>
  <c r="K838" i="10"/>
  <c r="K798" i="10"/>
  <c r="J830" i="10"/>
  <c r="I798" i="10"/>
  <c r="I770" i="10"/>
  <c r="J754" i="10"/>
  <c r="I766" i="10"/>
  <c r="H742" i="10"/>
  <c r="J742" i="10"/>
  <c r="C892" i="10"/>
  <c r="E738" i="10"/>
  <c r="F735" i="10"/>
  <c r="E734" i="10"/>
  <c r="F731" i="10"/>
  <c r="E730" i="10"/>
  <c r="F727" i="10"/>
  <c r="E726" i="10"/>
  <c r="B721" i="10"/>
  <c r="G721" i="10" s="1"/>
  <c r="B717" i="10"/>
  <c r="I717" i="10" s="1"/>
  <c r="F715" i="10"/>
  <c r="E714" i="10"/>
  <c r="F711" i="10"/>
  <c r="E710" i="10"/>
  <c r="B705" i="10"/>
  <c r="B701" i="10"/>
  <c r="I701" i="10" s="1"/>
  <c r="F699" i="10"/>
  <c r="E698" i="10"/>
  <c r="E694" i="10"/>
  <c r="B689" i="10"/>
  <c r="B685" i="10"/>
  <c r="K685" i="10" s="1"/>
  <c r="F683" i="10"/>
  <c r="E682" i="10"/>
  <c r="F679" i="10"/>
  <c r="E678" i="10"/>
  <c r="B673" i="10"/>
  <c r="I673" i="10" s="1"/>
  <c r="E670" i="10"/>
  <c r="B665" i="10"/>
  <c r="J665" i="10" s="1"/>
  <c r="F663" i="10"/>
  <c r="E662" i="10"/>
  <c r="F656" i="10"/>
  <c r="F655" i="10"/>
  <c r="F651" i="10"/>
  <c r="E650" i="10"/>
  <c r="B649" i="10"/>
  <c r="H649" i="10" s="1"/>
  <c r="F647" i="10"/>
  <c r="E646" i="10"/>
  <c r="B645" i="10"/>
  <c r="H645" i="10" s="1"/>
  <c r="E634" i="10"/>
  <c r="B633" i="10"/>
  <c r="H633" i="10" s="1"/>
  <c r="F631" i="10"/>
  <c r="E630" i="10"/>
  <c r="B629" i="10"/>
  <c r="G629" i="10" s="1"/>
  <c r="F619" i="10"/>
  <c r="E618" i="10"/>
  <c r="B617" i="10"/>
  <c r="H617" i="10" s="1"/>
  <c r="E614" i="10"/>
  <c r="B613" i="10"/>
  <c r="J613" i="10" s="1"/>
  <c r="F611" i="10"/>
  <c r="E602" i="10"/>
  <c r="B601" i="10"/>
  <c r="J601" i="10" s="1"/>
  <c r="F599" i="10"/>
  <c r="E598" i="10"/>
  <c r="B597" i="10"/>
  <c r="J597" i="10" s="1"/>
  <c r="F595" i="10"/>
  <c r="E590" i="10"/>
  <c r="B589" i="10"/>
  <c r="K589" i="10" s="1"/>
  <c r="F587" i="10"/>
  <c r="E586" i="10"/>
  <c r="B585" i="10"/>
  <c r="F583" i="10"/>
  <c r="E582" i="10"/>
  <c r="B581" i="10"/>
  <c r="J581" i="10" s="1"/>
  <c r="F579" i="10"/>
  <c r="E570" i="10"/>
  <c r="B569" i="10"/>
  <c r="H569" i="10" s="1"/>
  <c r="F567" i="10"/>
  <c r="E566" i="10"/>
  <c r="B565" i="10"/>
  <c r="I565" i="10" s="1"/>
  <c r="F563" i="10"/>
  <c r="F559" i="10"/>
  <c r="E558" i="10"/>
  <c r="B557" i="10"/>
  <c r="G557" i="10" s="1"/>
  <c r="E554" i="10"/>
  <c r="B553" i="10"/>
  <c r="H553" i="10" s="1"/>
  <c r="E550" i="10"/>
  <c r="B549" i="10"/>
  <c r="H549" i="10" s="1"/>
  <c r="F547" i="10"/>
  <c r="E546" i="10"/>
  <c r="B545" i="10"/>
  <c r="I545" i="10" s="1"/>
  <c r="F543" i="10"/>
  <c r="F535" i="10"/>
  <c r="F527" i="10"/>
  <c r="E526" i="10"/>
  <c r="B525" i="10"/>
  <c r="K525" i="10" s="1"/>
  <c r="F523" i="10"/>
  <c r="E522" i="10"/>
  <c r="B521" i="10"/>
  <c r="I521" i="10" s="1"/>
  <c r="E518" i="10"/>
  <c r="B517" i="10"/>
  <c r="H517" i="10" s="1"/>
  <c r="E514" i="10"/>
  <c r="B513" i="10"/>
  <c r="E510" i="10"/>
  <c r="B509" i="10"/>
  <c r="K509" i="10" s="1"/>
  <c r="F507" i="10"/>
  <c r="E506" i="10"/>
  <c r="B505" i="10"/>
  <c r="H505" i="10" s="1"/>
  <c r="F503" i="10"/>
  <c r="E500" i="10"/>
  <c r="E496" i="10"/>
  <c r="E494" i="10"/>
  <c r="E490" i="10"/>
  <c r="E488" i="10"/>
  <c r="E486" i="10"/>
  <c r="E482" i="10"/>
  <c r="E476" i="10"/>
  <c r="E472" i="10"/>
  <c r="F471" i="10"/>
  <c r="E468" i="10"/>
  <c r="E464" i="10"/>
  <c r="F463" i="10"/>
  <c r="E462" i="10"/>
  <c r="E458" i="10"/>
  <c r="E456" i="10"/>
  <c r="E454" i="10"/>
  <c r="E450" i="10"/>
  <c r="E444" i="10"/>
  <c r="E440" i="10"/>
  <c r="F439" i="10"/>
  <c r="E436" i="10"/>
  <c r="E432" i="10"/>
  <c r="F431" i="10"/>
  <c r="E430" i="10"/>
  <c r="E426" i="10"/>
  <c r="E424" i="10"/>
  <c r="E422" i="10"/>
  <c r="E418" i="10"/>
  <c r="E412" i="10"/>
  <c r="B410" i="10"/>
  <c r="H410" i="10" s="1"/>
  <c r="F409" i="10"/>
  <c r="E408" i="10"/>
  <c r="B408" i="10"/>
  <c r="H408" i="10" s="1"/>
  <c r="F407" i="10"/>
  <c r="E404" i="10"/>
  <c r="F403" i="10"/>
  <c r="B402" i="10"/>
  <c r="E400" i="10"/>
  <c r="F399" i="10"/>
  <c r="E398" i="10"/>
  <c r="B396" i="10"/>
  <c r="H396" i="10" s="1"/>
  <c r="E394" i="10"/>
  <c r="B394" i="10"/>
  <c r="H394" i="10" s="1"/>
  <c r="E392" i="10"/>
  <c r="F389" i="10"/>
  <c r="F387" i="10"/>
  <c r="E386" i="10"/>
  <c r="B386" i="10"/>
  <c r="E384" i="10"/>
  <c r="B382" i="10"/>
  <c r="H382" i="10" s="1"/>
  <c r="E380" i="10"/>
  <c r="B380" i="10"/>
  <c r="J380" i="10" s="1"/>
  <c r="F377" i="10"/>
  <c r="E376" i="10"/>
  <c r="B376" i="10"/>
  <c r="K376" i="10" s="1"/>
  <c r="E374" i="10"/>
  <c r="B374" i="10"/>
  <c r="J374" i="10" s="1"/>
  <c r="E372" i="10"/>
  <c r="B370" i="10"/>
  <c r="G370" i="10" s="1"/>
  <c r="F369" i="10"/>
  <c r="E368" i="10"/>
  <c r="B368" i="10"/>
  <c r="E364" i="10"/>
  <c r="B364" i="10"/>
  <c r="F363" i="10"/>
  <c r="E360" i="10"/>
  <c r="F359" i="10"/>
  <c r="E358" i="10"/>
  <c r="B358" i="10"/>
  <c r="I358" i="10" s="1"/>
  <c r="F357" i="10"/>
  <c r="E356" i="10"/>
  <c r="B356" i="10"/>
  <c r="F353" i="10"/>
  <c r="E352" i="10"/>
  <c r="B352" i="10"/>
  <c r="H352" i="10" s="1"/>
  <c r="F349" i="10"/>
  <c r="E348" i="10"/>
  <c r="B348" i="10"/>
  <c r="F347" i="10"/>
  <c r="B346" i="10"/>
  <c r="E344" i="10"/>
  <c r="E342" i="10"/>
  <c r="E340" i="10"/>
  <c r="F339" i="10"/>
  <c r="E338" i="10"/>
  <c r="B338" i="10"/>
  <c r="H338" i="10" s="1"/>
  <c r="F337" i="10"/>
  <c r="B337" i="10"/>
  <c r="J337" i="10" s="1"/>
  <c r="B336" i="10"/>
  <c r="G336" i="10" s="1"/>
  <c r="F334" i="10"/>
  <c r="E334" i="10"/>
  <c r="B334" i="10"/>
  <c r="F333" i="10"/>
  <c r="B333" i="10"/>
  <c r="J333" i="10" s="1"/>
  <c r="B332" i="10"/>
  <c r="K332" i="10" s="1"/>
  <c r="E330" i="10"/>
  <c r="B330" i="10"/>
  <c r="B329" i="10"/>
  <c r="E328" i="10"/>
  <c r="B328" i="10"/>
  <c r="J328" i="10" s="1"/>
  <c r="B327" i="10"/>
  <c r="H327" i="10" s="1"/>
  <c r="F326" i="10"/>
  <c r="E326" i="10"/>
  <c r="B326" i="10"/>
  <c r="I326" i="10" s="1"/>
  <c r="B325" i="10"/>
  <c r="I325" i="10" s="1"/>
  <c r="F324" i="10"/>
  <c r="B324" i="10"/>
  <c r="F322" i="10"/>
  <c r="E322" i="10"/>
  <c r="B322" i="10"/>
  <c r="H322" i="10" s="1"/>
  <c r="B321" i="10"/>
  <c r="F318" i="10"/>
  <c r="E318" i="10"/>
  <c r="B317" i="10"/>
  <c r="F314" i="10"/>
  <c r="E314" i="10"/>
  <c r="F313" i="10"/>
  <c r="B313" i="10"/>
  <c r="J313" i="10" s="1"/>
  <c r="E312" i="10"/>
  <c r="B312" i="10"/>
  <c r="B311" i="10"/>
  <c r="K311" i="10" s="1"/>
  <c r="E310" i="10"/>
  <c r="B310" i="10"/>
  <c r="B309" i="10"/>
  <c r="F308" i="10"/>
  <c r="E308" i="10"/>
  <c r="B308" i="10"/>
  <c r="I308" i="10" s="1"/>
  <c r="B307" i="10"/>
  <c r="E306" i="10"/>
  <c r="B306" i="10"/>
  <c r="K306" i="10" s="1"/>
  <c r="B305" i="10"/>
  <c r="F304" i="10"/>
  <c r="B304" i="10"/>
  <c r="E302" i="10"/>
  <c r="B301" i="10"/>
  <c r="F299" i="10"/>
  <c r="E298" i="10"/>
  <c r="B298" i="10"/>
  <c r="F297" i="10"/>
  <c r="B297" i="10"/>
  <c r="J297" i="10" s="1"/>
  <c r="F294" i="10"/>
  <c r="E294" i="10"/>
  <c r="B294" i="10"/>
  <c r="K294" i="10" s="1"/>
  <c r="F293" i="10"/>
  <c r="B293" i="10"/>
  <c r="H293" i="10" s="1"/>
  <c r="F292" i="10"/>
  <c r="E292" i="10"/>
  <c r="B292" i="10"/>
  <c r="G292" i="10" s="1"/>
  <c r="B291" i="10"/>
  <c r="E290" i="10"/>
  <c r="B290" i="10"/>
  <c r="K290" i="10" s="1"/>
  <c r="B289" i="10"/>
  <c r="F288" i="10"/>
  <c r="B288" i="10"/>
  <c r="E286" i="10"/>
  <c r="B285" i="10"/>
  <c r="H285" i="10" s="1"/>
  <c r="F284" i="10"/>
  <c r="B284" i="10"/>
  <c r="I284" i="10" s="1"/>
  <c r="F283" i="10"/>
  <c r="E282" i="10"/>
  <c r="B282" i="10"/>
  <c r="B281" i="10"/>
  <c r="J281" i="10" s="1"/>
  <c r="B280" i="10"/>
  <c r="H280" i="10" s="1"/>
  <c r="F279" i="10"/>
  <c r="B279" i="10"/>
  <c r="K279" i="10" s="1"/>
  <c r="E278" i="10"/>
  <c r="B278" i="10"/>
  <c r="F277" i="10"/>
  <c r="B277" i="10"/>
  <c r="H277" i="10" s="1"/>
  <c r="E276" i="10"/>
  <c r="B275" i="10"/>
  <c r="F274" i="10"/>
  <c r="B274" i="10"/>
  <c r="F273" i="10"/>
  <c r="F272" i="10"/>
  <c r="E272" i="10"/>
  <c r="B271" i="10"/>
  <c r="B270" i="10"/>
  <c r="K270" i="10" s="1"/>
  <c r="F269" i="10"/>
  <c r="F268" i="10"/>
  <c r="E268" i="10"/>
  <c r="B268" i="10"/>
  <c r="K268" i="10" s="1"/>
  <c r="F267" i="10"/>
  <c r="B267" i="10"/>
  <c r="I267" i="10" s="1"/>
  <c r="B266" i="10"/>
  <c r="F264" i="10"/>
  <c r="E264" i="10"/>
  <c r="B264" i="10"/>
  <c r="K264" i="10" s="1"/>
  <c r="B263" i="10"/>
  <c r="J263" i="10" s="1"/>
  <c r="E262" i="10"/>
  <c r="B262" i="10"/>
  <c r="G262" i="10" s="1"/>
  <c r="B261" i="10"/>
  <c r="J261" i="10" s="1"/>
  <c r="E260" i="10"/>
  <c r="B260" i="10"/>
  <c r="J260" i="10" s="1"/>
  <c r="F259" i="10"/>
  <c r="B259" i="10"/>
  <c r="H259" i="10" s="1"/>
  <c r="F258" i="10"/>
  <c r="B258" i="10"/>
  <c r="K258" i="10" s="1"/>
  <c r="F257" i="10"/>
  <c r="E256" i="10"/>
  <c r="B256" i="10"/>
  <c r="B255" i="10"/>
  <c r="J255" i="10" s="1"/>
  <c r="B254" i="10"/>
  <c r="F253" i="10"/>
  <c r="F252" i="10"/>
  <c r="E252" i="10"/>
  <c r="B252" i="10"/>
  <c r="B251" i="10"/>
  <c r="J251" i="10" s="1"/>
  <c r="B250" i="10"/>
  <c r="F249" i="10"/>
  <c r="F248" i="10"/>
  <c r="E248" i="10"/>
  <c r="B248" i="10"/>
  <c r="F247" i="10"/>
  <c r="B247" i="10"/>
  <c r="G247" i="10" s="1"/>
  <c r="E246" i="10"/>
  <c r="B246" i="10"/>
  <c r="I246" i="10" s="1"/>
  <c r="B245" i="10"/>
  <c r="F244" i="10"/>
  <c r="E244" i="10"/>
  <c r="B244" i="10"/>
  <c r="I244" i="10" s="1"/>
  <c r="B243" i="10"/>
  <c r="F242" i="10"/>
  <c r="B242" i="10"/>
  <c r="G242" i="10" s="1"/>
  <c r="E240" i="10"/>
  <c r="B240" i="10"/>
  <c r="G240" i="10" s="1"/>
  <c r="F239" i="10"/>
  <c r="B239" i="10"/>
  <c r="K239" i="10" s="1"/>
  <c r="B238" i="10"/>
  <c r="G238" i="10" s="1"/>
  <c r="F237" i="10"/>
  <c r="E236" i="10"/>
  <c r="B236" i="10"/>
  <c r="J236" i="10" s="1"/>
  <c r="B235" i="10"/>
  <c r="H235" i="10" s="1"/>
  <c r="B234" i="10"/>
  <c r="H234" i="10" s="1"/>
  <c r="F233" i="10"/>
  <c r="F232" i="10"/>
  <c r="E232" i="10"/>
  <c r="B232" i="10"/>
  <c r="B231" i="10"/>
  <c r="E230" i="10"/>
  <c r="B230" i="10"/>
  <c r="K230" i="10" s="1"/>
  <c r="F229" i="10"/>
  <c r="B229" i="10"/>
  <c r="I229" i="10" s="1"/>
  <c r="F228" i="10"/>
  <c r="E228" i="10"/>
  <c r="B228" i="10"/>
  <c r="I228" i="10" s="1"/>
  <c r="B227" i="10"/>
  <c r="B226" i="10"/>
  <c r="F224" i="10"/>
  <c r="E224" i="10"/>
  <c r="B224" i="10"/>
  <c r="K224" i="10" s="1"/>
  <c r="B223" i="10"/>
  <c r="I223" i="10" s="1"/>
  <c r="E220" i="10"/>
  <c r="B220" i="10"/>
  <c r="F219" i="10"/>
  <c r="B219" i="10"/>
  <c r="K219" i="10" s="1"/>
  <c r="B218" i="10"/>
  <c r="F217" i="10"/>
  <c r="E216" i="10"/>
  <c r="B216" i="10"/>
  <c r="G216" i="10" s="1"/>
  <c r="B215" i="10"/>
  <c r="E214" i="10"/>
  <c r="B214" i="10"/>
  <c r="F213" i="10"/>
  <c r="B213" i="10"/>
  <c r="I213" i="10" s="1"/>
  <c r="E212" i="10"/>
  <c r="B212" i="10"/>
  <c r="G212" i="10" s="1"/>
  <c r="B211" i="10"/>
  <c r="J211" i="10" s="1"/>
  <c r="B210" i="10"/>
  <c r="G210" i="10" s="1"/>
  <c r="E208" i="10"/>
  <c r="F207" i="10"/>
  <c r="B206" i="10"/>
  <c r="H206" i="10" s="1"/>
  <c r="B204" i="10"/>
  <c r="F203" i="10"/>
  <c r="F202" i="10"/>
  <c r="B202" i="10"/>
  <c r="B200" i="10"/>
  <c r="F199" i="10"/>
  <c r="F198" i="10"/>
  <c r="B198" i="10"/>
  <c r="F197" i="10"/>
  <c r="F194" i="10"/>
  <c r="B194" i="10"/>
  <c r="G194" i="10" s="1"/>
  <c r="F193" i="10"/>
  <c r="B190" i="10"/>
  <c r="J190" i="10" s="1"/>
  <c r="F189" i="10"/>
  <c r="B188" i="10"/>
  <c r="K188" i="10" s="1"/>
  <c r="F187" i="10"/>
  <c r="B186" i="10"/>
  <c r="B184" i="10"/>
  <c r="I184" i="10" s="1"/>
  <c r="F183" i="10"/>
  <c r="F182" i="10"/>
  <c r="B182" i="10"/>
  <c r="K182" i="10" s="1"/>
  <c r="F179" i="10"/>
  <c r="F178" i="10"/>
  <c r="B178" i="10"/>
  <c r="F177" i="10"/>
  <c r="B177" i="10"/>
  <c r="I177" i="10" s="1"/>
  <c r="B176" i="10"/>
  <c r="E174" i="10"/>
  <c r="B174" i="10"/>
  <c r="G174" i="10" s="1"/>
  <c r="F173" i="10"/>
  <c r="F172" i="10"/>
  <c r="B172" i="10"/>
  <c r="G172" i="10" s="1"/>
  <c r="B170" i="10"/>
  <c r="F169" i="10"/>
  <c r="E168" i="10"/>
  <c r="B168" i="10"/>
  <c r="J168" i="10" s="1"/>
  <c r="F167" i="10"/>
  <c r="B167" i="10"/>
  <c r="B166" i="10"/>
  <c r="I166" i="10" s="1"/>
  <c r="E164" i="10"/>
  <c r="B164" i="10"/>
  <c r="F163" i="10"/>
  <c r="B163" i="10"/>
  <c r="I163" i="10" s="1"/>
  <c r="B162" i="10"/>
  <c r="G162" i="10" s="1"/>
  <c r="E161" i="10"/>
  <c r="B160" i="10"/>
  <c r="F159" i="10"/>
  <c r="F158" i="10"/>
  <c r="B158" i="10"/>
  <c r="F157" i="10"/>
  <c r="B156" i="10"/>
  <c r="I156" i="10" s="1"/>
  <c r="F154" i="10"/>
  <c r="B154" i="10"/>
  <c r="H154" i="10" s="1"/>
  <c r="F153" i="10"/>
  <c r="B152" i="10"/>
  <c r="G152" i="10" s="1"/>
  <c r="F149" i="10"/>
  <c r="B148" i="10"/>
  <c r="F147" i="10"/>
  <c r="B146" i="10"/>
  <c r="B144" i="10"/>
  <c r="F143" i="10"/>
  <c r="F142" i="10"/>
  <c r="B142" i="10"/>
  <c r="K142" i="10" s="1"/>
  <c r="B140" i="10"/>
  <c r="F139" i="10"/>
  <c r="F138" i="10"/>
  <c r="B138" i="10"/>
  <c r="F137" i="10"/>
  <c r="B136" i="10"/>
  <c r="F134" i="10"/>
  <c r="F133" i="10"/>
  <c r="B132" i="10"/>
  <c r="K132" i="10" s="1"/>
  <c r="B130" i="10"/>
  <c r="K130" i="10" s="1"/>
  <c r="F129" i="10"/>
  <c r="B128" i="10"/>
  <c r="F127" i="10"/>
  <c r="B126" i="10"/>
  <c r="H126" i="10" s="1"/>
  <c r="B124" i="10"/>
  <c r="H124" i="10" s="1"/>
  <c r="F123" i="10"/>
  <c r="F122" i="10"/>
  <c r="B122" i="10"/>
  <c r="G122" i="10" s="1"/>
  <c r="B120" i="10"/>
  <c r="F118" i="10"/>
  <c r="F117" i="10"/>
  <c r="B116" i="10"/>
  <c r="G116" i="10" s="1"/>
  <c r="F114" i="10"/>
  <c r="B114" i="10"/>
  <c r="F113" i="10"/>
  <c r="B112" i="10"/>
  <c r="B110" i="10"/>
  <c r="K110" i="10" s="1"/>
  <c r="F109" i="10"/>
  <c r="B108" i="10"/>
  <c r="J108" i="10" s="1"/>
  <c r="F107" i="10"/>
  <c r="B106" i="10"/>
  <c r="I106" i="10" s="1"/>
  <c r="B104" i="10"/>
  <c r="J104" i="10" s="1"/>
  <c r="F102" i="10"/>
  <c r="B100" i="10"/>
  <c r="F99" i="10"/>
  <c r="F98" i="10"/>
  <c r="B98" i="10"/>
  <c r="F97" i="10"/>
  <c r="B96" i="10"/>
  <c r="F94" i="10"/>
  <c r="B94" i="10"/>
  <c r="K94" i="10" s="1"/>
  <c r="F93" i="10"/>
  <c r="B92" i="10"/>
  <c r="H92" i="10" s="1"/>
  <c r="B90" i="10"/>
  <c r="K90" i="10" s="1"/>
  <c r="F89" i="10"/>
  <c r="B88" i="10"/>
  <c r="K88" i="10" s="1"/>
  <c r="B84" i="10"/>
  <c r="F83" i="10"/>
  <c r="F82" i="10"/>
  <c r="B82" i="10"/>
  <c r="B80" i="10"/>
  <c r="H80" i="10" s="1"/>
  <c r="F79" i="10"/>
  <c r="F78" i="10"/>
  <c r="B78" i="10"/>
  <c r="J78" i="10" s="1"/>
  <c r="F77" i="10"/>
  <c r="B76" i="10"/>
  <c r="F74" i="10"/>
  <c r="B74" i="10"/>
  <c r="F73" i="10"/>
  <c r="B72" i="10"/>
  <c r="K72" i="10" s="1"/>
  <c r="F69" i="10"/>
  <c r="B68" i="10"/>
  <c r="H68" i="10" s="1"/>
  <c r="F67" i="10"/>
  <c r="B66" i="10"/>
  <c r="I66" i="10" s="1"/>
  <c r="B64" i="10"/>
  <c r="F63" i="10"/>
  <c r="F62" i="10"/>
  <c r="B62" i="10"/>
  <c r="F59" i="10"/>
  <c r="F58" i="10"/>
  <c r="B58" i="10"/>
  <c r="F57" i="10"/>
  <c r="B56" i="10"/>
  <c r="F54" i="10"/>
  <c r="F53" i="10"/>
  <c r="B52" i="10"/>
  <c r="B50" i="10"/>
  <c r="B48" i="10"/>
  <c r="F47" i="10"/>
  <c r="B46" i="10"/>
  <c r="I46" i="10" s="1"/>
  <c r="F43" i="10"/>
  <c r="F42" i="10"/>
  <c r="B42" i="10"/>
  <c r="H42" i="10" s="1"/>
  <c r="B40" i="10"/>
  <c r="G40" i="10" s="1"/>
  <c r="F38" i="10"/>
  <c r="F37" i="10"/>
  <c r="B36" i="10"/>
  <c r="F34" i="10"/>
  <c r="E34" i="10"/>
  <c r="B34" i="10"/>
  <c r="H34" i="10" s="1"/>
  <c r="F33" i="10"/>
  <c r="F32" i="10"/>
  <c r="B32" i="10"/>
  <c r="K32" i="10" s="1"/>
  <c r="B30" i="10"/>
  <c r="F29" i="10"/>
  <c r="F27" i="10"/>
  <c r="F26" i="10"/>
  <c r="E26" i="10"/>
  <c r="F25" i="10"/>
  <c r="F24" i="10"/>
  <c r="F23" i="10"/>
  <c r="F892" i="10"/>
  <c r="E892" i="10"/>
  <c r="F22" i="10"/>
  <c r="B22" i="10"/>
  <c r="C23" i="10"/>
  <c r="C24" i="10"/>
  <c r="C25" i="10"/>
  <c r="C26" i="10"/>
  <c r="C27" i="10"/>
  <c r="C28" i="10"/>
  <c r="C29" i="10"/>
  <c r="C30" i="10"/>
  <c r="C31" i="10"/>
  <c r="C32" i="10"/>
  <c r="C33" i="10"/>
  <c r="C34" i="10"/>
  <c r="C35" i="10"/>
  <c r="C36" i="10"/>
  <c r="C37" i="10"/>
  <c r="C38" i="10"/>
  <c r="C39" i="10"/>
  <c r="C40" i="10"/>
  <c r="C41" i="10"/>
  <c r="C42" i="10"/>
  <c r="C43" i="10"/>
  <c r="C44" i="10"/>
  <c r="C45" i="10"/>
  <c r="C46" i="10"/>
  <c r="C47" i="10"/>
  <c r="C48" i="10"/>
  <c r="C49" i="10"/>
  <c r="C50" i="10"/>
  <c r="C51" i="10"/>
  <c r="C52" i="10"/>
  <c r="C53" i="10"/>
  <c r="C54" i="10"/>
  <c r="C55" i="10"/>
  <c r="C56" i="10"/>
  <c r="C57" i="10"/>
  <c r="C58" i="10"/>
  <c r="C59" i="10"/>
  <c r="C60" i="10"/>
  <c r="C61" i="10"/>
  <c r="C62" i="10"/>
  <c r="C63" i="10"/>
  <c r="C64" i="10"/>
  <c r="C65" i="10"/>
  <c r="C66" i="10"/>
  <c r="C67" i="10"/>
  <c r="C68" i="10"/>
  <c r="C69" i="10"/>
  <c r="C70" i="10"/>
  <c r="C71" i="10"/>
  <c r="C72" i="10"/>
  <c r="C73" i="10"/>
  <c r="C74" i="10"/>
  <c r="C75" i="10"/>
  <c r="C76" i="10"/>
  <c r="C77" i="10"/>
  <c r="C78" i="10"/>
  <c r="C79" i="10"/>
  <c r="C80" i="10"/>
  <c r="C81" i="10"/>
  <c r="C82" i="10"/>
  <c r="C83" i="10"/>
  <c r="C84" i="10"/>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111" i="10"/>
  <c r="C112" i="10"/>
  <c r="C113" i="10"/>
  <c r="C114" i="10"/>
  <c r="C115" i="10"/>
  <c r="C116" i="10"/>
  <c r="C117" i="10"/>
  <c r="C118" i="10"/>
  <c r="C119" i="10"/>
  <c r="C120" i="10"/>
  <c r="C121" i="10"/>
  <c r="C122" i="10"/>
  <c r="C123" i="10"/>
  <c r="C124" i="10"/>
  <c r="C125" i="10"/>
  <c r="C126" i="10"/>
  <c r="C127" i="10"/>
  <c r="C128" i="10"/>
  <c r="C129" i="10"/>
  <c r="C130" i="10"/>
  <c r="C131" i="10"/>
  <c r="C132" i="10"/>
  <c r="C133" i="10"/>
  <c r="C134" i="10"/>
  <c r="C135" i="10"/>
  <c r="C136" i="10"/>
  <c r="C137" i="10"/>
  <c r="C138" i="10"/>
  <c r="C139" i="10"/>
  <c r="C140" i="10"/>
  <c r="C141" i="10"/>
  <c r="C142" i="10"/>
  <c r="C143" i="10"/>
  <c r="C144" i="10"/>
  <c r="C145" i="10"/>
  <c r="C146" i="10"/>
  <c r="C147" i="10"/>
  <c r="C148" i="10"/>
  <c r="C149" i="10"/>
  <c r="C150" i="10"/>
  <c r="C151" i="10"/>
  <c r="C152" i="10"/>
  <c r="C153" i="10"/>
  <c r="C154" i="10"/>
  <c r="C155" i="10"/>
  <c r="C156" i="10"/>
  <c r="C157" i="10"/>
  <c r="C158" i="10"/>
  <c r="C159" i="10"/>
  <c r="C160" i="10"/>
  <c r="C161" i="10"/>
  <c r="C162" i="10"/>
  <c r="C163" i="10"/>
  <c r="C164" i="10"/>
  <c r="C165" i="10"/>
  <c r="C166" i="10"/>
  <c r="C167" i="10"/>
  <c r="C168" i="10"/>
  <c r="C169" i="10"/>
  <c r="C170" i="10"/>
  <c r="C171" i="10"/>
  <c r="C172" i="10"/>
  <c r="C173" i="10"/>
  <c r="C174" i="10"/>
  <c r="C175" i="10"/>
  <c r="C176" i="10"/>
  <c r="C177" i="10"/>
  <c r="C178" i="10"/>
  <c r="C179" i="10"/>
  <c r="C180" i="10"/>
  <c r="C181" i="10"/>
  <c r="C182" i="10"/>
  <c r="C183" i="10"/>
  <c r="C184" i="10"/>
  <c r="C185" i="10"/>
  <c r="C186" i="10"/>
  <c r="C187" i="10"/>
  <c r="C188" i="10"/>
  <c r="C189" i="10"/>
  <c r="C190" i="10"/>
  <c r="C191" i="10"/>
  <c r="C192" i="10"/>
  <c r="C193" i="10"/>
  <c r="C194" i="10"/>
  <c r="C195" i="10"/>
  <c r="C196" i="10"/>
  <c r="C197" i="10"/>
  <c r="C198" i="10"/>
  <c r="C199" i="10"/>
  <c r="C200" i="10"/>
  <c r="C201" i="10"/>
  <c r="C202" i="10"/>
  <c r="C203" i="10"/>
  <c r="C204" i="10"/>
  <c r="C205" i="10"/>
  <c r="C206" i="10"/>
  <c r="C207" i="10"/>
  <c r="C208" i="10"/>
  <c r="C209" i="10"/>
  <c r="C210" i="10"/>
  <c r="C211" i="10"/>
  <c r="C212" i="10"/>
  <c r="C213" i="10"/>
  <c r="C214" i="10"/>
  <c r="C215" i="10"/>
  <c r="C216" i="10"/>
  <c r="C217" i="10"/>
  <c r="C218" i="10"/>
  <c r="C219" i="10"/>
  <c r="C220" i="10"/>
  <c r="C221" i="10"/>
  <c r="C222" i="10"/>
  <c r="C223" i="10"/>
  <c r="C224" i="10"/>
  <c r="C225" i="10"/>
  <c r="C226" i="10"/>
  <c r="C227" i="10"/>
  <c r="C228" i="10"/>
  <c r="C229" i="10"/>
  <c r="C230" i="10"/>
  <c r="C231" i="10"/>
  <c r="C232" i="10"/>
  <c r="C233" i="10"/>
  <c r="C234" i="10"/>
  <c r="C235" i="10"/>
  <c r="C236" i="10"/>
  <c r="C237" i="10"/>
  <c r="C238" i="10"/>
  <c r="C239" i="10"/>
  <c r="C240" i="10"/>
  <c r="C241" i="10"/>
  <c r="C242" i="10"/>
  <c r="C243" i="10"/>
  <c r="C244" i="10"/>
  <c r="C245" i="10"/>
  <c r="C246" i="10"/>
  <c r="C247" i="10"/>
  <c r="C248" i="10"/>
  <c r="C249" i="10"/>
  <c r="C250" i="10"/>
  <c r="C251" i="10"/>
  <c r="C252" i="10"/>
  <c r="C253" i="10"/>
  <c r="C254" i="10"/>
  <c r="C255" i="10"/>
  <c r="C256" i="10"/>
  <c r="C257" i="10"/>
  <c r="C258" i="10"/>
  <c r="C259" i="10"/>
  <c r="C260" i="10"/>
  <c r="C261" i="10"/>
  <c r="C262" i="10"/>
  <c r="C263" i="10"/>
  <c r="C264" i="10"/>
  <c r="C265" i="10"/>
  <c r="C266" i="10"/>
  <c r="C267" i="10"/>
  <c r="C268" i="10"/>
  <c r="C269" i="10"/>
  <c r="C270" i="10"/>
  <c r="C271" i="10"/>
  <c r="C272" i="10"/>
  <c r="C273" i="10"/>
  <c r="C274" i="10"/>
  <c r="C275" i="10"/>
  <c r="C276" i="10"/>
  <c r="C277" i="10"/>
  <c r="C278" i="10"/>
  <c r="C279" i="10"/>
  <c r="C280" i="10"/>
  <c r="C281" i="10"/>
  <c r="C282" i="10"/>
  <c r="C283" i="10"/>
  <c r="C284" i="10"/>
  <c r="C285" i="10"/>
  <c r="C286" i="10"/>
  <c r="C287" i="10"/>
  <c r="C288" i="10"/>
  <c r="C289" i="10"/>
  <c r="C290" i="10"/>
  <c r="C291" i="10"/>
  <c r="C292" i="10"/>
  <c r="C293" i="10"/>
  <c r="C294" i="10"/>
  <c r="C295" i="10"/>
  <c r="C296" i="10"/>
  <c r="C297" i="10"/>
  <c r="C298" i="10"/>
  <c r="C299" i="10"/>
  <c r="C300" i="10"/>
  <c r="C301" i="10"/>
  <c r="C302" i="10"/>
  <c r="C303" i="10"/>
  <c r="C304" i="10"/>
  <c r="C305" i="10"/>
  <c r="C306" i="10"/>
  <c r="C307" i="10"/>
  <c r="C308" i="10"/>
  <c r="C309" i="10"/>
  <c r="C310" i="10"/>
  <c r="C311" i="10"/>
  <c r="C312" i="10"/>
  <c r="C313" i="10"/>
  <c r="C314" i="10"/>
  <c r="C315" i="10"/>
  <c r="C316" i="10"/>
  <c r="C317" i="10"/>
  <c r="C318" i="10"/>
  <c r="C319" i="10"/>
  <c r="C320" i="10"/>
  <c r="C321" i="10"/>
  <c r="C322" i="10"/>
  <c r="C323" i="10"/>
  <c r="C324" i="10"/>
  <c r="C325" i="10"/>
  <c r="C326" i="10"/>
  <c r="C327" i="10"/>
  <c r="C328" i="10"/>
  <c r="C329" i="10"/>
  <c r="C330" i="10"/>
  <c r="C331" i="10"/>
  <c r="C332" i="10"/>
  <c r="C333" i="10"/>
  <c r="C334" i="10"/>
  <c r="C335" i="10"/>
  <c r="C336" i="10"/>
  <c r="C337" i="10"/>
  <c r="C338" i="10"/>
  <c r="C339" i="10"/>
  <c r="C340" i="10"/>
  <c r="C341" i="10"/>
  <c r="C342" i="10"/>
  <c r="B343" i="10"/>
  <c r="J343" i="10" s="1"/>
  <c r="C343" i="10"/>
  <c r="C344" i="10"/>
  <c r="C345" i="10"/>
  <c r="C346" i="10"/>
  <c r="C347" i="10"/>
  <c r="C348" i="10"/>
  <c r="C349" i="10"/>
  <c r="C350" i="10"/>
  <c r="C351" i="10"/>
  <c r="C352" i="10"/>
  <c r="C353" i="10"/>
  <c r="C354" i="10"/>
  <c r="C355" i="10"/>
  <c r="C356" i="10"/>
  <c r="C357" i="10"/>
  <c r="C358" i="10"/>
  <c r="C359" i="10"/>
  <c r="C360" i="10"/>
  <c r="C361" i="10"/>
  <c r="C362" i="10"/>
  <c r="C363" i="10"/>
  <c r="C364" i="10"/>
  <c r="C365" i="10"/>
  <c r="C366" i="10"/>
  <c r="C367" i="10"/>
  <c r="C368" i="10"/>
  <c r="C369" i="10"/>
  <c r="C370" i="10"/>
  <c r="C371" i="10"/>
  <c r="C372" i="10"/>
  <c r="C373" i="10"/>
  <c r="C374" i="10"/>
  <c r="C375" i="10"/>
  <c r="C376" i="10"/>
  <c r="C377" i="10"/>
  <c r="C378" i="10"/>
  <c r="C379" i="10"/>
  <c r="C380" i="10"/>
  <c r="C381" i="10"/>
  <c r="C382" i="10"/>
  <c r="C383" i="10"/>
  <c r="C384" i="10"/>
  <c r="C385" i="10"/>
  <c r="C386" i="10"/>
  <c r="C387" i="10"/>
  <c r="B388" i="10"/>
  <c r="K388" i="10" s="1"/>
  <c r="C388" i="10"/>
  <c r="C389" i="10"/>
  <c r="C390" i="10"/>
  <c r="E390" i="10"/>
  <c r="C391" i="10"/>
  <c r="C392" i="10"/>
  <c r="C393" i="10"/>
  <c r="C394" i="10"/>
  <c r="C395" i="10"/>
  <c r="C396" i="10"/>
  <c r="C397" i="10"/>
  <c r="C398" i="10"/>
  <c r="C399" i="10"/>
  <c r="C400" i="10"/>
  <c r="C401" i="10"/>
  <c r="C402" i="10"/>
  <c r="C403" i="10"/>
  <c r="C404" i="10"/>
  <c r="C405" i="10"/>
  <c r="C406" i="10"/>
  <c r="C407" i="10"/>
  <c r="C408" i="10"/>
  <c r="C409" i="10"/>
  <c r="C410" i="10"/>
  <c r="C411" i="10"/>
  <c r="C412" i="10"/>
  <c r="C413" i="10"/>
  <c r="C414" i="10"/>
  <c r="C415" i="10"/>
  <c r="C416" i="10"/>
  <c r="C417" i="10"/>
  <c r="C418" i="10"/>
  <c r="C419" i="10"/>
  <c r="C420" i="10"/>
  <c r="C421" i="10"/>
  <c r="C422" i="10"/>
  <c r="C423" i="10"/>
  <c r="F423" i="10"/>
  <c r="C424" i="10"/>
  <c r="C425" i="10"/>
  <c r="C426" i="10"/>
  <c r="C427" i="10"/>
  <c r="C428" i="10"/>
  <c r="C429" i="10"/>
  <c r="C430" i="10"/>
  <c r="C431" i="10"/>
  <c r="C432" i="10"/>
  <c r="C433" i="10"/>
  <c r="C434" i="10"/>
  <c r="C435" i="10"/>
  <c r="C436" i="10"/>
  <c r="C437" i="10"/>
  <c r="C438" i="10"/>
  <c r="C439" i="10"/>
  <c r="C440" i="10"/>
  <c r="C441" i="10"/>
  <c r="C442" i="10"/>
  <c r="C443" i="10"/>
  <c r="C444" i="10"/>
  <c r="C445" i="10"/>
  <c r="C446" i="10"/>
  <c r="C447" i="10"/>
  <c r="F447" i="10"/>
  <c r="C448" i="10"/>
  <c r="C449" i="10"/>
  <c r="C450" i="10"/>
  <c r="C451" i="10"/>
  <c r="C452" i="10"/>
  <c r="C453" i="10"/>
  <c r="C454" i="10"/>
  <c r="C455" i="10"/>
  <c r="C456" i="10"/>
  <c r="C457" i="10"/>
  <c r="C458" i="10"/>
  <c r="C459" i="10"/>
  <c r="C460" i="10"/>
  <c r="C461" i="10"/>
  <c r="C462" i="10"/>
  <c r="C463" i="10"/>
  <c r="C464" i="10"/>
  <c r="C465" i="10"/>
  <c r="C466" i="10"/>
  <c r="C467" i="10"/>
  <c r="C468" i="10"/>
  <c r="C469" i="10"/>
  <c r="C470" i="10"/>
  <c r="C471" i="10"/>
  <c r="C472" i="10"/>
  <c r="C473" i="10"/>
  <c r="C474" i="10"/>
  <c r="C475" i="10"/>
  <c r="C476" i="10"/>
  <c r="C477" i="10"/>
  <c r="C478" i="10"/>
  <c r="C479" i="10"/>
  <c r="F479" i="10"/>
  <c r="C480" i="10"/>
  <c r="C481" i="10"/>
  <c r="C482" i="10"/>
  <c r="C483" i="10"/>
  <c r="C484" i="10"/>
  <c r="C485" i="10"/>
  <c r="C486" i="10"/>
  <c r="C487" i="10"/>
  <c r="F487" i="10"/>
  <c r="C488" i="10"/>
  <c r="C489" i="10"/>
  <c r="C490" i="10"/>
  <c r="C491" i="10"/>
  <c r="C492" i="10"/>
  <c r="C493" i="10"/>
  <c r="C494" i="10"/>
  <c r="C495" i="10"/>
  <c r="C496" i="10"/>
  <c r="C497" i="10"/>
  <c r="C498" i="10"/>
  <c r="C499" i="10"/>
  <c r="C500" i="10"/>
  <c r="C501" i="10"/>
  <c r="C502" i="10"/>
  <c r="C503" i="10"/>
  <c r="C504" i="10"/>
  <c r="C505" i="10"/>
  <c r="C506" i="10"/>
  <c r="C507" i="10"/>
  <c r="C508" i="10"/>
  <c r="C509" i="10"/>
  <c r="C510" i="10"/>
  <c r="C511" i="10"/>
  <c r="F511" i="10"/>
  <c r="C512" i="10"/>
  <c r="C513" i="10"/>
  <c r="C514" i="10"/>
  <c r="C515" i="10"/>
  <c r="C516" i="10"/>
  <c r="C517" i="10"/>
  <c r="C518" i="10"/>
  <c r="C519" i="10"/>
  <c r="F519" i="10"/>
  <c r="C520" i="10"/>
  <c r="C521" i="10"/>
  <c r="C522" i="10"/>
  <c r="C523" i="10"/>
  <c r="C524" i="10"/>
  <c r="C525" i="10"/>
  <c r="C526" i="10"/>
  <c r="C527" i="10"/>
  <c r="C528" i="10"/>
  <c r="C529" i="10"/>
  <c r="C530" i="10"/>
  <c r="C531" i="10"/>
  <c r="C532" i="10"/>
  <c r="C533" i="10"/>
  <c r="C534" i="10"/>
  <c r="C535" i="10"/>
  <c r="C536" i="10"/>
  <c r="C537" i="10"/>
  <c r="C538" i="10"/>
  <c r="C539" i="10"/>
  <c r="C540" i="10"/>
  <c r="C541" i="10"/>
  <c r="C542" i="10"/>
  <c r="C543" i="10"/>
  <c r="C544" i="10"/>
  <c r="C545" i="10"/>
  <c r="C546" i="10"/>
  <c r="C547" i="10"/>
  <c r="C548" i="10"/>
  <c r="C549" i="10"/>
  <c r="C550" i="10"/>
  <c r="C551" i="10"/>
  <c r="C552" i="10"/>
  <c r="C553" i="10"/>
  <c r="C554" i="10"/>
  <c r="F554" i="10"/>
  <c r="C555" i="10"/>
  <c r="C556" i="10"/>
  <c r="C557" i="10"/>
  <c r="C558" i="10"/>
  <c r="C559" i="10"/>
  <c r="B560" i="10"/>
  <c r="G560" i="10" s="1"/>
  <c r="C560" i="10"/>
  <c r="C561" i="10"/>
  <c r="C562" i="10"/>
  <c r="F562" i="10"/>
  <c r="C563" i="10"/>
  <c r="C564" i="10"/>
  <c r="C565" i="10"/>
  <c r="C566" i="10"/>
  <c r="C567" i="10"/>
  <c r="B568" i="10"/>
  <c r="C568" i="10"/>
  <c r="C569" i="10"/>
  <c r="C570" i="10"/>
  <c r="C571" i="10"/>
  <c r="C572" i="10"/>
  <c r="C573" i="10"/>
  <c r="C574" i="10"/>
  <c r="C575" i="10"/>
  <c r="B576" i="10"/>
  <c r="J576" i="10" s="1"/>
  <c r="C576" i="10"/>
  <c r="C577" i="10"/>
  <c r="C578" i="10"/>
  <c r="F578" i="10"/>
  <c r="C579" i="10"/>
  <c r="C580" i="10"/>
  <c r="C581" i="10"/>
  <c r="C582" i="10"/>
  <c r="C583" i="10"/>
  <c r="B584" i="10"/>
  <c r="I584" i="10" s="1"/>
  <c r="C584" i="10"/>
  <c r="C585" i="10"/>
  <c r="C586" i="10"/>
  <c r="C587" i="10"/>
  <c r="C588" i="10"/>
  <c r="C589" i="10"/>
  <c r="C590" i="10"/>
  <c r="C591" i="10"/>
  <c r="B592" i="10"/>
  <c r="C592" i="10"/>
  <c r="C593" i="10"/>
  <c r="C594" i="10"/>
  <c r="F594" i="10"/>
  <c r="C595" i="10"/>
  <c r="C596" i="10"/>
  <c r="C597" i="10"/>
  <c r="C598" i="10"/>
  <c r="C599" i="10"/>
  <c r="B600" i="10"/>
  <c r="C600" i="10"/>
  <c r="C601" i="10"/>
  <c r="C602" i="10"/>
  <c r="F602" i="10"/>
  <c r="C603" i="10"/>
  <c r="C604" i="10"/>
  <c r="C605" i="10"/>
  <c r="C606" i="10"/>
  <c r="C607" i="10"/>
  <c r="B608" i="10"/>
  <c r="C608" i="10"/>
  <c r="C609" i="10"/>
  <c r="C610" i="10"/>
  <c r="C611" i="10"/>
  <c r="C612" i="10"/>
  <c r="C613" i="10"/>
  <c r="C614" i="10"/>
  <c r="C615" i="10"/>
  <c r="B616" i="10"/>
  <c r="I616" i="10" s="1"/>
  <c r="C616" i="10"/>
  <c r="C617" i="10"/>
  <c r="C618" i="10"/>
  <c r="C619" i="10"/>
  <c r="B620" i="10"/>
  <c r="G620" i="10" s="1"/>
  <c r="C620" i="10"/>
  <c r="C621" i="10"/>
  <c r="C622" i="10"/>
  <c r="C623" i="10"/>
  <c r="B624" i="10"/>
  <c r="K624" i="10" s="1"/>
  <c r="C624" i="10"/>
  <c r="C625" i="10"/>
  <c r="C626" i="10"/>
  <c r="C627" i="10"/>
  <c r="B628" i="10"/>
  <c r="C628" i="10"/>
  <c r="C629" i="10"/>
  <c r="C630" i="10"/>
  <c r="C631" i="10"/>
  <c r="B632" i="10"/>
  <c r="H632" i="10" s="1"/>
  <c r="C632" i="10"/>
  <c r="C633" i="10"/>
  <c r="C634" i="10"/>
  <c r="C635" i="10"/>
  <c r="B636" i="10"/>
  <c r="H636" i="10" s="1"/>
  <c r="C636" i="10"/>
  <c r="C637" i="10"/>
  <c r="C638" i="10"/>
  <c r="C639" i="10"/>
  <c r="B640" i="10"/>
  <c r="J640" i="10" s="1"/>
  <c r="C640" i="10"/>
  <c r="C641" i="10"/>
  <c r="C642" i="10"/>
  <c r="C643" i="10"/>
  <c r="B644" i="10"/>
  <c r="C644" i="10"/>
  <c r="C645" i="10"/>
  <c r="C646" i="10"/>
  <c r="C647" i="10"/>
  <c r="B648" i="10"/>
  <c r="I648" i="10" s="1"/>
  <c r="C648" i="10"/>
  <c r="C649" i="10"/>
  <c r="C650" i="10"/>
  <c r="C651" i="10"/>
  <c r="B652" i="10"/>
  <c r="G652" i="10" s="1"/>
  <c r="C652" i="10"/>
  <c r="C653" i="10"/>
  <c r="C654" i="10"/>
  <c r="C655" i="10"/>
  <c r="B656" i="10"/>
  <c r="C656" i="10"/>
  <c r="C657" i="10"/>
  <c r="C658" i="10"/>
  <c r="C659" i="10"/>
  <c r="C660" i="10"/>
  <c r="B661" i="10"/>
  <c r="C661" i="10"/>
  <c r="C662" i="10"/>
  <c r="C663" i="10"/>
  <c r="E663" i="10"/>
  <c r="C664" i="10"/>
  <c r="C665" i="10"/>
  <c r="C666" i="10"/>
  <c r="C667" i="10"/>
  <c r="E667" i="10"/>
  <c r="C668" i="10"/>
  <c r="B669" i="10"/>
  <c r="K669" i="10" s="1"/>
  <c r="C669" i="10"/>
  <c r="C670" i="10"/>
  <c r="C671" i="10"/>
  <c r="E671" i="10"/>
  <c r="C672" i="10"/>
  <c r="C673" i="10"/>
  <c r="C674" i="10"/>
  <c r="C675" i="10"/>
  <c r="E675" i="10"/>
  <c r="C676" i="10"/>
  <c r="B677" i="10"/>
  <c r="I677" i="10" s="1"/>
  <c r="C677" i="10"/>
  <c r="B678" i="10"/>
  <c r="C678" i="10"/>
  <c r="C679" i="10"/>
  <c r="B680" i="10"/>
  <c r="G680" i="10" s="1"/>
  <c r="C680" i="10"/>
  <c r="B681" i="10"/>
  <c r="I681" i="10" s="1"/>
  <c r="C681" i="10"/>
  <c r="B682" i="10"/>
  <c r="C682" i="10"/>
  <c r="C683" i="10"/>
  <c r="B684" i="10"/>
  <c r="G684" i="10" s="1"/>
  <c r="C684" i="10"/>
  <c r="C685" i="10"/>
  <c r="B686" i="10"/>
  <c r="H686" i="10" s="1"/>
  <c r="C686" i="10"/>
  <c r="C687" i="10"/>
  <c r="B688" i="10"/>
  <c r="C688" i="10"/>
  <c r="C689" i="10"/>
  <c r="B690" i="10"/>
  <c r="C690" i="10"/>
  <c r="C691" i="10"/>
  <c r="B692" i="10"/>
  <c r="J692" i="10" s="1"/>
  <c r="C692" i="10"/>
  <c r="B693" i="10"/>
  <c r="I693" i="10" s="1"/>
  <c r="C693" i="10"/>
  <c r="B694" i="10"/>
  <c r="C694" i="10"/>
  <c r="C695" i="10"/>
  <c r="B696" i="10"/>
  <c r="J696" i="10" s="1"/>
  <c r="C696" i="10"/>
  <c r="B697" i="10"/>
  <c r="H697" i="10" s="1"/>
  <c r="C697" i="10"/>
  <c r="B698" i="10"/>
  <c r="C698" i="10"/>
  <c r="C699" i="10"/>
  <c r="B700" i="10"/>
  <c r="H700" i="10" s="1"/>
  <c r="C700" i="10"/>
  <c r="C701" i="10"/>
  <c r="B702" i="10"/>
  <c r="H702" i="10" s="1"/>
  <c r="C702" i="10"/>
  <c r="C703" i="10"/>
  <c r="B704" i="10"/>
  <c r="G704" i="10" s="1"/>
  <c r="C704" i="10"/>
  <c r="C705" i="10"/>
  <c r="B706" i="10"/>
  <c r="G706" i="10" s="1"/>
  <c r="C706" i="10"/>
  <c r="C707" i="10"/>
  <c r="B708" i="10"/>
  <c r="C708" i="10"/>
  <c r="B709" i="10"/>
  <c r="C709" i="10"/>
  <c r="B710" i="10"/>
  <c r="C710" i="10"/>
  <c r="C711" i="10"/>
  <c r="B712" i="10"/>
  <c r="J712" i="10" s="1"/>
  <c r="C712" i="10"/>
  <c r="B713" i="10"/>
  <c r="C713" i="10"/>
  <c r="B714" i="10"/>
  <c r="C714" i="10"/>
  <c r="C715" i="10"/>
  <c r="B716" i="10"/>
  <c r="I716" i="10" s="1"/>
  <c r="C716" i="10"/>
  <c r="C717" i="10"/>
  <c r="B718" i="10"/>
  <c r="J718" i="10" s="1"/>
  <c r="C718" i="10"/>
  <c r="C719" i="10"/>
  <c r="B720" i="10"/>
  <c r="C720" i="10"/>
  <c r="C721" i="10"/>
  <c r="B722" i="10"/>
  <c r="C722" i="10"/>
  <c r="C723" i="10"/>
  <c r="B724" i="10"/>
  <c r="J724" i="10" s="1"/>
  <c r="C724" i="10"/>
  <c r="B725" i="10"/>
  <c r="H725" i="10" s="1"/>
  <c r="C725" i="10"/>
  <c r="B726" i="10"/>
  <c r="I726" i="10" s="1"/>
  <c r="C726" i="10"/>
  <c r="C727" i="10"/>
  <c r="B728" i="10"/>
  <c r="I728" i="10" s="1"/>
  <c r="C728" i="10"/>
  <c r="B729" i="10"/>
  <c r="C729" i="10"/>
  <c r="B730" i="10"/>
  <c r="J730" i="10" s="1"/>
  <c r="C730" i="10"/>
  <c r="C731" i="10"/>
  <c r="E731" i="10"/>
  <c r="B732" i="10"/>
  <c r="K732" i="10" s="1"/>
  <c r="C732" i="10"/>
  <c r="B733" i="10"/>
  <c r="C733" i="10"/>
  <c r="B734" i="10"/>
  <c r="C734" i="10"/>
  <c r="C735" i="10"/>
  <c r="E735" i="10"/>
  <c r="B736" i="10"/>
  <c r="C736" i="10"/>
  <c r="B737" i="10"/>
  <c r="C737" i="10"/>
  <c r="E737" i="10"/>
  <c r="B738" i="10"/>
  <c r="C738" i="10"/>
  <c r="C739" i="10"/>
  <c r="E739" i="10"/>
  <c r="B740" i="10"/>
  <c r="K740" i="10" s="1"/>
  <c r="C740" i="10"/>
  <c r="B741" i="10"/>
  <c r="C741" i="10"/>
  <c r="E741" i="10"/>
  <c r="C22" i="10"/>
  <c r="F741" i="10"/>
  <c r="F740" i="10"/>
  <c r="E740" i="10"/>
  <c r="F739" i="10"/>
  <c r="B739" i="10"/>
  <c r="F738" i="10"/>
  <c r="F737" i="10"/>
  <c r="F736" i="10"/>
  <c r="E736" i="10"/>
  <c r="B735" i="10"/>
  <c r="H735" i="10" s="1"/>
  <c r="F734" i="10"/>
  <c r="F733" i="10"/>
  <c r="E733" i="10"/>
  <c r="F732" i="10"/>
  <c r="E732" i="10"/>
  <c r="B731" i="10"/>
  <c r="I731" i="10" s="1"/>
  <c r="F730" i="10"/>
  <c r="F729" i="10"/>
  <c r="E729" i="10"/>
  <c r="F728" i="10"/>
  <c r="E728" i="10"/>
  <c r="E727" i="10"/>
  <c r="B727" i="10"/>
  <c r="I727" i="10" s="1"/>
  <c r="F726" i="10"/>
  <c r="F725" i="10"/>
  <c r="E725" i="10"/>
  <c r="F724" i="10"/>
  <c r="E724" i="10"/>
  <c r="F723" i="10"/>
  <c r="E723" i="10"/>
  <c r="B723" i="10"/>
  <c r="G723" i="10" s="1"/>
  <c r="F722" i="10"/>
  <c r="E722" i="10"/>
  <c r="F721" i="10"/>
  <c r="E721" i="10"/>
  <c r="F720" i="10"/>
  <c r="E720" i="10"/>
  <c r="F719" i="10"/>
  <c r="E719" i="10"/>
  <c r="B719" i="10"/>
  <c r="F718" i="10"/>
  <c r="E718" i="10"/>
  <c r="F717" i="10"/>
  <c r="E717" i="10"/>
  <c r="F716" i="10"/>
  <c r="E716" i="10"/>
  <c r="E715" i="10"/>
  <c r="B715" i="10"/>
  <c r="F714" i="10"/>
  <c r="F713" i="10"/>
  <c r="E713" i="10"/>
  <c r="F712" i="10"/>
  <c r="E712" i="10"/>
  <c r="E711" i="10"/>
  <c r="B711" i="10"/>
  <c r="G711" i="10" s="1"/>
  <c r="F710" i="10"/>
  <c r="F709" i="10"/>
  <c r="E709" i="10"/>
  <c r="F708" i="10"/>
  <c r="E708" i="10"/>
  <c r="F707" i="10"/>
  <c r="E707" i="10"/>
  <c r="B707" i="10"/>
  <c r="J707" i="10" s="1"/>
  <c r="F706" i="10"/>
  <c r="E706" i="10"/>
  <c r="F705" i="10"/>
  <c r="E705" i="10"/>
  <c r="F704" i="10"/>
  <c r="E704" i="10"/>
  <c r="F703" i="10"/>
  <c r="E703" i="10"/>
  <c r="B703" i="10"/>
  <c r="I703" i="10" s="1"/>
  <c r="F702" i="10"/>
  <c r="E702" i="10"/>
  <c r="F701" i="10"/>
  <c r="E701" i="10"/>
  <c r="F700" i="10"/>
  <c r="E700" i="10"/>
  <c r="E699" i="10"/>
  <c r="B699" i="10"/>
  <c r="F698" i="10"/>
  <c r="F697" i="10"/>
  <c r="E697" i="10"/>
  <c r="E696" i="10"/>
  <c r="E695" i="10"/>
  <c r="B695" i="10"/>
  <c r="I695" i="10" s="1"/>
  <c r="F694" i="10"/>
  <c r="F693" i="10"/>
  <c r="E693" i="10"/>
  <c r="F692" i="10"/>
  <c r="E692" i="10"/>
  <c r="E691" i="10"/>
  <c r="B691" i="10"/>
  <c r="G691" i="10" s="1"/>
  <c r="E690" i="10"/>
  <c r="F689" i="10"/>
  <c r="E689" i="10"/>
  <c r="F688" i="10"/>
  <c r="E688" i="10"/>
  <c r="F687" i="10"/>
  <c r="E687" i="10"/>
  <c r="B687" i="10"/>
  <c r="H687" i="10" s="1"/>
  <c r="E686" i="10"/>
  <c r="E685" i="10"/>
  <c r="F684" i="10"/>
  <c r="E684" i="10"/>
  <c r="E683" i="10"/>
  <c r="B683" i="10"/>
  <c r="J683" i="10" s="1"/>
  <c r="F682" i="10"/>
  <c r="E681" i="10"/>
  <c r="E680" i="10"/>
  <c r="E679" i="10"/>
  <c r="B679" i="10"/>
  <c r="K679" i="10" s="1"/>
  <c r="F678" i="10"/>
  <c r="F677" i="10"/>
  <c r="E677" i="10"/>
  <c r="E676" i="10"/>
  <c r="B676" i="10"/>
  <c r="B675" i="10"/>
  <c r="H675" i="10" s="1"/>
  <c r="F674" i="10"/>
  <c r="E674" i="10"/>
  <c r="B674" i="10"/>
  <c r="F673" i="10"/>
  <c r="E673" i="10"/>
  <c r="F672" i="10"/>
  <c r="E672" i="10"/>
  <c r="B672" i="10"/>
  <c r="B671" i="10"/>
  <c r="K671" i="10" s="1"/>
  <c r="B670" i="10"/>
  <c r="F669" i="10"/>
  <c r="E669" i="10"/>
  <c r="F668" i="10"/>
  <c r="E668" i="10"/>
  <c r="B668" i="10"/>
  <c r="F667" i="10"/>
  <c r="B667" i="10"/>
  <c r="H667" i="10" s="1"/>
  <c r="E666" i="10"/>
  <c r="B666" i="10"/>
  <c r="J666" i="10" s="1"/>
  <c r="E665" i="10"/>
  <c r="F664" i="10"/>
  <c r="E664" i="10"/>
  <c r="B664" i="10"/>
  <c r="B663" i="10"/>
  <c r="F662" i="10"/>
  <c r="B662" i="10"/>
  <c r="H662" i="10" s="1"/>
  <c r="E661" i="10"/>
  <c r="E660" i="10"/>
  <c r="B660" i="10"/>
  <c r="G660" i="10" s="1"/>
  <c r="F659" i="10"/>
  <c r="E659" i="10"/>
  <c r="B659" i="10"/>
  <c r="F658" i="10"/>
  <c r="E658" i="10"/>
  <c r="B658" i="10"/>
  <c r="G658" i="10" s="1"/>
  <c r="F657" i="10"/>
  <c r="E657" i="10"/>
  <c r="B657" i="10"/>
  <c r="E656" i="10"/>
  <c r="E655" i="10"/>
  <c r="B655" i="10"/>
  <c r="K655" i="10" s="1"/>
  <c r="F654" i="10"/>
  <c r="E654" i="10"/>
  <c r="B654" i="10"/>
  <c r="G654" i="10" s="1"/>
  <c r="F653" i="10"/>
  <c r="E653" i="10"/>
  <c r="B653" i="10"/>
  <c r="F652" i="10"/>
  <c r="E652" i="10"/>
  <c r="E651" i="10"/>
  <c r="B651" i="10"/>
  <c r="K651" i="10" s="1"/>
  <c r="B650" i="10"/>
  <c r="H650" i="10" s="1"/>
  <c r="F649" i="10"/>
  <c r="E649" i="10"/>
  <c r="F648" i="10"/>
  <c r="E648" i="10"/>
  <c r="E647" i="10"/>
  <c r="B647" i="10"/>
  <c r="F646" i="10"/>
  <c r="B646" i="10"/>
  <c r="K646" i="10" s="1"/>
  <c r="E645" i="10"/>
  <c r="F644" i="10"/>
  <c r="E644" i="10"/>
  <c r="F643" i="10"/>
  <c r="E643" i="10"/>
  <c r="B643" i="10"/>
  <c r="F642" i="10"/>
  <c r="E642" i="10"/>
  <c r="B642" i="10"/>
  <c r="G642" i="10" s="1"/>
  <c r="F641" i="10"/>
  <c r="E641" i="10"/>
  <c r="B641" i="10"/>
  <c r="K641" i="10" s="1"/>
  <c r="E640" i="10"/>
  <c r="F639" i="10"/>
  <c r="E639" i="10"/>
  <c r="B639" i="10"/>
  <c r="G639" i="10" s="1"/>
  <c r="F638" i="10"/>
  <c r="E638" i="10"/>
  <c r="B638" i="10"/>
  <c r="J638" i="10" s="1"/>
  <c r="F637" i="10"/>
  <c r="E637" i="10"/>
  <c r="B637" i="10"/>
  <c r="G637" i="10" s="1"/>
  <c r="F636" i="10"/>
  <c r="E636" i="10"/>
  <c r="E635" i="10"/>
  <c r="B635" i="10"/>
  <c r="F634" i="10"/>
  <c r="B634" i="10"/>
  <c r="I634" i="10" s="1"/>
  <c r="F633" i="10"/>
  <c r="E633" i="10"/>
  <c r="F632" i="10"/>
  <c r="E632" i="10"/>
  <c r="E631" i="10"/>
  <c r="B631" i="10"/>
  <c r="K631" i="10" s="1"/>
  <c r="B630" i="10"/>
  <c r="G630" i="10" s="1"/>
  <c r="F629" i="10"/>
  <c r="E629" i="10"/>
  <c r="F628" i="10"/>
  <c r="E628" i="10"/>
  <c r="F627" i="10"/>
  <c r="E627" i="10"/>
  <c r="B627" i="10"/>
  <c r="I627" i="10" s="1"/>
  <c r="F626" i="10"/>
  <c r="E626" i="10"/>
  <c r="B626" i="10"/>
  <c r="H626" i="10" s="1"/>
  <c r="E625" i="10"/>
  <c r="B625" i="10"/>
  <c r="H625" i="10" s="1"/>
  <c r="F624" i="10"/>
  <c r="E624" i="10"/>
  <c r="F623" i="10"/>
  <c r="E623" i="10"/>
  <c r="B623" i="10"/>
  <c r="K623" i="10" s="1"/>
  <c r="F622" i="10"/>
  <c r="E622" i="10"/>
  <c r="B622" i="10"/>
  <c r="I622" i="10" s="1"/>
  <c r="F621" i="10"/>
  <c r="E621" i="10"/>
  <c r="B621" i="10"/>
  <c r="H621" i="10" s="1"/>
  <c r="E620" i="10"/>
  <c r="E619" i="10"/>
  <c r="B619" i="10"/>
  <c r="G619" i="10" s="1"/>
  <c r="F618" i="10"/>
  <c r="B618" i="10"/>
  <c r="G618" i="10" s="1"/>
  <c r="F617" i="10"/>
  <c r="E617" i="10"/>
  <c r="F616" i="10"/>
  <c r="E616" i="10"/>
  <c r="E615" i="10"/>
  <c r="B615" i="10"/>
  <c r="G615" i="10" s="1"/>
  <c r="F614" i="10"/>
  <c r="B614" i="10"/>
  <c r="K614" i="10" s="1"/>
  <c r="F613" i="10"/>
  <c r="E613" i="10"/>
  <c r="F612" i="10"/>
  <c r="E612" i="10"/>
  <c r="B612" i="10"/>
  <c r="J612" i="10" s="1"/>
  <c r="E611" i="10"/>
  <c r="B611" i="10"/>
  <c r="K611" i="10" s="1"/>
  <c r="E610" i="10"/>
  <c r="B610" i="10"/>
  <c r="H610" i="10" s="1"/>
  <c r="F609" i="10"/>
  <c r="E609" i="10"/>
  <c r="B609" i="10"/>
  <c r="F608" i="10"/>
  <c r="E608" i="10"/>
  <c r="F607" i="10"/>
  <c r="E607" i="10"/>
  <c r="B607" i="10"/>
  <c r="J607" i="10" s="1"/>
  <c r="F606" i="10"/>
  <c r="E606" i="10"/>
  <c r="B606" i="10"/>
  <c r="G606" i="10" s="1"/>
  <c r="E605" i="10"/>
  <c r="B605" i="10"/>
  <c r="F604" i="10"/>
  <c r="E604" i="10"/>
  <c r="B604" i="10"/>
  <c r="K604" i="10" s="1"/>
  <c r="F603" i="10"/>
  <c r="E603" i="10"/>
  <c r="B603" i="10"/>
  <c r="H603" i="10" s="1"/>
  <c r="B602" i="10"/>
  <c r="H602" i="10" s="1"/>
  <c r="F601" i="10"/>
  <c r="E601" i="10"/>
  <c r="E600" i="10"/>
  <c r="E599" i="10"/>
  <c r="B599" i="10"/>
  <c r="K599" i="10" s="1"/>
  <c r="F598" i="10"/>
  <c r="B598" i="10"/>
  <c r="K598" i="10" s="1"/>
  <c r="F597" i="10"/>
  <c r="E597" i="10"/>
  <c r="F596" i="10"/>
  <c r="E596" i="10"/>
  <c r="B596" i="10"/>
  <c r="I596" i="10" s="1"/>
  <c r="E595" i="10"/>
  <c r="B595" i="10"/>
  <c r="E594" i="10"/>
  <c r="B594" i="10"/>
  <c r="K594" i="10" s="1"/>
  <c r="F593" i="10"/>
  <c r="E593" i="10"/>
  <c r="B593" i="10"/>
  <c r="H593" i="10" s="1"/>
  <c r="F592" i="10"/>
  <c r="E592" i="10"/>
  <c r="E591" i="10"/>
  <c r="B591" i="10"/>
  <c r="G591" i="10" s="1"/>
  <c r="B590" i="10"/>
  <c r="G590" i="10" s="1"/>
  <c r="F589" i="10"/>
  <c r="E589" i="10"/>
  <c r="F588" i="10"/>
  <c r="E588" i="10"/>
  <c r="B588" i="10"/>
  <c r="I588" i="10" s="1"/>
  <c r="E587" i="10"/>
  <c r="B587" i="10"/>
  <c r="I587" i="10" s="1"/>
  <c r="B586" i="10"/>
  <c r="G586" i="10" s="1"/>
  <c r="E585" i="10"/>
  <c r="F584" i="10"/>
  <c r="E584" i="10"/>
  <c r="E583" i="10"/>
  <c r="B583" i="10"/>
  <c r="K583" i="10" s="1"/>
  <c r="F582" i="10"/>
  <c r="B582" i="10"/>
  <c r="E581" i="10"/>
  <c r="E580" i="10"/>
  <c r="B580" i="10"/>
  <c r="E579" i="10"/>
  <c r="B579" i="10"/>
  <c r="J579" i="10" s="1"/>
  <c r="E578" i="10"/>
  <c r="B578" i="10"/>
  <c r="J578" i="10" s="1"/>
  <c r="F577" i="10"/>
  <c r="E577" i="10"/>
  <c r="B577" i="10"/>
  <c r="H577" i="10" s="1"/>
  <c r="E576" i="10"/>
  <c r="E575" i="10"/>
  <c r="B575" i="10"/>
  <c r="F574" i="10"/>
  <c r="E574" i="10"/>
  <c r="B574" i="10"/>
  <c r="J574" i="10" s="1"/>
  <c r="F573" i="10"/>
  <c r="E573" i="10"/>
  <c r="B573" i="10"/>
  <c r="H573" i="10" s="1"/>
  <c r="F572" i="10"/>
  <c r="E572" i="10"/>
  <c r="B572" i="10"/>
  <c r="I572" i="10" s="1"/>
  <c r="E571" i="10"/>
  <c r="B571" i="10"/>
  <c r="H571" i="10" s="1"/>
  <c r="B570" i="10"/>
  <c r="G570" i="10" s="1"/>
  <c r="F569" i="10"/>
  <c r="E569" i="10"/>
  <c r="F568" i="10"/>
  <c r="E568" i="10"/>
  <c r="E567" i="10"/>
  <c r="B567" i="10"/>
  <c r="B566" i="10"/>
  <c r="G566" i="10" s="1"/>
  <c r="E565" i="10"/>
  <c r="F564" i="10"/>
  <c r="E564" i="10"/>
  <c r="B564" i="10"/>
  <c r="E563" i="10"/>
  <c r="B563" i="10"/>
  <c r="I563" i="10" s="1"/>
  <c r="E562" i="10"/>
  <c r="B562" i="10"/>
  <c r="K562" i="10" s="1"/>
  <c r="E561" i="10"/>
  <c r="B561" i="10"/>
  <c r="J561" i="10" s="1"/>
  <c r="E560" i="10"/>
  <c r="E559" i="10"/>
  <c r="B559" i="10"/>
  <c r="J559" i="10" s="1"/>
  <c r="F558" i="10"/>
  <c r="B558" i="10"/>
  <c r="F557" i="10"/>
  <c r="E557" i="10"/>
  <c r="E556" i="10"/>
  <c r="B556" i="10"/>
  <c r="G556" i="10" s="1"/>
  <c r="E555" i="10"/>
  <c r="B555" i="10"/>
  <c r="K555" i="10" s="1"/>
  <c r="B554" i="10"/>
  <c r="G554" i="10" s="1"/>
  <c r="F553" i="10"/>
  <c r="E553" i="10"/>
  <c r="F552" i="10"/>
  <c r="E552" i="10"/>
  <c r="B552" i="10"/>
  <c r="G552" i="10" s="1"/>
  <c r="E551" i="10"/>
  <c r="B551" i="10"/>
  <c r="H551" i="10" s="1"/>
  <c r="B550" i="10"/>
  <c r="F549" i="10"/>
  <c r="E549" i="10"/>
  <c r="F548" i="10"/>
  <c r="E548" i="10"/>
  <c r="B548" i="10"/>
  <c r="E547" i="10"/>
  <c r="B547" i="10"/>
  <c r="I547" i="10" s="1"/>
  <c r="B546" i="10"/>
  <c r="I546" i="10" s="1"/>
  <c r="E545" i="10"/>
  <c r="F544" i="10"/>
  <c r="E544" i="10"/>
  <c r="B544" i="10"/>
  <c r="G544" i="10" s="1"/>
  <c r="E543" i="10"/>
  <c r="B543" i="10"/>
  <c r="H543" i="10" s="1"/>
  <c r="F542" i="10"/>
  <c r="E542" i="10"/>
  <c r="B542" i="10"/>
  <c r="E541" i="10"/>
  <c r="B541" i="10"/>
  <c r="J541" i="10" s="1"/>
  <c r="E540" i="10"/>
  <c r="B540" i="10"/>
  <c r="I540" i="10" s="1"/>
  <c r="F539" i="10"/>
  <c r="E539" i="10"/>
  <c r="B539" i="10"/>
  <c r="K539" i="10" s="1"/>
  <c r="F538" i="10"/>
  <c r="E538" i="10"/>
  <c r="B538" i="10"/>
  <c r="F537" i="10"/>
  <c r="E537" i="10"/>
  <c r="B537" i="10"/>
  <c r="G537" i="10" s="1"/>
  <c r="F536" i="10"/>
  <c r="E536" i="10"/>
  <c r="B536" i="10"/>
  <c r="E535" i="10"/>
  <c r="B535" i="10"/>
  <c r="G535" i="10" s="1"/>
  <c r="F534" i="10"/>
  <c r="E534" i="10"/>
  <c r="B534" i="10"/>
  <c r="J534" i="10" s="1"/>
  <c r="F533" i="10"/>
  <c r="E533" i="10"/>
  <c r="B533" i="10"/>
  <c r="F532" i="10"/>
  <c r="E532" i="10"/>
  <c r="B532" i="10"/>
  <c r="I532" i="10" s="1"/>
  <c r="F531" i="10"/>
  <c r="E531" i="10"/>
  <c r="B531" i="10"/>
  <c r="I531" i="10" s="1"/>
  <c r="E530" i="10"/>
  <c r="B530" i="10"/>
  <c r="F529" i="10"/>
  <c r="E529" i="10"/>
  <c r="B529" i="10"/>
  <c r="K529" i="10" s="1"/>
  <c r="F528" i="10"/>
  <c r="E528" i="10"/>
  <c r="B528" i="10"/>
  <c r="I528" i="10" s="1"/>
  <c r="E527" i="10"/>
  <c r="B527" i="10"/>
  <c r="F526" i="10"/>
  <c r="B526" i="10"/>
  <c r="E525" i="10"/>
  <c r="F524" i="10"/>
  <c r="E524" i="10"/>
  <c r="B524" i="10"/>
  <c r="I524" i="10" s="1"/>
  <c r="E523" i="10"/>
  <c r="B523" i="10"/>
  <c r="F522" i="10"/>
  <c r="B522" i="10"/>
  <c r="F521" i="10"/>
  <c r="E521" i="10"/>
  <c r="E520" i="10"/>
  <c r="B520" i="10"/>
  <c r="J520" i="10" s="1"/>
  <c r="E519" i="10"/>
  <c r="B519" i="10"/>
  <c r="I519" i="10" s="1"/>
  <c r="F518" i="10"/>
  <c r="B518" i="10"/>
  <c r="F517" i="10"/>
  <c r="E517" i="10"/>
  <c r="F516" i="10"/>
  <c r="E516" i="10"/>
  <c r="B516" i="10"/>
  <c r="E515" i="10"/>
  <c r="B515" i="10"/>
  <c r="F514" i="10"/>
  <c r="B514" i="10"/>
  <c r="I514" i="10" s="1"/>
  <c r="F513" i="10"/>
  <c r="E513" i="10"/>
  <c r="F512" i="10"/>
  <c r="E512" i="10"/>
  <c r="B512" i="10"/>
  <c r="E511" i="10"/>
  <c r="B511" i="10"/>
  <c r="B510" i="10"/>
  <c r="I510" i="10" s="1"/>
  <c r="F509" i="10"/>
  <c r="E509" i="10"/>
  <c r="F508" i="10"/>
  <c r="E508" i="10"/>
  <c r="B508" i="10"/>
  <c r="I508" i="10" s="1"/>
  <c r="E507" i="10"/>
  <c r="B507" i="10"/>
  <c r="F506" i="10"/>
  <c r="B506" i="10"/>
  <c r="E505" i="10"/>
  <c r="F504" i="10"/>
  <c r="E504" i="10"/>
  <c r="B504" i="10"/>
  <c r="E503" i="10"/>
  <c r="B503" i="10"/>
  <c r="F502" i="10"/>
  <c r="E502" i="10"/>
  <c r="B502" i="10"/>
  <c r="F501" i="10"/>
  <c r="E501" i="10"/>
  <c r="B501" i="10"/>
  <c r="B500" i="10"/>
  <c r="G500" i="10" s="1"/>
  <c r="F499" i="10"/>
  <c r="E499" i="10"/>
  <c r="B499" i="10"/>
  <c r="F498" i="10"/>
  <c r="E498" i="10"/>
  <c r="B498" i="10"/>
  <c r="F497" i="10"/>
  <c r="E497" i="10"/>
  <c r="B497" i="10"/>
  <c r="F496" i="10"/>
  <c r="B496" i="10"/>
  <c r="E495" i="10"/>
  <c r="B495" i="10"/>
  <c r="J495" i="10" s="1"/>
  <c r="F494" i="10"/>
  <c r="B494" i="10"/>
  <c r="F493" i="10"/>
  <c r="E493" i="10"/>
  <c r="B493" i="10"/>
  <c r="F492" i="10"/>
  <c r="E492" i="10"/>
  <c r="B492" i="10"/>
  <c r="J492" i="10" s="1"/>
  <c r="F491" i="10"/>
  <c r="E491" i="10"/>
  <c r="B491" i="10"/>
  <c r="K491" i="10" s="1"/>
  <c r="B490" i="10"/>
  <c r="I490" i="10" s="1"/>
  <c r="F489" i="10"/>
  <c r="E489" i="10"/>
  <c r="B489" i="10"/>
  <c r="F488" i="10"/>
  <c r="B488" i="10"/>
  <c r="H488" i="10" s="1"/>
  <c r="E487" i="10"/>
  <c r="B487" i="10"/>
  <c r="F486" i="10"/>
  <c r="B486" i="10"/>
  <c r="G486" i="10" s="1"/>
  <c r="E485" i="10"/>
  <c r="B485" i="10"/>
  <c r="J485" i="10" s="1"/>
  <c r="F484" i="10"/>
  <c r="E484" i="10"/>
  <c r="B484" i="10"/>
  <c r="I484" i="10" s="1"/>
  <c r="F483" i="10"/>
  <c r="E483" i="10"/>
  <c r="B483" i="10"/>
  <c r="J483" i="10" s="1"/>
  <c r="F482" i="10"/>
  <c r="B482" i="10"/>
  <c r="F481" i="10"/>
  <c r="E481" i="10"/>
  <c r="B481" i="10"/>
  <c r="H481" i="10" s="1"/>
  <c r="E480" i="10"/>
  <c r="B480" i="10"/>
  <c r="E479" i="10"/>
  <c r="B479" i="10"/>
  <c r="G479" i="10" s="1"/>
  <c r="F478" i="10"/>
  <c r="E478" i="10"/>
  <c r="B478" i="10"/>
  <c r="I478" i="10" s="1"/>
  <c r="F477" i="10"/>
  <c r="E477" i="10"/>
  <c r="B477" i="10"/>
  <c r="F476" i="10"/>
  <c r="B476" i="10"/>
  <c r="E475" i="10"/>
  <c r="B475" i="10"/>
  <c r="K475" i="10" s="1"/>
  <c r="F474" i="10"/>
  <c r="E474" i="10"/>
  <c r="B474" i="10"/>
  <c r="F473" i="10"/>
  <c r="E473" i="10"/>
  <c r="B473" i="10"/>
  <c r="F472" i="10"/>
  <c r="B472" i="10"/>
  <c r="K472" i="10" s="1"/>
  <c r="E471" i="10"/>
  <c r="B471" i="10"/>
  <c r="E470" i="10"/>
  <c r="B470" i="10"/>
  <c r="F469" i="10"/>
  <c r="E469" i="10"/>
  <c r="B469" i="10"/>
  <c r="G469" i="10" s="1"/>
  <c r="F468" i="10"/>
  <c r="B468" i="10"/>
  <c r="G468" i="10" s="1"/>
  <c r="F467" i="10"/>
  <c r="E467" i="10"/>
  <c r="B467" i="10"/>
  <c r="F466" i="10"/>
  <c r="E466" i="10"/>
  <c r="B466" i="10"/>
  <c r="K466" i="10" s="1"/>
  <c r="E465" i="10"/>
  <c r="B465" i="10"/>
  <c r="F464" i="10"/>
  <c r="B464" i="10"/>
  <c r="H464" i="10" s="1"/>
  <c r="E463" i="10"/>
  <c r="B463" i="10"/>
  <c r="I463" i="10" s="1"/>
  <c r="F462" i="10"/>
  <c r="B462" i="10"/>
  <c r="I462" i="10" s="1"/>
  <c r="F461" i="10"/>
  <c r="E461" i="10"/>
  <c r="B461" i="10"/>
  <c r="E460" i="10"/>
  <c r="B460" i="10"/>
  <c r="H460" i="10" s="1"/>
  <c r="F459" i="10"/>
  <c r="E459" i="10"/>
  <c r="B459" i="10"/>
  <c r="J459" i="10" s="1"/>
  <c r="F458" i="10"/>
  <c r="B458" i="10"/>
  <c r="I458" i="10" s="1"/>
  <c r="F457" i="10"/>
  <c r="E457" i="10"/>
  <c r="B457" i="10"/>
  <c r="G457" i="10" s="1"/>
  <c r="F456" i="10"/>
  <c r="B456" i="10"/>
  <c r="E455" i="10"/>
  <c r="B455" i="10"/>
  <c r="H455" i="10" s="1"/>
  <c r="F454" i="10"/>
  <c r="B454" i="10"/>
  <c r="F453" i="10"/>
  <c r="E453" i="10"/>
  <c r="B453" i="10"/>
  <c r="F452" i="10"/>
  <c r="E452" i="10"/>
  <c r="B452" i="10"/>
  <c r="F451" i="10"/>
  <c r="E451" i="10"/>
  <c r="B451" i="10"/>
  <c r="I451" i="10" s="1"/>
  <c r="B450" i="10"/>
  <c r="J450" i="10" s="1"/>
  <c r="F449" i="10"/>
  <c r="E449" i="10"/>
  <c r="B449" i="10"/>
  <c r="F448" i="10"/>
  <c r="E448" i="10"/>
  <c r="B448" i="10"/>
  <c r="E447" i="10"/>
  <c r="B447" i="10"/>
  <c r="F446" i="10"/>
  <c r="E446" i="10"/>
  <c r="B446" i="10"/>
  <c r="G446" i="10" s="1"/>
  <c r="E445" i="10"/>
  <c r="B445" i="10"/>
  <c r="F444" i="10"/>
  <c r="B444" i="10"/>
  <c r="F443" i="10"/>
  <c r="E443" i="10"/>
  <c r="B443" i="10"/>
  <c r="F442" i="10"/>
  <c r="E442" i="10"/>
  <c r="B442" i="10"/>
  <c r="G442" i="10" s="1"/>
  <c r="F441" i="10"/>
  <c r="E441" i="10"/>
  <c r="B441" i="10"/>
  <c r="B440" i="10"/>
  <c r="I440" i="10" s="1"/>
  <c r="E439" i="10"/>
  <c r="B439" i="10"/>
  <c r="F438" i="10"/>
  <c r="E438" i="10"/>
  <c r="B438" i="10"/>
  <c r="F437" i="10"/>
  <c r="E437" i="10"/>
  <c r="B437" i="10"/>
  <c r="K437" i="10" s="1"/>
  <c r="F436" i="10"/>
  <c r="B436" i="10"/>
  <c r="E435" i="10"/>
  <c r="B435" i="10"/>
  <c r="G435" i="10" s="1"/>
  <c r="F434" i="10"/>
  <c r="E434" i="10"/>
  <c r="B434" i="10"/>
  <c r="F433" i="10"/>
  <c r="E433" i="10"/>
  <c r="B433" i="10"/>
  <c r="G433" i="10" s="1"/>
  <c r="F432" i="10"/>
  <c r="B432" i="10"/>
  <c r="H432" i="10" s="1"/>
  <c r="E431" i="10"/>
  <c r="B431" i="10"/>
  <c r="F430" i="10"/>
  <c r="B430" i="10"/>
  <c r="J430" i="10" s="1"/>
  <c r="F429" i="10"/>
  <c r="E429" i="10"/>
  <c r="B429" i="10"/>
  <c r="K429" i="10" s="1"/>
  <c r="F428" i="10"/>
  <c r="E428" i="10"/>
  <c r="B428" i="10"/>
  <c r="F427" i="10"/>
  <c r="E427" i="10"/>
  <c r="B427" i="10"/>
  <c r="B426" i="10"/>
  <c r="E425" i="10"/>
  <c r="B425" i="10"/>
  <c r="G425" i="10" s="1"/>
  <c r="F424" i="10"/>
  <c r="B424" i="10"/>
  <c r="G424" i="10" s="1"/>
  <c r="E423" i="10"/>
  <c r="B423" i="10"/>
  <c r="J423" i="10" s="1"/>
  <c r="F422" i="10"/>
  <c r="B422" i="10"/>
  <c r="E421" i="10"/>
  <c r="B421" i="10"/>
  <c r="J421" i="10" s="1"/>
  <c r="E420" i="10"/>
  <c r="B420" i="10"/>
  <c r="H420" i="10" s="1"/>
  <c r="F419" i="10"/>
  <c r="E419" i="10"/>
  <c r="B419" i="10"/>
  <c r="F418" i="10"/>
  <c r="B418" i="10"/>
  <c r="F417" i="10"/>
  <c r="E417" i="10"/>
  <c r="B417" i="10"/>
  <c r="H417" i="10" s="1"/>
  <c r="E416" i="10"/>
  <c r="B416" i="10"/>
  <c r="H416" i="10" s="1"/>
  <c r="E415" i="10"/>
  <c r="B415" i="10"/>
  <c r="F414" i="10"/>
  <c r="E414" i="10"/>
  <c r="B414" i="10"/>
  <c r="G414" i="10" s="1"/>
  <c r="F413" i="10"/>
  <c r="E413" i="10"/>
  <c r="B413" i="10"/>
  <c r="F412" i="10"/>
  <c r="B412" i="10"/>
  <c r="E411" i="10"/>
  <c r="B411" i="10"/>
  <c r="E410" i="10"/>
  <c r="E409" i="10"/>
  <c r="B409" i="10"/>
  <c r="F408" i="10"/>
  <c r="E407" i="10"/>
  <c r="B407" i="10"/>
  <c r="E406" i="10"/>
  <c r="B406" i="10"/>
  <c r="G406" i="10" s="1"/>
  <c r="E405" i="10"/>
  <c r="B405" i="10"/>
  <c r="F404" i="10"/>
  <c r="B404" i="10"/>
  <c r="G404" i="10" s="1"/>
  <c r="E403" i="10"/>
  <c r="B403" i="10"/>
  <c r="F402" i="10"/>
  <c r="E402" i="10"/>
  <c r="E401" i="10"/>
  <c r="B401" i="10"/>
  <c r="B400" i="10"/>
  <c r="I400" i="10" s="1"/>
  <c r="E399" i="10"/>
  <c r="B399" i="10"/>
  <c r="F398" i="10"/>
  <c r="B398" i="10"/>
  <c r="F397" i="10"/>
  <c r="E397" i="10"/>
  <c r="B397" i="10"/>
  <c r="E396" i="10"/>
  <c r="E395" i="10"/>
  <c r="B395" i="10"/>
  <c r="F394" i="10"/>
  <c r="F393" i="10"/>
  <c r="E393" i="10"/>
  <c r="B393" i="10"/>
  <c r="F392" i="10"/>
  <c r="B392" i="10"/>
  <c r="E391" i="10"/>
  <c r="B391" i="10"/>
  <c r="B390" i="10"/>
  <c r="E389" i="10"/>
  <c r="B389" i="10"/>
  <c r="I389" i="10" s="1"/>
  <c r="F388" i="10"/>
  <c r="E388" i="10"/>
  <c r="E387" i="10"/>
  <c r="B387" i="10"/>
  <c r="E385" i="10"/>
  <c r="B385" i="10"/>
  <c r="H385" i="10" s="1"/>
  <c r="F384" i="10"/>
  <c r="B384" i="10"/>
  <c r="F383" i="10"/>
  <c r="E383" i="10"/>
  <c r="B383" i="10"/>
  <c r="J383" i="10" s="1"/>
  <c r="F382" i="10"/>
  <c r="E382" i="10"/>
  <c r="E381" i="10"/>
  <c r="B381" i="10"/>
  <c r="F379" i="10"/>
  <c r="E379" i="10"/>
  <c r="B379" i="10"/>
  <c r="F378" i="10"/>
  <c r="E378" i="10"/>
  <c r="B378" i="10"/>
  <c r="E377" i="10"/>
  <c r="B377" i="10"/>
  <c r="E375" i="10"/>
  <c r="B375" i="10"/>
  <c r="F374" i="10"/>
  <c r="F373" i="10"/>
  <c r="E373" i="10"/>
  <c r="B373" i="10"/>
  <c r="F372" i="10"/>
  <c r="B372" i="10"/>
  <c r="E371" i="10"/>
  <c r="B371" i="10"/>
  <c r="E370" i="10"/>
  <c r="E369" i="10"/>
  <c r="B369" i="10"/>
  <c r="I369" i="10" s="1"/>
  <c r="F368" i="10"/>
  <c r="F367" i="10"/>
  <c r="E367" i="10"/>
  <c r="B367" i="10"/>
  <c r="J367" i="10" s="1"/>
  <c r="E366" i="10"/>
  <c r="B366" i="10"/>
  <c r="E365" i="10"/>
  <c r="B365" i="10"/>
  <c r="H365" i="10" s="1"/>
  <c r="F364" i="10"/>
  <c r="E363" i="10"/>
  <c r="B363" i="10"/>
  <c r="F362" i="10"/>
  <c r="E362" i="10"/>
  <c r="B362" i="10"/>
  <c r="G362" i="10" s="1"/>
  <c r="E361" i="10"/>
  <c r="B361" i="10"/>
  <c r="I361" i="10" s="1"/>
  <c r="B360" i="10"/>
  <c r="E359" i="10"/>
  <c r="B359" i="10"/>
  <c r="F358" i="10"/>
  <c r="E357" i="10"/>
  <c r="B357" i="10"/>
  <c r="E355" i="10"/>
  <c r="B355" i="10"/>
  <c r="F354" i="10"/>
  <c r="E354" i="10"/>
  <c r="B354" i="10"/>
  <c r="E353" i="10"/>
  <c r="B353" i="10"/>
  <c r="F352" i="10"/>
  <c r="E351" i="10"/>
  <c r="B351" i="10"/>
  <c r="G351" i="10" s="1"/>
  <c r="E350" i="10"/>
  <c r="B350" i="10"/>
  <c r="E349" i="10"/>
  <c r="B349" i="10"/>
  <c r="G349" i="10" s="1"/>
  <c r="F348" i="10"/>
  <c r="E347" i="10"/>
  <c r="B347" i="10"/>
  <c r="E346" i="10"/>
  <c r="E345" i="10"/>
  <c r="B345" i="10"/>
  <c r="F344" i="10"/>
  <c r="B344" i="10"/>
  <c r="I344" i="10" s="1"/>
  <c r="F343" i="10"/>
  <c r="E343" i="10"/>
  <c r="F342" i="10"/>
  <c r="B342" i="10"/>
  <c r="I342" i="10" s="1"/>
  <c r="E341" i="10"/>
  <c r="B341" i="10"/>
  <c r="H341" i="10" s="1"/>
  <c r="B340" i="10"/>
  <c r="K340" i="10" s="1"/>
  <c r="E339" i="10"/>
  <c r="B339" i="10"/>
  <c r="F338" i="10"/>
  <c r="E337" i="10"/>
  <c r="E336" i="10"/>
  <c r="E335" i="10"/>
  <c r="B335" i="10"/>
  <c r="E333" i="10"/>
  <c r="F332" i="10"/>
  <c r="E332" i="10"/>
  <c r="E331" i="10"/>
  <c r="B331" i="10"/>
  <c r="F329" i="10"/>
  <c r="E329" i="10"/>
  <c r="F328" i="10"/>
  <c r="F327" i="10"/>
  <c r="E327" i="10"/>
  <c r="F325" i="10"/>
  <c r="E325" i="10"/>
  <c r="E324" i="10"/>
  <c r="F323" i="10"/>
  <c r="E323" i="10"/>
  <c r="B323" i="10"/>
  <c r="E321" i="10"/>
  <c r="E320" i="10"/>
  <c r="B320" i="10"/>
  <c r="F319" i="10"/>
  <c r="E319" i="10"/>
  <c r="B319" i="10"/>
  <c r="I319" i="10" s="1"/>
  <c r="B318" i="10"/>
  <c r="F317" i="10"/>
  <c r="E317" i="10"/>
  <c r="E316" i="10"/>
  <c r="B316" i="10"/>
  <c r="J316" i="10" s="1"/>
  <c r="E315" i="10"/>
  <c r="B315" i="10"/>
  <c r="B314" i="10"/>
  <c r="G314" i="10" s="1"/>
  <c r="E313" i="10"/>
  <c r="F312" i="10"/>
  <c r="E311" i="10"/>
  <c r="F309" i="10"/>
  <c r="E309" i="10"/>
  <c r="F307" i="10"/>
  <c r="E307" i="10"/>
  <c r="E305" i="10"/>
  <c r="E304" i="10"/>
  <c r="F303" i="10"/>
  <c r="E303" i="10"/>
  <c r="B303" i="10"/>
  <c r="K303" i="10" s="1"/>
  <c r="F302" i="10"/>
  <c r="B302" i="10"/>
  <c r="E301" i="10"/>
  <c r="E300" i="10"/>
  <c r="B300" i="10"/>
  <c r="E299" i="10"/>
  <c r="B299" i="10"/>
  <c r="F298" i="10"/>
  <c r="E297" i="10"/>
  <c r="E296" i="10"/>
  <c r="B296" i="10"/>
  <c r="E295" i="10"/>
  <c r="B295" i="10"/>
  <c r="E293" i="10"/>
  <c r="E291" i="10"/>
  <c r="F289" i="10"/>
  <c r="E289" i="10"/>
  <c r="E288" i="10"/>
  <c r="F287" i="10"/>
  <c r="E287" i="10"/>
  <c r="B287" i="10"/>
  <c r="G287" i="10" s="1"/>
  <c r="B286" i="10"/>
  <c r="I286" i="10" s="1"/>
  <c r="E285" i="10"/>
  <c r="E284" i="10"/>
  <c r="E283" i="10"/>
  <c r="B283" i="10"/>
  <c r="F282" i="10"/>
  <c r="E281" i="10"/>
  <c r="E280" i="10"/>
  <c r="E279" i="10"/>
  <c r="F278" i="10"/>
  <c r="E277" i="10"/>
  <c r="B276" i="10"/>
  <c r="E275" i="10"/>
  <c r="E274" i="10"/>
  <c r="E273" i="10"/>
  <c r="B273" i="10"/>
  <c r="B272" i="10"/>
  <c r="K272" i="10" s="1"/>
  <c r="E271" i="10"/>
  <c r="E270" i="10"/>
  <c r="E269" i="10"/>
  <c r="B269" i="10"/>
  <c r="E267" i="10"/>
  <c r="E266" i="10"/>
  <c r="E265" i="10"/>
  <c r="B265" i="10"/>
  <c r="F263" i="10"/>
  <c r="E263" i="10"/>
  <c r="F262" i="10"/>
  <c r="E261" i="10"/>
  <c r="E259" i="10"/>
  <c r="E258" i="10"/>
  <c r="E257" i="10"/>
  <c r="B257" i="10"/>
  <c r="E255" i="10"/>
  <c r="F254" i="10"/>
  <c r="E254" i="10"/>
  <c r="E253" i="10"/>
  <c r="B253" i="10"/>
  <c r="E251" i="10"/>
  <c r="E250" i="10"/>
  <c r="E249" i="10"/>
  <c r="B249" i="10"/>
  <c r="K249" i="10" s="1"/>
  <c r="E247" i="10"/>
  <c r="E245" i="10"/>
  <c r="F243" i="10"/>
  <c r="E243" i="10"/>
  <c r="E242" i="10"/>
  <c r="E241" i="10"/>
  <c r="B241" i="10"/>
  <c r="E239" i="10"/>
  <c r="F238" i="10"/>
  <c r="E238" i="10"/>
  <c r="E237" i="10"/>
  <c r="B237" i="10"/>
  <c r="G237" i="10" s="1"/>
  <c r="E235" i="10"/>
  <c r="F234" i="10"/>
  <c r="E234" i="10"/>
  <c r="E233" i="10"/>
  <c r="B233" i="10"/>
  <c r="E231" i="10"/>
  <c r="E229" i="10"/>
  <c r="F227" i="10"/>
  <c r="E227" i="10"/>
  <c r="E226" i="10"/>
  <c r="E225" i="10"/>
  <c r="B225" i="10"/>
  <c r="F223" i="10"/>
  <c r="E223" i="10"/>
  <c r="F222" i="10"/>
  <c r="E222" i="10"/>
  <c r="B222" i="10"/>
  <c r="E221" i="10"/>
  <c r="B221" i="10"/>
  <c r="H221" i="10" s="1"/>
  <c r="E219" i="10"/>
  <c r="F218" i="10"/>
  <c r="E218" i="10"/>
  <c r="E217" i="10"/>
  <c r="B217" i="10"/>
  <c r="E215" i="10"/>
  <c r="F214" i="10"/>
  <c r="E213" i="10"/>
  <c r="F212" i="10"/>
  <c r="E211" i="10"/>
  <c r="E210" i="10"/>
  <c r="F209" i="10"/>
  <c r="E209" i="10"/>
  <c r="B209" i="10"/>
  <c r="J209" i="10" s="1"/>
  <c r="F208" i="10"/>
  <c r="B208" i="10"/>
  <c r="G208" i="10" s="1"/>
  <c r="E207" i="10"/>
  <c r="B207" i="10"/>
  <c r="G207" i="10" s="1"/>
  <c r="E206" i="10"/>
  <c r="E205" i="10"/>
  <c r="B205" i="10"/>
  <c r="F204" i="10"/>
  <c r="E204" i="10"/>
  <c r="E203" i="10"/>
  <c r="B203" i="10"/>
  <c r="H203" i="10" s="1"/>
  <c r="E202" i="10"/>
  <c r="E201" i="10"/>
  <c r="B201" i="10"/>
  <c r="E200" i="10"/>
  <c r="E199" i="10"/>
  <c r="B199" i="10"/>
  <c r="E198" i="10"/>
  <c r="E197" i="10"/>
  <c r="B197" i="10"/>
  <c r="I197" i="10" s="1"/>
  <c r="E196" i="10"/>
  <c r="B196" i="10"/>
  <c r="E195" i="10"/>
  <c r="B195" i="10"/>
  <c r="H195" i="10" s="1"/>
  <c r="E194" i="10"/>
  <c r="E193" i="10"/>
  <c r="B193" i="10"/>
  <c r="F192" i="10"/>
  <c r="E192" i="10"/>
  <c r="B192" i="10"/>
  <c r="E191" i="10"/>
  <c r="B191" i="10"/>
  <c r="E190" i="10"/>
  <c r="E189" i="10"/>
  <c r="B189" i="10"/>
  <c r="I189" i="10" s="1"/>
  <c r="F188" i="10"/>
  <c r="E188" i="10"/>
  <c r="E187" i="10"/>
  <c r="B187" i="10"/>
  <c r="E186" i="10"/>
  <c r="E185" i="10"/>
  <c r="B185" i="10"/>
  <c r="F184" i="10"/>
  <c r="E184" i="10"/>
  <c r="E183" i="10"/>
  <c r="B183" i="10"/>
  <c r="E182" i="10"/>
  <c r="E181" i="10"/>
  <c r="B181" i="10"/>
  <c r="E180" i="10"/>
  <c r="B180" i="10"/>
  <c r="I180" i="10" s="1"/>
  <c r="E179" i="10"/>
  <c r="B179" i="10"/>
  <c r="J179" i="10" s="1"/>
  <c r="E178" i="10"/>
  <c r="E177" i="10"/>
  <c r="E176" i="10"/>
  <c r="E175" i="10"/>
  <c r="B175" i="10"/>
  <c r="F174" i="10"/>
  <c r="E173" i="10"/>
  <c r="B173" i="10"/>
  <c r="E172" i="10"/>
  <c r="E171" i="10"/>
  <c r="B171" i="10"/>
  <c r="H171" i="10" s="1"/>
  <c r="E170" i="10"/>
  <c r="E169" i="10"/>
  <c r="B169" i="10"/>
  <c r="F168" i="10"/>
  <c r="E167" i="10"/>
  <c r="E166" i="10"/>
  <c r="E165" i="10"/>
  <c r="B165" i="10"/>
  <c r="G165" i="10" s="1"/>
  <c r="F164" i="10"/>
  <c r="E163" i="10"/>
  <c r="F162" i="10"/>
  <c r="E162" i="10"/>
  <c r="B161" i="10"/>
  <c r="E160" i="10"/>
  <c r="E159" i="10"/>
  <c r="B159" i="10"/>
  <c r="J159" i="10" s="1"/>
  <c r="E158" i="10"/>
  <c r="E157" i="10"/>
  <c r="B157" i="10"/>
  <c r="H157" i="10" s="1"/>
  <c r="E156" i="10"/>
  <c r="E155" i="10"/>
  <c r="B155" i="10"/>
  <c r="G155" i="10" s="1"/>
  <c r="E154" i="10"/>
  <c r="E153" i="10"/>
  <c r="B153" i="10"/>
  <c r="F152" i="10"/>
  <c r="E152" i="10"/>
  <c r="E151" i="10"/>
  <c r="B151" i="10"/>
  <c r="E150" i="10"/>
  <c r="B150" i="10"/>
  <c r="E149" i="10"/>
  <c r="B149" i="10"/>
  <c r="F148" i="10"/>
  <c r="E148" i="10"/>
  <c r="E147" i="10"/>
  <c r="B147" i="10"/>
  <c r="E146" i="10"/>
  <c r="E145" i="10"/>
  <c r="B145" i="10"/>
  <c r="F144" i="10"/>
  <c r="E144" i="10"/>
  <c r="E143" i="10"/>
  <c r="B143" i="10"/>
  <c r="K143" i="10" s="1"/>
  <c r="E142" i="10"/>
  <c r="E141" i="10"/>
  <c r="B141" i="10"/>
  <c r="I141" i="10" s="1"/>
  <c r="E140" i="10"/>
  <c r="E139" i="10"/>
  <c r="B139" i="10"/>
  <c r="E138" i="10"/>
  <c r="E137" i="10"/>
  <c r="B137" i="10"/>
  <c r="K137" i="10" s="1"/>
  <c r="E136" i="10"/>
  <c r="E135" i="10"/>
  <c r="B135" i="10"/>
  <c r="G135" i="10" s="1"/>
  <c r="E134" i="10"/>
  <c r="B134" i="10"/>
  <c r="E133" i="10"/>
  <c r="B133" i="10"/>
  <c r="F132" i="10"/>
  <c r="E132" i="10"/>
  <c r="E131" i="10"/>
  <c r="B131" i="10"/>
  <c r="J131" i="10" s="1"/>
  <c r="E130" i="10"/>
  <c r="E129" i="10"/>
  <c r="B129" i="10"/>
  <c r="I129" i="10" s="1"/>
  <c r="F128" i="10"/>
  <c r="E128" i="10"/>
  <c r="E127" i="10"/>
  <c r="B127" i="10"/>
  <c r="E126" i="10"/>
  <c r="E125" i="10"/>
  <c r="B125" i="10"/>
  <c r="F124" i="10"/>
  <c r="E124" i="10"/>
  <c r="E123" i="10"/>
  <c r="B123" i="10"/>
  <c r="J123" i="10" s="1"/>
  <c r="E122" i="10"/>
  <c r="E121" i="10"/>
  <c r="B121" i="10"/>
  <c r="I121" i="10" s="1"/>
  <c r="E120" i="10"/>
  <c r="F119" i="10"/>
  <c r="E119" i="10"/>
  <c r="B119" i="10"/>
  <c r="E118" i="10"/>
  <c r="B118" i="10"/>
  <c r="E117" i="10"/>
  <c r="B117" i="10"/>
  <c r="E116" i="10"/>
  <c r="E115" i="10"/>
  <c r="B115" i="10"/>
  <c r="K115" i="10" s="1"/>
  <c r="E114" i="10"/>
  <c r="E113" i="10"/>
  <c r="B113" i="10"/>
  <c r="J113" i="10" s="1"/>
  <c r="F112" i="10"/>
  <c r="E112" i="10"/>
  <c r="E111" i="10"/>
  <c r="B111" i="10"/>
  <c r="H111" i="10" s="1"/>
  <c r="E110" i="10"/>
  <c r="E109" i="10"/>
  <c r="B109" i="10"/>
  <c r="H109" i="10" s="1"/>
  <c r="F108" i="10"/>
  <c r="E108" i="10"/>
  <c r="E107" i="10"/>
  <c r="B107" i="10"/>
  <c r="I107" i="10" s="1"/>
  <c r="E106" i="10"/>
  <c r="E105" i="10"/>
  <c r="B105" i="10"/>
  <c r="F104" i="10"/>
  <c r="E104" i="10"/>
  <c r="F103" i="10"/>
  <c r="E103" i="10"/>
  <c r="B103" i="10"/>
  <c r="J103" i="10" s="1"/>
  <c r="E102" i="10"/>
  <c r="B102" i="10"/>
  <c r="H102" i="10" s="1"/>
  <c r="E101" i="10"/>
  <c r="B101" i="10"/>
  <c r="J101" i="10" s="1"/>
  <c r="E100" i="10"/>
  <c r="E99" i="10"/>
  <c r="B99" i="10"/>
  <c r="E98" i="10"/>
  <c r="E97" i="10"/>
  <c r="B97" i="10"/>
  <c r="K97" i="10" s="1"/>
  <c r="E96" i="10"/>
  <c r="E95" i="10"/>
  <c r="B95" i="10"/>
  <c r="E94" i="10"/>
  <c r="E93" i="10"/>
  <c r="B93" i="10"/>
  <c r="J93" i="10" s="1"/>
  <c r="F92" i="10"/>
  <c r="E92" i="10"/>
  <c r="E91" i="10"/>
  <c r="B91" i="10"/>
  <c r="I91" i="10" s="1"/>
  <c r="E90" i="10"/>
  <c r="E89" i="10"/>
  <c r="B89" i="10"/>
  <c r="G89" i="10" s="1"/>
  <c r="F88" i="10"/>
  <c r="E88" i="10"/>
  <c r="F87" i="10"/>
  <c r="E87" i="10"/>
  <c r="B87" i="10"/>
  <c r="E86" i="10"/>
  <c r="B86" i="10"/>
  <c r="I86" i="10" s="1"/>
  <c r="E85" i="10"/>
  <c r="B85" i="10"/>
  <c r="F84" i="10"/>
  <c r="E84" i="10"/>
  <c r="E83" i="10"/>
  <c r="B83" i="10"/>
  <c r="E82" i="10"/>
  <c r="E81" i="10"/>
  <c r="B81" i="10"/>
  <c r="E80" i="10"/>
  <c r="E79" i="10"/>
  <c r="B79" i="10"/>
  <c r="E78" i="10"/>
  <c r="E77" i="10"/>
  <c r="B77" i="10"/>
  <c r="E76" i="10"/>
  <c r="E75" i="10"/>
  <c r="B75" i="10"/>
  <c r="E74" i="10"/>
  <c r="E73" i="10"/>
  <c r="B73" i="10"/>
  <c r="F72" i="10"/>
  <c r="E72" i="10"/>
  <c r="E71" i="10"/>
  <c r="B71" i="10"/>
  <c r="E70" i="10"/>
  <c r="B70" i="10"/>
  <c r="K70" i="10" s="1"/>
  <c r="E69" i="10"/>
  <c r="B69" i="10"/>
  <c r="F68" i="10"/>
  <c r="E68" i="10"/>
  <c r="E67" i="10"/>
  <c r="B67" i="10"/>
  <c r="E66" i="10"/>
  <c r="E65" i="10"/>
  <c r="B65" i="10"/>
  <c r="F64" i="10"/>
  <c r="E64" i="10"/>
  <c r="E63" i="10"/>
  <c r="B63" i="10"/>
  <c r="E62" i="10"/>
  <c r="E61" i="10"/>
  <c r="B61" i="10"/>
  <c r="E60" i="10"/>
  <c r="B60" i="10"/>
  <c r="K60" i="10" s="1"/>
  <c r="E59" i="10"/>
  <c r="B59" i="10"/>
  <c r="J59" i="10" s="1"/>
  <c r="E58" i="10"/>
  <c r="E57" i="10"/>
  <c r="B57" i="10"/>
  <c r="E56" i="10"/>
  <c r="E55" i="10"/>
  <c r="B55" i="10"/>
  <c r="E54" i="10"/>
  <c r="B54" i="10"/>
  <c r="H54" i="10" s="1"/>
  <c r="E53" i="10"/>
  <c r="B53" i="10"/>
  <c r="F52" i="10"/>
  <c r="E52" i="10"/>
  <c r="E51" i="10"/>
  <c r="B51" i="10"/>
  <c r="E50" i="10"/>
  <c r="F49" i="10"/>
  <c r="E49" i="10"/>
  <c r="B49" i="10"/>
  <c r="F48" i="10"/>
  <c r="E48" i="10"/>
  <c r="E47" i="10"/>
  <c r="B47" i="10"/>
  <c r="E46" i="10"/>
  <c r="E45" i="10"/>
  <c r="B45" i="10"/>
  <c r="H45" i="10" s="1"/>
  <c r="F44" i="10"/>
  <c r="E44" i="10"/>
  <c r="B44" i="10"/>
  <c r="E43" i="10"/>
  <c r="B43" i="10"/>
  <c r="E42" i="10"/>
  <c r="E41" i="10"/>
  <c r="B41" i="10"/>
  <c r="E40" i="10"/>
  <c r="F39" i="10"/>
  <c r="E39" i="10"/>
  <c r="B39" i="10"/>
  <c r="E38" i="10"/>
  <c r="B38" i="10"/>
  <c r="E37" i="10"/>
  <c r="B37" i="10"/>
  <c r="E36" i="10"/>
  <c r="E35" i="10"/>
  <c r="B35" i="10"/>
  <c r="K35" i="10" s="1"/>
  <c r="E33" i="10"/>
  <c r="B33" i="10"/>
  <c r="E32" i="10"/>
  <c r="E31" i="10"/>
  <c r="B31" i="10"/>
  <c r="E30" i="10"/>
  <c r="E29" i="10"/>
  <c r="B29" i="10"/>
  <c r="I29" i="10" s="1"/>
  <c r="F28" i="10"/>
  <c r="E28" i="10"/>
  <c r="B28" i="10"/>
  <c r="E27" i="10"/>
  <c r="B27" i="10"/>
  <c r="K27" i="10" s="1"/>
  <c r="B26" i="10"/>
  <c r="E25" i="10"/>
  <c r="B25" i="10"/>
  <c r="E24" i="10"/>
  <c r="B24" i="10"/>
  <c r="E23" i="10"/>
  <c r="B23" i="10"/>
  <c r="I23" i="10" s="1"/>
  <c r="B892" i="10"/>
  <c r="E22" i="10"/>
  <c r="F600" i="10"/>
  <c r="F435" i="10"/>
  <c r="F605" i="10"/>
  <c r="F440" i="10"/>
  <c r="F610" i="10"/>
  <c r="F445" i="10"/>
  <c r="F615" i="10"/>
  <c r="F450" i="10"/>
  <c r="F620" i="10"/>
  <c r="F455" i="10"/>
  <c r="F625" i="10"/>
  <c r="F460" i="10"/>
  <c r="F630" i="10"/>
  <c r="F465" i="10"/>
  <c r="F635" i="10"/>
  <c r="F470" i="10"/>
  <c r="F640" i="10"/>
  <c r="F475" i="10"/>
  <c r="F645" i="10"/>
  <c r="F480" i="10"/>
  <c r="F650" i="10"/>
  <c r="F485" i="10"/>
  <c r="F490" i="10"/>
  <c r="F495" i="10"/>
  <c r="F500" i="10"/>
  <c r="F505" i="10"/>
  <c r="F510" i="10"/>
  <c r="F515" i="10"/>
  <c r="F520" i="10"/>
  <c r="F525" i="10"/>
  <c r="F530" i="10"/>
  <c r="F670" i="10"/>
  <c r="F660" i="10"/>
  <c r="F685" i="10"/>
  <c r="F665" i="10"/>
  <c r="F661" i="10"/>
  <c r="F686" i="10"/>
  <c r="F671" i="10"/>
  <c r="F541" i="10"/>
  <c r="F331" i="10"/>
  <c r="F31" i="10"/>
  <c r="F545" i="10"/>
  <c r="F540" i="10"/>
  <c r="F330" i="10"/>
  <c r="F335" i="10"/>
  <c r="F35" i="10"/>
  <c r="F30" i="10"/>
  <c r="F690" i="10"/>
  <c r="F675" i="10"/>
  <c r="F691" i="10"/>
  <c r="F676" i="10"/>
  <c r="F666" i="10"/>
  <c r="F546" i="10"/>
  <c r="F336" i="10"/>
  <c r="F36" i="10"/>
  <c r="F550" i="10"/>
  <c r="F340" i="10"/>
  <c r="F40" i="10"/>
  <c r="F680" i="10"/>
  <c r="F695" i="10"/>
  <c r="F696" i="10"/>
  <c r="F681" i="10"/>
  <c r="F551" i="10"/>
  <c r="F341" i="10"/>
  <c r="F41" i="10"/>
  <c r="F555" i="10"/>
  <c r="F345" i="10"/>
  <c r="F45" i="10"/>
  <c r="F556" i="10"/>
  <c r="F346" i="10"/>
  <c r="F46" i="10"/>
  <c r="F560" i="10"/>
  <c r="F350" i="10"/>
  <c r="F50" i="10"/>
  <c r="F561" i="10"/>
  <c r="F351" i="10"/>
  <c r="F51" i="10"/>
  <c r="F565" i="10"/>
  <c r="F355" i="10"/>
  <c r="F55" i="10"/>
  <c r="F566" i="10"/>
  <c r="F356" i="10"/>
  <c r="F56" i="10"/>
  <c r="F570" i="10"/>
  <c r="F360" i="10"/>
  <c r="F60" i="10"/>
  <c r="F571" i="10"/>
  <c r="F361" i="10"/>
  <c r="F61" i="10"/>
  <c r="F575" i="10"/>
  <c r="F365" i="10"/>
  <c r="F65" i="10"/>
  <c r="F576" i="10"/>
  <c r="F366" i="10"/>
  <c r="F66" i="10"/>
  <c r="F580" i="10"/>
  <c r="F370" i="10"/>
  <c r="F70" i="10"/>
  <c r="F581" i="10"/>
  <c r="F371" i="10"/>
  <c r="F71" i="10"/>
  <c r="F585" i="10"/>
  <c r="F375" i="10"/>
  <c r="F75" i="10"/>
  <c r="F586" i="10"/>
  <c r="F376" i="10"/>
  <c r="F76" i="10"/>
  <c r="F590" i="10"/>
  <c r="F380" i="10"/>
  <c r="F80" i="10"/>
  <c r="F591" i="10"/>
  <c r="F381" i="10"/>
  <c r="F81" i="10"/>
  <c r="F385" i="10"/>
  <c r="F85" i="10"/>
  <c r="F386" i="10"/>
  <c r="F86" i="10"/>
  <c r="F390" i="10"/>
  <c r="F90" i="10"/>
  <c r="F391" i="10"/>
  <c r="F91" i="10"/>
  <c r="F395" i="10"/>
  <c r="F95" i="10"/>
  <c r="F396" i="10"/>
  <c r="F96" i="10"/>
  <c r="F400" i="10"/>
  <c r="F100" i="10"/>
  <c r="F401" i="10"/>
  <c r="F101" i="10"/>
  <c r="F405" i="10"/>
  <c r="F105" i="10"/>
  <c r="F406" i="10"/>
  <c r="F106" i="10"/>
  <c r="F410" i="10"/>
  <c r="F110" i="10"/>
  <c r="F411" i="10"/>
  <c r="F111" i="10"/>
  <c r="F415" i="10"/>
  <c r="F115" i="10"/>
  <c r="F416" i="10"/>
  <c r="F116" i="10"/>
  <c r="F420" i="10"/>
  <c r="F120" i="10"/>
  <c r="F421" i="10"/>
  <c r="F121" i="10"/>
  <c r="F425" i="10"/>
  <c r="F125" i="10"/>
  <c r="F426" i="10"/>
  <c r="F126" i="10"/>
  <c r="F130" i="10"/>
  <c r="F131" i="10"/>
  <c r="F135" i="10"/>
  <c r="F136" i="10"/>
  <c r="F140" i="10"/>
  <c r="F141" i="10"/>
  <c r="F145" i="10"/>
  <c r="F146" i="10"/>
  <c r="F150" i="10"/>
  <c r="F151" i="10"/>
  <c r="F155" i="10"/>
  <c r="F156" i="10"/>
  <c r="F160" i="10"/>
  <c r="F161" i="10"/>
  <c r="F165" i="10"/>
  <c r="F166" i="10"/>
  <c r="F170" i="10"/>
  <c r="F171" i="10"/>
  <c r="F175" i="10"/>
  <c r="F176" i="10"/>
  <c r="F180" i="10"/>
  <c r="F181" i="10"/>
  <c r="F185" i="10"/>
  <c r="F186" i="10"/>
  <c r="F190" i="10"/>
  <c r="F191" i="10"/>
  <c r="F195" i="10"/>
  <c r="F196" i="10"/>
  <c r="F200" i="10"/>
  <c r="F201" i="10"/>
  <c r="F205" i="10"/>
  <c r="F206" i="10"/>
  <c r="F210" i="10"/>
  <c r="F211" i="10"/>
  <c r="F215" i="10"/>
  <c r="F216" i="10"/>
  <c r="F220" i="10"/>
  <c r="F221" i="10"/>
  <c r="F225" i="10"/>
  <c r="F226" i="10"/>
  <c r="F230" i="10"/>
  <c r="F231" i="10"/>
  <c r="F235" i="10"/>
  <c r="F236" i="10"/>
  <c r="F240" i="10"/>
  <c r="F241" i="10"/>
  <c r="F245" i="10"/>
  <c r="F246" i="10"/>
  <c r="F250" i="10"/>
  <c r="F251" i="10"/>
  <c r="F255" i="10"/>
  <c r="F256" i="10"/>
  <c r="F260" i="10"/>
  <c r="F261" i="10"/>
  <c r="F265" i="10"/>
  <c r="F266" i="10"/>
  <c r="F270" i="10"/>
  <c r="F271" i="10"/>
  <c r="F275" i="10"/>
  <c r="F276" i="10"/>
  <c r="F280" i="10"/>
  <c r="F281" i="10"/>
  <c r="F285" i="10"/>
  <c r="F286" i="10"/>
  <c r="F290" i="10"/>
  <c r="F291" i="10"/>
  <c r="F295" i="10"/>
  <c r="F296" i="10"/>
  <c r="F300" i="10"/>
  <c r="F301" i="10"/>
  <c r="F305" i="10"/>
  <c r="F306" i="10"/>
  <c r="F310" i="10"/>
  <c r="F311" i="10"/>
  <c r="F315" i="10"/>
  <c r="F316" i="10"/>
  <c r="F320" i="10"/>
  <c r="F321" i="10"/>
  <c r="D892" i="10"/>
  <c r="D322" i="10"/>
  <c r="D652" i="10"/>
  <c r="D323" i="10"/>
  <c r="D22" i="10"/>
  <c r="D357" i="10"/>
  <c r="D532" i="10"/>
  <c r="D653" i="10"/>
  <c r="D23" i="10"/>
  <c r="D667" i="10"/>
  <c r="D24" i="10"/>
  <c r="D72" i="10"/>
  <c r="D552" i="10"/>
  <c r="D533" i="10"/>
  <c r="D324" i="10"/>
  <c r="D654" i="10"/>
  <c r="D572" i="10"/>
  <c r="D553" i="10"/>
  <c r="D122" i="10"/>
  <c r="D358" i="10"/>
  <c r="D682" i="10"/>
  <c r="D25" i="10"/>
  <c r="D392" i="10"/>
  <c r="D668" i="10"/>
  <c r="D73" i="10"/>
  <c r="D534" i="10"/>
  <c r="D325" i="10"/>
  <c r="D655" i="10"/>
  <c r="D393" i="10"/>
  <c r="D74" i="10"/>
  <c r="D592" i="10"/>
  <c r="D172" i="10"/>
  <c r="D573" i="10"/>
  <c r="D669" i="10"/>
  <c r="D26" i="10"/>
  <c r="D123" i="10"/>
  <c r="D427" i="10"/>
  <c r="D683" i="10"/>
  <c r="D554" i="10"/>
  <c r="D697" i="10"/>
  <c r="D359" i="10"/>
  <c r="D535" i="10"/>
  <c r="D326" i="10"/>
  <c r="D656" i="10"/>
  <c r="D612" i="10"/>
  <c r="D360" i="10"/>
  <c r="D428" i="10"/>
  <c r="D124" i="10"/>
  <c r="D574" i="10"/>
  <c r="D75" i="10"/>
  <c r="D555" i="10"/>
  <c r="D27" i="10"/>
  <c r="D593" i="10"/>
  <c r="D712" i="10"/>
  <c r="D462" i="10"/>
  <c r="D698" i="10"/>
  <c r="D684" i="10"/>
  <c r="D173" i="10"/>
  <c r="D222" i="10"/>
  <c r="D670" i="10"/>
  <c r="D394" i="10"/>
  <c r="D536" i="10"/>
  <c r="D327" i="10"/>
  <c r="D657" i="10"/>
  <c r="D727" i="10"/>
  <c r="D223" i="10"/>
  <c r="D699" i="10"/>
  <c r="D361" i="10"/>
  <c r="D272" i="10"/>
  <c r="D174" i="10"/>
  <c r="D463" i="10"/>
  <c r="D28" i="10"/>
  <c r="D556" i="10"/>
  <c r="D575" i="10"/>
  <c r="D429" i="10"/>
  <c r="D395" i="10"/>
  <c r="D497" i="10"/>
  <c r="D713" i="10"/>
  <c r="D76" i="10"/>
  <c r="D125" i="10"/>
  <c r="D671" i="10"/>
  <c r="D632" i="10"/>
  <c r="D685" i="10"/>
  <c r="D594" i="10"/>
  <c r="D613" i="10"/>
  <c r="D537" i="10"/>
  <c r="D328" i="10"/>
  <c r="D658" i="10"/>
  <c r="D614" i="10"/>
  <c r="D77" i="10"/>
  <c r="D273" i="10"/>
  <c r="D595" i="10"/>
  <c r="D714" i="10"/>
  <c r="D498" i="10"/>
  <c r="D396" i="10"/>
  <c r="D430" i="10"/>
  <c r="D29" i="10"/>
  <c r="D464" i="10"/>
  <c r="D175" i="10"/>
  <c r="D224" i="10"/>
  <c r="D728" i="10"/>
  <c r="D633" i="10"/>
  <c r="D126" i="10"/>
  <c r="D700" i="10"/>
  <c r="D686" i="10"/>
  <c r="D672" i="10"/>
  <c r="D576" i="10"/>
  <c r="D557" i="10"/>
  <c r="D362" i="10"/>
  <c r="D538" i="10"/>
  <c r="D329" i="10"/>
  <c r="D659" i="10"/>
  <c r="D127" i="10"/>
  <c r="D715" i="10"/>
  <c r="D596" i="10"/>
  <c r="D274" i="10"/>
  <c r="D363" i="10"/>
  <c r="D577" i="10"/>
  <c r="D729" i="10"/>
  <c r="D465" i="10"/>
  <c r="D397" i="10"/>
  <c r="D701" i="10"/>
  <c r="D634" i="10"/>
  <c r="D499" i="10"/>
  <c r="D558" i="10"/>
  <c r="D673" i="10"/>
  <c r="D687" i="10"/>
  <c r="D225" i="10"/>
  <c r="D176" i="10"/>
  <c r="D30" i="10"/>
  <c r="D431" i="10"/>
  <c r="D78" i="10"/>
  <c r="D615" i="10"/>
  <c r="D539" i="10"/>
  <c r="D330" i="10"/>
  <c r="D660" i="10"/>
  <c r="D702" i="10"/>
  <c r="D275" i="10"/>
  <c r="D716" i="10"/>
  <c r="D616" i="10"/>
  <c r="D79" i="10"/>
  <c r="D31" i="10"/>
  <c r="D226" i="10"/>
  <c r="D688" i="10"/>
  <c r="D500" i="10"/>
  <c r="D398" i="10"/>
  <c r="D466" i="10"/>
  <c r="D730" i="10"/>
  <c r="D432" i="10"/>
  <c r="D177" i="10"/>
  <c r="D674" i="10"/>
  <c r="D635" i="10"/>
  <c r="D559" i="10"/>
  <c r="D578" i="10"/>
  <c r="D364" i="10"/>
  <c r="D597" i="10"/>
  <c r="D128" i="10"/>
  <c r="D540" i="10"/>
  <c r="D331" i="10"/>
  <c r="D661" i="10"/>
  <c r="D579" i="10"/>
  <c r="D636" i="10"/>
  <c r="D433" i="10"/>
  <c r="D731" i="10"/>
  <c r="D717" i="10"/>
  <c r="D598" i="10"/>
  <c r="D399" i="10"/>
  <c r="D689" i="10"/>
  <c r="D32" i="10"/>
  <c r="D80" i="10"/>
  <c r="D703" i="10"/>
  <c r="D675" i="10"/>
  <c r="D276" i="10"/>
  <c r="D129" i="10"/>
  <c r="D365" i="10"/>
  <c r="D560" i="10"/>
  <c r="D178" i="10"/>
  <c r="D467" i="10"/>
  <c r="D501" i="10"/>
  <c r="D227" i="10"/>
  <c r="D617" i="10"/>
  <c r="D541" i="10"/>
  <c r="D332" i="10"/>
  <c r="D662" i="10"/>
  <c r="D228" i="10"/>
  <c r="D502" i="10"/>
  <c r="D130" i="10"/>
  <c r="D33" i="10"/>
  <c r="D718" i="10"/>
  <c r="D434" i="10"/>
  <c r="D618" i="10"/>
  <c r="D366" i="10"/>
  <c r="D277" i="10"/>
  <c r="D81" i="10"/>
  <c r="D580" i="10"/>
  <c r="D468" i="10"/>
  <c r="D179" i="10"/>
  <c r="D561" i="10"/>
  <c r="D676" i="10"/>
  <c r="D704" i="10"/>
  <c r="D690" i="10"/>
  <c r="D400" i="10"/>
  <c r="D599" i="10"/>
  <c r="D732" i="10"/>
  <c r="D637" i="10"/>
  <c r="D542" i="10"/>
  <c r="D333" i="10"/>
  <c r="D663" i="10"/>
  <c r="D278" i="10"/>
  <c r="D638" i="10"/>
  <c r="D600" i="10"/>
  <c r="D401" i="10"/>
  <c r="D705" i="10"/>
  <c r="D677" i="10"/>
  <c r="D180" i="10"/>
  <c r="D619" i="10"/>
  <c r="D435" i="10"/>
  <c r="D34" i="10"/>
  <c r="D131" i="10"/>
  <c r="D503" i="10"/>
  <c r="D581" i="10"/>
  <c r="D719" i="10"/>
  <c r="D733" i="10"/>
  <c r="D691" i="10"/>
  <c r="D562" i="10"/>
  <c r="D469" i="10"/>
  <c r="D82" i="10"/>
  <c r="D367" i="10"/>
  <c r="D229" i="10"/>
  <c r="D543" i="10"/>
  <c r="D334" i="10"/>
  <c r="D664" i="10"/>
  <c r="D639" i="10"/>
  <c r="D83" i="10"/>
  <c r="D563" i="10"/>
  <c r="D692" i="10"/>
  <c r="D734" i="10"/>
  <c r="D582" i="10"/>
  <c r="D504" i="10"/>
  <c r="D132" i="10"/>
  <c r="D35" i="10"/>
  <c r="D620" i="10"/>
  <c r="D678" i="10"/>
  <c r="D402" i="10"/>
  <c r="D279" i="10"/>
  <c r="D230" i="10"/>
  <c r="D368" i="10"/>
  <c r="D470" i="10"/>
  <c r="D720" i="10"/>
  <c r="D436" i="10"/>
  <c r="D181" i="10"/>
  <c r="D706" i="10"/>
  <c r="D601" i="10"/>
  <c r="D544" i="10"/>
  <c r="D335" i="10"/>
  <c r="D665" i="10"/>
  <c r="D666" i="10"/>
  <c r="D707" i="10"/>
  <c r="D679" i="10"/>
  <c r="D721" i="10"/>
  <c r="D369" i="10"/>
  <c r="D231" i="10"/>
  <c r="D621" i="10"/>
  <c r="D133" i="10"/>
  <c r="D583" i="10"/>
  <c r="D693" i="10"/>
  <c r="D84" i="10"/>
  <c r="D280" i="10"/>
  <c r="D602" i="10"/>
  <c r="D182" i="10"/>
  <c r="D437" i="10"/>
  <c r="D471" i="10"/>
  <c r="D403" i="10"/>
  <c r="D36" i="10"/>
  <c r="D505" i="10"/>
  <c r="D735" i="10"/>
  <c r="D564" i="10"/>
  <c r="D640" i="10"/>
  <c r="D545" i="10"/>
  <c r="D336" i="10"/>
  <c r="D85" i="10"/>
  <c r="D622" i="10"/>
  <c r="D641" i="10"/>
  <c r="D736" i="10"/>
  <c r="D37" i="10"/>
  <c r="D404" i="10"/>
  <c r="D438" i="10"/>
  <c r="D603" i="10"/>
  <c r="D584" i="10"/>
  <c r="D232" i="10"/>
  <c r="D370" i="10"/>
  <c r="D722" i="10"/>
  <c r="D183" i="10"/>
  <c r="D281" i="10"/>
  <c r="D694" i="10"/>
  <c r="D565" i="10"/>
  <c r="D506" i="10"/>
  <c r="D472" i="10"/>
  <c r="D134" i="10"/>
  <c r="D681" i="10"/>
  <c r="D680" i="10"/>
  <c r="D708" i="10"/>
  <c r="D546" i="10"/>
  <c r="D337" i="10"/>
  <c r="D282" i="10"/>
  <c r="D723" i="10"/>
  <c r="D473" i="10"/>
  <c r="D566" i="10"/>
  <c r="D233" i="10"/>
  <c r="D604" i="10"/>
  <c r="D405" i="10"/>
  <c r="D737" i="10"/>
  <c r="D642" i="10"/>
  <c r="D86" i="10"/>
  <c r="D184" i="10"/>
  <c r="D709" i="10"/>
  <c r="D135" i="10"/>
  <c r="D507" i="10"/>
  <c r="D696" i="10"/>
  <c r="D695" i="10"/>
  <c r="D371" i="10"/>
  <c r="D585" i="10"/>
  <c r="D439" i="10"/>
  <c r="D38" i="10"/>
  <c r="D623" i="10"/>
  <c r="D547" i="10"/>
  <c r="D338" i="10"/>
  <c r="D283" i="10"/>
  <c r="D586" i="10"/>
  <c r="D711" i="10"/>
  <c r="D710" i="10"/>
  <c r="D643" i="10"/>
  <c r="D406" i="10"/>
  <c r="D605" i="10"/>
  <c r="D567" i="10"/>
  <c r="D474" i="10"/>
  <c r="D372" i="10"/>
  <c r="D624" i="10"/>
  <c r="D39" i="10"/>
  <c r="D440" i="10"/>
  <c r="D508" i="10"/>
  <c r="D136" i="10"/>
  <c r="D185" i="10"/>
  <c r="D87" i="10"/>
  <c r="D738" i="10"/>
  <c r="D234" i="10"/>
  <c r="D724" i="10"/>
  <c r="D548" i="10"/>
  <c r="D339" i="10"/>
  <c r="D568" i="10"/>
  <c r="D284" i="10"/>
  <c r="D235" i="10"/>
  <c r="D88" i="10"/>
  <c r="D509" i="10"/>
  <c r="D40" i="10"/>
  <c r="D606" i="10"/>
  <c r="D644" i="10"/>
  <c r="D625" i="10"/>
  <c r="D726" i="10"/>
  <c r="D725" i="10"/>
  <c r="D739" i="10"/>
  <c r="D186" i="10"/>
  <c r="D137" i="10"/>
  <c r="D441" i="10"/>
  <c r="D373" i="10"/>
  <c r="D475" i="10"/>
  <c r="D407" i="10"/>
  <c r="D587" i="10"/>
  <c r="D549" i="10"/>
  <c r="D340" i="10"/>
  <c r="D476" i="10"/>
  <c r="D89" i="10"/>
  <c r="D442" i="10"/>
  <c r="D187" i="10"/>
  <c r="D626" i="10"/>
  <c r="D645" i="10"/>
  <c r="D510" i="10"/>
  <c r="D569" i="10"/>
  <c r="D607" i="10"/>
  <c r="D285" i="10"/>
  <c r="D588" i="10"/>
  <c r="D408" i="10"/>
  <c r="D374" i="10"/>
  <c r="D138" i="10"/>
  <c r="D741" i="10"/>
  <c r="D740" i="10"/>
  <c r="D41" i="10"/>
  <c r="D236" i="10"/>
  <c r="D550" i="10"/>
  <c r="D551" i="10"/>
  <c r="D341" i="10"/>
  <c r="D286" i="10"/>
  <c r="D511" i="10"/>
  <c r="D237" i="10"/>
  <c r="D42" i="10"/>
  <c r="D139" i="10"/>
  <c r="D409" i="10"/>
  <c r="D589" i="10"/>
  <c r="D571" i="10"/>
  <c r="D570" i="10"/>
  <c r="D646" i="10"/>
  <c r="D627" i="10"/>
  <c r="D188" i="10"/>
  <c r="D90" i="10"/>
  <c r="D375" i="10"/>
  <c r="D608" i="10"/>
  <c r="D443" i="10"/>
  <c r="D477" i="10"/>
  <c r="D342" i="10"/>
  <c r="D628" i="10"/>
  <c r="D287" i="10"/>
  <c r="D91" i="10"/>
  <c r="D410" i="10"/>
  <c r="D238" i="10"/>
  <c r="D512" i="10"/>
  <c r="D478" i="10"/>
  <c r="D444" i="10"/>
  <c r="D609" i="10"/>
  <c r="D376" i="10"/>
  <c r="D189" i="10"/>
  <c r="D647" i="10"/>
  <c r="D590" i="10"/>
  <c r="D591" i="10"/>
  <c r="D140" i="10"/>
  <c r="D43" i="10"/>
  <c r="D343" i="10"/>
  <c r="D479" i="10"/>
  <c r="D411" i="10"/>
  <c r="D239" i="10"/>
  <c r="D288" i="10"/>
  <c r="D44" i="10"/>
  <c r="D190" i="10"/>
  <c r="D611" i="10"/>
  <c r="D610" i="10"/>
  <c r="D141" i="10"/>
  <c r="D648" i="10"/>
  <c r="D377" i="10"/>
  <c r="D445" i="10"/>
  <c r="D513" i="10"/>
  <c r="D92" i="10"/>
  <c r="D629" i="10"/>
  <c r="D344" i="10"/>
  <c r="D649" i="10"/>
  <c r="D289" i="10"/>
  <c r="D480" i="10"/>
  <c r="D93" i="10"/>
  <c r="D514" i="10"/>
  <c r="D191" i="10"/>
  <c r="D631" i="10"/>
  <c r="D630" i="10"/>
  <c r="D446" i="10"/>
  <c r="D378" i="10"/>
  <c r="D142" i="10"/>
  <c r="D45" i="10"/>
  <c r="D240" i="10"/>
  <c r="D412" i="10"/>
  <c r="D345" i="10"/>
  <c r="D290" i="10"/>
  <c r="D241" i="10"/>
  <c r="D143" i="10"/>
  <c r="D447" i="10"/>
  <c r="D379" i="10"/>
  <c r="D650" i="10"/>
  <c r="D651" i="10"/>
  <c r="D413" i="10"/>
  <c r="D515" i="10"/>
  <c r="D46" i="10"/>
  <c r="D192" i="10"/>
  <c r="D94" i="10"/>
  <c r="D481" i="10"/>
  <c r="D346" i="10"/>
  <c r="D95" i="10"/>
  <c r="D193" i="10"/>
  <c r="D516" i="10"/>
  <c r="D448" i="10"/>
  <c r="D242" i="10"/>
  <c r="D291" i="10"/>
  <c r="D482" i="10"/>
  <c r="D47" i="10"/>
  <c r="D414" i="10"/>
  <c r="D380" i="10"/>
  <c r="D144" i="10"/>
  <c r="D347" i="10"/>
  <c r="D415" i="10"/>
  <c r="D292" i="10"/>
  <c r="D48" i="10"/>
  <c r="D449" i="10"/>
  <c r="D194" i="10"/>
  <c r="D483" i="10"/>
  <c r="D145" i="10"/>
  <c r="D381" i="10"/>
  <c r="D243" i="10"/>
  <c r="D517" i="10"/>
  <c r="D96" i="10"/>
  <c r="D348" i="10"/>
  <c r="D146" i="10"/>
  <c r="D244" i="10"/>
  <c r="D195" i="10"/>
  <c r="D450" i="10"/>
  <c r="D293" i="10"/>
  <c r="D97" i="10"/>
  <c r="D518" i="10"/>
  <c r="D382" i="10"/>
  <c r="D484" i="10"/>
  <c r="D49" i="10"/>
  <c r="D416" i="10"/>
  <c r="D349" i="10"/>
  <c r="D417" i="10"/>
  <c r="D383" i="10"/>
  <c r="D519" i="10"/>
  <c r="D196" i="10"/>
  <c r="D245" i="10"/>
  <c r="D147" i="10"/>
  <c r="D50" i="10"/>
  <c r="D485" i="10"/>
  <c r="D98" i="10"/>
  <c r="D451" i="10"/>
  <c r="D294" i="10"/>
  <c r="D350" i="10"/>
  <c r="D99" i="10"/>
  <c r="D520" i="10"/>
  <c r="D295" i="10"/>
  <c r="D452" i="10"/>
  <c r="D486" i="10"/>
  <c r="D148" i="10"/>
  <c r="D197" i="10"/>
  <c r="D51" i="10"/>
  <c r="D246" i="10"/>
  <c r="D384" i="10"/>
  <c r="D418" i="10"/>
  <c r="D351" i="10"/>
  <c r="D419" i="10"/>
  <c r="D52" i="10"/>
  <c r="D149" i="10"/>
  <c r="D453" i="10"/>
  <c r="D100" i="10"/>
  <c r="D385" i="10"/>
  <c r="D247" i="10"/>
  <c r="D198" i="10"/>
  <c r="D487" i="10"/>
  <c r="D521" i="10"/>
  <c r="D296" i="10"/>
  <c r="D352" i="10"/>
  <c r="D522" i="10"/>
  <c r="D488" i="10"/>
  <c r="D248" i="10"/>
  <c r="D101" i="10"/>
  <c r="D150" i="10"/>
  <c r="D297" i="10"/>
  <c r="D199" i="10"/>
  <c r="D386" i="10"/>
  <c r="D454" i="10"/>
  <c r="D53" i="10"/>
  <c r="D420" i="10"/>
  <c r="D353" i="10"/>
  <c r="D54" i="10"/>
  <c r="D455" i="10"/>
  <c r="D151" i="10"/>
  <c r="D249" i="10"/>
  <c r="D489" i="10"/>
  <c r="D298" i="10"/>
  <c r="D421" i="10"/>
  <c r="D387" i="10"/>
  <c r="D200" i="10"/>
  <c r="D102" i="10"/>
  <c r="D523" i="10"/>
  <c r="D354" i="10"/>
  <c r="D422" i="10"/>
  <c r="D490" i="10"/>
  <c r="D152" i="10"/>
  <c r="D456" i="10"/>
  <c r="D299" i="10"/>
  <c r="D388" i="10"/>
  <c r="D524" i="10"/>
  <c r="D103" i="10"/>
  <c r="D201" i="10"/>
  <c r="D250" i="10"/>
  <c r="D55" i="10"/>
  <c r="D355" i="10"/>
  <c r="D356" i="10"/>
  <c r="D56" i="10"/>
  <c r="D104" i="10"/>
  <c r="D389" i="10"/>
  <c r="D457" i="10"/>
  <c r="D153" i="10"/>
  <c r="D423" i="10"/>
  <c r="D300" i="10"/>
  <c r="D251" i="10"/>
  <c r="D202" i="10"/>
  <c r="D525" i="10"/>
  <c r="D491" i="10"/>
  <c r="D424" i="10"/>
  <c r="D301" i="10"/>
  <c r="D203" i="10"/>
  <c r="D458" i="10"/>
  <c r="D105" i="10"/>
  <c r="D492" i="10"/>
  <c r="D526" i="10"/>
  <c r="D252" i="10"/>
  <c r="D154" i="10"/>
  <c r="D391" i="10"/>
  <c r="D390" i="10"/>
  <c r="D57" i="10"/>
  <c r="D302" i="10"/>
  <c r="D493" i="10"/>
  <c r="D58" i="10"/>
  <c r="D253" i="10"/>
  <c r="D106" i="10"/>
  <c r="D155" i="10"/>
  <c r="D527" i="10"/>
  <c r="D459" i="10"/>
  <c r="D204" i="10"/>
  <c r="D426" i="10"/>
  <c r="D425" i="10"/>
  <c r="D461" i="10"/>
  <c r="D460" i="10"/>
  <c r="D528" i="10"/>
  <c r="D254" i="10"/>
  <c r="D494" i="10"/>
  <c r="D303" i="10"/>
  <c r="D205" i="10"/>
  <c r="D156" i="10"/>
  <c r="D107" i="10"/>
  <c r="D59" i="10"/>
  <c r="D304" i="10"/>
  <c r="D60" i="10"/>
  <c r="D255" i="10"/>
  <c r="D108" i="10"/>
  <c r="D157" i="10"/>
  <c r="D206" i="10"/>
  <c r="D496" i="10"/>
  <c r="D495" i="10"/>
  <c r="D529" i="10"/>
  <c r="D305" i="10"/>
  <c r="D531" i="10"/>
  <c r="D530" i="10"/>
  <c r="D158" i="10"/>
  <c r="D207" i="10"/>
  <c r="D109" i="10"/>
  <c r="D256" i="10"/>
  <c r="D61" i="10"/>
  <c r="D208" i="10"/>
  <c r="D257" i="10"/>
  <c r="D306" i="10"/>
  <c r="D62" i="10"/>
  <c r="D110" i="10"/>
  <c r="D159" i="10"/>
  <c r="D111" i="10"/>
  <c r="D258" i="10"/>
  <c r="D307" i="10"/>
  <c r="D160" i="10"/>
  <c r="D63" i="10"/>
  <c r="D209" i="10"/>
  <c r="D308" i="10"/>
  <c r="D112" i="10"/>
  <c r="D64" i="10"/>
  <c r="D259" i="10"/>
  <c r="D210" i="10"/>
  <c r="D161" i="10"/>
  <c r="D65" i="10"/>
  <c r="D309" i="10"/>
  <c r="D211" i="10"/>
  <c r="D162" i="10"/>
  <c r="D260" i="10"/>
  <c r="D113" i="10"/>
  <c r="D114" i="10"/>
  <c r="D310" i="10"/>
  <c r="D163" i="10"/>
  <c r="D212" i="10"/>
  <c r="D261" i="10"/>
  <c r="D66" i="10"/>
  <c r="D67" i="10"/>
  <c r="D262" i="10"/>
  <c r="D164" i="10"/>
  <c r="D115" i="10"/>
  <c r="D311" i="10"/>
  <c r="D213" i="10"/>
  <c r="D214" i="10"/>
  <c r="D116" i="10"/>
  <c r="D263" i="10"/>
  <c r="D312" i="10"/>
  <c r="D165" i="10"/>
  <c r="D68" i="10"/>
  <c r="D313" i="10"/>
  <c r="D69" i="10"/>
  <c r="D117" i="10"/>
  <c r="D166" i="10"/>
  <c r="D264" i="10"/>
  <c r="D215" i="10"/>
  <c r="D216" i="10"/>
  <c r="D167" i="10"/>
  <c r="D71" i="10"/>
  <c r="D70" i="10"/>
  <c r="D314" i="10"/>
  <c r="D265" i="10"/>
  <c r="D118" i="10"/>
  <c r="D315" i="10"/>
  <c r="D119" i="10"/>
  <c r="D168" i="10"/>
  <c r="D266" i="10"/>
  <c r="D217" i="10"/>
  <c r="D267" i="10"/>
  <c r="D121" i="10"/>
  <c r="D120" i="10"/>
  <c r="D316" i="10"/>
  <c r="D218" i="10"/>
  <c r="D169" i="10"/>
  <c r="D219" i="10"/>
  <c r="D317" i="10"/>
  <c r="D171" i="10"/>
  <c r="D170" i="10"/>
  <c r="D268" i="10"/>
  <c r="D318" i="10"/>
  <c r="D269" i="10"/>
  <c r="D221" i="10"/>
  <c r="D220" i="10"/>
  <c r="D271" i="10"/>
  <c r="D270" i="10"/>
  <c r="D319" i="10"/>
  <c r="D320" i="10"/>
  <c r="D321" i="10"/>
  <c r="I270" i="10"/>
  <c r="K505" i="10"/>
  <c r="I370" i="10"/>
  <c r="G368" i="10"/>
  <c r="I722" i="10"/>
  <c r="I737" i="10"/>
  <c r="I702" i="10"/>
  <c r="K731" i="10"/>
  <c r="K662" i="10"/>
  <c r="G719" i="10"/>
  <c r="K721" i="10"/>
  <c r="G717" i="10"/>
  <c r="I721" i="10"/>
  <c r="G712" i="10"/>
  <c r="H680" i="10"/>
  <c r="I682" i="10"/>
  <c r="H643" i="10"/>
  <c r="J549" i="10"/>
  <c r="K548" i="10"/>
  <c r="H565" i="10"/>
  <c r="G558" i="10"/>
  <c r="I647" i="10"/>
  <c r="J569" i="10"/>
  <c r="H631" i="10"/>
  <c r="J637" i="10"/>
  <c r="K552" i="10"/>
  <c r="J599" i="10" l="1"/>
  <c r="G588" i="10"/>
  <c r="G617" i="10"/>
  <c r="G645" i="10"/>
  <c r="G337" i="10"/>
  <c r="I692" i="10"/>
  <c r="G572" i="10"/>
  <c r="J325" i="10"/>
  <c r="K577" i="10"/>
  <c r="I483" i="10"/>
  <c r="H27" i="10"/>
  <c r="K544" i="10"/>
  <c r="H561" i="10"/>
  <c r="I640" i="10"/>
  <c r="G589" i="10"/>
  <c r="K565" i="10"/>
  <c r="G685" i="10"/>
  <c r="K394" i="10"/>
  <c r="G707" i="10"/>
  <c r="H336" i="10"/>
  <c r="J408" i="10"/>
  <c r="K829" i="10"/>
  <c r="H546" i="10"/>
  <c r="K561" i="10"/>
  <c r="H168" i="10"/>
  <c r="K778" i="10"/>
  <c r="H746" i="10"/>
  <c r="H648" i="10"/>
  <c r="K553" i="10"/>
  <c r="G640" i="10"/>
  <c r="I539" i="10"/>
  <c r="J619" i="10"/>
  <c r="H370" i="10"/>
  <c r="I793" i="10"/>
  <c r="K546" i="10"/>
  <c r="H588" i="10"/>
  <c r="I615" i="10"/>
  <c r="H557" i="10"/>
  <c r="G565" i="10"/>
  <c r="G549" i="10"/>
  <c r="H685" i="10"/>
  <c r="H721" i="10"/>
  <c r="I711" i="10"/>
  <c r="J336" i="10"/>
  <c r="J394" i="10"/>
  <c r="K408" i="10"/>
  <c r="G285" i="10"/>
  <c r="I544" i="10"/>
  <c r="K640" i="10"/>
  <c r="H589" i="10"/>
  <c r="I599" i="10"/>
  <c r="I685" i="10"/>
  <c r="J721" i="10"/>
  <c r="K704" i="10"/>
  <c r="G525" i="10"/>
  <c r="H343" i="10"/>
  <c r="H326" i="10"/>
  <c r="G813" i="10"/>
  <c r="H640" i="10"/>
  <c r="J589" i="10"/>
  <c r="H599" i="10"/>
  <c r="J557" i="10"/>
  <c r="I583" i="10"/>
  <c r="K337" i="10"/>
  <c r="J510" i="10"/>
  <c r="I525" i="10"/>
  <c r="J554" i="10"/>
  <c r="I589" i="10"/>
  <c r="G539" i="10"/>
  <c r="H615" i="10"/>
  <c r="K557" i="10"/>
  <c r="I557" i="10"/>
  <c r="I619" i="10"/>
  <c r="I549" i="10"/>
  <c r="K549" i="10"/>
  <c r="J685" i="10"/>
  <c r="J716" i="10"/>
  <c r="H406" i="10"/>
  <c r="J505" i="10"/>
  <c r="J525" i="10"/>
  <c r="J546" i="10"/>
  <c r="G599" i="10"/>
  <c r="I577" i="10"/>
  <c r="K532" i="10"/>
  <c r="K572" i="10"/>
  <c r="J565" i="10"/>
  <c r="H726" i="10"/>
  <c r="H478" i="10"/>
  <c r="J370" i="10"/>
  <c r="H421" i="10"/>
  <c r="H337" i="10"/>
  <c r="I505" i="10"/>
  <c r="G505" i="10"/>
  <c r="H525" i="10"/>
  <c r="K809" i="10"/>
  <c r="J681" i="10"/>
  <c r="I594" i="10"/>
  <c r="K650" i="10"/>
  <c r="I620" i="10"/>
  <c r="H696" i="10"/>
  <c r="K541" i="10"/>
  <c r="H594" i="10"/>
  <c r="J551" i="10"/>
  <c r="H570" i="10"/>
  <c r="H579" i="10"/>
  <c r="K535" i="10"/>
  <c r="J596" i="10"/>
  <c r="H547" i="10"/>
  <c r="H718" i="10"/>
  <c r="H732" i="10"/>
  <c r="G551" i="10"/>
  <c r="G547" i="10"/>
  <c r="K701" i="10"/>
  <c r="G545" i="10"/>
  <c r="H641" i="10"/>
  <c r="K607" i="10"/>
  <c r="G612" i="10"/>
  <c r="J535" i="10"/>
  <c r="H639" i="10"/>
  <c r="I541" i="10"/>
  <c r="K613" i="10"/>
  <c r="I559" i="10"/>
  <c r="G633" i="10"/>
  <c r="K602" i="10"/>
  <c r="I604" i="10"/>
  <c r="K686" i="10"/>
  <c r="K654" i="10"/>
  <c r="I718" i="10"/>
  <c r="H223" i="10"/>
  <c r="G25" i="10"/>
  <c r="H25" i="10"/>
  <c r="J70" i="10"/>
  <c r="H70" i="10"/>
  <c r="H150" i="10"/>
  <c r="G150" i="10"/>
  <c r="I217" i="10"/>
  <c r="G217" i="10"/>
  <c r="G253" i="10"/>
  <c r="J253" i="10"/>
  <c r="K253" i="10"/>
  <c r="J299" i="10"/>
  <c r="G299" i="10"/>
  <c r="G331" i="10"/>
  <c r="K331" i="10"/>
  <c r="H331" i="10"/>
  <c r="G347" i="10"/>
  <c r="J347" i="10"/>
  <c r="H381" i="10"/>
  <c r="K381" i="10"/>
  <c r="J381" i="10"/>
  <c r="H392" i="10"/>
  <c r="I392" i="10"/>
  <c r="J392" i="10"/>
  <c r="I434" i="10"/>
  <c r="G434" i="10"/>
  <c r="K434" i="10"/>
  <c r="G441" i="10"/>
  <c r="I441" i="10"/>
  <c r="J441" i="10"/>
  <c r="G447" i="10"/>
  <c r="I447" i="10"/>
  <c r="K450" i="10"/>
  <c r="I450" i="10"/>
  <c r="H450" i="10"/>
  <c r="I455" i="10"/>
  <c r="J455" i="10"/>
  <c r="I467" i="10"/>
  <c r="J467" i="10"/>
  <c r="H470" i="10"/>
  <c r="I470" i="10"/>
  <c r="K470" i="10"/>
  <c r="G470" i="10"/>
  <c r="J477" i="10"/>
  <c r="I477" i="10"/>
  <c r="G477" i="10"/>
  <c r="H480" i="10"/>
  <c r="J480" i="10"/>
  <c r="G480" i="10"/>
  <c r="K497" i="10"/>
  <c r="I497" i="10"/>
  <c r="J497" i="10"/>
  <c r="K503" i="10"/>
  <c r="I503" i="10"/>
  <c r="G503" i="10"/>
  <c r="J503" i="10"/>
  <c r="I507" i="10"/>
  <c r="J507" i="10"/>
  <c r="G507" i="10"/>
  <c r="J511" i="10"/>
  <c r="I511" i="10"/>
  <c r="G511" i="10"/>
  <c r="K511" i="10"/>
  <c r="K518" i="10"/>
  <c r="J518" i="10"/>
  <c r="I518" i="10"/>
  <c r="J522" i="10"/>
  <c r="H522" i="10"/>
  <c r="J526" i="10"/>
  <c r="K526" i="10"/>
  <c r="G526" i="10"/>
  <c r="I526" i="10"/>
  <c r="H526" i="10"/>
  <c r="I538" i="10"/>
  <c r="K538" i="10"/>
  <c r="J555" i="10"/>
  <c r="H555" i="10"/>
  <c r="I575" i="10"/>
  <c r="K575" i="10"/>
  <c r="H586" i="10"/>
  <c r="K586" i="10"/>
  <c r="H590" i="10"/>
  <c r="J590" i="10"/>
  <c r="H623" i="10"/>
  <c r="J623" i="10"/>
  <c r="G623" i="10"/>
  <c r="K634" i="10"/>
  <c r="J634" i="10"/>
  <c r="G659" i="10"/>
  <c r="H659" i="10"/>
  <c r="I659" i="10"/>
  <c r="J663" i="10"/>
  <c r="K663" i="10"/>
  <c r="H672" i="10"/>
  <c r="J672" i="10"/>
  <c r="G672" i="10"/>
  <c r="G675" i="10"/>
  <c r="J675" i="10"/>
  <c r="I675" i="10"/>
  <c r="I735" i="10"/>
  <c r="G735" i="10"/>
  <c r="G734" i="10"/>
  <c r="I734" i="10"/>
  <c r="H734" i="10"/>
  <c r="J734" i="10"/>
  <c r="G730" i="10"/>
  <c r="K730" i="10"/>
  <c r="H730" i="10"/>
  <c r="I698" i="10"/>
  <c r="K698" i="10"/>
  <c r="H698" i="10"/>
  <c r="G698" i="10"/>
  <c r="G600" i="10"/>
  <c r="I600" i="10"/>
  <c r="H560" i="10"/>
  <c r="K560" i="10"/>
  <c r="I22" i="10"/>
  <c r="G22" i="10"/>
  <c r="H22" i="10"/>
  <c r="J22" i="10"/>
  <c r="K22" i="10"/>
  <c r="K104" i="10"/>
  <c r="H104" i="10"/>
  <c r="K122" i="10"/>
  <c r="H122" i="10"/>
  <c r="I122" i="10"/>
  <c r="J122" i="10"/>
  <c r="K174" i="10"/>
  <c r="H174" i="10"/>
  <c r="I174" i="10"/>
  <c r="G176" i="10"/>
  <c r="H176" i="10"/>
  <c r="K176" i="10"/>
  <c r="J176" i="10"/>
  <c r="J182" i="10"/>
  <c r="G182" i="10"/>
  <c r="H182" i="10"/>
  <c r="I186" i="10"/>
  <c r="K186" i="10"/>
  <c r="G186" i="10"/>
  <c r="J186" i="10"/>
  <c r="K218" i="10"/>
  <c r="J218" i="10"/>
  <c r="G218" i="10"/>
  <c r="I250" i="10"/>
  <c r="J250" i="10"/>
  <c r="H250" i="10"/>
  <c r="K250" i="10"/>
  <c r="H252" i="10"/>
  <c r="J252" i="10"/>
  <c r="I252" i="10"/>
  <c r="G252" i="10"/>
  <c r="K267" i="10"/>
  <c r="G267" i="10"/>
  <c r="H267" i="10"/>
  <c r="J267" i="10"/>
  <c r="K282" i="10"/>
  <c r="J282" i="10"/>
  <c r="I282" i="10"/>
  <c r="H282" i="10"/>
  <c r="I301" i="10"/>
  <c r="J301" i="10"/>
  <c r="K301" i="10"/>
  <c r="H301" i="10"/>
  <c r="K317" i="10"/>
  <c r="J317" i="10"/>
  <c r="G317" i="10"/>
  <c r="J364" i="10"/>
  <c r="H364" i="10"/>
  <c r="I364" i="10"/>
  <c r="G364" i="10"/>
  <c r="G382" i="10"/>
  <c r="I382" i="10"/>
  <c r="J382" i="10"/>
  <c r="K382" i="10"/>
  <c r="J410" i="10"/>
  <c r="I410" i="10"/>
  <c r="K410" i="10"/>
  <c r="G410" i="10"/>
  <c r="J513" i="10"/>
  <c r="K513" i="10"/>
  <c r="H521" i="10"/>
  <c r="K521" i="10"/>
  <c r="G521" i="10"/>
  <c r="I665" i="10"/>
  <c r="K665" i="10"/>
  <c r="I689" i="10"/>
  <c r="H689" i="10"/>
  <c r="J689" i="10"/>
  <c r="I607" i="10"/>
  <c r="G641" i="10"/>
  <c r="K639" i="10"/>
  <c r="G607" i="10"/>
  <c r="J538" i="10"/>
  <c r="H541" i="10"/>
  <c r="I612" i="10"/>
  <c r="G559" i="10"/>
  <c r="I560" i="10"/>
  <c r="G636" i="10"/>
  <c r="J610" i="10"/>
  <c r="K551" i="10"/>
  <c r="G594" i="10"/>
  <c r="G663" i="10"/>
  <c r="H665" i="10"/>
  <c r="G701" i="10"/>
  <c r="J659" i="10"/>
  <c r="J735" i="10"/>
  <c r="J521" i="10"/>
  <c r="H441" i="10"/>
  <c r="I522" i="10"/>
  <c r="H317" i="10"/>
  <c r="G126" i="10"/>
  <c r="I218" i="10"/>
  <c r="I104" i="10"/>
  <c r="J594" i="10"/>
  <c r="K545" i="10"/>
  <c r="J641" i="10"/>
  <c r="J639" i="10"/>
  <c r="I590" i="10"/>
  <c r="H600" i="10"/>
  <c r="H596" i="10"/>
  <c r="I570" i="10"/>
  <c r="H538" i="10"/>
  <c r="H612" i="10"/>
  <c r="I613" i="10"/>
  <c r="K579" i="10"/>
  <c r="H559" i="10"/>
  <c r="H535" i="10"/>
  <c r="I633" i="10"/>
  <c r="J633" i="10"/>
  <c r="H620" i="10"/>
  <c r="J575" i="10"/>
  <c r="K547" i="10"/>
  <c r="K600" i="10"/>
  <c r="I623" i="10"/>
  <c r="J586" i="10"/>
  <c r="H663" i="10"/>
  <c r="G728" i="10"/>
  <c r="G689" i="10"/>
  <c r="K734" i="10"/>
  <c r="I672" i="10"/>
  <c r="K480" i="10"/>
  <c r="K364" i="10"/>
  <c r="H383" i="10"/>
  <c r="G522" i="10"/>
  <c r="H497" i="10"/>
  <c r="G392" i="10"/>
  <c r="H513" i="10"/>
  <c r="K467" i="10"/>
  <c r="H186" i="10"/>
  <c r="G301" i="10"/>
  <c r="K252" i="10"/>
  <c r="I249" i="10"/>
  <c r="J54" i="10"/>
  <c r="J203" i="10"/>
  <c r="H35" i="10"/>
  <c r="J35" i="10"/>
  <c r="J118" i="10"/>
  <c r="G118" i="10"/>
  <c r="G169" i="10"/>
  <c r="I169" i="10"/>
  <c r="I205" i="10"/>
  <c r="K205" i="10"/>
  <c r="K225" i="10"/>
  <c r="H225" i="10"/>
  <c r="H340" i="10"/>
  <c r="J340" i="10"/>
  <c r="I340" i="10"/>
  <c r="I359" i="10"/>
  <c r="H359" i="10"/>
  <c r="G359" i="10"/>
  <c r="J359" i="10"/>
  <c r="H363" i="10"/>
  <c r="J363" i="10"/>
  <c r="K363" i="10"/>
  <c r="I372" i="10"/>
  <c r="K372" i="10"/>
  <c r="H372" i="10"/>
  <c r="G372" i="10"/>
  <c r="H377" i="10"/>
  <c r="K377" i="10"/>
  <c r="G377" i="10"/>
  <c r="J377" i="10"/>
  <c r="J398" i="10"/>
  <c r="G398" i="10"/>
  <c r="K398" i="10"/>
  <c r="J400" i="10"/>
  <c r="G400" i="10"/>
  <c r="I409" i="10"/>
  <c r="K409" i="10"/>
  <c r="J409" i="10"/>
  <c r="J418" i="10"/>
  <c r="G418" i="10"/>
  <c r="H418" i="10"/>
  <c r="K418" i="10"/>
  <c r="I429" i="10"/>
  <c r="G429" i="10"/>
  <c r="H429" i="10"/>
  <c r="I452" i="10"/>
  <c r="K452" i="10"/>
  <c r="G452" i="10"/>
  <c r="I472" i="10"/>
  <c r="J472" i="10"/>
  <c r="H472" i="10"/>
  <c r="I475" i="10"/>
  <c r="H475" i="10"/>
  <c r="K490" i="10"/>
  <c r="H490" i="10"/>
  <c r="G490" i="10"/>
  <c r="H520" i="10"/>
  <c r="I520" i="10"/>
  <c r="K520" i="10"/>
  <c r="G520" i="10"/>
  <c r="H524" i="10"/>
  <c r="G524" i="10"/>
  <c r="K596" i="10"/>
  <c r="G596" i="10"/>
  <c r="I602" i="10"/>
  <c r="G602" i="10"/>
  <c r="J602" i="10"/>
  <c r="J604" i="10"/>
  <c r="H604" i="10"/>
  <c r="I646" i="10"/>
  <c r="G646" i="10"/>
  <c r="G650" i="10"/>
  <c r="J650" i="10"/>
  <c r="H654" i="10"/>
  <c r="J654" i="10"/>
  <c r="I654" i="10"/>
  <c r="H695" i="10"/>
  <c r="G695" i="10"/>
  <c r="K695" i="10"/>
  <c r="J736" i="10"/>
  <c r="G736" i="10"/>
  <c r="I736" i="10"/>
  <c r="G732" i="10"/>
  <c r="J732" i="10"/>
  <c r="I732" i="10"/>
  <c r="K728" i="10"/>
  <c r="H728" i="10"/>
  <c r="J728" i="10"/>
  <c r="K718" i="10"/>
  <c r="G718" i="10"/>
  <c r="J713" i="10"/>
  <c r="G713" i="10"/>
  <c r="H713" i="10"/>
  <c r="J706" i="10"/>
  <c r="I706" i="10"/>
  <c r="K706" i="10"/>
  <c r="K696" i="10"/>
  <c r="G696" i="10"/>
  <c r="J686" i="10"/>
  <c r="I686" i="10"/>
  <c r="K681" i="10"/>
  <c r="G681" i="10"/>
  <c r="K652" i="10"/>
  <c r="I652" i="10"/>
  <c r="H652" i="10"/>
  <c r="K636" i="10"/>
  <c r="I636" i="10"/>
  <c r="K34" i="10"/>
  <c r="G34" i="10"/>
  <c r="I34" i="10"/>
  <c r="J34" i="10"/>
  <c r="I52" i="10"/>
  <c r="J52" i="10"/>
  <c r="H52" i="10"/>
  <c r="K52" i="10"/>
  <c r="G52" i="10"/>
  <c r="J126" i="10"/>
  <c r="K126" i="10"/>
  <c r="I126" i="10"/>
  <c r="H152" i="10"/>
  <c r="I152" i="10"/>
  <c r="K152" i="10"/>
  <c r="J152" i="10"/>
  <c r="J154" i="10"/>
  <c r="G154" i="10"/>
  <c r="I154" i="10"/>
  <c r="K154" i="10"/>
  <c r="G156" i="10"/>
  <c r="H156" i="10"/>
  <c r="K156" i="10"/>
  <c r="I170" i="10"/>
  <c r="K170" i="10"/>
  <c r="H170" i="10"/>
  <c r="G219" i="10"/>
  <c r="I219" i="10"/>
  <c r="J219" i="10"/>
  <c r="H219" i="10"/>
  <c r="G223" i="10"/>
  <c r="K223" i="10"/>
  <c r="J223" i="10"/>
  <c r="I224" i="10"/>
  <c r="J224" i="10"/>
  <c r="H224" i="10"/>
  <c r="G251" i="10"/>
  <c r="K251" i="10"/>
  <c r="H251" i="10"/>
  <c r="I251" i="10"/>
  <c r="K274" i="10"/>
  <c r="G274" i="10"/>
  <c r="I274" i="10"/>
  <c r="J274" i="10"/>
  <c r="G338" i="10"/>
  <c r="J338" i="10"/>
  <c r="I338" i="10"/>
  <c r="H380" i="10"/>
  <c r="I380" i="10"/>
  <c r="K380" i="10"/>
  <c r="J585" i="10"/>
  <c r="K585" i="10"/>
  <c r="H585" i="10"/>
  <c r="I585" i="10"/>
  <c r="H701" i="10"/>
  <c r="J701" i="10"/>
  <c r="K570" i="10"/>
  <c r="G541" i="10"/>
  <c r="I650" i="10"/>
  <c r="G613" i="10"/>
  <c r="I579" i="10"/>
  <c r="I535" i="10"/>
  <c r="K633" i="10"/>
  <c r="H634" i="10"/>
  <c r="J620" i="10"/>
  <c r="H575" i="10"/>
  <c r="H646" i="10"/>
  <c r="G604" i="10"/>
  <c r="G585" i="10"/>
  <c r="K713" i="10"/>
  <c r="H706" i="10"/>
  <c r="K736" i="10"/>
  <c r="K675" i="10"/>
  <c r="K477" i="10"/>
  <c r="G472" i="10"/>
  <c r="K455" i="10"/>
  <c r="G380" i="10"/>
  <c r="J447" i="10"/>
  <c r="K507" i="10"/>
  <c r="G513" i="10"/>
  <c r="I182" i="10"/>
  <c r="J174" i="10"/>
  <c r="I610" i="10"/>
  <c r="G555" i="10"/>
  <c r="I555" i="10"/>
  <c r="J545" i="10"/>
  <c r="H545" i="10"/>
  <c r="I641" i="10"/>
  <c r="I639" i="10"/>
  <c r="K590" i="10"/>
  <c r="J600" i="10"/>
  <c r="K610" i="10"/>
  <c r="J570" i="10"/>
  <c r="G538" i="10"/>
  <c r="K612" i="10"/>
  <c r="H613" i="10"/>
  <c r="G579" i="10"/>
  <c r="K559" i="10"/>
  <c r="J560" i="10"/>
  <c r="J636" i="10"/>
  <c r="G634" i="10"/>
  <c r="K620" i="10"/>
  <c r="G575" i="10"/>
  <c r="G610" i="10"/>
  <c r="H607" i="10"/>
  <c r="I551" i="10"/>
  <c r="J547" i="10"/>
  <c r="J646" i="10"/>
  <c r="I586" i="10"/>
  <c r="G686" i="10"/>
  <c r="I696" i="10"/>
  <c r="J695" i="10"/>
  <c r="H681" i="10"/>
  <c r="J652" i="10"/>
  <c r="I713" i="10"/>
  <c r="I663" i="10"/>
  <c r="G665" i="10"/>
  <c r="J698" i="10"/>
  <c r="I730" i="10"/>
  <c r="K689" i="10"/>
  <c r="K659" i="10"/>
  <c r="H736" i="10"/>
  <c r="K735" i="10"/>
  <c r="K672" i="10"/>
  <c r="I480" i="10"/>
  <c r="H477" i="10"/>
  <c r="K441" i="10"/>
  <c r="G363" i="10"/>
  <c r="G383" i="10"/>
  <c r="J490" i="10"/>
  <c r="K338" i="10"/>
  <c r="H434" i="10"/>
  <c r="I513" i="10"/>
  <c r="K347" i="10"/>
  <c r="K299" i="10"/>
  <c r="G224" i="10"/>
  <c r="I176" i="10"/>
  <c r="I317" i="10"/>
  <c r="G282" i="10"/>
  <c r="G250" i="10"/>
  <c r="H274" i="10"/>
  <c r="J156" i="10"/>
  <c r="H218" i="10"/>
  <c r="J222" i="10"/>
  <c r="G222" i="10"/>
  <c r="H411" i="10"/>
  <c r="G411" i="10"/>
  <c r="K411" i="10"/>
  <c r="J413" i="10"/>
  <c r="H413" i="10"/>
  <c r="I445" i="10"/>
  <c r="H445" i="10"/>
  <c r="H453" i="10"/>
  <c r="J453" i="10"/>
  <c r="G498" i="10"/>
  <c r="J498" i="10"/>
  <c r="K516" i="10"/>
  <c r="J516" i="10"/>
  <c r="G550" i="10"/>
  <c r="H550" i="10"/>
  <c r="K550" i="10"/>
  <c r="I550" i="10"/>
  <c r="J563" i="10"/>
  <c r="H563" i="10"/>
  <c r="K563" i="10"/>
  <c r="J583" i="10"/>
  <c r="G583" i="10"/>
  <c r="I605" i="10"/>
  <c r="K605" i="10"/>
  <c r="H605" i="10"/>
  <c r="G605" i="10"/>
  <c r="J626" i="10"/>
  <c r="K626" i="10"/>
  <c r="G626" i="10"/>
  <c r="H642" i="10"/>
  <c r="J642" i="10"/>
  <c r="K642" i="10"/>
  <c r="I660" i="10"/>
  <c r="K660" i="10"/>
  <c r="K667" i="10"/>
  <c r="G667" i="10"/>
  <c r="J667" i="10"/>
  <c r="H683" i="10"/>
  <c r="K683" i="10"/>
  <c r="H723" i="10"/>
  <c r="J723" i="10"/>
  <c r="I738" i="10"/>
  <c r="K738" i="10"/>
  <c r="H716" i="10"/>
  <c r="K716" i="10"/>
  <c r="G716" i="10"/>
  <c r="H709" i="10"/>
  <c r="I709" i="10"/>
  <c r="J704" i="10"/>
  <c r="H704" i="10"/>
  <c r="I704" i="10"/>
  <c r="I694" i="10"/>
  <c r="H694" i="10"/>
  <c r="J694" i="10"/>
  <c r="H692" i="10"/>
  <c r="K692" i="10"/>
  <c r="G692" i="10"/>
  <c r="H684" i="10"/>
  <c r="K684" i="10"/>
  <c r="G677" i="10"/>
  <c r="K677" i="10"/>
  <c r="J677" i="10"/>
  <c r="K656" i="10"/>
  <c r="I656" i="10"/>
  <c r="J624" i="10"/>
  <c r="I624" i="10"/>
  <c r="K584" i="10"/>
  <c r="G584" i="10"/>
  <c r="H584" i="10"/>
  <c r="I68" i="10"/>
  <c r="J68" i="10"/>
  <c r="I72" i="10"/>
  <c r="J72" i="10"/>
  <c r="J106" i="10"/>
  <c r="G106" i="10"/>
  <c r="J172" i="10"/>
  <c r="H172" i="10"/>
  <c r="K234" i="10"/>
  <c r="G234" i="10"/>
  <c r="J234" i="10"/>
  <c r="I234" i="10"/>
  <c r="G235" i="10"/>
  <c r="J235" i="10"/>
  <c r="I235" i="10"/>
  <c r="K235" i="10"/>
  <c r="H236" i="10"/>
  <c r="I236" i="10"/>
  <c r="G236" i="10"/>
  <c r="K236" i="10"/>
  <c r="K384" i="10"/>
  <c r="I384" i="10"/>
  <c r="K440" i="10"/>
  <c r="H440" i="10"/>
  <c r="G465" i="10"/>
  <c r="J465" i="10"/>
  <c r="H554" i="10"/>
  <c r="K554" i="10"/>
  <c r="G546" i="10"/>
  <c r="J588" i="10"/>
  <c r="K588" i="10"/>
  <c r="H539" i="10"/>
  <c r="J539" i="10"/>
  <c r="K615" i="10"/>
  <c r="J615" i="10"/>
  <c r="G577" i="10"/>
  <c r="J577" i="10"/>
  <c r="G561" i="10"/>
  <c r="H532" i="10"/>
  <c r="J532" i="10"/>
  <c r="K619" i="10"/>
  <c r="J572" i="10"/>
  <c r="H572" i="10"/>
  <c r="G563" i="10"/>
  <c r="J550" i="10"/>
  <c r="H624" i="10"/>
  <c r="H583" i="10"/>
  <c r="I684" i="10"/>
  <c r="K694" i="10"/>
  <c r="G694" i="10"/>
  <c r="G656" i="10"/>
  <c r="J656" i="10"/>
  <c r="H707" i="10"/>
  <c r="G738" i="10"/>
  <c r="I724" i="10"/>
  <c r="I486" i="10"/>
  <c r="I437" i="10"/>
  <c r="G437" i="10"/>
  <c r="J488" i="10"/>
  <c r="I430" i="10"/>
  <c r="G344" i="10"/>
  <c r="K514" i="10"/>
  <c r="I413" i="10"/>
  <c r="H384" i="10"/>
  <c r="J351" i="10"/>
  <c r="H835" i="10"/>
  <c r="G835" i="10"/>
  <c r="J445" i="10"/>
  <c r="I453" i="10"/>
  <c r="K342" i="10"/>
  <c r="I554" i="10"/>
  <c r="J544" i="10"/>
  <c r="H544" i="10"/>
  <c r="I561" i="10"/>
  <c r="G532" i="10"/>
  <c r="H619" i="10"/>
  <c r="I642" i="10"/>
  <c r="J605" i="10"/>
  <c r="I626" i="10"/>
  <c r="G624" i="10"/>
  <c r="J584" i="10"/>
  <c r="I683" i="10"/>
  <c r="J684" i="10"/>
  <c r="G683" i="10"/>
  <c r="H677" i="10"/>
  <c r="H656" i="10"/>
  <c r="K709" i="10"/>
  <c r="I667" i="10"/>
  <c r="G478" i="10"/>
  <c r="J437" i="10"/>
  <c r="H437" i="10"/>
  <c r="K442" i="10"/>
  <c r="H369" i="10"/>
  <c r="G365" i="10"/>
  <c r="H404" i="10"/>
  <c r="K498" i="10"/>
  <c r="G432" i="10"/>
  <c r="I465" i="10"/>
  <c r="G516" i="10"/>
  <c r="J270" i="10"/>
  <c r="H270" i="10"/>
  <c r="K271" i="10"/>
  <c r="J271" i="10"/>
  <c r="G271" i="10"/>
  <c r="I271" i="10"/>
  <c r="J284" i="10"/>
  <c r="H284" i="10"/>
  <c r="G284" i="10"/>
  <c r="J285" i="10"/>
  <c r="K285" i="10"/>
  <c r="K326" i="10"/>
  <c r="J326" i="10"/>
  <c r="J396" i="10"/>
  <c r="I396" i="10"/>
  <c r="K370" i="10"/>
  <c r="K336" i="10"/>
  <c r="I336" i="10"/>
  <c r="I337" i="10"/>
  <c r="K396" i="10"/>
  <c r="I394" i="10"/>
  <c r="G408" i="10"/>
  <c r="G325" i="10"/>
  <c r="H325" i="10"/>
  <c r="G270" i="10"/>
  <c r="H271" i="10"/>
  <c r="K284" i="10"/>
  <c r="G396" i="10"/>
  <c r="G394" i="10"/>
  <c r="I408" i="10"/>
  <c r="K325" i="10"/>
  <c r="G326" i="10"/>
  <c r="I285" i="10"/>
  <c r="G805" i="10"/>
  <c r="J801" i="10"/>
  <c r="G749" i="10"/>
  <c r="I829" i="10"/>
  <c r="J813" i="10"/>
  <c r="H398" i="10"/>
  <c r="J331" i="10"/>
  <c r="I347" i="10"/>
  <c r="K118" i="10"/>
  <c r="H299" i="10"/>
  <c r="G70" i="10"/>
  <c r="J249" i="10"/>
  <c r="I363" i="10"/>
  <c r="G455" i="10"/>
  <c r="I418" i="10"/>
  <c r="I377" i="10"/>
  <c r="G450" i="10"/>
  <c r="J372" i="10"/>
  <c r="G340" i="10"/>
  <c r="J429" i="10"/>
  <c r="K359" i="10"/>
  <c r="G497" i="10"/>
  <c r="K392" i="10"/>
  <c r="J434" i="10"/>
  <c r="H503" i="10"/>
  <c r="H511" i="10"/>
  <c r="H507" i="10"/>
  <c r="J470" i="10"/>
  <c r="I398" i="10"/>
  <c r="J524" i="10"/>
  <c r="K524" i="10"/>
  <c r="K522" i="10"/>
  <c r="I331" i="10"/>
  <c r="H347" i="10"/>
  <c r="I299" i="10"/>
  <c r="I70" i="10"/>
  <c r="J23" i="10"/>
  <c r="K23" i="10"/>
  <c r="H23" i="10"/>
  <c r="G23" i="10"/>
  <c r="J25" i="10"/>
  <c r="I25" i="10"/>
  <c r="K25" i="10"/>
  <c r="G35" i="10"/>
  <c r="I35" i="10"/>
  <c r="I54" i="10"/>
  <c r="K54" i="10"/>
  <c r="G54" i="10"/>
  <c r="H77" i="10"/>
  <c r="J77" i="10"/>
  <c r="H118" i="10"/>
  <c r="I118" i="10"/>
  <c r="I150" i="10"/>
  <c r="K150" i="10"/>
  <c r="J150" i="10"/>
  <c r="K169" i="10"/>
  <c r="H169" i="10"/>
  <c r="J169" i="10"/>
  <c r="G187" i="10"/>
  <c r="J187" i="10"/>
  <c r="J193" i="10"/>
  <c r="G193" i="10"/>
  <c r="I203" i="10"/>
  <c r="G203" i="10"/>
  <c r="K203" i="10"/>
  <c r="G205" i="10"/>
  <c r="J205" i="10"/>
  <c r="H205" i="10"/>
  <c r="H217" i="10"/>
  <c r="K217" i="10"/>
  <c r="J217" i="10"/>
  <c r="G225" i="10"/>
  <c r="J225" i="10"/>
  <c r="I225" i="10"/>
  <c r="H249" i="10"/>
  <c r="G249" i="10"/>
  <c r="I253" i="10"/>
  <c r="H253" i="10"/>
  <c r="I296" i="10"/>
  <c r="J296" i="10"/>
  <c r="K315" i="10"/>
  <c r="H315" i="10"/>
  <c r="G381" i="10"/>
  <c r="I381" i="10"/>
  <c r="I383" i="10"/>
  <c r="K383" i="10"/>
  <c r="H400" i="10"/>
  <c r="K400" i="10"/>
  <c r="H409" i="10"/>
  <c r="G409" i="10"/>
  <c r="K447" i="10"/>
  <c r="H447" i="10"/>
  <c r="H452" i="10"/>
  <c r="J452" i="10"/>
  <c r="H467" i="10"/>
  <c r="G467" i="10"/>
  <c r="J475" i="10"/>
  <c r="G475" i="10"/>
  <c r="H518" i="10"/>
  <c r="G518" i="10"/>
  <c r="G104" i="10"/>
  <c r="H887" i="10"/>
  <c r="I887" i="10"/>
  <c r="J819" i="10"/>
  <c r="G819" i="10"/>
  <c r="G170" i="10"/>
  <c r="J170" i="10"/>
  <c r="J245" i="10"/>
  <c r="K245" i="10"/>
  <c r="G245" i="10"/>
  <c r="G259" i="10"/>
  <c r="I259" i="10"/>
  <c r="J259" i="10"/>
  <c r="K259" i="10"/>
  <c r="I266" i="10"/>
  <c r="J266" i="10"/>
  <c r="H266" i="10"/>
  <c r="G266" i="10"/>
  <c r="K280" i="10"/>
  <c r="J280" i="10"/>
  <c r="I280" i="10"/>
  <c r="G280" i="10"/>
  <c r="G281" i="10"/>
  <c r="K281" i="10"/>
  <c r="H281" i="10"/>
  <c r="I281" i="10"/>
  <c r="H289" i="10"/>
  <c r="K289" i="10"/>
  <c r="I289" i="10"/>
  <c r="G289" i="10"/>
  <c r="G294" i="10"/>
  <c r="I294" i="10"/>
  <c r="J294" i="10"/>
  <c r="H294" i="10"/>
  <c r="H601" i="10"/>
  <c r="I581" i="10"/>
  <c r="G576" i="10"/>
  <c r="G358" i="10"/>
  <c r="K757" i="10"/>
  <c r="I801" i="10"/>
  <c r="I809" i="10"/>
  <c r="I817" i="10"/>
  <c r="J749" i="10"/>
  <c r="H801" i="10"/>
  <c r="J809" i="10"/>
  <c r="J817" i="10"/>
  <c r="J829" i="10"/>
  <c r="H485" i="10"/>
  <c r="I761" i="10"/>
  <c r="G801" i="10"/>
  <c r="G809" i="10"/>
  <c r="I821" i="10"/>
  <c r="K789" i="10"/>
  <c r="K805" i="10"/>
  <c r="K813" i="10"/>
  <c r="K821" i="10"/>
  <c r="K630" i="10"/>
  <c r="H581" i="10"/>
  <c r="G765" i="10"/>
  <c r="I805" i="10"/>
  <c r="I813" i="10"/>
  <c r="I825" i="10"/>
  <c r="J805" i="10"/>
  <c r="K825" i="10"/>
  <c r="H761" i="10"/>
  <c r="H26" i="10"/>
  <c r="K26" i="10"/>
  <c r="I26" i="10"/>
  <c r="J33" i="10"/>
  <c r="H33" i="10"/>
  <c r="K33" i="10"/>
  <c r="I33" i="10"/>
  <c r="H49" i="10"/>
  <c r="J49" i="10"/>
  <c r="G49" i="10"/>
  <c r="K49" i="10"/>
  <c r="I49" i="10"/>
  <c r="J67" i="10"/>
  <c r="H67" i="10"/>
  <c r="G67" i="10"/>
  <c r="G71" i="10"/>
  <c r="H71" i="10"/>
  <c r="I71" i="10"/>
  <c r="G105" i="10"/>
  <c r="K105" i="10"/>
  <c r="J105" i="10"/>
  <c r="H105" i="10"/>
  <c r="I151" i="10"/>
  <c r="K151" i="10"/>
  <c r="J151" i="10"/>
  <c r="G199" i="10"/>
  <c r="H199" i="10"/>
  <c r="J199" i="10"/>
  <c r="K199" i="10"/>
  <c r="K318" i="10"/>
  <c r="I318" i="10"/>
  <c r="J318" i="10"/>
  <c r="J339" i="10"/>
  <c r="I339" i="10"/>
  <c r="H339" i="10"/>
  <c r="K339" i="10"/>
  <c r="K360" i="10"/>
  <c r="H360" i="10"/>
  <c r="G360" i="10"/>
  <c r="J375" i="10"/>
  <c r="H375" i="10"/>
  <c r="K375" i="10"/>
  <c r="G375" i="10"/>
  <c r="I393" i="10"/>
  <c r="J393" i="10"/>
  <c r="G393" i="10"/>
  <c r="K399" i="10"/>
  <c r="G399" i="10"/>
  <c r="I399" i="10"/>
  <c r="H399" i="10"/>
  <c r="G427" i="10"/>
  <c r="J427" i="10"/>
  <c r="H427" i="10"/>
  <c r="G456" i="10"/>
  <c r="J456" i="10"/>
  <c r="K456" i="10"/>
  <c r="H456" i="10"/>
  <c r="J471" i="10"/>
  <c r="K471" i="10"/>
  <c r="H471" i="10"/>
  <c r="I471" i="10"/>
  <c r="J476" i="10"/>
  <c r="G476" i="10"/>
  <c r="K476" i="10"/>
  <c r="H476" i="10"/>
  <c r="I476" i="10"/>
  <c r="K481" i="10"/>
  <c r="J481" i="10"/>
  <c r="G481" i="10"/>
  <c r="I481" i="10"/>
  <c r="H501" i="10"/>
  <c r="I501" i="10"/>
  <c r="J501" i="10"/>
  <c r="G501" i="10"/>
  <c r="H506" i="10"/>
  <c r="J506" i="10"/>
  <c r="I506" i="10"/>
  <c r="G512" i="10"/>
  <c r="I512" i="10"/>
  <c r="I523" i="10"/>
  <c r="J523" i="10"/>
  <c r="K523" i="10"/>
  <c r="G523" i="10"/>
  <c r="G533" i="10"/>
  <c r="J533" i="10"/>
  <c r="K533" i="10"/>
  <c r="K542" i="10"/>
  <c r="I542" i="10"/>
  <c r="H542" i="10"/>
  <c r="J542" i="10"/>
  <c r="G542" i="10"/>
  <c r="I548" i="10"/>
  <c r="H548" i="10"/>
  <c r="J548" i="10"/>
  <c r="G548" i="10"/>
  <c r="I558" i="10"/>
  <c r="K558" i="10"/>
  <c r="J558" i="10"/>
  <c r="H558" i="10"/>
  <c r="J580" i="10"/>
  <c r="I580" i="10"/>
  <c r="H580" i="10"/>
  <c r="K580" i="10"/>
  <c r="H635" i="10"/>
  <c r="K635" i="10"/>
  <c r="G635" i="10"/>
  <c r="J635" i="10"/>
  <c r="I657" i="10"/>
  <c r="G657" i="10"/>
  <c r="J657" i="10"/>
  <c r="H657" i="10"/>
  <c r="J679" i="10"/>
  <c r="H679" i="10"/>
  <c r="I679" i="10"/>
  <c r="G679" i="10"/>
  <c r="I699" i="10"/>
  <c r="H699" i="10"/>
  <c r="J699" i="10"/>
  <c r="K719" i="10"/>
  <c r="J719" i="10"/>
  <c r="H719" i="10"/>
  <c r="J729" i="10"/>
  <c r="K729" i="10"/>
  <c r="H729" i="10"/>
  <c r="I729" i="10"/>
  <c r="G729" i="10"/>
  <c r="J722" i="10"/>
  <c r="H722" i="10"/>
  <c r="K722" i="10"/>
  <c r="G722" i="10"/>
  <c r="H714" i="10"/>
  <c r="J714" i="10"/>
  <c r="G714" i="10"/>
  <c r="G682" i="10"/>
  <c r="H682" i="10"/>
  <c r="J682" i="10"/>
  <c r="K682" i="10"/>
  <c r="K628" i="10"/>
  <c r="I628" i="10"/>
  <c r="G628" i="10"/>
  <c r="J628" i="10"/>
  <c r="I608" i="10"/>
  <c r="K608" i="10"/>
  <c r="J608" i="10"/>
  <c r="G608" i="10"/>
  <c r="H568" i="10"/>
  <c r="G568" i="10"/>
  <c r="K568" i="10"/>
  <c r="I568" i="10"/>
  <c r="K48" i="10"/>
  <c r="I48" i="10"/>
  <c r="H48" i="10"/>
  <c r="G48" i="10"/>
  <c r="J48" i="10"/>
  <c r="H84" i="10"/>
  <c r="I84" i="10"/>
  <c r="J84" i="10"/>
  <c r="K84" i="10"/>
  <c r="H136" i="10"/>
  <c r="K136" i="10"/>
  <c r="G136" i="10"/>
  <c r="I136" i="10"/>
  <c r="J136" i="10"/>
  <c r="H254" i="10"/>
  <c r="J254" i="10"/>
  <c r="K254" i="10"/>
  <c r="G254" i="10"/>
  <c r="I254" i="10"/>
  <c r="H298" i="10"/>
  <c r="K298" i="10"/>
  <c r="J298" i="10"/>
  <c r="G298" i="10"/>
  <c r="I298" i="10"/>
  <c r="J305" i="10"/>
  <c r="G305" i="10"/>
  <c r="H305" i="10"/>
  <c r="K305" i="10"/>
  <c r="I305" i="10"/>
  <c r="I324" i="10"/>
  <c r="K324" i="10"/>
  <c r="G324" i="10"/>
  <c r="J324" i="10"/>
  <c r="H324" i="10"/>
  <c r="K329" i="10"/>
  <c r="I329" i="10"/>
  <c r="G329" i="10"/>
  <c r="H329" i="10"/>
  <c r="J329" i="10"/>
  <c r="I386" i="10"/>
  <c r="G386" i="10"/>
  <c r="K386" i="10"/>
  <c r="H386" i="10"/>
  <c r="J386" i="10"/>
  <c r="I578" i="10"/>
  <c r="H637" i="10"/>
  <c r="G580" i="10"/>
  <c r="H533" i="10"/>
  <c r="I533" i="10"/>
  <c r="H512" i="10"/>
  <c r="J568" i="10"/>
  <c r="H608" i="10"/>
  <c r="I719" i="10"/>
  <c r="G699" i="10"/>
  <c r="K657" i="10"/>
  <c r="K501" i="10"/>
  <c r="H393" i="10"/>
  <c r="K71" i="10"/>
  <c r="G84" i="10"/>
  <c r="K24" i="10"/>
  <c r="J24" i="10"/>
  <c r="G24" i="10"/>
  <c r="I24" i="10"/>
  <c r="H24" i="10"/>
  <c r="J51" i="10"/>
  <c r="H51" i="10"/>
  <c r="I51" i="10"/>
  <c r="I55" i="10"/>
  <c r="J55" i="10"/>
  <c r="G55" i="10"/>
  <c r="H55" i="10"/>
  <c r="H73" i="10"/>
  <c r="K73" i="10"/>
  <c r="J73" i="10"/>
  <c r="G73" i="10"/>
  <c r="J117" i="10"/>
  <c r="G117" i="10"/>
  <c r="H117" i="10"/>
  <c r="I117" i="10"/>
  <c r="K117" i="10"/>
  <c r="G121" i="10"/>
  <c r="J121" i="10"/>
  <c r="G147" i="10"/>
  <c r="K147" i="10"/>
  <c r="H147" i="10"/>
  <c r="K153" i="10"/>
  <c r="H153" i="10"/>
  <c r="G153" i="10"/>
  <c r="K173" i="10"/>
  <c r="I173" i="10"/>
  <c r="G173" i="10"/>
  <c r="J371" i="10"/>
  <c r="G371" i="10"/>
  <c r="K371" i="10"/>
  <c r="H371" i="10"/>
  <c r="I371" i="10"/>
  <c r="I378" i="10"/>
  <c r="J378" i="10"/>
  <c r="K378" i="10"/>
  <c r="J473" i="10"/>
  <c r="G473" i="10"/>
  <c r="I473" i="10"/>
  <c r="K473" i="10"/>
  <c r="H473" i="10"/>
  <c r="K536" i="10"/>
  <c r="I536" i="10"/>
  <c r="J536" i="10"/>
  <c r="G536" i="10"/>
  <c r="H536" i="10"/>
  <c r="K540" i="10"/>
  <c r="G540" i="10"/>
  <c r="J540" i="10"/>
  <c r="J552" i="10"/>
  <c r="I552" i="10"/>
  <c r="H552" i="10"/>
  <c r="H567" i="10"/>
  <c r="J567" i="10"/>
  <c r="I567" i="10"/>
  <c r="G567" i="10"/>
  <c r="K567" i="10"/>
  <c r="K573" i="10"/>
  <c r="J573" i="10"/>
  <c r="I573" i="10"/>
  <c r="G573" i="10"/>
  <c r="H578" i="10"/>
  <c r="K578" i="10"/>
  <c r="G578" i="10"/>
  <c r="I621" i="10"/>
  <c r="J621" i="10"/>
  <c r="K621" i="10"/>
  <c r="G631" i="10"/>
  <c r="J631" i="10"/>
  <c r="I631" i="10"/>
  <c r="I637" i="10"/>
  <c r="K637" i="10"/>
  <c r="H647" i="10"/>
  <c r="J647" i="10"/>
  <c r="K647" i="10"/>
  <c r="G647" i="10"/>
  <c r="K670" i="10"/>
  <c r="H670" i="10"/>
  <c r="I670" i="10"/>
  <c r="J670" i="10"/>
  <c r="G670" i="10"/>
  <c r="G731" i="10"/>
  <c r="H731" i="10"/>
  <c r="J731" i="10"/>
  <c r="J737" i="10"/>
  <c r="H737" i="10"/>
  <c r="G737" i="10"/>
  <c r="K712" i="10"/>
  <c r="H712" i="10"/>
  <c r="I712" i="10"/>
  <c r="G697" i="10"/>
  <c r="I697" i="10"/>
  <c r="K697" i="10"/>
  <c r="H690" i="10"/>
  <c r="G690" i="10"/>
  <c r="J690" i="10"/>
  <c r="I690" i="10"/>
  <c r="J680" i="10"/>
  <c r="I680" i="10"/>
  <c r="K680" i="10"/>
  <c r="G644" i="10"/>
  <c r="I644" i="10"/>
  <c r="J644" i="10"/>
  <c r="K644" i="10"/>
  <c r="H64" i="10"/>
  <c r="G64" i="10"/>
  <c r="K82" i="10"/>
  <c r="I82" i="10"/>
  <c r="G82" i="10"/>
  <c r="H82" i="10"/>
  <c r="J82" i="10"/>
  <c r="I100" i="10"/>
  <c r="H100" i="10"/>
  <c r="G100" i="10"/>
  <c r="J100" i="10"/>
  <c r="K100" i="10"/>
  <c r="I148" i="10"/>
  <c r="G148" i="10"/>
  <c r="J148" i="10"/>
  <c r="K148" i="10"/>
  <c r="H148" i="10"/>
  <c r="J167" i="10"/>
  <c r="G167" i="10"/>
  <c r="K167" i="10"/>
  <c r="H167" i="10"/>
  <c r="I167" i="10"/>
  <c r="G200" i="10"/>
  <c r="H200" i="10"/>
  <c r="K200" i="10"/>
  <c r="J200" i="10"/>
  <c r="I200" i="10"/>
  <c r="H255" i="10"/>
  <c r="I255" i="10"/>
  <c r="G255" i="10"/>
  <c r="K255" i="10"/>
  <c r="H278" i="10"/>
  <c r="J278" i="10"/>
  <c r="G309" i="10"/>
  <c r="H309" i="10"/>
  <c r="I330" i="10"/>
  <c r="H330" i="10"/>
  <c r="K330" i="10"/>
  <c r="G330" i="10"/>
  <c r="J330" i="10"/>
  <c r="J348" i="10"/>
  <c r="H348" i="10"/>
  <c r="I348" i="10"/>
  <c r="K348" i="10"/>
  <c r="G348" i="10"/>
  <c r="H628" i="10"/>
  <c r="H540" i="10"/>
  <c r="I714" i="10"/>
  <c r="K699" i="10"/>
  <c r="K690" i="10"/>
  <c r="K737" i="10"/>
  <c r="K519" i="10"/>
  <c r="G47" i="10"/>
  <c r="I47" i="10"/>
  <c r="J47" i="10"/>
  <c r="K53" i="10"/>
  <c r="G53" i="10"/>
  <c r="J53" i="10"/>
  <c r="G69" i="10"/>
  <c r="H69" i="10"/>
  <c r="I69" i="10"/>
  <c r="K99" i="10"/>
  <c r="J99" i="10"/>
  <c r="K119" i="10"/>
  <c r="J119" i="10"/>
  <c r="I119" i="10"/>
  <c r="K149" i="10"/>
  <c r="H149" i="10"/>
  <c r="G149" i="10"/>
  <c r="J149" i="10"/>
  <c r="G273" i="10"/>
  <c r="J273" i="10"/>
  <c r="H273" i="10"/>
  <c r="I276" i="10"/>
  <c r="J276" i="10"/>
  <c r="K276" i="10"/>
  <c r="I300" i="10"/>
  <c r="H300" i="10"/>
  <c r="K300" i="10"/>
  <c r="G300" i="10"/>
  <c r="K320" i="10"/>
  <c r="I320" i="10"/>
  <c r="J320" i="10"/>
  <c r="J373" i="10"/>
  <c r="K373" i="10"/>
  <c r="I373" i="10"/>
  <c r="G395" i="10"/>
  <c r="K395" i="10"/>
  <c r="I395" i="10"/>
  <c r="J395" i="10"/>
  <c r="H414" i="10"/>
  <c r="J414" i="10"/>
  <c r="I414" i="10"/>
  <c r="K414" i="10"/>
  <c r="K419" i="10"/>
  <c r="J419" i="10"/>
  <c r="G419" i="10"/>
  <c r="H419" i="10"/>
  <c r="G438" i="10"/>
  <c r="H438" i="10"/>
  <c r="J438" i="10"/>
  <c r="K438" i="10"/>
  <c r="I438" i="10"/>
  <c r="H443" i="10"/>
  <c r="I443" i="10"/>
  <c r="G443" i="10"/>
  <c r="J443" i="10"/>
  <c r="K443" i="10"/>
  <c r="J448" i="10"/>
  <c r="K448" i="10"/>
  <c r="H448" i="10"/>
  <c r="G448" i="10"/>
  <c r="J454" i="10"/>
  <c r="K454" i="10"/>
  <c r="I454" i="10"/>
  <c r="G454" i="10"/>
  <c r="H454" i="10"/>
  <c r="I479" i="10"/>
  <c r="K479" i="10"/>
  <c r="H479" i="10"/>
  <c r="J479" i="10"/>
  <c r="J484" i="10"/>
  <c r="G484" i="10"/>
  <c r="H484" i="10"/>
  <c r="K484" i="10"/>
  <c r="I499" i="10"/>
  <c r="J499" i="10"/>
  <c r="H499" i="10"/>
  <c r="G499" i="10"/>
  <c r="K499" i="10"/>
  <c r="G504" i="10"/>
  <c r="K504" i="10"/>
  <c r="J504" i="10"/>
  <c r="J508" i="10"/>
  <c r="K508" i="10"/>
  <c r="J519" i="10"/>
  <c r="G519" i="10"/>
  <c r="H519" i="10"/>
  <c r="H556" i="10"/>
  <c r="I556" i="10"/>
  <c r="K556" i="10"/>
  <c r="K595" i="10"/>
  <c r="G595" i="10"/>
  <c r="H595" i="10"/>
  <c r="I611" i="10"/>
  <c r="H611" i="10"/>
  <c r="H627" i="10"/>
  <c r="K627" i="10"/>
  <c r="G627" i="10"/>
  <c r="J627" i="10"/>
  <c r="G643" i="10"/>
  <c r="J643" i="10"/>
  <c r="I643" i="10"/>
  <c r="K643" i="10"/>
  <c r="G662" i="10"/>
  <c r="J662" i="10"/>
  <c r="I662" i="10"/>
  <c r="K703" i="10"/>
  <c r="H703" i="10"/>
  <c r="G703" i="10"/>
  <c r="J703" i="10"/>
  <c r="G715" i="10"/>
  <c r="K715" i="10"/>
  <c r="H715" i="10"/>
  <c r="J715" i="10"/>
  <c r="I715" i="10"/>
  <c r="K733" i="10"/>
  <c r="G733" i="10"/>
  <c r="H733" i="10"/>
  <c r="J733" i="10"/>
  <c r="I733" i="10"/>
  <c r="K702" i="10"/>
  <c r="G702" i="10"/>
  <c r="J702" i="10"/>
  <c r="I669" i="10"/>
  <c r="G669" i="10"/>
  <c r="J669" i="10"/>
  <c r="H669" i="10"/>
  <c r="I592" i="10"/>
  <c r="G592" i="10"/>
  <c r="H592" i="10"/>
  <c r="K592" i="10"/>
  <c r="K56" i="10"/>
  <c r="H56" i="10"/>
  <c r="G56" i="10"/>
  <c r="J56" i="10"/>
  <c r="I56" i="10"/>
  <c r="H74" i="10"/>
  <c r="K74" i="10"/>
  <c r="J74" i="10"/>
  <c r="G74" i="10"/>
  <c r="I74" i="10"/>
  <c r="I204" i="10"/>
  <c r="G204" i="10"/>
  <c r="J204" i="10"/>
  <c r="K204" i="10"/>
  <c r="H204" i="10"/>
  <c r="G243" i="10"/>
  <c r="I243" i="10"/>
  <c r="K243" i="10"/>
  <c r="I248" i="10"/>
  <c r="G248" i="10"/>
  <c r="K248" i="10"/>
  <c r="H248" i="10"/>
  <c r="K256" i="10"/>
  <c r="I256" i="10"/>
  <c r="H256" i="10"/>
  <c r="G256" i="10"/>
  <c r="J256" i="10"/>
  <c r="G297" i="10"/>
  <c r="H297" i="10"/>
  <c r="I297" i="10"/>
  <c r="K297" i="10"/>
  <c r="K304" i="10"/>
  <c r="H304" i="10"/>
  <c r="I304" i="10"/>
  <c r="J304" i="10"/>
  <c r="G304" i="10"/>
  <c r="H307" i="10"/>
  <c r="J307" i="10"/>
  <c r="K334" i="10"/>
  <c r="I334" i="10"/>
  <c r="H334" i="10"/>
  <c r="G334" i="10"/>
  <c r="J334" i="10"/>
  <c r="I346" i="10"/>
  <c r="H346" i="10"/>
  <c r="J346" i="10"/>
  <c r="G346" i="10"/>
  <c r="K346" i="10"/>
  <c r="H368" i="10"/>
  <c r="I368" i="10"/>
  <c r="K368" i="10"/>
  <c r="J368" i="10"/>
  <c r="J592" i="10"/>
  <c r="I635" i="10"/>
  <c r="H644" i="10"/>
  <c r="J611" i="10"/>
  <c r="J556" i="10"/>
  <c r="J595" i="10"/>
  <c r="I595" i="10"/>
  <c r="G621" i="10"/>
  <c r="G611" i="10"/>
  <c r="K714" i="10"/>
  <c r="J697" i="10"/>
  <c r="J248" i="10"/>
  <c r="I597" i="10"/>
  <c r="K597" i="10"/>
  <c r="K569" i="10"/>
  <c r="H597" i="10"/>
  <c r="G597" i="10"/>
  <c r="I569" i="10"/>
  <c r="G569" i="10"/>
  <c r="J617" i="10"/>
  <c r="J645" i="10"/>
  <c r="K645" i="10"/>
  <c r="H717" i="10"/>
  <c r="H673" i="10"/>
  <c r="J673" i="10"/>
  <c r="G517" i="10"/>
  <c r="I517" i="10"/>
  <c r="J717" i="10"/>
  <c r="K517" i="10"/>
  <c r="H509" i="10"/>
  <c r="I509" i="10"/>
  <c r="G509" i="10"/>
  <c r="J509" i="10"/>
  <c r="K617" i="10"/>
  <c r="I617" i="10"/>
  <c r="I645" i="10"/>
  <c r="K717" i="10"/>
  <c r="K673" i="10"/>
  <c r="G673" i="10"/>
  <c r="J517" i="10"/>
  <c r="J171" i="10"/>
  <c r="K171" i="10"/>
  <c r="G888" i="10"/>
  <c r="K42" i="10"/>
  <c r="I425" i="10"/>
  <c r="I97" i="10"/>
  <c r="K892" i="10"/>
  <c r="J892" i="10"/>
  <c r="H892" i="10"/>
  <c r="H39" i="10"/>
  <c r="G39" i="10"/>
  <c r="G86" i="10"/>
  <c r="H86" i="10"/>
  <c r="K102" i="10"/>
  <c r="I102" i="10"/>
  <c r="J102" i="10"/>
  <c r="G102" i="10"/>
  <c r="J133" i="10"/>
  <c r="I133" i="10"/>
  <c r="H135" i="10"/>
  <c r="I135" i="10"/>
  <c r="J197" i="10"/>
  <c r="G197" i="10"/>
  <c r="H222" i="10"/>
  <c r="K222" i="10"/>
  <c r="I233" i="10"/>
  <c r="J233" i="10"/>
  <c r="I303" i="10"/>
  <c r="G303" i="10"/>
  <c r="G319" i="10"/>
  <c r="K319" i="10"/>
  <c r="J342" i="10"/>
  <c r="G342" i="10"/>
  <c r="H342" i="10"/>
  <c r="K344" i="10"/>
  <c r="H344" i="10"/>
  <c r="H349" i="10"/>
  <c r="I349" i="10"/>
  <c r="J349" i="10"/>
  <c r="K349" i="10"/>
  <c r="I351" i="10"/>
  <c r="H351" i="10"/>
  <c r="K351" i="10"/>
  <c r="H361" i="10"/>
  <c r="G361" i="10"/>
  <c r="K361" i="10"/>
  <c r="K365" i="10"/>
  <c r="J365" i="10"/>
  <c r="I365" i="10"/>
  <c r="H367" i="10"/>
  <c r="G367" i="10"/>
  <c r="I367" i="10"/>
  <c r="G369" i="10"/>
  <c r="J369" i="10"/>
  <c r="G384" i="10"/>
  <c r="J384" i="10"/>
  <c r="I404" i="10"/>
  <c r="K404" i="10"/>
  <c r="J404" i="10"/>
  <c r="K406" i="10"/>
  <c r="J406" i="10"/>
  <c r="I406" i="10"/>
  <c r="G413" i="10"/>
  <c r="K413" i="10"/>
  <c r="I416" i="10"/>
  <c r="G416" i="10"/>
  <c r="K416" i="10"/>
  <c r="J416" i="10"/>
  <c r="K421" i="10"/>
  <c r="G421" i="10"/>
  <c r="I421" i="10"/>
  <c r="K430" i="10"/>
  <c r="H430" i="10"/>
  <c r="G430" i="10"/>
  <c r="J432" i="10"/>
  <c r="K432" i="10"/>
  <c r="I435" i="10"/>
  <c r="J435" i="10"/>
  <c r="H435" i="10"/>
  <c r="J440" i="10"/>
  <c r="G440" i="10"/>
  <c r="I442" i="10"/>
  <c r="J442" i="10"/>
  <c r="H442" i="10"/>
  <c r="G445" i="10"/>
  <c r="K445" i="10"/>
  <c r="G453" i="10"/>
  <c r="K453" i="10"/>
  <c r="J463" i="10"/>
  <c r="H463" i="10"/>
  <c r="G463" i="10"/>
  <c r="H465" i="10"/>
  <c r="K465" i="10"/>
  <c r="I468" i="10"/>
  <c r="J468" i="10"/>
  <c r="K468" i="10"/>
  <c r="K478" i="10"/>
  <c r="J478" i="10"/>
  <c r="G483" i="10"/>
  <c r="H483" i="10"/>
  <c r="K483" i="10"/>
  <c r="K486" i="10"/>
  <c r="H486" i="10"/>
  <c r="J486" i="10"/>
  <c r="G488" i="10"/>
  <c r="K488" i="10"/>
  <c r="I488" i="10"/>
  <c r="I498" i="10"/>
  <c r="H498" i="10"/>
  <c r="H510" i="10"/>
  <c r="K510" i="10"/>
  <c r="G510" i="10"/>
  <c r="H514" i="10"/>
  <c r="G514" i="10"/>
  <c r="J514" i="10"/>
  <c r="H516" i="10"/>
  <c r="I516" i="10"/>
  <c r="G655" i="10"/>
  <c r="J655" i="10"/>
  <c r="H655" i="10"/>
  <c r="I655" i="10"/>
  <c r="J660" i="10"/>
  <c r="H660" i="10"/>
  <c r="H671" i="10"/>
  <c r="G671" i="10"/>
  <c r="I671" i="10"/>
  <c r="J671" i="10"/>
  <c r="K707" i="10"/>
  <c r="I707" i="10"/>
  <c r="J711" i="10"/>
  <c r="K711" i="10"/>
  <c r="H711" i="10"/>
  <c r="I723" i="10"/>
  <c r="K723" i="10"/>
  <c r="J727" i="10"/>
  <c r="K727" i="10"/>
  <c r="H727" i="10"/>
  <c r="G727" i="10"/>
  <c r="H740" i="10"/>
  <c r="I740" i="10"/>
  <c r="G740" i="10"/>
  <c r="J740" i="10"/>
  <c r="H738" i="10"/>
  <c r="J738" i="10"/>
  <c r="K726" i="10"/>
  <c r="J726" i="10"/>
  <c r="G726" i="10"/>
  <c r="H724" i="10"/>
  <c r="K724" i="10"/>
  <c r="G724" i="10"/>
  <c r="J709" i="10"/>
  <c r="G709" i="10"/>
  <c r="G343" i="10"/>
  <c r="K343" i="10"/>
  <c r="I343" i="10"/>
  <c r="J32" i="10"/>
  <c r="I32" i="10"/>
  <c r="G32" i="10"/>
  <c r="H32" i="10"/>
  <c r="G68" i="10"/>
  <c r="K68" i="10"/>
  <c r="H72" i="10"/>
  <c r="G72" i="10"/>
  <c r="K106" i="10"/>
  <c r="H106" i="10"/>
  <c r="I132" i="10"/>
  <c r="G132" i="10"/>
  <c r="H132" i="10"/>
  <c r="J132" i="10"/>
  <c r="K168" i="10"/>
  <c r="I168" i="10"/>
  <c r="G168" i="10"/>
  <c r="I172" i="10"/>
  <c r="K172" i="10"/>
  <c r="K367" i="10"/>
  <c r="K369" i="10"/>
  <c r="J344" i="10"/>
  <c r="J361" i="10"/>
  <c r="K435" i="10"/>
  <c r="I432" i="10"/>
  <c r="K463" i="10"/>
  <c r="H468" i="10"/>
  <c r="I411" i="10"/>
  <c r="J411" i="10"/>
  <c r="I222" i="10"/>
  <c r="G133" i="10"/>
  <c r="H303" i="10"/>
  <c r="G233" i="10"/>
  <c r="I43" i="10"/>
  <c r="G43" i="10"/>
  <c r="K81" i="10"/>
  <c r="G81" i="10"/>
  <c r="I161" i="10"/>
  <c r="H161" i="10"/>
  <c r="I179" i="10"/>
  <c r="K179" i="10"/>
  <c r="I181" i="10"/>
  <c r="H181" i="10"/>
  <c r="I287" i="10"/>
  <c r="J287" i="10"/>
  <c r="I295" i="10"/>
  <c r="G295" i="10"/>
  <c r="H295" i="10"/>
  <c r="G316" i="10"/>
  <c r="H316" i="10"/>
  <c r="I316" i="10"/>
  <c r="G353" i="10"/>
  <c r="I353" i="10"/>
  <c r="G391" i="10"/>
  <c r="I391" i="10"/>
  <c r="H461" i="10"/>
  <c r="K461" i="10"/>
  <c r="I494" i="10"/>
  <c r="K494" i="10"/>
  <c r="I496" i="10"/>
  <c r="K496" i="10"/>
  <c r="G527" i="10"/>
  <c r="H527" i="10"/>
  <c r="I530" i="10"/>
  <c r="J530" i="10"/>
  <c r="H530" i="10"/>
  <c r="K62" i="10"/>
  <c r="H62" i="10"/>
  <c r="K64" i="10"/>
  <c r="J64" i="10"/>
  <c r="I64" i="10"/>
  <c r="G88" i="10"/>
  <c r="I88" i="10"/>
  <c r="H88" i="10"/>
  <c r="H90" i="10"/>
  <c r="G90" i="10"/>
  <c r="I90" i="10"/>
  <c r="J90" i="10"/>
  <c r="G112" i="10"/>
  <c r="J112" i="10"/>
  <c r="H112" i="10"/>
  <c r="I114" i="10"/>
  <c r="K114" i="10"/>
  <c r="G114" i="10"/>
  <c r="H114" i="10"/>
  <c r="K116" i="10"/>
  <c r="H116" i="10"/>
  <c r="I116" i="10"/>
  <c r="J116" i="10"/>
  <c r="K138" i="10"/>
  <c r="H138" i="10"/>
  <c r="J142" i="10"/>
  <c r="H142" i="10"/>
  <c r="K146" i="10"/>
  <c r="J146" i="10"/>
  <c r="H146" i="10"/>
  <c r="G146" i="10"/>
  <c r="H164" i="10"/>
  <c r="J164" i="10"/>
  <c r="I164" i="10"/>
  <c r="K164" i="10"/>
  <c r="H166" i="10"/>
  <c r="G166" i="10"/>
  <c r="K194" i="10"/>
  <c r="J194" i="10"/>
  <c r="I194" i="10"/>
  <c r="K214" i="10"/>
  <c r="J214" i="10"/>
  <c r="H214" i="10"/>
  <c r="I214" i="10"/>
  <c r="K244" i="10"/>
  <c r="G244" i="10"/>
  <c r="I456" i="10"/>
  <c r="I419" i="10"/>
  <c r="H378" i="10"/>
  <c r="G378" i="10"/>
  <c r="G508" i="10"/>
  <c r="I448" i="10"/>
  <c r="G373" i="10"/>
  <c r="I375" i="10"/>
  <c r="K427" i="10"/>
  <c r="I360" i="10"/>
  <c r="K393" i="10"/>
  <c r="H395" i="10"/>
  <c r="I504" i="10"/>
  <c r="K506" i="10"/>
  <c r="J512" i="10"/>
  <c r="H508" i="10"/>
  <c r="G471" i="10"/>
  <c r="G506" i="10"/>
  <c r="J399" i="10"/>
  <c r="H523" i="10"/>
  <c r="H119" i="10"/>
  <c r="H121" i="10"/>
  <c r="J300" i="10"/>
  <c r="K69" i="10"/>
  <c r="J69" i="10"/>
  <c r="J71" i="10"/>
  <c r="G26" i="10"/>
  <c r="H173" i="10"/>
  <c r="J173" i="10"/>
  <c r="I199" i="10"/>
  <c r="G320" i="10"/>
  <c r="H320" i="10"/>
  <c r="G318" i="10"/>
  <c r="H318" i="10"/>
  <c r="I73" i="10"/>
  <c r="H99" i="10"/>
  <c r="I149" i="10"/>
  <c r="H151" i="10"/>
  <c r="G151" i="10"/>
  <c r="J147" i="10"/>
  <c r="G276" i="10"/>
  <c r="H276" i="10"/>
  <c r="K273" i="10"/>
  <c r="I153" i="10"/>
  <c r="G51" i="10"/>
  <c r="K47" i="10"/>
  <c r="K55" i="10"/>
  <c r="H53" i="10"/>
  <c r="I99" i="10"/>
  <c r="I105" i="10"/>
  <c r="H287" i="10"/>
  <c r="G214" i="10"/>
  <c r="H194" i="10"/>
  <c r="G164" i="10"/>
  <c r="G530" i="10"/>
  <c r="I146" i="10"/>
  <c r="J114" i="10"/>
  <c r="G496" i="10"/>
  <c r="I112" i="10"/>
  <c r="I89" i="10"/>
  <c r="I60" i="10"/>
  <c r="J88" i="10"/>
  <c r="H373" i="10"/>
  <c r="G339" i="10"/>
  <c r="I427" i="10"/>
  <c r="J360" i="10"/>
  <c r="H504" i="10"/>
  <c r="K512" i="10"/>
  <c r="G119" i="10"/>
  <c r="K121" i="10"/>
  <c r="G99" i="10"/>
  <c r="K67" i="10"/>
  <c r="I67" i="10"/>
  <c r="J26" i="10"/>
  <c r="G33" i="10"/>
  <c r="I147" i="10"/>
  <c r="I273" i="10"/>
  <c r="J153" i="10"/>
  <c r="K51" i="10"/>
  <c r="H47" i="10"/>
  <c r="I53" i="10"/>
  <c r="J295" i="10"/>
  <c r="J527" i="10"/>
  <c r="H494" i="10"/>
  <c r="K112" i="10"/>
  <c r="K46" i="10"/>
  <c r="J138" i="10"/>
  <c r="G46" i="10"/>
  <c r="I261" i="10"/>
  <c r="H261" i="10"/>
  <c r="K261" i="10"/>
  <c r="K262" i="10"/>
  <c r="I262" i="10"/>
  <c r="H262" i="10"/>
  <c r="K278" i="10"/>
  <c r="G278" i="10"/>
  <c r="I278" i="10"/>
  <c r="G307" i="10"/>
  <c r="K307" i="10"/>
  <c r="I307" i="10"/>
  <c r="I309" i="10"/>
  <c r="J309" i="10"/>
  <c r="K309" i="10"/>
  <c r="H868" i="10"/>
  <c r="G868" i="10"/>
  <c r="G836" i="10"/>
  <c r="I836" i="10"/>
  <c r="J262" i="10"/>
  <c r="G261" i="10"/>
  <c r="H263" i="10"/>
  <c r="G839" i="10"/>
  <c r="I839" i="10"/>
  <c r="J823" i="10"/>
  <c r="K823" i="10"/>
  <c r="J815" i="10"/>
  <c r="H815" i="10"/>
  <c r="K799" i="10"/>
  <c r="I799" i="10"/>
  <c r="J553" i="10"/>
  <c r="H638" i="10"/>
  <c r="J629" i="10"/>
  <c r="H629" i="10"/>
  <c r="K587" i="10"/>
  <c r="K601" i="10"/>
  <c r="G649" i="10"/>
  <c r="K649" i="10"/>
  <c r="K616" i="10"/>
  <c r="K581" i="10"/>
  <c r="G581" i="10"/>
  <c r="H618" i="10"/>
  <c r="H693" i="10"/>
  <c r="G268" i="10"/>
  <c r="H860" i="10"/>
  <c r="I884" i="10"/>
  <c r="I872" i="10"/>
  <c r="I553" i="10"/>
  <c r="I629" i="10"/>
  <c r="K629" i="10"/>
  <c r="J649" i="10"/>
  <c r="I322" i="10"/>
  <c r="K848" i="10"/>
  <c r="K872" i="10"/>
  <c r="G876" i="10"/>
  <c r="G553" i="10"/>
  <c r="J587" i="10"/>
  <c r="J651" i="10"/>
  <c r="I649" i="10"/>
  <c r="H614" i="10"/>
  <c r="K632" i="10"/>
  <c r="G574" i="10"/>
  <c r="K856" i="10"/>
  <c r="H876" i="10"/>
  <c r="J852" i="10"/>
  <c r="J864" i="10"/>
  <c r="G593" i="10"/>
  <c r="I638" i="10"/>
  <c r="K638" i="10"/>
  <c r="H630" i="10"/>
  <c r="H587" i="10"/>
  <c r="J571" i="10"/>
  <c r="H537" i="10"/>
  <c r="I537" i="10"/>
  <c r="J614" i="10"/>
  <c r="I632" i="10"/>
  <c r="J632" i="10"/>
  <c r="K574" i="10"/>
  <c r="I376" i="10"/>
  <c r="K374" i="10"/>
  <c r="J306" i="10"/>
  <c r="H844" i="10"/>
  <c r="H856" i="10"/>
  <c r="K860" i="10"/>
  <c r="K864" i="10"/>
  <c r="H872" i="10"/>
  <c r="K876" i="10"/>
  <c r="K884" i="10"/>
  <c r="I888" i="10"/>
  <c r="G852" i="10"/>
  <c r="I840" i="10"/>
  <c r="H880" i="10"/>
  <c r="G543" i="10"/>
  <c r="J630" i="10"/>
  <c r="H591" i="10"/>
  <c r="I591" i="10"/>
  <c r="G598" i="10"/>
  <c r="I651" i="10"/>
  <c r="K648" i="10"/>
  <c r="J648" i="10"/>
  <c r="H616" i="10"/>
  <c r="G534" i="10"/>
  <c r="I574" i="10"/>
  <c r="I576" i="10"/>
  <c r="H796" i="10"/>
  <c r="K852" i="10"/>
  <c r="I856" i="10"/>
  <c r="G860" i="10"/>
  <c r="K868" i="10"/>
  <c r="G872" i="10"/>
  <c r="G880" i="10"/>
  <c r="H888" i="10"/>
  <c r="J868" i="10"/>
  <c r="G844" i="10"/>
  <c r="J543" i="10"/>
  <c r="G638" i="10"/>
  <c r="J591" i="10"/>
  <c r="K591" i="10"/>
  <c r="K593" i="10"/>
  <c r="K537" i="10"/>
  <c r="J537" i="10"/>
  <c r="H534" i="10"/>
  <c r="I618" i="10"/>
  <c r="J618" i="10"/>
  <c r="J700" i="10"/>
  <c r="I332" i="10"/>
  <c r="G341" i="10"/>
  <c r="K247" i="10"/>
  <c r="K832" i="10"/>
  <c r="I852" i="10"/>
  <c r="G856" i="10"/>
  <c r="I864" i="10"/>
  <c r="I868" i="10"/>
  <c r="I876" i="10"/>
  <c r="K880" i="10"/>
  <c r="K888" i="10"/>
  <c r="J884" i="10"/>
  <c r="J860" i="10"/>
  <c r="H864" i="10"/>
  <c r="K379" i="10"/>
  <c r="H379" i="10"/>
  <c r="I379" i="10"/>
  <c r="G401" i="10"/>
  <c r="H401" i="10"/>
  <c r="I412" i="10"/>
  <c r="G412" i="10"/>
  <c r="H412" i="10"/>
  <c r="G420" i="10"/>
  <c r="K420" i="10"/>
  <c r="J420" i="10"/>
  <c r="I431" i="10"/>
  <c r="G431" i="10"/>
  <c r="K439" i="10"/>
  <c r="G439" i="10"/>
  <c r="H439" i="10"/>
  <c r="G444" i="10"/>
  <c r="K444" i="10"/>
  <c r="J444" i="10"/>
  <c r="J474" i="10"/>
  <c r="I474" i="10"/>
  <c r="J489" i="10"/>
  <c r="I489" i="10"/>
  <c r="K564" i="10"/>
  <c r="I564" i="10"/>
  <c r="J564" i="10"/>
  <c r="G564" i="10"/>
  <c r="K609" i="10"/>
  <c r="J609" i="10"/>
  <c r="K625" i="10"/>
  <c r="G625" i="10"/>
  <c r="J625" i="10"/>
  <c r="I625" i="10"/>
  <c r="K666" i="10"/>
  <c r="I666" i="10"/>
  <c r="G666" i="10"/>
  <c r="H666" i="10"/>
  <c r="H668" i="10"/>
  <c r="J668" i="10"/>
  <c r="K674" i="10"/>
  <c r="I674" i="10"/>
  <c r="G674" i="10"/>
  <c r="J676" i="10"/>
  <c r="H676" i="10"/>
  <c r="K676" i="10"/>
  <c r="I676" i="10"/>
  <c r="K687" i="10"/>
  <c r="G687" i="10"/>
  <c r="J687" i="10"/>
  <c r="I687" i="10"/>
  <c r="I691" i="10"/>
  <c r="J691" i="10"/>
  <c r="H691" i="10"/>
  <c r="I739" i="10"/>
  <c r="G739" i="10"/>
  <c r="H739" i="10"/>
  <c r="H741" i="10"/>
  <c r="I741" i="10"/>
  <c r="G741" i="10"/>
  <c r="J741" i="10"/>
  <c r="K741" i="10"/>
  <c r="I725" i="10"/>
  <c r="J725" i="10"/>
  <c r="K725" i="10"/>
  <c r="H720" i="10"/>
  <c r="K720" i="10"/>
  <c r="J720" i="10"/>
  <c r="H710" i="10"/>
  <c r="K710" i="10"/>
  <c r="J710" i="10"/>
  <c r="G710" i="10"/>
  <c r="G708" i="10"/>
  <c r="I708" i="10"/>
  <c r="K708" i="10"/>
  <c r="H708" i="10"/>
  <c r="K700" i="10"/>
  <c r="G700" i="10"/>
  <c r="G693" i="10"/>
  <c r="K693" i="10"/>
  <c r="J693" i="10"/>
  <c r="H688" i="10"/>
  <c r="K688" i="10"/>
  <c r="G688" i="10"/>
  <c r="J688" i="10"/>
  <c r="K678" i="10"/>
  <c r="G678" i="10"/>
  <c r="I678" i="10"/>
  <c r="J678" i="10"/>
  <c r="H678" i="10"/>
  <c r="J661" i="10"/>
  <c r="H661" i="10"/>
  <c r="G661" i="10"/>
  <c r="K661" i="10"/>
  <c r="J120" i="10"/>
  <c r="I120" i="10"/>
  <c r="G275" i="10"/>
  <c r="J275" i="10"/>
  <c r="I321" i="10"/>
  <c r="J321" i="10"/>
  <c r="H328" i="10"/>
  <c r="K328" i="10"/>
  <c r="I328" i="10"/>
  <c r="G328" i="10"/>
  <c r="J358" i="10"/>
  <c r="K358" i="10"/>
  <c r="H358" i="10"/>
  <c r="K402" i="10"/>
  <c r="G402" i="10"/>
  <c r="G601" i="10"/>
  <c r="I601" i="10"/>
  <c r="G705" i="10"/>
  <c r="J705" i="10"/>
  <c r="K705" i="10"/>
  <c r="I705" i="10"/>
  <c r="H705" i="10"/>
  <c r="G867" i="10"/>
  <c r="G832" i="10"/>
  <c r="J832" i="10"/>
  <c r="I832" i="10"/>
  <c r="G800" i="10"/>
  <c r="I800" i="10"/>
  <c r="J800" i="10"/>
  <c r="I796" i="10"/>
  <c r="K796" i="10"/>
  <c r="G796" i="10"/>
  <c r="J792" i="10"/>
  <c r="H792" i="10"/>
  <c r="G792" i="10"/>
  <c r="I792" i="10"/>
  <c r="H788" i="10"/>
  <c r="J788" i="10"/>
  <c r="I788" i="10"/>
  <c r="K788" i="10"/>
  <c r="H784" i="10"/>
  <c r="I784" i="10"/>
  <c r="J745" i="10"/>
  <c r="K745" i="10"/>
  <c r="H745" i="10"/>
  <c r="G745" i="10"/>
  <c r="I85" i="10"/>
  <c r="G85" i="10"/>
  <c r="J323" i="10"/>
  <c r="G323" i="10"/>
  <c r="G350" i="10"/>
  <c r="K350" i="10"/>
  <c r="J366" i="10"/>
  <c r="K366" i="10"/>
  <c r="I366" i="10"/>
  <c r="K385" i="10"/>
  <c r="G385" i="10"/>
  <c r="J385" i="10"/>
  <c r="I428" i="10"/>
  <c r="G428" i="10"/>
  <c r="J428" i="10"/>
  <c r="K446" i="10"/>
  <c r="H446" i="10"/>
  <c r="G485" i="10"/>
  <c r="K485" i="10"/>
  <c r="I485" i="10"/>
  <c r="J491" i="10"/>
  <c r="H491" i="10"/>
  <c r="G562" i="10"/>
  <c r="J562" i="10"/>
  <c r="J593" i="10"/>
  <c r="I593" i="10"/>
  <c r="K603" i="10"/>
  <c r="J603" i="10"/>
  <c r="G603" i="10"/>
  <c r="G653" i="10"/>
  <c r="K653" i="10"/>
  <c r="J653" i="10"/>
  <c r="I653" i="10"/>
  <c r="H653" i="10"/>
  <c r="J664" i="10"/>
  <c r="G664" i="10"/>
  <c r="I664" i="10"/>
  <c r="K664" i="10"/>
  <c r="H664" i="10"/>
  <c r="I609" i="10"/>
  <c r="I543" i="10"/>
  <c r="I630" i="10"/>
  <c r="H598" i="10"/>
  <c r="I571" i="10"/>
  <c r="K571" i="10"/>
  <c r="G651" i="10"/>
  <c r="H651" i="10"/>
  <c r="J616" i="10"/>
  <c r="I614" i="10"/>
  <c r="G614" i="10"/>
  <c r="I534" i="10"/>
  <c r="K534" i="10"/>
  <c r="K618" i="10"/>
  <c r="H574" i="10"/>
  <c r="K576" i="10"/>
  <c r="H576" i="10"/>
  <c r="H564" i="10"/>
  <c r="I562" i="10"/>
  <c r="H606" i="10"/>
  <c r="I603" i="10"/>
  <c r="G720" i="10"/>
  <c r="I700" i="10"/>
  <c r="I710" i="10"/>
  <c r="K691" i="10"/>
  <c r="K412" i="10"/>
  <c r="I439" i="10"/>
  <c r="G474" i="10"/>
  <c r="G366" i="10"/>
  <c r="G379" i="10"/>
  <c r="K206" i="10"/>
  <c r="H891" i="10"/>
  <c r="J891" i="10"/>
  <c r="K883" i="10"/>
  <c r="J883" i="10"/>
  <c r="G883" i="10"/>
  <c r="J879" i="10"/>
  <c r="K879" i="10"/>
  <c r="H879" i="10"/>
  <c r="H875" i="10"/>
  <c r="G875" i="10"/>
  <c r="I875" i="10"/>
  <c r="H871" i="10"/>
  <c r="J871" i="10"/>
  <c r="J863" i="10"/>
  <c r="H863" i="10"/>
  <c r="G863" i="10"/>
  <c r="K863" i="10"/>
  <c r="H859" i="10"/>
  <c r="I859" i="10"/>
  <c r="J859" i="10"/>
  <c r="H855" i="10"/>
  <c r="K855" i="10"/>
  <c r="J855" i="10"/>
  <c r="I855" i="10"/>
  <c r="I851" i="10"/>
  <c r="G851" i="10"/>
  <c r="K847" i="10"/>
  <c r="H847" i="10"/>
  <c r="G843" i="10"/>
  <c r="J843" i="10"/>
  <c r="I843" i="10"/>
  <c r="H345" i="10"/>
  <c r="I345" i="10"/>
  <c r="H362" i="10"/>
  <c r="J362" i="10"/>
  <c r="J403" i="10"/>
  <c r="I403" i="10"/>
  <c r="J415" i="10"/>
  <c r="H415" i="10"/>
  <c r="G415" i="10"/>
  <c r="K449" i="10"/>
  <c r="H449" i="10"/>
  <c r="I482" i="10"/>
  <c r="H482" i="10"/>
  <c r="G482" i="10"/>
  <c r="K482" i="10"/>
  <c r="J487" i="10"/>
  <c r="G487" i="10"/>
  <c r="H487" i="10"/>
  <c r="I515" i="10"/>
  <c r="H515" i="10"/>
  <c r="H566" i="10"/>
  <c r="J566" i="10"/>
  <c r="I566" i="10"/>
  <c r="K566" i="10"/>
  <c r="G582" i="10"/>
  <c r="H582" i="10"/>
  <c r="J582" i="10"/>
  <c r="K582" i="10"/>
  <c r="I582" i="10"/>
  <c r="I606" i="10"/>
  <c r="J606" i="10"/>
  <c r="K606" i="10"/>
  <c r="H622" i="10"/>
  <c r="J622" i="10"/>
  <c r="G622" i="10"/>
  <c r="K622" i="10"/>
  <c r="H658" i="10"/>
  <c r="J658" i="10"/>
  <c r="I598" i="10"/>
  <c r="K543" i="10"/>
  <c r="G587" i="10"/>
  <c r="J598" i="10"/>
  <c r="G609" i="10"/>
  <c r="G571" i="10"/>
  <c r="G648" i="10"/>
  <c r="G616" i="10"/>
  <c r="G632" i="10"/>
  <c r="H609" i="10"/>
  <c r="H562" i="10"/>
  <c r="G668" i="10"/>
  <c r="H674" i="10"/>
  <c r="K415" i="10"/>
  <c r="I417" i="10"/>
  <c r="K469" i="10"/>
  <c r="G879" i="10"/>
  <c r="K784" i="10"/>
  <c r="G75" i="10"/>
  <c r="J75" i="10"/>
  <c r="J83" i="10"/>
  <c r="I83" i="10"/>
  <c r="G101" i="10"/>
  <c r="I101" i="10"/>
  <c r="H125" i="10"/>
  <c r="I125" i="10"/>
  <c r="G134" i="10"/>
  <c r="K134" i="10"/>
  <c r="H175" i="10"/>
  <c r="K175" i="10"/>
  <c r="G183" i="10"/>
  <c r="H183" i="10"/>
  <c r="G185" i="10"/>
  <c r="K185" i="10"/>
  <c r="J201" i="10"/>
  <c r="H201" i="10"/>
  <c r="I201" i="10"/>
  <c r="H269" i="10"/>
  <c r="I269" i="10"/>
  <c r="H283" i="10"/>
  <c r="I283" i="10"/>
  <c r="I302" i="10"/>
  <c r="G302" i="10"/>
  <c r="G335" i="10"/>
  <c r="H335" i="10"/>
  <c r="I335" i="10"/>
  <c r="J341" i="10"/>
  <c r="K341" i="10"/>
  <c r="H357" i="10"/>
  <c r="G357" i="10"/>
  <c r="H397" i="10"/>
  <c r="G397" i="10"/>
  <c r="G403" i="10"/>
  <c r="H403" i="10"/>
  <c r="G405" i="10"/>
  <c r="K405" i="10"/>
  <c r="H405" i="10"/>
  <c r="I407" i="10"/>
  <c r="H407" i="10"/>
  <c r="H428" i="10"/>
  <c r="K428" i="10"/>
  <c r="H433" i="10"/>
  <c r="K433" i="10"/>
  <c r="G436" i="10"/>
  <c r="J436" i="10"/>
  <c r="J449" i="10"/>
  <c r="I449" i="10"/>
  <c r="K451" i="10"/>
  <c r="G451" i="10"/>
  <c r="K462" i="10"/>
  <c r="G462" i="10"/>
  <c r="K500" i="10"/>
  <c r="I500" i="10"/>
  <c r="H500" i="10"/>
  <c r="G502" i="10"/>
  <c r="I502" i="10"/>
  <c r="J502" i="10"/>
  <c r="G515" i="10"/>
  <c r="K515" i="10"/>
  <c r="J515" i="10"/>
  <c r="H36" i="10"/>
  <c r="K36" i="10"/>
  <c r="G50" i="10"/>
  <c r="J50" i="10"/>
  <c r="K50" i="10"/>
  <c r="K76" i="10"/>
  <c r="H76" i="10"/>
  <c r="I76" i="10"/>
  <c r="J76" i="10"/>
  <c r="I98" i="10"/>
  <c r="K98" i="10"/>
  <c r="G98" i="10"/>
  <c r="H98" i="10"/>
  <c r="K120" i="10"/>
  <c r="G120" i="10"/>
  <c r="I124" i="10"/>
  <c r="J124" i="10"/>
  <c r="K124" i="10"/>
  <c r="G124" i="10"/>
  <c r="G184" i="10"/>
  <c r="J184" i="10"/>
  <c r="K184" i="10"/>
  <c r="H184" i="10"/>
  <c r="H198" i="10"/>
  <c r="J198" i="10"/>
  <c r="I198" i="10"/>
  <c r="K198" i="10"/>
  <c r="H202" i="10"/>
  <c r="I202" i="10"/>
  <c r="K202" i="10"/>
  <c r="J202" i="10"/>
  <c r="G202" i="10"/>
  <c r="G206" i="10"/>
  <c r="J206" i="10"/>
  <c r="I206" i="10"/>
  <c r="J220" i="10"/>
  <c r="K220" i="10"/>
  <c r="G220" i="10"/>
  <c r="H220" i="10"/>
  <c r="H226" i="10"/>
  <c r="J226" i="10"/>
  <c r="I226" i="10"/>
  <c r="K226" i="10"/>
  <c r="G226" i="10"/>
  <c r="H227" i="10"/>
  <c r="J227" i="10"/>
  <c r="H232" i="10"/>
  <c r="G232" i="10"/>
  <c r="I232" i="10"/>
  <c r="K232" i="10"/>
  <c r="H247" i="10"/>
  <c r="I247" i="10"/>
  <c r="J247" i="10"/>
  <c r="I268" i="10"/>
  <c r="J268" i="10"/>
  <c r="H268" i="10"/>
  <c r="K275" i="10"/>
  <c r="H275" i="10"/>
  <c r="I275" i="10"/>
  <c r="I306" i="10"/>
  <c r="H306" i="10"/>
  <c r="G306" i="10"/>
  <c r="J312" i="10"/>
  <c r="H312" i="10"/>
  <c r="G321" i="10"/>
  <c r="K321" i="10"/>
  <c r="H321" i="10"/>
  <c r="J322" i="10"/>
  <c r="K322" i="10"/>
  <c r="G322" i="10"/>
  <c r="K327" i="10"/>
  <c r="I327" i="10"/>
  <c r="J327" i="10"/>
  <c r="G327" i="10"/>
  <c r="G332" i="10"/>
  <c r="H332" i="10"/>
  <c r="J332" i="10"/>
  <c r="I333" i="10"/>
  <c r="G333" i="10"/>
  <c r="K333" i="10"/>
  <c r="H333" i="10"/>
  <c r="H374" i="10"/>
  <c r="I374" i="10"/>
  <c r="G374" i="10"/>
  <c r="G376" i="10"/>
  <c r="J376" i="10"/>
  <c r="H376" i="10"/>
  <c r="H402" i="10"/>
  <c r="I402" i="10"/>
  <c r="J402" i="10"/>
  <c r="I658" i="10"/>
  <c r="K739" i="10"/>
  <c r="J739" i="10"/>
  <c r="G725" i="10"/>
  <c r="G676" i="10"/>
  <c r="J674" i="10"/>
  <c r="I415" i="10"/>
  <c r="J412" i="10"/>
  <c r="J482" i="10"/>
  <c r="J439" i="10"/>
  <c r="H444" i="10"/>
  <c r="I446" i="10"/>
  <c r="K474" i="10"/>
  <c r="H366" i="10"/>
  <c r="K362" i="10"/>
  <c r="I385" i="10"/>
  <c r="I420" i="10"/>
  <c r="G417" i="10"/>
  <c r="K417" i="10"/>
  <c r="J379" i="10"/>
  <c r="G489" i="10"/>
  <c r="H489" i="10"/>
  <c r="I491" i="10"/>
  <c r="I487" i="10"/>
  <c r="K335" i="10"/>
  <c r="K403" i="10"/>
  <c r="I405" i="10"/>
  <c r="J500" i="10"/>
  <c r="G449" i="10"/>
  <c r="H451" i="10"/>
  <c r="I341" i="10"/>
  <c r="J357" i="10"/>
  <c r="H502" i="10"/>
  <c r="I469" i="10"/>
  <c r="I50" i="10"/>
  <c r="I720" i="10"/>
  <c r="J708" i="10"/>
  <c r="I688" i="10"/>
  <c r="K658" i="10"/>
  <c r="I661" i="10"/>
  <c r="K668" i="10"/>
  <c r="I668" i="10"/>
  <c r="I444" i="10"/>
  <c r="J446" i="10"/>
  <c r="H474" i="10"/>
  <c r="I362" i="10"/>
  <c r="J417" i="10"/>
  <c r="K489" i="10"/>
  <c r="G491" i="10"/>
  <c r="K487" i="10"/>
  <c r="J335" i="10"/>
  <c r="J405" i="10"/>
  <c r="J451" i="10"/>
  <c r="J431" i="10"/>
  <c r="H431" i="10"/>
  <c r="K431" i="10"/>
  <c r="K502" i="10"/>
  <c r="G466" i="10"/>
  <c r="H120" i="10"/>
  <c r="J98" i="10"/>
  <c r="J36" i="10"/>
  <c r="G36" i="10"/>
  <c r="I36" i="10"/>
  <c r="G198" i="10"/>
  <c r="G76" i="10"/>
  <c r="J232" i="10"/>
  <c r="I220" i="10"/>
  <c r="J826" i="10"/>
  <c r="I818" i="10"/>
  <c r="J799" i="10"/>
  <c r="H799" i="10"/>
  <c r="G799" i="10"/>
  <c r="J345" i="10"/>
  <c r="K357" i="10"/>
  <c r="I436" i="10"/>
  <c r="J433" i="10"/>
  <c r="I433" i="10"/>
  <c r="I466" i="10"/>
  <c r="H466" i="10"/>
  <c r="H462" i="10"/>
  <c r="I401" i="10"/>
  <c r="K397" i="10"/>
  <c r="J407" i="10"/>
  <c r="H323" i="10"/>
  <c r="I350" i="10"/>
  <c r="H350" i="10"/>
  <c r="K101" i="10"/>
  <c r="J185" i="10"/>
  <c r="H185" i="10"/>
  <c r="I183" i="10"/>
  <c r="K183" i="10"/>
  <c r="K85" i="10"/>
  <c r="K83" i="10"/>
  <c r="H83" i="10"/>
  <c r="G175" i="10"/>
  <c r="K201" i="10"/>
  <c r="J269" i="10"/>
  <c r="G269" i="10"/>
  <c r="H134" i="10"/>
  <c r="K286" i="10"/>
  <c r="G286" i="10"/>
  <c r="K283" i="10"/>
  <c r="J125" i="10"/>
  <c r="H123" i="10"/>
  <c r="H101" i="10"/>
  <c r="H50" i="10"/>
  <c r="K221" i="10"/>
  <c r="K103" i="10"/>
  <c r="H178" i="10"/>
  <c r="I178" i="10"/>
  <c r="H310" i="10"/>
  <c r="J310" i="10"/>
  <c r="K345" i="10"/>
  <c r="I357" i="10"/>
  <c r="K436" i="10"/>
  <c r="K464" i="10"/>
  <c r="I464" i="10"/>
  <c r="J466" i="10"/>
  <c r="J462" i="10"/>
  <c r="H469" i="10"/>
  <c r="J469" i="10"/>
  <c r="K401" i="10"/>
  <c r="J401" i="10"/>
  <c r="J397" i="10"/>
  <c r="K407" i="10"/>
  <c r="G407" i="10"/>
  <c r="I323" i="10"/>
  <c r="K323" i="10"/>
  <c r="J350" i="10"/>
  <c r="I185" i="10"/>
  <c r="J183" i="10"/>
  <c r="H85" i="10"/>
  <c r="G83" i="10"/>
  <c r="J175" i="10"/>
  <c r="G201" i="10"/>
  <c r="K269" i="10"/>
  <c r="J134" i="10"/>
  <c r="J286" i="10"/>
  <c r="H286" i="10"/>
  <c r="J283" i="10"/>
  <c r="K125" i="10"/>
  <c r="G123" i="10"/>
  <c r="J302" i="10"/>
  <c r="H302" i="10"/>
  <c r="I75" i="10"/>
  <c r="I155" i="10"/>
  <c r="H103" i="10"/>
  <c r="G345" i="10"/>
  <c r="H436" i="10"/>
  <c r="G464" i="10"/>
  <c r="J464" i="10"/>
  <c r="I397" i="10"/>
  <c r="J85" i="10"/>
  <c r="I175" i="10"/>
  <c r="G283" i="10"/>
  <c r="I123" i="10"/>
  <c r="K302" i="10"/>
  <c r="H272" i="10"/>
  <c r="K155" i="10"/>
  <c r="G221" i="10"/>
  <c r="I103" i="10"/>
  <c r="H260" i="10"/>
  <c r="J277" i="10"/>
  <c r="H313" i="10"/>
  <c r="K753" i="10"/>
  <c r="I757" i="10"/>
  <c r="G761" i="10"/>
  <c r="I797" i="10"/>
  <c r="K800" i="10"/>
  <c r="H765" i="10"/>
  <c r="K833" i="10"/>
  <c r="I742" i="10"/>
  <c r="I774" i="10"/>
  <c r="K774" i="10"/>
  <c r="H766" i="10"/>
  <c r="I826" i="10"/>
  <c r="J766" i="10"/>
  <c r="K742" i="10"/>
  <c r="H798" i="10"/>
  <c r="I822" i="10"/>
  <c r="K782" i="10"/>
  <c r="G141" i="10"/>
  <c r="I457" i="10"/>
  <c r="K749" i="10"/>
  <c r="I753" i="10"/>
  <c r="G757" i="10"/>
  <c r="K765" i="10"/>
  <c r="I785" i="10"/>
  <c r="J753" i="10"/>
  <c r="J765" i="10"/>
  <c r="G766" i="10"/>
  <c r="I746" i="10"/>
  <c r="J746" i="10"/>
  <c r="H782" i="10"/>
  <c r="J798" i="10"/>
  <c r="K770" i="10"/>
  <c r="K815" i="10"/>
  <c r="K746" i="10"/>
  <c r="J774" i="10"/>
  <c r="I830" i="10"/>
  <c r="I749" i="10"/>
  <c r="G753" i="10"/>
  <c r="K761" i="10"/>
  <c r="H757" i="10"/>
  <c r="G830" i="10"/>
  <c r="K830" i="10"/>
  <c r="H28" i="10"/>
  <c r="J28" i="10"/>
  <c r="K28" i="10"/>
  <c r="I28" i="10"/>
  <c r="I38" i="10"/>
  <c r="J38" i="10"/>
  <c r="H38" i="10"/>
  <c r="K57" i="10"/>
  <c r="I57" i="10"/>
  <c r="H57" i="10"/>
  <c r="J57" i="10"/>
  <c r="I87" i="10"/>
  <c r="G87" i="10"/>
  <c r="H87" i="10"/>
  <c r="J87" i="10"/>
  <c r="K91" i="10"/>
  <c r="H91" i="10"/>
  <c r="J91" i="10"/>
  <c r="G91" i="10"/>
  <c r="G93" i="10"/>
  <c r="H93" i="10"/>
  <c r="I93" i="10"/>
  <c r="K93" i="10"/>
  <c r="H107" i="10"/>
  <c r="G107" i="10"/>
  <c r="J107" i="10"/>
  <c r="G109" i="10"/>
  <c r="I109" i="10"/>
  <c r="K109" i="10"/>
  <c r="J109" i="10"/>
  <c r="K139" i="10"/>
  <c r="H139" i="10"/>
  <c r="G139" i="10"/>
  <c r="I139" i="10"/>
  <c r="I192" i="10"/>
  <c r="H192" i="10"/>
  <c r="J192" i="10"/>
  <c r="K192" i="10"/>
  <c r="K196" i="10"/>
  <c r="I196" i="10"/>
  <c r="H196" i="10"/>
  <c r="G196" i="10"/>
  <c r="I208" i="10"/>
  <c r="H208" i="10"/>
  <c r="J208" i="10"/>
  <c r="K208" i="10"/>
  <c r="G241" i="10"/>
  <c r="K241" i="10"/>
  <c r="J241" i="10"/>
  <c r="H241" i="10"/>
  <c r="K257" i="10"/>
  <c r="I257" i="10"/>
  <c r="G257" i="10"/>
  <c r="H265" i="10"/>
  <c r="J265" i="10"/>
  <c r="I265" i="10"/>
  <c r="K265" i="10"/>
  <c r="J390" i="10"/>
  <c r="H390" i="10"/>
  <c r="I390" i="10"/>
  <c r="G390" i="10"/>
  <c r="J422" i="10"/>
  <c r="H422" i="10"/>
  <c r="I422" i="10"/>
  <c r="K422" i="10"/>
  <c r="H424" i="10"/>
  <c r="K424" i="10"/>
  <c r="J424" i="10"/>
  <c r="H426" i="10"/>
  <c r="K426" i="10"/>
  <c r="J426" i="10"/>
  <c r="G459" i="10"/>
  <c r="I459" i="10"/>
  <c r="K459" i="10"/>
  <c r="H459" i="10"/>
  <c r="J388" i="10"/>
  <c r="G388" i="10"/>
  <c r="I388" i="10"/>
  <c r="H388" i="10"/>
  <c r="J58" i="10"/>
  <c r="I58" i="10"/>
  <c r="K58" i="10"/>
  <c r="H58" i="10"/>
  <c r="I92" i="10"/>
  <c r="K92" i="10"/>
  <c r="J92" i="10"/>
  <c r="G92" i="10"/>
  <c r="J94" i="10"/>
  <c r="G94" i="10"/>
  <c r="I94" i="10"/>
  <c r="H94" i="10"/>
  <c r="H96" i="10"/>
  <c r="K96" i="10"/>
  <c r="J96" i="10"/>
  <c r="I160" i="10"/>
  <c r="K160" i="10"/>
  <c r="J160" i="10"/>
  <c r="G160" i="10"/>
  <c r="I162" i="10"/>
  <c r="K162" i="10"/>
  <c r="H162" i="10"/>
  <c r="H163" i="10"/>
  <c r="G163" i="10"/>
  <c r="J163" i="10"/>
  <c r="K163" i="10"/>
  <c r="K178" i="10"/>
  <c r="G178" i="10"/>
  <c r="J178" i="10"/>
  <c r="J213" i="10"/>
  <c r="H213" i="10"/>
  <c r="K213" i="10"/>
  <c r="G213" i="10"/>
  <c r="K227" i="10"/>
  <c r="I227" i="10"/>
  <c r="G227" i="10"/>
  <c r="K228" i="10"/>
  <c r="H228" i="10"/>
  <c r="J228" i="10"/>
  <c r="G228" i="10"/>
  <c r="G231" i="10"/>
  <c r="K231" i="10"/>
  <c r="J231" i="10"/>
  <c r="H231" i="10"/>
  <c r="H240" i="10"/>
  <c r="J240" i="10"/>
  <c r="I240" i="10"/>
  <c r="K240" i="10"/>
  <c r="H242" i="10"/>
  <c r="J242" i="10"/>
  <c r="I242" i="10"/>
  <c r="K242" i="10"/>
  <c r="G260" i="10"/>
  <c r="K260" i="10"/>
  <c r="I260" i="10"/>
  <c r="G277" i="10"/>
  <c r="K277" i="10"/>
  <c r="I277" i="10"/>
  <c r="K308" i="10"/>
  <c r="H308" i="10"/>
  <c r="J308" i="10"/>
  <c r="G308" i="10"/>
  <c r="G310" i="10"/>
  <c r="K310" i="10"/>
  <c r="I310" i="10"/>
  <c r="I311" i="10"/>
  <c r="G311" i="10"/>
  <c r="H311" i="10"/>
  <c r="J311" i="10"/>
  <c r="G312" i="10"/>
  <c r="K312" i="10"/>
  <c r="I312" i="10"/>
  <c r="G313" i="10"/>
  <c r="K313" i="10"/>
  <c r="I313" i="10"/>
  <c r="G352" i="10"/>
  <c r="I352" i="10"/>
  <c r="K352" i="10"/>
  <c r="J352" i="10"/>
  <c r="H763" i="10"/>
  <c r="K763" i="10"/>
  <c r="J763" i="10"/>
  <c r="G763" i="10"/>
  <c r="G125" i="10"/>
  <c r="K123" i="10"/>
  <c r="H75" i="10"/>
  <c r="K75" i="10"/>
  <c r="I272" i="10"/>
  <c r="G272" i="10"/>
  <c r="J155" i="10"/>
  <c r="H155" i="10"/>
  <c r="J221" i="10"/>
  <c r="G103" i="10"/>
  <c r="G265" i="10"/>
  <c r="H257" i="10"/>
  <c r="I241" i="10"/>
  <c r="J196" i="10"/>
  <c r="J162" i="10"/>
  <c r="G426" i="10"/>
  <c r="J139" i="10"/>
  <c r="G422" i="10"/>
  <c r="K390" i="10"/>
  <c r="I424" i="10"/>
  <c r="G96" i="10"/>
  <c r="K87" i="10"/>
  <c r="G58" i="10"/>
  <c r="K38" i="10"/>
  <c r="I759" i="10"/>
  <c r="I846" i="10"/>
  <c r="H846" i="10"/>
  <c r="G842" i="10"/>
  <c r="K842" i="10"/>
  <c r="I842" i="10"/>
  <c r="G838" i="10"/>
  <c r="H838" i="10"/>
  <c r="J838" i="10"/>
  <c r="I834" i="10"/>
  <c r="K834" i="10"/>
  <c r="J834" i="10"/>
  <c r="I134" i="10"/>
  <c r="J272" i="10"/>
  <c r="I221" i="10"/>
  <c r="J257" i="10"/>
  <c r="I231" i="10"/>
  <c r="G192" i="10"/>
  <c r="H160" i="10"/>
  <c r="I426" i="10"/>
  <c r="K107" i="10"/>
  <c r="I96" i="10"/>
  <c r="G28" i="10"/>
  <c r="G57" i="10"/>
  <c r="G38" i="10"/>
  <c r="K831" i="10"/>
  <c r="G831" i="10"/>
  <c r="J831" i="10"/>
  <c r="I831" i="10"/>
  <c r="J808" i="10"/>
  <c r="K808" i="10"/>
  <c r="H804" i="10"/>
  <c r="J804" i="10"/>
  <c r="G804" i="10"/>
  <c r="H791" i="10"/>
  <c r="G791" i="10"/>
  <c r="J775" i="10"/>
  <c r="I775" i="10"/>
  <c r="K775" i="10"/>
  <c r="H759" i="10"/>
  <c r="G759" i="10"/>
  <c r="J759" i="10"/>
  <c r="K755" i="10"/>
  <c r="J755" i="10"/>
  <c r="G755" i="10"/>
  <c r="I755" i="10"/>
  <c r="H747" i="10"/>
  <c r="G747" i="10"/>
  <c r="H97" i="10"/>
  <c r="J86" i="10"/>
  <c r="H197" i="10"/>
  <c r="K197" i="10"/>
  <c r="H319" i="10"/>
  <c r="J135" i="10"/>
  <c r="K133" i="10"/>
  <c r="J303" i="10"/>
  <c r="G97" i="10"/>
  <c r="H233" i="10"/>
  <c r="J97" i="10"/>
  <c r="G171" i="10"/>
  <c r="I171" i="10"/>
  <c r="H831" i="10"/>
  <c r="H764" i="10"/>
  <c r="K764" i="10"/>
  <c r="I764" i="10"/>
  <c r="G764" i="10"/>
  <c r="I744" i="10"/>
  <c r="G744" i="10"/>
  <c r="H744" i="10"/>
  <c r="I27" i="10"/>
  <c r="J27" i="10"/>
  <c r="G27" i="10"/>
  <c r="H31" i="10"/>
  <c r="K31" i="10"/>
  <c r="G31" i="10"/>
  <c r="J31" i="10"/>
  <c r="G37" i="10"/>
  <c r="K37" i="10"/>
  <c r="H37" i="10"/>
  <c r="J37" i="10"/>
  <c r="J39" i="10"/>
  <c r="I39" i="10"/>
  <c r="K39" i="10"/>
  <c r="I41" i="10"/>
  <c r="H41" i="10"/>
  <c r="K41" i="10"/>
  <c r="G41" i="10"/>
  <c r="G45" i="10"/>
  <c r="K45" i="10"/>
  <c r="J45" i="10"/>
  <c r="I45" i="10"/>
  <c r="J63" i="10"/>
  <c r="G63" i="10"/>
  <c r="K63" i="10"/>
  <c r="I63" i="10"/>
  <c r="H65" i="10"/>
  <c r="J65" i="10"/>
  <c r="I65" i="10"/>
  <c r="K65" i="10"/>
  <c r="K79" i="10"/>
  <c r="H79" i="10"/>
  <c r="J79" i="10"/>
  <c r="G79" i="10"/>
  <c r="J115" i="10"/>
  <c r="H115" i="10"/>
  <c r="G115" i="10"/>
  <c r="I115" i="10"/>
  <c r="K131" i="10"/>
  <c r="H131" i="10"/>
  <c r="G131" i="10"/>
  <c r="I131" i="10"/>
  <c r="J143" i="10"/>
  <c r="G143" i="10"/>
  <c r="I143" i="10"/>
  <c r="H143" i="10"/>
  <c r="G145" i="10"/>
  <c r="I145" i="10"/>
  <c r="K145" i="10"/>
  <c r="J145" i="10"/>
  <c r="K159" i="10"/>
  <c r="H159" i="10"/>
  <c r="G159" i="10"/>
  <c r="I159" i="10"/>
  <c r="H165" i="10"/>
  <c r="K165" i="10"/>
  <c r="J165" i="10"/>
  <c r="I165" i="10"/>
  <c r="K191" i="10"/>
  <c r="H191" i="10"/>
  <c r="G191" i="10"/>
  <c r="J191" i="10"/>
  <c r="G195" i="10"/>
  <c r="J195" i="10"/>
  <c r="K195" i="10"/>
  <c r="I195" i="10"/>
  <c r="H207" i="10"/>
  <c r="I207" i="10"/>
  <c r="K207" i="10"/>
  <c r="H209" i="10"/>
  <c r="I209" i="10"/>
  <c r="K209" i="10"/>
  <c r="H314" i="10"/>
  <c r="J314" i="10"/>
  <c r="I314" i="10"/>
  <c r="K314" i="10"/>
  <c r="G355" i="10"/>
  <c r="I355" i="10"/>
  <c r="K355" i="10"/>
  <c r="H355" i="10"/>
  <c r="I387" i="10"/>
  <c r="J387" i="10"/>
  <c r="H387" i="10"/>
  <c r="K387" i="10"/>
  <c r="K389" i="10"/>
  <c r="J389" i="10"/>
  <c r="H389" i="10"/>
  <c r="G389" i="10"/>
  <c r="K423" i="10"/>
  <c r="I423" i="10"/>
  <c r="G423" i="10"/>
  <c r="H423" i="10"/>
  <c r="H425" i="10"/>
  <c r="K425" i="10"/>
  <c r="J425" i="10"/>
  <c r="H458" i="10"/>
  <c r="J458" i="10"/>
  <c r="K458" i="10"/>
  <c r="K493" i="10"/>
  <c r="I493" i="10"/>
  <c r="H493" i="10"/>
  <c r="G493" i="10"/>
  <c r="I529" i="10"/>
  <c r="G529" i="10"/>
  <c r="H529" i="10"/>
  <c r="J529" i="10"/>
  <c r="I42" i="10"/>
  <c r="J42" i="10"/>
  <c r="G42" i="10"/>
  <c r="G108" i="10"/>
  <c r="H108" i="10"/>
  <c r="I108" i="10"/>
  <c r="K108" i="10"/>
  <c r="I110" i="10"/>
  <c r="G110" i="10"/>
  <c r="H110" i="10"/>
  <c r="J110" i="10"/>
  <c r="G140" i="10"/>
  <c r="I140" i="10"/>
  <c r="K140" i="10"/>
  <c r="J140" i="10"/>
  <c r="G144" i="10"/>
  <c r="I144" i="10"/>
  <c r="K144" i="10"/>
  <c r="J144" i="10"/>
  <c r="J215" i="10"/>
  <c r="H215" i="10"/>
  <c r="G215" i="10"/>
  <c r="K215" i="10"/>
  <c r="H216" i="10"/>
  <c r="J216" i="10"/>
  <c r="I216" i="10"/>
  <c r="K216" i="10"/>
  <c r="G229" i="10"/>
  <c r="K229" i="10"/>
  <c r="J229" i="10"/>
  <c r="H229" i="10"/>
  <c r="I258" i="10"/>
  <c r="G258" i="10"/>
  <c r="H258" i="10"/>
  <c r="J258" i="10"/>
  <c r="G263" i="10"/>
  <c r="K263" i="10"/>
  <c r="I263" i="10"/>
  <c r="I264" i="10"/>
  <c r="G264" i="10"/>
  <c r="H264" i="10"/>
  <c r="J264" i="10"/>
  <c r="I279" i="10"/>
  <c r="G279" i="10"/>
  <c r="H279" i="10"/>
  <c r="J279" i="10"/>
  <c r="I290" i="10"/>
  <c r="G290" i="10"/>
  <c r="H290" i="10"/>
  <c r="J290" i="10"/>
  <c r="K291" i="10"/>
  <c r="H291" i="10"/>
  <c r="J291" i="10"/>
  <c r="G291" i="10"/>
  <c r="H292" i="10"/>
  <c r="J292" i="10"/>
  <c r="I292" i="10"/>
  <c r="K292" i="10"/>
  <c r="H755" i="10"/>
  <c r="I804" i="10"/>
  <c r="I881" i="10"/>
  <c r="H881" i="10"/>
  <c r="H833" i="10"/>
  <c r="J833" i="10"/>
  <c r="G833" i="10"/>
  <c r="I762" i="10"/>
  <c r="H762" i="10"/>
  <c r="G762" i="10"/>
  <c r="K762" i="10"/>
  <c r="J812" i="10"/>
  <c r="I812" i="10"/>
  <c r="G812" i="10"/>
  <c r="H812" i="10"/>
  <c r="H795" i="10"/>
  <c r="I795" i="10"/>
  <c r="K787" i="10"/>
  <c r="G787" i="10"/>
  <c r="H779" i="10"/>
  <c r="K779" i="10"/>
  <c r="I779" i="10"/>
  <c r="J779" i="10"/>
  <c r="G779" i="10"/>
  <c r="I771" i="10"/>
  <c r="G771" i="10"/>
  <c r="K767" i="10"/>
  <c r="I767" i="10"/>
  <c r="H767" i="10"/>
  <c r="J751" i="10"/>
  <c r="K751" i="10"/>
  <c r="I751" i="10"/>
  <c r="H751" i="10"/>
  <c r="G751" i="10"/>
  <c r="K86" i="10"/>
  <c r="J319" i="10"/>
  <c r="K135" i="10"/>
  <c r="H133" i="10"/>
  <c r="K233" i="10"/>
  <c r="I291" i="10"/>
  <c r="I215" i="10"/>
  <c r="G209" i="10"/>
  <c r="J207" i="10"/>
  <c r="I191" i="10"/>
  <c r="H145" i="10"/>
  <c r="H140" i="10"/>
  <c r="H144" i="10"/>
  <c r="G387" i="10"/>
  <c r="J493" i="10"/>
  <c r="I79" i="10"/>
  <c r="G65" i="10"/>
  <c r="J355" i="10"/>
  <c r="G458" i="10"/>
  <c r="H63" i="10"/>
  <c r="J41" i="10"/>
  <c r="I37" i="10"/>
  <c r="I31" i="10"/>
  <c r="H771" i="10"/>
  <c r="K295" i="10"/>
  <c r="K316" i="10"/>
  <c r="K287" i="10"/>
  <c r="H179" i="10"/>
  <c r="J181" i="10"/>
  <c r="K530" i="10"/>
  <c r="K161" i="10"/>
  <c r="K527" i="10"/>
  <c r="J137" i="10"/>
  <c r="K391" i="10"/>
  <c r="J496" i="10"/>
  <c r="K89" i="10"/>
  <c r="H60" i="10"/>
  <c r="I461" i="10"/>
  <c r="J81" i="10"/>
  <c r="G780" i="10"/>
  <c r="H780" i="10"/>
  <c r="I780" i="10"/>
  <c r="I776" i="10"/>
  <c r="J776" i="10"/>
  <c r="K776" i="10"/>
  <c r="G776" i="10"/>
  <c r="H776" i="10"/>
  <c r="H772" i="10"/>
  <c r="K772" i="10"/>
  <c r="J772" i="10"/>
  <c r="G768" i="10"/>
  <c r="K768" i="10"/>
  <c r="J768" i="10"/>
  <c r="H768" i="10"/>
  <c r="I768" i="10"/>
  <c r="G760" i="10"/>
  <c r="K760" i="10"/>
  <c r="I760" i="10"/>
  <c r="J760" i="10"/>
  <c r="H756" i="10"/>
  <c r="J756" i="10"/>
  <c r="G756" i="10"/>
  <c r="K752" i="10"/>
  <c r="H752" i="10"/>
  <c r="G752" i="10"/>
  <c r="J752" i="10"/>
  <c r="I752" i="10"/>
  <c r="G748" i="10"/>
  <c r="I748" i="10"/>
  <c r="H748" i="10"/>
  <c r="J748" i="10"/>
  <c r="G179" i="10"/>
  <c r="G181" i="10"/>
  <c r="G161" i="10"/>
  <c r="I527" i="10"/>
  <c r="G137" i="10"/>
  <c r="H496" i="10"/>
  <c r="K353" i="10"/>
  <c r="J461" i="10"/>
  <c r="H81" i="10"/>
  <c r="K43" i="10"/>
  <c r="K296" i="10"/>
  <c r="H296" i="10"/>
  <c r="G315" i="10"/>
  <c r="J315" i="10"/>
  <c r="I756" i="10"/>
  <c r="K780" i="10"/>
  <c r="J889" i="10"/>
  <c r="H889" i="10"/>
  <c r="G889" i="10"/>
  <c r="K889" i="10"/>
  <c r="I889" i="10"/>
  <c r="J885" i="10"/>
  <c r="H885" i="10"/>
  <c r="G885" i="10"/>
  <c r="K885" i="10"/>
  <c r="I885" i="10"/>
  <c r="K881" i="10"/>
  <c r="J881" i="10"/>
  <c r="G881" i="10"/>
  <c r="K877" i="10"/>
  <c r="H877" i="10"/>
  <c r="G877" i="10"/>
  <c r="J877" i="10"/>
  <c r="J873" i="10"/>
  <c r="G873" i="10"/>
  <c r="I873" i="10"/>
  <c r="H873" i="10"/>
  <c r="J869" i="10"/>
  <c r="G869" i="10"/>
  <c r="K869" i="10"/>
  <c r="I869" i="10"/>
  <c r="K865" i="10"/>
  <c r="J865" i="10"/>
  <c r="G865" i="10"/>
  <c r="H865" i="10"/>
  <c r="K861" i="10"/>
  <c r="H861" i="10"/>
  <c r="G861" i="10"/>
  <c r="J861" i="10"/>
  <c r="J857" i="10"/>
  <c r="K857" i="10"/>
  <c r="H857" i="10"/>
  <c r="G857" i="10"/>
  <c r="I857" i="10"/>
  <c r="J853" i="10"/>
  <c r="G853" i="10"/>
  <c r="H853" i="10"/>
  <c r="K853" i="10"/>
  <c r="I853" i="10"/>
  <c r="J849" i="10"/>
  <c r="G849" i="10"/>
  <c r="K849" i="10"/>
  <c r="H849" i="10"/>
  <c r="I816" i="10"/>
  <c r="G816" i="10"/>
  <c r="J816" i="10"/>
  <c r="H816" i="10"/>
  <c r="K816" i="10"/>
  <c r="G783" i="10"/>
  <c r="J783" i="10"/>
  <c r="I783" i="10"/>
  <c r="K783" i="10"/>
  <c r="H783" i="10"/>
  <c r="K181" i="10"/>
  <c r="J161" i="10"/>
  <c r="G461" i="10"/>
  <c r="I81" i="10"/>
  <c r="H43" i="10"/>
  <c r="J43" i="10"/>
  <c r="G60" i="10"/>
  <c r="J60" i="10"/>
  <c r="J89" i="10"/>
  <c r="H89" i="10"/>
  <c r="H137" i="10"/>
  <c r="I137" i="10"/>
  <c r="H353" i="10"/>
  <c r="J353" i="10"/>
  <c r="J391" i="10"/>
  <c r="H391" i="10"/>
  <c r="G494" i="10"/>
  <c r="J494" i="10"/>
  <c r="J46" i="10"/>
  <c r="H46" i="10"/>
  <c r="I62" i="10"/>
  <c r="J62" i="10"/>
  <c r="G62" i="10"/>
  <c r="G138" i="10"/>
  <c r="I138" i="10"/>
  <c r="G142" i="10"/>
  <c r="I142" i="10"/>
  <c r="J166" i="10"/>
  <c r="K166" i="10"/>
  <c r="J243" i="10"/>
  <c r="H243" i="10"/>
  <c r="H244" i="10"/>
  <c r="J244" i="10"/>
  <c r="G772" i="10"/>
  <c r="K756" i="10"/>
  <c r="G211" i="10"/>
  <c r="J844" i="10"/>
  <c r="K844" i="10"/>
  <c r="J840" i="10"/>
  <c r="H840" i="10"/>
  <c r="G840" i="10"/>
  <c r="H836" i="10"/>
  <c r="J836" i="10"/>
  <c r="K836" i="10"/>
  <c r="H827" i="10"/>
  <c r="G827" i="10"/>
  <c r="I827" i="10"/>
  <c r="K827" i="10"/>
  <c r="J827" i="10"/>
  <c r="H823" i="10"/>
  <c r="I823" i="10"/>
  <c r="G823" i="10"/>
  <c r="K819" i="10"/>
  <c r="I819" i="10"/>
  <c r="H819" i="10"/>
  <c r="I743" i="10"/>
  <c r="J743" i="10"/>
  <c r="H743" i="10"/>
  <c r="G743" i="10"/>
  <c r="I847" i="10"/>
  <c r="J847" i="10"/>
  <c r="G847" i="10"/>
  <c r="K814" i="10"/>
  <c r="G814" i="10"/>
  <c r="I814" i="10"/>
  <c r="H814" i="10"/>
  <c r="J810" i="10"/>
  <c r="K810" i="10"/>
  <c r="G810" i="10"/>
  <c r="I810" i="10"/>
  <c r="G806" i="10"/>
  <c r="J806" i="10"/>
  <c r="I806" i="10"/>
  <c r="K806" i="10"/>
  <c r="H806" i="10"/>
  <c r="G802" i="10"/>
  <c r="K802" i="10"/>
  <c r="H802" i="10"/>
  <c r="I802" i="10"/>
  <c r="H797" i="10"/>
  <c r="G797" i="10"/>
  <c r="J797" i="10"/>
  <c r="H793" i="10"/>
  <c r="G793" i="10"/>
  <c r="J793" i="10"/>
  <c r="H789" i="10"/>
  <c r="J789" i="10"/>
  <c r="G789" i="10"/>
  <c r="K785" i="10"/>
  <c r="G785" i="10"/>
  <c r="H785" i="10"/>
  <c r="G821" i="10"/>
  <c r="G829" i="10"/>
  <c r="H851" i="10"/>
  <c r="H867" i="10"/>
  <c r="H883" i="10"/>
  <c r="J744" i="10"/>
  <c r="G784" i="10"/>
  <c r="H808" i="10"/>
  <c r="K812" i="10"/>
  <c r="G848" i="10"/>
  <c r="H817" i="10"/>
  <c r="J825" i="10"/>
  <c r="I808" i="10"/>
  <c r="I848" i="10"/>
  <c r="J784" i="10"/>
  <c r="J842" i="10"/>
  <c r="H842" i="10"/>
  <c r="H770" i="10"/>
  <c r="I750" i="10"/>
  <c r="I838" i="10"/>
  <c r="J846" i="10"/>
  <c r="G859" i="10"/>
  <c r="K851" i="10"/>
  <c r="G887" i="10"/>
  <c r="J787" i="10"/>
  <c r="K791" i="10"/>
  <c r="K887" i="10"/>
  <c r="K747" i="10"/>
  <c r="J791" i="10"/>
  <c r="I883" i="10"/>
  <c r="K795" i="10"/>
  <c r="G750" i="10"/>
  <c r="H774" i="10"/>
  <c r="I867" i="10"/>
  <c r="I791" i="10"/>
  <c r="G817" i="10"/>
  <c r="G825" i="10"/>
  <c r="I747" i="10"/>
  <c r="H787" i="10"/>
  <c r="I815" i="10"/>
  <c r="I863" i="10"/>
  <c r="I879" i="10"/>
  <c r="K744" i="10"/>
  <c r="K804" i="10"/>
  <c r="G808" i="10"/>
  <c r="J821" i="10"/>
  <c r="J848" i="10"/>
  <c r="H778" i="10"/>
  <c r="I758" i="10"/>
  <c r="G778" i="10"/>
  <c r="H834" i="10"/>
  <c r="I778" i="10"/>
  <c r="J782" i="10"/>
  <c r="G891" i="10"/>
  <c r="J795" i="10"/>
  <c r="J875" i="10"/>
  <c r="I891" i="10"/>
  <c r="J851" i="10"/>
  <c r="K867" i="10"/>
  <c r="I871" i="10"/>
  <c r="I787" i="10"/>
  <c r="G795" i="10"/>
  <c r="J887" i="10"/>
  <c r="K859" i="10"/>
  <c r="I782" i="10"/>
  <c r="G871" i="10"/>
  <c r="K871" i="10"/>
  <c r="G770" i="10"/>
  <c r="I315" i="10"/>
  <c r="J289" i="10"/>
  <c r="G296" i="10"/>
  <c r="I245" i="10"/>
  <c r="K266" i="10"/>
  <c r="H890" i="10"/>
  <c r="I890" i="10"/>
  <c r="G890" i="10"/>
  <c r="J890" i="10"/>
  <c r="K890" i="10"/>
  <c r="G886" i="10"/>
  <c r="H886" i="10"/>
  <c r="K886" i="10"/>
  <c r="J886" i="10"/>
  <c r="G882" i="10"/>
  <c r="I882" i="10"/>
  <c r="K882" i="10"/>
  <c r="H882" i="10"/>
  <c r="J882" i="10"/>
  <c r="H878" i="10"/>
  <c r="K878" i="10"/>
  <c r="I878" i="10"/>
  <c r="J878" i="10"/>
  <c r="G878" i="10"/>
  <c r="J874" i="10"/>
  <c r="H874" i="10"/>
  <c r="K874" i="10"/>
  <c r="I874" i="10"/>
  <c r="G874" i="10"/>
  <c r="K870" i="10"/>
  <c r="G870" i="10"/>
  <c r="H866" i="10"/>
  <c r="K866" i="10"/>
  <c r="G866" i="10"/>
  <c r="I866" i="10"/>
  <c r="G862" i="10"/>
  <c r="H862" i="10"/>
  <c r="J862" i="10"/>
  <c r="J858" i="10"/>
  <c r="I858" i="10"/>
  <c r="H858" i="10"/>
  <c r="G858" i="10"/>
  <c r="G854" i="10"/>
  <c r="K854" i="10"/>
  <c r="J854" i="10"/>
  <c r="H854" i="10"/>
  <c r="I854" i="10"/>
  <c r="J850" i="10"/>
  <c r="G850" i="10"/>
  <c r="H850" i="10"/>
  <c r="I850" i="10"/>
  <c r="K850" i="10"/>
  <c r="J845" i="10"/>
  <c r="H845" i="10"/>
  <c r="G845" i="10"/>
  <c r="H841" i="10"/>
  <c r="K841" i="10"/>
  <c r="I841" i="10"/>
  <c r="J841" i="10"/>
  <c r="G841" i="10"/>
  <c r="H837" i="10"/>
  <c r="J837" i="10"/>
  <c r="G837" i="10"/>
  <c r="I828" i="10"/>
  <c r="G828" i="10"/>
  <c r="H828" i="10"/>
  <c r="J828" i="10"/>
  <c r="J824" i="10"/>
  <c r="I824" i="10"/>
  <c r="K824" i="10"/>
  <c r="G824" i="10"/>
  <c r="H820" i="10"/>
  <c r="J820" i="10"/>
  <c r="K820" i="10"/>
  <c r="G820" i="10"/>
  <c r="I820" i="10"/>
  <c r="H811" i="10"/>
  <c r="K811" i="10"/>
  <c r="G811" i="10"/>
  <c r="I811" i="10"/>
  <c r="H807" i="10"/>
  <c r="I807" i="10"/>
  <c r="K807" i="10"/>
  <c r="G807" i="10"/>
  <c r="I803" i="10"/>
  <c r="K803" i="10"/>
  <c r="H803" i="10"/>
  <c r="G803" i="10"/>
  <c r="G794" i="10"/>
  <c r="K794" i="10"/>
  <c r="H794" i="10"/>
  <c r="J794" i="10"/>
  <c r="H790" i="10"/>
  <c r="J790" i="10"/>
  <c r="I790" i="10"/>
  <c r="G790" i="10"/>
  <c r="K790" i="10"/>
  <c r="I786" i="10"/>
  <c r="H786" i="10"/>
  <c r="G786" i="10"/>
  <c r="J786" i="10"/>
  <c r="K786" i="10"/>
  <c r="J781" i="10"/>
  <c r="H781" i="10"/>
  <c r="G781" i="10"/>
  <c r="J777" i="10"/>
  <c r="H777" i="10"/>
  <c r="I777" i="10"/>
  <c r="K777" i="10"/>
  <c r="G777" i="10"/>
  <c r="J773" i="10"/>
  <c r="K773" i="10"/>
  <c r="H773" i="10"/>
  <c r="I773" i="10"/>
  <c r="H769" i="10"/>
  <c r="J769" i="10"/>
  <c r="G769" i="10"/>
  <c r="K769" i="10"/>
  <c r="G29" i="10"/>
  <c r="K29" i="10"/>
  <c r="H29" i="10"/>
  <c r="J29" i="10"/>
  <c r="J44" i="10"/>
  <c r="K44" i="10"/>
  <c r="H44" i="10"/>
  <c r="G44" i="10"/>
  <c r="K59" i="10"/>
  <c r="H59" i="10"/>
  <c r="G59" i="10"/>
  <c r="I59" i="10"/>
  <c r="H61" i="10"/>
  <c r="I61" i="10"/>
  <c r="K61" i="10"/>
  <c r="G61" i="10"/>
  <c r="K77" i="10"/>
  <c r="I77" i="10"/>
  <c r="G77" i="10"/>
  <c r="K95" i="10"/>
  <c r="H95" i="10"/>
  <c r="J95" i="10"/>
  <c r="G95" i="10"/>
  <c r="I111" i="10"/>
  <c r="G111" i="10"/>
  <c r="J111" i="10"/>
  <c r="K111" i="10"/>
  <c r="G113" i="10"/>
  <c r="H113" i="10"/>
  <c r="I113" i="10"/>
  <c r="K113" i="10"/>
  <c r="G127" i="10"/>
  <c r="I127" i="10"/>
  <c r="K127" i="10"/>
  <c r="J127" i="10"/>
  <c r="H129" i="10"/>
  <c r="G129" i="10"/>
  <c r="J129" i="10"/>
  <c r="H141" i="10"/>
  <c r="J141" i="10"/>
  <c r="K141" i="10"/>
  <c r="G157" i="10"/>
  <c r="I157" i="10"/>
  <c r="K157" i="10"/>
  <c r="J157" i="10"/>
  <c r="K180" i="10"/>
  <c r="H180" i="10"/>
  <c r="G180" i="10"/>
  <c r="J180" i="10"/>
  <c r="H187" i="10"/>
  <c r="I187" i="10"/>
  <c r="K187" i="10"/>
  <c r="K189" i="10"/>
  <c r="H189" i="10"/>
  <c r="G189" i="10"/>
  <c r="J189" i="10"/>
  <c r="H193" i="10"/>
  <c r="I193" i="10"/>
  <c r="K193" i="10"/>
  <c r="I237" i="10"/>
  <c r="J237" i="10"/>
  <c r="H237" i="10"/>
  <c r="K237" i="10"/>
  <c r="H354" i="10"/>
  <c r="J354" i="10"/>
  <c r="I354" i="10"/>
  <c r="K354" i="10"/>
  <c r="H457" i="10"/>
  <c r="K457" i="10"/>
  <c r="J457" i="10"/>
  <c r="G460" i="10"/>
  <c r="I460" i="10"/>
  <c r="J460" i="10"/>
  <c r="H492" i="10"/>
  <c r="I492" i="10"/>
  <c r="K492" i="10"/>
  <c r="K495" i="10"/>
  <c r="I495" i="10"/>
  <c r="H495" i="10"/>
  <c r="G495" i="10"/>
  <c r="G528" i="10"/>
  <c r="K528" i="10"/>
  <c r="J528" i="10"/>
  <c r="H528" i="10"/>
  <c r="K531" i="10"/>
  <c r="H531" i="10"/>
  <c r="J531" i="10"/>
  <c r="G531" i="10"/>
  <c r="K30" i="10"/>
  <c r="H30" i="10"/>
  <c r="I30" i="10"/>
  <c r="G30" i="10"/>
  <c r="J40" i="10"/>
  <c r="I40" i="10"/>
  <c r="K40" i="10"/>
  <c r="H40" i="10"/>
  <c r="K66" i="10"/>
  <c r="H66" i="10"/>
  <c r="G66" i="10"/>
  <c r="J66" i="10"/>
  <c r="I78" i="10"/>
  <c r="G78" i="10"/>
  <c r="H78" i="10"/>
  <c r="K78" i="10"/>
  <c r="G80" i="10"/>
  <c r="I80" i="10"/>
  <c r="K80" i="10"/>
  <c r="J80" i="10"/>
  <c r="J128" i="10"/>
  <c r="I128" i="10"/>
  <c r="G128" i="10"/>
  <c r="H128" i="10"/>
  <c r="J130" i="10"/>
  <c r="H130" i="10"/>
  <c r="G130" i="10"/>
  <c r="I130" i="10"/>
  <c r="J158" i="10"/>
  <c r="H158" i="10"/>
  <c r="I158" i="10"/>
  <c r="K158" i="10"/>
  <c r="G177" i="10"/>
  <c r="H177" i="10"/>
  <c r="K177" i="10"/>
  <c r="J188" i="10"/>
  <c r="G188" i="10"/>
  <c r="I188" i="10"/>
  <c r="H188" i="10"/>
  <c r="K190" i="10"/>
  <c r="I190" i="10"/>
  <c r="H190" i="10"/>
  <c r="G190" i="10"/>
  <c r="I210" i="10"/>
  <c r="H210" i="10"/>
  <c r="J210" i="10"/>
  <c r="K210" i="10"/>
  <c r="H211" i="10"/>
  <c r="I211" i="10"/>
  <c r="K211" i="10"/>
  <c r="I212" i="10"/>
  <c r="H212" i="10"/>
  <c r="J212" i="10"/>
  <c r="K212" i="10"/>
  <c r="I230" i="10"/>
  <c r="G230" i="10"/>
  <c r="H230" i="10"/>
  <c r="J230" i="10"/>
  <c r="H238" i="10"/>
  <c r="J238" i="10"/>
  <c r="I238" i="10"/>
  <c r="K238" i="10"/>
  <c r="J239" i="10"/>
  <c r="H239" i="10"/>
  <c r="G239" i="10"/>
  <c r="I239" i="10"/>
  <c r="K246" i="10"/>
  <c r="H246" i="10"/>
  <c r="J246" i="10"/>
  <c r="G246" i="10"/>
  <c r="I288" i="10"/>
  <c r="G288" i="10"/>
  <c r="H288" i="10"/>
  <c r="J288" i="10"/>
  <c r="G293" i="10"/>
  <c r="K293" i="10"/>
  <c r="I293" i="10"/>
  <c r="G356" i="10"/>
  <c r="K356" i="10"/>
  <c r="J356" i="10"/>
  <c r="H356" i="10"/>
  <c r="G773" i="10"/>
  <c r="I837" i="10"/>
  <c r="K828" i="10"/>
  <c r="K837" i="10"/>
  <c r="I862" i="10"/>
  <c r="K862" i="10"/>
  <c r="H870" i="10"/>
  <c r="J811" i="10"/>
  <c r="H245" i="10"/>
  <c r="J293" i="10"/>
  <c r="K288" i="10"/>
  <c r="J177" i="10"/>
  <c r="K129" i="10"/>
  <c r="H127" i="10"/>
  <c r="I95" i="10"/>
  <c r="G492" i="10"/>
  <c r="K460" i="10"/>
  <c r="I356" i="10"/>
  <c r="G158" i="10"/>
  <c r="I44" i="10"/>
  <c r="G354" i="10"/>
  <c r="K128" i="10"/>
  <c r="J61" i="10"/>
  <c r="J30" i="10"/>
  <c r="I781" i="10"/>
  <c r="I845" i="10"/>
  <c r="K845" i="10"/>
  <c r="I794" i="10"/>
  <c r="J870" i="10"/>
  <c r="J803" i="10"/>
  <c r="G884" i="10"/>
  <c r="I880" i="10"/>
  <c r="G758" i="10"/>
  <c r="H758" i="10"/>
  <c r="J758" i="10"/>
  <c r="G754" i="10"/>
  <c r="K754" i="10"/>
  <c r="I754" i="10"/>
  <c r="H754" i="10"/>
  <c r="H750" i="10"/>
  <c r="K750" i="10"/>
  <c r="H843" i="10"/>
  <c r="K843" i="10"/>
  <c r="H839" i="10"/>
  <c r="J839" i="10"/>
  <c r="K839" i="10"/>
  <c r="I835" i="10"/>
  <c r="K835" i="10"/>
  <c r="J835" i="10"/>
  <c r="H826" i="10"/>
  <c r="G826" i="10"/>
  <c r="J822" i="10"/>
  <c r="G822" i="10"/>
  <c r="K822" i="10"/>
  <c r="J818" i="10"/>
  <c r="H818" i="10"/>
  <c r="K818" i="10"/>
  <c r="H775" i="10"/>
  <c r="G775" i="10"/>
  <c r="K771" i="10"/>
  <c r="J771" i="10"/>
  <c r="G767" i="10"/>
  <c r="J767" i="10"/>
</calcChain>
</file>

<file path=xl/sharedStrings.xml><?xml version="1.0" encoding="utf-8"?>
<sst xmlns="http://schemas.openxmlformats.org/spreadsheetml/2006/main" count="6393" uniqueCount="88">
  <si>
    <t>Start Date</t>
  </si>
  <si>
    <t>Price Level</t>
  </si>
  <si>
    <t>Service Type</t>
  </si>
  <si>
    <t>State</t>
  </si>
  <si>
    <t>Gas</t>
  </si>
  <si>
    <t>NY</t>
  </si>
  <si>
    <t>Elec</t>
  </si>
  <si>
    <t>PA</t>
  </si>
  <si>
    <t>MD</t>
  </si>
  <si>
    <t>NJ</t>
  </si>
  <si>
    <t>MA</t>
  </si>
  <si>
    <t xml:space="preserve">Broker Fees </t>
  </si>
  <si>
    <t>Commercial Pricing Worksheet</t>
  </si>
  <si>
    <t>LDC/Zone</t>
  </si>
  <si>
    <t xml:space="preserve">Gas </t>
  </si>
  <si>
    <t>Electricity</t>
  </si>
  <si>
    <t>Prices are shown as $/kWh, Gas prices are per the units shown</t>
  </si>
  <si>
    <r>
      <rPr>
        <b/>
        <sz val="11"/>
        <color theme="3"/>
        <rFont val="Calibri"/>
        <family val="2"/>
        <scheme val="minor"/>
      </rPr>
      <t>Electricty</t>
    </r>
    <r>
      <rPr>
        <sz val="11"/>
        <color theme="3"/>
        <rFont val="Calibri"/>
        <family val="2"/>
        <scheme val="minor"/>
      </rPr>
      <t xml:space="preserve"> - Enter fee in mils, i.e $0.003/kWh entered as "3" mils</t>
    </r>
  </si>
  <si>
    <t>ELECTRICITY</t>
  </si>
  <si>
    <t>NATURAL GAS</t>
  </si>
  <si>
    <t>A Rate of 1.0 implies no Applicable Tax rate</t>
  </si>
  <si>
    <r>
      <rPr>
        <b/>
        <sz val="11"/>
        <color theme="3"/>
        <rFont val="Calibri"/>
        <family val="2"/>
        <scheme val="minor"/>
      </rPr>
      <t>Natural Gas</t>
    </r>
    <r>
      <rPr>
        <sz val="11"/>
        <color theme="3"/>
        <rFont val="Calibri"/>
        <family val="2"/>
        <scheme val="minor"/>
      </rPr>
      <t xml:space="preserve"> - Enter fee in $ per therm</t>
    </r>
  </si>
  <si>
    <t>NA</t>
  </si>
  <si>
    <r>
      <rPr>
        <b/>
        <sz val="20"/>
        <color theme="3"/>
        <rFont val="Calibri"/>
        <family val="2"/>
        <scheme val="minor"/>
      </rPr>
      <t>Electricity and Gas Rates</t>
    </r>
    <r>
      <rPr>
        <sz val="11"/>
        <color theme="3"/>
        <rFont val="Calibri"/>
        <family val="2"/>
        <scheme val="minor"/>
      </rPr>
      <t xml:space="preserve"> - Rates shown are inclusive of above broker fee and SUT/GRT where applicable</t>
    </r>
  </si>
  <si>
    <t>To find your applicable rate, utilize the filters on row 21.</t>
  </si>
  <si>
    <t>6 mth</t>
  </si>
  <si>
    <t>12 mth</t>
  </si>
  <si>
    <t>18 mth</t>
  </si>
  <si>
    <t>24 mth</t>
  </si>
  <si>
    <t>36 mth</t>
  </si>
  <si>
    <t>Zone</t>
  </si>
  <si>
    <t>LDC</t>
  </si>
  <si>
    <t>0-150K</t>
  </si>
  <si>
    <t>N-Grid NY/ Li  ($/therm)</t>
  </si>
  <si>
    <t>0-25K</t>
  </si>
  <si>
    <t>150-500K</t>
  </si>
  <si>
    <t>25-75K</t>
  </si>
  <si>
    <t>500-1M</t>
  </si>
  <si>
    <t>75-125K</t>
  </si>
  <si>
    <t>1-2M</t>
  </si>
  <si>
    <t>125-500K</t>
  </si>
  <si>
    <t>2M+</t>
  </si>
  <si>
    <t>500K+</t>
  </si>
  <si>
    <t>N-Grid NiMo ($/therm)</t>
  </si>
  <si>
    <t>Con Edison ($/therm)</t>
  </si>
  <si>
    <t>Nat Fuel ($/ccf)</t>
  </si>
  <si>
    <t>NYSEG ($/therm)</t>
  </si>
  <si>
    <t>RGE ($/therm)</t>
  </si>
  <si>
    <t>Central Hud ($/ccf)</t>
  </si>
  <si>
    <t>UGI ($/ccf)</t>
  </si>
  <si>
    <t>PECO ($/ccf)</t>
  </si>
  <si>
    <t>Columbia ($/therm)</t>
  </si>
  <si>
    <t>PPL</t>
  </si>
  <si>
    <t>PECO</t>
  </si>
  <si>
    <t>Duquesne</t>
  </si>
  <si>
    <t>PENELEC</t>
  </si>
  <si>
    <t>METED</t>
  </si>
  <si>
    <t>West Penn PWR</t>
  </si>
  <si>
    <t>BGE Gas ($/therm)</t>
  </si>
  <si>
    <t>Penn PWR</t>
  </si>
  <si>
    <t>PSEG ($/therm)</t>
  </si>
  <si>
    <t>NJNG ($/therm)</t>
  </si>
  <si>
    <t>SJG ($/therm)</t>
  </si>
  <si>
    <t>BGE</t>
  </si>
  <si>
    <t>PEPCO</t>
  </si>
  <si>
    <t>DPL</t>
  </si>
  <si>
    <t>Potomac</t>
  </si>
  <si>
    <t>JCPL</t>
  </si>
  <si>
    <t>PSEG</t>
  </si>
  <si>
    <t>ACE</t>
  </si>
  <si>
    <r>
      <t xml:space="preserve">For Single locations above 2 million kWh/yr please email </t>
    </r>
    <r>
      <rPr>
        <b/>
        <u/>
        <sz val="11"/>
        <color rgb="FFFF0000"/>
        <rFont val="Calibri"/>
        <family val="2"/>
        <scheme val="minor"/>
      </rPr>
      <t>supply@sfeenergy.com</t>
    </r>
    <r>
      <rPr>
        <b/>
        <sz val="11"/>
        <color rgb="FFFF0000"/>
        <rFont val="Calibri"/>
        <family val="2"/>
        <scheme val="minor"/>
      </rPr>
      <t xml:space="preserve"> for pricing</t>
    </r>
  </si>
  <si>
    <t>A (NiMo, NYSEG)</t>
  </si>
  <si>
    <t>B (NiMo, RGE)</t>
  </si>
  <si>
    <t>C (NiMo, NYSEG)</t>
  </si>
  <si>
    <t>D (NiMo, NYSEG)</t>
  </si>
  <si>
    <t>E (CenHud, NiMo, NYSEG)</t>
  </si>
  <si>
    <t>F (NiMo, NYSEG)</t>
  </si>
  <si>
    <t>G (CenHud, NYSEG, O&amp;R)</t>
  </si>
  <si>
    <t>H (ConEd, NYSEG)</t>
  </si>
  <si>
    <t>I (ConEd)</t>
  </si>
  <si>
    <t>J (ConEd)</t>
  </si>
  <si>
    <t>Eversource-NEMA</t>
  </si>
  <si>
    <t>Eversource-SEMA</t>
  </si>
  <si>
    <t>NatGrid-NEMA</t>
  </si>
  <si>
    <t>NatGrid-SEMA</t>
  </si>
  <si>
    <t>NatGrid-WCMA</t>
  </si>
  <si>
    <t>O&amp;R ($/ccf)</t>
  </si>
  <si>
    <t>WGL ($/therm)</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</si>
</sst>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8" formatCode="&quot;$&quot;#,##0.00_);[Red]\(&quot;$&quot;#,##0.00\)"/>
    <numFmt numFmtId="164" formatCode="[$-409]mmm\-yy;@"/>
    <numFmt numFmtId="165" formatCode="&quot;$&quot;#,##0.0000_);[Red]\(&quot;$&quot;#,##0.0000\)"/>
    <numFmt numFmtId="166" formatCode="0.00\ &quot;mils&quot;"/>
    <numFmt numFmtId="167" formatCode="General\ &quot;mth&quot;"/>
    <numFmt numFmtId="168" formatCode="0.00_);[Red]\(0.00\)"/>
    <numFmt numFmtId="169" formatCode="&quot;Pricing Effective Date:  &quot;\ [$-409]d\-mmm\-yy;@"/>
    <numFmt numFmtId="170" formatCode="&quot;Pricing Expiration Date:  10AM on &quot;[$-409]d\-mmm\-yy;@"/>
    <numFmt numFmtId="171" formatCode="&quot;$&quot;#,##0.00&quot;/therm&quot;"/>
    <numFmt numFmtId="172" formatCode="&quot;$&quot;#,##0.000_);[Red]\(&quot;$&quot;#,##0.000\)"/>
    <numFmt numFmtId="173" formatCode="0&quot;mth&quot;"/>
    <numFmt numFmtId="174" formatCode="#,##0.0000_);[Red]\(#,##0.0000\)"/>
    <numFmt numFmtId="175" formatCode="0.00&quot;¢&quot;"/>
  </numFmts>
  <fonts count="17" x14ac:knownFonts="1">
    <font>
      <sz val="11"/>
      <color theme="1"/>
      <name val="Calibri"/>
      <family val="2"/>
      <scheme val="minor"/>
    </font>
    <font>
      <b/>
      <sz val="11"/>
      <color theme="1"/>
      <name val="Calibri"/>
      <family val="2"/>
      <scheme val="minor"/>
    </font>
    <font>
      <sz val="11"/>
      <color theme="3"/>
      <name val="Calibri"/>
      <family val="2"/>
      <scheme val="minor"/>
    </font>
    <font>
      <b/>
      <sz val="20"/>
      <color theme="3"/>
      <name val="Calibri"/>
      <family val="2"/>
      <scheme val="minor"/>
    </font>
    <font>
      <b/>
      <sz val="16"/>
      <color theme="3"/>
      <name val="Calibri"/>
      <family val="2"/>
      <scheme val="minor"/>
    </font>
    <font>
      <b/>
      <sz val="11"/>
      <color theme="3"/>
      <name val="Calibri"/>
      <family val="2"/>
      <scheme val="minor"/>
    </font>
    <font>
      <b/>
      <i/>
      <sz val="9"/>
      <color theme="3"/>
      <name val="Calibri"/>
      <family val="2"/>
      <scheme val="minor"/>
    </font>
    <font>
      <sz val="10.5"/>
      <color theme="3"/>
      <name val="Calibri"/>
      <family val="2"/>
      <scheme val="minor"/>
    </font>
    <font>
      <b/>
      <sz val="16"/>
      <name val="Arial"/>
      <family val="2"/>
    </font>
    <font>
      <b/>
      <sz val="10.5"/>
      <name val="Calibri"/>
      <family val="2"/>
      <scheme val="minor"/>
    </font>
    <font>
      <b/>
      <sz val="10.5"/>
      <color theme="1"/>
      <name val="Calibri"/>
      <family val="2"/>
      <scheme val="minor"/>
    </font>
    <font>
      <sz val="10.5"/>
      <name val="Calibri"/>
      <family val="2"/>
      <scheme val="minor"/>
    </font>
    <font>
      <sz val="10.5"/>
      <color theme="1"/>
      <name val="Calibri"/>
      <family val="2"/>
      <scheme val="minor"/>
    </font>
    <font>
      <b/>
      <i/>
      <sz val="10.5"/>
      <color theme="3"/>
      <name val="Calibri"/>
      <family val="2"/>
      <scheme val="minor"/>
    </font>
    <font>
      <b/>
      <sz val="16"/>
      <color rgb="FFFF0000"/>
      <name val="Calibri"/>
      <family val="2"/>
      <scheme val="minor"/>
    </font>
    <font>
      <b/>
      <sz val="11"/>
      <color rgb="FFFF0000"/>
      <name val="Calibri"/>
      <family val="2"/>
      <scheme val="minor"/>
    </font>
    <font>
      <b/>
      <u/>
      <sz val="11"/>
      <color rgb="FFFF0000"/>
      <name val="Calibri"/>
      <family val="2"/>
      <scheme val="minor"/>
    </font>
  </fonts>
  <fills count="6">
    <fill>
      <patternFill patternType="none"/>
    </fill>
    <fill>
      <patternFill patternType="gray125"/>
    </fill>
    <fill>
      <patternFill patternType="solid">
        <fgColor rgb="FFAFE133"/>
        <bgColor indexed="64"/>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theme="4" tint="0.59999389629810485"/>
        <bgColor indexed="64"/>
      </patternFill>
    </fill>
  </fills>
  <borders count="35">
    <border>
      <left/>
      <right/>
      <top/>
      <bottom/>
      <diagonal/>
    </border>
    <border>
      <left style="thin">
        <color auto="1"/>
      </left>
      <right style="thin">
        <color auto="1"/>
      </right>
      <top/>
      <bottom/>
      <diagonal/>
    </border>
    <border>
      <left style="thin">
        <color auto="1"/>
      </left>
      <right style="thin">
        <color auto="1"/>
      </right>
      <top/>
      <bottom style="thin">
        <color indexed="64"/>
      </bottom>
      <diagonal/>
    </border>
    <border>
      <left style="thin">
        <color auto="1"/>
      </left>
      <right style="thin">
        <color auto="1"/>
      </right>
      <top style="medium">
        <color auto="1"/>
      </top>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style="thin">
        <color auto="1"/>
      </right>
      <top style="thin">
        <color auto="1"/>
      </top>
      <bottom style="medium">
        <color auto="1"/>
      </bottom>
      <diagonal/>
    </border>
    <border>
      <left/>
      <right/>
      <top/>
      <bottom style="thin">
        <color indexed="64"/>
      </bottom>
      <diagonal/>
    </border>
    <border>
      <left style="thin">
        <color theme="3"/>
      </left>
      <right style="thin">
        <color theme="3"/>
      </right>
      <top style="medium">
        <color auto="1"/>
      </top>
      <bottom style="thin">
        <color theme="3"/>
      </bottom>
      <diagonal/>
    </border>
    <border>
      <left style="thin">
        <color theme="3"/>
      </left>
      <right style="thin">
        <color theme="3"/>
      </right>
      <top style="thin">
        <color theme="3"/>
      </top>
      <bottom style="thin">
        <color theme="3"/>
      </bottom>
      <diagonal/>
    </border>
    <border>
      <left style="thin">
        <color theme="3"/>
      </left>
      <right/>
      <top style="thin">
        <color theme="3"/>
      </top>
      <bottom/>
      <diagonal/>
    </border>
    <border>
      <left/>
      <right/>
      <top style="thin">
        <color theme="3"/>
      </top>
      <bottom/>
      <diagonal/>
    </border>
    <border>
      <left/>
      <right style="thin">
        <color theme="3"/>
      </right>
      <top style="thin">
        <color theme="3"/>
      </top>
      <bottom/>
      <diagonal/>
    </border>
    <border>
      <left style="thin">
        <color theme="3"/>
      </left>
      <right/>
      <top/>
      <bottom style="thin">
        <color theme="3"/>
      </bottom>
      <diagonal/>
    </border>
    <border>
      <left/>
      <right/>
      <top/>
      <bottom style="thin">
        <color theme="3"/>
      </bottom>
      <diagonal/>
    </border>
    <border>
      <left/>
      <right style="thin">
        <color theme="3"/>
      </right>
      <top/>
      <bottom style="thin">
        <color theme="3"/>
      </bottom>
      <diagonal/>
    </border>
    <border>
      <left style="thin">
        <color theme="3"/>
      </left>
      <right/>
      <top style="medium">
        <color auto="1"/>
      </top>
      <bottom/>
      <diagonal/>
    </border>
    <border>
      <left/>
      <right/>
      <top style="medium">
        <color auto="1"/>
      </top>
      <bottom/>
      <diagonal/>
    </border>
    <border>
      <left/>
      <right style="thin">
        <color theme="3"/>
      </right>
      <top style="medium">
        <color auto="1"/>
      </top>
      <bottom/>
      <diagonal/>
    </border>
    <border>
      <left style="thin">
        <color theme="3"/>
      </left>
      <right style="thin">
        <color theme="3"/>
      </right>
      <top style="thin">
        <color theme="3" tint="0.39994506668294322"/>
      </top>
      <bottom style="thin">
        <color theme="3" tint="0.39994506668294322"/>
      </bottom>
      <diagonal/>
    </border>
    <border>
      <left/>
      <right style="thin">
        <color theme="3"/>
      </right>
      <top style="thin">
        <color theme="3" tint="0.39994506668294322"/>
      </top>
      <bottom style="thin">
        <color theme="3" tint="0.39994506668294322"/>
      </bottom>
      <diagonal/>
    </border>
    <border>
      <left style="thin">
        <color theme="3"/>
      </left>
      <right/>
      <top style="thin">
        <color theme="3" tint="0.39994506668294322"/>
      </top>
      <bottom style="thin">
        <color theme="3" tint="0.39994506668294322"/>
      </bottom>
      <diagonal/>
    </border>
    <border>
      <left/>
      <right style="thin">
        <color theme="3"/>
      </right>
      <top style="thin">
        <color theme="3" tint="0.39994506668294322"/>
      </top>
      <bottom/>
      <diagonal/>
    </border>
    <border>
      <left style="thin">
        <color theme="3"/>
      </left>
      <right style="thin">
        <color theme="3"/>
      </right>
      <top style="thin">
        <color theme="3" tint="0.39994506668294322"/>
      </top>
      <bottom/>
      <diagonal/>
    </border>
    <border>
      <left style="thin">
        <color theme="3"/>
      </left>
      <right/>
      <top style="thin">
        <color theme="3" tint="0.39994506668294322"/>
      </top>
      <bottom/>
      <diagonal/>
    </border>
    <border>
      <left style="thin">
        <color theme="3"/>
      </left>
      <right style="thin">
        <color theme="3"/>
      </right>
      <top/>
      <bottom style="thin">
        <color theme="3" tint="0.39994506668294322"/>
      </bottom>
      <diagonal/>
    </border>
    <border>
      <left style="thin">
        <color theme="3"/>
      </left>
      <right/>
      <top style="thin">
        <color theme="3"/>
      </top>
      <bottom style="medium">
        <color theme="3"/>
      </bottom>
      <diagonal/>
    </border>
    <border>
      <left style="thin">
        <color auto="1"/>
      </left>
      <right/>
      <top style="thin">
        <color theme="3"/>
      </top>
      <bottom style="medium">
        <color theme="3"/>
      </bottom>
      <diagonal/>
    </border>
    <border>
      <left style="thin">
        <color auto="1"/>
      </left>
      <right style="thin">
        <color theme="3"/>
      </right>
      <top style="thin">
        <color theme="3"/>
      </top>
      <bottom style="medium">
        <color theme="3"/>
      </bottom>
      <diagonal/>
    </border>
    <border>
      <left/>
      <right style="thin">
        <color theme="3"/>
      </right>
      <top/>
      <bottom style="thin">
        <color theme="3" tint="0.39994506668294322"/>
      </bottom>
      <diagonal/>
    </border>
    <border>
      <left style="thin">
        <color theme="3"/>
      </left>
      <right/>
      <top/>
      <bottom style="thin">
        <color theme="3" tint="0.39994506668294322"/>
      </bottom>
      <diagonal/>
    </border>
    <border>
      <left/>
      <right/>
      <top/>
      <bottom style="medium">
        <color theme="3"/>
      </bottom>
      <diagonal/>
    </border>
    <border>
      <left style="thin">
        <color auto="1"/>
      </left>
      <right/>
      <top/>
      <bottom style="medium">
        <color theme="3"/>
      </bottom>
      <diagonal/>
    </border>
  </borders>
  <cellStyleXfs count="1">
    <xf numFmtId="0" fontId="0" fillId="0" borderId="0"/>
  </cellStyleXfs>
  <cellXfs count="99">
    <xf numFmtId="0" fontId="0" fillId="0" borderId="0" xfId="0"/>
    <xf numFmtId="8" fontId="7" fillId="0" borderId="31" xfId="0" applyNumberFormat="1" applyFont="1" applyFill="1" applyBorder="1" applyAlignment="1" applyProtection="1">
      <alignment horizontal="center"/>
      <protection hidden="1"/>
    </xf>
    <xf numFmtId="8" fontId="7" fillId="0" borderId="27" xfId="0" applyNumberFormat="1" applyFont="1" applyFill="1" applyBorder="1" applyAlignment="1" applyProtection="1">
      <alignment horizontal="center"/>
      <protection hidden="1"/>
    </xf>
    <xf numFmtId="164" fontId="7" fillId="0" borderId="27" xfId="0" applyNumberFormat="1" applyFont="1" applyFill="1" applyBorder="1" applyAlignment="1" applyProtection="1">
      <alignment horizontal="center"/>
      <protection hidden="1"/>
    </xf>
    <xf numFmtId="164" fontId="7" fillId="0" borderId="27" xfId="0" applyNumberFormat="1" applyFont="1" applyFill="1" applyBorder="1" applyAlignment="1" applyProtection="1">
      <alignment horizontal="center" vertical="center"/>
      <protection hidden="1"/>
    </xf>
    <xf numFmtId="8" fontId="7" fillId="0" borderId="22" xfId="0" applyNumberFormat="1" applyFont="1" applyFill="1" applyBorder="1" applyAlignment="1" applyProtection="1">
      <alignment horizontal="center"/>
      <protection hidden="1"/>
    </xf>
    <xf numFmtId="8" fontId="7" fillId="0" borderId="21" xfId="0" applyNumberFormat="1" applyFont="1" applyFill="1" applyBorder="1" applyAlignment="1" applyProtection="1">
      <alignment horizontal="center"/>
      <protection hidden="1"/>
    </xf>
    <xf numFmtId="164" fontId="7" fillId="0" borderId="21" xfId="0" applyNumberFormat="1" applyFont="1" applyFill="1" applyBorder="1" applyAlignment="1" applyProtection="1">
      <alignment horizontal="center"/>
      <protection hidden="1"/>
    </xf>
    <xf numFmtId="164" fontId="7" fillId="0" borderId="21" xfId="0" applyNumberFormat="1" applyFont="1" applyFill="1" applyBorder="1" applyAlignment="1" applyProtection="1">
      <alignment horizontal="center" vertical="center"/>
      <protection hidden="1"/>
    </xf>
    <xf numFmtId="8" fontId="7" fillId="0" borderId="24" xfId="0" applyNumberFormat="1" applyFont="1" applyFill="1" applyBorder="1" applyAlignment="1" applyProtection="1">
      <alignment horizontal="center"/>
      <protection hidden="1"/>
    </xf>
    <xf numFmtId="8" fontId="7" fillId="0" borderId="25" xfId="0" applyNumberFormat="1" applyFont="1" applyFill="1" applyBorder="1" applyAlignment="1" applyProtection="1">
      <alignment horizontal="center"/>
      <protection hidden="1"/>
    </xf>
    <xf numFmtId="164" fontId="7" fillId="0" borderId="25" xfId="0" applyNumberFormat="1" applyFont="1" applyFill="1" applyBorder="1" applyAlignment="1" applyProtection="1">
      <alignment horizontal="center" vertical="center"/>
      <protection hidden="1"/>
    </xf>
    <xf numFmtId="0" fontId="2" fillId="0" borderId="0" xfId="0" applyFont="1" applyBorder="1" applyAlignment="1" applyProtection="1"/>
    <xf numFmtId="0" fontId="0" fillId="0" borderId="0" xfId="0" applyBorder="1" applyAlignment="1" applyProtection="1"/>
    <xf numFmtId="0" fontId="3" fillId="0" borderId="0" xfId="0" applyFont="1" applyBorder="1" applyAlignment="1" applyProtection="1">
      <alignment vertical="top"/>
    </xf>
    <xf numFmtId="0" fontId="4" fillId="2" borderId="4" xfId="0" applyFont="1" applyFill="1" applyBorder="1" applyAlignment="1" applyProtection="1">
      <alignment horizontal="left" indent="1"/>
    </xf>
    <xf numFmtId="0" fontId="2" fillId="2" borderId="5" xfId="0" applyFont="1" applyFill="1" applyBorder="1" applyAlignment="1" applyProtection="1"/>
    <xf numFmtId="0" fontId="2" fillId="2" borderId="6" xfId="0" applyFont="1" applyFill="1" applyBorder="1" applyAlignment="1" applyProtection="1"/>
    <xf numFmtId="0" fontId="0" fillId="0" borderId="0" xfId="0" applyBorder="1" applyAlignment="1" applyProtection="1">
      <alignment horizontal="center"/>
    </xf>
    <xf numFmtId="0" fontId="5" fillId="2" borderId="28" xfId="0" applyFont="1" applyFill="1" applyBorder="1" applyAlignment="1" applyProtection="1">
      <alignment horizontal="center"/>
    </xf>
    <xf numFmtId="0" fontId="5" fillId="2" borderId="29" xfId="0" applyFont="1" applyFill="1" applyBorder="1" applyAlignment="1" applyProtection="1">
      <alignment horizontal="center"/>
    </xf>
    <xf numFmtId="0" fontId="5" fillId="2" borderId="30" xfId="0" applyFont="1" applyFill="1" applyBorder="1" applyAlignment="1" applyProtection="1">
      <alignment horizontal="center"/>
    </xf>
    <xf numFmtId="8" fontId="7" fillId="3" borderId="27" xfId="0" applyNumberFormat="1" applyFont="1" applyFill="1" applyBorder="1" applyAlignment="1" applyProtection="1">
      <alignment horizontal="center"/>
    </xf>
    <xf numFmtId="8" fontId="7" fillId="0" borderId="21" xfId="0" applyNumberFormat="1" applyFont="1" applyBorder="1" applyAlignment="1" applyProtection="1">
      <alignment horizontal="center"/>
    </xf>
    <xf numFmtId="0" fontId="6" fillId="0" borderId="7" xfId="0" applyFont="1" applyFill="1" applyBorder="1" applyAlignment="1" applyProtection="1">
      <alignment horizontal="left"/>
    </xf>
    <xf numFmtId="8" fontId="7" fillId="3" borderId="21" xfId="0" applyNumberFormat="1" applyFont="1" applyFill="1" applyBorder="1" applyAlignment="1" applyProtection="1">
      <alignment horizontal="center"/>
    </xf>
    <xf numFmtId="0" fontId="6" fillId="0" borderId="0" xfId="0" applyFont="1" applyFill="1" applyBorder="1" applyAlignment="1" applyProtection="1">
      <alignment horizontal="left"/>
    </xf>
    <xf numFmtId="0" fontId="1" fillId="0" borderId="0" xfId="0" applyFont="1" applyFill="1" applyBorder="1" applyAlignment="1" applyProtection="1">
      <alignment horizontal="center"/>
    </xf>
    <xf numFmtId="164" fontId="13" fillId="0" borderId="0" xfId="0" applyNumberFormat="1" applyFont="1" applyFill="1" applyBorder="1" applyAlignment="1" applyProtection="1">
      <alignment horizontal="left" vertical="center"/>
    </xf>
    <xf numFmtId="0" fontId="2" fillId="0" borderId="0" xfId="0" applyFont="1" applyBorder="1" applyAlignment="1" applyProtection="1">
      <alignment vertical="center"/>
    </xf>
    <xf numFmtId="0" fontId="5" fillId="2" borderId="33" xfId="0" applyFont="1" applyFill="1" applyBorder="1" applyAlignment="1" applyProtection="1">
      <alignment horizontal="center"/>
    </xf>
    <xf numFmtId="0" fontId="5" fillId="2" borderId="34" xfId="0" applyFont="1" applyFill="1" applyBorder="1" applyAlignment="1" applyProtection="1">
      <alignment horizontal="center"/>
    </xf>
    <xf numFmtId="0" fontId="9" fillId="0" borderId="8" xfId="0" applyFont="1" applyFill="1" applyBorder="1" applyAlignment="1">
      <alignment horizontal="center" vertical="center"/>
    </xf>
    <xf numFmtId="8" fontId="10" fillId="0" borderId="8" xfId="0" applyNumberFormat="1" applyFont="1" applyFill="1" applyBorder="1" applyAlignment="1">
      <alignment horizontal="center"/>
    </xf>
    <xf numFmtId="167" fontId="10" fillId="0" borderId="8" xfId="0" applyNumberFormat="1" applyFont="1" applyFill="1" applyBorder="1" applyAlignment="1">
      <alignment horizontal="center"/>
    </xf>
    <xf numFmtId="164" fontId="11" fillId="5" borderId="1" xfId="0" applyNumberFormat="1" applyFont="1" applyFill="1" applyBorder="1" applyAlignment="1">
      <alignment horizontal="center" vertical="center"/>
    </xf>
    <xf numFmtId="8" fontId="12" fillId="5" borderId="1" xfId="0" applyNumberFormat="1" applyFont="1" applyFill="1" applyBorder="1" applyAlignment="1">
      <alignment horizontal="center"/>
    </xf>
    <xf numFmtId="168" fontId="11" fillId="5" borderId="1" xfId="0" applyNumberFormat="1" applyFont="1" applyFill="1" applyBorder="1" applyAlignment="1">
      <alignment horizontal="center"/>
    </xf>
    <xf numFmtId="165" fontId="12" fillId="5" borderId="1" xfId="0" applyNumberFormat="1" applyFont="1" applyFill="1" applyBorder="1" applyAlignment="1">
      <alignment horizontal="center"/>
    </xf>
    <xf numFmtId="168" fontId="12" fillId="5" borderId="1" xfId="0" applyNumberFormat="1" applyFont="1" applyFill="1" applyBorder="1" applyAlignment="1">
      <alignment horizontal="center"/>
    </xf>
    <xf numFmtId="164" fontId="11" fillId="0" borderId="1" xfId="0" applyNumberFormat="1" applyFont="1" applyFill="1" applyBorder="1" applyAlignment="1">
      <alignment horizontal="center" vertical="center"/>
    </xf>
    <xf numFmtId="8" fontId="12" fillId="0" borderId="1" xfId="0" applyNumberFormat="1" applyFont="1" applyFill="1" applyBorder="1" applyAlignment="1">
      <alignment horizontal="center"/>
    </xf>
    <xf numFmtId="165" fontId="12" fillId="0" borderId="1" xfId="0" applyNumberFormat="1" applyFont="1" applyFill="1" applyBorder="1" applyAlignment="1">
      <alignment horizontal="center"/>
    </xf>
    <xf numFmtId="0" fontId="12" fillId="5" borderId="1" xfId="0" applyFont="1" applyFill="1" applyBorder="1" applyAlignment="1">
      <alignment horizontal="center"/>
    </xf>
    <xf numFmtId="168" fontId="12" fillId="0" borderId="1" xfId="0" applyNumberFormat="1" applyFont="1" applyFill="1" applyBorder="1" applyAlignment="1">
      <alignment horizontal="center"/>
    </xf>
    <xf numFmtId="0" fontId="12" fillId="0" borderId="1" xfId="0" applyFont="1" applyFill="1" applyBorder="1" applyAlignment="1">
      <alignment horizontal="center"/>
    </xf>
    <xf numFmtId="168" fontId="11" fillId="0" borderId="1" xfId="0" applyNumberFormat="1" applyFont="1" applyFill="1" applyBorder="1" applyAlignment="1">
      <alignment horizontal="center"/>
    </xf>
    <xf numFmtId="164" fontId="11" fillId="0" borderId="2" xfId="0" applyNumberFormat="1" applyFont="1" applyFill="1" applyBorder="1" applyAlignment="1">
      <alignment horizontal="center" vertical="center"/>
    </xf>
    <xf numFmtId="8" fontId="12" fillId="0" borderId="2" xfId="0" applyNumberFormat="1" applyFont="1" applyFill="1" applyBorder="1" applyAlignment="1">
      <alignment horizontal="center"/>
    </xf>
    <xf numFmtId="165" fontId="12" fillId="0" borderId="2" xfId="0" applyNumberFormat="1" applyFont="1" applyFill="1" applyBorder="1" applyAlignment="1">
      <alignment horizontal="center"/>
    </xf>
    <xf numFmtId="8" fontId="11" fillId="5" borderId="1" xfId="0" applyNumberFormat="1" applyFont="1" applyFill="1" applyBorder="1" applyAlignment="1">
      <alignment horizontal="center"/>
    </xf>
    <xf numFmtId="164" fontId="11" fillId="5" borderId="1" xfId="0" applyNumberFormat="1" applyFont="1" applyFill="1" applyBorder="1" applyAlignment="1">
      <alignment horizontal="center"/>
    </xf>
    <xf numFmtId="8" fontId="11" fillId="0" borderId="1" xfId="0" applyNumberFormat="1" applyFont="1" applyFill="1" applyBorder="1" applyAlignment="1">
      <alignment horizontal="center"/>
    </xf>
    <xf numFmtId="165" fontId="11" fillId="0" borderId="1" xfId="0" applyNumberFormat="1" applyFont="1" applyFill="1" applyBorder="1" applyAlignment="1">
      <alignment horizontal="center"/>
    </xf>
    <xf numFmtId="164" fontId="11" fillId="0" borderId="1" xfId="0" applyNumberFormat="1" applyFont="1" applyFill="1" applyBorder="1" applyAlignment="1">
      <alignment horizontal="center"/>
    </xf>
    <xf numFmtId="165" fontId="11" fillId="5" borderId="1" xfId="0" applyNumberFormat="1" applyFont="1" applyFill="1" applyBorder="1" applyAlignment="1">
      <alignment horizontal="center"/>
    </xf>
    <xf numFmtId="0" fontId="12" fillId="0" borderId="2" xfId="0" applyFont="1" applyFill="1" applyBorder="1" applyAlignment="1">
      <alignment horizontal="center"/>
    </xf>
    <xf numFmtId="168" fontId="12" fillId="0" borderId="2" xfId="0" applyNumberFormat="1" applyFont="1" applyFill="1" applyBorder="1" applyAlignment="1">
      <alignment horizontal="center"/>
    </xf>
    <xf numFmtId="0" fontId="11" fillId="5" borderId="1" xfId="0" applyFont="1" applyFill="1" applyBorder="1" applyAlignment="1">
      <alignment horizontal="center" vertical="center"/>
    </xf>
    <xf numFmtId="0" fontId="11" fillId="0" borderId="1" xfId="0" applyFont="1" applyFill="1" applyBorder="1" applyAlignment="1">
      <alignment horizontal="center" vertical="center"/>
    </xf>
    <xf numFmtId="164" fontId="11" fillId="0" borderId="2" xfId="0" applyNumberFormat="1" applyFont="1" applyFill="1" applyBorder="1" applyAlignment="1">
      <alignment horizontal="center"/>
    </xf>
    <xf numFmtId="8" fontId="11" fillId="0" borderId="2" xfId="0" applyNumberFormat="1" applyFont="1" applyFill="1" applyBorder="1" applyAlignment="1">
      <alignment horizontal="center"/>
    </xf>
    <xf numFmtId="165" fontId="11" fillId="0" borderId="2" xfId="0" applyNumberFormat="1" applyFont="1" applyFill="1" applyBorder="1" applyAlignment="1">
      <alignment horizontal="center"/>
    </xf>
    <xf numFmtId="8" fontId="11" fillId="5" borderId="3" xfId="0" applyNumberFormat="1" applyFont="1" applyFill="1" applyBorder="1" applyAlignment="1">
      <alignment horizontal="center"/>
    </xf>
    <xf numFmtId="0" fontId="0" fillId="0" borderId="0" xfId="0" applyAlignment="1">
      <alignment horizontal="center"/>
    </xf>
    <xf numFmtId="0" fontId="11" fillId="0" borderId="2" xfId="0" applyFont="1" applyFill="1" applyBorder="1" applyAlignment="1">
      <alignment horizontal="center" vertical="center"/>
    </xf>
    <xf numFmtId="168" fontId="11" fillId="0" borderId="2" xfId="0" applyNumberFormat="1" applyFont="1" applyFill="1" applyBorder="1" applyAlignment="1">
      <alignment horizontal="center"/>
    </xf>
    <xf numFmtId="0" fontId="5" fillId="0" borderId="0" xfId="0" applyFont="1" applyBorder="1" applyAlignment="1" applyProtection="1"/>
    <xf numFmtId="0" fontId="15" fillId="0" borderId="0" xfId="0" applyFont="1" applyBorder="1" applyAlignment="1" applyProtection="1"/>
    <xf numFmtId="172" fontId="7" fillId="0" borderId="21" xfId="0" applyNumberFormat="1" applyFont="1" applyFill="1" applyBorder="1" applyAlignment="1" applyProtection="1">
      <alignment horizontal="center"/>
      <protection hidden="1"/>
    </xf>
    <xf numFmtId="0" fontId="4" fillId="0" borderId="0" xfId="0" applyFont="1" applyBorder="1" applyAlignment="1" applyProtection="1">
      <alignment vertical="center"/>
    </xf>
    <xf numFmtId="0" fontId="4" fillId="0" borderId="0" xfId="0" applyFont="1" applyBorder="1" applyAlignment="1" applyProtection="1"/>
    <xf numFmtId="173" fontId="5" fillId="2" borderId="34" xfId="0" applyNumberFormat="1" applyFont="1" applyFill="1" applyBorder="1" applyAlignment="1" applyProtection="1">
      <alignment horizontal="center"/>
    </xf>
    <xf numFmtId="0" fontId="8" fillId="0" borderId="9" xfId="0" applyFont="1" applyBorder="1" applyAlignment="1"/>
    <xf numFmtId="174" fontId="7" fillId="3" borderId="27" xfId="0" applyNumberFormat="1" applyFont="1" applyFill="1" applyBorder="1" applyAlignment="1" applyProtection="1">
      <alignment horizontal="center"/>
    </xf>
    <xf numFmtId="174" fontId="7" fillId="0" borderId="21" xfId="0" applyNumberFormat="1" applyFont="1" applyBorder="1" applyAlignment="1" applyProtection="1">
      <alignment horizontal="center"/>
    </xf>
    <xf numFmtId="174" fontId="7" fillId="3" borderId="21" xfId="0" applyNumberFormat="1" applyFont="1" applyFill="1" applyBorder="1" applyAlignment="1" applyProtection="1">
      <alignment horizontal="center"/>
    </xf>
    <xf numFmtId="175" fontId="7" fillId="0" borderId="27" xfId="0" applyNumberFormat="1" applyFont="1" applyFill="1" applyBorder="1" applyAlignment="1" applyProtection="1">
      <alignment horizontal="center"/>
      <protection hidden="1"/>
    </xf>
    <xf numFmtId="175" fontId="7" fillId="0" borderId="32" xfId="0" applyNumberFormat="1" applyFont="1" applyFill="1" applyBorder="1" applyAlignment="1" applyProtection="1">
      <alignment horizontal="center"/>
      <protection hidden="1"/>
    </xf>
    <xf numFmtId="175" fontId="7" fillId="0" borderId="21" xfId="0" applyNumberFormat="1" applyFont="1" applyFill="1" applyBorder="1" applyAlignment="1" applyProtection="1">
      <alignment horizontal="center"/>
      <protection hidden="1"/>
    </xf>
    <xf numFmtId="175" fontId="7" fillId="0" borderId="23" xfId="0" applyNumberFormat="1" applyFont="1" applyFill="1" applyBorder="1" applyAlignment="1" applyProtection="1">
      <alignment horizontal="center"/>
      <protection hidden="1"/>
    </xf>
    <xf numFmtId="175" fontId="7" fillId="0" borderId="25" xfId="0" applyNumberFormat="1" applyFont="1" applyFill="1" applyBorder="1" applyAlignment="1" applyProtection="1">
      <alignment horizontal="center"/>
      <protection hidden="1"/>
    </xf>
    <xf numFmtId="175" fontId="7" fillId="0" borderId="26" xfId="0" applyNumberFormat="1" applyFont="1" applyFill="1" applyBorder="1" applyAlignment="1" applyProtection="1">
      <alignment horizontal="center"/>
      <protection hidden="1"/>
    </xf>
    <xf numFmtId="8" fontId="7" fillId="0" borderId="23" xfId="0" applyNumberFormat="1" applyFont="1" applyFill="1" applyBorder="1" applyAlignment="1" applyProtection="1">
      <alignment horizontal="center"/>
      <protection hidden="1"/>
    </xf>
    <xf numFmtId="169" fontId="4" fillId="0" borderId="0" xfId="0" applyNumberFormat="1" applyFont="1" applyBorder="1" applyAlignment="1" applyProtection="1">
      <alignment horizontal="left" vertical="center"/>
    </xf>
    <xf numFmtId="170" fontId="14" fillId="0" borderId="0" xfId="0" applyNumberFormat="1" applyFont="1" applyBorder="1" applyAlignment="1" applyProtection="1">
      <alignment horizontal="left" vertical="center"/>
    </xf>
    <xf numFmtId="0" fontId="2" fillId="0" borderId="0" xfId="0" applyFont="1" applyBorder="1" applyAlignment="1" applyProtection="1">
      <alignment horizontal="left" vertical="center"/>
    </xf>
    <xf numFmtId="0" fontId="2" fillId="4" borderId="18" xfId="0" applyFont="1" applyFill="1" applyBorder="1" applyAlignment="1" applyProtection="1">
      <alignment horizontal="left" vertical="center" indent="1"/>
    </xf>
    <xf numFmtId="0" fontId="2" fillId="4" borderId="19" xfId="0" applyFont="1" applyFill="1" applyBorder="1" applyAlignment="1" applyProtection="1">
      <alignment horizontal="left" vertical="center" indent="1"/>
    </xf>
    <xf numFmtId="0" fontId="2" fillId="4" borderId="20" xfId="0" applyFont="1" applyFill="1" applyBorder="1" applyAlignment="1" applyProtection="1">
      <alignment horizontal="left" vertical="center" indent="1"/>
    </xf>
    <xf numFmtId="0" fontId="2" fillId="4" borderId="15" xfId="0" applyFont="1" applyFill="1" applyBorder="1" applyAlignment="1" applyProtection="1">
      <alignment horizontal="left" vertical="center" indent="1"/>
    </xf>
    <xf numFmtId="0" fontId="2" fillId="4" borderId="16" xfId="0" applyFont="1" applyFill="1" applyBorder="1" applyAlignment="1" applyProtection="1">
      <alignment horizontal="left" vertical="center" indent="1"/>
    </xf>
    <xf numFmtId="0" fontId="2" fillId="4" borderId="17" xfId="0" applyFont="1" applyFill="1" applyBorder="1" applyAlignment="1" applyProtection="1">
      <alignment horizontal="left" vertical="center" indent="1"/>
    </xf>
    <xf numFmtId="0" fontId="2" fillId="4" borderId="12" xfId="0" applyFont="1" applyFill="1" applyBorder="1" applyAlignment="1" applyProtection="1">
      <alignment horizontal="left" vertical="center" indent="1"/>
    </xf>
    <xf numFmtId="0" fontId="2" fillId="4" borderId="13" xfId="0" applyFont="1" applyFill="1" applyBorder="1" applyAlignment="1" applyProtection="1">
      <alignment horizontal="left" vertical="center" indent="1"/>
    </xf>
    <xf numFmtId="0" fontId="2" fillId="4" borderId="14" xfId="0" applyFont="1" applyFill="1" applyBorder="1" applyAlignment="1" applyProtection="1">
      <alignment horizontal="left" vertical="center" indent="1"/>
    </xf>
    <xf numFmtId="166" fontId="5" fillId="4" borderId="10" xfId="0" applyNumberFormat="1" applyFont="1" applyFill="1" applyBorder="1" applyAlignment="1" applyProtection="1">
      <alignment horizontal="center" vertical="center"/>
      <protection locked="0"/>
    </xf>
    <xf numFmtId="166" fontId="5" fillId="4" borderId="11" xfId="0" applyNumberFormat="1" applyFont="1" applyFill="1" applyBorder="1" applyAlignment="1" applyProtection="1">
      <alignment horizontal="center" vertical="center"/>
      <protection locked="0"/>
    </xf>
    <xf numFmtId="171" fontId="5" fillId="4" borderId="11" xfId="0" applyNumberFormat="1" applyFont="1" applyFill="1" applyBorder="1" applyAlignment="1" applyProtection="1">
      <alignment horizontal="center" vertical="center"/>
      <protection locked="0"/>
    </xf>
  </cellXfs>
  <cellStyles count="1">
    <cellStyle name="Normal" xfId="0" builtinId="0"/>
  </cellStyles>
  <dxfs count="14">
    <dxf>
      <font>
        <b val="0"/>
        <i val="0"/>
        <strike val="0"/>
        <condense val="0"/>
        <extend val="0"/>
        <outline val="0"/>
        <shadow val="0"/>
        <u val="none"/>
        <vertAlign val="baseline"/>
        <sz val="10.5"/>
        <color theme="3"/>
        <name val="Calibri"/>
        <scheme val="minor"/>
      </font>
      <numFmt numFmtId="12" formatCode="&quot;$&quot;#,##0.00_);[Red]\(&quot;$&quot;#,##0.00\)"/>
      <fill>
        <patternFill patternType="none">
          <fgColor indexed="64"/>
          <bgColor indexed="65"/>
        </patternFill>
      </fill>
      <alignment horizontal="center" vertical="bottom" textRotation="0" wrapText="0" indent="0" justifyLastLine="0" shrinkToFit="0" readingOrder="0"/>
      <border diagonalUp="0" diagonalDown="0">
        <left style="thin">
          <color theme="3"/>
        </left>
        <right/>
        <top style="thin">
          <color theme="3" tint="0.39994506668294322"/>
        </top>
        <bottom style="thin">
          <color theme="3" tint="0.39994506668294322"/>
        </bottom>
        <vertical style="thin">
          <color theme="3"/>
        </vertical>
        <horizontal style="thin">
          <color theme="3" tint="0.39994506668294322"/>
        </horizontal>
      </border>
      <protection locked="1" hidden="1"/>
    </dxf>
    <dxf>
      <font>
        <b val="0"/>
        <i val="0"/>
        <strike val="0"/>
        <condense val="0"/>
        <extend val="0"/>
        <outline val="0"/>
        <shadow val="0"/>
        <u val="none"/>
        <vertAlign val="baseline"/>
        <sz val="10.5"/>
        <color theme="3"/>
        <name val="Calibri"/>
        <scheme val="minor"/>
      </font>
      <numFmt numFmtId="12" formatCode="&quot;$&quot;#,##0.00_);[Red]\(&quot;$&quot;#,##0.00\)"/>
      <fill>
        <patternFill patternType="none">
          <fgColor indexed="64"/>
          <bgColor indexed="65"/>
        </patternFill>
      </fill>
      <alignment horizontal="center" vertical="bottom" textRotation="0" wrapText="0" indent="0" justifyLastLine="0" shrinkToFit="0" readingOrder="0"/>
      <border diagonalUp="0" diagonalDown="0">
        <left style="thin">
          <color theme="3"/>
        </left>
        <right style="thin">
          <color theme="3"/>
        </right>
        <top style="thin">
          <color theme="3" tint="0.39994506668294322"/>
        </top>
        <bottom style="thin">
          <color theme="3" tint="0.39994506668294322"/>
        </bottom>
        <vertical style="thin">
          <color theme="3"/>
        </vertical>
        <horizontal style="thin">
          <color theme="3" tint="0.39994506668294322"/>
        </horizontal>
      </border>
      <protection locked="1" hidden="1"/>
    </dxf>
    <dxf>
      <font>
        <b val="0"/>
        <i val="0"/>
        <strike val="0"/>
        <condense val="0"/>
        <extend val="0"/>
        <outline val="0"/>
        <shadow val="0"/>
        <u val="none"/>
        <vertAlign val="baseline"/>
        <sz val="10.5"/>
        <color theme="3"/>
        <name val="Calibri"/>
        <scheme val="minor"/>
      </font>
      <numFmt numFmtId="12" formatCode="&quot;$&quot;#,##0.00_);[Red]\(&quot;$&quot;#,##0.00\)"/>
      <fill>
        <patternFill patternType="none">
          <fgColor indexed="64"/>
          <bgColor indexed="65"/>
        </patternFill>
      </fill>
      <alignment horizontal="center" vertical="bottom" textRotation="0" wrapText="0" indent="0" justifyLastLine="0" shrinkToFit="0" readingOrder="0"/>
      <border diagonalUp="0" diagonalDown="0">
        <left style="thin">
          <color theme="3"/>
        </left>
        <right style="thin">
          <color theme="3"/>
        </right>
        <top style="thin">
          <color theme="3" tint="0.39994506668294322"/>
        </top>
        <bottom style="thin">
          <color theme="3" tint="0.39994506668294322"/>
        </bottom>
        <vertical style="thin">
          <color theme="3"/>
        </vertical>
        <horizontal style="thin">
          <color theme="3" tint="0.39994506668294322"/>
        </horizontal>
      </border>
      <protection locked="1" hidden="1"/>
    </dxf>
    <dxf>
      <font>
        <b val="0"/>
        <i val="0"/>
        <strike val="0"/>
        <condense val="0"/>
        <extend val="0"/>
        <outline val="0"/>
        <shadow val="0"/>
        <u val="none"/>
        <vertAlign val="baseline"/>
        <sz val="10.5"/>
        <color theme="3"/>
        <name val="Calibri"/>
        <scheme val="minor"/>
      </font>
      <numFmt numFmtId="12" formatCode="&quot;$&quot;#,##0.00_);[Red]\(&quot;$&quot;#,##0.00\)"/>
      <fill>
        <patternFill patternType="none">
          <fgColor indexed="64"/>
          <bgColor indexed="65"/>
        </patternFill>
      </fill>
      <alignment horizontal="center" vertical="bottom" textRotation="0" wrapText="0" indent="0" justifyLastLine="0" shrinkToFit="0" readingOrder="0"/>
      <border diagonalUp="0" diagonalDown="0">
        <left style="thin">
          <color theme="3"/>
        </left>
        <right style="thin">
          <color theme="3"/>
        </right>
        <top style="thin">
          <color theme="3" tint="0.39994506668294322"/>
        </top>
        <bottom style="thin">
          <color theme="3" tint="0.39994506668294322"/>
        </bottom>
        <vertical style="thin">
          <color theme="3"/>
        </vertical>
        <horizontal style="thin">
          <color theme="3" tint="0.39994506668294322"/>
        </horizontal>
      </border>
      <protection locked="1" hidden="1"/>
    </dxf>
    <dxf>
      <font>
        <b val="0"/>
        <i val="0"/>
        <strike val="0"/>
        <condense val="0"/>
        <extend val="0"/>
        <outline val="0"/>
        <shadow val="0"/>
        <u val="none"/>
        <vertAlign val="baseline"/>
        <sz val="10.5"/>
        <color theme="3"/>
        <name val="Calibri"/>
        <scheme val="minor"/>
      </font>
      <numFmt numFmtId="12" formatCode="&quot;$&quot;#,##0.00_);[Red]\(&quot;$&quot;#,##0.00\)"/>
      <fill>
        <patternFill patternType="none">
          <fgColor indexed="64"/>
          <bgColor indexed="65"/>
        </patternFill>
      </fill>
      <alignment horizontal="center" vertical="bottom" textRotation="0" wrapText="0" indent="0" justifyLastLine="0" shrinkToFit="0" readingOrder="0"/>
      <border diagonalUp="0" diagonalDown="0">
        <left style="thin">
          <color theme="3"/>
        </left>
        <right style="thin">
          <color theme="3"/>
        </right>
        <top style="thin">
          <color theme="3" tint="0.39994506668294322"/>
        </top>
        <bottom style="thin">
          <color theme="3" tint="0.39994506668294322"/>
        </bottom>
        <vertical style="thin">
          <color theme="3"/>
        </vertical>
        <horizontal style="thin">
          <color theme="3" tint="0.39994506668294322"/>
        </horizontal>
      </border>
      <protection locked="1" hidden="1"/>
    </dxf>
    <dxf>
      <font>
        <b val="0"/>
        <i val="0"/>
        <strike val="0"/>
        <condense val="0"/>
        <extend val="0"/>
        <outline val="0"/>
        <shadow val="0"/>
        <u val="none"/>
        <vertAlign val="baseline"/>
        <sz val="10.5"/>
        <color theme="3"/>
        <name val="Calibri"/>
        <scheme val="minor"/>
      </font>
      <numFmt numFmtId="12" formatCode="&quot;$&quot;#,##0.00_);[Red]\(&quot;$&quot;#,##0.00\)"/>
      <fill>
        <patternFill patternType="none">
          <fgColor indexed="64"/>
          <bgColor indexed="65"/>
        </patternFill>
      </fill>
      <alignment horizontal="center" vertical="bottom" textRotation="0" wrapText="0" indent="0" justifyLastLine="0" shrinkToFit="0" readingOrder="0"/>
      <border diagonalUp="0" diagonalDown="0">
        <left style="thin">
          <color theme="3"/>
        </left>
        <right style="thin">
          <color theme="3"/>
        </right>
        <top style="thin">
          <color theme="3" tint="0.39994506668294322"/>
        </top>
        <bottom style="thin">
          <color theme="3" tint="0.39994506668294322"/>
        </bottom>
        <vertical style="thin">
          <color theme="3"/>
        </vertical>
        <horizontal style="thin">
          <color theme="3" tint="0.39994506668294322"/>
        </horizontal>
      </border>
      <protection locked="1" hidden="1"/>
    </dxf>
    <dxf>
      <font>
        <b val="0"/>
        <i val="0"/>
        <strike val="0"/>
        <condense val="0"/>
        <extend val="0"/>
        <outline val="0"/>
        <shadow val="0"/>
        <u val="none"/>
        <vertAlign val="baseline"/>
        <sz val="10.5"/>
        <color theme="3"/>
        <name val="Calibri"/>
        <scheme val="minor"/>
      </font>
      <numFmt numFmtId="164" formatCode="[$-409]mmm\-yy;@"/>
      <fill>
        <patternFill patternType="none">
          <fgColor indexed="64"/>
          <bgColor indexed="65"/>
        </patternFill>
      </fill>
      <alignment horizontal="center" vertical="center" textRotation="0" wrapText="0" indent="0" justifyLastLine="0" shrinkToFit="0" readingOrder="0"/>
      <border diagonalUp="0" diagonalDown="0">
        <left style="thin">
          <color theme="3"/>
        </left>
        <right style="thin">
          <color theme="3"/>
        </right>
        <top style="thin">
          <color theme="3" tint="0.39994506668294322"/>
        </top>
        <bottom style="thin">
          <color theme="3" tint="0.39994506668294322"/>
        </bottom>
        <vertical style="thin">
          <color theme="3"/>
        </vertical>
        <horizontal style="thin">
          <color theme="3" tint="0.39994506668294322"/>
        </horizontal>
      </border>
      <protection locked="1" hidden="1"/>
    </dxf>
    <dxf>
      <font>
        <b val="0"/>
        <i val="0"/>
        <strike val="0"/>
        <condense val="0"/>
        <extend val="0"/>
        <outline val="0"/>
        <shadow val="0"/>
        <u val="none"/>
        <vertAlign val="baseline"/>
        <sz val="10.5"/>
        <color theme="3"/>
        <name val="Calibri"/>
        <scheme val="minor"/>
      </font>
      <numFmt numFmtId="164" formatCode="[$-409]mmm\-yy;@"/>
      <fill>
        <patternFill patternType="none">
          <fgColor indexed="64"/>
          <bgColor indexed="65"/>
        </patternFill>
      </fill>
      <alignment horizontal="center" vertical="center" textRotation="0" wrapText="0" indent="0" justifyLastLine="0" shrinkToFit="0" readingOrder="0"/>
      <border diagonalUp="0" diagonalDown="0">
        <left style="thin">
          <color theme="3"/>
        </left>
        <right style="thin">
          <color theme="3"/>
        </right>
        <top style="thin">
          <color theme="3" tint="0.39994506668294322"/>
        </top>
        <bottom style="thin">
          <color theme="3" tint="0.39994506668294322"/>
        </bottom>
        <vertical style="thin">
          <color theme="3"/>
        </vertical>
        <horizontal style="thin">
          <color theme="3" tint="0.39994506668294322"/>
        </horizontal>
      </border>
      <protection locked="1" hidden="1"/>
    </dxf>
    <dxf>
      <font>
        <b val="0"/>
        <i val="0"/>
        <strike val="0"/>
        <condense val="0"/>
        <extend val="0"/>
        <outline val="0"/>
        <shadow val="0"/>
        <u val="none"/>
        <vertAlign val="baseline"/>
        <sz val="10.5"/>
        <color theme="3"/>
        <name val="Calibri"/>
        <scheme val="minor"/>
      </font>
      <numFmt numFmtId="12" formatCode="&quot;$&quot;#,##0.00_);[Red]\(&quot;$&quot;#,##0.00\)"/>
      <fill>
        <patternFill patternType="none">
          <fgColor indexed="64"/>
          <bgColor indexed="65"/>
        </patternFill>
      </fill>
      <alignment horizontal="center" vertical="bottom" textRotation="0" wrapText="0" indent="0" justifyLastLine="0" shrinkToFit="0" readingOrder="0"/>
      <border diagonalUp="0" diagonalDown="0">
        <left style="thin">
          <color theme="3"/>
        </left>
        <right style="thin">
          <color theme="3"/>
        </right>
        <top style="thin">
          <color theme="3" tint="0.39994506668294322"/>
        </top>
        <bottom style="thin">
          <color theme="3" tint="0.39994506668294322"/>
        </bottom>
        <vertical style="thin">
          <color theme="3"/>
        </vertical>
        <horizontal style="thin">
          <color theme="3" tint="0.39994506668294322"/>
        </horizontal>
      </border>
      <protection locked="1" hidden="1"/>
    </dxf>
    <dxf>
      <font>
        <b val="0"/>
        <i val="0"/>
        <strike val="0"/>
        <condense val="0"/>
        <extend val="0"/>
        <outline val="0"/>
        <shadow val="0"/>
        <u val="none"/>
        <vertAlign val="baseline"/>
        <sz val="10.5"/>
        <color theme="3"/>
        <name val="Calibri"/>
        <scheme val="minor"/>
      </font>
      <numFmt numFmtId="12" formatCode="&quot;$&quot;#,##0.00_);[Red]\(&quot;$&quot;#,##0.00\)"/>
      <fill>
        <patternFill patternType="none">
          <fgColor indexed="64"/>
          <bgColor indexed="65"/>
        </patternFill>
      </fill>
      <alignment horizontal="center" vertical="bottom" textRotation="0" wrapText="0" indent="0" justifyLastLine="0" shrinkToFit="0" readingOrder="0"/>
      <border diagonalUp="0" diagonalDown="0">
        <left/>
        <right style="thin">
          <color theme="3"/>
        </right>
        <top style="thin">
          <color theme="3" tint="0.39994506668294322"/>
        </top>
        <bottom style="thin">
          <color theme="3" tint="0.39994506668294322"/>
        </bottom>
        <vertical style="thin">
          <color theme="3"/>
        </vertical>
        <horizontal style="thin">
          <color theme="3" tint="0.39994506668294322"/>
        </horizontal>
      </border>
      <protection locked="1" hidden="1"/>
    </dxf>
    <dxf>
      <border diagonalUp="0" diagonalDown="0">
        <left style="thin">
          <color theme="3"/>
        </left>
        <right style="thin">
          <color theme="3"/>
        </right>
        <top style="thin">
          <color theme="3"/>
        </top>
        <bottom style="thin">
          <color theme="3"/>
        </bottom>
      </border>
    </dxf>
    <dxf>
      <font>
        <b val="0"/>
        <i val="0"/>
        <strike val="0"/>
        <condense val="0"/>
        <extend val="0"/>
        <outline val="0"/>
        <shadow val="0"/>
        <u val="none"/>
        <vertAlign val="baseline"/>
        <sz val="10.5"/>
        <color theme="3"/>
        <name val="Calibri"/>
        <scheme val="minor"/>
      </font>
      <fill>
        <patternFill patternType="none">
          <fgColor indexed="64"/>
          <bgColor indexed="65"/>
        </patternFill>
      </fill>
      <alignment horizontal="general" vertical="bottom" textRotation="0" wrapText="0" indent="0" justifyLastLine="0" shrinkToFit="0" readingOrder="0"/>
      <protection locked="1" hidden="1"/>
    </dxf>
    <dxf>
      <border>
        <bottom style="medium">
          <color theme="3"/>
        </bottom>
      </border>
    </dxf>
    <dxf>
      <font>
        <b/>
        <i val="0"/>
        <strike val="0"/>
        <condense val="0"/>
        <extend val="0"/>
        <outline val="0"/>
        <shadow val="0"/>
        <u val="none"/>
        <vertAlign val="baseline"/>
        <sz val="11"/>
        <color theme="3"/>
        <name val="Calibri"/>
        <scheme val="minor"/>
      </font>
      <fill>
        <patternFill patternType="solid">
          <fgColor indexed="64"/>
          <bgColor rgb="FFAFE133"/>
        </patternFill>
      </fill>
      <alignment horizontal="center" vertical="bottom" textRotation="0" wrapText="0" indent="0" justifyLastLine="0" shrinkToFit="0" readingOrder="0"/>
      <border diagonalUp="0" diagonalDown="0">
        <left/>
        <right/>
        <top/>
        <bottom/>
        <vertical/>
        <horizontal/>
      </border>
      <protection locked="1" hidden="0"/>
    </dxf>
  </dxfs>
  <tableStyles count="0" defaultTableStyle="TableStyleMedium2" defaultPivotStyle="PivotStyleLight16"/>
  <colors>
    <mruColors>
      <color rgb="FFAFE133"/>
      <color rgb="FFCC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38100</xdr:rowOff>
    </xdr:from>
    <xdr:to>
      <xdr:col>2</xdr:col>
      <xdr:colOff>1029546</xdr:colOff>
      <xdr:row>4</xdr:row>
      <xdr:rowOff>83820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1920" y="38100"/>
          <a:ext cx="1935480" cy="1043940"/>
        </a:xfrm>
        <a:prstGeom prst="rect">
          <a:avLst/>
        </a:prstGeom>
      </xdr:spPr>
    </xdr:pic>
    <xdr:clientData/>
  </xdr:twoCellAnchor>
  <xdr:twoCellAnchor editAs="absolute">
    <xdr:from>
      <xdr:col>6</xdr:col>
      <xdr:colOff>168487</xdr:colOff>
      <xdr:row>1</xdr:row>
      <xdr:rowOff>3386</xdr:rowOff>
    </xdr:from>
    <xdr:to>
      <xdr:col>10</xdr:col>
      <xdr:colOff>872067</xdr:colOff>
      <xdr:row>17</xdr:row>
      <xdr:rowOff>253999</xdr:rowOff>
    </xdr:to>
    <xdr:sp macro="" textlink="">
      <xdr:nvSpPr>
        <xdr:cNvPr id="3" name="TextBox 2"/>
        <xdr:cNvSpPr txBox="1"/>
      </xdr:nvSpPr>
      <xdr:spPr>
        <a:xfrm>
          <a:off x="6035887" y="189653"/>
          <a:ext cx="4208780" cy="3451013"/>
        </a:xfrm>
        <a:prstGeom prst="rect">
          <a:avLst/>
        </a:prstGeom>
        <a:noFill/>
        <a:ln>
          <a:solidFill>
            <a:schemeClr val="tx2"/>
          </a:solidFill>
        </a:ln>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050">
              <a:solidFill>
                <a:schemeClr val="tx2"/>
              </a:solidFill>
            </a:rPr>
            <a:t>The prices</a:t>
          </a:r>
          <a:r>
            <a:rPr lang="en-US" sz="1050" baseline="0">
              <a:solidFill>
                <a:schemeClr val="tx2"/>
              </a:solidFill>
            </a:rPr>
            <a:t> in the matrix are inclusive of taxes where apppplicable.  When entering the desired broker fee the rate you enter will not include tax.  Once you enter the desired broker fee the price matrix will update including applying taxes to the broker fee where applicable.  </a:t>
          </a:r>
        </a:p>
        <a:p>
          <a:endParaRPr lang="en-US" sz="1050" baseline="0">
            <a:solidFill>
              <a:schemeClr val="tx2"/>
            </a:solidFill>
          </a:endParaRPr>
        </a:p>
        <a:p>
          <a:r>
            <a:rPr lang="en-US" sz="1050" baseline="0">
              <a:solidFill>
                <a:schemeClr val="tx2"/>
              </a:solidFill>
            </a:rPr>
            <a:t>Simply reference the sheet with the broker fee for the price to be expressed on the customer agreement.</a:t>
          </a:r>
        </a:p>
        <a:p>
          <a:endParaRPr lang="en-US" sz="1050" baseline="0">
            <a:solidFill>
              <a:schemeClr val="tx2"/>
            </a:solidFill>
          </a:endParaRPr>
        </a:p>
        <a:p>
          <a:r>
            <a:rPr lang="en-US" sz="1050" baseline="0">
              <a:solidFill>
                <a:schemeClr val="tx2"/>
              </a:solidFill>
            </a:rPr>
            <a:t>If you want to understand the applicable rate without tax divde the price by the corresponding value in the table below </a:t>
          </a:r>
          <a:r>
            <a:rPr lang="en-US" sz="1050" b="0" i="1" baseline="0">
              <a:solidFill>
                <a:schemeClr val="tx2"/>
              </a:solidFill>
            </a:rPr>
            <a:t>(i.e. PA Electricity Rate from Table = $0.0950/kWh, divide by 1.0627; therefore rate without tax is $0.0894/kWh)			</a:t>
          </a:r>
          <a:r>
            <a:rPr lang="en-US" sz="1000" b="0" i="1" baseline="0">
              <a:solidFill>
                <a:schemeClr val="tx2"/>
              </a:solidFill>
            </a:rPr>
            <a:t>	</a:t>
          </a:r>
        </a:p>
      </xdr:txBody>
    </xdr:sp>
    <xdr:clientData/>
  </xdr:twoCellAnchor>
</xdr:wsDr>
</file>

<file path=xl/tables/table1.xml><?xml version="1.0" encoding="utf-8"?>
<table xmlns="http://schemas.openxmlformats.org/spreadsheetml/2006/main" id="1" name="Table1" displayName="Table1" ref="B21:K1370" totalsRowShown="0" headerRowDxfId="13" dataDxfId="11" headerRowBorderDxfId="12" tableBorderDxfId="10">
  <autoFilter ref="B21:K1370"/>
  <tableColumns count="10">
    <tableColumn id="1" name="State" dataDxfId="9">
      <calculatedColumnFormula>Sheet1!A3</calculatedColumnFormula>
    </tableColumn>
    <tableColumn id="2" name="Service Type" dataDxfId="8">
      <calculatedColumnFormula>Sheet1!B3</calculatedColumnFormula>
    </tableColumn>
    <tableColumn id="3" name="Start Date" dataDxfId="7">
      <calculatedColumnFormula>Sheet1!C3</calculatedColumnFormula>
    </tableColumn>
    <tableColumn id="4" name="LDC/Zone" dataDxfId="6">
      <calculatedColumnFormula>Sheet1!D3</calculatedColumnFormula>
    </tableColumn>
    <tableColumn id="5" name="Price Level" dataDxfId="5">
      <calculatedColumnFormula>Sheet1!E3</calculatedColumnFormula>
    </tableColumn>
    <tableColumn id="6" name="6 mth" dataDxfId="4">
      <calculatedColumnFormula>(Sheet1!F3+$F$9/10)*VLOOKUP($B22,$H$13:$J$17,3,0)</calculatedColumnFormula>
    </tableColumn>
    <tableColumn id="7" name="12 mth" dataDxfId="3">
      <calculatedColumnFormula>(Sheet1!G3+$F$9/10)*VLOOKUP($B22,$H$13:$J$17,3,0)</calculatedColumnFormula>
    </tableColumn>
    <tableColumn id="8" name="18 mth" dataDxfId="2">
      <calculatedColumnFormula>(Sheet1!H3+$F$9/10)*VLOOKUP($B22,$H$13:$J$17,3,0)</calculatedColumnFormula>
    </tableColumn>
    <tableColumn id="9" name="24 mth" dataDxfId="1">
      <calculatedColumnFormula>(Sheet1!I3+$F$9/10)*VLOOKUP($B22,$H$13:$J$17,3,0)</calculatedColumnFormula>
    </tableColumn>
    <tableColumn id="10" name="36 mth" dataDxfId="0">
      <calculatedColumnFormula>(Sheet1!J3+$F$9/10)*VLOOKUP($B22,$H$13:$J$17,3,0)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1370"/>
  <sheetViews>
    <sheetView showGridLines="0" tabSelected="1" zoomScale="90" zoomScaleNormal="90" workbookViewId="0">
      <selection activeCell="F9" sqref="F9:F10"/>
    </sheetView>
  </sheetViews>
  <sheetFormatPr defaultColWidth="8.88671875" defaultRowHeight="14.4" x14ac:dyDescent="0.3"/>
  <cols>
    <col min="1" max="1" width="2.88671875" style="13" customWidth="1"/>
    <col min="2" max="2" width="13.33203125" style="13" customWidth="1"/>
    <col min="3" max="3" width="16.109375" style="13" customWidth="1"/>
    <col min="4" max="4" width="14.6640625" style="13" customWidth="1"/>
    <col min="5" max="5" width="21.33203125" style="13" customWidth="1"/>
    <col min="6" max="6" width="17.109375" style="13" customWidth="1"/>
    <col min="7" max="7" width="11.88671875" style="13" customWidth="1"/>
    <col min="8" max="8" width="13.33203125" style="13" customWidth="1"/>
    <col min="9" max="9" width="12.5546875" style="13" customWidth="1"/>
    <col min="10" max="11" width="13.44140625" style="13" customWidth="1"/>
    <col min="12" max="12" width="3.5546875" style="13" customWidth="1"/>
    <col min="13" max="13" width="11" style="13" customWidth="1"/>
    <col min="14" max="14" width="17" style="13" customWidth="1"/>
    <col min="15" max="15" width="14.6640625" style="13" customWidth="1"/>
    <col min="16" max="16" width="23" style="13" customWidth="1"/>
    <col min="17" max="17" width="15.44140625" style="13" customWidth="1"/>
    <col min="18" max="20" width="8.88671875" style="13" customWidth="1"/>
    <col min="21" max="16384" width="8.88671875" style="13"/>
  </cols>
  <sheetData>
    <row r="1" spans="2:15" x14ac:dyDescent="0.3">
      <c r="B1" s="12"/>
      <c r="C1" s="12"/>
      <c r="D1" s="12"/>
      <c r="E1" s="12"/>
      <c r="F1" s="12"/>
    </row>
    <row r="2" spans="2:15" ht="24.6" customHeight="1" x14ac:dyDescent="0.3">
      <c r="B2" s="12"/>
      <c r="C2" s="12"/>
      <c r="D2" s="14" t="s">
        <v>12</v>
      </c>
      <c r="E2" s="14"/>
      <c r="F2" s="14"/>
    </row>
    <row r="3" spans="2:15" ht="18.600000000000001" customHeight="1" x14ac:dyDescent="0.3">
      <c r="B3" s="12"/>
      <c r="C3" s="12"/>
      <c r="D3" s="84">
        <v>42338</v>
      </c>
      <c r="E3" s="84"/>
      <c r="F3" s="84"/>
    </row>
    <row r="4" spans="2:15" ht="21" x14ac:dyDescent="0.3">
      <c r="B4" s="12"/>
      <c r="C4" s="12"/>
      <c r="D4" s="85">
        <f>IF(WEEKDAY(D3,2)=5,D3+3,D3+1)</f>
        <v>42339</v>
      </c>
      <c r="E4" s="85"/>
      <c r="F4" s="85"/>
      <c r="G4" s="85"/>
      <c r="H4" s="85"/>
    </row>
    <row r="5" spans="2:15" x14ac:dyDescent="0.3">
      <c r="B5" s="12"/>
      <c r="C5" s="12"/>
      <c r="D5" s="12"/>
      <c r="E5" s="12"/>
      <c r="F5" s="12"/>
    </row>
    <row r="6" spans="2:15" x14ac:dyDescent="0.3">
      <c r="B6" s="68" t="s">
        <v>70</v>
      </c>
      <c r="C6" s="12"/>
      <c r="D6" s="12"/>
      <c r="E6" s="12"/>
      <c r="F6" s="12"/>
    </row>
    <row r="7" spans="2:15" x14ac:dyDescent="0.3">
      <c r="B7" s="67"/>
      <c r="C7" s="12"/>
      <c r="D7" s="12"/>
      <c r="E7" s="12"/>
      <c r="F7" s="12"/>
    </row>
    <row r="8" spans="2:15" ht="19.95" customHeight="1" thickBot="1" x14ac:dyDescent="0.45">
      <c r="B8" s="15" t="s">
        <v>11</v>
      </c>
      <c r="C8" s="16"/>
      <c r="D8" s="16"/>
      <c r="E8" s="16"/>
      <c r="F8" s="17"/>
    </row>
    <row r="9" spans="2:15" ht="9.6" customHeight="1" x14ac:dyDescent="0.3">
      <c r="B9" s="87" t="s">
        <v>17</v>
      </c>
      <c r="C9" s="88"/>
      <c r="D9" s="88"/>
      <c r="E9" s="89"/>
      <c r="F9" s="96">
        <v>0</v>
      </c>
      <c r="M9" s="18"/>
      <c r="N9" s="18"/>
      <c r="O9" s="18"/>
    </row>
    <row r="10" spans="2:15" ht="13.95" customHeight="1" x14ac:dyDescent="0.3">
      <c r="B10" s="90"/>
      <c r="C10" s="91"/>
      <c r="D10" s="91"/>
      <c r="E10" s="92"/>
      <c r="F10" s="97"/>
    </row>
    <row r="11" spans="2:15" ht="14.4" customHeight="1" x14ac:dyDescent="0.3">
      <c r="B11" s="93" t="s">
        <v>21</v>
      </c>
      <c r="C11" s="94"/>
      <c r="D11" s="94"/>
      <c r="E11" s="95"/>
      <c r="F11" s="98">
        <v>0</v>
      </c>
    </row>
    <row r="12" spans="2:15" ht="12" customHeight="1" thickBot="1" x14ac:dyDescent="0.35">
      <c r="B12" s="90"/>
      <c r="C12" s="91"/>
      <c r="D12" s="91"/>
      <c r="E12" s="92"/>
      <c r="F12" s="98"/>
      <c r="H12" s="19" t="s">
        <v>3</v>
      </c>
      <c r="I12" s="20" t="s">
        <v>14</v>
      </c>
      <c r="J12" s="21" t="s">
        <v>15</v>
      </c>
    </row>
    <row r="13" spans="2:15" x14ac:dyDescent="0.3">
      <c r="B13" s="24" t="s">
        <v>16</v>
      </c>
      <c r="C13" s="12"/>
      <c r="D13" s="12"/>
      <c r="E13" s="12"/>
      <c r="F13" s="12"/>
      <c r="H13" s="22" t="s">
        <v>9</v>
      </c>
      <c r="I13" s="74">
        <v>1.07</v>
      </c>
      <c r="J13" s="74">
        <v>1.07</v>
      </c>
    </row>
    <row r="14" spans="2:15" x14ac:dyDescent="0.3">
      <c r="B14" s="26"/>
      <c r="C14" s="12"/>
      <c r="D14" s="12"/>
      <c r="E14" s="12"/>
      <c r="F14" s="12"/>
      <c r="H14" s="23" t="s">
        <v>7</v>
      </c>
      <c r="I14" s="75">
        <v>1</v>
      </c>
      <c r="J14" s="75">
        <v>1.0627</v>
      </c>
    </row>
    <row r="15" spans="2:15" x14ac:dyDescent="0.3">
      <c r="C15" s="12"/>
      <c r="D15" s="12"/>
      <c r="E15" s="12"/>
      <c r="F15" s="12"/>
      <c r="H15" s="25" t="s">
        <v>5</v>
      </c>
      <c r="I15" s="76">
        <v>1.02</v>
      </c>
      <c r="J15" s="76">
        <v>1.02</v>
      </c>
    </row>
    <row r="16" spans="2:15" x14ac:dyDescent="0.3">
      <c r="B16" s="12"/>
      <c r="C16" s="12"/>
      <c r="D16" s="12"/>
      <c r="E16" s="12"/>
      <c r="F16" s="12"/>
      <c r="H16" s="23" t="s">
        <v>8</v>
      </c>
      <c r="I16" s="75">
        <v>1</v>
      </c>
      <c r="J16" s="75">
        <v>1</v>
      </c>
      <c r="K16" s="27"/>
    </row>
    <row r="17" spans="2:14" x14ac:dyDescent="0.3">
      <c r="B17" s="12"/>
      <c r="C17" s="12"/>
      <c r="D17" s="12"/>
      <c r="E17" s="12"/>
      <c r="F17" s="12"/>
      <c r="H17" s="25" t="s">
        <v>10</v>
      </c>
      <c r="I17" s="76">
        <v>1</v>
      </c>
      <c r="J17" s="76">
        <v>1</v>
      </c>
    </row>
    <row r="18" spans="2:14" ht="21" x14ac:dyDescent="0.4">
      <c r="B18" s="70" t="s">
        <v>24</v>
      </c>
      <c r="C18" s="71"/>
      <c r="D18" s="71"/>
      <c r="E18" s="71"/>
      <c r="F18" s="71"/>
      <c r="H18" s="28" t="s">
        <v>20</v>
      </c>
    </row>
    <row r="19" spans="2:14" ht="14.4" customHeight="1" x14ac:dyDescent="0.3">
      <c r="B19" s="86" t="s">
        <v>23</v>
      </c>
      <c r="C19" s="86"/>
      <c r="D19" s="86"/>
      <c r="E19" s="86"/>
      <c r="F19" s="86"/>
      <c r="G19" s="86"/>
      <c r="H19" s="86"/>
      <c r="I19" s="86"/>
      <c r="J19" s="86"/>
      <c r="K19" s="86"/>
      <c r="M19" s="29"/>
      <c r="N19" s="29"/>
    </row>
    <row r="20" spans="2:14" x14ac:dyDescent="0.3">
      <c r="B20" s="86"/>
      <c r="C20" s="86"/>
      <c r="D20" s="86"/>
      <c r="E20" s="86"/>
      <c r="F20" s="86"/>
      <c r="G20" s="86"/>
      <c r="H20" s="86"/>
      <c r="I20" s="86"/>
      <c r="J20" s="86"/>
      <c r="K20" s="86"/>
      <c r="M20" s="29"/>
      <c r="N20" s="29"/>
    </row>
    <row r="21" spans="2:14" ht="15" thickBot="1" x14ac:dyDescent="0.35">
      <c r="B21" s="30" t="s">
        <v>3</v>
      </c>
      <c r="C21" s="31" t="s">
        <v>2</v>
      </c>
      <c r="D21" s="31" t="s">
        <v>0</v>
      </c>
      <c r="E21" s="31" t="s">
        <v>13</v>
      </c>
      <c r="F21" s="31" t="s">
        <v>1</v>
      </c>
      <c r="G21" s="72" t="s">
        <v>25</v>
      </c>
      <c r="H21" s="72" t="s">
        <v>26</v>
      </c>
      <c r="I21" s="72" t="s">
        <v>27</v>
      </c>
      <c r="J21" s="72" t="s">
        <v>28</v>
      </c>
      <c r="K21" s="72" t="s">
        <v>29</v>
      </c>
    </row>
    <row r="22" spans="2:14" x14ac:dyDescent="0.3">
      <c r="B22" s="1" t="str">
        <f>Sheet1!A3</f>
        <v>NY</v>
      </c>
      <c r="C22" s="2" t="str">
        <f>Sheet1!B3</f>
        <v>Elec</v>
      </c>
      <c r="D22" s="3">
        <f>Sheet1!C3</f>
        <v>42370</v>
      </c>
      <c r="E22" s="4" t="str">
        <f>Sheet1!D3</f>
        <v>A (NiMo, NYSEG)</v>
      </c>
      <c r="F22" s="2" t="str">
        <f>Sheet1!E3</f>
        <v>0-150K</v>
      </c>
      <c r="G22" s="77">
        <f>(Sheet1!F3+$F$9/10)*VLOOKUP($B22,$H$13:$J$17,3,0)</f>
        <v>5.9119306424657543</v>
      </c>
      <c r="H22" s="77">
        <f>(Sheet1!G3+$F$9/10)*VLOOKUP($B22,$H$13:$J$17,3,0)</f>
        <v>5.9912451554794526</v>
      </c>
      <c r="I22" s="77">
        <f>(Sheet1!H3+$F$9/10)*VLOOKUP($B22,$H$13:$J$17,3,0)</f>
        <v>6.2128078671232894</v>
      </c>
      <c r="J22" s="77">
        <f>(Sheet1!I3+$F$9/10)*VLOOKUP($B22,$H$13:$J$17,3,0)</f>
        <v>6.2714327280821927</v>
      </c>
      <c r="K22" s="78">
        <f>(Sheet1!J3+$F$9/10)*VLOOKUP($B22,$H$13:$J$17,3,0)</f>
        <v>6.3245411356164389</v>
      </c>
    </row>
    <row r="23" spans="2:14" x14ac:dyDescent="0.3">
      <c r="B23" s="5" t="str">
        <f>Sheet1!A4</f>
        <v>NY</v>
      </c>
      <c r="C23" s="6" t="str">
        <f>Sheet1!B4</f>
        <v>Elec</v>
      </c>
      <c r="D23" s="7">
        <f>Sheet1!C4</f>
        <v>42370</v>
      </c>
      <c r="E23" s="8" t="str">
        <f>Sheet1!D4</f>
        <v>A (NiMo, NYSEG)</v>
      </c>
      <c r="F23" s="6" t="str">
        <f>Sheet1!E4</f>
        <v>150-500K</v>
      </c>
      <c r="G23" s="79">
        <f>(Sheet1!F4+$F$9/10)*VLOOKUP($B23,$H$13:$J$17,3,0)</f>
        <v>5.7079306424657537</v>
      </c>
      <c r="H23" s="79">
        <f>(Sheet1!G4+$F$9/10)*VLOOKUP($B23,$H$13:$J$17,3,0)</f>
        <v>5.787245155479452</v>
      </c>
      <c r="I23" s="79">
        <f>(Sheet1!H4+$F$9/10)*VLOOKUP($B23,$H$13:$J$17,3,0)</f>
        <v>6.0088078671232887</v>
      </c>
      <c r="J23" s="79">
        <f>(Sheet1!I4+$F$9/10)*VLOOKUP($B23,$H$13:$J$17,3,0)</f>
        <v>6.0674327280821929</v>
      </c>
      <c r="K23" s="80">
        <f>(Sheet1!J4+$F$9/10)*VLOOKUP($B23,$H$13:$J$17,3,0)</f>
        <v>6.1205411356164383</v>
      </c>
    </row>
    <row r="24" spans="2:14" x14ac:dyDescent="0.3">
      <c r="B24" s="5" t="str">
        <f>Sheet1!A5</f>
        <v>NY</v>
      </c>
      <c r="C24" s="6" t="str">
        <f>Sheet1!B5</f>
        <v>Elec</v>
      </c>
      <c r="D24" s="7">
        <f>Sheet1!C5</f>
        <v>42370</v>
      </c>
      <c r="E24" s="8" t="str">
        <f>Sheet1!D5</f>
        <v>A (NiMo, NYSEG)</v>
      </c>
      <c r="F24" s="6" t="str">
        <f>Sheet1!E5</f>
        <v>500-1M</v>
      </c>
      <c r="G24" s="79">
        <f>(Sheet1!F5+$F$9/10)*VLOOKUP($B24,$H$13:$J$17,3,0)</f>
        <v>5.3509306424657543</v>
      </c>
      <c r="H24" s="79">
        <f>(Sheet1!G5+$F$9/10)*VLOOKUP($B24,$H$13:$J$17,3,0)</f>
        <v>5.4302451554794526</v>
      </c>
      <c r="I24" s="79">
        <f>(Sheet1!H5+$F$9/10)*VLOOKUP($B24,$H$13:$J$17,3,0)</f>
        <v>5.6518078671232885</v>
      </c>
      <c r="J24" s="79">
        <f>(Sheet1!I5+$F$9/10)*VLOOKUP($B24,$H$13:$J$17,3,0)</f>
        <v>5.7104327280821936</v>
      </c>
      <c r="K24" s="80">
        <f>(Sheet1!J5+$F$9/10)*VLOOKUP($B24,$H$13:$J$17,3,0)</f>
        <v>5.7635411356164381</v>
      </c>
    </row>
    <row r="25" spans="2:14" x14ac:dyDescent="0.3">
      <c r="B25" s="5" t="str">
        <f>Sheet1!A6</f>
        <v>NY</v>
      </c>
      <c r="C25" s="6" t="str">
        <f>Sheet1!B6</f>
        <v>Elec</v>
      </c>
      <c r="D25" s="7">
        <f>Sheet1!C6</f>
        <v>42370</v>
      </c>
      <c r="E25" s="8" t="str">
        <f>Sheet1!D6</f>
        <v>A (NiMo, NYSEG)</v>
      </c>
      <c r="F25" s="6" t="str">
        <f>Sheet1!E6</f>
        <v>1-2M</v>
      </c>
      <c r="G25" s="79">
        <f>(Sheet1!F6+$F$9/10)*VLOOKUP($B25,$H$13:$J$17,3,0)</f>
        <v>5.2234306424657539</v>
      </c>
      <c r="H25" s="79">
        <f>(Sheet1!G6+$F$9/10)*VLOOKUP($B25,$H$13:$J$17,3,0)</f>
        <v>5.3027451554794522</v>
      </c>
      <c r="I25" s="79">
        <f>(Sheet1!H6+$F$9/10)*VLOOKUP($B25,$H$13:$J$17,3,0)</f>
        <v>5.5243078671232881</v>
      </c>
      <c r="J25" s="79">
        <f>(Sheet1!I6+$F$9/10)*VLOOKUP($B25,$H$13:$J$17,3,0)</f>
        <v>5.5829327280821932</v>
      </c>
      <c r="K25" s="80">
        <f>(Sheet1!J6+$F$9/10)*VLOOKUP($B25,$H$13:$J$17,3,0)</f>
        <v>5.6360411356164377</v>
      </c>
    </row>
    <row r="26" spans="2:14" x14ac:dyDescent="0.3">
      <c r="B26" s="5" t="str">
        <f>Sheet1!A7</f>
        <v>NY</v>
      </c>
      <c r="C26" s="6" t="str">
        <f>Sheet1!B7</f>
        <v>Elec</v>
      </c>
      <c r="D26" s="7">
        <f>Sheet1!C7</f>
        <v>42370</v>
      </c>
      <c r="E26" s="8" t="str">
        <f>Sheet1!D7</f>
        <v>A (NiMo, NYSEG)</v>
      </c>
      <c r="F26" s="6" t="str">
        <f>Sheet1!E7</f>
        <v>2M+</v>
      </c>
      <c r="G26" s="79">
        <f>(Sheet1!F7+$F$9/10)*VLOOKUP($B26,$H$13:$J$17,3,0)</f>
        <v>5.0959306424657544</v>
      </c>
      <c r="H26" s="79">
        <f>(Sheet1!G7+$F$9/10)*VLOOKUP($B26,$H$13:$J$17,3,0)</f>
        <v>5.1752451554794527</v>
      </c>
      <c r="I26" s="79">
        <f>(Sheet1!H7+$F$9/10)*VLOOKUP($B26,$H$13:$J$17,3,0)</f>
        <v>5.3968078671232886</v>
      </c>
      <c r="J26" s="79">
        <f>(Sheet1!I7+$F$9/10)*VLOOKUP($B26,$H$13:$J$17,3,0)</f>
        <v>5.4554327280821928</v>
      </c>
      <c r="K26" s="80">
        <f>(Sheet1!J7+$F$9/10)*VLOOKUP($B26,$H$13:$J$17,3,0)</f>
        <v>5.5085411356164382</v>
      </c>
    </row>
    <row r="27" spans="2:14" x14ac:dyDescent="0.3">
      <c r="B27" s="5" t="str">
        <f>Sheet1!A8</f>
        <v>NY</v>
      </c>
      <c r="C27" s="6" t="str">
        <f>Sheet1!B8</f>
        <v>Elec</v>
      </c>
      <c r="D27" s="7">
        <f>Sheet1!C8</f>
        <v>42370</v>
      </c>
      <c r="E27" s="8" t="str">
        <f>Sheet1!D8</f>
        <v>B (NiMo, RGE)</v>
      </c>
      <c r="F27" s="6" t="str">
        <f>Sheet1!E8</f>
        <v>0-150K</v>
      </c>
      <c r="G27" s="79">
        <f>(Sheet1!F8+$F$9/10)*VLOOKUP($B27,$H$13:$J$17,3,0)</f>
        <v>5.8776493979136273</v>
      </c>
      <c r="H27" s="79">
        <f>(Sheet1!G8+$F$9/10)*VLOOKUP($B27,$H$13:$J$17,3,0)</f>
        <v>5.8530058844243689</v>
      </c>
      <c r="I27" s="79">
        <f>(Sheet1!H8+$F$9/10)*VLOOKUP($B27,$H$13:$J$17,3,0)</f>
        <v>6.1078261734196841</v>
      </c>
      <c r="J27" s="79">
        <f>(Sheet1!I8+$F$9/10)*VLOOKUP($B27,$H$13:$J$17,3,0)</f>
        <v>6.1452296475236912</v>
      </c>
      <c r="K27" s="80">
        <f>(Sheet1!J8+$F$9/10)*VLOOKUP($B27,$H$13:$J$17,3,0)</f>
        <v>6.2036577572684513</v>
      </c>
    </row>
    <row r="28" spans="2:14" x14ac:dyDescent="0.3">
      <c r="B28" s="5" t="str">
        <f>Sheet1!A9</f>
        <v>NY</v>
      </c>
      <c r="C28" s="6" t="str">
        <f>Sheet1!B9</f>
        <v>Elec</v>
      </c>
      <c r="D28" s="7">
        <f>Sheet1!C9</f>
        <v>42370</v>
      </c>
      <c r="E28" s="8" t="str">
        <f>Sheet1!D9</f>
        <v>B (NiMo, RGE)</v>
      </c>
      <c r="F28" s="6" t="str">
        <f>Sheet1!E9</f>
        <v>150-500K</v>
      </c>
      <c r="G28" s="79">
        <f>(Sheet1!F9+$F$9/10)*VLOOKUP($B28,$H$13:$J$17,3,0)</f>
        <v>5.6736493979136275</v>
      </c>
      <c r="H28" s="79">
        <f>(Sheet1!G9+$F$9/10)*VLOOKUP($B28,$H$13:$J$17,3,0)</f>
        <v>5.64900588442437</v>
      </c>
      <c r="I28" s="79">
        <f>(Sheet1!H9+$F$9/10)*VLOOKUP($B28,$H$13:$J$17,3,0)</f>
        <v>5.9038261734196844</v>
      </c>
      <c r="J28" s="79">
        <f>(Sheet1!I9+$F$9/10)*VLOOKUP($B28,$H$13:$J$17,3,0)</f>
        <v>5.9412296475236914</v>
      </c>
      <c r="K28" s="80">
        <f>(Sheet1!J9+$F$9/10)*VLOOKUP($B28,$H$13:$J$17,3,0)</f>
        <v>5.9996577572684515</v>
      </c>
    </row>
    <row r="29" spans="2:14" x14ac:dyDescent="0.3">
      <c r="B29" s="5" t="str">
        <f>Sheet1!A10</f>
        <v>NY</v>
      </c>
      <c r="C29" s="6" t="str">
        <f>Sheet1!B10</f>
        <v>Elec</v>
      </c>
      <c r="D29" s="7">
        <f>Sheet1!C10</f>
        <v>42370</v>
      </c>
      <c r="E29" s="8" t="str">
        <f>Sheet1!D10</f>
        <v>B (NiMo, RGE)</v>
      </c>
      <c r="F29" s="6" t="str">
        <f>Sheet1!E10</f>
        <v>500-1M</v>
      </c>
      <c r="G29" s="79">
        <f>(Sheet1!F10+$F$9/10)*VLOOKUP($B29,$H$13:$J$17,3,0)</f>
        <v>5.3166493979136282</v>
      </c>
      <c r="H29" s="79">
        <f>(Sheet1!G10+$F$9/10)*VLOOKUP($B29,$H$13:$J$17,3,0)</f>
        <v>5.2920058844243689</v>
      </c>
      <c r="I29" s="79">
        <f>(Sheet1!H10+$F$9/10)*VLOOKUP($B29,$H$13:$J$17,3,0)</f>
        <v>5.5468261734196833</v>
      </c>
      <c r="J29" s="79">
        <f>(Sheet1!I10+$F$9/10)*VLOOKUP($B29,$H$13:$J$17,3,0)</f>
        <v>5.5842296475236921</v>
      </c>
      <c r="K29" s="80">
        <f>(Sheet1!J10+$F$9/10)*VLOOKUP($B29,$H$13:$J$17,3,0)</f>
        <v>5.6426577572684513</v>
      </c>
    </row>
    <row r="30" spans="2:14" x14ac:dyDescent="0.3">
      <c r="B30" s="5" t="str">
        <f>Sheet1!A11</f>
        <v>NY</v>
      </c>
      <c r="C30" s="6" t="str">
        <f>Sheet1!B11</f>
        <v>Elec</v>
      </c>
      <c r="D30" s="7">
        <f>Sheet1!C11</f>
        <v>42370</v>
      </c>
      <c r="E30" s="8" t="str">
        <f>Sheet1!D11</f>
        <v>B (NiMo, RGE)</v>
      </c>
      <c r="F30" s="6" t="str">
        <f>Sheet1!E11</f>
        <v>1-2M</v>
      </c>
      <c r="G30" s="79">
        <f>(Sheet1!F11+$F$9/10)*VLOOKUP($B30,$H$13:$J$17,3,0)</f>
        <v>5.1891493979136278</v>
      </c>
      <c r="H30" s="79">
        <f>(Sheet1!G11+$F$9/10)*VLOOKUP($B30,$H$13:$J$17,3,0)</f>
        <v>5.1645058844243694</v>
      </c>
      <c r="I30" s="79">
        <f>(Sheet1!H11+$F$9/10)*VLOOKUP($B30,$H$13:$J$17,3,0)</f>
        <v>5.4193261734196838</v>
      </c>
      <c r="J30" s="79">
        <f>(Sheet1!I11+$F$9/10)*VLOOKUP($B30,$H$13:$J$17,3,0)</f>
        <v>5.4567296475236917</v>
      </c>
      <c r="K30" s="80">
        <f>(Sheet1!J11+$F$9/10)*VLOOKUP($B30,$H$13:$J$17,3,0)</f>
        <v>5.5151577572684518</v>
      </c>
    </row>
    <row r="31" spans="2:14" x14ac:dyDescent="0.3">
      <c r="B31" s="5" t="str">
        <f>Sheet1!A12</f>
        <v>NY</v>
      </c>
      <c r="C31" s="6" t="str">
        <f>Sheet1!B12</f>
        <v>Elec</v>
      </c>
      <c r="D31" s="7">
        <f>Sheet1!C12</f>
        <v>42370</v>
      </c>
      <c r="E31" s="8" t="str">
        <f>Sheet1!D12</f>
        <v>B (NiMo, RGE)</v>
      </c>
      <c r="F31" s="6" t="str">
        <f>Sheet1!E12</f>
        <v>2M+</v>
      </c>
      <c r="G31" s="79">
        <f>(Sheet1!F12+$F$9/10)*VLOOKUP($B31,$H$13:$J$17,3,0)</f>
        <v>5.0616493979136274</v>
      </c>
      <c r="H31" s="79">
        <f>(Sheet1!G12+$F$9/10)*VLOOKUP($B31,$H$13:$J$17,3,0)</f>
        <v>5.037005884424369</v>
      </c>
      <c r="I31" s="79">
        <f>(Sheet1!H12+$F$9/10)*VLOOKUP($B31,$H$13:$J$17,3,0)</f>
        <v>5.2918261734196834</v>
      </c>
      <c r="J31" s="79">
        <f>(Sheet1!I12+$F$9/10)*VLOOKUP($B31,$H$13:$J$17,3,0)</f>
        <v>5.3292296475236913</v>
      </c>
      <c r="K31" s="80">
        <f>(Sheet1!J12+$F$9/10)*VLOOKUP($B31,$H$13:$J$17,3,0)</f>
        <v>5.3876577572684514</v>
      </c>
    </row>
    <row r="32" spans="2:14" x14ac:dyDescent="0.3">
      <c r="B32" s="5" t="str">
        <f>Sheet1!A13</f>
        <v>NY</v>
      </c>
      <c r="C32" s="6" t="str">
        <f>Sheet1!B13</f>
        <v>Elec</v>
      </c>
      <c r="D32" s="7">
        <f>Sheet1!C13</f>
        <v>42370</v>
      </c>
      <c r="E32" s="8" t="str">
        <f>Sheet1!D13</f>
        <v>C (NiMo, NYSEG)</v>
      </c>
      <c r="F32" s="6" t="str">
        <f>Sheet1!E13</f>
        <v>0-150K</v>
      </c>
      <c r="G32" s="79">
        <f>(Sheet1!F13+$F$9/10)*VLOOKUP($B32,$H$13:$J$17,3,0)</f>
        <v>5.9000068424657526</v>
      </c>
      <c r="H32" s="79">
        <f>(Sheet1!G13+$F$9/10)*VLOOKUP($B32,$H$13:$J$17,3,0)</f>
        <v>5.8845735554794514</v>
      </c>
      <c r="I32" s="79">
        <f>(Sheet1!H13+$F$9/10)*VLOOKUP($B32,$H$13:$J$17,3,0)</f>
        <v>6.1724192671232876</v>
      </c>
      <c r="J32" s="79">
        <f>(Sheet1!I13+$F$9/10)*VLOOKUP($B32,$H$13:$J$17,3,0)</f>
        <v>6.2331623280821926</v>
      </c>
      <c r="K32" s="80">
        <f>(Sheet1!J13+$F$9/10)*VLOOKUP($B32,$H$13:$J$17,3,0)</f>
        <v>6.2900132856164364</v>
      </c>
    </row>
    <row r="33" spans="2:11" x14ac:dyDescent="0.3">
      <c r="B33" s="5" t="str">
        <f>Sheet1!A14</f>
        <v>NY</v>
      </c>
      <c r="C33" s="6" t="str">
        <f>Sheet1!B14</f>
        <v>Elec</v>
      </c>
      <c r="D33" s="7">
        <f>Sheet1!C14</f>
        <v>42370</v>
      </c>
      <c r="E33" s="8" t="str">
        <f>Sheet1!D14</f>
        <v>C (NiMo, NYSEG)</v>
      </c>
      <c r="F33" s="6" t="str">
        <f>Sheet1!E14</f>
        <v>150-500K</v>
      </c>
      <c r="G33" s="79">
        <f>(Sheet1!F14+$F$9/10)*VLOOKUP($B33,$H$13:$J$17,3,0)</f>
        <v>5.6960068424657528</v>
      </c>
      <c r="H33" s="79">
        <f>(Sheet1!G14+$F$9/10)*VLOOKUP($B33,$H$13:$J$17,3,0)</f>
        <v>5.6805735554794508</v>
      </c>
      <c r="I33" s="79">
        <f>(Sheet1!H14+$F$9/10)*VLOOKUP($B33,$H$13:$J$17,3,0)</f>
        <v>5.9684192671232879</v>
      </c>
      <c r="J33" s="79">
        <f>(Sheet1!I14+$F$9/10)*VLOOKUP($B33,$H$13:$J$17,3,0)</f>
        <v>6.029162328082192</v>
      </c>
      <c r="K33" s="80">
        <f>(Sheet1!J14+$F$9/10)*VLOOKUP($B33,$H$13:$J$17,3,0)</f>
        <v>6.0860132856164366</v>
      </c>
    </row>
    <row r="34" spans="2:11" x14ac:dyDescent="0.3">
      <c r="B34" s="5" t="str">
        <f>Sheet1!A15</f>
        <v>NY</v>
      </c>
      <c r="C34" s="6" t="str">
        <f>Sheet1!B15</f>
        <v>Elec</v>
      </c>
      <c r="D34" s="7">
        <f>Sheet1!C15</f>
        <v>42370</v>
      </c>
      <c r="E34" s="8" t="str">
        <f>Sheet1!D15</f>
        <v>C (NiMo, NYSEG)</v>
      </c>
      <c r="F34" s="6" t="str">
        <f>Sheet1!E15</f>
        <v>500-1M</v>
      </c>
      <c r="G34" s="79">
        <f>(Sheet1!F15+$F$9/10)*VLOOKUP($B34,$H$13:$J$17,3,0)</f>
        <v>5.3390068424657526</v>
      </c>
      <c r="H34" s="79">
        <f>(Sheet1!G15+$F$9/10)*VLOOKUP($B34,$H$13:$J$17,3,0)</f>
        <v>5.3235735554794514</v>
      </c>
      <c r="I34" s="79">
        <f>(Sheet1!H15+$F$9/10)*VLOOKUP($B34,$H$13:$J$17,3,0)</f>
        <v>5.6114192671232868</v>
      </c>
      <c r="J34" s="79">
        <f>(Sheet1!I15+$F$9/10)*VLOOKUP($B34,$H$13:$J$17,3,0)</f>
        <v>5.6721623280821927</v>
      </c>
      <c r="K34" s="80">
        <f>(Sheet1!J15+$F$9/10)*VLOOKUP($B34,$H$13:$J$17,3,0)</f>
        <v>5.7290132856164364</v>
      </c>
    </row>
    <row r="35" spans="2:11" x14ac:dyDescent="0.3">
      <c r="B35" s="5" t="str">
        <f>Sheet1!A16</f>
        <v>NY</v>
      </c>
      <c r="C35" s="6" t="str">
        <f>Sheet1!B16</f>
        <v>Elec</v>
      </c>
      <c r="D35" s="7">
        <f>Sheet1!C16</f>
        <v>42370</v>
      </c>
      <c r="E35" s="8" t="str">
        <f>Sheet1!D16</f>
        <v>C (NiMo, NYSEG)</v>
      </c>
      <c r="F35" s="6" t="str">
        <f>Sheet1!E16</f>
        <v>1-2M</v>
      </c>
      <c r="G35" s="79">
        <f>(Sheet1!F16+$F$9/10)*VLOOKUP($B35,$H$13:$J$17,3,0)</f>
        <v>5.2115068424657531</v>
      </c>
      <c r="H35" s="79">
        <f>(Sheet1!G16+$F$9/10)*VLOOKUP($B35,$H$13:$J$17,3,0)</f>
        <v>5.196073555479451</v>
      </c>
      <c r="I35" s="79">
        <f>(Sheet1!H16+$F$9/10)*VLOOKUP($B35,$H$13:$J$17,3,0)</f>
        <v>5.4839192671232873</v>
      </c>
      <c r="J35" s="79">
        <f>(Sheet1!I16+$F$9/10)*VLOOKUP($B35,$H$13:$J$17,3,0)</f>
        <v>5.5446623280821923</v>
      </c>
      <c r="K35" s="80">
        <f>(Sheet1!J16+$F$9/10)*VLOOKUP($B35,$H$13:$J$17,3,0)</f>
        <v>5.601513285616436</v>
      </c>
    </row>
    <row r="36" spans="2:11" x14ac:dyDescent="0.3">
      <c r="B36" s="5" t="str">
        <f>Sheet1!A17</f>
        <v>NY</v>
      </c>
      <c r="C36" s="6" t="str">
        <f>Sheet1!B17</f>
        <v>Elec</v>
      </c>
      <c r="D36" s="7">
        <f>Sheet1!C17</f>
        <v>42370</v>
      </c>
      <c r="E36" s="8" t="str">
        <f>Sheet1!D17</f>
        <v>C (NiMo, NYSEG)</v>
      </c>
      <c r="F36" s="6" t="str">
        <f>Sheet1!E17</f>
        <v>2M+</v>
      </c>
      <c r="G36" s="79">
        <f>(Sheet1!F17+$F$9/10)*VLOOKUP($B36,$H$13:$J$17,3,0)</f>
        <v>5.0840068424657527</v>
      </c>
      <c r="H36" s="79">
        <f>(Sheet1!G17+$F$9/10)*VLOOKUP($B36,$H$13:$J$17,3,0)</f>
        <v>5.0685735554794515</v>
      </c>
      <c r="I36" s="79">
        <f>(Sheet1!H17+$F$9/10)*VLOOKUP($B36,$H$13:$J$17,3,0)</f>
        <v>5.3564192671232869</v>
      </c>
      <c r="J36" s="79">
        <f>(Sheet1!I17+$F$9/10)*VLOOKUP($B36,$H$13:$J$17,3,0)</f>
        <v>5.4171623280821928</v>
      </c>
      <c r="K36" s="80">
        <f>(Sheet1!J17+$F$9/10)*VLOOKUP($B36,$H$13:$J$17,3,0)</f>
        <v>5.4740132856164365</v>
      </c>
    </row>
    <row r="37" spans="2:11" x14ac:dyDescent="0.3">
      <c r="B37" s="5" t="str">
        <f>Sheet1!A18</f>
        <v>NY</v>
      </c>
      <c r="C37" s="6" t="str">
        <f>Sheet1!B18</f>
        <v>Elec</v>
      </c>
      <c r="D37" s="7">
        <f>Sheet1!C18</f>
        <v>42370</v>
      </c>
      <c r="E37" s="8" t="str">
        <f>Sheet1!D18</f>
        <v>D (NiMo, NYSEG)</v>
      </c>
      <c r="F37" s="6" t="str">
        <f>Sheet1!E18</f>
        <v>0-150K</v>
      </c>
      <c r="G37" s="79">
        <f>(Sheet1!F18+$F$9/10)*VLOOKUP($B37,$H$13:$J$17,3,0)</f>
        <v>5.801109787212182</v>
      </c>
      <c r="H37" s="79">
        <f>(Sheet1!G18+$F$9/10)*VLOOKUP($B37,$H$13:$J$17,3,0)</f>
        <v>5.7931521794006224</v>
      </c>
      <c r="I37" s="79">
        <f>(Sheet1!H18+$F$9/10)*VLOOKUP($B37,$H$13:$J$17,3,0)</f>
        <v>6.0485704246763348</v>
      </c>
      <c r="J37" s="79">
        <f>(Sheet1!I18+$F$9/10)*VLOOKUP($B37,$H$13:$J$17,3,0)</f>
        <v>6.1003945312860353</v>
      </c>
      <c r="K37" s="80">
        <f>(Sheet1!J18+$F$9/10)*VLOOKUP($B37,$H$13:$J$17,3,0)</f>
        <v>6.1684533913070325</v>
      </c>
    </row>
    <row r="38" spans="2:11" x14ac:dyDescent="0.3">
      <c r="B38" s="5" t="str">
        <f>Sheet1!A19</f>
        <v>NY</v>
      </c>
      <c r="C38" s="6" t="str">
        <f>Sheet1!B19</f>
        <v>Elec</v>
      </c>
      <c r="D38" s="7">
        <f>Sheet1!C19</f>
        <v>42370</v>
      </c>
      <c r="E38" s="8" t="str">
        <f>Sheet1!D19</f>
        <v>D (NiMo, NYSEG)</v>
      </c>
      <c r="F38" s="6" t="str">
        <f>Sheet1!E19</f>
        <v>150-500K</v>
      </c>
      <c r="G38" s="79">
        <f>(Sheet1!F19+$F$9/10)*VLOOKUP($B38,$H$13:$J$17,3,0)</f>
        <v>5.5971097872121822</v>
      </c>
      <c r="H38" s="79">
        <f>(Sheet1!G19+$F$9/10)*VLOOKUP($B38,$H$13:$J$17,3,0)</f>
        <v>5.5891521794006227</v>
      </c>
      <c r="I38" s="79">
        <f>(Sheet1!H19+$F$9/10)*VLOOKUP($B38,$H$13:$J$17,3,0)</f>
        <v>5.8445704246763359</v>
      </c>
      <c r="J38" s="79">
        <f>(Sheet1!I19+$F$9/10)*VLOOKUP($B38,$H$13:$J$17,3,0)</f>
        <v>5.8963945312860355</v>
      </c>
      <c r="K38" s="80">
        <f>(Sheet1!J19+$F$9/10)*VLOOKUP($B38,$H$13:$J$17,3,0)</f>
        <v>5.9644533913070328</v>
      </c>
    </row>
    <row r="39" spans="2:11" x14ac:dyDescent="0.3">
      <c r="B39" s="5" t="str">
        <f>Sheet1!A20</f>
        <v>NY</v>
      </c>
      <c r="C39" s="6" t="str">
        <f>Sheet1!B20</f>
        <v>Elec</v>
      </c>
      <c r="D39" s="7">
        <f>Sheet1!C20</f>
        <v>42370</v>
      </c>
      <c r="E39" s="8" t="str">
        <f>Sheet1!D20</f>
        <v>D (NiMo, NYSEG)</v>
      </c>
      <c r="F39" s="6" t="str">
        <f>Sheet1!E20</f>
        <v>500-1M</v>
      </c>
      <c r="G39" s="79">
        <f>(Sheet1!F20+$F$9/10)*VLOOKUP($B39,$H$13:$J$17,3,0)</f>
        <v>5.240109787212182</v>
      </c>
      <c r="H39" s="79">
        <f>(Sheet1!G20+$F$9/10)*VLOOKUP($B39,$H$13:$J$17,3,0)</f>
        <v>5.2321521794006225</v>
      </c>
      <c r="I39" s="79">
        <f>(Sheet1!H20+$F$9/10)*VLOOKUP($B39,$H$13:$J$17,3,0)</f>
        <v>5.4875704246763348</v>
      </c>
      <c r="J39" s="79">
        <f>(Sheet1!I20+$F$9/10)*VLOOKUP($B39,$H$13:$J$17,3,0)</f>
        <v>5.5393945312860344</v>
      </c>
      <c r="K39" s="80">
        <f>(Sheet1!J20+$F$9/10)*VLOOKUP($B39,$H$13:$J$17,3,0)</f>
        <v>5.6074533913070326</v>
      </c>
    </row>
    <row r="40" spans="2:11" x14ac:dyDescent="0.3">
      <c r="B40" s="5" t="str">
        <f>Sheet1!A21</f>
        <v>NY</v>
      </c>
      <c r="C40" s="6" t="str">
        <f>Sheet1!B21</f>
        <v>Elec</v>
      </c>
      <c r="D40" s="7">
        <f>Sheet1!C21</f>
        <v>42370</v>
      </c>
      <c r="E40" s="8" t="str">
        <f>Sheet1!D21</f>
        <v>D (NiMo, NYSEG)</v>
      </c>
      <c r="F40" s="6" t="str">
        <f>Sheet1!E21</f>
        <v>1-2M</v>
      </c>
      <c r="G40" s="79">
        <f>(Sheet1!F21+$F$9/10)*VLOOKUP($B40,$H$13:$J$17,3,0)</f>
        <v>5.1126097872121825</v>
      </c>
      <c r="H40" s="79">
        <f>(Sheet1!G21+$F$9/10)*VLOOKUP($B40,$H$13:$J$17,3,0)</f>
        <v>5.104652179400623</v>
      </c>
      <c r="I40" s="79">
        <f>(Sheet1!H21+$F$9/10)*VLOOKUP($B40,$H$13:$J$17,3,0)</f>
        <v>5.3600704246763353</v>
      </c>
      <c r="J40" s="79">
        <f>(Sheet1!I21+$F$9/10)*VLOOKUP($B40,$H$13:$J$17,3,0)</f>
        <v>5.4118945312860349</v>
      </c>
      <c r="K40" s="80">
        <f>(Sheet1!J21+$F$9/10)*VLOOKUP($B40,$H$13:$J$17,3,0)</f>
        <v>5.4799533913070331</v>
      </c>
    </row>
    <row r="41" spans="2:11" x14ac:dyDescent="0.3">
      <c r="B41" s="5" t="str">
        <f>Sheet1!A22</f>
        <v>NY</v>
      </c>
      <c r="C41" s="6" t="str">
        <f>Sheet1!B22</f>
        <v>Elec</v>
      </c>
      <c r="D41" s="7">
        <f>Sheet1!C22</f>
        <v>42370</v>
      </c>
      <c r="E41" s="8" t="str">
        <f>Sheet1!D22</f>
        <v>D (NiMo, NYSEG)</v>
      </c>
      <c r="F41" s="6" t="str">
        <f>Sheet1!E22</f>
        <v>2M+</v>
      </c>
      <c r="G41" s="79">
        <f>(Sheet1!F22+$F$9/10)*VLOOKUP($B41,$H$13:$J$17,3,0)</f>
        <v>4.9851097872121821</v>
      </c>
      <c r="H41" s="79">
        <f>(Sheet1!G22+$F$9/10)*VLOOKUP($B41,$H$13:$J$17,3,0)</f>
        <v>4.9771521794006226</v>
      </c>
      <c r="I41" s="79">
        <f>(Sheet1!H22+$F$9/10)*VLOOKUP($B41,$H$13:$J$17,3,0)</f>
        <v>5.2325704246763349</v>
      </c>
      <c r="J41" s="79">
        <f>(Sheet1!I22+$F$9/10)*VLOOKUP($B41,$H$13:$J$17,3,0)</f>
        <v>5.2843945312860345</v>
      </c>
      <c r="K41" s="80">
        <f>(Sheet1!J22+$F$9/10)*VLOOKUP($B41,$H$13:$J$17,3,0)</f>
        <v>5.3524533913070327</v>
      </c>
    </row>
    <row r="42" spans="2:11" x14ac:dyDescent="0.3">
      <c r="B42" s="5" t="str">
        <f>Sheet1!A23</f>
        <v>NY</v>
      </c>
      <c r="C42" s="6" t="str">
        <f>Sheet1!B23</f>
        <v>Elec</v>
      </c>
      <c r="D42" s="7">
        <f>Sheet1!C23</f>
        <v>42370</v>
      </c>
      <c r="E42" s="8" t="str">
        <f>Sheet1!D23</f>
        <v>E (CenHud, NiMo, NYSEG)</v>
      </c>
      <c r="F42" s="6" t="str">
        <f>Sheet1!E23</f>
        <v>0-150K</v>
      </c>
      <c r="G42" s="79">
        <f>(Sheet1!F23+$F$9/10)*VLOOKUP($B42,$H$13:$J$17,3,0)</f>
        <v>6.3018732248241767</v>
      </c>
      <c r="H42" s="79">
        <f>(Sheet1!G23+$F$9/10)*VLOOKUP($B42,$H$13:$J$17,3,0)</f>
        <v>6.2276683893375493</v>
      </c>
      <c r="I42" s="79">
        <f>(Sheet1!H23+$F$9/10)*VLOOKUP($B42,$H$13:$J$17,3,0)</f>
        <v>6.5167660085749981</v>
      </c>
      <c r="J42" s="79">
        <f>(Sheet1!I23+$F$9/10)*VLOOKUP($B42,$H$13:$J$17,3,0)</f>
        <v>6.5511630468711539</v>
      </c>
      <c r="K42" s="80">
        <f>(Sheet1!J23+$F$9/10)*VLOOKUP($B42,$H$13:$J$17,3,0)</f>
        <v>6.5999382718806423</v>
      </c>
    </row>
    <row r="43" spans="2:11" x14ac:dyDescent="0.3">
      <c r="B43" s="5" t="str">
        <f>Sheet1!A24</f>
        <v>NY</v>
      </c>
      <c r="C43" s="6" t="str">
        <f>Sheet1!B24</f>
        <v>Elec</v>
      </c>
      <c r="D43" s="7">
        <f>Sheet1!C24</f>
        <v>42370</v>
      </c>
      <c r="E43" s="8" t="str">
        <f>Sheet1!D24</f>
        <v>E (CenHud, NiMo, NYSEG)</v>
      </c>
      <c r="F43" s="6" t="str">
        <f>Sheet1!E24</f>
        <v>150-500K</v>
      </c>
      <c r="G43" s="79">
        <f>(Sheet1!F24+$F$9/10)*VLOOKUP($B43,$H$13:$J$17,3,0)</f>
        <v>6.0978732248241778</v>
      </c>
      <c r="H43" s="79">
        <f>(Sheet1!G24+$F$9/10)*VLOOKUP($B43,$H$13:$J$17,3,0)</f>
        <v>6.0236683893375496</v>
      </c>
      <c r="I43" s="79">
        <f>(Sheet1!H24+$F$9/10)*VLOOKUP($B43,$H$13:$J$17,3,0)</f>
        <v>6.3127660085749975</v>
      </c>
      <c r="J43" s="79">
        <f>(Sheet1!I24+$F$9/10)*VLOOKUP($B43,$H$13:$J$17,3,0)</f>
        <v>6.3471630468711542</v>
      </c>
      <c r="K43" s="80">
        <f>(Sheet1!J24+$F$9/10)*VLOOKUP($B43,$H$13:$J$17,3,0)</f>
        <v>6.3959382718806417</v>
      </c>
    </row>
    <row r="44" spans="2:11" x14ac:dyDescent="0.3">
      <c r="B44" s="5" t="str">
        <f>Sheet1!A25</f>
        <v>NY</v>
      </c>
      <c r="C44" s="6" t="str">
        <f>Sheet1!B25</f>
        <v>Elec</v>
      </c>
      <c r="D44" s="7">
        <f>Sheet1!C25</f>
        <v>42370</v>
      </c>
      <c r="E44" s="8" t="str">
        <f>Sheet1!D25</f>
        <v>E (CenHud, NiMo, NYSEG)</v>
      </c>
      <c r="F44" s="6" t="str">
        <f>Sheet1!E25</f>
        <v>500-1M</v>
      </c>
      <c r="G44" s="79">
        <f>(Sheet1!F25+$F$9/10)*VLOOKUP($B44,$H$13:$J$17,3,0)</f>
        <v>5.7408732248241767</v>
      </c>
      <c r="H44" s="79">
        <f>(Sheet1!G25+$F$9/10)*VLOOKUP($B44,$H$13:$J$17,3,0)</f>
        <v>5.6666683893375485</v>
      </c>
      <c r="I44" s="79">
        <f>(Sheet1!H25+$F$9/10)*VLOOKUP($B44,$H$13:$J$17,3,0)</f>
        <v>5.9557660085749982</v>
      </c>
      <c r="J44" s="79">
        <f>(Sheet1!I25+$F$9/10)*VLOOKUP($B44,$H$13:$J$17,3,0)</f>
        <v>5.990163046871154</v>
      </c>
      <c r="K44" s="80">
        <f>(Sheet1!J25+$F$9/10)*VLOOKUP($B44,$H$13:$J$17,3,0)</f>
        <v>6.0389382718806415</v>
      </c>
    </row>
    <row r="45" spans="2:11" x14ac:dyDescent="0.3">
      <c r="B45" s="5" t="str">
        <f>Sheet1!A26</f>
        <v>NY</v>
      </c>
      <c r="C45" s="6" t="str">
        <f>Sheet1!B26</f>
        <v>Elec</v>
      </c>
      <c r="D45" s="7">
        <f>Sheet1!C26</f>
        <v>42370</v>
      </c>
      <c r="E45" s="8" t="str">
        <f>Sheet1!D26</f>
        <v>E (CenHud, NiMo, NYSEG)</v>
      </c>
      <c r="F45" s="6" t="str">
        <f>Sheet1!E26</f>
        <v>1-2M</v>
      </c>
      <c r="G45" s="79">
        <f>(Sheet1!F26+$F$9/10)*VLOOKUP($B45,$H$13:$J$17,3,0)</f>
        <v>5.6133732248241772</v>
      </c>
      <c r="H45" s="79">
        <f>(Sheet1!G26+$F$9/10)*VLOOKUP($B45,$H$13:$J$17,3,0)</f>
        <v>5.539168389337549</v>
      </c>
      <c r="I45" s="79">
        <f>(Sheet1!H26+$F$9/10)*VLOOKUP($B45,$H$13:$J$17,3,0)</f>
        <v>5.8282660085749978</v>
      </c>
      <c r="J45" s="79">
        <f>(Sheet1!I26+$F$9/10)*VLOOKUP($B45,$H$13:$J$17,3,0)</f>
        <v>5.8626630468711545</v>
      </c>
      <c r="K45" s="80">
        <f>(Sheet1!J26+$F$9/10)*VLOOKUP($B45,$H$13:$J$17,3,0)</f>
        <v>5.9114382718806411</v>
      </c>
    </row>
    <row r="46" spans="2:11" x14ac:dyDescent="0.3">
      <c r="B46" s="5" t="str">
        <f>Sheet1!A27</f>
        <v>NY</v>
      </c>
      <c r="C46" s="6" t="str">
        <f>Sheet1!B27</f>
        <v>Elec</v>
      </c>
      <c r="D46" s="7">
        <f>Sheet1!C27</f>
        <v>42370</v>
      </c>
      <c r="E46" s="8" t="str">
        <f>Sheet1!D27</f>
        <v>E (CenHud, NiMo, NYSEG)</v>
      </c>
      <c r="F46" s="6" t="str">
        <f>Sheet1!E27</f>
        <v>2M+</v>
      </c>
      <c r="G46" s="79">
        <f>(Sheet1!F27+$F$9/10)*VLOOKUP($B46,$H$13:$J$17,3,0)</f>
        <v>5.4858732248241768</v>
      </c>
      <c r="H46" s="79">
        <f>(Sheet1!G27+$F$9/10)*VLOOKUP($B46,$H$13:$J$17,3,0)</f>
        <v>5.4116683893375486</v>
      </c>
      <c r="I46" s="79">
        <f>(Sheet1!H27+$F$9/10)*VLOOKUP($B46,$H$13:$J$17,3,0)</f>
        <v>5.7007660085749983</v>
      </c>
      <c r="J46" s="79">
        <f>(Sheet1!I27+$F$9/10)*VLOOKUP($B46,$H$13:$J$17,3,0)</f>
        <v>5.7351630468711541</v>
      </c>
      <c r="K46" s="80">
        <f>(Sheet1!J27+$F$9/10)*VLOOKUP($B46,$H$13:$J$17,3,0)</f>
        <v>5.7839382718806416</v>
      </c>
    </row>
    <row r="47" spans="2:11" x14ac:dyDescent="0.3">
      <c r="B47" s="5" t="str">
        <f>Sheet1!A28</f>
        <v>NY</v>
      </c>
      <c r="C47" s="6" t="str">
        <f>Sheet1!B28</f>
        <v>Elec</v>
      </c>
      <c r="D47" s="7">
        <f>Sheet1!C28</f>
        <v>42370</v>
      </c>
      <c r="E47" s="8" t="str">
        <f>Sheet1!D28</f>
        <v>F (NiMo, NYSEG)</v>
      </c>
      <c r="F47" s="6" t="str">
        <f>Sheet1!E28</f>
        <v>0-150K</v>
      </c>
      <c r="G47" s="79">
        <f>(Sheet1!F28+$F$9/10)*VLOOKUP($B47,$H$13:$J$17,3,0)</f>
        <v>6.9595471424657536</v>
      </c>
      <c r="H47" s="79">
        <f>(Sheet1!G28+$F$9/10)*VLOOKUP($B47,$H$13:$J$17,3,0)</f>
        <v>6.6549438554794529</v>
      </c>
      <c r="I47" s="79">
        <f>(Sheet1!H28+$F$9/10)*VLOOKUP($B47,$H$13:$J$17,3,0)</f>
        <v>7.0258515671232891</v>
      </c>
      <c r="J47" s="79">
        <f>(Sheet1!I28+$F$9/10)*VLOOKUP($B47,$H$13:$J$17,3,0)</f>
        <v>6.895906053082193</v>
      </c>
      <c r="K47" s="80">
        <f>(Sheet1!J28+$F$9/10)*VLOOKUP($B47,$H$13:$J$17,3,0)</f>
        <v>6.9584719856164394</v>
      </c>
    </row>
    <row r="48" spans="2:11" x14ac:dyDescent="0.3">
      <c r="B48" s="5" t="str">
        <f>Sheet1!A29</f>
        <v>NY</v>
      </c>
      <c r="C48" s="6" t="str">
        <f>Sheet1!B29</f>
        <v>Elec</v>
      </c>
      <c r="D48" s="7">
        <f>Sheet1!C29</f>
        <v>42370</v>
      </c>
      <c r="E48" s="8" t="str">
        <f>Sheet1!D29</f>
        <v>F (NiMo, NYSEG)</v>
      </c>
      <c r="F48" s="6" t="str">
        <f>Sheet1!E29</f>
        <v>150-500K</v>
      </c>
      <c r="G48" s="79">
        <f>(Sheet1!F29+$F$9/10)*VLOOKUP($B48,$H$13:$J$17,3,0)</f>
        <v>6.7555471424657538</v>
      </c>
      <c r="H48" s="79">
        <f>(Sheet1!G29+$F$9/10)*VLOOKUP($B48,$H$13:$J$17,3,0)</f>
        <v>6.4509438554794523</v>
      </c>
      <c r="I48" s="79">
        <f>(Sheet1!H29+$F$9/10)*VLOOKUP($B48,$H$13:$J$17,3,0)</f>
        <v>6.8218515671232893</v>
      </c>
      <c r="J48" s="79">
        <f>(Sheet1!I29+$F$9/10)*VLOOKUP($B48,$H$13:$J$17,3,0)</f>
        <v>6.6919060530821923</v>
      </c>
      <c r="K48" s="80">
        <f>(Sheet1!J29+$F$9/10)*VLOOKUP($B48,$H$13:$J$17,3,0)</f>
        <v>6.7544719856164388</v>
      </c>
    </row>
    <row r="49" spans="2:11" x14ac:dyDescent="0.3">
      <c r="B49" s="5" t="str">
        <f>Sheet1!A30</f>
        <v>NY</v>
      </c>
      <c r="C49" s="6" t="str">
        <f>Sheet1!B30</f>
        <v>Elec</v>
      </c>
      <c r="D49" s="7">
        <f>Sheet1!C30</f>
        <v>42370</v>
      </c>
      <c r="E49" s="8" t="str">
        <f>Sheet1!D30</f>
        <v>F (NiMo, NYSEG)</v>
      </c>
      <c r="F49" s="6" t="str">
        <f>Sheet1!E30</f>
        <v>500-1M</v>
      </c>
      <c r="G49" s="79">
        <f>(Sheet1!F30+$F$9/10)*VLOOKUP($B49,$H$13:$J$17,3,0)</f>
        <v>6.3985471424657536</v>
      </c>
      <c r="H49" s="79">
        <f>(Sheet1!G30+$F$9/10)*VLOOKUP($B49,$H$13:$J$17,3,0)</f>
        <v>6.0939438554794529</v>
      </c>
      <c r="I49" s="79">
        <f>(Sheet1!H30+$F$9/10)*VLOOKUP($B49,$H$13:$J$17,3,0)</f>
        <v>6.4648515671232891</v>
      </c>
      <c r="J49" s="79">
        <f>(Sheet1!I30+$F$9/10)*VLOOKUP($B49,$H$13:$J$17,3,0)</f>
        <v>6.334906053082193</v>
      </c>
      <c r="K49" s="80">
        <f>(Sheet1!J30+$F$9/10)*VLOOKUP($B49,$H$13:$J$17,3,0)</f>
        <v>6.3974719856164395</v>
      </c>
    </row>
    <row r="50" spans="2:11" x14ac:dyDescent="0.3">
      <c r="B50" s="5" t="str">
        <f>Sheet1!A31</f>
        <v>NY</v>
      </c>
      <c r="C50" s="6" t="str">
        <f>Sheet1!B31</f>
        <v>Elec</v>
      </c>
      <c r="D50" s="7">
        <f>Sheet1!C31</f>
        <v>42370</v>
      </c>
      <c r="E50" s="8" t="str">
        <f>Sheet1!D31</f>
        <v>F (NiMo, NYSEG)</v>
      </c>
      <c r="F50" s="6" t="str">
        <f>Sheet1!E31</f>
        <v>1-2M</v>
      </c>
      <c r="G50" s="79">
        <f>(Sheet1!F31+$F$9/10)*VLOOKUP($B50,$H$13:$J$17,3,0)</f>
        <v>6.2710471424657532</v>
      </c>
      <c r="H50" s="79">
        <f>(Sheet1!G31+$F$9/10)*VLOOKUP($B50,$H$13:$J$17,3,0)</f>
        <v>5.9664438554794526</v>
      </c>
      <c r="I50" s="79">
        <f>(Sheet1!H31+$F$9/10)*VLOOKUP($B50,$H$13:$J$17,3,0)</f>
        <v>6.3373515671232887</v>
      </c>
      <c r="J50" s="79">
        <f>(Sheet1!I31+$F$9/10)*VLOOKUP($B50,$H$13:$J$17,3,0)</f>
        <v>6.2074060530821935</v>
      </c>
      <c r="K50" s="80">
        <f>(Sheet1!J31+$F$9/10)*VLOOKUP($B50,$H$13:$J$17,3,0)</f>
        <v>6.2699719856164391</v>
      </c>
    </row>
    <row r="51" spans="2:11" x14ac:dyDescent="0.3">
      <c r="B51" s="5" t="str">
        <f>Sheet1!A32</f>
        <v>NY</v>
      </c>
      <c r="C51" s="6" t="str">
        <f>Sheet1!B32</f>
        <v>Elec</v>
      </c>
      <c r="D51" s="7">
        <f>Sheet1!C32</f>
        <v>42370</v>
      </c>
      <c r="E51" s="8" t="str">
        <f>Sheet1!D32</f>
        <v>F (NiMo, NYSEG)</v>
      </c>
      <c r="F51" s="6" t="str">
        <f>Sheet1!E32</f>
        <v>2M+</v>
      </c>
      <c r="G51" s="79">
        <f>(Sheet1!F32+$F$9/10)*VLOOKUP($B51,$H$13:$J$17,3,0)</f>
        <v>6.1435471424657537</v>
      </c>
      <c r="H51" s="79">
        <f>(Sheet1!G32+$F$9/10)*VLOOKUP($B51,$H$13:$J$17,3,0)</f>
        <v>5.838943855479453</v>
      </c>
      <c r="I51" s="79">
        <f>(Sheet1!H32+$F$9/10)*VLOOKUP($B51,$H$13:$J$17,3,0)</f>
        <v>6.2098515671232892</v>
      </c>
      <c r="J51" s="79">
        <f>(Sheet1!I32+$F$9/10)*VLOOKUP($B51,$H$13:$J$17,3,0)</f>
        <v>6.0799060530821931</v>
      </c>
      <c r="K51" s="80">
        <f>(Sheet1!J32+$F$9/10)*VLOOKUP($B51,$H$13:$J$17,3,0)</f>
        <v>6.1424719856164396</v>
      </c>
    </row>
    <row r="52" spans="2:11" x14ac:dyDescent="0.3">
      <c r="B52" s="5" t="str">
        <f>Sheet1!A33</f>
        <v>NY</v>
      </c>
      <c r="C52" s="6" t="str">
        <f>Sheet1!B33</f>
        <v>Elec</v>
      </c>
      <c r="D52" s="7">
        <f>Sheet1!C33</f>
        <v>42370</v>
      </c>
      <c r="E52" s="8" t="str">
        <f>Sheet1!D33</f>
        <v>G (CenHud, NYSEG, O&amp;R)</v>
      </c>
      <c r="F52" s="6" t="str">
        <f>Sheet1!E33</f>
        <v>0-150K</v>
      </c>
      <c r="G52" s="79">
        <f>(Sheet1!F33+$F$9/10)*VLOOKUP($B52,$H$13:$J$17,3,0)</f>
        <v>7.5181224301369864</v>
      </c>
      <c r="H52" s="79">
        <f>(Sheet1!G33+$F$9/10)*VLOOKUP($B52,$H$13:$J$17,3,0)</f>
        <v>7.3227079773972603</v>
      </c>
      <c r="I52" s="79">
        <f>(Sheet1!H33+$F$9/10)*VLOOKUP($B52,$H$13:$J$17,3,0)</f>
        <v>7.5334182616438392</v>
      </c>
      <c r="J52" s="79">
        <f>(Sheet1!I33+$F$9/10)*VLOOKUP($B52,$H$13:$J$17,3,0)</f>
        <v>7.4582367455479472</v>
      </c>
      <c r="K52" s="80">
        <f>(Sheet1!J33+$F$9/10)*VLOOKUP($B52,$H$13:$J$17,3,0)</f>
        <v>7.4795059015981762</v>
      </c>
    </row>
    <row r="53" spans="2:11" x14ac:dyDescent="0.3">
      <c r="B53" s="5" t="str">
        <f>Sheet1!A34</f>
        <v>NY</v>
      </c>
      <c r="C53" s="6" t="str">
        <f>Sheet1!B34</f>
        <v>Elec</v>
      </c>
      <c r="D53" s="7">
        <f>Sheet1!C34</f>
        <v>42370</v>
      </c>
      <c r="E53" s="8" t="str">
        <f>Sheet1!D34</f>
        <v>G (CenHud, NYSEG, O&amp;R)</v>
      </c>
      <c r="F53" s="6" t="str">
        <f>Sheet1!E34</f>
        <v>150-500K</v>
      </c>
      <c r="G53" s="79">
        <f>(Sheet1!F34+$F$9/10)*VLOOKUP($B53,$H$13:$J$17,3,0)</f>
        <v>7.3141224301369858</v>
      </c>
      <c r="H53" s="79">
        <f>(Sheet1!G34+$F$9/10)*VLOOKUP($B53,$H$13:$J$17,3,0)</f>
        <v>7.1187079773972606</v>
      </c>
      <c r="I53" s="79">
        <f>(Sheet1!H34+$F$9/10)*VLOOKUP($B53,$H$13:$J$17,3,0)</f>
        <v>7.3294182616438386</v>
      </c>
      <c r="J53" s="79">
        <f>(Sheet1!I34+$F$9/10)*VLOOKUP($B53,$H$13:$J$17,3,0)</f>
        <v>7.2542367455479475</v>
      </c>
      <c r="K53" s="80">
        <f>(Sheet1!J34+$F$9/10)*VLOOKUP($B53,$H$13:$J$17,3,0)</f>
        <v>7.2755059015981765</v>
      </c>
    </row>
    <row r="54" spans="2:11" x14ac:dyDescent="0.3">
      <c r="B54" s="5" t="str">
        <f>Sheet1!A35</f>
        <v>NY</v>
      </c>
      <c r="C54" s="6" t="str">
        <f>Sheet1!B35</f>
        <v>Elec</v>
      </c>
      <c r="D54" s="7">
        <f>Sheet1!C35</f>
        <v>42370</v>
      </c>
      <c r="E54" s="8" t="str">
        <f>Sheet1!D35</f>
        <v>G (CenHud, NYSEG, O&amp;R)</v>
      </c>
      <c r="F54" s="6" t="str">
        <f>Sheet1!E35</f>
        <v>500-1M</v>
      </c>
      <c r="G54" s="79">
        <f>(Sheet1!F35+$F$9/10)*VLOOKUP($B54,$H$13:$J$17,3,0)</f>
        <v>6.9571224301369865</v>
      </c>
      <c r="H54" s="79">
        <f>(Sheet1!G35+$F$9/10)*VLOOKUP($B54,$H$13:$J$17,3,0)</f>
        <v>6.7617079773972604</v>
      </c>
      <c r="I54" s="79">
        <f>(Sheet1!H35+$F$9/10)*VLOOKUP($B54,$H$13:$J$17,3,0)</f>
        <v>6.9724182616438384</v>
      </c>
      <c r="J54" s="79">
        <f>(Sheet1!I35+$F$9/10)*VLOOKUP($B54,$H$13:$J$17,3,0)</f>
        <v>6.8972367455479482</v>
      </c>
      <c r="K54" s="80">
        <f>(Sheet1!J35+$F$9/10)*VLOOKUP($B54,$H$13:$J$17,3,0)</f>
        <v>6.9185059015981754</v>
      </c>
    </row>
    <row r="55" spans="2:11" x14ac:dyDescent="0.3">
      <c r="B55" s="5" t="str">
        <f>Sheet1!A36</f>
        <v>NY</v>
      </c>
      <c r="C55" s="6" t="str">
        <f>Sheet1!B36</f>
        <v>Elec</v>
      </c>
      <c r="D55" s="7">
        <f>Sheet1!C36</f>
        <v>42370</v>
      </c>
      <c r="E55" s="8" t="str">
        <f>Sheet1!D36</f>
        <v>G (CenHud, NYSEG, O&amp;R)</v>
      </c>
      <c r="F55" s="6" t="str">
        <f>Sheet1!E36</f>
        <v>1-2M</v>
      </c>
      <c r="G55" s="79">
        <f>(Sheet1!F36+$F$9/10)*VLOOKUP($B55,$H$13:$J$17,3,0)</f>
        <v>6.8296224301369861</v>
      </c>
      <c r="H55" s="79">
        <f>(Sheet1!G36+$F$9/10)*VLOOKUP($B55,$H$13:$J$17,3,0)</f>
        <v>6.63420797739726</v>
      </c>
      <c r="I55" s="79">
        <f>(Sheet1!H36+$F$9/10)*VLOOKUP($B55,$H$13:$J$17,3,0)</f>
        <v>6.844918261643838</v>
      </c>
      <c r="J55" s="79">
        <f>(Sheet1!I36+$F$9/10)*VLOOKUP($B55,$H$13:$J$17,3,0)</f>
        <v>6.7697367455479478</v>
      </c>
      <c r="K55" s="80">
        <f>(Sheet1!J36+$F$9/10)*VLOOKUP($B55,$H$13:$J$17,3,0)</f>
        <v>6.7910059015981759</v>
      </c>
    </row>
    <row r="56" spans="2:11" x14ac:dyDescent="0.3">
      <c r="B56" s="5" t="str">
        <f>Sheet1!A37</f>
        <v>NY</v>
      </c>
      <c r="C56" s="6" t="str">
        <f>Sheet1!B37</f>
        <v>Elec</v>
      </c>
      <c r="D56" s="7">
        <f>Sheet1!C37</f>
        <v>42370</v>
      </c>
      <c r="E56" s="8" t="str">
        <f>Sheet1!D37</f>
        <v>G (CenHud, NYSEG, O&amp;R)</v>
      </c>
      <c r="F56" s="6" t="str">
        <f>Sheet1!E37</f>
        <v>2M+</v>
      </c>
      <c r="G56" s="79">
        <f>(Sheet1!F37+$F$9/10)*VLOOKUP($B56,$H$13:$J$17,3,0)</f>
        <v>6.7021224301369866</v>
      </c>
      <c r="H56" s="79">
        <f>(Sheet1!G37+$F$9/10)*VLOOKUP($B56,$H$13:$J$17,3,0)</f>
        <v>6.5067079773972605</v>
      </c>
      <c r="I56" s="79">
        <f>(Sheet1!H37+$F$9/10)*VLOOKUP($B56,$H$13:$J$17,3,0)</f>
        <v>6.7174182616438385</v>
      </c>
      <c r="J56" s="79">
        <f>(Sheet1!I37+$F$9/10)*VLOOKUP($B56,$H$13:$J$17,3,0)</f>
        <v>6.6422367455479474</v>
      </c>
      <c r="K56" s="80">
        <f>(Sheet1!J37+$F$9/10)*VLOOKUP($B56,$H$13:$J$17,3,0)</f>
        <v>6.6635059015981755</v>
      </c>
    </row>
    <row r="57" spans="2:11" x14ac:dyDescent="0.3">
      <c r="B57" s="5" t="str">
        <f>Sheet1!A38</f>
        <v>NY</v>
      </c>
      <c r="C57" s="6" t="str">
        <f>Sheet1!B38</f>
        <v>Elec</v>
      </c>
      <c r="D57" s="7">
        <f>Sheet1!C38</f>
        <v>42370</v>
      </c>
      <c r="E57" s="8" t="str">
        <f>Sheet1!D38</f>
        <v>H (ConEd, NYSEG)</v>
      </c>
      <c r="F57" s="6" t="str">
        <f>Sheet1!E38</f>
        <v>0-150K</v>
      </c>
      <c r="G57" s="79">
        <f>(Sheet1!F38+$F$9/10)*VLOOKUP($B57,$H$13:$J$17,3,0)</f>
        <v>7.7995259122658185</v>
      </c>
      <c r="H57" s="79">
        <f>(Sheet1!G38+$F$9/10)*VLOOKUP($B57,$H$13:$J$17,3,0)</f>
        <v>7.55695152350689</v>
      </c>
      <c r="I57" s="79">
        <f>(Sheet1!H38+$F$9/10)*VLOOKUP($B57,$H$13:$J$17,3,0)</f>
        <v>7.7590997935674366</v>
      </c>
      <c r="J57" s="79">
        <f>(Sheet1!I38+$F$9/10)*VLOOKUP($B57,$H$13:$J$17,3,0)</f>
        <v>7.6701277867619462</v>
      </c>
      <c r="K57" s="80">
        <f>(Sheet1!J38+$F$9/10)*VLOOKUP($B57,$H$13:$J$17,3,0)</f>
        <v>7.6830262980521811</v>
      </c>
    </row>
    <row r="58" spans="2:11" x14ac:dyDescent="0.3">
      <c r="B58" s="5" t="str">
        <f>Sheet1!A39</f>
        <v>NY</v>
      </c>
      <c r="C58" s="6" t="str">
        <f>Sheet1!B39</f>
        <v>Elec</v>
      </c>
      <c r="D58" s="7">
        <f>Sheet1!C39</f>
        <v>42370</v>
      </c>
      <c r="E58" s="8" t="str">
        <f>Sheet1!D39</f>
        <v>H (ConEd, NYSEG)</v>
      </c>
      <c r="F58" s="6" t="str">
        <f>Sheet1!E39</f>
        <v>150-500K</v>
      </c>
      <c r="G58" s="79">
        <f>(Sheet1!F39+$F$9/10)*VLOOKUP($B58,$H$13:$J$17,3,0)</f>
        <v>7.5955259122658187</v>
      </c>
      <c r="H58" s="79">
        <f>(Sheet1!G39+$F$9/10)*VLOOKUP($B58,$H$13:$J$17,3,0)</f>
        <v>7.3529515235068903</v>
      </c>
      <c r="I58" s="79">
        <f>(Sheet1!H39+$F$9/10)*VLOOKUP($B58,$H$13:$J$17,3,0)</f>
        <v>7.5550997935674369</v>
      </c>
      <c r="J58" s="79">
        <f>(Sheet1!I39+$F$9/10)*VLOOKUP($B58,$H$13:$J$17,3,0)</f>
        <v>7.4661277867619464</v>
      </c>
      <c r="K58" s="80">
        <f>(Sheet1!J39+$F$9/10)*VLOOKUP($B58,$H$13:$J$17,3,0)</f>
        <v>7.4790262980521813</v>
      </c>
    </row>
    <row r="59" spans="2:11" x14ac:dyDescent="0.3">
      <c r="B59" s="5" t="str">
        <f>Sheet1!A40</f>
        <v>NY</v>
      </c>
      <c r="C59" s="6" t="str">
        <f>Sheet1!B40</f>
        <v>Elec</v>
      </c>
      <c r="D59" s="7">
        <f>Sheet1!C40</f>
        <v>42370</v>
      </c>
      <c r="E59" s="8" t="str">
        <f>Sheet1!D40</f>
        <v>H (ConEd, NYSEG)</v>
      </c>
      <c r="F59" s="6" t="str">
        <f>Sheet1!E40</f>
        <v>500-1M</v>
      </c>
      <c r="G59" s="79">
        <f>(Sheet1!F40+$F$9/10)*VLOOKUP($B59,$H$13:$J$17,3,0)</f>
        <v>7.2385259122658185</v>
      </c>
      <c r="H59" s="79">
        <f>(Sheet1!G40+$F$9/10)*VLOOKUP($B59,$H$13:$J$17,3,0)</f>
        <v>6.9959515235068901</v>
      </c>
      <c r="I59" s="79">
        <f>(Sheet1!H40+$F$9/10)*VLOOKUP($B59,$H$13:$J$17,3,0)</f>
        <v>7.1980997935674376</v>
      </c>
      <c r="J59" s="79">
        <f>(Sheet1!I40+$F$9/10)*VLOOKUP($B59,$H$13:$J$17,3,0)</f>
        <v>7.1091277867619471</v>
      </c>
      <c r="K59" s="80">
        <f>(Sheet1!J40+$F$9/10)*VLOOKUP($B59,$H$13:$J$17,3,0)</f>
        <v>7.1220262980521811</v>
      </c>
    </row>
    <row r="60" spans="2:11" x14ac:dyDescent="0.3">
      <c r="B60" s="5" t="str">
        <f>Sheet1!A41</f>
        <v>NY</v>
      </c>
      <c r="C60" s="6" t="str">
        <f>Sheet1!B41</f>
        <v>Elec</v>
      </c>
      <c r="D60" s="7">
        <f>Sheet1!C41</f>
        <v>42370</v>
      </c>
      <c r="E60" s="8" t="str">
        <f>Sheet1!D41</f>
        <v>H (ConEd, NYSEG)</v>
      </c>
      <c r="F60" s="6" t="str">
        <f>Sheet1!E41</f>
        <v>1-2M</v>
      </c>
      <c r="G60" s="79">
        <f>(Sheet1!F41+$F$9/10)*VLOOKUP($B60,$H$13:$J$17,3,0)</f>
        <v>7.1110259122658181</v>
      </c>
      <c r="H60" s="79">
        <f>(Sheet1!G41+$F$9/10)*VLOOKUP($B60,$H$13:$J$17,3,0)</f>
        <v>6.8684515235068906</v>
      </c>
      <c r="I60" s="79">
        <f>(Sheet1!H41+$F$9/10)*VLOOKUP($B60,$H$13:$J$17,3,0)</f>
        <v>7.0705997935674372</v>
      </c>
      <c r="J60" s="79">
        <f>(Sheet1!I41+$F$9/10)*VLOOKUP($B60,$H$13:$J$17,3,0)</f>
        <v>6.9816277867619467</v>
      </c>
      <c r="K60" s="80">
        <f>(Sheet1!J41+$F$9/10)*VLOOKUP($B60,$H$13:$J$17,3,0)</f>
        <v>6.9945262980521807</v>
      </c>
    </row>
    <row r="61" spans="2:11" x14ac:dyDescent="0.3">
      <c r="B61" s="5" t="str">
        <f>Sheet1!A42</f>
        <v>NY</v>
      </c>
      <c r="C61" s="6" t="str">
        <f>Sheet1!B42</f>
        <v>Elec</v>
      </c>
      <c r="D61" s="7">
        <f>Sheet1!C42</f>
        <v>42370</v>
      </c>
      <c r="E61" s="8" t="str">
        <f>Sheet1!D42</f>
        <v>H (ConEd, NYSEG)</v>
      </c>
      <c r="F61" s="6" t="str">
        <f>Sheet1!E42</f>
        <v>2M+</v>
      </c>
      <c r="G61" s="79">
        <f>(Sheet1!F42+$F$9/10)*VLOOKUP($B61,$H$13:$J$17,3,0)</f>
        <v>6.9835259122658186</v>
      </c>
      <c r="H61" s="79">
        <f>(Sheet1!G42+$F$9/10)*VLOOKUP($B61,$H$13:$J$17,3,0)</f>
        <v>6.7409515235068902</v>
      </c>
      <c r="I61" s="79">
        <f>(Sheet1!H42+$F$9/10)*VLOOKUP($B61,$H$13:$J$17,3,0)</f>
        <v>6.9430997935674368</v>
      </c>
      <c r="J61" s="79">
        <f>(Sheet1!I42+$F$9/10)*VLOOKUP($B61,$H$13:$J$17,3,0)</f>
        <v>6.8541277867619463</v>
      </c>
      <c r="K61" s="80">
        <f>(Sheet1!J42+$F$9/10)*VLOOKUP($B61,$H$13:$J$17,3,0)</f>
        <v>6.8670262980521812</v>
      </c>
    </row>
    <row r="62" spans="2:11" x14ac:dyDescent="0.3">
      <c r="B62" s="5" t="str">
        <f>Sheet1!A43</f>
        <v>NY</v>
      </c>
      <c r="C62" s="6" t="str">
        <f>Sheet1!B43</f>
        <v>Elec</v>
      </c>
      <c r="D62" s="7">
        <f>Sheet1!C43</f>
        <v>42370</v>
      </c>
      <c r="E62" s="8" t="str">
        <f>Sheet1!D43</f>
        <v>I (ConEd)</v>
      </c>
      <c r="F62" s="6" t="str">
        <f>Sheet1!E43</f>
        <v>0-150K</v>
      </c>
      <c r="G62" s="79">
        <f>(Sheet1!F43+$F$9/10)*VLOOKUP($B62,$H$13:$J$17,3,0)</f>
        <v>7.8129319141998597</v>
      </c>
      <c r="H62" s="79">
        <f>(Sheet1!G43+$F$9/10)*VLOOKUP($B62,$H$13:$J$17,3,0)</f>
        <v>7.5699747265222799</v>
      </c>
      <c r="I62" s="79">
        <f>(Sheet1!H43+$F$9/10)*VLOOKUP($B62,$H$13:$J$17,3,0)</f>
        <v>7.7722227218767772</v>
      </c>
      <c r="J62" s="79">
        <f>(Sheet1!I43+$F$9/10)*VLOOKUP($B62,$H$13:$J$17,3,0)</f>
        <v>7.6831096291704899</v>
      </c>
      <c r="K62" s="80">
        <f>(Sheet1!J43+$F$9/10)*VLOOKUP($B62,$H$13:$J$17,3,0)</f>
        <v>7.6960531757609978</v>
      </c>
    </row>
    <row r="63" spans="2:11" x14ac:dyDescent="0.3">
      <c r="B63" s="5" t="str">
        <f>Sheet1!A44</f>
        <v>NY</v>
      </c>
      <c r="C63" s="6" t="str">
        <f>Sheet1!B44</f>
        <v>Elec</v>
      </c>
      <c r="D63" s="7">
        <f>Sheet1!C44</f>
        <v>42370</v>
      </c>
      <c r="E63" s="8" t="str">
        <f>Sheet1!D44</f>
        <v>I (ConEd)</v>
      </c>
      <c r="F63" s="6" t="str">
        <f>Sheet1!E44</f>
        <v>150-500K</v>
      </c>
      <c r="G63" s="79">
        <f>(Sheet1!F44+$F$9/10)*VLOOKUP($B63,$H$13:$J$17,3,0)</f>
        <v>7.608931914199859</v>
      </c>
      <c r="H63" s="79">
        <f>(Sheet1!G44+$F$9/10)*VLOOKUP($B63,$H$13:$J$17,3,0)</f>
        <v>7.3659747265222792</v>
      </c>
      <c r="I63" s="79">
        <f>(Sheet1!H44+$F$9/10)*VLOOKUP($B63,$H$13:$J$17,3,0)</f>
        <v>7.5682227218767766</v>
      </c>
      <c r="J63" s="79">
        <f>(Sheet1!I44+$F$9/10)*VLOOKUP($B63,$H$13:$J$17,3,0)</f>
        <v>7.4791096291704893</v>
      </c>
      <c r="K63" s="80">
        <f>(Sheet1!J44+$F$9/10)*VLOOKUP($B63,$H$13:$J$17,3,0)</f>
        <v>7.4920531757609972</v>
      </c>
    </row>
    <row r="64" spans="2:11" x14ac:dyDescent="0.3">
      <c r="B64" s="5" t="str">
        <f>Sheet1!A45</f>
        <v>NY</v>
      </c>
      <c r="C64" s="6" t="str">
        <f>Sheet1!B45</f>
        <v>Elec</v>
      </c>
      <c r="D64" s="7">
        <f>Sheet1!C45</f>
        <v>42370</v>
      </c>
      <c r="E64" s="8" t="str">
        <f>Sheet1!D45</f>
        <v>I (ConEd)</v>
      </c>
      <c r="F64" s="6" t="str">
        <f>Sheet1!E45</f>
        <v>500-1M</v>
      </c>
      <c r="G64" s="79">
        <f>(Sheet1!F45+$F$9/10)*VLOOKUP($B64,$H$13:$J$17,3,0)</f>
        <v>7.2519319141998597</v>
      </c>
      <c r="H64" s="79">
        <f>(Sheet1!G45+$F$9/10)*VLOOKUP($B64,$H$13:$J$17,3,0)</f>
        <v>7.008974726522279</v>
      </c>
      <c r="I64" s="79">
        <f>(Sheet1!H45+$F$9/10)*VLOOKUP($B64,$H$13:$J$17,3,0)</f>
        <v>7.2112227218767764</v>
      </c>
      <c r="J64" s="79">
        <f>(Sheet1!I45+$F$9/10)*VLOOKUP($B64,$H$13:$J$17,3,0)</f>
        <v>7.12210962917049</v>
      </c>
      <c r="K64" s="80">
        <f>(Sheet1!J45+$F$9/10)*VLOOKUP($B64,$H$13:$J$17,3,0)</f>
        <v>7.1350531757609978</v>
      </c>
    </row>
    <row r="65" spans="2:11" x14ac:dyDescent="0.3">
      <c r="B65" s="5" t="str">
        <f>Sheet1!A46</f>
        <v>NY</v>
      </c>
      <c r="C65" s="6" t="str">
        <f>Sheet1!B46</f>
        <v>Elec</v>
      </c>
      <c r="D65" s="7">
        <f>Sheet1!C46</f>
        <v>42370</v>
      </c>
      <c r="E65" s="8" t="str">
        <f>Sheet1!D46</f>
        <v>I (ConEd)</v>
      </c>
      <c r="F65" s="6" t="str">
        <f>Sheet1!E46</f>
        <v>1-2M</v>
      </c>
      <c r="G65" s="79">
        <f>(Sheet1!F46+$F$9/10)*VLOOKUP($B65,$H$13:$J$17,3,0)</f>
        <v>7.1244319141998593</v>
      </c>
      <c r="H65" s="79">
        <f>(Sheet1!G46+$F$9/10)*VLOOKUP($B65,$H$13:$J$17,3,0)</f>
        <v>6.8814747265222787</v>
      </c>
      <c r="I65" s="79">
        <f>(Sheet1!H46+$F$9/10)*VLOOKUP($B65,$H$13:$J$17,3,0)</f>
        <v>7.083722721876776</v>
      </c>
      <c r="J65" s="79">
        <f>(Sheet1!I46+$F$9/10)*VLOOKUP($B65,$H$13:$J$17,3,0)</f>
        <v>6.9946096291704896</v>
      </c>
      <c r="K65" s="80">
        <f>(Sheet1!J46+$F$9/10)*VLOOKUP($B65,$H$13:$J$17,3,0)</f>
        <v>7.0075531757609975</v>
      </c>
    </row>
    <row r="66" spans="2:11" x14ac:dyDescent="0.3">
      <c r="B66" s="5" t="str">
        <f>Sheet1!A47</f>
        <v>NY</v>
      </c>
      <c r="C66" s="6" t="str">
        <f>Sheet1!B47</f>
        <v>Elec</v>
      </c>
      <c r="D66" s="7">
        <f>Sheet1!C47</f>
        <v>42370</v>
      </c>
      <c r="E66" s="8" t="str">
        <f>Sheet1!D47</f>
        <v>I (ConEd)</v>
      </c>
      <c r="F66" s="6" t="str">
        <f>Sheet1!E47</f>
        <v>2M+</v>
      </c>
      <c r="G66" s="79">
        <f>(Sheet1!F47+$F$9/10)*VLOOKUP($B66,$H$13:$J$17,3,0)</f>
        <v>6.9969319141998598</v>
      </c>
      <c r="H66" s="79">
        <f>(Sheet1!G47+$F$9/10)*VLOOKUP($B66,$H$13:$J$17,3,0)</f>
        <v>6.7539747265222791</v>
      </c>
      <c r="I66" s="79">
        <f>(Sheet1!H47+$F$9/10)*VLOOKUP($B66,$H$13:$J$17,3,0)</f>
        <v>6.9562227218767765</v>
      </c>
      <c r="J66" s="79">
        <f>(Sheet1!I47+$F$9/10)*VLOOKUP($B66,$H$13:$J$17,3,0)</f>
        <v>6.8671096291704901</v>
      </c>
      <c r="K66" s="80">
        <f>(Sheet1!J47+$F$9/10)*VLOOKUP($B66,$H$13:$J$17,3,0)</f>
        <v>6.880053175760998</v>
      </c>
    </row>
    <row r="67" spans="2:11" x14ac:dyDescent="0.3">
      <c r="B67" s="5" t="str">
        <f>Sheet1!A48</f>
        <v>NY</v>
      </c>
      <c r="C67" s="6" t="str">
        <f>Sheet1!B48</f>
        <v>Elec</v>
      </c>
      <c r="D67" s="7">
        <f>Sheet1!C48</f>
        <v>42370</v>
      </c>
      <c r="E67" s="8" t="str">
        <f>Sheet1!D48</f>
        <v>J (ConEd)</v>
      </c>
      <c r="F67" s="6" t="str">
        <f>Sheet1!E48</f>
        <v>0-150K</v>
      </c>
      <c r="G67" s="79">
        <f>(Sheet1!F48+$F$9/10)*VLOOKUP($B67,$H$13:$J$17,3,0)</f>
        <v>8.8103065191780807</v>
      </c>
      <c r="H67" s="79">
        <f>(Sheet1!G48+$F$9/10)*VLOOKUP($B67,$H$13:$J$17,3,0)</f>
        <v>8.6720983123287674</v>
      </c>
      <c r="I67" s="79">
        <f>(Sheet1!H48+$F$9/10)*VLOOKUP($B67,$H$13:$J$17,3,0)</f>
        <v>8.7970655374429239</v>
      </c>
      <c r="J67" s="79">
        <f>(Sheet1!I48+$F$9/10)*VLOOKUP($B67,$H$13:$J$17,3,0)</f>
        <v>8.7890436294520562</v>
      </c>
      <c r="K67" s="80">
        <f>(Sheet1!J48+$F$9/10)*VLOOKUP($B67,$H$13:$J$17,3,0)</f>
        <v>8.8258596018264832</v>
      </c>
    </row>
    <row r="68" spans="2:11" x14ac:dyDescent="0.3">
      <c r="B68" s="5" t="str">
        <f>Sheet1!A49</f>
        <v>NY</v>
      </c>
      <c r="C68" s="6" t="str">
        <f>Sheet1!B49</f>
        <v>Elec</v>
      </c>
      <c r="D68" s="7">
        <f>Sheet1!C49</f>
        <v>42370</v>
      </c>
      <c r="E68" s="8" t="str">
        <f>Sheet1!D49</f>
        <v>J (ConEd)</v>
      </c>
      <c r="F68" s="6" t="str">
        <f>Sheet1!E49</f>
        <v>150-500K</v>
      </c>
      <c r="G68" s="79">
        <f>(Sheet1!F49+$F$9/10)*VLOOKUP($B68,$H$13:$J$17,3,0)</f>
        <v>8.6063065191780819</v>
      </c>
      <c r="H68" s="79">
        <f>(Sheet1!G49+$F$9/10)*VLOOKUP($B68,$H$13:$J$17,3,0)</f>
        <v>8.4680983123287685</v>
      </c>
      <c r="I68" s="79">
        <f>(Sheet1!H49+$F$9/10)*VLOOKUP($B68,$H$13:$J$17,3,0)</f>
        <v>8.5930655374429215</v>
      </c>
      <c r="J68" s="79">
        <f>(Sheet1!I49+$F$9/10)*VLOOKUP($B68,$H$13:$J$17,3,0)</f>
        <v>8.5850436294520556</v>
      </c>
      <c r="K68" s="80">
        <f>(Sheet1!J49+$F$9/10)*VLOOKUP($B68,$H$13:$J$17,3,0)</f>
        <v>8.6218596018264826</v>
      </c>
    </row>
    <row r="69" spans="2:11" x14ac:dyDescent="0.3">
      <c r="B69" s="5" t="str">
        <f>Sheet1!A50</f>
        <v>NY</v>
      </c>
      <c r="C69" s="6" t="str">
        <f>Sheet1!B50</f>
        <v>Elec</v>
      </c>
      <c r="D69" s="7">
        <f>Sheet1!C50</f>
        <v>42370</v>
      </c>
      <c r="E69" s="8" t="str">
        <f>Sheet1!D50</f>
        <v>J (ConEd)</v>
      </c>
      <c r="F69" s="6" t="str">
        <f>Sheet1!E50</f>
        <v>500-1M</v>
      </c>
      <c r="G69" s="79">
        <f>(Sheet1!F50+$F$9/10)*VLOOKUP($B69,$H$13:$J$17,3,0)</f>
        <v>8.2493065191780808</v>
      </c>
      <c r="H69" s="79">
        <f>(Sheet1!G50+$F$9/10)*VLOOKUP($B69,$H$13:$J$17,3,0)</f>
        <v>8.1110983123287692</v>
      </c>
      <c r="I69" s="79">
        <f>(Sheet1!H50+$F$9/10)*VLOOKUP($B69,$H$13:$J$17,3,0)</f>
        <v>8.2360655374429221</v>
      </c>
      <c r="J69" s="79">
        <f>(Sheet1!I50+$F$9/10)*VLOOKUP($B69,$H$13:$J$17,3,0)</f>
        <v>8.2280436294520563</v>
      </c>
      <c r="K69" s="80">
        <f>(Sheet1!J50+$F$9/10)*VLOOKUP($B69,$H$13:$J$17,3,0)</f>
        <v>8.2648596018264833</v>
      </c>
    </row>
    <row r="70" spans="2:11" x14ac:dyDescent="0.3">
      <c r="B70" s="5" t="str">
        <f>Sheet1!A51</f>
        <v>NY</v>
      </c>
      <c r="C70" s="6" t="str">
        <f>Sheet1!B51</f>
        <v>Elec</v>
      </c>
      <c r="D70" s="7">
        <f>Sheet1!C51</f>
        <v>42370</v>
      </c>
      <c r="E70" s="8" t="str">
        <f>Sheet1!D51</f>
        <v>J (ConEd)</v>
      </c>
      <c r="F70" s="6" t="str">
        <f>Sheet1!E51</f>
        <v>1-2M</v>
      </c>
      <c r="G70" s="79">
        <f>(Sheet1!F51+$F$9/10)*VLOOKUP($B70,$H$13:$J$17,3,0)</f>
        <v>8.1218065191780813</v>
      </c>
      <c r="H70" s="79">
        <f>(Sheet1!G51+$F$9/10)*VLOOKUP($B70,$H$13:$J$17,3,0)</f>
        <v>7.9835983123287688</v>
      </c>
      <c r="I70" s="79">
        <f>(Sheet1!H51+$F$9/10)*VLOOKUP($B70,$H$13:$J$17,3,0)</f>
        <v>8.1085655374429226</v>
      </c>
      <c r="J70" s="79">
        <f>(Sheet1!I51+$F$9/10)*VLOOKUP($B70,$H$13:$J$17,3,0)</f>
        <v>8.100543629452055</v>
      </c>
      <c r="K70" s="80">
        <f>(Sheet1!J51+$F$9/10)*VLOOKUP($B70,$H$13:$J$17,3,0)</f>
        <v>8.1373596018264838</v>
      </c>
    </row>
    <row r="71" spans="2:11" x14ac:dyDescent="0.3">
      <c r="B71" s="5" t="str">
        <f>Sheet1!A52</f>
        <v>NY</v>
      </c>
      <c r="C71" s="6" t="str">
        <f>Sheet1!B52</f>
        <v>Elec</v>
      </c>
      <c r="D71" s="7">
        <f>Sheet1!C52</f>
        <v>42370</v>
      </c>
      <c r="E71" s="8" t="str">
        <f>Sheet1!D52</f>
        <v>J (ConEd)</v>
      </c>
      <c r="F71" s="6" t="str">
        <f>Sheet1!E52</f>
        <v>2M+</v>
      </c>
      <c r="G71" s="79">
        <f>(Sheet1!F52+$F$9/10)*VLOOKUP($B71,$H$13:$J$17,3,0)</f>
        <v>7.9943065191780818</v>
      </c>
      <c r="H71" s="79">
        <f>(Sheet1!G52+$F$9/10)*VLOOKUP($B71,$H$13:$J$17,3,0)</f>
        <v>7.8560983123287684</v>
      </c>
      <c r="I71" s="79">
        <f>(Sheet1!H52+$F$9/10)*VLOOKUP($B71,$H$13:$J$17,3,0)</f>
        <v>7.9810655374429222</v>
      </c>
      <c r="J71" s="79">
        <f>(Sheet1!I52+$F$9/10)*VLOOKUP($B71,$H$13:$J$17,3,0)</f>
        <v>7.9730436294520555</v>
      </c>
      <c r="K71" s="80">
        <f>(Sheet1!J52+$F$9/10)*VLOOKUP($B71,$H$13:$J$17,3,0)</f>
        <v>8.0098596018264843</v>
      </c>
    </row>
    <row r="72" spans="2:11" x14ac:dyDescent="0.3">
      <c r="B72" s="5" t="str">
        <f>Sheet1!A53</f>
        <v>NY</v>
      </c>
      <c r="C72" s="6" t="str">
        <f>Sheet1!B53</f>
        <v>Elec</v>
      </c>
      <c r="D72" s="7">
        <f>Sheet1!C53</f>
        <v>42429</v>
      </c>
      <c r="E72" s="8" t="str">
        <f>Sheet1!D53</f>
        <v>A (NiMo, NYSEG)</v>
      </c>
      <c r="F72" s="6" t="str">
        <f>Sheet1!E53</f>
        <v>0-150K</v>
      </c>
      <c r="G72" s="79">
        <f>(Sheet1!F53+$F$9/10)*VLOOKUP($B72,$H$13:$J$17,3,0)</f>
        <v>6.006378986301371</v>
      </c>
      <c r="H72" s="79">
        <f>(Sheet1!G53+$F$9/10)*VLOOKUP($B72,$H$13:$J$17,3,0)</f>
        <v>6.1122071650684955</v>
      </c>
      <c r="I72" s="79">
        <f>(Sheet1!H53+$F$9/10)*VLOOKUP($B72,$H$13:$J$17,3,0)</f>
        <v>6.2752132602739739</v>
      </c>
      <c r="J72" s="79">
        <f>(Sheet1!I53+$F$9/10)*VLOOKUP($B72,$H$13:$J$17,3,0)</f>
        <v>6.3475146328767122</v>
      </c>
      <c r="K72" s="80">
        <f>(Sheet1!J53+$F$9/10)*VLOOKUP($B72,$H$13:$J$17,3,0)</f>
        <v>6.3765714054794511</v>
      </c>
    </row>
    <row r="73" spans="2:11" x14ac:dyDescent="0.3">
      <c r="B73" s="5" t="str">
        <f>Sheet1!A54</f>
        <v>NY</v>
      </c>
      <c r="C73" s="6" t="str">
        <f>Sheet1!B54</f>
        <v>Elec</v>
      </c>
      <c r="D73" s="7">
        <f>Sheet1!C54</f>
        <v>42429</v>
      </c>
      <c r="E73" s="8" t="str">
        <f>Sheet1!D54</f>
        <v>A (NiMo, NYSEG)</v>
      </c>
      <c r="F73" s="6" t="str">
        <f>Sheet1!E54</f>
        <v>150-500K</v>
      </c>
      <c r="G73" s="79">
        <f>(Sheet1!F54+$F$9/10)*VLOOKUP($B73,$H$13:$J$17,3,0)</f>
        <v>5.8023789863013704</v>
      </c>
      <c r="H73" s="79">
        <f>(Sheet1!G54+$F$9/10)*VLOOKUP($B73,$H$13:$J$17,3,0)</f>
        <v>5.9082071650684957</v>
      </c>
      <c r="I73" s="79">
        <f>(Sheet1!H54+$F$9/10)*VLOOKUP($B73,$H$13:$J$17,3,0)</f>
        <v>6.0712132602739732</v>
      </c>
      <c r="J73" s="79">
        <f>(Sheet1!I54+$F$9/10)*VLOOKUP($B73,$H$13:$J$17,3,0)</f>
        <v>6.1435146328767134</v>
      </c>
      <c r="K73" s="80">
        <f>(Sheet1!J54+$F$9/10)*VLOOKUP($B73,$H$13:$J$17,3,0)</f>
        <v>6.1725714054794514</v>
      </c>
    </row>
    <row r="74" spans="2:11" x14ac:dyDescent="0.3">
      <c r="B74" s="5" t="str">
        <f>Sheet1!A55</f>
        <v>NY</v>
      </c>
      <c r="C74" s="6" t="str">
        <f>Sheet1!B55</f>
        <v>Elec</v>
      </c>
      <c r="D74" s="7">
        <f>Sheet1!C55</f>
        <v>42429</v>
      </c>
      <c r="E74" s="8" t="str">
        <f>Sheet1!D55</f>
        <v>A (NiMo, NYSEG)</v>
      </c>
      <c r="F74" s="6" t="str">
        <f>Sheet1!E55</f>
        <v>500-1M</v>
      </c>
      <c r="G74" s="79">
        <f>(Sheet1!F55+$F$9/10)*VLOOKUP($B74,$H$13:$J$17,3,0)</f>
        <v>5.4453789863013702</v>
      </c>
      <c r="H74" s="79">
        <f>(Sheet1!G55+$F$9/10)*VLOOKUP($B74,$H$13:$J$17,3,0)</f>
        <v>5.5512071650684955</v>
      </c>
      <c r="I74" s="79">
        <f>(Sheet1!H55+$F$9/10)*VLOOKUP($B74,$H$13:$J$17,3,0)</f>
        <v>5.7142132602739739</v>
      </c>
      <c r="J74" s="79">
        <f>(Sheet1!I55+$F$9/10)*VLOOKUP($B74,$H$13:$J$17,3,0)</f>
        <v>5.7865146328767123</v>
      </c>
      <c r="K74" s="80">
        <f>(Sheet1!J55+$F$9/10)*VLOOKUP($B74,$H$13:$J$17,3,0)</f>
        <v>5.8155714054794512</v>
      </c>
    </row>
    <row r="75" spans="2:11" x14ac:dyDescent="0.3">
      <c r="B75" s="5" t="str">
        <f>Sheet1!A56</f>
        <v>NY</v>
      </c>
      <c r="C75" s="6" t="str">
        <f>Sheet1!B56</f>
        <v>Elec</v>
      </c>
      <c r="D75" s="7">
        <f>Sheet1!C56</f>
        <v>42429</v>
      </c>
      <c r="E75" s="8" t="str">
        <f>Sheet1!D56</f>
        <v>A (NiMo, NYSEG)</v>
      </c>
      <c r="F75" s="6" t="str">
        <f>Sheet1!E56</f>
        <v>1-2M</v>
      </c>
      <c r="G75" s="79">
        <f>(Sheet1!F56+$F$9/10)*VLOOKUP($B75,$H$13:$J$17,3,0)</f>
        <v>5.3178789863013698</v>
      </c>
      <c r="H75" s="79">
        <f>(Sheet1!G56+$F$9/10)*VLOOKUP($B75,$H$13:$J$17,3,0)</f>
        <v>5.423707165068496</v>
      </c>
      <c r="I75" s="79">
        <f>(Sheet1!H56+$F$9/10)*VLOOKUP($B75,$H$13:$J$17,3,0)</f>
        <v>5.5867132602739735</v>
      </c>
      <c r="J75" s="79">
        <f>(Sheet1!I56+$F$9/10)*VLOOKUP($B75,$H$13:$J$17,3,0)</f>
        <v>5.6590146328767128</v>
      </c>
      <c r="K75" s="80">
        <f>(Sheet1!J56+$F$9/10)*VLOOKUP($B75,$H$13:$J$17,3,0)</f>
        <v>5.6880714054794517</v>
      </c>
    </row>
    <row r="76" spans="2:11" x14ac:dyDescent="0.3">
      <c r="B76" s="5" t="str">
        <f>Sheet1!A57</f>
        <v>NY</v>
      </c>
      <c r="C76" s="6" t="str">
        <f>Sheet1!B57</f>
        <v>Elec</v>
      </c>
      <c r="D76" s="7">
        <f>Sheet1!C57</f>
        <v>42429</v>
      </c>
      <c r="E76" s="8" t="str">
        <f>Sheet1!D57</f>
        <v>A (NiMo, NYSEG)</v>
      </c>
      <c r="F76" s="6" t="str">
        <f>Sheet1!E57</f>
        <v>2M+</v>
      </c>
      <c r="G76" s="79">
        <f>(Sheet1!F57+$F$9/10)*VLOOKUP($B76,$H$13:$J$17,3,0)</f>
        <v>5.1903789863013703</v>
      </c>
      <c r="H76" s="79">
        <f>(Sheet1!G57+$F$9/10)*VLOOKUP($B76,$H$13:$J$17,3,0)</f>
        <v>5.2962071650684956</v>
      </c>
      <c r="I76" s="79">
        <f>(Sheet1!H57+$F$9/10)*VLOOKUP($B76,$H$13:$J$17,3,0)</f>
        <v>5.459213260273974</v>
      </c>
      <c r="J76" s="79">
        <f>(Sheet1!I57+$F$9/10)*VLOOKUP($B76,$H$13:$J$17,3,0)</f>
        <v>5.5315146328767124</v>
      </c>
      <c r="K76" s="80">
        <f>(Sheet1!J57+$F$9/10)*VLOOKUP($B76,$H$13:$J$17,3,0)</f>
        <v>5.5605714054794513</v>
      </c>
    </row>
    <row r="77" spans="2:11" x14ac:dyDescent="0.3">
      <c r="B77" s="5" t="str">
        <f>Sheet1!A58</f>
        <v>NY</v>
      </c>
      <c r="C77" s="6" t="str">
        <f>Sheet1!B58</f>
        <v>Elec</v>
      </c>
      <c r="D77" s="7">
        <f>Sheet1!C58</f>
        <v>42429</v>
      </c>
      <c r="E77" s="8" t="str">
        <f>Sheet1!D58</f>
        <v>B (NiMo, RGE)</v>
      </c>
      <c r="F77" s="6" t="str">
        <f>Sheet1!E58</f>
        <v>0-150K</v>
      </c>
      <c r="G77" s="79">
        <f>(Sheet1!F58+$F$9/10)*VLOOKUP($B77,$H$13:$J$17,3,0)</f>
        <v>5.7748995366926401</v>
      </c>
      <c r="H77" s="79">
        <f>(Sheet1!G58+$F$9/10)*VLOOKUP($B77,$H$13:$J$17,3,0)</f>
        <v>5.951186875296429</v>
      </c>
      <c r="I77" s="79">
        <f>(Sheet1!H58+$F$9/10)*VLOOKUP($B77,$H$13:$J$17,3,0)</f>
        <v>6.1057436793250872</v>
      </c>
      <c r="J77" s="79">
        <f>(Sheet1!I58+$F$9/10)*VLOOKUP($B77,$H$13:$J$17,3,0)</f>
        <v>6.194592708816864</v>
      </c>
      <c r="K77" s="80">
        <f>(Sheet1!J58+$F$9/10)*VLOOKUP($B77,$H$13:$J$17,3,0)</f>
        <v>6.2389257545958055</v>
      </c>
    </row>
    <row r="78" spans="2:11" x14ac:dyDescent="0.3">
      <c r="B78" s="5" t="str">
        <f>Sheet1!A59</f>
        <v>NY</v>
      </c>
      <c r="C78" s="6" t="str">
        <f>Sheet1!B59</f>
        <v>Elec</v>
      </c>
      <c r="D78" s="7">
        <f>Sheet1!C59</f>
        <v>42429</v>
      </c>
      <c r="E78" s="8" t="str">
        <f>Sheet1!D59</f>
        <v>B (NiMo, RGE)</v>
      </c>
      <c r="F78" s="6" t="str">
        <f>Sheet1!E59</f>
        <v>150-500K</v>
      </c>
      <c r="G78" s="79">
        <f>(Sheet1!F59+$F$9/10)*VLOOKUP($B78,$H$13:$J$17,3,0)</f>
        <v>5.5708995366926404</v>
      </c>
      <c r="H78" s="79">
        <f>(Sheet1!G59+$F$9/10)*VLOOKUP($B78,$H$13:$J$17,3,0)</f>
        <v>5.7471868752964292</v>
      </c>
      <c r="I78" s="79">
        <f>(Sheet1!H59+$F$9/10)*VLOOKUP($B78,$H$13:$J$17,3,0)</f>
        <v>5.9017436793250866</v>
      </c>
      <c r="J78" s="79">
        <f>(Sheet1!I59+$F$9/10)*VLOOKUP($B78,$H$13:$J$17,3,0)</f>
        <v>5.9905927088168651</v>
      </c>
      <c r="K78" s="80">
        <f>(Sheet1!J59+$F$9/10)*VLOOKUP($B78,$H$13:$J$17,3,0)</f>
        <v>6.0349257545958057</v>
      </c>
    </row>
    <row r="79" spans="2:11" x14ac:dyDescent="0.3">
      <c r="B79" s="5" t="str">
        <f>Sheet1!A60</f>
        <v>NY</v>
      </c>
      <c r="C79" s="6" t="str">
        <f>Sheet1!B60</f>
        <v>Elec</v>
      </c>
      <c r="D79" s="7">
        <f>Sheet1!C60</f>
        <v>42429</v>
      </c>
      <c r="E79" s="8" t="str">
        <f>Sheet1!D60</f>
        <v>B (NiMo, RGE)</v>
      </c>
      <c r="F79" s="6" t="str">
        <f>Sheet1!E60</f>
        <v>500-1M</v>
      </c>
      <c r="G79" s="79">
        <f>(Sheet1!F60+$F$9/10)*VLOOKUP($B79,$H$13:$J$17,3,0)</f>
        <v>5.2138995366926411</v>
      </c>
      <c r="H79" s="79">
        <f>(Sheet1!G60+$F$9/10)*VLOOKUP($B79,$H$13:$J$17,3,0)</f>
        <v>5.390186875296429</v>
      </c>
      <c r="I79" s="79">
        <f>(Sheet1!H60+$F$9/10)*VLOOKUP($B79,$H$13:$J$17,3,0)</f>
        <v>5.5447436793250873</v>
      </c>
      <c r="J79" s="79">
        <f>(Sheet1!I60+$F$9/10)*VLOOKUP($B79,$H$13:$J$17,3,0)</f>
        <v>5.633592708816864</v>
      </c>
      <c r="K79" s="80">
        <f>(Sheet1!J60+$F$9/10)*VLOOKUP($B79,$H$13:$J$17,3,0)</f>
        <v>5.6779257545958064</v>
      </c>
    </row>
    <row r="80" spans="2:11" x14ac:dyDescent="0.3">
      <c r="B80" s="5" t="str">
        <f>Sheet1!A61</f>
        <v>NY</v>
      </c>
      <c r="C80" s="6" t="str">
        <f>Sheet1!B61</f>
        <v>Elec</v>
      </c>
      <c r="D80" s="7">
        <f>Sheet1!C61</f>
        <v>42429</v>
      </c>
      <c r="E80" s="8" t="str">
        <f>Sheet1!D61</f>
        <v>B (NiMo, RGE)</v>
      </c>
      <c r="F80" s="6" t="str">
        <f>Sheet1!E61</f>
        <v>1-2M</v>
      </c>
      <c r="G80" s="79">
        <f>(Sheet1!F61+$F$9/10)*VLOOKUP($B80,$H$13:$J$17,3,0)</f>
        <v>5.0863995366926407</v>
      </c>
      <c r="H80" s="79">
        <f>(Sheet1!G61+$F$9/10)*VLOOKUP($B80,$H$13:$J$17,3,0)</f>
        <v>5.2626868752964295</v>
      </c>
      <c r="I80" s="79">
        <f>(Sheet1!H61+$F$9/10)*VLOOKUP($B80,$H$13:$J$17,3,0)</f>
        <v>5.4172436793250869</v>
      </c>
      <c r="J80" s="79">
        <f>(Sheet1!I61+$F$9/10)*VLOOKUP($B80,$H$13:$J$17,3,0)</f>
        <v>5.5060927088168645</v>
      </c>
      <c r="K80" s="80">
        <f>(Sheet1!J61+$F$9/10)*VLOOKUP($B80,$H$13:$J$17,3,0)</f>
        <v>5.550425754595806</v>
      </c>
    </row>
    <row r="81" spans="2:11" x14ac:dyDescent="0.3">
      <c r="B81" s="5" t="str">
        <f>Sheet1!A62</f>
        <v>NY</v>
      </c>
      <c r="C81" s="6" t="str">
        <f>Sheet1!B62</f>
        <v>Elec</v>
      </c>
      <c r="D81" s="7">
        <f>Sheet1!C62</f>
        <v>42429</v>
      </c>
      <c r="E81" s="8" t="str">
        <f>Sheet1!D62</f>
        <v>B (NiMo, RGE)</v>
      </c>
      <c r="F81" s="6" t="str">
        <f>Sheet1!E62</f>
        <v>2M+</v>
      </c>
      <c r="G81" s="79">
        <f>(Sheet1!F62+$F$9/10)*VLOOKUP($B81,$H$13:$J$17,3,0)</f>
        <v>4.9588995366926403</v>
      </c>
      <c r="H81" s="79">
        <f>(Sheet1!G62+$F$9/10)*VLOOKUP($B81,$H$13:$J$17,3,0)</f>
        <v>5.1351868752964291</v>
      </c>
      <c r="I81" s="79">
        <f>(Sheet1!H62+$F$9/10)*VLOOKUP($B81,$H$13:$J$17,3,0)</f>
        <v>5.2897436793250874</v>
      </c>
      <c r="J81" s="79">
        <f>(Sheet1!I62+$F$9/10)*VLOOKUP($B81,$H$13:$J$17,3,0)</f>
        <v>5.3785927088168641</v>
      </c>
      <c r="K81" s="80">
        <f>(Sheet1!J62+$F$9/10)*VLOOKUP($B81,$H$13:$J$17,3,0)</f>
        <v>5.4229257545958056</v>
      </c>
    </row>
    <row r="82" spans="2:11" x14ac:dyDescent="0.3">
      <c r="B82" s="5" t="str">
        <f>Sheet1!A63</f>
        <v>NY</v>
      </c>
      <c r="C82" s="6" t="str">
        <f>Sheet1!B63</f>
        <v>Elec</v>
      </c>
      <c r="D82" s="7">
        <f>Sheet1!C63</f>
        <v>42429</v>
      </c>
      <c r="E82" s="8" t="str">
        <f>Sheet1!D63</f>
        <v>C (NiMo, NYSEG)</v>
      </c>
      <c r="F82" s="6" t="str">
        <f>Sheet1!E63</f>
        <v>0-150K</v>
      </c>
      <c r="G82" s="79">
        <f>(Sheet1!F63+$F$9/10)*VLOOKUP($B82,$H$13:$J$17,3,0)</f>
        <v>5.8802508863013712</v>
      </c>
      <c r="H82" s="79">
        <f>(Sheet1!G63+$F$9/10)*VLOOKUP($B82,$H$13:$J$17,3,0)</f>
        <v>6.0072313150684931</v>
      </c>
      <c r="I82" s="79">
        <f>(Sheet1!H63+$F$9/10)*VLOOKUP($B82,$H$13:$J$17,3,0)</f>
        <v>6.215939360273973</v>
      </c>
      <c r="J82" s="79">
        <f>(Sheet1!I63+$F$9/10)*VLOOKUP($B82,$H$13:$J$17,3,0)</f>
        <v>6.3064150078767121</v>
      </c>
      <c r="K82" s="80">
        <f>(Sheet1!J63+$F$9/10)*VLOOKUP($B82,$H$13:$J$17,3,0)</f>
        <v>6.335623505479453</v>
      </c>
    </row>
    <row r="83" spans="2:11" x14ac:dyDescent="0.3">
      <c r="B83" s="5" t="str">
        <f>Sheet1!A64</f>
        <v>NY</v>
      </c>
      <c r="C83" s="6" t="str">
        <f>Sheet1!B64</f>
        <v>Elec</v>
      </c>
      <c r="D83" s="7">
        <f>Sheet1!C64</f>
        <v>42429</v>
      </c>
      <c r="E83" s="8" t="str">
        <f>Sheet1!D64</f>
        <v>C (NiMo, NYSEG)</v>
      </c>
      <c r="F83" s="6" t="str">
        <f>Sheet1!E64</f>
        <v>150-500K</v>
      </c>
      <c r="G83" s="79">
        <f>(Sheet1!F64+$F$9/10)*VLOOKUP($B83,$H$13:$J$17,3,0)</f>
        <v>5.6762508863013714</v>
      </c>
      <c r="H83" s="79">
        <f>(Sheet1!G64+$F$9/10)*VLOOKUP($B83,$H$13:$J$17,3,0)</f>
        <v>5.8032313150684933</v>
      </c>
      <c r="I83" s="79">
        <f>(Sheet1!H64+$F$9/10)*VLOOKUP($B83,$H$13:$J$17,3,0)</f>
        <v>6.0119393602739732</v>
      </c>
      <c r="J83" s="79">
        <f>(Sheet1!I64+$F$9/10)*VLOOKUP($B83,$H$13:$J$17,3,0)</f>
        <v>6.1024150078767123</v>
      </c>
      <c r="K83" s="80">
        <f>(Sheet1!J64+$F$9/10)*VLOOKUP($B83,$H$13:$J$17,3,0)</f>
        <v>6.1316235054794532</v>
      </c>
    </row>
    <row r="84" spans="2:11" x14ac:dyDescent="0.3">
      <c r="B84" s="5" t="str">
        <f>Sheet1!A65</f>
        <v>NY</v>
      </c>
      <c r="C84" s="6" t="str">
        <f>Sheet1!B65</f>
        <v>Elec</v>
      </c>
      <c r="D84" s="7">
        <f>Sheet1!C65</f>
        <v>42429</v>
      </c>
      <c r="E84" s="8" t="str">
        <f>Sheet1!D65</f>
        <v>C (NiMo, NYSEG)</v>
      </c>
      <c r="F84" s="6" t="str">
        <f>Sheet1!E65</f>
        <v>500-1M</v>
      </c>
      <c r="G84" s="79">
        <f>(Sheet1!F65+$F$9/10)*VLOOKUP($B84,$H$13:$J$17,3,0)</f>
        <v>5.3192508863013703</v>
      </c>
      <c r="H84" s="79">
        <f>(Sheet1!G65+$F$9/10)*VLOOKUP($B84,$H$13:$J$17,3,0)</f>
        <v>5.4462313150684931</v>
      </c>
      <c r="I84" s="79">
        <f>(Sheet1!H65+$F$9/10)*VLOOKUP($B84,$H$13:$J$17,3,0)</f>
        <v>5.654939360273973</v>
      </c>
      <c r="J84" s="79">
        <f>(Sheet1!I65+$F$9/10)*VLOOKUP($B84,$H$13:$J$17,3,0)</f>
        <v>5.7454150078767121</v>
      </c>
      <c r="K84" s="80">
        <f>(Sheet1!J65+$F$9/10)*VLOOKUP($B84,$H$13:$J$17,3,0)</f>
        <v>5.774623505479453</v>
      </c>
    </row>
    <row r="85" spans="2:11" x14ac:dyDescent="0.3">
      <c r="B85" s="5" t="str">
        <f>Sheet1!A66</f>
        <v>NY</v>
      </c>
      <c r="C85" s="6" t="str">
        <f>Sheet1!B66</f>
        <v>Elec</v>
      </c>
      <c r="D85" s="7">
        <f>Sheet1!C66</f>
        <v>42429</v>
      </c>
      <c r="E85" s="8" t="str">
        <f>Sheet1!D66</f>
        <v>C (NiMo, NYSEG)</v>
      </c>
      <c r="F85" s="6" t="str">
        <f>Sheet1!E66</f>
        <v>1-2M</v>
      </c>
      <c r="G85" s="79">
        <f>(Sheet1!F66+$F$9/10)*VLOOKUP($B85,$H$13:$J$17,3,0)</f>
        <v>5.1917508863013708</v>
      </c>
      <c r="H85" s="79">
        <f>(Sheet1!G66+$F$9/10)*VLOOKUP($B85,$H$13:$J$17,3,0)</f>
        <v>5.3187313150684927</v>
      </c>
      <c r="I85" s="79">
        <f>(Sheet1!H66+$F$9/10)*VLOOKUP($B85,$H$13:$J$17,3,0)</f>
        <v>5.5274393602739735</v>
      </c>
      <c r="J85" s="79">
        <f>(Sheet1!I66+$F$9/10)*VLOOKUP($B85,$H$13:$J$17,3,0)</f>
        <v>5.6179150078767117</v>
      </c>
      <c r="K85" s="80">
        <f>(Sheet1!J66+$F$9/10)*VLOOKUP($B85,$H$13:$J$17,3,0)</f>
        <v>5.6471235054794535</v>
      </c>
    </row>
    <row r="86" spans="2:11" x14ac:dyDescent="0.3">
      <c r="B86" s="5" t="str">
        <f>Sheet1!A67</f>
        <v>NY</v>
      </c>
      <c r="C86" s="6" t="str">
        <f>Sheet1!B67</f>
        <v>Elec</v>
      </c>
      <c r="D86" s="7">
        <f>Sheet1!C67</f>
        <v>42429</v>
      </c>
      <c r="E86" s="8" t="str">
        <f>Sheet1!D67</f>
        <v>C (NiMo, NYSEG)</v>
      </c>
      <c r="F86" s="6" t="str">
        <f>Sheet1!E67</f>
        <v>2M+</v>
      </c>
      <c r="G86" s="79">
        <f>(Sheet1!F67+$F$9/10)*VLOOKUP($B86,$H$13:$J$17,3,0)</f>
        <v>5.0642508863013704</v>
      </c>
      <c r="H86" s="79">
        <f>(Sheet1!G67+$F$9/10)*VLOOKUP($B86,$H$13:$J$17,3,0)</f>
        <v>5.1912313150684932</v>
      </c>
      <c r="I86" s="79">
        <f>(Sheet1!H67+$F$9/10)*VLOOKUP($B86,$H$13:$J$17,3,0)</f>
        <v>5.3999393602739731</v>
      </c>
      <c r="J86" s="79">
        <f>(Sheet1!I67+$F$9/10)*VLOOKUP($B86,$H$13:$J$17,3,0)</f>
        <v>5.4904150078767113</v>
      </c>
      <c r="K86" s="80">
        <f>(Sheet1!J67+$F$9/10)*VLOOKUP($B86,$H$13:$J$17,3,0)</f>
        <v>5.5196235054794531</v>
      </c>
    </row>
    <row r="87" spans="2:11" x14ac:dyDescent="0.3">
      <c r="B87" s="5" t="str">
        <f>Sheet1!A68</f>
        <v>NY</v>
      </c>
      <c r="C87" s="6" t="str">
        <f>Sheet1!B68</f>
        <v>Elec</v>
      </c>
      <c r="D87" s="7">
        <f>Sheet1!C68</f>
        <v>42429</v>
      </c>
      <c r="E87" s="8" t="str">
        <f>Sheet1!D68</f>
        <v>D (NiMo, NYSEG)</v>
      </c>
      <c r="F87" s="6" t="str">
        <f>Sheet1!E68</f>
        <v>0-150K</v>
      </c>
      <c r="G87" s="79">
        <f>(Sheet1!F68+$F$9/10)*VLOOKUP($B87,$H$13:$J$17,3,0)</f>
        <v>5.7271987093119483</v>
      </c>
      <c r="H87" s="79">
        <f>(Sheet1!G68+$F$9/10)*VLOOKUP($B87,$H$13:$J$17,3,0)</f>
        <v>5.8901709169519254</v>
      </c>
      <c r="I87" s="79">
        <f>(Sheet1!H68+$F$9/10)*VLOOKUP($B87,$H$13:$J$17,3,0)</f>
        <v>6.0599686277892832</v>
      </c>
      <c r="J87" s="79">
        <f>(Sheet1!I68+$F$9/10)*VLOOKUP($B87,$H$13:$J$17,3,0)</f>
        <v>6.1491561919188298</v>
      </c>
      <c r="K87" s="80">
        <f>(Sheet1!J68+$F$9/10)*VLOOKUP($B87,$H$13:$J$17,3,0)</f>
        <v>6.2032463982708013</v>
      </c>
    </row>
    <row r="88" spans="2:11" x14ac:dyDescent="0.3">
      <c r="B88" s="5" t="str">
        <f>Sheet1!A69</f>
        <v>NY</v>
      </c>
      <c r="C88" s="6" t="str">
        <f>Sheet1!B69</f>
        <v>Elec</v>
      </c>
      <c r="D88" s="7">
        <f>Sheet1!C69</f>
        <v>42429</v>
      </c>
      <c r="E88" s="8" t="str">
        <f>Sheet1!D69</f>
        <v>D (NiMo, NYSEG)</v>
      </c>
      <c r="F88" s="6" t="str">
        <f>Sheet1!E69</f>
        <v>150-500K</v>
      </c>
      <c r="G88" s="79">
        <f>(Sheet1!F69+$F$9/10)*VLOOKUP($B88,$H$13:$J$17,3,0)</f>
        <v>5.5231987093119486</v>
      </c>
      <c r="H88" s="79">
        <f>(Sheet1!G69+$F$9/10)*VLOOKUP($B88,$H$13:$J$17,3,0)</f>
        <v>5.6861709169519266</v>
      </c>
      <c r="I88" s="79">
        <f>(Sheet1!H69+$F$9/10)*VLOOKUP($B88,$H$13:$J$17,3,0)</f>
        <v>5.8559686277892835</v>
      </c>
      <c r="J88" s="79">
        <f>(Sheet1!I69+$F$9/10)*VLOOKUP($B88,$H$13:$J$17,3,0)</f>
        <v>5.9451561919188292</v>
      </c>
      <c r="K88" s="80">
        <f>(Sheet1!J69+$F$9/10)*VLOOKUP($B88,$H$13:$J$17,3,0)</f>
        <v>5.9992463982708006</v>
      </c>
    </row>
    <row r="89" spans="2:11" x14ac:dyDescent="0.3">
      <c r="B89" s="5" t="str">
        <f>Sheet1!A70</f>
        <v>NY</v>
      </c>
      <c r="C89" s="6" t="str">
        <f>Sheet1!B70</f>
        <v>Elec</v>
      </c>
      <c r="D89" s="7">
        <f>Sheet1!C70</f>
        <v>42429</v>
      </c>
      <c r="E89" s="8" t="str">
        <f>Sheet1!D70</f>
        <v>D (NiMo, NYSEG)</v>
      </c>
      <c r="F89" s="6" t="str">
        <f>Sheet1!E70</f>
        <v>500-1M</v>
      </c>
      <c r="G89" s="79">
        <f>(Sheet1!F70+$F$9/10)*VLOOKUP($B89,$H$13:$J$17,3,0)</f>
        <v>5.1661987093119484</v>
      </c>
      <c r="H89" s="79">
        <f>(Sheet1!G70+$F$9/10)*VLOOKUP($B89,$H$13:$J$17,3,0)</f>
        <v>5.3291709169519264</v>
      </c>
      <c r="I89" s="79">
        <f>(Sheet1!H70+$F$9/10)*VLOOKUP($B89,$H$13:$J$17,3,0)</f>
        <v>5.4989686277892833</v>
      </c>
      <c r="J89" s="79">
        <f>(Sheet1!I70+$F$9/10)*VLOOKUP($B89,$H$13:$J$17,3,0)</f>
        <v>5.5881561919188298</v>
      </c>
      <c r="K89" s="80">
        <f>(Sheet1!J70+$F$9/10)*VLOOKUP($B89,$H$13:$J$17,3,0)</f>
        <v>5.6422463982708013</v>
      </c>
    </row>
    <row r="90" spans="2:11" x14ac:dyDescent="0.3">
      <c r="B90" s="5" t="str">
        <f>Sheet1!A71</f>
        <v>NY</v>
      </c>
      <c r="C90" s="6" t="str">
        <f>Sheet1!B71</f>
        <v>Elec</v>
      </c>
      <c r="D90" s="7">
        <f>Sheet1!C71</f>
        <v>42429</v>
      </c>
      <c r="E90" s="8" t="str">
        <f>Sheet1!D71</f>
        <v>D (NiMo, NYSEG)</v>
      </c>
      <c r="F90" s="6" t="str">
        <f>Sheet1!E71</f>
        <v>1-2M</v>
      </c>
      <c r="G90" s="79">
        <f>(Sheet1!F71+$F$9/10)*VLOOKUP($B90,$H$13:$J$17,3,0)</f>
        <v>5.0386987093119489</v>
      </c>
      <c r="H90" s="79">
        <f>(Sheet1!G71+$F$9/10)*VLOOKUP($B90,$H$13:$J$17,3,0)</f>
        <v>5.201670916951926</v>
      </c>
      <c r="I90" s="79">
        <f>(Sheet1!H71+$F$9/10)*VLOOKUP($B90,$H$13:$J$17,3,0)</f>
        <v>5.3714686277892829</v>
      </c>
      <c r="J90" s="79">
        <f>(Sheet1!I71+$F$9/10)*VLOOKUP($B90,$H$13:$J$17,3,0)</f>
        <v>5.4606561919188294</v>
      </c>
      <c r="K90" s="80">
        <f>(Sheet1!J71+$F$9/10)*VLOOKUP($B90,$H$13:$J$17,3,0)</f>
        <v>5.5147463982708009</v>
      </c>
    </row>
    <row r="91" spans="2:11" x14ac:dyDescent="0.3">
      <c r="B91" s="5" t="str">
        <f>Sheet1!A72</f>
        <v>NY</v>
      </c>
      <c r="C91" s="6" t="str">
        <f>Sheet1!B72</f>
        <v>Elec</v>
      </c>
      <c r="D91" s="7">
        <f>Sheet1!C72</f>
        <v>42429</v>
      </c>
      <c r="E91" s="8" t="str">
        <f>Sheet1!D72</f>
        <v>D (NiMo, NYSEG)</v>
      </c>
      <c r="F91" s="6" t="str">
        <f>Sheet1!E72</f>
        <v>2M+</v>
      </c>
      <c r="G91" s="79">
        <f>(Sheet1!F72+$F$9/10)*VLOOKUP($B91,$H$13:$J$17,3,0)</f>
        <v>4.9111987093119485</v>
      </c>
      <c r="H91" s="79">
        <f>(Sheet1!G72+$F$9/10)*VLOOKUP($B91,$H$13:$J$17,3,0)</f>
        <v>5.0741709169519256</v>
      </c>
      <c r="I91" s="79">
        <f>(Sheet1!H72+$F$9/10)*VLOOKUP($B91,$H$13:$J$17,3,0)</f>
        <v>5.2439686277892834</v>
      </c>
      <c r="J91" s="79">
        <f>(Sheet1!I72+$F$9/10)*VLOOKUP($B91,$H$13:$J$17,3,0)</f>
        <v>5.3331561919188299</v>
      </c>
      <c r="K91" s="80">
        <f>(Sheet1!J72+$F$9/10)*VLOOKUP($B91,$H$13:$J$17,3,0)</f>
        <v>5.3872463982708014</v>
      </c>
    </row>
    <row r="92" spans="2:11" x14ac:dyDescent="0.3">
      <c r="B92" s="5" t="str">
        <f>Sheet1!A73</f>
        <v>NY</v>
      </c>
      <c r="C92" s="6" t="str">
        <f>Sheet1!B73</f>
        <v>Elec</v>
      </c>
      <c r="D92" s="7">
        <f>Sheet1!C73</f>
        <v>42429</v>
      </c>
      <c r="E92" s="8" t="str">
        <f>Sheet1!D73</f>
        <v>E (CenHud, NiMo, NYSEG)</v>
      </c>
      <c r="F92" s="6" t="str">
        <f>Sheet1!E73</f>
        <v>0-150K</v>
      </c>
      <c r="G92" s="79">
        <f>(Sheet1!F73+$F$9/10)*VLOOKUP($B92,$H$13:$J$17,3,0)</f>
        <v>6.156072396810738</v>
      </c>
      <c r="H92" s="79">
        <f>(Sheet1!G73+$F$9/10)*VLOOKUP($B92,$H$13:$J$17,3,0)</f>
        <v>6.3245092798699858</v>
      </c>
      <c r="I92" s="79">
        <f>(Sheet1!H73+$F$9/10)*VLOOKUP($B92,$H$13:$J$17,3,0)</f>
        <v>6.5070853599898344</v>
      </c>
      <c r="J92" s="79">
        <f>(Sheet1!I73+$F$9/10)*VLOOKUP($B92,$H$13:$J$17,3,0)</f>
        <v>6.5987847211373705</v>
      </c>
      <c r="K92" s="80">
        <f>(Sheet1!J73+$F$9/10)*VLOOKUP($B92,$H$13:$J$17,3,0)</f>
        <v>6.6342168006947864</v>
      </c>
    </row>
    <row r="93" spans="2:11" x14ac:dyDescent="0.3">
      <c r="B93" s="5" t="str">
        <f>Sheet1!A74</f>
        <v>NY</v>
      </c>
      <c r="C93" s="6" t="str">
        <f>Sheet1!B74</f>
        <v>Elec</v>
      </c>
      <c r="D93" s="7">
        <f>Sheet1!C74</f>
        <v>42429</v>
      </c>
      <c r="E93" s="8" t="str">
        <f>Sheet1!D74</f>
        <v>E (CenHud, NiMo, NYSEG)</v>
      </c>
      <c r="F93" s="6" t="str">
        <f>Sheet1!E74</f>
        <v>150-500K</v>
      </c>
      <c r="G93" s="79">
        <f>(Sheet1!F74+$F$9/10)*VLOOKUP($B93,$H$13:$J$17,3,0)</f>
        <v>5.9520723968107383</v>
      </c>
      <c r="H93" s="79">
        <f>(Sheet1!G74+$F$9/10)*VLOOKUP($B93,$H$13:$J$17,3,0)</f>
        <v>6.1205092798699869</v>
      </c>
      <c r="I93" s="79">
        <f>(Sheet1!H74+$F$9/10)*VLOOKUP($B93,$H$13:$J$17,3,0)</f>
        <v>6.3030853599898347</v>
      </c>
      <c r="J93" s="79">
        <f>(Sheet1!I74+$F$9/10)*VLOOKUP($B93,$H$13:$J$17,3,0)</f>
        <v>6.3947847211373707</v>
      </c>
      <c r="K93" s="80">
        <f>(Sheet1!J74+$F$9/10)*VLOOKUP($B93,$H$13:$J$17,3,0)</f>
        <v>6.4302168006947857</v>
      </c>
    </row>
    <row r="94" spans="2:11" x14ac:dyDescent="0.3">
      <c r="B94" s="5" t="str">
        <f>Sheet1!A75</f>
        <v>NY</v>
      </c>
      <c r="C94" s="6" t="str">
        <f>Sheet1!B75</f>
        <v>Elec</v>
      </c>
      <c r="D94" s="7">
        <f>Sheet1!C75</f>
        <v>42429</v>
      </c>
      <c r="E94" s="8" t="str">
        <f>Sheet1!D75</f>
        <v>E (CenHud, NiMo, NYSEG)</v>
      </c>
      <c r="F94" s="6" t="str">
        <f>Sheet1!E75</f>
        <v>500-1M</v>
      </c>
      <c r="G94" s="79">
        <f>(Sheet1!F75+$F$9/10)*VLOOKUP($B94,$H$13:$J$17,3,0)</f>
        <v>5.5950723968107381</v>
      </c>
      <c r="H94" s="79">
        <f>(Sheet1!G75+$F$9/10)*VLOOKUP($B94,$H$13:$J$17,3,0)</f>
        <v>5.7635092798699858</v>
      </c>
      <c r="I94" s="79">
        <f>(Sheet1!H75+$F$9/10)*VLOOKUP($B94,$H$13:$J$17,3,0)</f>
        <v>5.9460853599898336</v>
      </c>
      <c r="J94" s="79">
        <f>(Sheet1!I75+$F$9/10)*VLOOKUP($B94,$H$13:$J$17,3,0)</f>
        <v>6.0377847211373705</v>
      </c>
      <c r="K94" s="80">
        <f>(Sheet1!J75+$F$9/10)*VLOOKUP($B94,$H$13:$J$17,3,0)</f>
        <v>6.0732168006947864</v>
      </c>
    </row>
    <row r="95" spans="2:11" x14ac:dyDescent="0.3">
      <c r="B95" s="5" t="str">
        <f>Sheet1!A76</f>
        <v>NY</v>
      </c>
      <c r="C95" s="6" t="str">
        <f>Sheet1!B76</f>
        <v>Elec</v>
      </c>
      <c r="D95" s="7">
        <f>Sheet1!C76</f>
        <v>42429</v>
      </c>
      <c r="E95" s="8" t="str">
        <f>Sheet1!D76</f>
        <v>E (CenHud, NiMo, NYSEG)</v>
      </c>
      <c r="F95" s="6" t="str">
        <f>Sheet1!E76</f>
        <v>1-2M</v>
      </c>
      <c r="G95" s="79">
        <f>(Sheet1!F76+$F$9/10)*VLOOKUP($B95,$H$13:$J$17,3,0)</f>
        <v>5.4675723968107386</v>
      </c>
      <c r="H95" s="79">
        <f>(Sheet1!G76+$F$9/10)*VLOOKUP($B95,$H$13:$J$17,3,0)</f>
        <v>5.6360092798699863</v>
      </c>
      <c r="I95" s="79">
        <f>(Sheet1!H76+$F$9/10)*VLOOKUP($B95,$H$13:$J$17,3,0)</f>
        <v>5.8185853599898341</v>
      </c>
      <c r="J95" s="79">
        <f>(Sheet1!I76+$F$9/10)*VLOOKUP($B95,$H$13:$J$17,3,0)</f>
        <v>5.910284721137371</v>
      </c>
      <c r="K95" s="80">
        <f>(Sheet1!J76+$F$9/10)*VLOOKUP($B95,$H$13:$J$17,3,0)</f>
        <v>5.945716800694786</v>
      </c>
    </row>
    <row r="96" spans="2:11" x14ac:dyDescent="0.3">
      <c r="B96" s="5" t="str">
        <f>Sheet1!A77</f>
        <v>NY</v>
      </c>
      <c r="C96" s="6" t="str">
        <f>Sheet1!B77</f>
        <v>Elec</v>
      </c>
      <c r="D96" s="7">
        <f>Sheet1!C77</f>
        <v>42429</v>
      </c>
      <c r="E96" s="8" t="str">
        <f>Sheet1!D77</f>
        <v>E (CenHud, NiMo, NYSEG)</v>
      </c>
      <c r="F96" s="6" t="str">
        <f>Sheet1!E77</f>
        <v>2M+</v>
      </c>
      <c r="G96" s="79">
        <f>(Sheet1!F77+$F$9/10)*VLOOKUP($B96,$H$13:$J$17,3,0)</f>
        <v>5.3400723968107382</v>
      </c>
      <c r="H96" s="79">
        <f>(Sheet1!G77+$F$9/10)*VLOOKUP($B96,$H$13:$J$17,3,0)</f>
        <v>5.508509279869986</v>
      </c>
      <c r="I96" s="79">
        <f>(Sheet1!H77+$F$9/10)*VLOOKUP($B96,$H$13:$J$17,3,0)</f>
        <v>5.6910853599898337</v>
      </c>
      <c r="J96" s="79">
        <f>(Sheet1!I77+$F$9/10)*VLOOKUP($B96,$H$13:$J$17,3,0)</f>
        <v>5.7827847211373706</v>
      </c>
      <c r="K96" s="80">
        <f>(Sheet1!J77+$F$9/10)*VLOOKUP($B96,$H$13:$J$17,3,0)</f>
        <v>5.8182168006947865</v>
      </c>
    </row>
    <row r="97" spans="2:11" x14ac:dyDescent="0.3">
      <c r="B97" s="5" t="str">
        <f>Sheet1!A78</f>
        <v>NY</v>
      </c>
      <c r="C97" s="6" t="str">
        <f>Sheet1!B78</f>
        <v>Elec</v>
      </c>
      <c r="D97" s="7">
        <f>Sheet1!C78</f>
        <v>42429</v>
      </c>
      <c r="E97" s="8" t="str">
        <f>Sheet1!D78</f>
        <v>F (NiMo, NYSEG)</v>
      </c>
      <c r="F97" s="6" t="str">
        <f>Sheet1!E78</f>
        <v>0-150K</v>
      </c>
      <c r="G97" s="79">
        <f>(Sheet1!F78+$F$9/10)*VLOOKUP($B97,$H$13:$J$17,3,0)</f>
        <v>6.5545167863013694</v>
      </c>
      <c r="H97" s="79">
        <f>(Sheet1!G78+$F$9/10)*VLOOKUP($B97,$H$13:$J$17,3,0)</f>
        <v>6.7978970650684936</v>
      </c>
      <c r="I97" s="79">
        <f>(Sheet1!H78+$F$9/10)*VLOOKUP($B97,$H$13:$J$17,3,0)</f>
        <v>6.9111492602739721</v>
      </c>
      <c r="J97" s="79">
        <f>(Sheet1!I78+$F$9/10)*VLOOKUP($B97,$H$13:$J$17,3,0)</f>
        <v>6.9746565328767121</v>
      </c>
      <c r="K97" s="80">
        <f>(Sheet1!J78+$F$9/10)*VLOOKUP($B97,$H$13:$J$17,3,0)</f>
        <v>7.0003337054794503</v>
      </c>
    </row>
    <row r="98" spans="2:11" x14ac:dyDescent="0.3">
      <c r="B98" s="5" t="str">
        <f>Sheet1!A79</f>
        <v>NY</v>
      </c>
      <c r="C98" s="6" t="str">
        <f>Sheet1!B79</f>
        <v>Elec</v>
      </c>
      <c r="D98" s="7">
        <f>Sheet1!C79</f>
        <v>42429</v>
      </c>
      <c r="E98" s="8" t="str">
        <f>Sheet1!D79</f>
        <v>F (NiMo, NYSEG)</v>
      </c>
      <c r="F98" s="6" t="str">
        <f>Sheet1!E79</f>
        <v>150-500K</v>
      </c>
      <c r="G98" s="79">
        <f>(Sheet1!F79+$F$9/10)*VLOOKUP($B98,$H$13:$J$17,3,0)</f>
        <v>6.3505167863013696</v>
      </c>
      <c r="H98" s="79">
        <f>(Sheet1!G79+$F$9/10)*VLOOKUP($B98,$H$13:$J$17,3,0)</f>
        <v>6.5938970650684938</v>
      </c>
      <c r="I98" s="79">
        <f>(Sheet1!H79+$F$9/10)*VLOOKUP($B98,$H$13:$J$17,3,0)</f>
        <v>6.7071492602739724</v>
      </c>
      <c r="J98" s="79">
        <f>(Sheet1!I79+$F$9/10)*VLOOKUP($B98,$H$13:$J$17,3,0)</f>
        <v>6.7706565328767123</v>
      </c>
      <c r="K98" s="80">
        <f>(Sheet1!J79+$F$9/10)*VLOOKUP($B98,$H$13:$J$17,3,0)</f>
        <v>6.7963337054794506</v>
      </c>
    </row>
    <row r="99" spans="2:11" x14ac:dyDescent="0.3">
      <c r="B99" s="5" t="str">
        <f>Sheet1!A80</f>
        <v>NY</v>
      </c>
      <c r="C99" s="6" t="str">
        <f>Sheet1!B80</f>
        <v>Elec</v>
      </c>
      <c r="D99" s="7">
        <f>Sheet1!C80</f>
        <v>42429</v>
      </c>
      <c r="E99" s="8" t="str">
        <f>Sheet1!D80</f>
        <v>F (NiMo, NYSEG)</v>
      </c>
      <c r="F99" s="6" t="str">
        <f>Sheet1!E80</f>
        <v>500-1M</v>
      </c>
      <c r="G99" s="79">
        <f>(Sheet1!F80+$F$9/10)*VLOOKUP($B99,$H$13:$J$17,3,0)</f>
        <v>5.9935167863013694</v>
      </c>
      <c r="H99" s="79">
        <f>(Sheet1!G80+$F$9/10)*VLOOKUP($B99,$H$13:$J$17,3,0)</f>
        <v>6.2368970650684936</v>
      </c>
      <c r="I99" s="79">
        <f>(Sheet1!H80+$F$9/10)*VLOOKUP($B99,$H$13:$J$17,3,0)</f>
        <v>6.3501492602739722</v>
      </c>
      <c r="J99" s="79">
        <f>(Sheet1!I80+$F$9/10)*VLOOKUP($B99,$H$13:$J$17,3,0)</f>
        <v>6.4136565328767121</v>
      </c>
      <c r="K99" s="80">
        <f>(Sheet1!J80+$F$9/10)*VLOOKUP($B99,$H$13:$J$17,3,0)</f>
        <v>6.4393337054794504</v>
      </c>
    </row>
    <row r="100" spans="2:11" x14ac:dyDescent="0.3">
      <c r="B100" s="5" t="str">
        <f>Sheet1!A81</f>
        <v>NY</v>
      </c>
      <c r="C100" s="6" t="str">
        <f>Sheet1!B81</f>
        <v>Elec</v>
      </c>
      <c r="D100" s="7">
        <f>Sheet1!C81</f>
        <v>42429</v>
      </c>
      <c r="E100" s="8" t="str">
        <f>Sheet1!D81</f>
        <v>F (NiMo, NYSEG)</v>
      </c>
      <c r="F100" s="6" t="str">
        <f>Sheet1!E81</f>
        <v>1-2M</v>
      </c>
      <c r="G100" s="79">
        <f>(Sheet1!F81+$F$9/10)*VLOOKUP($B100,$H$13:$J$17,3,0)</f>
        <v>5.866016786301369</v>
      </c>
      <c r="H100" s="79">
        <f>(Sheet1!G81+$F$9/10)*VLOOKUP($B100,$H$13:$J$17,3,0)</f>
        <v>6.1093970650684932</v>
      </c>
      <c r="I100" s="79">
        <f>(Sheet1!H81+$F$9/10)*VLOOKUP($B100,$H$13:$J$17,3,0)</f>
        <v>6.2226492602739727</v>
      </c>
      <c r="J100" s="79">
        <f>(Sheet1!I81+$F$9/10)*VLOOKUP($B100,$H$13:$J$17,3,0)</f>
        <v>6.2861565328767126</v>
      </c>
      <c r="K100" s="80">
        <f>(Sheet1!J81+$F$9/10)*VLOOKUP($B100,$H$13:$J$17,3,0)</f>
        <v>6.3118337054794509</v>
      </c>
    </row>
    <row r="101" spans="2:11" x14ac:dyDescent="0.3">
      <c r="B101" s="5" t="str">
        <f>Sheet1!A82</f>
        <v>NY</v>
      </c>
      <c r="C101" s="6" t="str">
        <f>Sheet1!B82</f>
        <v>Elec</v>
      </c>
      <c r="D101" s="7">
        <f>Sheet1!C82</f>
        <v>42429</v>
      </c>
      <c r="E101" s="8" t="str">
        <f>Sheet1!D82</f>
        <v>F (NiMo, NYSEG)</v>
      </c>
      <c r="F101" s="6" t="str">
        <f>Sheet1!E82</f>
        <v>2M+</v>
      </c>
      <c r="G101" s="79">
        <f>(Sheet1!F82+$F$9/10)*VLOOKUP($B101,$H$13:$J$17,3,0)</f>
        <v>5.7385167863013695</v>
      </c>
      <c r="H101" s="79">
        <f>(Sheet1!G82+$F$9/10)*VLOOKUP($B101,$H$13:$J$17,3,0)</f>
        <v>5.9818970650684937</v>
      </c>
      <c r="I101" s="79">
        <f>(Sheet1!H82+$F$9/10)*VLOOKUP($B101,$H$13:$J$17,3,0)</f>
        <v>6.0951492602739723</v>
      </c>
      <c r="J101" s="79">
        <f>(Sheet1!I82+$F$9/10)*VLOOKUP($B101,$H$13:$J$17,3,0)</f>
        <v>6.1586565328767122</v>
      </c>
      <c r="K101" s="80">
        <f>(Sheet1!J82+$F$9/10)*VLOOKUP($B101,$H$13:$J$17,3,0)</f>
        <v>6.1843337054794505</v>
      </c>
    </row>
    <row r="102" spans="2:11" x14ac:dyDescent="0.3">
      <c r="B102" s="5" t="str">
        <f>Sheet1!A83</f>
        <v>NY</v>
      </c>
      <c r="C102" s="6" t="str">
        <f>Sheet1!B83</f>
        <v>Elec</v>
      </c>
      <c r="D102" s="7">
        <f>Sheet1!C83</f>
        <v>42429</v>
      </c>
      <c r="E102" s="8" t="str">
        <f>Sheet1!D83</f>
        <v>G (CenHud, NYSEG, O&amp;R)</v>
      </c>
      <c r="F102" s="6" t="str">
        <f>Sheet1!E83</f>
        <v>0-150K</v>
      </c>
      <c r="G102" s="79">
        <f>(Sheet1!F83+$F$9/10)*VLOOKUP($B102,$H$13:$J$17,3,0)</f>
        <v>7.3204206739726025</v>
      </c>
      <c r="H102" s="79">
        <f>(Sheet1!G83+$F$9/10)*VLOOKUP($B102,$H$13:$J$17,3,0)</f>
        <v>7.4250879041095894</v>
      </c>
      <c r="I102" s="79">
        <f>(Sheet1!H83+$F$9/10)*VLOOKUP($B102,$H$13:$J$17,3,0)</f>
        <v>7.4855382739726029</v>
      </c>
      <c r="J102" s="79">
        <f>(Sheet1!I83+$F$9/10)*VLOOKUP($B102,$H$13:$J$17,3,0)</f>
        <v>7.5275444589041092</v>
      </c>
      <c r="K102" s="80">
        <f>(Sheet1!J83+$F$9/10)*VLOOKUP($B102,$H$13:$J$17,3,0)</f>
        <v>7.525502793835618</v>
      </c>
    </row>
    <row r="103" spans="2:11" x14ac:dyDescent="0.3">
      <c r="B103" s="5" t="str">
        <f>Sheet1!A84</f>
        <v>NY</v>
      </c>
      <c r="C103" s="6" t="str">
        <f>Sheet1!B84</f>
        <v>Elec</v>
      </c>
      <c r="D103" s="7">
        <f>Sheet1!C84</f>
        <v>42429</v>
      </c>
      <c r="E103" s="8" t="str">
        <f>Sheet1!D84</f>
        <v>G (CenHud, NYSEG, O&amp;R)</v>
      </c>
      <c r="F103" s="6" t="str">
        <f>Sheet1!E84</f>
        <v>150-500K</v>
      </c>
      <c r="G103" s="79">
        <f>(Sheet1!F84+$F$9/10)*VLOOKUP($B103,$H$13:$J$17,3,0)</f>
        <v>7.1164206739726028</v>
      </c>
      <c r="H103" s="79">
        <f>(Sheet1!G84+$F$9/10)*VLOOKUP($B103,$H$13:$J$17,3,0)</f>
        <v>7.2210879041095888</v>
      </c>
      <c r="I103" s="79">
        <f>(Sheet1!H84+$F$9/10)*VLOOKUP($B103,$H$13:$J$17,3,0)</f>
        <v>7.2815382739726031</v>
      </c>
      <c r="J103" s="79">
        <f>(Sheet1!I84+$F$9/10)*VLOOKUP($B103,$H$13:$J$17,3,0)</f>
        <v>7.3235444589041094</v>
      </c>
      <c r="K103" s="80">
        <f>(Sheet1!J84+$F$9/10)*VLOOKUP($B103,$H$13:$J$17,3,0)</f>
        <v>7.3215027938356174</v>
      </c>
    </row>
    <row r="104" spans="2:11" x14ac:dyDescent="0.3">
      <c r="B104" s="5" t="str">
        <f>Sheet1!A85</f>
        <v>NY</v>
      </c>
      <c r="C104" s="6" t="str">
        <f>Sheet1!B85</f>
        <v>Elec</v>
      </c>
      <c r="D104" s="7">
        <f>Sheet1!C85</f>
        <v>42429</v>
      </c>
      <c r="E104" s="8" t="str">
        <f>Sheet1!D85</f>
        <v>G (CenHud, NYSEG, O&amp;R)</v>
      </c>
      <c r="F104" s="6" t="str">
        <f>Sheet1!E85</f>
        <v>500-1M</v>
      </c>
      <c r="G104" s="79">
        <f>(Sheet1!F85+$F$9/10)*VLOOKUP($B104,$H$13:$J$17,3,0)</f>
        <v>6.7594206739726017</v>
      </c>
      <c r="H104" s="79">
        <f>(Sheet1!G85+$F$9/10)*VLOOKUP($B104,$H$13:$J$17,3,0)</f>
        <v>6.8640879041095886</v>
      </c>
      <c r="I104" s="79">
        <f>(Sheet1!H85+$F$9/10)*VLOOKUP($B104,$H$13:$J$17,3,0)</f>
        <v>6.9245382739726029</v>
      </c>
      <c r="J104" s="79">
        <f>(Sheet1!I85+$F$9/10)*VLOOKUP($B104,$H$13:$J$17,3,0)</f>
        <v>6.9665444589041092</v>
      </c>
      <c r="K104" s="80">
        <f>(Sheet1!J85+$F$9/10)*VLOOKUP($B104,$H$13:$J$17,3,0)</f>
        <v>6.9645027938356181</v>
      </c>
    </row>
    <row r="105" spans="2:11" x14ac:dyDescent="0.3">
      <c r="B105" s="5" t="str">
        <f>Sheet1!A86</f>
        <v>NY</v>
      </c>
      <c r="C105" s="6" t="str">
        <f>Sheet1!B86</f>
        <v>Elec</v>
      </c>
      <c r="D105" s="7">
        <f>Sheet1!C86</f>
        <v>42429</v>
      </c>
      <c r="E105" s="8" t="str">
        <f>Sheet1!D86</f>
        <v>G (CenHud, NYSEG, O&amp;R)</v>
      </c>
      <c r="F105" s="6" t="str">
        <f>Sheet1!E86</f>
        <v>1-2M</v>
      </c>
      <c r="G105" s="79">
        <f>(Sheet1!F86+$F$9/10)*VLOOKUP($B105,$H$13:$J$17,3,0)</f>
        <v>6.6319206739726022</v>
      </c>
      <c r="H105" s="79">
        <f>(Sheet1!G86+$F$9/10)*VLOOKUP($B105,$H$13:$J$17,3,0)</f>
        <v>6.7365879041095882</v>
      </c>
      <c r="I105" s="79">
        <f>(Sheet1!H86+$F$9/10)*VLOOKUP($B105,$H$13:$J$17,3,0)</f>
        <v>6.7970382739726025</v>
      </c>
      <c r="J105" s="79">
        <f>(Sheet1!I86+$F$9/10)*VLOOKUP($B105,$H$13:$J$17,3,0)</f>
        <v>6.8390444589041097</v>
      </c>
      <c r="K105" s="80">
        <f>(Sheet1!J86+$F$9/10)*VLOOKUP($B105,$H$13:$J$17,3,0)</f>
        <v>6.8370027938356177</v>
      </c>
    </row>
    <row r="106" spans="2:11" x14ac:dyDescent="0.3">
      <c r="B106" s="5" t="str">
        <f>Sheet1!A87</f>
        <v>NY</v>
      </c>
      <c r="C106" s="6" t="str">
        <f>Sheet1!B87</f>
        <v>Elec</v>
      </c>
      <c r="D106" s="7">
        <f>Sheet1!C87</f>
        <v>42429</v>
      </c>
      <c r="E106" s="8" t="str">
        <f>Sheet1!D87</f>
        <v>G (CenHud, NYSEG, O&amp;R)</v>
      </c>
      <c r="F106" s="6" t="str">
        <f>Sheet1!E87</f>
        <v>2M+</v>
      </c>
      <c r="G106" s="79">
        <f>(Sheet1!F87+$F$9/10)*VLOOKUP($B106,$H$13:$J$17,3,0)</f>
        <v>6.5044206739726018</v>
      </c>
      <c r="H106" s="79">
        <f>(Sheet1!G87+$F$9/10)*VLOOKUP($B106,$H$13:$J$17,3,0)</f>
        <v>6.6090879041095887</v>
      </c>
      <c r="I106" s="79">
        <f>(Sheet1!H87+$F$9/10)*VLOOKUP($B106,$H$13:$J$17,3,0)</f>
        <v>6.669538273972603</v>
      </c>
      <c r="J106" s="79">
        <f>(Sheet1!I87+$F$9/10)*VLOOKUP($B106,$H$13:$J$17,3,0)</f>
        <v>6.7115444589041093</v>
      </c>
      <c r="K106" s="80">
        <f>(Sheet1!J87+$F$9/10)*VLOOKUP($B106,$H$13:$J$17,3,0)</f>
        <v>6.7095027938356182</v>
      </c>
    </row>
    <row r="107" spans="2:11" x14ac:dyDescent="0.3">
      <c r="B107" s="5" t="str">
        <f>Sheet1!A88</f>
        <v>NY</v>
      </c>
      <c r="C107" s="6" t="str">
        <f>Sheet1!B88</f>
        <v>Elec</v>
      </c>
      <c r="D107" s="7">
        <f>Sheet1!C88</f>
        <v>42429</v>
      </c>
      <c r="E107" s="8" t="str">
        <f>Sheet1!D88</f>
        <v>H (ConEd, NYSEG)</v>
      </c>
      <c r="F107" s="6" t="str">
        <f>Sheet1!E88</f>
        <v>0-150K</v>
      </c>
      <c r="G107" s="79">
        <f>(Sheet1!F88+$F$9/10)*VLOOKUP($B107,$H$13:$J$17,3,0)</f>
        <v>7.5299195062901152</v>
      </c>
      <c r="H107" s="79">
        <f>(Sheet1!G88+$F$9/10)*VLOOKUP($B107,$H$13:$J$17,3,0)</f>
        <v>7.6246930010116714</v>
      </c>
      <c r="I107" s="79">
        <f>(Sheet1!H88+$F$9/10)*VLOOKUP($B107,$H$13:$J$17,3,0)</f>
        <v>7.6796452170660157</v>
      </c>
      <c r="J107" s="79">
        <f>(Sheet1!I88+$F$9/10)*VLOOKUP($B107,$H$13:$J$17,3,0)</f>
        <v>7.7138140845143361</v>
      </c>
      <c r="K107" s="80">
        <f>(Sheet1!J88+$F$9/10)*VLOOKUP($B107,$H$13:$J$17,3,0)</f>
        <v>7.7153911849637762</v>
      </c>
    </row>
    <row r="108" spans="2:11" x14ac:dyDescent="0.3">
      <c r="B108" s="5" t="str">
        <f>Sheet1!A89</f>
        <v>NY</v>
      </c>
      <c r="C108" s="6" t="str">
        <f>Sheet1!B89</f>
        <v>Elec</v>
      </c>
      <c r="D108" s="7">
        <f>Sheet1!C89</f>
        <v>42429</v>
      </c>
      <c r="E108" s="8" t="str">
        <f>Sheet1!D89</f>
        <v>H (ConEd, NYSEG)</v>
      </c>
      <c r="F108" s="6" t="str">
        <f>Sheet1!E89</f>
        <v>150-500K</v>
      </c>
      <c r="G108" s="79">
        <f>(Sheet1!F89+$F$9/10)*VLOOKUP($B108,$H$13:$J$17,3,0)</f>
        <v>7.3259195062901146</v>
      </c>
      <c r="H108" s="79">
        <f>(Sheet1!G89+$F$9/10)*VLOOKUP($B108,$H$13:$J$17,3,0)</f>
        <v>7.4206930010116716</v>
      </c>
      <c r="I108" s="79">
        <f>(Sheet1!H89+$F$9/10)*VLOOKUP($B108,$H$13:$J$17,3,0)</f>
        <v>7.4756452170660159</v>
      </c>
      <c r="J108" s="79">
        <f>(Sheet1!I89+$F$9/10)*VLOOKUP($B108,$H$13:$J$17,3,0)</f>
        <v>7.5098140845143364</v>
      </c>
      <c r="K108" s="80">
        <f>(Sheet1!J89+$F$9/10)*VLOOKUP($B108,$H$13:$J$17,3,0)</f>
        <v>7.5113911849637756</v>
      </c>
    </row>
    <row r="109" spans="2:11" x14ac:dyDescent="0.3">
      <c r="B109" s="5" t="str">
        <f>Sheet1!A90</f>
        <v>NY</v>
      </c>
      <c r="C109" s="6" t="str">
        <f>Sheet1!B90</f>
        <v>Elec</v>
      </c>
      <c r="D109" s="7">
        <f>Sheet1!C90</f>
        <v>42429</v>
      </c>
      <c r="E109" s="8" t="str">
        <f>Sheet1!D90</f>
        <v>H (ConEd, NYSEG)</v>
      </c>
      <c r="F109" s="6" t="str">
        <f>Sheet1!E90</f>
        <v>500-1M</v>
      </c>
      <c r="G109" s="79">
        <f>(Sheet1!F90+$F$9/10)*VLOOKUP($B109,$H$13:$J$17,3,0)</f>
        <v>6.9689195062901144</v>
      </c>
      <c r="H109" s="79">
        <f>(Sheet1!G90+$F$9/10)*VLOOKUP($B109,$H$13:$J$17,3,0)</f>
        <v>7.0636930010116714</v>
      </c>
      <c r="I109" s="79">
        <f>(Sheet1!H90+$F$9/10)*VLOOKUP($B109,$H$13:$J$17,3,0)</f>
        <v>7.1186452170660157</v>
      </c>
      <c r="J109" s="79">
        <f>(Sheet1!I90+$F$9/10)*VLOOKUP($B109,$H$13:$J$17,3,0)</f>
        <v>7.1528140845143362</v>
      </c>
      <c r="K109" s="80">
        <f>(Sheet1!J90+$F$9/10)*VLOOKUP($B109,$H$13:$J$17,3,0)</f>
        <v>7.1543911849637754</v>
      </c>
    </row>
    <row r="110" spans="2:11" x14ac:dyDescent="0.3">
      <c r="B110" s="5" t="str">
        <f>Sheet1!A91</f>
        <v>NY</v>
      </c>
      <c r="C110" s="6" t="str">
        <f>Sheet1!B91</f>
        <v>Elec</v>
      </c>
      <c r="D110" s="7">
        <f>Sheet1!C91</f>
        <v>42429</v>
      </c>
      <c r="E110" s="8" t="str">
        <f>Sheet1!D91</f>
        <v>H (ConEd, NYSEG)</v>
      </c>
      <c r="F110" s="6" t="str">
        <f>Sheet1!E91</f>
        <v>1-2M</v>
      </c>
      <c r="G110" s="79">
        <f>(Sheet1!F91+$F$9/10)*VLOOKUP($B110,$H$13:$J$17,3,0)</f>
        <v>6.841419506290114</v>
      </c>
      <c r="H110" s="79">
        <f>(Sheet1!G91+$F$9/10)*VLOOKUP($B110,$H$13:$J$17,3,0)</f>
        <v>6.936193001011671</v>
      </c>
      <c r="I110" s="79">
        <f>(Sheet1!H91+$F$9/10)*VLOOKUP($B110,$H$13:$J$17,3,0)</f>
        <v>6.9911452170660162</v>
      </c>
      <c r="J110" s="79">
        <f>(Sheet1!I91+$F$9/10)*VLOOKUP($B110,$H$13:$J$17,3,0)</f>
        <v>7.0253140845143358</v>
      </c>
      <c r="K110" s="80">
        <f>(Sheet1!J91+$F$9/10)*VLOOKUP($B110,$H$13:$J$17,3,0)</f>
        <v>7.026891184963775</v>
      </c>
    </row>
    <row r="111" spans="2:11" x14ac:dyDescent="0.3">
      <c r="B111" s="5" t="str">
        <f>Sheet1!A92</f>
        <v>NY</v>
      </c>
      <c r="C111" s="6" t="str">
        <f>Sheet1!B92</f>
        <v>Elec</v>
      </c>
      <c r="D111" s="7">
        <f>Sheet1!C92</f>
        <v>42429</v>
      </c>
      <c r="E111" s="8" t="str">
        <f>Sheet1!D92</f>
        <v>H (ConEd, NYSEG)</v>
      </c>
      <c r="F111" s="6" t="str">
        <f>Sheet1!E92</f>
        <v>2M+</v>
      </c>
      <c r="G111" s="79">
        <f>(Sheet1!F92+$F$9/10)*VLOOKUP($B111,$H$13:$J$17,3,0)</f>
        <v>6.7139195062901145</v>
      </c>
      <c r="H111" s="79">
        <f>(Sheet1!G92+$F$9/10)*VLOOKUP($B111,$H$13:$J$17,3,0)</f>
        <v>6.8086930010116715</v>
      </c>
      <c r="I111" s="79">
        <f>(Sheet1!H92+$F$9/10)*VLOOKUP($B111,$H$13:$J$17,3,0)</f>
        <v>6.8636452170660158</v>
      </c>
      <c r="J111" s="79">
        <f>(Sheet1!I92+$F$9/10)*VLOOKUP($B111,$H$13:$J$17,3,0)</f>
        <v>6.8978140845143363</v>
      </c>
      <c r="K111" s="80">
        <f>(Sheet1!J92+$F$9/10)*VLOOKUP($B111,$H$13:$J$17,3,0)</f>
        <v>6.8993911849637755</v>
      </c>
    </row>
    <row r="112" spans="2:11" x14ac:dyDescent="0.3">
      <c r="B112" s="5" t="str">
        <f>Sheet1!A93</f>
        <v>NY</v>
      </c>
      <c r="C112" s="6" t="str">
        <f>Sheet1!B93</f>
        <v>Elec</v>
      </c>
      <c r="D112" s="7">
        <f>Sheet1!C93</f>
        <v>42429</v>
      </c>
      <c r="E112" s="8" t="str">
        <f>Sheet1!D93</f>
        <v>I (ConEd)</v>
      </c>
      <c r="F112" s="6" t="str">
        <f>Sheet1!E93</f>
        <v>0-150K</v>
      </c>
      <c r="G112" s="79">
        <f>(Sheet1!F93+$F$9/10)*VLOOKUP($B112,$H$13:$J$17,3,0)</f>
        <v>7.5433230833184934</v>
      </c>
      <c r="H112" s="79">
        <f>(Sheet1!G93+$F$9/10)*VLOOKUP($B112,$H$13:$J$17,3,0)</f>
        <v>7.6377154987440425</v>
      </c>
      <c r="I112" s="79">
        <f>(Sheet1!H93+$F$9/10)*VLOOKUP($B112,$H$13:$J$17,3,0)</f>
        <v>7.6927666365451666</v>
      </c>
      <c r="J112" s="79">
        <f>(Sheet1!I93+$F$9/10)*VLOOKUP($B112,$H$13:$J$17,3,0)</f>
        <v>7.7267950179956566</v>
      </c>
      <c r="K112" s="80">
        <f>(Sheet1!J93+$F$9/10)*VLOOKUP($B112,$H$13:$J$17,3,0)</f>
        <v>7.7284230768482534</v>
      </c>
    </row>
    <row r="113" spans="2:11" x14ac:dyDescent="0.3">
      <c r="B113" s="5" t="str">
        <f>Sheet1!A94</f>
        <v>NY</v>
      </c>
      <c r="C113" s="6" t="str">
        <f>Sheet1!B94</f>
        <v>Elec</v>
      </c>
      <c r="D113" s="7">
        <f>Sheet1!C94</f>
        <v>42429</v>
      </c>
      <c r="E113" s="8" t="str">
        <f>Sheet1!D94</f>
        <v>I (ConEd)</v>
      </c>
      <c r="F113" s="6" t="str">
        <f>Sheet1!E94</f>
        <v>150-500K</v>
      </c>
      <c r="G113" s="79">
        <f>(Sheet1!F94+$F$9/10)*VLOOKUP($B113,$H$13:$J$17,3,0)</f>
        <v>7.3393230833184928</v>
      </c>
      <c r="H113" s="79">
        <f>(Sheet1!G94+$F$9/10)*VLOOKUP($B113,$H$13:$J$17,3,0)</f>
        <v>7.4337154987440419</v>
      </c>
      <c r="I113" s="79">
        <f>(Sheet1!H94+$F$9/10)*VLOOKUP($B113,$H$13:$J$17,3,0)</f>
        <v>7.4887666365451668</v>
      </c>
      <c r="J113" s="79">
        <f>(Sheet1!I94+$F$9/10)*VLOOKUP($B113,$H$13:$J$17,3,0)</f>
        <v>7.522795017995656</v>
      </c>
      <c r="K113" s="80">
        <f>(Sheet1!J94+$F$9/10)*VLOOKUP($B113,$H$13:$J$17,3,0)</f>
        <v>7.5244230768482536</v>
      </c>
    </row>
    <row r="114" spans="2:11" x14ac:dyDescent="0.3">
      <c r="B114" s="5" t="str">
        <f>Sheet1!A95</f>
        <v>NY</v>
      </c>
      <c r="C114" s="6" t="str">
        <f>Sheet1!B95</f>
        <v>Elec</v>
      </c>
      <c r="D114" s="7">
        <f>Sheet1!C95</f>
        <v>42429</v>
      </c>
      <c r="E114" s="8" t="str">
        <f>Sheet1!D95</f>
        <v>I (ConEd)</v>
      </c>
      <c r="F114" s="6" t="str">
        <f>Sheet1!E95</f>
        <v>500-1M</v>
      </c>
      <c r="G114" s="79">
        <f>(Sheet1!F95+$F$9/10)*VLOOKUP($B114,$H$13:$J$17,3,0)</f>
        <v>6.9823230833184926</v>
      </c>
      <c r="H114" s="79">
        <f>(Sheet1!G95+$F$9/10)*VLOOKUP($B114,$H$13:$J$17,3,0)</f>
        <v>7.0767154987440417</v>
      </c>
      <c r="I114" s="79">
        <f>(Sheet1!H95+$F$9/10)*VLOOKUP($B114,$H$13:$J$17,3,0)</f>
        <v>7.1317666365451666</v>
      </c>
      <c r="J114" s="79">
        <f>(Sheet1!I95+$F$9/10)*VLOOKUP($B114,$H$13:$J$17,3,0)</f>
        <v>7.1657950179956558</v>
      </c>
      <c r="K114" s="80">
        <f>(Sheet1!J95+$F$9/10)*VLOOKUP($B114,$H$13:$J$17,3,0)</f>
        <v>7.1674230768482525</v>
      </c>
    </row>
    <row r="115" spans="2:11" x14ac:dyDescent="0.3">
      <c r="B115" s="5" t="str">
        <f>Sheet1!A96</f>
        <v>NY</v>
      </c>
      <c r="C115" s="6" t="str">
        <f>Sheet1!B96</f>
        <v>Elec</v>
      </c>
      <c r="D115" s="7">
        <f>Sheet1!C96</f>
        <v>42429</v>
      </c>
      <c r="E115" s="8" t="str">
        <f>Sheet1!D96</f>
        <v>I (ConEd)</v>
      </c>
      <c r="F115" s="6" t="str">
        <f>Sheet1!E96</f>
        <v>1-2M</v>
      </c>
      <c r="G115" s="79">
        <f>(Sheet1!F96+$F$9/10)*VLOOKUP($B115,$H$13:$J$17,3,0)</f>
        <v>6.8548230833184922</v>
      </c>
      <c r="H115" s="79">
        <f>(Sheet1!G96+$F$9/10)*VLOOKUP($B115,$H$13:$J$17,3,0)</f>
        <v>6.9492154987440413</v>
      </c>
      <c r="I115" s="79">
        <f>(Sheet1!H96+$F$9/10)*VLOOKUP($B115,$H$13:$J$17,3,0)</f>
        <v>7.0042666365451662</v>
      </c>
      <c r="J115" s="79">
        <f>(Sheet1!I96+$F$9/10)*VLOOKUP($B115,$H$13:$J$17,3,0)</f>
        <v>7.0382950179956554</v>
      </c>
      <c r="K115" s="80">
        <f>(Sheet1!J96+$F$9/10)*VLOOKUP($B115,$H$13:$J$17,3,0)</f>
        <v>7.039923076848253</v>
      </c>
    </row>
    <row r="116" spans="2:11" x14ac:dyDescent="0.3">
      <c r="B116" s="5" t="str">
        <f>Sheet1!A97</f>
        <v>NY</v>
      </c>
      <c r="C116" s="6" t="str">
        <f>Sheet1!B97</f>
        <v>Elec</v>
      </c>
      <c r="D116" s="7">
        <f>Sheet1!C97</f>
        <v>42429</v>
      </c>
      <c r="E116" s="8" t="str">
        <f>Sheet1!D97</f>
        <v>I (ConEd)</v>
      </c>
      <c r="F116" s="6" t="str">
        <f>Sheet1!E97</f>
        <v>2M+</v>
      </c>
      <c r="G116" s="79">
        <f>(Sheet1!F97+$F$9/10)*VLOOKUP($B116,$H$13:$J$17,3,0)</f>
        <v>6.7273230833184918</v>
      </c>
      <c r="H116" s="79">
        <f>(Sheet1!G97+$F$9/10)*VLOOKUP($B116,$H$13:$J$17,3,0)</f>
        <v>6.8217154987440409</v>
      </c>
      <c r="I116" s="79">
        <f>(Sheet1!H97+$F$9/10)*VLOOKUP($B116,$H$13:$J$17,3,0)</f>
        <v>6.8767666365451667</v>
      </c>
      <c r="J116" s="79">
        <f>(Sheet1!I97+$F$9/10)*VLOOKUP($B116,$H$13:$J$17,3,0)</f>
        <v>6.9107950179956559</v>
      </c>
      <c r="K116" s="80">
        <f>(Sheet1!J97+$F$9/10)*VLOOKUP($B116,$H$13:$J$17,3,0)</f>
        <v>6.9124230768482526</v>
      </c>
    </row>
    <row r="117" spans="2:11" x14ac:dyDescent="0.3">
      <c r="B117" s="5" t="str">
        <f>Sheet1!A98</f>
        <v>NY</v>
      </c>
      <c r="C117" s="6" t="str">
        <f>Sheet1!B98</f>
        <v>Elec</v>
      </c>
      <c r="D117" s="7">
        <f>Sheet1!C98</f>
        <v>42429</v>
      </c>
      <c r="E117" s="8" t="str">
        <f>Sheet1!D98</f>
        <v>J (ConEd)</v>
      </c>
      <c r="F117" s="6" t="str">
        <f>Sheet1!E98</f>
        <v>0-150K</v>
      </c>
      <c r="G117" s="79">
        <f>(Sheet1!F98+$F$9/10)*VLOOKUP($B117,$H$13:$J$17,3,0)</f>
        <v>8.7535608452054809</v>
      </c>
      <c r="H117" s="79">
        <f>(Sheet1!G98+$F$9/10)*VLOOKUP($B117,$H$13:$J$17,3,0)</f>
        <v>8.7432508458904117</v>
      </c>
      <c r="I117" s="79">
        <f>(Sheet1!H98+$F$9/10)*VLOOKUP($B117,$H$13:$J$17,3,0)</f>
        <v>8.7963425794520553</v>
      </c>
      <c r="J117" s="79">
        <f>(Sheet1!I98+$F$9/10)*VLOOKUP($B117,$H$13:$J$17,3,0)</f>
        <v>8.8420147212328768</v>
      </c>
      <c r="K117" s="80">
        <f>(Sheet1!J98+$F$9/10)*VLOOKUP($B117,$H$13:$J$17,3,0)</f>
        <v>8.8650828130136983</v>
      </c>
    </row>
    <row r="118" spans="2:11" x14ac:dyDescent="0.3">
      <c r="B118" s="5" t="str">
        <f>Sheet1!A99</f>
        <v>NY</v>
      </c>
      <c r="C118" s="6" t="str">
        <f>Sheet1!B99</f>
        <v>Elec</v>
      </c>
      <c r="D118" s="7">
        <f>Sheet1!C99</f>
        <v>42429</v>
      </c>
      <c r="E118" s="8" t="str">
        <f>Sheet1!D99</f>
        <v>J (ConEd)</v>
      </c>
      <c r="F118" s="6" t="str">
        <f>Sheet1!E99</f>
        <v>150-500K</v>
      </c>
      <c r="G118" s="79">
        <f>(Sheet1!F99+$F$9/10)*VLOOKUP($B118,$H$13:$J$17,3,0)</f>
        <v>8.5495608452054803</v>
      </c>
      <c r="H118" s="79">
        <f>(Sheet1!G99+$F$9/10)*VLOOKUP($B118,$H$13:$J$17,3,0)</f>
        <v>8.5392508458904128</v>
      </c>
      <c r="I118" s="79">
        <f>(Sheet1!H99+$F$9/10)*VLOOKUP($B118,$H$13:$J$17,3,0)</f>
        <v>8.5923425794520565</v>
      </c>
      <c r="J118" s="79">
        <f>(Sheet1!I99+$F$9/10)*VLOOKUP($B118,$H$13:$J$17,3,0)</f>
        <v>8.6380147212328779</v>
      </c>
      <c r="K118" s="80">
        <f>(Sheet1!J99+$F$9/10)*VLOOKUP($B118,$H$13:$J$17,3,0)</f>
        <v>8.6610828130136994</v>
      </c>
    </row>
    <row r="119" spans="2:11" x14ac:dyDescent="0.3">
      <c r="B119" s="5" t="str">
        <f>Sheet1!A100</f>
        <v>NY</v>
      </c>
      <c r="C119" s="6" t="str">
        <f>Sheet1!B100</f>
        <v>Elec</v>
      </c>
      <c r="D119" s="7">
        <f>Sheet1!C100</f>
        <v>42429</v>
      </c>
      <c r="E119" s="8" t="str">
        <f>Sheet1!D100</f>
        <v>J (ConEd)</v>
      </c>
      <c r="F119" s="6" t="str">
        <f>Sheet1!E100</f>
        <v>500-1M</v>
      </c>
      <c r="G119" s="79">
        <f>(Sheet1!F100+$F$9/10)*VLOOKUP($B119,$H$13:$J$17,3,0)</f>
        <v>8.1925608452054792</v>
      </c>
      <c r="H119" s="79">
        <f>(Sheet1!G100+$F$9/10)*VLOOKUP($B119,$H$13:$J$17,3,0)</f>
        <v>8.1822508458904117</v>
      </c>
      <c r="I119" s="79">
        <f>(Sheet1!H100+$F$9/10)*VLOOKUP($B119,$H$13:$J$17,3,0)</f>
        <v>8.2353425794520572</v>
      </c>
      <c r="J119" s="79">
        <f>(Sheet1!I100+$F$9/10)*VLOOKUP($B119,$H$13:$J$17,3,0)</f>
        <v>8.2810147212328786</v>
      </c>
      <c r="K119" s="80">
        <f>(Sheet1!J100+$F$9/10)*VLOOKUP($B119,$H$13:$J$17,3,0)</f>
        <v>8.3040828130137001</v>
      </c>
    </row>
    <row r="120" spans="2:11" x14ac:dyDescent="0.3">
      <c r="B120" s="5" t="str">
        <f>Sheet1!A101</f>
        <v>NY</v>
      </c>
      <c r="C120" s="6" t="str">
        <f>Sheet1!B101</f>
        <v>Elec</v>
      </c>
      <c r="D120" s="7">
        <f>Sheet1!C101</f>
        <v>42429</v>
      </c>
      <c r="E120" s="8" t="str">
        <f>Sheet1!D101</f>
        <v>J (ConEd)</v>
      </c>
      <c r="F120" s="6" t="str">
        <f>Sheet1!E101</f>
        <v>1-2M</v>
      </c>
      <c r="G120" s="79">
        <f>(Sheet1!F101+$F$9/10)*VLOOKUP($B120,$H$13:$J$17,3,0)</f>
        <v>8.0650608452054797</v>
      </c>
      <c r="H120" s="79">
        <f>(Sheet1!G101+$F$9/10)*VLOOKUP($B120,$H$13:$J$17,3,0)</f>
        <v>8.0547508458904122</v>
      </c>
      <c r="I120" s="79">
        <f>(Sheet1!H101+$F$9/10)*VLOOKUP($B120,$H$13:$J$17,3,0)</f>
        <v>8.1078425794520559</v>
      </c>
      <c r="J120" s="79">
        <f>(Sheet1!I101+$F$9/10)*VLOOKUP($B120,$H$13:$J$17,3,0)</f>
        <v>8.1535147212328791</v>
      </c>
      <c r="K120" s="80">
        <f>(Sheet1!J101+$F$9/10)*VLOOKUP($B120,$H$13:$J$17,3,0)</f>
        <v>8.1765828130136988</v>
      </c>
    </row>
    <row r="121" spans="2:11" x14ac:dyDescent="0.3">
      <c r="B121" s="5" t="str">
        <f>Sheet1!A102</f>
        <v>NY</v>
      </c>
      <c r="C121" s="6" t="str">
        <f>Sheet1!B102</f>
        <v>Elec</v>
      </c>
      <c r="D121" s="7">
        <f>Sheet1!C102</f>
        <v>42429</v>
      </c>
      <c r="E121" s="8" t="str">
        <f>Sheet1!D102</f>
        <v>J (ConEd)</v>
      </c>
      <c r="F121" s="6" t="str">
        <f>Sheet1!E102</f>
        <v>2M+</v>
      </c>
      <c r="G121" s="79">
        <f>(Sheet1!F102+$F$9/10)*VLOOKUP($B121,$H$13:$J$17,3,0)</f>
        <v>7.9375608452054802</v>
      </c>
      <c r="H121" s="79">
        <f>(Sheet1!G102+$F$9/10)*VLOOKUP($B121,$H$13:$J$17,3,0)</f>
        <v>7.9272508458904118</v>
      </c>
      <c r="I121" s="79">
        <f>(Sheet1!H102+$F$9/10)*VLOOKUP($B121,$H$13:$J$17,3,0)</f>
        <v>7.9803425794520555</v>
      </c>
      <c r="J121" s="79">
        <f>(Sheet1!I102+$F$9/10)*VLOOKUP($B121,$H$13:$J$17,3,0)</f>
        <v>8.0260147212328778</v>
      </c>
      <c r="K121" s="80">
        <f>(Sheet1!J102+$F$9/10)*VLOOKUP($B121,$H$13:$J$17,3,0)</f>
        <v>8.0490828130136993</v>
      </c>
    </row>
    <row r="122" spans="2:11" x14ac:dyDescent="0.3">
      <c r="B122" s="5" t="str">
        <f>Sheet1!A103</f>
        <v>NY</v>
      </c>
      <c r="C122" s="6" t="str">
        <f>Sheet1!B103</f>
        <v>Elec</v>
      </c>
      <c r="D122" s="7">
        <f>Sheet1!C103</f>
        <v>42460</v>
      </c>
      <c r="E122" s="8" t="str">
        <f>Sheet1!D103</f>
        <v>A (NiMo, NYSEG)</v>
      </c>
      <c r="F122" s="6" t="str">
        <f>Sheet1!E103</f>
        <v>0-150K</v>
      </c>
      <c r="G122" s="79">
        <f>(Sheet1!F103+$F$9/10)*VLOOKUP($B122,$H$13:$J$17,3,0)</f>
        <v>6.0073290301369875</v>
      </c>
      <c r="H122" s="79">
        <f>(Sheet1!G103+$F$9/10)*VLOOKUP($B122,$H$13:$J$17,3,0)</f>
        <v>6.1689091746575349</v>
      </c>
      <c r="I122" s="79">
        <f>(Sheet1!H103+$F$9/10)*VLOOKUP($B122,$H$13:$J$17,3,0)</f>
        <v>6.3014783534246579</v>
      </c>
      <c r="J122" s="79">
        <f>(Sheet1!I103+$F$9/10)*VLOOKUP($B122,$H$13:$J$17,3,0)</f>
        <v>6.3942332876712324</v>
      </c>
      <c r="K122" s="80">
        <f>(Sheet1!J103+$F$9/10)*VLOOKUP($B122,$H$13:$J$17,3,0)</f>
        <v>6.407657675342465</v>
      </c>
    </row>
    <row r="123" spans="2:11" x14ac:dyDescent="0.3">
      <c r="B123" s="5" t="str">
        <f>Sheet1!A104</f>
        <v>NY</v>
      </c>
      <c r="C123" s="6" t="str">
        <f>Sheet1!B104</f>
        <v>Elec</v>
      </c>
      <c r="D123" s="7">
        <f>Sheet1!C104</f>
        <v>42460</v>
      </c>
      <c r="E123" s="8" t="str">
        <f>Sheet1!D104</f>
        <v>A (NiMo, NYSEG)</v>
      </c>
      <c r="F123" s="6" t="str">
        <f>Sheet1!E104</f>
        <v>150-500K</v>
      </c>
      <c r="G123" s="79">
        <f>(Sheet1!F104+$F$9/10)*VLOOKUP($B123,$H$13:$J$17,3,0)</f>
        <v>5.8033290301369869</v>
      </c>
      <c r="H123" s="79">
        <f>(Sheet1!G104+$F$9/10)*VLOOKUP($B123,$H$13:$J$17,3,0)</f>
        <v>5.9649091746575342</v>
      </c>
      <c r="I123" s="79">
        <f>(Sheet1!H104+$F$9/10)*VLOOKUP($B123,$H$13:$J$17,3,0)</f>
        <v>6.0974783534246573</v>
      </c>
      <c r="J123" s="79">
        <f>(Sheet1!I104+$F$9/10)*VLOOKUP($B123,$H$13:$J$17,3,0)</f>
        <v>6.1902332876712327</v>
      </c>
      <c r="K123" s="80">
        <f>(Sheet1!J104+$F$9/10)*VLOOKUP($B123,$H$13:$J$17,3,0)</f>
        <v>6.2036576753424653</v>
      </c>
    </row>
    <row r="124" spans="2:11" x14ac:dyDescent="0.3">
      <c r="B124" s="5" t="str">
        <f>Sheet1!A105</f>
        <v>NY</v>
      </c>
      <c r="C124" s="6" t="str">
        <f>Sheet1!B105</f>
        <v>Elec</v>
      </c>
      <c r="D124" s="7">
        <f>Sheet1!C105</f>
        <v>42460</v>
      </c>
      <c r="E124" s="8" t="str">
        <f>Sheet1!D105</f>
        <v>A (NiMo, NYSEG)</v>
      </c>
      <c r="F124" s="6" t="str">
        <f>Sheet1!E105</f>
        <v>500-1M</v>
      </c>
      <c r="G124" s="79">
        <f>(Sheet1!F105+$F$9/10)*VLOOKUP($B124,$H$13:$J$17,3,0)</f>
        <v>5.4463290301369875</v>
      </c>
      <c r="H124" s="79">
        <f>(Sheet1!G105+$F$9/10)*VLOOKUP($B124,$H$13:$J$17,3,0)</f>
        <v>5.6079091746575349</v>
      </c>
      <c r="I124" s="79">
        <f>(Sheet1!H105+$F$9/10)*VLOOKUP($B124,$H$13:$J$17,3,0)</f>
        <v>5.740478353424658</v>
      </c>
      <c r="J124" s="79">
        <f>(Sheet1!I105+$F$9/10)*VLOOKUP($B124,$H$13:$J$17,3,0)</f>
        <v>5.8332332876712325</v>
      </c>
      <c r="K124" s="80">
        <f>(Sheet1!J105+$F$9/10)*VLOOKUP($B124,$H$13:$J$17,3,0)</f>
        <v>5.8466576753424651</v>
      </c>
    </row>
    <row r="125" spans="2:11" x14ac:dyDescent="0.3">
      <c r="B125" s="5" t="str">
        <f>Sheet1!A106</f>
        <v>NY</v>
      </c>
      <c r="C125" s="6" t="str">
        <f>Sheet1!B106</f>
        <v>Elec</v>
      </c>
      <c r="D125" s="7">
        <f>Sheet1!C106</f>
        <v>42460</v>
      </c>
      <c r="E125" s="8" t="str">
        <f>Sheet1!D106</f>
        <v>A (NiMo, NYSEG)</v>
      </c>
      <c r="F125" s="6" t="str">
        <f>Sheet1!E106</f>
        <v>1-2M</v>
      </c>
      <c r="G125" s="79">
        <f>(Sheet1!F106+$F$9/10)*VLOOKUP($B125,$H$13:$J$17,3,0)</f>
        <v>5.3188290301369872</v>
      </c>
      <c r="H125" s="79">
        <f>(Sheet1!G106+$F$9/10)*VLOOKUP($B125,$H$13:$J$17,3,0)</f>
        <v>5.4804091746575345</v>
      </c>
      <c r="I125" s="79">
        <f>(Sheet1!H106+$F$9/10)*VLOOKUP($B125,$H$13:$J$17,3,0)</f>
        <v>5.6129783534246576</v>
      </c>
      <c r="J125" s="79">
        <f>(Sheet1!I106+$F$9/10)*VLOOKUP($B125,$H$13:$J$17,3,0)</f>
        <v>5.705733287671233</v>
      </c>
      <c r="K125" s="80">
        <f>(Sheet1!J106+$F$9/10)*VLOOKUP($B125,$H$13:$J$17,3,0)</f>
        <v>5.7191576753424656</v>
      </c>
    </row>
    <row r="126" spans="2:11" x14ac:dyDescent="0.3">
      <c r="B126" s="5" t="str">
        <f>Sheet1!A107</f>
        <v>NY</v>
      </c>
      <c r="C126" s="6" t="str">
        <f>Sheet1!B107</f>
        <v>Elec</v>
      </c>
      <c r="D126" s="7">
        <f>Sheet1!C107</f>
        <v>42460</v>
      </c>
      <c r="E126" s="8" t="str">
        <f>Sheet1!D107</f>
        <v>A (NiMo, NYSEG)</v>
      </c>
      <c r="F126" s="6" t="str">
        <f>Sheet1!E107</f>
        <v>2M+</v>
      </c>
      <c r="G126" s="79">
        <f>(Sheet1!F107+$F$9/10)*VLOOKUP($B126,$H$13:$J$17,3,0)</f>
        <v>5.1913290301369877</v>
      </c>
      <c r="H126" s="79">
        <f>(Sheet1!G107+$F$9/10)*VLOOKUP($B126,$H$13:$J$17,3,0)</f>
        <v>5.352909174657535</v>
      </c>
      <c r="I126" s="79">
        <f>(Sheet1!H107+$F$9/10)*VLOOKUP($B126,$H$13:$J$17,3,0)</f>
        <v>5.4854783534246581</v>
      </c>
      <c r="J126" s="79">
        <f>(Sheet1!I107+$F$9/10)*VLOOKUP($B126,$H$13:$J$17,3,0)</f>
        <v>5.5782332876712326</v>
      </c>
      <c r="K126" s="80">
        <f>(Sheet1!J107+$F$9/10)*VLOOKUP($B126,$H$13:$J$17,3,0)</f>
        <v>5.5916576753424652</v>
      </c>
    </row>
    <row r="127" spans="2:11" x14ac:dyDescent="0.3">
      <c r="B127" s="5" t="str">
        <f>Sheet1!A108</f>
        <v>NY</v>
      </c>
      <c r="C127" s="6" t="str">
        <f>Sheet1!B108</f>
        <v>Elec</v>
      </c>
      <c r="D127" s="7">
        <f>Sheet1!C108</f>
        <v>42460</v>
      </c>
      <c r="E127" s="8" t="str">
        <f>Sheet1!D108</f>
        <v>B (NiMo, RGE)</v>
      </c>
      <c r="F127" s="6" t="str">
        <f>Sheet1!E108</f>
        <v>0-150K</v>
      </c>
      <c r="G127" s="79">
        <f>(Sheet1!F108+$F$9/10)*VLOOKUP($B127,$H$13:$J$17,3,0)</f>
        <v>5.6376401022474072</v>
      </c>
      <c r="H127" s="79">
        <f>(Sheet1!G108+$F$9/10)*VLOOKUP($B127,$H$13:$J$17,3,0)</f>
        <v>6.0251361260854717</v>
      </c>
      <c r="I127" s="79">
        <f>(Sheet1!H108+$F$9/10)*VLOOKUP($B127,$H$13:$J$17,3,0)</f>
        <v>6.0922902447651337</v>
      </c>
      <c r="J127" s="79">
        <f>(Sheet1!I108+$F$9/10)*VLOOKUP($B127,$H$13:$J$17,3,0)</f>
        <v>6.2336853827568399</v>
      </c>
      <c r="K127" s="80">
        <f>(Sheet1!J108+$F$9/10)*VLOOKUP($B127,$H$13:$J$17,3,0)</f>
        <v>6.2671898806079094</v>
      </c>
    </row>
    <row r="128" spans="2:11" x14ac:dyDescent="0.3">
      <c r="B128" s="5" t="str">
        <f>Sheet1!A109</f>
        <v>NY</v>
      </c>
      <c r="C128" s="6" t="str">
        <f>Sheet1!B109</f>
        <v>Elec</v>
      </c>
      <c r="D128" s="7">
        <f>Sheet1!C109</f>
        <v>42460</v>
      </c>
      <c r="E128" s="8" t="str">
        <f>Sheet1!D109</f>
        <v>B (NiMo, RGE)</v>
      </c>
      <c r="F128" s="6" t="str">
        <f>Sheet1!E109</f>
        <v>150-500K</v>
      </c>
      <c r="G128" s="79">
        <f>(Sheet1!F109+$F$9/10)*VLOOKUP($B128,$H$13:$J$17,3,0)</f>
        <v>5.4336401022474066</v>
      </c>
      <c r="H128" s="79">
        <f>(Sheet1!G109+$F$9/10)*VLOOKUP($B128,$H$13:$J$17,3,0)</f>
        <v>5.8211361260854719</v>
      </c>
      <c r="I128" s="79">
        <f>(Sheet1!H109+$F$9/10)*VLOOKUP($B128,$H$13:$J$17,3,0)</f>
        <v>5.888290244765134</v>
      </c>
      <c r="J128" s="79">
        <f>(Sheet1!I109+$F$9/10)*VLOOKUP($B128,$H$13:$J$17,3,0)</f>
        <v>6.0296853827568402</v>
      </c>
      <c r="K128" s="80">
        <f>(Sheet1!J109+$F$9/10)*VLOOKUP($B128,$H$13:$J$17,3,0)</f>
        <v>6.0631898806079096</v>
      </c>
    </row>
    <row r="129" spans="2:11" x14ac:dyDescent="0.3">
      <c r="B129" s="5" t="str">
        <f>Sheet1!A110</f>
        <v>NY</v>
      </c>
      <c r="C129" s="6" t="str">
        <f>Sheet1!B110</f>
        <v>Elec</v>
      </c>
      <c r="D129" s="7">
        <f>Sheet1!C110</f>
        <v>42460</v>
      </c>
      <c r="E129" s="8" t="str">
        <f>Sheet1!D110</f>
        <v>B (NiMo, RGE)</v>
      </c>
      <c r="F129" s="6" t="str">
        <f>Sheet1!E110</f>
        <v>500-1M</v>
      </c>
      <c r="G129" s="79">
        <f>(Sheet1!F110+$F$9/10)*VLOOKUP($B129,$H$13:$J$17,3,0)</f>
        <v>5.0766401022474072</v>
      </c>
      <c r="H129" s="79">
        <f>(Sheet1!G110+$F$9/10)*VLOOKUP($B129,$H$13:$J$17,3,0)</f>
        <v>5.4641361260854717</v>
      </c>
      <c r="I129" s="79">
        <f>(Sheet1!H110+$F$9/10)*VLOOKUP($B129,$H$13:$J$17,3,0)</f>
        <v>5.5312902447651338</v>
      </c>
      <c r="J129" s="79">
        <f>(Sheet1!I110+$F$9/10)*VLOOKUP($B129,$H$13:$J$17,3,0)</f>
        <v>5.6726853827568391</v>
      </c>
      <c r="K129" s="80">
        <f>(Sheet1!J110+$F$9/10)*VLOOKUP($B129,$H$13:$J$17,3,0)</f>
        <v>5.7061898806079094</v>
      </c>
    </row>
    <row r="130" spans="2:11" x14ac:dyDescent="0.3">
      <c r="B130" s="5" t="str">
        <f>Sheet1!A111</f>
        <v>NY</v>
      </c>
      <c r="C130" s="6" t="str">
        <f>Sheet1!B111</f>
        <v>Elec</v>
      </c>
      <c r="D130" s="7">
        <f>Sheet1!C111</f>
        <v>42460</v>
      </c>
      <c r="E130" s="8" t="str">
        <f>Sheet1!D111</f>
        <v>B (NiMo, RGE)</v>
      </c>
      <c r="F130" s="6" t="str">
        <f>Sheet1!E111</f>
        <v>1-2M</v>
      </c>
      <c r="G130" s="79">
        <f>(Sheet1!F111+$F$9/10)*VLOOKUP($B130,$H$13:$J$17,3,0)</f>
        <v>4.9491401022474069</v>
      </c>
      <c r="H130" s="79">
        <f>(Sheet1!G111+$F$9/10)*VLOOKUP($B130,$H$13:$J$17,3,0)</f>
        <v>5.3366361260854713</v>
      </c>
      <c r="I130" s="79">
        <f>(Sheet1!H111+$F$9/10)*VLOOKUP($B130,$H$13:$J$17,3,0)</f>
        <v>5.4037902447651343</v>
      </c>
      <c r="J130" s="79">
        <f>(Sheet1!I111+$F$9/10)*VLOOKUP($B130,$H$13:$J$17,3,0)</f>
        <v>5.5451853827568396</v>
      </c>
      <c r="K130" s="80">
        <f>(Sheet1!J111+$F$9/10)*VLOOKUP($B130,$H$13:$J$17,3,0)</f>
        <v>5.5786898806079099</v>
      </c>
    </row>
    <row r="131" spans="2:11" x14ac:dyDescent="0.3">
      <c r="B131" s="5" t="str">
        <f>Sheet1!A112</f>
        <v>NY</v>
      </c>
      <c r="C131" s="6" t="str">
        <f>Sheet1!B112</f>
        <v>Elec</v>
      </c>
      <c r="D131" s="7">
        <f>Sheet1!C112</f>
        <v>42460</v>
      </c>
      <c r="E131" s="8" t="str">
        <f>Sheet1!D112</f>
        <v>B (NiMo, RGE)</v>
      </c>
      <c r="F131" s="6" t="str">
        <f>Sheet1!E112</f>
        <v>2M+</v>
      </c>
      <c r="G131" s="79">
        <f>(Sheet1!F112+$F$9/10)*VLOOKUP($B131,$H$13:$J$17,3,0)</f>
        <v>4.8216401022474074</v>
      </c>
      <c r="H131" s="79">
        <f>(Sheet1!G112+$F$9/10)*VLOOKUP($B131,$H$13:$J$17,3,0)</f>
        <v>5.2091361260854718</v>
      </c>
      <c r="I131" s="79">
        <f>(Sheet1!H112+$F$9/10)*VLOOKUP($B131,$H$13:$J$17,3,0)</f>
        <v>5.2762902447651339</v>
      </c>
      <c r="J131" s="79">
        <f>(Sheet1!I112+$F$9/10)*VLOOKUP($B131,$H$13:$J$17,3,0)</f>
        <v>5.4176853827568392</v>
      </c>
      <c r="K131" s="80">
        <f>(Sheet1!J112+$F$9/10)*VLOOKUP($B131,$H$13:$J$17,3,0)</f>
        <v>5.4511898806079095</v>
      </c>
    </row>
    <row r="132" spans="2:11" x14ac:dyDescent="0.3">
      <c r="B132" s="5" t="str">
        <f>Sheet1!A113</f>
        <v>NY</v>
      </c>
      <c r="C132" s="6" t="str">
        <f>Sheet1!B113</f>
        <v>Elec</v>
      </c>
      <c r="D132" s="7">
        <f>Sheet1!C113</f>
        <v>42460</v>
      </c>
      <c r="E132" s="8" t="str">
        <f>Sheet1!D113</f>
        <v>C (NiMo, NYSEG)</v>
      </c>
      <c r="F132" s="6" t="str">
        <f>Sheet1!E113</f>
        <v>0-150K</v>
      </c>
      <c r="G132" s="79">
        <f>(Sheet1!F113+$F$9/10)*VLOOKUP($B132,$H$13:$J$17,3,0)</f>
        <v>5.7705666301369876</v>
      </c>
      <c r="H132" s="79">
        <f>(Sheet1!G113+$F$9/10)*VLOOKUP($B132,$H$13:$J$17,3,0)</f>
        <v>6.0650221746575337</v>
      </c>
      <c r="I132" s="79">
        <f>(Sheet1!H113+$F$9/10)*VLOOKUP($B132,$H$13:$J$17,3,0)</f>
        <v>6.2274365534246581</v>
      </c>
      <c r="J132" s="79">
        <f>(Sheet1!I113+$F$9/10)*VLOOKUP($B132,$H$13:$J$17,3,0)</f>
        <v>6.3499206626712335</v>
      </c>
      <c r="K132" s="80">
        <f>(Sheet1!J113+$F$9/10)*VLOOKUP($B132,$H$13:$J$17,3,0)</f>
        <v>6.3657696753424657</v>
      </c>
    </row>
    <row r="133" spans="2:11" x14ac:dyDescent="0.3">
      <c r="B133" s="5" t="str">
        <f>Sheet1!A114</f>
        <v>NY</v>
      </c>
      <c r="C133" s="6" t="str">
        <f>Sheet1!B114</f>
        <v>Elec</v>
      </c>
      <c r="D133" s="7">
        <f>Sheet1!C114</f>
        <v>42460</v>
      </c>
      <c r="E133" s="8" t="str">
        <f>Sheet1!D114</f>
        <v>C (NiMo, NYSEG)</v>
      </c>
      <c r="F133" s="6" t="str">
        <f>Sheet1!E114</f>
        <v>150-500K</v>
      </c>
      <c r="G133" s="79">
        <f>(Sheet1!F114+$F$9/10)*VLOOKUP($B133,$H$13:$J$17,3,0)</f>
        <v>5.5665666301369869</v>
      </c>
      <c r="H133" s="79">
        <f>(Sheet1!G114+$F$9/10)*VLOOKUP($B133,$H$13:$J$17,3,0)</f>
        <v>5.8610221746575348</v>
      </c>
      <c r="I133" s="79">
        <f>(Sheet1!H114+$F$9/10)*VLOOKUP($B133,$H$13:$J$17,3,0)</f>
        <v>6.0234365534246574</v>
      </c>
      <c r="J133" s="79">
        <f>(Sheet1!I114+$F$9/10)*VLOOKUP($B133,$H$13:$J$17,3,0)</f>
        <v>6.1459206626712337</v>
      </c>
      <c r="K133" s="80">
        <f>(Sheet1!J114+$F$9/10)*VLOOKUP($B133,$H$13:$J$17,3,0)</f>
        <v>6.161769675342466</v>
      </c>
    </row>
    <row r="134" spans="2:11" x14ac:dyDescent="0.3">
      <c r="B134" s="5" t="str">
        <f>Sheet1!A115</f>
        <v>NY</v>
      </c>
      <c r="C134" s="6" t="str">
        <f>Sheet1!B115</f>
        <v>Elec</v>
      </c>
      <c r="D134" s="7">
        <f>Sheet1!C115</f>
        <v>42460</v>
      </c>
      <c r="E134" s="8" t="str">
        <f>Sheet1!D115</f>
        <v>C (NiMo, NYSEG)</v>
      </c>
      <c r="F134" s="6" t="str">
        <f>Sheet1!E115</f>
        <v>500-1M</v>
      </c>
      <c r="G134" s="79">
        <f>(Sheet1!F115+$F$9/10)*VLOOKUP($B134,$H$13:$J$17,3,0)</f>
        <v>5.2095666301369867</v>
      </c>
      <c r="H134" s="79">
        <f>(Sheet1!G115+$F$9/10)*VLOOKUP($B134,$H$13:$J$17,3,0)</f>
        <v>5.5040221746575337</v>
      </c>
      <c r="I134" s="79">
        <f>(Sheet1!H115+$F$9/10)*VLOOKUP($B134,$H$13:$J$17,3,0)</f>
        <v>5.6664365534246581</v>
      </c>
      <c r="J134" s="79">
        <f>(Sheet1!I115+$F$9/10)*VLOOKUP($B134,$H$13:$J$17,3,0)</f>
        <v>5.7889206626712344</v>
      </c>
      <c r="K134" s="80">
        <f>(Sheet1!J115+$F$9/10)*VLOOKUP($B134,$H$13:$J$17,3,0)</f>
        <v>5.8047696753424667</v>
      </c>
    </row>
    <row r="135" spans="2:11" x14ac:dyDescent="0.3">
      <c r="B135" s="5" t="str">
        <f>Sheet1!A116</f>
        <v>NY</v>
      </c>
      <c r="C135" s="6" t="str">
        <f>Sheet1!B116</f>
        <v>Elec</v>
      </c>
      <c r="D135" s="7">
        <f>Sheet1!C116</f>
        <v>42460</v>
      </c>
      <c r="E135" s="8" t="str">
        <f>Sheet1!D116</f>
        <v>C (NiMo, NYSEG)</v>
      </c>
      <c r="F135" s="6" t="str">
        <f>Sheet1!E116</f>
        <v>1-2M</v>
      </c>
      <c r="G135" s="79">
        <f>(Sheet1!F116+$F$9/10)*VLOOKUP($B135,$H$13:$J$17,3,0)</f>
        <v>5.0820666301369863</v>
      </c>
      <c r="H135" s="79">
        <f>(Sheet1!G116+$F$9/10)*VLOOKUP($B135,$H$13:$J$17,3,0)</f>
        <v>5.3765221746575342</v>
      </c>
      <c r="I135" s="79">
        <f>(Sheet1!H116+$F$9/10)*VLOOKUP($B135,$H$13:$J$17,3,0)</f>
        <v>5.5389365534246577</v>
      </c>
      <c r="J135" s="79">
        <f>(Sheet1!I116+$F$9/10)*VLOOKUP($B135,$H$13:$J$17,3,0)</f>
        <v>5.661420662671234</v>
      </c>
      <c r="K135" s="80">
        <f>(Sheet1!J116+$F$9/10)*VLOOKUP($B135,$H$13:$J$17,3,0)</f>
        <v>5.6772696753424663</v>
      </c>
    </row>
    <row r="136" spans="2:11" x14ac:dyDescent="0.3">
      <c r="B136" s="5" t="str">
        <f>Sheet1!A117</f>
        <v>NY</v>
      </c>
      <c r="C136" s="6" t="str">
        <f>Sheet1!B117</f>
        <v>Elec</v>
      </c>
      <c r="D136" s="7">
        <f>Sheet1!C117</f>
        <v>42460</v>
      </c>
      <c r="E136" s="8" t="str">
        <f>Sheet1!D117</f>
        <v>C (NiMo, NYSEG)</v>
      </c>
      <c r="F136" s="6" t="str">
        <f>Sheet1!E117</f>
        <v>2M+</v>
      </c>
      <c r="G136" s="79">
        <f>(Sheet1!F117+$F$9/10)*VLOOKUP($B136,$H$13:$J$17,3,0)</f>
        <v>4.9545666301369868</v>
      </c>
      <c r="H136" s="79">
        <f>(Sheet1!G117+$F$9/10)*VLOOKUP($B136,$H$13:$J$17,3,0)</f>
        <v>5.2490221746575338</v>
      </c>
      <c r="I136" s="79">
        <f>(Sheet1!H117+$F$9/10)*VLOOKUP($B136,$H$13:$J$17,3,0)</f>
        <v>5.4114365534246582</v>
      </c>
      <c r="J136" s="79">
        <f>(Sheet1!I117+$F$9/10)*VLOOKUP($B136,$H$13:$J$17,3,0)</f>
        <v>5.5339206626712336</v>
      </c>
      <c r="K136" s="80">
        <f>(Sheet1!J117+$F$9/10)*VLOOKUP($B136,$H$13:$J$17,3,0)</f>
        <v>5.5497696753424659</v>
      </c>
    </row>
    <row r="137" spans="2:11" x14ac:dyDescent="0.3">
      <c r="B137" s="5" t="str">
        <f>Sheet1!A118</f>
        <v>NY</v>
      </c>
      <c r="C137" s="6" t="str">
        <f>Sheet1!B118</f>
        <v>Elec</v>
      </c>
      <c r="D137" s="7">
        <f>Sheet1!C118</f>
        <v>42460</v>
      </c>
      <c r="E137" s="8" t="str">
        <f>Sheet1!D118</f>
        <v>D (NiMo, NYSEG)</v>
      </c>
      <c r="F137" s="6" t="str">
        <f>Sheet1!E118</f>
        <v>0-150K</v>
      </c>
      <c r="G137" s="79">
        <f>(Sheet1!F118+$F$9/10)*VLOOKUP($B137,$H$13:$J$17,3,0)</f>
        <v>5.6133679199220312</v>
      </c>
      <c r="H137" s="79">
        <f>(Sheet1!G118+$F$9/10)*VLOOKUP($B137,$H$13:$J$17,3,0)</f>
        <v>5.9629575983227845</v>
      </c>
      <c r="I137" s="79">
        <f>(Sheet1!H118+$F$9/10)*VLOOKUP($B137,$H$13:$J$17,3,0)</f>
        <v>6.0581899324747228</v>
      </c>
      <c r="J137" s="79">
        <f>(Sheet1!I118+$F$9/10)*VLOOKUP($B137,$H$13:$J$17,3,0)</f>
        <v>6.1876691389678973</v>
      </c>
      <c r="K137" s="80">
        <f>(Sheet1!J118+$F$9/10)*VLOOKUP($B137,$H$13:$J$17,3,0)</f>
        <v>6.2310495237280579</v>
      </c>
    </row>
    <row r="138" spans="2:11" x14ac:dyDescent="0.3">
      <c r="B138" s="5" t="str">
        <f>Sheet1!A119</f>
        <v>NY</v>
      </c>
      <c r="C138" s="6" t="str">
        <f>Sheet1!B119</f>
        <v>Elec</v>
      </c>
      <c r="D138" s="7">
        <f>Sheet1!C119</f>
        <v>42460</v>
      </c>
      <c r="E138" s="8" t="str">
        <f>Sheet1!D119</f>
        <v>D (NiMo, NYSEG)</v>
      </c>
      <c r="F138" s="6" t="str">
        <f>Sheet1!E119</f>
        <v>150-500K</v>
      </c>
      <c r="G138" s="79">
        <f>(Sheet1!F119+$F$9/10)*VLOOKUP($B138,$H$13:$J$17,3,0)</f>
        <v>5.4093679199220324</v>
      </c>
      <c r="H138" s="79">
        <f>(Sheet1!G119+$F$9/10)*VLOOKUP($B138,$H$13:$J$17,3,0)</f>
        <v>5.7589575983227856</v>
      </c>
      <c r="I138" s="79">
        <f>(Sheet1!H119+$F$9/10)*VLOOKUP($B138,$H$13:$J$17,3,0)</f>
        <v>5.8541899324747222</v>
      </c>
      <c r="J138" s="79">
        <f>(Sheet1!I119+$F$9/10)*VLOOKUP($B138,$H$13:$J$17,3,0)</f>
        <v>5.9836691389678967</v>
      </c>
      <c r="K138" s="80">
        <f>(Sheet1!J119+$F$9/10)*VLOOKUP($B138,$H$13:$J$17,3,0)</f>
        <v>6.0270495237280581</v>
      </c>
    </row>
    <row r="139" spans="2:11" x14ac:dyDescent="0.3">
      <c r="B139" s="5" t="str">
        <f>Sheet1!A120</f>
        <v>NY</v>
      </c>
      <c r="C139" s="6" t="str">
        <f>Sheet1!B120</f>
        <v>Elec</v>
      </c>
      <c r="D139" s="7">
        <f>Sheet1!C120</f>
        <v>42460</v>
      </c>
      <c r="E139" s="8" t="str">
        <f>Sheet1!D120</f>
        <v>D (NiMo, NYSEG)</v>
      </c>
      <c r="F139" s="6" t="str">
        <f>Sheet1!E120</f>
        <v>500-1M</v>
      </c>
      <c r="G139" s="79">
        <f>(Sheet1!F120+$F$9/10)*VLOOKUP($B139,$H$13:$J$17,3,0)</f>
        <v>5.0523679199220313</v>
      </c>
      <c r="H139" s="79">
        <f>(Sheet1!G120+$F$9/10)*VLOOKUP($B139,$H$13:$J$17,3,0)</f>
        <v>5.4019575983227845</v>
      </c>
      <c r="I139" s="79">
        <f>(Sheet1!H120+$F$9/10)*VLOOKUP($B139,$H$13:$J$17,3,0)</f>
        <v>5.4971899324747229</v>
      </c>
      <c r="J139" s="79">
        <f>(Sheet1!I120+$F$9/10)*VLOOKUP($B139,$H$13:$J$17,3,0)</f>
        <v>5.6266691389678973</v>
      </c>
      <c r="K139" s="80">
        <f>(Sheet1!J120+$F$9/10)*VLOOKUP($B139,$H$13:$J$17,3,0)</f>
        <v>5.6700495237280579</v>
      </c>
    </row>
    <row r="140" spans="2:11" x14ac:dyDescent="0.3">
      <c r="B140" s="5" t="str">
        <f>Sheet1!A121</f>
        <v>NY</v>
      </c>
      <c r="C140" s="6" t="str">
        <f>Sheet1!B121</f>
        <v>Elec</v>
      </c>
      <c r="D140" s="7">
        <f>Sheet1!C121</f>
        <v>42460</v>
      </c>
      <c r="E140" s="8" t="str">
        <f>Sheet1!D121</f>
        <v>D (NiMo, NYSEG)</v>
      </c>
      <c r="F140" s="6" t="str">
        <f>Sheet1!E121</f>
        <v>1-2M</v>
      </c>
      <c r="G140" s="79">
        <f>(Sheet1!F121+$F$9/10)*VLOOKUP($B140,$H$13:$J$17,3,0)</f>
        <v>4.9248679199220318</v>
      </c>
      <c r="H140" s="79">
        <f>(Sheet1!G121+$F$9/10)*VLOOKUP($B140,$H$13:$J$17,3,0)</f>
        <v>5.274457598322785</v>
      </c>
      <c r="I140" s="79">
        <f>(Sheet1!H121+$F$9/10)*VLOOKUP($B140,$H$13:$J$17,3,0)</f>
        <v>5.3696899324747225</v>
      </c>
      <c r="J140" s="79">
        <f>(Sheet1!I121+$F$9/10)*VLOOKUP($B140,$H$13:$J$17,3,0)</f>
        <v>5.4991691389678969</v>
      </c>
      <c r="K140" s="80">
        <f>(Sheet1!J121+$F$9/10)*VLOOKUP($B140,$H$13:$J$17,3,0)</f>
        <v>5.5425495237280584</v>
      </c>
    </row>
    <row r="141" spans="2:11" x14ac:dyDescent="0.3">
      <c r="B141" s="5" t="str">
        <f>Sheet1!A122</f>
        <v>NY</v>
      </c>
      <c r="C141" s="6" t="str">
        <f>Sheet1!B122</f>
        <v>Elec</v>
      </c>
      <c r="D141" s="7">
        <f>Sheet1!C122</f>
        <v>42460</v>
      </c>
      <c r="E141" s="8" t="str">
        <f>Sheet1!D122</f>
        <v>D (NiMo, NYSEG)</v>
      </c>
      <c r="F141" s="6" t="str">
        <f>Sheet1!E122</f>
        <v>2M+</v>
      </c>
      <c r="G141" s="79">
        <f>(Sheet1!F122+$F$9/10)*VLOOKUP($B141,$H$13:$J$17,3,0)</f>
        <v>4.7973679199220314</v>
      </c>
      <c r="H141" s="79">
        <f>(Sheet1!G122+$F$9/10)*VLOOKUP($B141,$H$13:$J$17,3,0)</f>
        <v>5.1469575983227847</v>
      </c>
      <c r="I141" s="79">
        <f>(Sheet1!H122+$F$9/10)*VLOOKUP($B141,$H$13:$J$17,3,0)</f>
        <v>5.242189932474723</v>
      </c>
      <c r="J141" s="79">
        <f>(Sheet1!I122+$F$9/10)*VLOOKUP($B141,$H$13:$J$17,3,0)</f>
        <v>5.3716691389678974</v>
      </c>
      <c r="K141" s="80">
        <f>(Sheet1!J122+$F$9/10)*VLOOKUP($B141,$H$13:$J$17,3,0)</f>
        <v>5.415049523728058</v>
      </c>
    </row>
    <row r="142" spans="2:11" x14ac:dyDescent="0.3">
      <c r="B142" s="5" t="str">
        <f>Sheet1!A123</f>
        <v>NY</v>
      </c>
      <c r="C142" s="6" t="str">
        <f>Sheet1!B123</f>
        <v>Elec</v>
      </c>
      <c r="D142" s="7">
        <f>Sheet1!C123</f>
        <v>42460</v>
      </c>
      <c r="E142" s="8" t="str">
        <f>Sheet1!D123</f>
        <v>E (CenHud, NiMo, NYSEG)</v>
      </c>
      <c r="F142" s="6" t="str">
        <f>Sheet1!E123</f>
        <v>0-150K</v>
      </c>
      <c r="G142" s="79">
        <f>(Sheet1!F123+$F$9/10)*VLOOKUP($B142,$H$13:$J$17,3,0)</f>
        <v>5.9760540707399734</v>
      </c>
      <c r="H142" s="79">
        <f>(Sheet1!G123+$F$9/10)*VLOOKUP($B142,$H$13:$J$17,3,0)</f>
        <v>6.3971195816044828</v>
      </c>
      <c r="I142" s="79">
        <f>(Sheet1!H123+$F$9/10)*VLOOKUP($B142,$H$13:$J$17,3,0)</f>
        <v>6.4855300462355538</v>
      </c>
      <c r="J142" s="79">
        <f>(Sheet1!I123+$F$9/10)*VLOOKUP($B142,$H$13:$J$17,3,0)</f>
        <v>6.636137699459165</v>
      </c>
      <c r="K142" s="80">
        <f>(Sheet1!J123+$F$9/10)*VLOOKUP($B142,$H$13:$J$17,3,0)</f>
        <v>6.6614899429199212</v>
      </c>
    </row>
    <row r="143" spans="2:11" x14ac:dyDescent="0.3">
      <c r="B143" s="5" t="str">
        <f>Sheet1!A124</f>
        <v>NY</v>
      </c>
      <c r="C143" s="6" t="str">
        <f>Sheet1!B124</f>
        <v>Elec</v>
      </c>
      <c r="D143" s="7">
        <f>Sheet1!C124</f>
        <v>42460</v>
      </c>
      <c r="E143" s="8" t="str">
        <f>Sheet1!D124</f>
        <v>E (CenHud, NiMo, NYSEG)</v>
      </c>
      <c r="F143" s="6" t="str">
        <f>Sheet1!E124</f>
        <v>150-500K</v>
      </c>
      <c r="G143" s="79">
        <f>(Sheet1!F124+$F$9/10)*VLOOKUP($B143,$H$13:$J$17,3,0)</f>
        <v>5.7720540707399728</v>
      </c>
      <c r="H143" s="79">
        <f>(Sheet1!G124+$F$9/10)*VLOOKUP($B143,$H$13:$J$17,3,0)</f>
        <v>6.1931195816044822</v>
      </c>
      <c r="I143" s="79">
        <f>(Sheet1!H124+$F$9/10)*VLOOKUP($B143,$H$13:$J$17,3,0)</f>
        <v>6.2815300462355532</v>
      </c>
      <c r="J143" s="79">
        <f>(Sheet1!I124+$F$9/10)*VLOOKUP($B143,$H$13:$J$17,3,0)</f>
        <v>6.4321376994591644</v>
      </c>
      <c r="K143" s="80">
        <f>(Sheet1!J124+$F$9/10)*VLOOKUP($B143,$H$13:$J$17,3,0)</f>
        <v>6.4574899429199215</v>
      </c>
    </row>
    <row r="144" spans="2:11" x14ac:dyDescent="0.3">
      <c r="B144" s="5" t="str">
        <f>Sheet1!A125</f>
        <v>NY</v>
      </c>
      <c r="C144" s="6" t="str">
        <f>Sheet1!B125</f>
        <v>Elec</v>
      </c>
      <c r="D144" s="7">
        <f>Sheet1!C125</f>
        <v>42460</v>
      </c>
      <c r="E144" s="8" t="str">
        <f>Sheet1!D125</f>
        <v>E (CenHud, NiMo, NYSEG)</v>
      </c>
      <c r="F144" s="6" t="str">
        <f>Sheet1!E125</f>
        <v>500-1M</v>
      </c>
      <c r="G144" s="79">
        <f>(Sheet1!F125+$F$9/10)*VLOOKUP($B144,$H$13:$J$17,3,0)</f>
        <v>5.4150540707399735</v>
      </c>
      <c r="H144" s="79">
        <f>(Sheet1!G125+$F$9/10)*VLOOKUP($B144,$H$13:$J$17,3,0)</f>
        <v>5.8361195816044829</v>
      </c>
      <c r="I144" s="79">
        <f>(Sheet1!H125+$F$9/10)*VLOOKUP($B144,$H$13:$J$17,3,0)</f>
        <v>5.9245300462355539</v>
      </c>
      <c r="J144" s="79">
        <f>(Sheet1!I125+$F$9/10)*VLOOKUP($B144,$H$13:$J$17,3,0)</f>
        <v>6.075137699459165</v>
      </c>
      <c r="K144" s="80">
        <f>(Sheet1!J125+$F$9/10)*VLOOKUP($B144,$H$13:$J$17,3,0)</f>
        <v>6.1004899429199204</v>
      </c>
    </row>
    <row r="145" spans="2:11" x14ac:dyDescent="0.3">
      <c r="B145" s="5" t="str">
        <f>Sheet1!A126</f>
        <v>NY</v>
      </c>
      <c r="C145" s="6" t="str">
        <f>Sheet1!B126</f>
        <v>Elec</v>
      </c>
      <c r="D145" s="7">
        <f>Sheet1!C126</f>
        <v>42460</v>
      </c>
      <c r="E145" s="8" t="str">
        <f>Sheet1!D126</f>
        <v>E (CenHud, NiMo, NYSEG)</v>
      </c>
      <c r="F145" s="6" t="str">
        <f>Sheet1!E126</f>
        <v>1-2M</v>
      </c>
      <c r="G145" s="79">
        <f>(Sheet1!F126+$F$9/10)*VLOOKUP($B145,$H$13:$J$17,3,0)</f>
        <v>5.2875540707399731</v>
      </c>
      <c r="H145" s="79">
        <f>(Sheet1!G126+$F$9/10)*VLOOKUP($B145,$H$13:$J$17,3,0)</f>
        <v>5.7086195816044825</v>
      </c>
      <c r="I145" s="79">
        <f>(Sheet1!H126+$F$9/10)*VLOOKUP($B145,$H$13:$J$17,3,0)</f>
        <v>5.7970300462355535</v>
      </c>
      <c r="J145" s="79">
        <f>(Sheet1!I126+$F$9/10)*VLOOKUP($B145,$H$13:$J$17,3,0)</f>
        <v>5.9476376994591647</v>
      </c>
      <c r="K145" s="80">
        <f>(Sheet1!J126+$F$9/10)*VLOOKUP($B145,$H$13:$J$17,3,0)</f>
        <v>5.9729899429199209</v>
      </c>
    </row>
    <row r="146" spans="2:11" x14ac:dyDescent="0.3">
      <c r="B146" s="5" t="str">
        <f>Sheet1!A127</f>
        <v>NY</v>
      </c>
      <c r="C146" s="6" t="str">
        <f>Sheet1!B127</f>
        <v>Elec</v>
      </c>
      <c r="D146" s="7">
        <f>Sheet1!C127</f>
        <v>42460</v>
      </c>
      <c r="E146" s="8" t="str">
        <f>Sheet1!D127</f>
        <v>E (CenHud, NiMo, NYSEG)</v>
      </c>
      <c r="F146" s="6" t="str">
        <f>Sheet1!E127</f>
        <v>2M+</v>
      </c>
      <c r="G146" s="79">
        <f>(Sheet1!F127+$F$9/10)*VLOOKUP($B146,$H$13:$J$17,3,0)</f>
        <v>5.1600540707399736</v>
      </c>
      <c r="H146" s="79">
        <f>(Sheet1!G127+$F$9/10)*VLOOKUP($B146,$H$13:$J$17,3,0)</f>
        <v>5.581119581604483</v>
      </c>
      <c r="I146" s="79">
        <f>(Sheet1!H127+$F$9/10)*VLOOKUP($B146,$H$13:$J$17,3,0)</f>
        <v>5.669530046235554</v>
      </c>
      <c r="J146" s="79">
        <f>(Sheet1!I127+$F$9/10)*VLOOKUP($B146,$H$13:$J$17,3,0)</f>
        <v>5.8201376994591651</v>
      </c>
      <c r="K146" s="80">
        <f>(Sheet1!J127+$F$9/10)*VLOOKUP($B146,$H$13:$J$17,3,0)</f>
        <v>5.8454899429199205</v>
      </c>
    </row>
    <row r="147" spans="2:11" x14ac:dyDescent="0.3">
      <c r="B147" s="5" t="str">
        <f>Sheet1!A128</f>
        <v>NY</v>
      </c>
      <c r="C147" s="6" t="str">
        <f>Sheet1!B128</f>
        <v>Elec</v>
      </c>
      <c r="D147" s="7">
        <f>Sheet1!C128</f>
        <v>42460</v>
      </c>
      <c r="E147" s="8" t="str">
        <f>Sheet1!D128</f>
        <v>F (NiMo, NYSEG)</v>
      </c>
      <c r="F147" s="6" t="str">
        <f>Sheet1!E128</f>
        <v>0-150K</v>
      </c>
      <c r="G147" s="79">
        <f>(Sheet1!F128+$F$9/10)*VLOOKUP($B147,$H$13:$J$17,3,0)</f>
        <v>6.0641991301369869</v>
      </c>
      <c r="H147" s="79">
        <f>(Sheet1!G128+$F$9/10)*VLOOKUP($B147,$H$13:$J$17,3,0)</f>
        <v>6.8831412246575345</v>
      </c>
      <c r="I147" s="79">
        <f>(Sheet1!H128+$F$9/10)*VLOOKUP($B147,$H$13:$J$17,3,0)</f>
        <v>6.7637576534246557</v>
      </c>
      <c r="J147" s="79">
        <f>(Sheet1!I128+$F$9/10)*VLOOKUP($B147,$H$13:$J$17,3,0)</f>
        <v>7.0219910126712328</v>
      </c>
      <c r="K147" s="80">
        <f>(Sheet1!J128+$F$9/10)*VLOOKUP($B147,$H$13:$J$17,3,0)</f>
        <v>7.0234707753424654</v>
      </c>
    </row>
    <row r="148" spans="2:11" x14ac:dyDescent="0.3">
      <c r="B148" s="5" t="str">
        <f>Sheet1!A129</f>
        <v>NY</v>
      </c>
      <c r="C148" s="6" t="str">
        <f>Sheet1!B129</f>
        <v>Elec</v>
      </c>
      <c r="D148" s="7">
        <f>Sheet1!C129</f>
        <v>42460</v>
      </c>
      <c r="E148" s="8" t="str">
        <f>Sheet1!D129</f>
        <v>F (NiMo, NYSEG)</v>
      </c>
      <c r="F148" s="6" t="str">
        <f>Sheet1!E129</f>
        <v>150-500K</v>
      </c>
      <c r="G148" s="79">
        <f>(Sheet1!F129+$F$9/10)*VLOOKUP($B148,$H$13:$J$17,3,0)</f>
        <v>5.8601991301369862</v>
      </c>
      <c r="H148" s="79">
        <f>(Sheet1!G129+$F$9/10)*VLOOKUP($B148,$H$13:$J$17,3,0)</f>
        <v>6.6791412246575339</v>
      </c>
      <c r="I148" s="79">
        <f>(Sheet1!H129+$F$9/10)*VLOOKUP($B148,$H$13:$J$17,3,0)</f>
        <v>6.559757653424656</v>
      </c>
      <c r="J148" s="79">
        <f>(Sheet1!I129+$F$9/10)*VLOOKUP($B148,$H$13:$J$17,3,0)</f>
        <v>6.8179910126712331</v>
      </c>
      <c r="K148" s="80">
        <f>(Sheet1!J129+$F$9/10)*VLOOKUP($B148,$H$13:$J$17,3,0)</f>
        <v>6.8194707753424657</v>
      </c>
    </row>
    <row r="149" spans="2:11" x14ac:dyDescent="0.3">
      <c r="B149" s="5" t="str">
        <f>Sheet1!A130</f>
        <v>NY</v>
      </c>
      <c r="C149" s="6" t="str">
        <f>Sheet1!B130</f>
        <v>Elec</v>
      </c>
      <c r="D149" s="7">
        <f>Sheet1!C130</f>
        <v>42460</v>
      </c>
      <c r="E149" s="8" t="str">
        <f>Sheet1!D130</f>
        <v>F (NiMo, NYSEG)</v>
      </c>
      <c r="F149" s="6" t="str">
        <f>Sheet1!E130</f>
        <v>500-1M</v>
      </c>
      <c r="G149" s="79">
        <f>(Sheet1!F130+$F$9/10)*VLOOKUP($B149,$H$13:$J$17,3,0)</f>
        <v>5.503199130136986</v>
      </c>
      <c r="H149" s="79">
        <f>(Sheet1!G130+$F$9/10)*VLOOKUP($B149,$H$13:$J$17,3,0)</f>
        <v>6.3221412246575346</v>
      </c>
      <c r="I149" s="79">
        <f>(Sheet1!H130+$F$9/10)*VLOOKUP($B149,$H$13:$J$17,3,0)</f>
        <v>6.2027576534246558</v>
      </c>
      <c r="J149" s="79">
        <f>(Sheet1!I130+$F$9/10)*VLOOKUP($B149,$H$13:$J$17,3,0)</f>
        <v>6.4609910126712329</v>
      </c>
      <c r="K149" s="80">
        <f>(Sheet1!J130+$F$9/10)*VLOOKUP($B149,$H$13:$J$17,3,0)</f>
        <v>6.4624707753424655</v>
      </c>
    </row>
    <row r="150" spans="2:11" x14ac:dyDescent="0.3">
      <c r="B150" s="5" t="str">
        <f>Sheet1!A131</f>
        <v>NY</v>
      </c>
      <c r="C150" s="6" t="str">
        <f>Sheet1!B131</f>
        <v>Elec</v>
      </c>
      <c r="D150" s="7">
        <f>Sheet1!C131</f>
        <v>42460</v>
      </c>
      <c r="E150" s="8" t="str">
        <f>Sheet1!D131</f>
        <v>F (NiMo, NYSEG)</v>
      </c>
      <c r="F150" s="6" t="str">
        <f>Sheet1!E131</f>
        <v>1-2M</v>
      </c>
      <c r="G150" s="79">
        <f>(Sheet1!F131+$F$9/10)*VLOOKUP($B150,$H$13:$J$17,3,0)</f>
        <v>5.3756991301369865</v>
      </c>
      <c r="H150" s="79">
        <f>(Sheet1!G131+$F$9/10)*VLOOKUP($B150,$H$13:$J$17,3,0)</f>
        <v>6.1946412246575342</v>
      </c>
      <c r="I150" s="79">
        <f>(Sheet1!H131+$F$9/10)*VLOOKUP($B150,$H$13:$J$17,3,0)</f>
        <v>6.0752576534246563</v>
      </c>
      <c r="J150" s="79">
        <f>(Sheet1!I131+$F$9/10)*VLOOKUP($B150,$H$13:$J$17,3,0)</f>
        <v>6.3334910126712325</v>
      </c>
      <c r="K150" s="80">
        <f>(Sheet1!J131+$F$9/10)*VLOOKUP($B150,$H$13:$J$17,3,0)</f>
        <v>6.3349707753424651</v>
      </c>
    </row>
    <row r="151" spans="2:11" x14ac:dyDescent="0.3">
      <c r="B151" s="5" t="str">
        <f>Sheet1!A132</f>
        <v>NY</v>
      </c>
      <c r="C151" s="6" t="str">
        <f>Sheet1!B132</f>
        <v>Elec</v>
      </c>
      <c r="D151" s="7">
        <f>Sheet1!C132</f>
        <v>42460</v>
      </c>
      <c r="E151" s="8" t="str">
        <f>Sheet1!D132</f>
        <v>F (NiMo, NYSEG)</v>
      </c>
      <c r="F151" s="6" t="str">
        <f>Sheet1!E132</f>
        <v>2M+</v>
      </c>
      <c r="G151" s="79">
        <f>(Sheet1!F132+$F$9/10)*VLOOKUP($B151,$H$13:$J$17,3,0)</f>
        <v>5.2481991301369861</v>
      </c>
      <c r="H151" s="79">
        <f>(Sheet1!G132+$F$9/10)*VLOOKUP($B151,$H$13:$J$17,3,0)</f>
        <v>6.0671412246575347</v>
      </c>
      <c r="I151" s="79">
        <f>(Sheet1!H132+$F$9/10)*VLOOKUP($B151,$H$13:$J$17,3,0)</f>
        <v>5.9477576534246559</v>
      </c>
      <c r="J151" s="79">
        <f>(Sheet1!I132+$F$9/10)*VLOOKUP($B151,$H$13:$J$17,3,0)</f>
        <v>6.205991012671233</v>
      </c>
      <c r="K151" s="80">
        <f>(Sheet1!J132+$F$9/10)*VLOOKUP($B151,$H$13:$J$17,3,0)</f>
        <v>6.2074707753424656</v>
      </c>
    </row>
    <row r="152" spans="2:11" x14ac:dyDescent="0.3">
      <c r="B152" s="5" t="str">
        <f>Sheet1!A133</f>
        <v>NY</v>
      </c>
      <c r="C152" s="6" t="str">
        <f>Sheet1!B133</f>
        <v>Elec</v>
      </c>
      <c r="D152" s="7">
        <f>Sheet1!C133</f>
        <v>42460</v>
      </c>
      <c r="E152" s="8" t="str">
        <f>Sheet1!D133</f>
        <v>G (CenHud, NYSEG, O&amp;R)</v>
      </c>
      <c r="F152" s="6" t="str">
        <f>Sheet1!E133</f>
        <v>0-150K</v>
      </c>
      <c r="G152" s="79">
        <f>(Sheet1!F133+$F$9/10)*VLOOKUP($B152,$H$13:$J$17,3,0)</f>
        <v>7.0278283178082193</v>
      </c>
      <c r="H152" s="79">
        <f>(Sheet1!G133+$F$9/10)*VLOOKUP($B152,$H$13:$J$17,3,0)</f>
        <v>7.468348630821918</v>
      </c>
      <c r="I152" s="79">
        <f>(Sheet1!H133+$F$9/10)*VLOOKUP($B152,$H$13:$J$17,3,0)</f>
        <v>7.4003993863013733</v>
      </c>
      <c r="J152" s="79">
        <f>(Sheet1!I133+$F$9/10)*VLOOKUP($B152,$H$13:$J$17,3,0)</f>
        <v>7.5638475222602777</v>
      </c>
      <c r="K152" s="80">
        <f>(Sheet1!J133+$F$9/10)*VLOOKUP($B152,$H$13:$J$17,3,0)</f>
        <v>7.5510257360730613</v>
      </c>
    </row>
    <row r="153" spans="2:11" x14ac:dyDescent="0.3">
      <c r="B153" s="5" t="str">
        <f>Sheet1!A134</f>
        <v>NY</v>
      </c>
      <c r="C153" s="6" t="str">
        <f>Sheet1!B134</f>
        <v>Elec</v>
      </c>
      <c r="D153" s="7">
        <f>Sheet1!C134</f>
        <v>42460</v>
      </c>
      <c r="E153" s="8" t="str">
        <f>Sheet1!D134</f>
        <v>G (CenHud, NYSEG, O&amp;R)</v>
      </c>
      <c r="F153" s="6" t="str">
        <f>Sheet1!E134</f>
        <v>150-500K</v>
      </c>
      <c r="G153" s="79">
        <f>(Sheet1!F134+$F$9/10)*VLOOKUP($B153,$H$13:$J$17,3,0)</f>
        <v>6.8238283178082195</v>
      </c>
      <c r="H153" s="79">
        <f>(Sheet1!G134+$F$9/10)*VLOOKUP($B153,$H$13:$J$17,3,0)</f>
        <v>7.2643486308219183</v>
      </c>
      <c r="I153" s="79">
        <f>(Sheet1!H134+$F$9/10)*VLOOKUP($B153,$H$13:$J$17,3,0)</f>
        <v>7.1963993863013727</v>
      </c>
      <c r="J153" s="79">
        <f>(Sheet1!I134+$F$9/10)*VLOOKUP($B153,$H$13:$J$17,3,0)</f>
        <v>7.3598475222602779</v>
      </c>
      <c r="K153" s="80">
        <f>(Sheet1!J134+$F$9/10)*VLOOKUP($B153,$H$13:$J$17,3,0)</f>
        <v>7.3470257360730624</v>
      </c>
    </row>
    <row r="154" spans="2:11" x14ac:dyDescent="0.3">
      <c r="B154" s="5" t="str">
        <f>Sheet1!A135</f>
        <v>NY</v>
      </c>
      <c r="C154" s="6" t="str">
        <f>Sheet1!B135</f>
        <v>Elec</v>
      </c>
      <c r="D154" s="7">
        <f>Sheet1!C135</f>
        <v>42460</v>
      </c>
      <c r="E154" s="8" t="str">
        <f>Sheet1!D135</f>
        <v>G (CenHud, NYSEG, O&amp;R)</v>
      </c>
      <c r="F154" s="6" t="str">
        <f>Sheet1!E135</f>
        <v>500-1M</v>
      </c>
      <c r="G154" s="79">
        <f>(Sheet1!F135+$F$9/10)*VLOOKUP($B154,$H$13:$J$17,3,0)</f>
        <v>6.4668283178082193</v>
      </c>
      <c r="H154" s="79">
        <f>(Sheet1!G135+$F$9/10)*VLOOKUP($B154,$H$13:$J$17,3,0)</f>
        <v>6.9073486308219181</v>
      </c>
      <c r="I154" s="79">
        <f>(Sheet1!H135+$F$9/10)*VLOOKUP($B154,$H$13:$J$17,3,0)</f>
        <v>6.8393993863013733</v>
      </c>
      <c r="J154" s="79">
        <f>(Sheet1!I135+$F$9/10)*VLOOKUP($B154,$H$13:$J$17,3,0)</f>
        <v>7.0028475222602777</v>
      </c>
      <c r="K154" s="80">
        <f>(Sheet1!J135+$F$9/10)*VLOOKUP($B154,$H$13:$J$17,3,0)</f>
        <v>6.9900257360730613</v>
      </c>
    </row>
    <row r="155" spans="2:11" x14ac:dyDescent="0.3">
      <c r="B155" s="5" t="str">
        <f>Sheet1!A136</f>
        <v>NY</v>
      </c>
      <c r="C155" s="6" t="str">
        <f>Sheet1!B136</f>
        <v>Elec</v>
      </c>
      <c r="D155" s="7">
        <f>Sheet1!C136</f>
        <v>42460</v>
      </c>
      <c r="E155" s="8" t="str">
        <f>Sheet1!D136</f>
        <v>G (CenHud, NYSEG, O&amp;R)</v>
      </c>
      <c r="F155" s="6" t="str">
        <f>Sheet1!E136</f>
        <v>1-2M</v>
      </c>
      <c r="G155" s="79">
        <f>(Sheet1!F136+$F$9/10)*VLOOKUP($B155,$H$13:$J$17,3,0)</f>
        <v>6.3393283178082198</v>
      </c>
      <c r="H155" s="79">
        <f>(Sheet1!G136+$F$9/10)*VLOOKUP($B155,$H$13:$J$17,3,0)</f>
        <v>6.7798486308219186</v>
      </c>
      <c r="I155" s="79">
        <f>(Sheet1!H136+$F$9/10)*VLOOKUP($B155,$H$13:$J$17,3,0)</f>
        <v>6.7118993863013729</v>
      </c>
      <c r="J155" s="79">
        <f>(Sheet1!I136+$F$9/10)*VLOOKUP($B155,$H$13:$J$17,3,0)</f>
        <v>6.8753475222602773</v>
      </c>
      <c r="K155" s="80">
        <f>(Sheet1!J136+$F$9/10)*VLOOKUP($B155,$H$13:$J$17,3,0)</f>
        <v>6.8625257360730618</v>
      </c>
    </row>
    <row r="156" spans="2:11" x14ac:dyDescent="0.3">
      <c r="B156" s="5" t="str">
        <f>Sheet1!A137</f>
        <v>NY</v>
      </c>
      <c r="C156" s="6" t="str">
        <f>Sheet1!B137</f>
        <v>Elec</v>
      </c>
      <c r="D156" s="7">
        <f>Sheet1!C137</f>
        <v>42460</v>
      </c>
      <c r="E156" s="8" t="str">
        <f>Sheet1!D137</f>
        <v>G (CenHud, NYSEG, O&amp;R)</v>
      </c>
      <c r="F156" s="6" t="str">
        <f>Sheet1!E137</f>
        <v>2M+</v>
      </c>
      <c r="G156" s="79">
        <f>(Sheet1!F137+$F$9/10)*VLOOKUP($B156,$H$13:$J$17,3,0)</f>
        <v>6.2118283178082194</v>
      </c>
      <c r="H156" s="79">
        <f>(Sheet1!G137+$F$9/10)*VLOOKUP($B156,$H$13:$J$17,3,0)</f>
        <v>6.6523486308219182</v>
      </c>
      <c r="I156" s="79">
        <f>(Sheet1!H137+$F$9/10)*VLOOKUP($B156,$H$13:$J$17,3,0)</f>
        <v>6.5843993863013734</v>
      </c>
      <c r="J156" s="79">
        <f>(Sheet1!I137+$F$9/10)*VLOOKUP($B156,$H$13:$J$17,3,0)</f>
        <v>6.7478475222602778</v>
      </c>
      <c r="K156" s="80">
        <f>(Sheet1!J137+$F$9/10)*VLOOKUP($B156,$H$13:$J$17,3,0)</f>
        <v>6.7350257360730614</v>
      </c>
    </row>
    <row r="157" spans="2:11" x14ac:dyDescent="0.3">
      <c r="B157" s="5" t="str">
        <f>Sheet1!A138</f>
        <v>NY</v>
      </c>
      <c r="C157" s="6" t="str">
        <f>Sheet1!B138</f>
        <v>Elec</v>
      </c>
      <c r="D157" s="7">
        <f>Sheet1!C138</f>
        <v>42460</v>
      </c>
      <c r="E157" s="8" t="str">
        <f>Sheet1!D138</f>
        <v>H (ConEd, NYSEG)</v>
      </c>
      <c r="F157" s="6" t="str">
        <f>Sheet1!E138</f>
        <v>0-150K</v>
      </c>
      <c r="G157" s="79">
        <f>(Sheet1!F138+$F$9/10)*VLOOKUP($B157,$H$13:$J$17,3,0)</f>
        <v>7.2258743835214769</v>
      </c>
      <c r="H157" s="79">
        <f>(Sheet1!G138+$F$9/10)*VLOOKUP($B157,$H$13:$J$17,3,0)</f>
        <v>7.6671009910330934</v>
      </c>
      <c r="I157" s="79">
        <f>(Sheet1!H138+$F$9/10)*VLOOKUP($B157,$H$13:$J$17,3,0)</f>
        <v>7.5848073351649976</v>
      </c>
      <c r="J157" s="79">
        <f>(Sheet1!I138+$F$9/10)*VLOOKUP($B157,$H$13:$J$17,3,0)</f>
        <v>7.7449450811614113</v>
      </c>
      <c r="K157" s="80">
        <f>(Sheet1!J138+$F$9/10)*VLOOKUP($B157,$H$13:$J$17,3,0)</f>
        <v>7.7392227826894002</v>
      </c>
    </row>
    <row r="158" spans="2:11" x14ac:dyDescent="0.3">
      <c r="B158" s="5" t="str">
        <f>Sheet1!A139</f>
        <v>NY</v>
      </c>
      <c r="C158" s="6" t="str">
        <f>Sheet1!B139</f>
        <v>Elec</v>
      </c>
      <c r="D158" s="7">
        <f>Sheet1!C139</f>
        <v>42460</v>
      </c>
      <c r="E158" s="8" t="str">
        <f>Sheet1!D139</f>
        <v>H (ConEd, NYSEG)</v>
      </c>
      <c r="F158" s="6" t="str">
        <f>Sheet1!E139</f>
        <v>150-500K</v>
      </c>
      <c r="G158" s="79">
        <f>(Sheet1!F139+$F$9/10)*VLOOKUP($B158,$H$13:$J$17,3,0)</f>
        <v>7.0218743835214763</v>
      </c>
      <c r="H158" s="79">
        <f>(Sheet1!G139+$F$9/10)*VLOOKUP($B158,$H$13:$J$17,3,0)</f>
        <v>7.4631009910330928</v>
      </c>
      <c r="I158" s="79">
        <f>(Sheet1!H139+$F$9/10)*VLOOKUP($B158,$H$13:$J$17,3,0)</f>
        <v>7.3808073351649979</v>
      </c>
      <c r="J158" s="79">
        <f>(Sheet1!I139+$F$9/10)*VLOOKUP($B158,$H$13:$J$17,3,0)</f>
        <v>7.5409450811614116</v>
      </c>
      <c r="K158" s="80">
        <f>(Sheet1!J139+$F$9/10)*VLOOKUP($B158,$H$13:$J$17,3,0)</f>
        <v>7.5352227826894005</v>
      </c>
    </row>
    <row r="159" spans="2:11" x14ac:dyDescent="0.3">
      <c r="B159" s="5" t="str">
        <f>Sheet1!A140</f>
        <v>NY</v>
      </c>
      <c r="C159" s="6" t="str">
        <f>Sheet1!B140</f>
        <v>Elec</v>
      </c>
      <c r="D159" s="7">
        <f>Sheet1!C140</f>
        <v>42460</v>
      </c>
      <c r="E159" s="8" t="str">
        <f>Sheet1!D140</f>
        <v>H (ConEd, NYSEG)</v>
      </c>
      <c r="F159" s="6" t="str">
        <f>Sheet1!E140</f>
        <v>500-1M</v>
      </c>
      <c r="G159" s="79">
        <f>(Sheet1!F140+$F$9/10)*VLOOKUP($B159,$H$13:$J$17,3,0)</f>
        <v>6.664874383521477</v>
      </c>
      <c r="H159" s="79">
        <f>(Sheet1!G140+$F$9/10)*VLOOKUP($B159,$H$13:$J$17,3,0)</f>
        <v>7.1061009910330935</v>
      </c>
      <c r="I159" s="79">
        <f>(Sheet1!H140+$F$9/10)*VLOOKUP($B159,$H$13:$J$17,3,0)</f>
        <v>7.0238073351649977</v>
      </c>
      <c r="J159" s="79">
        <f>(Sheet1!I140+$F$9/10)*VLOOKUP($B159,$H$13:$J$17,3,0)</f>
        <v>7.1839450811614114</v>
      </c>
      <c r="K159" s="80">
        <f>(Sheet1!J140+$F$9/10)*VLOOKUP($B159,$H$13:$J$17,3,0)</f>
        <v>7.1782227826894003</v>
      </c>
    </row>
    <row r="160" spans="2:11" x14ac:dyDescent="0.3">
      <c r="B160" s="5" t="str">
        <f>Sheet1!A141</f>
        <v>NY</v>
      </c>
      <c r="C160" s="6" t="str">
        <f>Sheet1!B141</f>
        <v>Elec</v>
      </c>
      <c r="D160" s="7">
        <f>Sheet1!C141</f>
        <v>42460</v>
      </c>
      <c r="E160" s="8" t="str">
        <f>Sheet1!D141</f>
        <v>H (ConEd, NYSEG)</v>
      </c>
      <c r="F160" s="6" t="str">
        <f>Sheet1!E141</f>
        <v>1-2M</v>
      </c>
      <c r="G160" s="79">
        <f>(Sheet1!F141+$F$9/10)*VLOOKUP($B160,$H$13:$J$17,3,0)</f>
        <v>6.5373743835214766</v>
      </c>
      <c r="H160" s="79">
        <f>(Sheet1!G141+$F$9/10)*VLOOKUP($B160,$H$13:$J$17,3,0)</f>
        <v>6.9786009910330931</v>
      </c>
      <c r="I160" s="79">
        <f>(Sheet1!H141+$F$9/10)*VLOOKUP($B160,$H$13:$J$17,3,0)</f>
        <v>6.8963073351649982</v>
      </c>
      <c r="J160" s="79">
        <f>(Sheet1!I141+$F$9/10)*VLOOKUP($B160,$H$13:$J$17,3,0)</f>
        <v>7.0564450811614119</v>
      </c>
      <c r="K160" s="80">
        <f>(Sheet1!J141+$F$9/10)*VLOOKUP($B160,$H$13:$J$17,3,0)</f>
        <v>7.0507227826894008</v>
      </c>
    </row>
    <row r="161" spans="2:11" x14ac:dyDescent="0.3">
      <c r="B161" s="5" t="str">
        <f>Sheet1!A142</f>
        <v>NY</v>
      </c>
      <c r="C161" s="6" t="str">
        <f>Sheet1!B142</f>
        <v>Elec</v>
      </c>
      <c r="D161" s="7">
        <f>Sheet1!C142</f>
        <v>42460</v>
      </c>
      <c r="E161" s="8" t="str">
        <f>Sheet1!D142</f>
        <v>H (ConEd, NYSEG)</v>
      </c>
      <c r="F161" s="6" t="str">
        <f>Sheet1!E142</f>
        <v>2M+</v>
      </c>
      <c r="G161" s="79">
        <f>(Sheet1!F142+$F$9/10)*VLOOKUP($B161,$H$13:$J$17,3,0)</f>
        <v>6.4098743835214771</v>
      </c>
      <c r="H161" s="79">
        <f>(Sheet1!G142+$F$9/10)*VLOOKUP($B161,$H$13:$J$17,3,0)</f>
        <v>6.8511009910330936</v>
      </c>
      <c r="I161" s="79">
        <f>(Sheet1!H142+$F$9/10)*VLOOKUP($B161,$H$13:$J$17,3,0)</f>
        <v>6.7688073351649978</v>
      </c>
      <c r="J161" s="79">
        <f>(Sheet1!I142+$F$9/10)*VLOOKUP($B161,$H$13:$J$17,3,0)</f>
        <v>6.9289450811614115</v>
      </c>
      <c r="K161" s="80">
        <f>(Sheet1!J142+$F$9/10)*VLOOKUP($B161,$H$13:$J$17,3,0)</f>
        <v>6.9232227826894004</v>
      </c>
    </row>
    <row r="162" spans="2:11" x14ac:dyDescent="0.3">
      <c r="B162" s="5" t="str">
        <f>Sheet1!A143</f>
        <v>NY</v>
      </c>
      <c r="C162" s="6" t="str">
        <f>Sheet1!B143</f>
        <v>Elec</v>
      </c>
      <c r="D162" s="7">
        <f>Sheet1!C143</f>
        <v>42460</v>
      </c>
      <c r="E162" s="8" t="str">
        <f>Sheet1!D143</f>
        <v>I (ConEd)</v>
      </c>
      <c r="F162" s="6" t="str">
        <f>Sheet1!E143</f>
        <v>0-150K</v>
      </c>
      <c r="G162" s="79">
        <f>(Sheet1!F143+$F$9/10)*VLOOKUP($B162,$H$13:$J$17,3,0)</f>
        <v>7.2393688765498538</v>
      </c>
      <c r="H162" s="79">
        <f>(Sheet1!G143+$F$9/10)*VLOOKUP($B162,$H$13:$J$17,3,0)</f>
        <v>7.6801697256745527</v>
      </c>
      <c r="I162" s="79">
        <f>(Sheet1!H143+$F$9/10)*VLOOKUP($B162,$H$13:$J$17,3,0)</f>
        <v>7.5979597891689696</v>
      </c>
      <c r="J162" s="79">
        <f>(Sheet1!I143+$F$9/10)*VLOOKUP($B162,$H$13:$J$17,3,0)</f>
        <v>7.7579491330972763</v>
      </c>
      <c r="K162" s="80">
        <f>(Sheet1!J143+$F$9/10)*VLOOKUP($B162,$H$13:$J$17,3,0)</f>
        <v>7.7522757135214535</v>
      </c>
    </row>
    <row r="163" spans="2:11" x14ac:dyDescent="0.3">
      <c r="B163" s="5" t="str">
        <f>Sheet1!A144</f>
        <v>NY</v>
      </c>
      <c r="C163" s="6" t="str">
        <f>Sheet1!B144</f>
        <v>Elec</v>
      </c>
      <c r="D163" s="7">
        <f>Sheet1!C144</f>
        <v>42460</v>
      </c>
      <c r="E163" s="8" t="str">
        <f>Sheet1!D144</f>
        <v>I (ConEd)</v>
      </c>
      <c r="F163" s="6" t="str">
        <f>Sheet1!E144</f>
        <v>150-500K</v>
      </c>
      <c r="G163" s="79">
        <f>(Sheet1!F144+$F$9/10)*VLOOKUP($B163,$H$13:$J$17,3,0)</f>
        <v>7.0353688765498532</v>
      </c>
      <c r="H163" s="79">
        <f>(Sheet1!G144+$F$9/10)*VLOOKUP($B163,$H$13:$J$17,3,0)</f>
        <v>7.4761697256745521</v>
      </c>
      <c r="I163" s="79">
        <f>(Sheet1!H144+$F$9/10)*VLOOKUP($B163,$H$13:$J$17,3,0)</f>
        <v>7.3939597891689699</v>
      </c>
      <c r="J163" s="79">
        <f>(Sheet1!I144+$F$9/10)*VLOOKUP($B163,$H$13:$J$17,3,0)</f>
        <v>7.5539491330972757</v>
      </c>
      <c r="K163" s="80">
        <f>(Sheet1!J144+$F$9/10)*VLOOKUP($B163,$H$13:$J$17,3,0)</f>
        <v>7.5482757135214538</v>
      </c>
    </row>
    <row r="164" spans="2:11" x14ac:dyDescent="0.3">
      <c r="B164" s="5" t="str">
        <f>Sheet1!A145</f>
        <v>NY</v>
      </c>
      <c r="C164" s="6" t="str">
        <f>Sheet1!B145</f>
        <v>Elec</v>
      </c>
      <c r="D164" s="7">
        <f>Sheet1!C145</f>
        <v>42460</v>
      </c>
      <c r="E164" s="8" t="str">
        <f>Sheet1!D145</f>
        <v>I (ConEd)</v>
      </c>
      <c r="F164" s="6" t="str">
        <f>Sheet1!E145</f>
        <v>500-1M</v>
      </c>
      <c r="G164" s="79">
        <f>(Sheet1!F145+$F$9/10)*VLOOKUP($B164,$H$13:$J$17,3,0)</f>
        <v>6.678368876549853</v>
      </c>
      <c r="H164" s="79">
        <f>(Sheet1!G145+$F$9/10)*VLOOKUP($B164,$H$13:$J$17,3,0)</f>
        <v>7.1191697256745528</v>
      </c>
      <c r="I164" s="79">
        <f>(Sheet1!H145+$F$9/10)*VLOOKUP($B164,$H$13:$J$17,3,0)</f>
        <v>7.0369597891689706</v>
      </c>
      <c r="J164" s="79">
        <f>(Sheet1!I145+$F$9/10)*VLOOKUP($B164,$H$13:$J$17,3,0)</f>
        <v>7.1969491330972764</v>
      </c>
      <c r="K164" s="80">
        <f>(Sheet1!J145+$F$9/10)*VLOOKUP($B164,$H$13:$J$17,3,0)</f>
        <v>7.1912757135214536</v>
      </c>
    </row>
    <row r="165" spans="2:11" x14ac:dyDescent="0.3">
      <c r="B165" s="5" t="str">
        <f>Sheet1!A146</f>
        <v>NY</v>
      </c>
      <c r="C165" s="6" t="str">
        <f>Sheet1!B146</f>
        <v>Elec</v>
      </c>
      <c r="D165" s="7">
        <f>Sheet1!C146</f>
        <v>42460</v>
      </c>
      <c r="E165" s="8" t="str">
        <f>Sheet1!D146</f>
        <v>I (ConEd)</v>
      </c>
      <c r="F165" s="6" t="str">
        <f>Sheet1!E146</f>
        <v>1-2M</v>
      </c>
      <c r="G165" s="79">
        <f>(Sheet1!F146+$F$9/10)*VLOOKUP($B165,$H$13:$J$17,3,0)</f>
        <v>6.5508688765498526</v>
      </c>
      <c r="H165" s="79">
        <f>(Sheet1!G146+$F$9/10)*VLOOKUP($B165,$H$13:$J$17,3,0)</f>
        <v>6.9916697256745524</v>
      </c>
      <c r="I165" s="79">
        <f>(Sheet1!H146+$F$9/10)*VLOOKUP($B165,$H$13:$J$17,3,0)</f>
        <v>6.9094597891689702</v>
      </c>
      <c r="J165" s="79">
        <f>(Sheet1!I146+$F$9/10)*VLOOKUP($B165,$H$13:$J$17,3,0)</f>
        <v>7.069449133097276</v>
      </c>
      <c r="K165" s="80">
        <f>(Sheet1!J146+$F$9/10)*VLOOKUP($B165,$H$13:$J$17,3,0)</f>
        <v>7.0637757135214532</v>
      </c>
    </row>
    <row r="166" spans="2:11" x14ac:dyDescent="0.3">
      <c r="B166" s="5" t="str">
        <f>Sheet1!A147</f>
        <v>NY</v>
      </c>
      <c r="C166" s="6" t="str">
        <f>Sheet1!B147</f>
        <v>Elec</v>
      </c>
      <c r="D166" s="7">
        <f>Sheet1!C147</f>
        <v>42460</v>
      </c>
      <c r="E166" s="8" t="str">
        <f>Sheet1!D147</f>
        <v>I (ConEd)</v>
      </c>
      <c r="F166" s="6" t="str">
        <f>Sheet1!E147</f>
        <v>2M+</v>
      </c>
      <c r="G166" s="79">
        <f>(Sheet1!F147+$F$9/10)*VLOOKUP($B166,$H$13:$J$17,3,0)</f>
        <v>6.4233688765498531</v>
      </c>
      <c r="H166" s="79">
        <f>(Sheet1!G147+$F$9/10)*VLOOKUP($B166,$H$13:$J$17,3,0)</f>
        <v>6.8641697256745529</v>
      </c>
      <c r="I166" s="79">
        <f>(Sheet1!H147+$F$9/10)*VLOOKUP($B166,$H$13:$J$17,3,0)</f>
        <v>6.7819597891689698</v>
      </c>
      <c r="J166" s="79">
        <f>(Sheet1!I147+$F$9/10)*VLOOKUP($B166,$H$13:$J$17,3,0)</f>
        <v>6.9419491330972765</v>
      </c>
      <c r="K166" s="80">
        <f>(Sheet1!J147+$F$9/10)*VLOOKUP($B166,$H$13:$J$17,3,0)</f>
        <v>6.9362757135214537</v>
      </c>
    </row>
    <row r="167" spans="2:11" x14ac:dyDescent="0.3">
      <c r="B167" s="5" t="str">
        <f>Sheet1!A148</f>
        <v>NY</v>
      </c>
      <c r="C167" s="6" t="str">
        <f>Sheet1!B148</f>
        <v>Elec</v>
      </c>
      <c r="D167" s="7">
        <f>Sheet1!C148</f>
        <v>42460</v>
      </c>
      <c r="E167" s="8" t="str">
        <f>Sheet1!D148</f>
        <v>J (ConEd)</v>
      </c>
      <c r="F167" s="6" t="str">
        <f>Sheet1!E148</f>
        <v>0-150K</v>
      </c>
      <c r="G167" s="79">
        <f>(Sheet1!F148+$F$9/10)*VLOOKUP($B167,$H$13:$J$17,3,0)</f>
        <v>8.5865735712328775</v>
      </c>
      <c r="H167" s="79">
        <f>(Sheet1!G148+$F$9/10)*VLOOKUP($B167,$H$13:$J$17,3,0)</f>
        <v>8.7508930794520552</v>
      </c>
      <c r="I167" s="79">
        <f>(Sheet1!H148+$F$9/10)*VLOOKUP($B167,$H$13:$J$17,3,0)</f>
        <v>8.7580870214611881</v>
      </c>
      <c r="J167" s="79">
        <f>(Sheet1!I148+$F$9/10)*VLOOKUP($B167,$H$13:$J$17,3,0)</f>
        <v>8.860910163013699</v>
      </c>
      <c r="K167" s="80">
        <f>(Sheet1!J148+$F$9/10)*VLOOKUP($B167,$H$13:$J$17,3,0)</f>
        <v>8.8832787242009115</v>
      </c>
    </row>
    <row r="168" spans="2:11" x14ac:dyDescent="0.3">
      <c r="B168" s="5" t="str">
        <f>Sheet1!A149</f>
        <v>NY</v>
      </c>
      <c r="C168" s="6" t="str">
        <f>Sheet1!B149</f>
        <v>Elec</v>
      </c>
      <c r="D168" s="7">
        <f>Sheet1!C149</f>
        <v>42460</v>
      </c>
      <c r="E168" s="8" t="str">
        <f>Sheet1!D149</f>
        <v>J (ConEd)</v>
      </c>
      <c r="F168" s="6" t="str">
        <f>Sheet1!E149</f>
        <v>150-500K</v>
      </c>
      <c r="G168" s="79">
        <f>(Sheet1!F149+$F$9/10)*VLOOKUP($B168,$H$13:$J$17,3,0)</f>
        <v>8.3825735712328768</v>
      </c>
      <c r="H168" s="79">
        <f>(Sheet1!G149+$F$9/10)*VLOOKUP($B168,$H$13:$J$17,3,0)</f>
        <v>8.5468930794520563</v>
      </c>
      <c r="I168" s="79">
        <f>(Sheet1!H149+$F$9/10)*VLOOKUP($B168,$H$13:$J$17,3,0)</f>
        <v>8.5540870214611875</v>
      </c>
      <c r="J168" s="79">
        <f>(Sheet1!I149+$F$9/10)*VLOOKUP($B168,$H$13:$J$17,3,0)</f>
        <v>8.6569101630136984</v>
      </c>
      <c r="K168" s="80">
        <f>(Sheet1!J149+$F$9/10)*VLOOKUP($B168,$H$13:$J$17,3,0)</f>
        <v>8.6792787242009108</v>
      </c>
    </row>
    <row r="169" spans="2:11" x14ac:dyDescent="0.3">
      <c r="B169" s="5" t="str">
        <f>Sheet1!A150</f>
        <v>NY</v>
      </c>
      <c r="C169" s="6" t="str">
        <f>Sheet1!B150</f>
        <v>Elec</v>
      </c>
      <c r="D169" s="7">
        <f>Sheet1!C150</f>
        <v>42460</v>
      </c>
      <c r="E169" s="8" t="str">
        <f>Sheet1!D150</f>
        <v>J (ConEd)</v>
      </c>
      <c r="F169" s="6" t="str">
        <f>Sheet1!E150</f>
        <v>500-1M</v>
      </c>
      <c r="G169" s="79">
        <f>(Sheet1!F150+$F$9/10)*VLOOKUP($B169,$H$13:$J$17,3,0)</f>
        <v>8.0255735712328775</v>
      </c>
      <c r="H169" s="79">
        <f>(Sheet1!G150+$F$9/10)*VLOOKUP($B169,$H$13:$J$17,3,0)</f>
        <v>8.1898930794520552</v>
      </c>
      <c r="I169" s="79">
        <f>(Sheet1!H150+$F$9/10)*VLOOKUP($B169,$H$13:$J$17,3,0)</f>
        <v>8.1970870214611882</v>
      </c>
      <c r="J169" s="79">
        <f>(Sheet1!I150+$F$9/10)*VLOOKUP($B169,$H$13:$J$17,3,0)</f>
        <v>8.2999101630136991</v>
      </c>
      <c r="K169" s="80">
        <f>(Sheet1!J150+$F$9/10)*VLOOKUP($B169,$H$13:$J$17,3,0)</f>
        <v>8.3222787242009097</v>
      </c>
    </row>
    <row r="170" spans="2:11" x14ac:dyDescent="0.3">
      <c r="B170" s="5" t="str">
        <f>Sheet1!A151</f>
        <v>NY</v>
      </c>
      <c r="C170" s="6" t="str">
        <f>Sheet1!B151</f>
        <v>Elec</v>
      </c>
      <c r="D170" s="7">
        <f>Sheet1!C151</f>
        <v>42460</v>
      </c>
      <c r="E170" s="8" t="str">
        <f>Sheet1!D151</f>
        <v>J (ConEd)</v>
      </c>
      <c r="F170" s="6" t="str">
        <f>Sheet1!E151</f>
        <v>1-2M</v>
      </c>
      <c r="G170" s="79">
        <f>(Sheet1!F151+$F$9/10)*VLOOKUP($B170,$H$13:$J$17,3,0)</f>
        <v>7.8980735712328771</v>
      </c>
      <c r="H170" s="79">
        <f>(Sheet1!G151+$F$9/10)*VLOOKUP($B170,$H$13:$J$17,3,0)</f>
        <v>8.0623930794520557</v>
      </c>
      <c r="I170" s="79">
        <f>(Sheet1!H151+$F$9/10)*VLOOKUP($B170,$H$13:$J$17,3,0)</f>
        <v>8.0695870214611869</v>
      </c>
      <c r="J170" s="79">
        <f>(Sheet1!I151+$F$9/10)*VLOOKUP($B170,$H$13:$J$17,3,0)</f>
        <v>8.1724101630136978</v>
      </c>
      <c r="K170" s="80">
        <f>(Sheet1!J151+$F$9/10)*VLOOKUP($B170,$H$13:$J$17,3,0)</f>
        <v>8.1947787242009102</v>
      </c>
    </row>
    <row r="171" spans="2:11" x14ac:dyDescent="0.3">
      <c r="B171" s="5" t="str">
        <f>Sheet1!A152</f>
        <v>NY</v>
      </c>
      <c r="C171" s="6" t="str">
        <f>Sheet1!B152</f>
        <v>Elec</v>
      </c>
      <c r="D171" s="7">
        <f>Sheet1!C152</f>
        <v>42460</v>
      </c>
      <c r="E171" s="8" t="str">
        <f>Sheet1!D152</f>
        <v>J (ConEd)</v>
      </c>
      <c r="F171" s="6" t="str">
        <f>Sheet1!E152</f>
        <v>2M+</v>
      </c>
      <c r="G171" s="79">
        <f>(Sheet1!F152+$F$9/10)*VLOOKUP($B171,$H$13:$J$17,3,0)</f>
        <v>7.7705735712328767</v>
      </c>
      <c r="H171" s="79">
        <f>(Sheet1!G152+$F$9/10)*VLOOKUP($B171,$H$13:$J$17,3,0)</f>
        <v>7.9348930794520562</v>
      </c>
      <c r="I171" s="79">
        <f>(Sheet1!H152+$F$9/10)*VLOOKUP($B171,$H$13:$J$17,3,0)</f>
        <v>7.9420870214611874</v>
      </c>
      <c r="J171" s="79">
        <f>(Sheet1!I152+$F$9/10)*VLOOKUP($B171,$H$13:$J$17,3,0)</f>
        <v>8.0449101630136983</v>
      </c>
      <c r="K171" s="80">
        <f>(Sheet1!J152+$F$9/10)*VLOOKUP($B171,$H$13:$J$17,3,0)</f>
        <v>8.0672787242009107</v>
      </c>
    </row>
    <row r="172" spans="2:11" x14ac:dyDescent="0.3">
      <c r="B172" s="5" t="str">
        <f>Sheet1!A153</f>
        <v>NY</v>
      </c>
      <c r="C172" s="6" t="str">
        <f>Sheet1!B153</f>
        <v>Elec</v>
      </c>
      <c r="D172" s="7">
        <f>Sheet1!C153</f>
        <v>42490</v>
      </c>
      <c r="E172" s="8" t="str">
        <f>Sheet1!D153</f>
        <v>A (NiMo, NYSEG)</v>
      </c>
      <c r="F172" s="6" t="str">
        <f>Sheet1!E153</f>
        <v>0-150K</v>
      </c>
      <c r="G172" s="79">
        <f>(Sheet1!F153+$F$9/10)*VLOOKUP($B172,$H$13:$J$17,3,0)</f>
        <v>6.0735386739726023</v>
      </c>
      <c r="H172" s="79">
        <f>(Sheet1!G153+$F$9/10)*VLOOKUP($B172,$H$13:$J$17,3,0)</f>
        <v>6.2580089342465754</v>
      </c>
      <c r="I172" s="79">
        <f>(Sheet1!H153+$F$9/10)*VLOOKUP($B172,$H$13:$J$17,3,0)</f>
        <v>6.3453316465753424</v>
      </c>
      <c r="J172" s="79">
        <f>(Sheet1!I153+$F$9/10)*VLOOKUP($B172,$H$13:$J$17,3,0)</f>
        <v>6.4217899674657533</v>
      </c>
      <c r="K172" s="80">
        <f>(Sheet1!J153+$F$9/10)*VLOOKUP($B172,$H$13:$J$17,3,0)</f>
        <v>6.424743595205479</v>
      </c>
    </row>
    <row r="173" spans="2:11" x14ac:dyDescent="0.3">
      <c r="B173" s="5" t="str">
        <f>Sheet1!A154</f>
        <v>NY</v>
      </c>
      <c r="C173" s="6" t="str">
        <f>Sheet1!B154</f>
        <v>Elec</v>
      </c>
      <c r="D173" s="7">
        <f>Sheet1!C154</f>
        <v>42490</v>
      </c>
      <c r="E173" s="8" t="str">
        <f>Sheet1!D154</f>
        <v>A (NiMo, NYSEG)</v>
      </c>
      <c r="F173" s="6" t="str">
        <f>Sheet1!E154</f>
        <v>150-500K</v>
      </c>
      <c r="G173" s="79">
        <f>(Sheet1!F154+$F$9/10)*VLOOKUP($B173,$H$13:$J$17,3,0)</f>
        <v>5.8695386739726017</v>
      </c>
      <c r="H173" s="79">
        <f>(Sheet1!G154+$F$9/10)*VLOOKUP($B173,$H$13:$J$17,3,0)</f>
        <v>6.0540089342465766</v>
      </c>
      <c r="I173" s="79">
        <f>(Sheet1!H154+$F$9/10)*VLOOKUP($B173,$H$13:$J$17,3,0)</f>
        <v>6.1413316465753418</v>
      </c>
      <c r="J173" s="79">
        <f>(Sheet1!I154+$F$9/10)*VLOOKUP($B173,$H$13:$J$17,3,0)</f>
        <v>6.2177899674657535</v>
      </c>
      <c r="K173" s="80">
        <f>(Sheet1!J154+$F$9/10)*VLOOKUP($B173,$H$13:$J$17,3,0)</f>
        <v>6.2207435952054784</v>
      </c>
    </row>
    <row r="174" spans="2:11" x14ac:dyDescent="0.3">
      <c r="B174" s="5" t="str">
        <f>Sheet1!A155</f>
        <v>NY</v>
      </c>
      <c r="C174" s="6" t="str">
        <f>Sheet1!B155</f>
        <v>Elec</v>
      </c>
      <c r="D174" s="7">
        <f>Sheet1!C155</f>
        <v>42490</v>
      </c>
      <c r="E174" s="8" t="str">
        <f>Sheet1!D155</f>
        <v>A (NiMo, NYSEG)</v>
      </c>
      <c r="F174" s="6" t="str">
        <f>Sheet1!E155</f>
        <v>500-1M</v>
      </c>
      <c r="G174" s="79">
        <f>(Sheet1!F155+$F$9/10)*VLOOKUP($B174,$H$13:$J$17,3,0)</f>
        <v>5.5125386739726023</v>
      </c>
      <c r="H174" s="79">
        <f>(Sheet1!G155+$F$9/10)*VLOOKUP($B174,$H$13:$J$17,3,0)</f>
        <v>5.6970089342465755</v>
      </c>
      <c r="I174" s="79">
        <f>(Sheet1!H155+$F$9/10)*VLOOKUP($B174,$H$13:$J$17,3,0)</f>
        <v>5.7843316465753425</v>
      </c>
      <c r="J174" s="79">
        <f>(Sheet1!I155+$F$9/10)*VLOOKUP($B174,$H$13:$J$17,3,0)</f>
        <v>5.8607899674657524</v>
      </c>
      <c r="K174" s="80">
        <f>(Sheet1!J155+$F$9/10)*VLOOKUP($B174,$H$13:$J$17,3,0)</f>
        <v>5.8637435952054791</v>
      </c>
    </row>
    <row r="175" spans="2:11" x14ac:dyDescent="0.3">
      <c r="B175" s="5" t="str">
        <f>Sheet1!A156</f>
        <v>NY</v>
      </c>
      <c r="C175" s="6" t="str">
        <f>Sheet1!B156</f>
        <v>Elec</v>
      </c>
      <c r="D175" s="7">
        <f>Sheet1!C156</f>
        <v>42490</v>
      </c>
      <c r="E175" s="8" t="str">
        <f>Sheet1!D156</f>
        <v>A (NiMo, NYSEG)</v>
      </c>
      <c r="F175" s="6" t="str">
        <f>Sheet1!E156</f>
        <v>1-2M</v>
      </c>
      <c r="G175" s="79">
        <f>(Sheet1!F156+$F$9/10)*VLOOKUP($B175,$H$13:$J$17,3,0)</f>
        <v>5.3850386739726019</v>
      </c>
      <c r="H175" s="79">
        <f>(Sheet1!G156+$F$9/10)*VLOOKUP($B175,$H$13:$J$17,3,0)</f>
        <v>5.569508934246576</v>
      </c>
      <c r="I175" s="79">
        <f>(Sheet1!H156+$F$9/10)*VLOOKUP($B175,$H$13:$J$17,3,0)</f>
        <v>5.656831646575343</v>
      </c>
      <c r="J175" s="79">
        <f>(Sheet1!I156+$F$9/10)*VLOOKUP($B175,$H$13:$J$17,3,0)</f>
        <v>5.7332899674657529</v>
      </c>
      <c r="K175" s="80">
        <f>(Sheet1!J156+$F$9/10)*VLOOKUP($B175,$H$13:$J$17,3,0)</f>
        <v>5.7362435952054787</v>
      </c>
    </row>
    <row r="176" spans="2:11" x14ac:dyDescent="0.3">
      <c r="B176" s="5" t="str">
        <f>Sheet1!A157</f>
        <v>NY</v>
      </c>
      <c r="C176" s="6" t="str">
        <f>Sheet1!B157</f>
        <v>Elec</v>
      </c>
      <c r="D176" s="7">
        <f>Sheet1!C157</f>
        <v>42490</v>
      </c>
      <c r="E176" s="8" t="str">
        <f>Sheet1!D157</f>
        <v>A (NiMo, NYSEG)</v>
      </c>
      <c r="F176" s="6" t="str">
        <f>Sheet1!E157</f>
        <v>2M+</v>
      </c>
      <c r="G176" s="79">
        <f>(Sheet1!F157+$F$9/10)*VLOOKUP($B176,$H$13:$J$17,3,0)</f>
        <v>5.2575386739726024</v>
      </c>
      <c r="H176" s="79">
        <f>(Sheet1!G157+$F$9/10)*VLOOKUP($B176,$H$13:$J$17,3,0)</f>
        <v>5.4420089342465756</v>
      </c>
      <c r="I176" s="79">
        <f>(Sheet1!H157+$F$9/10)*VLOOKUP($B176,$H$13:$J$17,3,0)</f>
        <v>5.5293316465753426</v>
      </c>
      <c r="J176" s="79">
        <f>(Sheet1!I157+$F$9/10)*VLOOKUP($B176,$H$13:$J$17,3,0)</f>
        <v>5.6057899674657525</v>
      </c>
      <c r="K176" s="80">
        <f>(Sheet1!J157+$F$9/10)*VLOOKUP($B176,$H$13:$J$17,3,0)</f>
        <v>5.6087435952054792</v>
      </c>
    </row>
    <row r="177" spans="2:11" x14ac:dyDescent="0.3">
      <c r="B177" s="5" t="str">
        <f>Sheet1!A158</f>
        <v>NY</v>
      </c>
      <c r="C177" s="6" t="str">
        <f>Sheet1!B158</f>
        <v>Elec</v>
      </c>
      <c r="D177" s="7">
        <f>Sheet1!C158</f>
        <v>42490</v>
      </c>
      <c r="E177" s="8" t="str">
        <f>Sheet1!D158</f>
        <v>B (NiMo, RGE)</v>
      </c>
      <c r="F177" s="6" t="str">
        <f>Sheet1!E158</f>
        <v>0-150K</v>
      </c>
      <c r="G177" s="79">
        <f>(Sheet1!F158+$F$9/10)*VLOOKUP($B177,$H$13:$J$17,3,0)</f>
        <v>5.6126207808430237</v>
      </c>
      <c r="H177" s="79">
        <f>(Sheet1!G158+$F$9/10)*VLOOKUP($B177,$H$13:$J$17,3,0)</f>
        <v>6.0898079693225142</v>
      </c>
      <c r="I177" s="79">
        <f>(Sheet1!H158+$F$9/10)*VLOOKUP($B177,$H$13:$J$17,3,0)</f>
        <v>6.1175794998358199</v>
      </c>
      <c r="J177" s="79">
        <f>(Sheet1!I158+$F$9/10)*VLOOKUP($B177,$H$13:$J$17,3,0)</f>
        <v>6.2593490967304923</v>
      </c>
      <c r="K177" s="80">
        <f>(Sheet1!J158+$F$9/10)*VLOOKUP($B177,$H$13:$J$17,3,0)</f>
        <v>6.2859626348844024</v>
      </c>
    </row>
    <row r="178" spans="2:11" x14ac:dyDescent="0.3">
      <c r="B178" s="5" t="str">
        <f>Sheet1!A159</f>
        <v>NY</v>
      </c>
      <c r="C178" s="6" t="str">
        <f>Sheet1!B159</f>
        <v>Elec</v>
      </c>
      <c r="D178" s="7">
        <f>Sheet1!C159</f>
        <v>42490</v>
      </c>
      <c r="E178" s="8" t="str">
        <f>Sheet1!D159</f>
        <v>B (NiMo, RGE)</v>
      </c>
      <c r="F178" s="6" t="str">
        <f>Sheet1!E159</f>
        <v>150-500K</v>
      </c>
      <c r="G178" s="79">
        <f>(Sheet1!F159+$F$9/10)*VLOOKUP($B178,$H$13:$J$17,3,0)</f>
        <v>5.4086207808430231</v>
      </c>
      <c r="H178" s="79">
        <f>(Sheet1!G159+$F$9/10)*VLOOKUP($B178,$H$13:$J$17,3,0)</f>
        <v>5.8858079693225136</v>
      </c>
      <c r="I178" s="79">
        <f>(Sheet1!H159+$F$9/10)*VLOOKUP($B178,$H$13:$J$17,3,0)</f>
        <v>5.9135794998358193</v>
      </c>
      <c r="J178" s="79">
        <f>(Sheet1!I159+$F$9/10)*VLOOKUP($B178,$H$13:$J$17,3,0)</f>
        <v>6.0553490967304926</v>
      </c>
      <c r="K178" s="80">
        <f>(Sheet1!J159+$F$9/10)*VLOOKUP($B178,$H$13:$J$17,3,0)</f>
        <v>6.0819626348844018</v>
      </c>
    </row>
    <row r="179" spans="2:11" x14ac:dyDescent="0.3">
      <c r="B179" s="5" t="str">
        <f>Sheet1!A160</f>
        <v>NY</v>
      </c>
      <c r="C179" s="6" t="str">
        <f>Sheet1!B160</f>
        <v>Elec</v>
      </c>
      <c r="D179" s="7">
        <f>Sheet1!C160</f>
        <v>42490</v>
      </c>
      <c r="E179" s="8" t="str">
        <f>Sheet1!D160</f>
        <v>B (NiMo, RGE)</v>
      </c>
      <c r="F179" s="6" t="str">
        <f>Sheet1!E160</f>
        <v>500-1M</v>
      </c>
      <c r="G179" s="79">
        <f>(Sheet1!F160+$F$9/10)*VLOOKUP($B179,$H$13:$J$17,3,0)</f>
        <v>5.0516207808430238</v>
      </c>
      <c r="H179" s="79">
        <f>(Sheet1!G160+$F$9/10)*VLOOKUP($B179,$H$13:$J$17,3,0)</f>
        <v>5.5288079693225134</v>
      </c>
      <c r="I179" s="79">
        <f>(Sheet1!H160+$F$9/10)*VLOOKUP($B179,$H$13:$J$17,3,0)</f>
        <v>5.55657949983582</v>
      </c>
      <c r="J179" s="79">
        <f>(Sheet1!I160+$F$9/10)*VLOOKUP($B179,$H$13:$J$17,3,0)</f>
        <v>5.6983490967304924</v>
      </c>
      <c r="K179" s="80">
        <f>(Sheet1!J160+$F$9/10)*VLOOKUP($B179,$H$13:$J$17,3,0)</f>
        <v>5.7249626348844025</v>
      </c>
    </row>
    <row r="180" spans="2:11" x14ac:dyDescent="0.3">
      <c r="B180" s="5" t="str">
        <f>Sheet1!A161</f>
        <v>NY</v>
      </c>
      <c r="C180" s="6" t="str">
        <f>Sheet1!B161</f>
        <v>Elec</v>
      </c>
      <c r="D180" s="7">
        <f>Sheet1!C161</f>
        <v>42490</v>
      </c>
      <c r="E180" s="8" t="str">
        <f>Sheet1!D161</f>
        <v>B (NiMo, RGE)</v>
      </c>
      <c r="F180" s="6" t="str">
        <f>Sheet1!E161</f>
        <v>1-2M</v>
      </c>
      <c r="G180" s="79">
        <f>(Sheet1!F161+$F$9/10)*VLOOKUP($B180,$H$13:$J$17,3,0)</f>
        <v>4.9241207808430234</v>
      </c>
      <c r="H180" s="79">
        <f>(Sheet1!G161+$F$9/10)*VLOOKUP($B180,$H$13:$J$17,3,0)</f>
        <v>5.401307969322513</v>
      </c>
      <c r="I180" s="79">
        <f>(Sheet1!H161+$F$9/10)*VLOOKUP($B180,$H$13:$J$17,3,0)</f>
        <v>5.4290794998358205</v>
      </c>
      <c r="J180" s="79">
        <f>(Sheet1!I161+$F$9/10)*VLOOKUP($B180,$H$13:$J$17,3,0)</f>
        <v>5.570849096730492</v>
      </c>
      <c r="K180" s="80">
        <f>(Sheet1!J161+$F$9/10)*VLOOKUP($B180,$H$13:$J$17,3,0)</f>
        <v>5.5974626348844021</v>
      </c>
    </row>
    <row r="181" spans="2:11" x14ac:dyDescent="0.3">
      <c r="B181" s="5" t="str">
        <f>Sheet1!A162</f>
        <v>NY</v>
      </c>
      <c r="C181" s="6" t="str">
        <f>Sheet1!B162</f>
        <v>Elec</v>
      </c>
      <c r="D181" s="7">
        <f>Sheet1!C162</f>
        <v>42490</v>
      </c>
      <c r="E181" s="8" t="str">
        <f>Sheet1!D162</f>
        <v>B (NiMo, RGE)</v>
      </c>
      <c r="F181" s="6" t="str">
        <f>Sheet1!E162</f>
        <v>2M+</v>
      </c>
      <c r="G181" s="79">
        <f>(Sheet1!F162+$F$9/10)*VLOOKUP($B181,$H$13:$J$17,3,0)</f>
        <v>4.7966207808430239</v>
      </c>
      <c r="H181" s="79">
        <f>(Sheet1!G162+$F$9/10)*VLOOKUP($B181,$H$13:$J$17,3,0)</f>
        <v>5.2738079693225135</v>
      </c>
      <c r="I181" s="79">
        <f>(Sheet1!H162+$F$9/10)*VLOOKUP($B181,$H$13:$J$17,3,0)</f>
        <v>5.3015794998358201</v>
      </c>
      <c r="J181" s="79">
        <f>(Sheet1!I162+$F$9/10)*VLOOKUP($B181,$H$13:$J$17,3,0)</f>
        <v>5.4433490967304925</v>
      </c>
      <c r="K181" s="80">
        <f>(Sheet1!J162+$F$9/10)*VLOOKUP($B181,$H$13:$J$17,3,0)</f>
        <v>5.4699626348844026</v>
      </c>
    </row>
    <row r="182" spans="2:11" x14ac:dyDescent="0.3">
      <c r="B182" s="5" t="str">
        <f>Sheet1!A163</f>
        <v>NY</v>
      </c>
      <c r="C182" s="6" t="str">
        <f>Sheet1!B163</f>
        <v>Elec</v>
      </c>
      <c r="D182" s="7">
        <f>Sheet1!C163</f>
        <v>42490</v>
      </c>
      <c r="E182" s="8" t="str">
        <f>Sheet1!D163</f>
        <v>C (NiMo, NYSEG)</v>
      </c>
      <c r="F182" s="6" t="str">
        <f>Sheet1!E163</f>
        <v>0-150K</v>
      </c>
      <c r="G182" s="79">
        <f>(Sheet1!F163+$F$9/10)*VLOOKUP($B182,$H$13:$J$17,3,0)</f>
        <v>5.7962924739726045</v>
      </c>
      <c r="H182" s="79">
        <f>(Sheet1!G163+$F$9/10)*VLOOKUP($B182,$H$13:$J$17,3,0)</f>
        <v>6.1529259842465756</v>
      </c>
      <c r="I182" s="79">
        <f>(Sheet1!H163+$F$9/10)*VLOOKUP($B182,$H$13:$J$17,3,0)</f>
        <v>6.268826546575343</v>
      </c>
      <c r="J182" s="79">
        <f>(Sheet1!I163+$F$9/10)*VLOOKUP($B182,$H$13:$J$17,3,0)</f>
        <v>6.3737109924657531</v>
      </c>
      <c r="K182" s="80">
        <f>(Sheet1!J163+$F$9/10)*VLOOKUP($B182,$H$13:$J$17,3,0)</f>
        <v>6.3728595952054796</v>
      </c>
    </row>
    <row r="183" spans="2:11" x14ac:dyDescent="0.3">
      <c r="B183" s="5" t="str">
        <f>Sheet1!A164</f>
        <v>NY</v>
      </c>
      <c r="C183" s="6" t="str">
        <f>Sheet1!B164</f>
        <v>Elec</v>
      </c>
      <c r="D183" s="7">
        <f>Sheet1!C164</f>
        <v>42490</v>
      </c>
      <c r="E183" s="8" t="str">
        <f>Sheet1!D164</f>
        <v>C (NiMo, NYSEG)</v>
      </c>
      <c r="F183" s="6" t="str">
        <f>Sheet1!E164</f>
        <v>150-500K</v>
      </c>
      <c r="G183" s="79">
        <f>(Sheet1!F164+$F$9/10)*VLOOKUP($B183,$H$13:$J$17,3,0)</f>
        <v>5.5922924739726039</v>
      </c>
      <c r="H183" s="79">
        <f>(Sheet1!G164+$F$9/10)*VLOOKUP($B183,$H$13:$J$17,3,0)</f>
        <v>5.9489259842465758</v>
      </c>
      <c r="I183" s="79">
        <f>(Sheet1!H164+$F$9/10)*VLOOKUP($B183,$H$13:$J$17,3,0)</f>
        <v>6.0648265465753441</v>
      </c>
      <c r="J183" s="79">
        <f>(Sheet1!I164+$F$9/10)*VLOOKUP($B183,$H$13:$J$17,3,0)</f>
        <v>6.1697109924657525</v>
      </c>
      <c r="K183" s="80">
        <f>(Sheet1!J164+$F$9/10)*VLOOKUP($B183,$H$13:$J$17,3,0)</f>
        <v>6.168859595205479</v>
      </c>
    </row>
    <row r="184" spans="2:11" x14ac:dyDescent="0.3">
      <c r="B184" s="5" t="str">
        <f>Sheet1!A165</f>
        <v>NY</v>
      </c>
      <c r="C184" s="6" t="str">
        <f>Sheet1!B165</f>
        <v>Elec</v>
      </c>
      <c r="D184" s="7">
        <f>Sheet1!C165</f>
        <v>42490</v>
      </c>
      <c r="E184" s="8" t="str">
        <f>Sheet1!D165</f>
        <v>C (NiMo, NYSEG)</v>
      </c>
      <c r="F184" s="6" t="str">
        <f>Sheet1!E165</f>
        <v>500-1M</v>
      </c>
      <c r="G184" s="79">
        <f>(Sheet1!F165+$F$9/10)*VLOOKUP($B184,$H$13:$J$17,3,0)</f>
        <v>5.2352924739726046</v>
      </c>
      <c r="H184" s="79">
        <f>(Sheet1!G165+$F$9/10)*VLOOKUP($B184,$H$13:$J$17,3,0)</f>
        <v>5.5919259842465756</v>
      </c>
      <c r="I184" s="79">
        <f>(Sheet1!H165+$F$9/10)*VLOOKUP($B184,$H$13:$J$17,3,0)</f>
        <v>5.7078265465753431</v>
      </c>
      <c r="J184" s="79">
        <f>(Sheet1!I165+$F$9/10)*VLOOKUP($B184,$H$13:$J$17,3,0)</f>
        <v>5.8127109924657532</v>
      </c>
      <c r="K184" s="80">
        <f>(Sheet1!J165+$F$9/10)*VLOOKUP($B184,$H$13:$J$17,3,0)</f>
        <v>5.8118595952054797</v>
      </c>
    </row>
    <row r="185" spans="2:11" x14ac:dyDescent="0.3">
      <c r="B185" s="5" t="str">
        <f>Sheet1!A166</f>
        <v>NY</v>
      </c>
      <c r="C185" s="6" t="str">
        <f>Sheet1!B166</f>
        <v>Elec</v>
      </c>
      <c r="D185" s="7">
        <f>Sheet1!C166</f>
        <v>42490</v>
      </c>
      <c r="E185" s="8" t="str">
        <f>Sheet1!D166</f>
        <v>C (NiMo, NYSEG)</v>
      </c>
      <c r="F185" s="6" t="str">
        <f>Sheet1!E166</f>
        <v>1-2M</v>
      </c>
      <c r="G185" s="79">
        <f>(Sheet1!F166+$F$9/10)*VLOOKUP($B185,$H$13:$J$17,3,0)</f>
        <v>5.1077924739726042</v>
      </c>
      <c r="H185" s="79">
        <f>(Sheet1!G166+$F$9/10)*VLOOKUP($B185,$H$13:$J$17,3,0)</f>
        <v>5.4644259842465761</v>
      </c>
      <c r="I185" s="79">
        <f>(Sheet1!H166+$F$9/10)*VLOOKUP($B185,$H$13:$J$17,3,0)</f>
        <v>5.5803265465753435</v>
      </c>
      <c r="J185" s="79">
        <f>(Sheet1!I166+$F$9/10)*VLOOKUP($B185,$H$13:$J$17,3,0)</f>
        <v>5.6852109924657528</v>
      </c>
      <c r="K185" s="80">
        <f>(Sheet1!J166+$F$9/10)*VLOOKUP($B185,$H$13:$J$17,3,0)</f>
        <v>5.6843595952054793</v>
      </c>
    </row>
    <row r="186" spans="2:11" x14ac:dyDescent="0.3">
      <c r="B186" s="5" t="str">
        <f>Sheet1!A167</f>
        <v>NY</v>
      </c>
      <c r="C186" s="6" t="str">
        <f>Sheet1!B167</f>
        <v>Elec</v>
      </c>
      <c r="D186" s="7">
        <f>Sheet1!C167</f>
        <v>42490</v>
      </c>
      <c r="E186" s="8" t="str">
        <f>Sheet1!D167</f>
        <v>C (NiMo, NYSEG)</v>
      </c>
      <c r="F186" s="6" t="str">
        <f>Sheet1!E167</f>
        <v>2M+</v>
      </c>
      <c r="G186" s="79">
        <f>(Sheet1!F167+$F$9/10)*VLOOKUP($B186,$H$13:$J$17,3,0)</f>
        <v>4.9802924739726047</v>
      </c>
      <c r="H186" s="79">
        <f>(Sheet1!G167+$F$9/10)*VLOOKUP($B186,$H$13:$J$17,3,0)</f>
        <v>5.3369259842465757</v>
      </c>
      <c r="I186" s="79">
        <f>(Sheet1!H167+$F$9/10)*VLOOKUP($B186,$H$13:$J$17,3,0)</f>
        <v>5.4528265465753432</v>
      </c>
      <c r="J186" s="79">
        <f>(Sheet1!I167+$F$9/10)*VLOOKUP($B186,$H$13:$J$17,3,0)</f>
        <v>5.5577109924657533</v>
      </c>
      <c r="K186" s="80">
        <f>(Sheet1!J167+$F$9/10)*VLOOKUP($B186,$H$13:$J$17,3,0)</f>
        <v>5.5568595952054798</v>
      </c>
    </row>
    <row r="187" spans="2:11" x14ac:dyDescent="0.3">
      <c r="B187" s="5" t="str">
        <f>Sheet1!A168</f>
        <v>NY</v>
      </c>
      <c r="C187" s="6" t="str">
        <f>Sheet1!B168</f>
        <v>Elec</v>
      </c>
      <c r="D187" s="7">
        <f>Sheet1!C168</f>
        <v>42490</v>
      </c>
      <c r="E187" s="8" t="str">
        <f>Sheet1!D168</f>
        <v>D (NiMo, NYSEG)</v>
      </c>
      <c r="F187" s="6" t="str">
        <f>Sheet1!E168</f>
        <v>0-150K</v>
      </c>
      <c r="G187" s="79">
        <f>(Sheet1!F168+$F$9/10)*VLOOKUP($B187,$H$13:$J$17,3,0)</f>
        <v>5.5921134519736491</v>
      </c>
      <c r="H187" s="79">
        <f>(Sheet1!G168+$F$9/10)*VLOOKUP($B187,$H$13:$J$17,3,0)</f>
        <v>6.0275890005998258</v>
      </c>
      <c r="I187" s="79">
        <f>(Sheet1!H168+$F$9/10)*VLOOKUP($B187,$H$13:$J$17,3,0)</f>
        <v>6.0855057822974059</v>
      </c>
      <c r="J187" s="79">
        <f>(Sheet1!I168+$F$9/10)*VLOOKUP($B187,$H$13:$J$17,3,0)</f>
        <v>6.213330962240331</v>
      </c>
      <c r="K187" s="80">
        <f>(Sheet1!J168+$F$9/10)*VLOOKUP($B187,$H$13:$J$17,3,0)</f>
        <v>6.249797133351418</v>
      </c>
    </row>
    <row r="188" spans="2:11" x14ac:dyDescent="0.3">
      <c r="B188" s="5" t="str">
        <f>Sheet1!A169</f>
        <v>NY</v>
      </c>
      <c r="C188" s="6" t="str">
        <f>Sheet1!B169</f>
        <v>Elec</v>
      </c>
      <c r="D188" s="7">
        <f>Sheet1!C169</f>
        <v>42490</v>
      </c>
      <c r="E188" s="8" t="str">
        <f>Sheet1!D169</f>
        <v>D (NiMo, NYSEG)</v>
      </c>
      <c r="F188" s="6" t="str">
        <f>Sheet1!E169</f>
        <v>150-500K</v>
      </c>
      <c r="G188" s="79">
        <f>(Sheet1!F169+$F$9/10)*VLOOKUP($B188,$H$13:$J$17,3,0)</f>
        <v>5.3881134519736484</v>
      </c>
      <c r="H188" s="79">
        <f>(Sheet1!G169+$F$9/10)*VLOOKUP($B188,$H$13:$J$17,3,0)</f>
        <v>5.8235890005998261</v>
      </c>
      <c r="I188" s="79">
        <f>(Sheet1!H169+$F$9/10)*VLOOKUP($B188,$H$13:$J$17,3,0)</f>
        <v>5.8815057822974062</v>
      </c>
      <c r="J188" s="79">
        <f>(Sheet1!I169+$F$9/10)*VLOOKUP($B188,$H$13:$J$17,3,0)</f>
        <v>6.0093309622403304</v>
      </c>
      <c r="K188" s="80">
        <f>(Sheet1!J169+$F$9/10)*VLOOKUP($B188,$H$13:$J$17,3,0)</f>
        <v>6.0457971333514182</v>
      </c>
    </row>
    <row r="189" spans="2:11" x14ac:dyDescent="0.3">
      <c r="B189" s="5" t="str">
        <f>Sheet1!A170</f>
        <v>NY</v>
      </c>
      <c r="C189" s="6" t="str">
        <f>Sheet1!B170</f>
        <v>Elec</v>
      </c>
      <c r="D189" s="7">
        <f>Sheet1!C170</f>
        <v>42490</v>
      </c>
      <c r="E189" s="8" t="str">
        <f>Sheet1!D170</f>
        <v>D (NiMo, NYSEG)</v>
      </c>
      <c r="F189" s="6" t="str">
        <f>Sheet1!E170</f>
        <v>500-1M</v>
      </c>
      <c r="G189" s="79">
        <f>(Sheet1!F170+$F$9/10)*VLOOKUP($B189,$H$13:$J$17,3,0)</f>
        <v>5.0311134519736491</v>
      </c>
      <c r="H189" s="79">
        <f>(Sheet1!G170+$F$9/10)*VLOOKUP($B189,$H$13:$J$17,3,0)</f>
        <v>5.4665890005998259</v>
      </c>
      <c r="I189" s="79">
        <f>(Sheet1!H170+$F$9/10)*VLOOKUP($B189,$H$13:$J$17,3,0)</f>
        <v>5.524505782297406</v>
      </c>
      <c r="J189" s="79">
        <f>(Sheet1!I170+$F$9/10)*VLOOKUP($B189,$H$13:$J$17,3,0)</f>
        <v>5.6523309622403302</v>
      </c>
      <c r="K189" s="80">
        <f>(Sheet1!J170+$F$9/10)*VLOOKUP($B189,$H$13:$J$17,3,0)</f>
        <v>5.6887971333514189</v>
      </c>
    </row>
    <row r="190" spans="2:11" x14ac:dyDescent="0.3">
      <c r="B190" s="5" t="str">
        <f>Sheet1!A171</f>
        <v>NY</v>
      </c>
      <c r="C190" s="6" t="str">
        <f>Sheet1!B171</f>
        <v>Elec</v>
      </c>
      <c r="D190" s="7">
        <f>Sheet1!C171</f>
        <v>42490</v>
      </c>
      <c r="E190" s="8" t="str">
        <f>Sheet1!D171</f>
        <v>D (NiMo, NYSEG)</v>
      </c>
      <c r="F190" s="6" t="str">
        <f>Sheet1!E171</f>
        <v>1-2M</v>
      </c>
      <c r="G190" s="79">
        <f>(Sheet1!F171+$F$9/10)*VLOOKUP($B190,$H$13:$J$17,3,0)</f>
        <v>4.9036134519736487</v>
      </c>
      <c r="H190" s="79">
        <f>(Sheet1!G171+$F$9/10)*VLOOKUP($B190,$H$13:$J$17,3,0)</f>
        <v>5.3390890005998264</v>
      </c>
      <c r="I190" s="79">
        <f>(Sheet1!H171+$F$9/10)*VLOOKUP($B190,$H$13:$J$17,3,0)</f>
        <v>5.3970057822974065</v>
      </c>
      <c r="J190" s="79">
        <f>(Sheet1!I171+$F$9/10)*VLOOKUP($B190,$H$13:$J$17,3,0)</f>
        <v>5.5248309622403298</v>
      </c>
      <c r="K190" s="80">
        <f>(Sheet1!J171+$F$9/10)*VLOOKUP($B190,$H$13:$J$17,3,0)</f>
        <v>5.5612971333514185</v>
      </c>
    </row>
    <row r="191" spans="2:11" x14ac:dyDescent="0.3">
      <c r="B191" s="5" t="str">
        <f>Sheet1!A172</f>
        <v>NY</v>
      </c>
      <c r="C191" s="6" t="str">
        <f>Sheet1!B172</f>
        <v>Elec</v>
      </c>
      <c r="D191" s="7">
        <f>Sheet1!C172</f>
        <v>42490</v>
      </c>
      <c r="E191" s="8" t="str">
        <f>Sheet1!D172</f>
        <v>D (NiMo, NYSEG)</v>
      </c>
      <c r="F191" s="6" t="str">
        <f>Sheet1!E172</f>
        <v>2M+</v>
      </c>
      <c r="G191" s="79">
        <f>(Sheet1!F172+$F$9/10)*VLOOKUP($B191,$H$13:$J$17,3,0)</f>
        <v>4.7761134519736492</v>
      </c>
      <c r="H191" s="79">
        <f>(Sheet1!G172+$F$9/10)*VLOOKUP($B191,$H$13:$J$17,3,0)</f>
        <v>5.211589000599826</v>
      </c>
      <c r="I191" s="79">
        <f>(Sheet1!H172+$F$9/10)*VLOOKUP($B191,$H$13:$J$17,3,0)</f>
        <v>5.2695057822974061</v>
      </c>
      <c r="J191" s="79">
        <f>(Sheet1!I172+$F$9/10)*VLOOKUP($B191,$H$13:$J$17,3,0)</f>
        <v>5.3973309622403303</v>
      </c>
      <c r="K191" s="80">
        <f>(Sheet1!J172+$F$9/10)*VLOOKUP($B191,$H$13:$J$17,3,0)</f>
        <v>5.4337971333514181</v>
      </c>
    </row>
    <row r="192" spans="2:11" x14ac:dyDescent="0.3">
      <c r="B192" s="5" t="str">
        <f>Sheet1!A173</f>
        <v>NY</v>
      </c>
      <c r="C192" s="6" t="str">
        <f>Sheet1!B173</f>
        <v>Elec</v>
      </c>
      <c r="D192" s="7">
        <f>Sheet1!C173</f>
        <v>42490</v>
      </c>
      <c r="E192" s="8" t="str">
        <f>Sheet1!D173</f>
        <v>E (CenHud, NiMo, NYSEG)</v>
      </c>
      <c r="F192" s="6" t="str">
        <f>Sheet1!E173</f>
        <v>0-150K</v>
      </c>
      <c r="G192" s="79">
        <f>(Sheet1!F173+$F$9/10)*VLOOKUP($B192,$H$13:$J$17,3,0)</f>
        <v>5.9420899286955891</v>
      </c>
      <c r="H192" s="79">
        <f>(Sheet1!G173+$F$9/10)*VLOOKUP($B192,$H$13:$J$17,3,0)</f>
        <v>6.4706765208095236</v>
      </c>
      <c r="I192" s="79">
        <f>(Sheet1!H173+$F$9/10)*VLOOKUP($B192,$H$13:$J$17,3,0)</f>
        <v>6.510895994426237</v>
      </c>
      <c r="J192" s="79">
        <f>(Sheet1!I173+$F$9/10)*VLOOKUP($B192,$H$13:$J$17,3,0)</f>
        <v>6.6641212230989026</v>
      </c>
      <c r="K192" s="80">
        <f>(Sheet1!J173+$F$9/10)*VLOOKUP($B192,$H$13:$J$17,3,0)</f>
        <v>6.6819075260220648</v>
      </c>
    </row>
    <row r="193" spans="2:11" x14ac:dyDescent="0.3">
      <c r="B193" s="5" t="str">
        <f>Sheet1!A174</f>
        <v>NY</v>
      </c>
      <c r="C193" s="6" t="str">
        <f>Sheet1!B174</f>
        <v>Elec</v>
      </c>
      <c r="D193" s="7">
        <f>Sheet1!C174</f>
        <v>42490</v>
      </c>
      <c r="E193" s="8" t="str">
        <f>Sheet1!D174</f>
        <v>E (CenHud, NiMo, NYSEG)</v>
      </c>
      <c r="F193" s="6" t="str">
        <f>Sheet1!E174</f>
        <v>150-500K</v>
      </c>
      <c r="G193" s="79">
        <f>(Sheet1!F174+$F$9/10)*VLOOKUP($B193,$H$13:$J$17,3,0)</f>
        <v>5.7380899286955884</v>
      </c>
      <c r="H193" s="79">
        <f>(Sheet1!G174+$F$9/10)*VLOOKUP($B193,$H$13:$J$17,3,0)</f>
        <v>6.2666765208095239</v>
      </c>
      <c r="I193" s="79">
        <f>(Sheet1!H174+$F$9/10)*VLOOKUP($B193,$H$13:$J$17,3,0)</f>
        <v>6.3068959944262382</v>
      </c>
      <c r="J193" s="79">
        <f>(Sheet1!I174+$F$9/10)*VLOOKUP($B193,$H$13:$J$17,3,0)</f>
        <v>6.4601212230989029</v>
      </c>
      <c r="K193" s="80">
        <f>(Sheet1!J174+$F$9/10)*VLOOKUP($B193,$H$13:$J$17,3,0)</f>
        <v>6.4779075260220651</v>
      </c>
    </row>
    <row r="194" spans="2:11" x14ac:dyDescent="0.3">
      <c r="B194" s="5" t="str">
        <f>Sheet1!A175</f>
        <v>NY</v>
      </c>
      <c r="C194" s="6" t="str">
        <f>Sheet1!B175</f>
        <v>Elec</v>
      </c>
      <c r="D194" s="7">
        <f>Sheet1!C175</f>
        <v>42490</v>
      </c>
      <c r="E194" s="8" t="str">
        <f>Sheet1!D175</f>
        <v>E (CenHud, NiMo, NYSEG)</v>
      </c>
      <c r="F194" s="6" t="str">
        <f>Sheet1!E175</f>
        <v>500-1M</v>
      </c>
      <c r="G194" s="79">
        <f>(Sheet1!F175+$F$9/10)*VLOOKUP($B194,$H$13:$J$17,3,0)</f>
        <v>5.3810899286955891</v>
      </c>
      <c r="H194" s="79">
        <f>(Sheet1!G175+$F$9/10)*VLOOKUP($B194,$H$13:$J$17,3,0)</f>
        <v>5.9096765208095237</v>
      </c>
      <c r="I194" s="79">
        <f>(Sheet1!H175+$F$9/10)*VLOOKUP($B194,$H$13:$J$17,3,0)</f>
        <v>5.9498959944262371</v>
      </c>
      <c r="J194" s="79">
        <f>(Sheet1!I175+$F$9/10)*VLOOKUP($B194,$H$13:$J$17,3,0)</f>
        <v>6.1031212230989036</v>
      </c>
      <c r="K194" s="80">
        <f>(Sheet1!J175+$F$9/10)*VLOOKUP($B194,$H$13:$J$17,3,0)</f>
        <v>6.1209075260220649</v>
      </c>
    </row>
    <row r="195" spans="2:11" x14ac:dyDescent="0.3">
      <c r="B195" s="5" t="str">
        <f>Sheet1!A176</f>
        <v>NY</v>
      </c>
      <c r="C195" s="6" t="str">
        <f>Sheet1!B176</f>
        <v>Elec</v>
      </c>
      <c r="D195" s="7">
        <f>Sheet1!C176</f>
        <v>42490</v>
      </c>
      <c r="E195" s="8" t="str">
        <f>Sheet1!D176</f>
        <v>E (CenHud, NiMo, NYSEG)</v>
      </c>
      <c r="F195" s="6" t="str">
        <f>Sheet1!E176</f>
        <v>1-2M</v>
      </c>
      <c r="G195" s="79">
        <f>(Sheet1!F176+$F$9/10)*VLOOKUP($B195,$H$13:$J$17,3,0)</f>
        <v>5.2535899286955887</v>
      </c>
      <c r="H195" s="79">
        <f>(Sheet1!G176+$F$9/10)*VLOOKUP($B195,$H$13:$J$17,3,0)</f>
        <v>5.7821765208095242</v>
      </c>
      <c r="I195" s="79">
        <f>(Sheet1!H176+$F$9/10)*VLOOKUP($B195,$H$13:$J$17,3,0)</f>
        <v>5.8223959944262376</v>
      </c>
      <c r="J195" s="79">
        <f>(Sheet1!I176+$F$9/10)*VLOOKUP($B195,$H$13:$J$17,3,0)</f>
        <v>5.9756212230989032</v>
      </c>
      <c r="K195" s="80">
        <f>(Sheet1!J176+$F$9/10)*VLOOKUP($B195,$H$13:$J$17,3,0)</f>
        <v>5.9934075260220654</v>
      </c>
    </row>
    <row r="196" spans="2:11" x14ac:dyDescent="0.3">
      <c r="B196" s="5" t="str">
        <f>Sheet1!A177</f>
        <v>NY</v>
      </c>
      <c r="C196" s="6" t="str">
        <f>Sheet1!B177</f>
        <v>Elec</v>
      </c>
      <c r="D196" s="7">
        <f>Sheet1!C177</f>
        <v>42490</v>
      </c>
      <c r="E196" s="8" t="str">
        <f>Sheet1!D177</f>
        <v>E (CenHud, NiMo, NYSEG)</v>
      </c>
      <c r="F196" s="6" t="str">
        <f>Sheet1!E177</f>
        <v>2M+</v>
      </c>
      <c r="G196" s="79">
        <f>(Sheet1!F177+$F$9/10)*VLOOKUP($B196,$H$13:$J$17,3,0)</f>
        <v>5.1260899286955892</v>
      </c>
      <c r="H196" s="79">
        <f>(Sheet1!G177+$F$9/10)*VLOOKUP($B196,$H$13:$J$17,3,0)</f>
        <v>5.6546765208095238</v>
      </c>
      <c r="I196" s="79">
        <f>(Sheet1!H177+$F$9/10)*VLOOKUP($B196,$H$13:$J$17,3,0)</f>
        <v>5.6948959944262372</v>
      </c>
      <c r="J196" s="79">
        <f>(Sheet1!I177+$F$9/10)*VLOOKUP($B196,$H$13:$J$17,3,0)</f>
        <v>5.8481212230989028</v>
      </c>
      <c r="K196" s="80">
        <f>(Sheet1!J177+$F$9/10)*VLOOKUP($B196,$H$13:$J$17,3,0)</f>
        <v>5.865907526022065</v>
      </c>
    </row>
    <row r="197" spans="2:11" x14ac:dyDescent="0.3">
      <c r="B197" s="5" t="str">
        <f>Sheet1!A178</f>
        <v>NY</v>
      </c>
      <c r="C197" s="6" t="str">
        <f>Sheet1!B178</f>
        <v>Elec</v>
      </c>
      <c r="D197" s="7">
        <f>Sheet1!C178</f>
        <v>42490</v>
      </c>
      <c r="E197" s="8" t="str">
        <f>Sheet1!D178</f>
        <v>F (NiMo, NYSEG)</v>
      </c>
      <c r="F197" s="6" t="str">
        <f>Sheet1!E178</f>
        <v>0-150K</v>
      </c>
      <c r="G197" s="79">
        <f>(Sheet1!F178+$F$9/10)*VLOOKUP($B197,$H$13:$J$17,3,0)</f>
        <v>5.9275256739726032</v>
      </c>
      <c r="H197" s="79">
        <f>(Sheet1!G178+$F$9/10)*VLOOKUP($B197,$H$13:$J$17,3,0)</f>
        <v>6.9488574842465756</v>
      </c>
      <c r="I197" s="79">
        <f>(Sheet1!H178+$F$9/10)*VLOOKUP($B197,$H$13:$J$17,3,0)</f>
        <v>6.7348067465753418</v>
      </c>
      <c r="J197" s="79">
        <f>(Sheet1!I178+$F$9/10)*VLOOKUP($B197,$H$13:$J$17,3,0)</f>
        <v>7.0326883674657541</v>
      </c>
      <c r="K197" s="80">
        <f>(Sheet1!J178+$F$9/10)*VLOOKUP($B197,$H$13:$J$17,3,0)</f>
        <v>7.02700259520548</v>
      </c>
    </row>
    <row r="198" spans="2:11" x14ac:dyDescent="0.3">
      <c r="B198" s="5" t="str">
        <f>Sheet1!A179</f>
        <v>NY</v>
      </c>
      <c r="C198" s="6" t="str">
        <f>Sheet1!B179</f>
        <v>Elec</v>
      </c>
      <c r="D198" s="7">
        <f>Sheet1!C179</f>
        <v>42490</v>
      </c>
      <c r="E198" s="8" t="str">
        <f>Sheet1!D179</f>
        <v>F (NiMo, NYSEG)</v>
      </c>
      <c r="F198" s="6" t="str">
        <f>Sheet1!E179</f>
        <v>150-500K</v>
      </c>
      <c r="G198" s="79">
        <f>(Sheet1!F179+$F$9/10)*VLOOKUP($B198,$H$13:$J$17,3,0)</f>
        <v>5.7235256739726035</v>
      </c>
      <c r="H198" s="79">
        <f>(Sheet1!G179+$F$9/10)*VLOOKUP($B198,$H$13:$J$17,3,0)</f>
        <v>6.7448574842465749</v>
      </c>
      <c r="I198" s="79">
        <f>(Sheet1!H179+$F$9/10)*VLOOKUP($B198,$H$13:$J$17,3,0)</f>
        <v>6.5308067465753421</v>
      </c>
      <c r="J198" s="79">
        <f>(Sheet1!I179+$F$9/10)*VLOOKUP($B198,$H$13:$J$17,3,0)</f>
        <v>6.8286883674657535</v>
      </c>
      <c r="K198" s="80">
        <f>(Sheet1!J179+$F$9/10)*VLOOKUP($B198,$H$13:$J$17,3,0)</f>
        <v>6.8230025952054802</v>
      </c>
    </row>
    <row r="199" spans="2:11" x14ac:dyDescent="0.3">
      <c r="B199" s="5" t="str">
        <f>Sheet1!A180</f>
        <v>NY</v>
      </c>
      <c r="C199" s="6" t="str">
        <f>Sheet1!B180</f>
        <v>Elec</v>
      </c>
      <c r="D199" s="7">
        <f>Sheet1!C180</f>
        <v>42490</v>
      </c>
      <c r="E199" s="8" t="str">
        <f>Sheet1!D180</f>
        <v>F (NiMo, NYSEG)</v>
      </c>
      <c r="F199" s="6" t="str">
        <f>Sheet1!E180</f>
        <v>500-1M</v>
      </c>
      <c r="G199" s="79">
        <f>(Sheet1!F180+$F$9/10)*VLOOKUP($B199,$H$13:$J$17,3,0)</f>
        <v>5.3665256739726033</v>
      </c>
      <c r="H199" s="79">
        <f>(Sheet1!G180+$F$9/10)*VLOOKUP($B199,$H$13:$J$17,3,0)</f>
        <v>6.3878574842465747</v>
      </c>
      <c r="I199" s="79">
        <f>(Sheet1!H180+$F$9/10)*VLOOKUP($B199,$H$13:$J$17,3,0)</f>
        <v>6.1738067465753419</v>
      </c>
      <c r="J199" s="79">
        <f>(Sheet1!I180+$F$9/10)*VLOOKUP($B199,$H$13:$J$17,3,0)</f>
        <v>6.4716883674657542</v>
      </c>
      <c r="K199" s="80">
        <f>(Sheet1!J180+$F$9/10)*VLOOKUP($B199,$H$13:$J$17,3,0)</f>
        <v>6.4660025952054792</v>
      </c>
    </row>
    <row r="200" spans="2:11" x14ac:dyDescent="0.3">
      <c r="B200" s="5" t="str">
        <f>Sheet1!A181</f>
        <v>NY</v>
      </c>
      <c r="C200" s="6" t="str">
        <f>Sheet1!B181</f>
        <v>Elec</v>
      </c>
      <c r="D200" s="7">
        <f>Sheet1!C181</f>
        <v>42490</v>
      </c>
      <c r="E200" s="8" t="str">
        <f>Sheet1!D181</f>
        <v>F (NiMo, NYSEG)</v>
      </c>
      <c r="F200" s="6" t="str">
        <f>Sheet1!E181</f>
        <v>1-2M</v>
      </c>
      <c r="G200" s="79">
        <f>(Sheet1!F181+$F$9/10)*VLOOKUP($B200,$H$13:$J$17,3,0)</f>
        <v>5.2390256739726038</v>
      </c>
      <c r="H200" s="79">
        <f>(Sheet1!G181+$F$9/10)*VLOOKUP($B200,$H$13:$J$17,3,0)</f>
        <v>6.2603574842465743</v>
      </c>
      <c r="I200" s="79">
        <f>(Sheet1!H181+$F$9/10)*VLOOKUP($B200,$H$13:$J$17,3,0)</f>
        <v>6.0463067465753415</v>
      </c>
      <c r="J200" s="79">
        <f>(Sheet1!I181+$F$9/10)*VLOOKUP($B200,$H$13:$J$17,3,0)</f>
        <v>6.3441883674657538</v>
      </c>
      <c r="K200" s="80">
        <f>(Sheet1!J181+$F$9/10)*VLOOKUP($B200,$H$13:$J$17,3,0)</f>
        <v>6.3385025952054797</v>
      </c>
    </row>
    <row r="201" spans="2:11" x14ac:dyDescent="0.3">
      <c r="B201" s="5" t="str">
        <f>Sheet1!A182</f>
        <v>NY</v>
      </c>
      <c r="C201" s="6" t="str">
        <f>Sheet1!B182</f>
        <v>Elec</v>
      </c>
      <c r="D201" s="7">
        <f>Sheet1!C182</f>
        <v>42490</v>
      </c>
      <c r="E201" s="8" t="str">
        <f>Sheet1!D182</f>
        <v>F (NiMo, NYSEG)</v>
      </c>
      <c r="F201" s="6" t="str">
        <f>Sheet1!E182</f>
        <v>2M+</v>
      </c>
      <c r="G201" s="79">
        <f>(Sheet1!F182+$F$9/10)*VLOOKUP($B201,$H$13:$J$17,3,0)</f>
        <v>5.1115256739726034</v>
      </c>
      <c r="H201" s="79">
        <f>(Sheet1!G182+$F$9/10)*VLOOKUP($B201,$H$13:$J$17,3,0)</f>
        <v>6.1328574842465748</v>
      </c>
      <c r="I201" s="79">
        <f>(Sheet1!H182+$F$9/10)*VLOOKUP($B201,$H$13:$J$17,3,0)</f>
        <v>5.918806746575342</v>
      </c>
      <c r="J201" s="79">
        <f>(Sheet1!I182+$F$9/10)*VLOOKUP($B201,$H$13:$J$17,3,0)</f>
        <v>6.2166883674657543</v>
      </c>
      <c r="K201" s="80">
        <f>(Sheet1!J182+$F$9/10)*VLOOKUP($B201,$H$13:$J$17,3,0)</f>
        <v>6.2110025952054793</v>
      </c>
    </row>
    <row r="202" spans="2:11" x14ac:dyDescent="0.3">
      <c r="B202" s="5" t="str">
        <f>Sheet1!A183</f>
        <v>NY</v>
      </c>
      <c r="C202" s="6" t="str">
        <f>Sheet1!B183</f>
        <v>Elec</v>
      </c>
      <c r="D202" s="7">
        <f>Sheet1!C183</f>
        <v>42490</v>
      </c>
      <c r="E202" s="8" t="str">
        <f>Sheet1!D183</f>
        <v>G (CenHud, NYSEG, O&amp;R)</v>
      </c>
      <c r="F202" s="6" t="str">
        <f>Sheet1!E183</f>
        <v>0-150K</v>
      </c>
      <c r="G202" s="79">
        <f>(Sheet1!F183+$F$9/10)*VLOOKUP($B202,$H$13:$J$17,3,0)</f>
        <v>6.9503998616438354</v>
      </c>
      <c r="H202" s="79">
        <f>(Sheet1!G183+$F$9/10)*VLOOKUP($B202,$H$13:$J$17,3,0)</f>
        <v>7.5029878075342475</v>
      </c>
      <c r="I202" s="79">
        <f>(Sheet1!H183+$F$9/10)*VLOOKUP($B202,$H$13:$J$17,3,0)</f>
        <v>7.3793181986301404</v>
      </c>
      <c r="J202" s="79">
        <f>(Sheet1!I183+$F$9/10)*VLOOKUP($B202,$H$13:$J$17,3,0)</f>
        <v>7.5568286356164416</v>
      </c>
      <c r="K202" s="80">
        <f>(Sheet1!J183+$F$9/10)*VLOOKUP($B202,$H$13:$J$17,3,0)</f>
        <v>7.5431334783105042</v>
      </c>
    </row>
    <row r="203" spans="2:11" x14ac:dyDescent="0.3">
      <c r="B203" s="5" t="str">
        <f>Sheet1!A184</f>
        <v>NY</v>
      </c>
      <c r="C203" s="6" t="str">
        <f>Sheet1!B184</f>
        <v>Elec</v>
      </c>
      <c r="D203" s="7">
        <f>Sheet1!C184</f>
        <v>42490</v>
      </c>
      <c r="E203" s="8" t="str">
        <f>Sheet1!D184</f>
        <v>G (CenHud, NYSEG, O&amp;R)</v>
      </c>
      <c r="F203" s="6" t="str">
        <f>Sheet1!E184</f>
        <v>150-500K</v>
      </c>
      <c r="G203" s="79">
        <f>(Sheet1!F184+$F$9/10)*VLOOKUP($B203,$H$13:$J$17,3,0)</f>
        <v>6.7463998616438348</v>
      </c>
      <c r="H203" s="79">
        <f>(Sheet1!G184+$F$9/10)*VLOOKUP($B203,$H$13:$J$17,3,0)</f>
        <v>7.2989878075342478</v>
      </c>
      <c r="I203" s="79">
        <f>(Sheet1!H184+$F$9/10)*VLOOKUP($B203,$H$13:$J$17,3,0)</f>
        <v>7.1753181986301398</v>
      </c>
      <c r="J203" s="79">
        <f>(Sheet1!I184+$F$9/10)*VLOOKUP($B203,$H$13:$J$17,3,0)</f>
        <v>7.352828635616441</v>
      </c>
      <c r="K203" s="80">
        <f>(Sheet1!J184+$F$9/10)*VLOOKUP($B203,$H$13:$J$17,3,0)</f>
        <v>7.3391334783105044</v>
      </c>
    </row>
    <row r="204" spans="2:11" x14ac:dyDescent="0.3">
      <c r="B204" s="5" t="str">
        <f>Sheet1!A185</f>
        <v>NY</v>
      </c>
      <c r="C204" s="6" t="str">
        <f>Sheet1!B185</f>
        <v>Elec</v>
      </c>
      <c r="D204" s="7">
        <f>Sheet1!C185</f>
        <v>42490</v>
      </c>
      <c r="E204" s="8" t="str">
        <f>Sheet1!D185</f>
        <v>G (CenHud, NYSEG, O&amp;R)</v>
      </c>
      <c r="F204" s="6" t="str">
        <f>Sheet1!E185</f>
        <v>500-1M</v>
      </c>
      <c r="G204" s="79">
        <f>(Sheet1!F185+$F$9/10)*VLOOKUP($B204,$H$13:$J$17,3,0)</f>
        <v>6.3893998616438354</v>
      </c>
      <c r="H204" s="79">
        <f>(Sheet1!G185+$F$9/10)*VLOOKUP($B204,$H$13:$J$17,3,0)</f>
        <v>6.9419878075342476</v>
      </c>
      <c r="I204" s="79">
        <f>(Sheet1!H185+$F$9/10)*VLOOKUP($B204,$H$13:$J$17,3,0)</f>
        <v>6.8183181986301395</v>
      </c>
      <c r="J204" s="79">
        <f>(Sheet1!I185+$F$9/10)*VLOOKUP($B204,$H$13:$J$17,3,0)</f>
        <v>6.9958286356164407</v>
      </c>
      <c r="K204" s="80">
        <f>(Sheet1!J185+$F$9/10)*VLOOKUP($B204,$H$13:$J$17,3,0)</f>
        <v>6.9821334783105042</v>
      </c>
    </row>
    <row r="205" spans="2:11" x14ac:dyDescent="0.3">
      <c r="B205" s="5" t="str">
        <f>Sheet1!A186</f>
        <v>NY</v>
      </c>
      <c r="C205" s="6" t="str">
        <f>Sheet1!B186</f>
        <v>Elec</v>
      </c>
      <c r="D205" s="7">
        <f>Sheet1!C186</f>
        <v>42490</v>
      </c>
      <c r="E205" s="8" t="str">
        <f>Sheet1!D186</f>
        <v>G (CenHud, NYSEG, O&amp;R)</v>
      </c>
      <c r="F205" s="6" t="str">
        <f>Sheet1!E186</f>
        <v>1-2M</v>
      </c>
      <c r="G205" s="79">
        <f>(Sheet1!F186+$F$9/10)*VLOOKUP($B205,$H$13:$J$17,3,0)</f>
        <v>6.2618998616438351</v>
      </c>
      <c r="H205" s="79">
        <f>(Sheet1!G186+$F$9/10)*VLOOKUP($B205,$H$13:$J$17,3,0)</f>
        <v>6.8144878075342481</v>
      </c>
      <c r="I205" s="79">
        <f>(Sheet1!H186+$F$9/10)*VLOOKUP($B205,$H$13:$J$17,3,0)</f>
        <v>6.69081819863014</v>
      </c>
      <c r="J205" s="79">
        <f>(Sheet1!I186+$F$9/10)*VLOOKUP($B205,$H$13:$J$17,3,0)</f>
        <v>6.8683286356164404</v>
      </c>
      <c r="K205" s="80">
        <f>(Sheet1!J186+$F$9/10)*VLOOKUP($B205,$H$13:$J$17,3,0)</f>
        <v>6.8546334783105038</v>
      </c>
    </row>
    <row r="206" spans="2:11" x14ac:dyDescent="0.3">
      <c r="B206" s="5" t="str">
        <f>Sheet1!A187</f>
        <v>NY</v>
      </c>
      <c r="C206" s="6" t="str">
        <f>Sheet1!B187</f>
        <v>Elec</v>
      </c>
      <c r="D206" s="7">
        <f>Sheet1!C187</f>
        <v>42490</v>
      </c>
      <c r="E206" s="8" t="str">
        <f>Sheet1!D187</f>
        <v>G (CenHud, NYSEG, O&amp;R)</v>
      </c>
      <c r="F206" s="6" t="str">
        <f>Sheet1!E187</f>
        <v>2M+</v>
      </c>
      <c r="G206" s="79">
        <f>(Sheet1!F187+$F$9/10)*VLOOKUP($B206,$H$13:$J$17,3,0)</f>
        <v>6.1343998616438355</v>
      </c>
      <c r="H206" s="79">
        <f>(Sheet1!G187+$F$9/10)*VLOOKUP($B206,$H$13:$J$17,3,0)</f>
        <v>6.6869878075342477</v>
      </c>
      <c r="I206" s="79">
        <f>(Sheet1!H187+$F$9/10)*VLOOKUP($B206,$H$13:$J$17,3,0)</f>
        <v>6.5633181986301397</v>
      </c>
      <c r="J206" s="79">
        <f>(Sheet1!I187+$F$9/10)*VLOOKUP($B206,$H$13:$J$17,3,0)</f>
        <v>6.7408286356164409</v>
      </c>
      <c r="K206" s="80">
        <f>(Sheet1!J187+$F$9/10)*VLOOKUP($B206,$H$13:$J$17,3,0)</f>
        <v>6.7271334783105043</v>
      </c>
    </row>
    <row r="207" spans="2:11" x14ac:dyDescent="0.3">
      <c r="B207" s="5" t="str">
        <f>Sheet1!A188</f>
        <v>NY</v>
      </c>
      <c r="C207" s="6" t="str">
        <f>Sheet1!B188</f>
        <v>Elec</v>
      </c>
      <c r="D207" s="7">
        <f>Sheet1!C188</f>
        <v>42490</v>
      </c>
      <c r="E207" s="8" t="str">
        <f>Sheet1!D188</f>
        <v>H (ConEd, NYSEG)</v>
      </c>
      <c r="F207" s="6" t="str">
        <f>Sheet1!E188</f>
        <v>0-150K</v>
      </c>
      <c r="G207" s="79">
        <f>(Sheet1!F188+$F$9/10)*VLOOKUP($B207,$H$13:$J$17,3,0)</f>
        <v>7.1150614093650928</v>
      </c>
      <c r="H207" s="79">
        <f>(Sheet1!G188+$F$9/10)*VLOOKUP($B207,$H$13:$J$17,3,0)</f>
        <v>7.68857395062542</v>
      </c>
      <c r="I207" s="79">
        <f>(Sheet1!H188+$F$9/10)*VLOOKUP($B207,$H$13:$J$17,3,0)</f>
        <v>7.5565341378297628</v>
      </c>
      <c r="J207" s="79">
        <f>(Sheet1!I188+$F$9/10)*VLOOKUP($B207,$H$13:$J$17,3,0)</f>
        <v>7.7582700310521835</v>
      </c>
      <c r="K207" s="80">
        <f>(Sheet1!J188+$F$9/10)*VLOOKUP($B207,$H$13:$J$17,3,0)</f>
        <v>7.7502553647044081</v>
      </c>
    </row>
    <row r="208" spans="2:11" x14ac:dyDescent="0.3">
      <c r="B208" s="5" t="str">
        <f>Sheet1!A189</f>
        <v>NY</v>
      </c>
      <c r="C208" s="6" t="str">
        <f>Sheet1!B189</f>
        <v>Elec</v>
      </c>
      <c r="D208" s="7">
        <f>Sheet1!C189</f>
        <v>42490</v>
      </c>
      <c r="E208" s="8" t="str">
        <f>Sheet1!D189</f>
        <v>H (ConEd, NYSEG)</v>
      </c>
      <c r="F208" s="6" t="str">
        <f>Sheet1!E189</f>
        <v>150-500K</v>
      </c>
      <c r="G208" s="79">
        <f>(Sheet1!F189+$F$9/10)*VLOOKUP($B208,$H$13:$J$17,3,0)</f>
        <v>6.9110614093650931</v>
      </c>
      <c r="H208" s="79">
        <f>(Sheet1!G189+$F$9/10)*VLOOKUP($B208,$H$13:$J$17,3,0)</f>
        <v>7.4845739506254212</v>
      </c>
      <c r="I208" s="79">
        <f>(Sheet1!H189+$F$9/10)*VLOOKUP($B208,$H$13:$J$17,3,0)</f>
        <v>7.3525341378297622</v>
      </c>
      <c r="J208" s="79">
        <f>(Sheet1!I189+$F$9/10)*VLOOKUP($B208,$H$13:$J$17,3,0)</f>
        <v>7.5542700310521838</v>
      </c>
      <c r="K208" s="80">
        <f>(Sheet1!J189+$F$9/10)*VLOOKUP($B208,$H$13:$J$17,3,0)</f>
        <v>7.5462553647044084</v>
      </c>
    </row>
    <row r="209" spans="2:11" x14ac:dyDescent="0.3">
      <c r="B209" s="5" t="str">
        <f>Sheet1!A190</f>
        <v>NY</v>
      </c>
      <c r="C209" s="6" t="str">
        <f>Sheet1!B190</f>
        <v>Elec</v>
      </c>
      <c r="D209" s="7">
        <f>Sheet1!C190</f>
        <v>42490</v>
      </c>
      <c r="E209" s="8" t="str">
        <f>Sheet1!D190</f>
        <v>H (ConEd, NYSEG)</v>
      </c>
      <c r="F209" s="6" t="str">
        <f>Sheet1!E190</f>
        <v>500-1M</v>
      </c>
      <c r="G209" s="79">
        <f>(Sheet1!F190+$F$9/10)*VLOOKUP($B209,$H$13:$J$17,3,0)</f>
        <v>6.554061409365092</v>
      </c>
      <c r="H209" s="79">
        <f>(Sheet1!G190+$F$9/10)*VLOOKUP($B209,$H$13:$J$17,3,0)</f>
        <v>7.1275739506254201</v>
      </c>
      <c r="I209" s="79">
        <f>(Sheet1!H190+$F$9/10)*VLOOKUP($B209,$H$13:$J$17,3,0)</f>
        <v>6.9955341378297629</v>
      </c>
      <c r="J209" s="79">
        <f>(Sheet1!I190+$F$9/10)*VLOOKUP($B209,$H$13:$J$17,3,0)</f>
        <v>7.1972700310521835</v>
      </c>
      <c r="K209" s="80">
        <f>(Sheet1!J190+$F$9/10)*VLOOKUP($B209,$H$13:$J$17,3,0)</f>
        <v>7.1892553647044091</v>
      </c>
    </row>
    <row r="210" spans="2:11" x14ac:dyDescent="0.3">
      <c r="B210" s="5" t="str">
        <f>Sheet1!A191</f>
        <v>NY</v>
      </c>
      <c r="C210" s="6" t="str">
        <f>Sheet1!B191</f>
        <v>Elec</v>
      </c>
      <c r="D210" s="7">
        <f>Sheet1!C191</f>
        <v>42490</v>
      </c>
      <c r="E210" s="8" t="str">
        <f>Sheet1!D191</f>
        <v>H (ConEd, NYSEG)</v>
      </c>
      <c r="F210" s="6" t="str">
        <f>Sheet1!E191</f>
        <v>1-2M</v>
      </c>
      <c r="G210" s="79">
        <f>(Sheet1!F191+$F$9/10)*VLOOKUP($B210,$H$13:$J$17,3,0)</f>
        <v>6.4265614093650925</v>
      </c>
      <c r="H210" s="79">
        <f>(Sheet1!G191+$F$9/10)*VLOOKUP($B210,$H$13:$J$17,3,0)</f>
        <v>7.0000739506254206</v>
      </c>
      <c r="I210" s="79">
        <f>(Sheet1!H191+$F$9/10)*VLOOKUP($B210,$H$13:$J$17,3,0)</f>
        <v>6.8680341378297625</v>
      </c>
      <c r="J210" s="79">
        <f>(Sheet1!I191+$F$9/10)*VLOOKUP($B210,$H$13:$J$17,3,0)</f>
        <v>7.0697700310521832</v>
      </c>
      <c r="K210" s="80">
        <f>(Sheet1!J191+$F$9/10)*VLOOKUP($B210,$H$13:$J$17,3,0)</f>
        <v>7.0617553647044087</v>
      </c>
    </row>
    <row r="211" spans="2:11" x14ac:dyDescent="0.3">
      <c r="B211" s="5" t="str">
        <f>Sheet1!A192</f>
        <v>NY</v>
      </c>
      <c r="C211" s="6" t="str">
        <f>Sheet1!B192</f>
        <v>Elec</v>
      </c>
      <c r="D211" s="7">
        <f>Sheet1!C192</f>
        <v>42490</v>
      </c>
      <c r="E211" s="8" t="str">
        <f>Sheet1!D192</f>
        <v>H (ConEd, NYSEG)</v>
      </c>
      <c r="F211" s="6" t="str">
        <f>Sheet1!E192</f>
        <v>2M+</v>
      </c>
      <c r="G211" s="79">
        <f>(Sheet1!F192+$F$9/10)*VLOOKUP($B211,$H$13:$J$17,3,0)</f>
        <v>6.2990614093650921</v>
      </c>
      <c r="H211" s="79">
        <f>(Sheet1!G192+$F$9/10)*VLOOKUP($B211,$H$13:$J$17,3,0)</f>
        <v>6.8725739506254202</v>
      </c>
      <c r="I211" s="79">
        <f>(Sheet1!H192+$F$9/10)*VLOOKUP($B211,$H$13:$J$17,3,0)</f>
        <v>6.740534137829763</v>
      </c>
      <c r="J211" s="79">
        <f>(Sheet1!I192+$F$9/10)*VLOOKUP($B211,$H$13:$J$17,3,0)</f>
        <v>6.9422700310521837</v>
      </c>
      <c r="K211" s="80">
        <f>(Sheet1!J192+$F$9/10)*VLOOKUP($B211,$H$13:$J$17,3,0)</f>
        <v>6.9342553647044083</v>
      </c>
    </row>
    <row r="212" spans="2:11" x14ac:dyDescent="0.3">
      <c r="B212" s="5" t="str">
        <f>Sheet1!A193</f>
        <v>NY</v>
      </c>
      <c r="C212" s="6" t="str">
        <f>Sheet1!B193</f>
        <v>Elec</v>
      </c>
      <c r="D212" s="7">
        <f>Sheet1!C193</f>
        <v>42490</v>
      </c>
      <c r="E212" s="8" t="str">
        <f>Sheet1!D193</f>
        <v>I (ConEd)</v>
      </c>
      <c r="F212" s="6" t="str">
        <f>Sheet1!E193</f>
        <v>0-150K</v>
      </c>
      <c r="G212" s="79">
        <f>(Sheet1!F193+$F$9/10)*VLOOKUP($B212,$H$13:$J$17,3,0)</f>
        <v>7.1285539660254695</v>
      </c>
      <c r="H212" s="79">
        <f>(Sheet1!G193+$F$9/10)*VLOOKUP($B212,$H$13:$J$17,3,0)</f>
        <v>7.7016439419068794</v>
      </c>
      <c r="I212" s="79">
        <f>(Sheet1!H193+$F$9/10)*VLOOKUP($B212,$H$13:$J$17,3,0)</f>
        <v>7.5696855179777378</v>
      </c>
      <c r="J212" s="79">
        <f>(Sheet1!I193+$F$9/10)*VLOOKUP($B212,$H$13:$J$17,3,0)</f>
        <v>7.7712745890917025</v>
      </c>
      <c r="K212" s="80">
        <f>(Sheet1!J193+$F$9/10)*VLOOKUP($B212,$H$13:$J$17,3,0)</f>
        <v>7.7633142602358545</v>
      </c>
    </row>
    <row r="213" spans="2:11" x14ac:dyDescent="0.3">
      <c r="B213" s="5" t="str">
        <f>Sheet1!A194</f>
        <v>NY</v>
      </c>
      <c r="C213" s="6" t="str">
        <f>Sheet1!B194</f>
        <v>Elec</v>
      </c>
      <c r="D213" s="7">
        <f>Sheet1!C194</f>
        <v>42490</v>
      </c>
      <c r="E213" s="8" t="str">
        <f>Sheet1!D194</f>
        <v>I (ConEd)</v>
      </c>
      <c r="F213" s="6" t="str">
        <f>Sheet1!E194</f>
        <v>150-500K</v>
      </c>
      <c r="G213" s="79">
        <f>(Sheet1!F194+$F$9/10)*VLOOKUP($B213,$H$13:$J$17,3,0)</f>
        <v>6.9245539660254698</v>
      </c>
      <c r="H213" s="79">
        <f>(Sheet1!G194+$F$9/10)*VLOOKUP($B213,$H$13:$J$17,3,0)</f>
        <v>7.4976439419068788</v>
      </c>
      <c r="I213" s="79">
        <f>(Sheet1!H194+$F$9/10)*VLOOKUP($B213,$H$13:$J$17,3,0)</f>
        <v>7.3656855179777372</v>
      </c>
      <c r="J213" s="79">
        <f>(Sheet1!I194+$F$9/10)*VLOOKUP($B213,$H$13:$J$17,3,0)</f>
        <v>7.5672745890917028</v>
      </c>
      <c r="K213" s="80">
        <f>(Sheet1!J194+$F$9/10)*VLOOKUP($B213,$H$13:$J$17,3,0)</f>
        <v>7.5593142602358538</v>
      </c>
    </row>
    <row r="214" spans="2:11" x14ac:dyDescent="0.3">
      <c r="B214" s="5" t="str">
        <f>Sheet1!A195</f>
        <v>NY</v>
      </c>
      <c r="C214" s="6" t="str">
        <f>Sheet1!B195</f>
        <v>Elec</v>
      </c>
      <c r="D214" s="7">
        <f>Sheet1!C195</f>
        <v>42490</v>
      </c>
      <c r="E214" s="8" t="str">
        <f>Sheet1!D195</f>
        <v>I (ConEd)</v>
      </c>
      <c r="F214" s="6" t="str">
        <f>Sheet1!E195</f>
        <v>500-1M</v>
      </c>
      <c r="G214" s="79">
        <f>(Sheet1!F195+$F$9/10)*VLOOKUP($B214,$H$13:$J$17,3,0)</f>
        <v>6.5675539660254687</v>
      </c>
      <c r="H214" s="79">
        <f>(Sheet1!G195+$F$9/10)*VLOOKUP($B214,$H$13:$J$17,3,0)</f>
        <v>7.1406439419068795</v>
      </c>
      <c r="I214" s="79">
        <f>(Sheet1!H195+$F$9/10)*VLOOKUP($B214,$H$13:$J$17,3,0)</f>
        <v>7.0086855179777379</v>
      </c>
      <c r="J214" s="79">
        <f>(Sheet1!I195+$F$9/10)*VLOOKUP($B214,$H$13:$J$17,3,0)</f>
        <v>7.2102745890917026</v>
      </c>
      <c r="K214" s="80">
        <f>(Sheet1!J195+$F$9/10)*VLOOKUP($B214,$H$13:$J$17,3,0)</f>
        <v>7.2023142602358536</v>
      </c>
    </row>
    <row r="215" spans="2:11" x14ac:dyDescent="0.3">
      <c r="B215" s="5" t="str">
        <f>Sheet1!A196</f>
        <v>NY</v>
      </c>
      <c r="C215" s="6" t="str">
        <f>Sheet1!B196</f>
        <v>Elec</v>
      </c>
      <c r="D215" s="7">
        <f>Sheet1!C196</f>
        <v>42490</v>
      </c>
      <c r="E215" s="8" t="str">
        <f>Sheet1!D196</f>
        <v>I (ConEd)</v>
      </c>
      <c r="F215" s="6" t="str">
        <f>Sheet1!E196</f>
        <v>1-2M</v>
      </c>
      <c r="G215" s="79">
        <f>(Sheet1!F196+$F$9/10)*VLOOKUP($B215,$H$13:$J$17,3,0)</f>
        <v>6.4400539660254692</v>
      </c>
      <c r="H215" s="79">
        <f>(Sheet1!G196+$F$9/10)*VLOOKUP($B215,$H$13:$J$17,3,0)</f>
        <v>7.0131439419068791</v>
      </c>
      <c r="I215" s="79">
        <f>(Sheet1!H196+$F$9/10)*VLOOKUP($B215,$H$13:$J$17,3,0)</f>
        <v>6.8811855179777375</v>
      </c>
      <c r="J215" s="79">
        <f>(Sheet1!I196+$F$9/10)*VLOOKUP($B215,$H$13:$J$17,3,0)</f>
        <v>7.0827745890917031</v>
      </c>
      <c r="K215" s="80">
        <f>(Sheet1!J196+$F$9/10)*VLOOKUP($B215,$H$13:$J$17,3,0)</f>
        <v>7.0748142602358532</v>
      </c>
    </row>
    <row r="216" spans="2:11" x14ac:dyDescent="0.3">
      <c r="B216" s="5" t="str">
        <f>Sheet1!A197</f>
        <v>NY</v>
      </c>
      <c r="C216" s="6" t="str">
        <f>Sheet1!B197</f>
        <v>Elec</v>
      </c>
      <c r="D216" s="7">
        <f>Sheet1!C197</f>
        <v>42490</v>
      </c>
      <c r="E216" s="8" t="str">
        <f>Sheet1!D197</f>
        <v>I (ConEd)</v>
      </c>
      <c r="F216" s="6" t="str">
        <f>Sheet1!E197</f>
        <v>2M+</v>
      </c>
      <c r="G216" s="79">
        <f>(Sheet1!F197+$F$9/10)*VLOOKUP($B216,$H$13:$J$17,3,0)</f>
        <v>6.3125539660254688</v>
      </c>
      <c r="H216" s="79">
        <f>(Sheet1!G197+$F$9/10)*VLOOKUP($B216,$H$13:$J$17,3,0)</f>
        <v>6.8856439419068796</v>
      </c>
      <c r="I216" s="79">
        <f>(Sheet1!H197+$F$9/10)*VLOOKUP($B216,$H$13:$J$17,3,0)</f>
        <v>6.753685517977738</v>
      </c>
      <c r="J216" s="79">
        <f>(Sheet1!I197+$F$9/10)*VLOOKUP($B216,$H$13:$J$17,3,0)</f>
        <v>6.9552745890917027</v>
      </c>
      <c r="K216" s="80">
        <f>(Sheet1!J197+$F$9/10)*VLOOKUP($B216,$H$13:$J$17,3,0)</f>
        <v>6.9473142602358537</v>
      </c>
    </row>
    <row r="217" spans="2:11" x14ac:dyDescent="0.3">
      <c r="B217" s="5" t="str">
        <f>Sheet1!A198</f>
        <v>NY</v>
      </c>
      <c r="C217" s="6" t="str">
        <f>Sheet1!B198</f>
        <v>Elec</v>
      </c>
      <c r="D217" s="7">
        <f>Sheet1!C198</f>
        <v>42490</v>
      </c>
      <c r="E217" s="8" t="str">
        <f>Sheet1!D198</f>
        <v>J (ConEd)</v>
      </c>
      <c r="F217" s="6" t="str">
        <f>Sheet1!E198</f>
        <v>0-150K</v>
      </c>
      <c r="G217" s="79">
        <f>(Sheet1!F198+$F$9/10)*VLOOKUP($B217,$H$13:$J$17,3,0)</f>
        <v>8.6014777972602747</v>
      </c>
      <c r="H217" s="79">
        <f>(Sheet1!G198+$F$9/10)*VLOOKUP($B217,$H$13:$J$17,3,0)</f>
        <v>8.7513060630136987</v>
      </c>
      <c r="I217" s="79">
        <f>(Sheet1!H198+$F$9/10)*VLOOKUP($B217,$H$13:$J$17,3,0)</f>
        <v>8.7820208634703203</v>
      </c>
      <c r="J217" s="79">
        <f>(Sheet1!I198+$F$9/10)*VLOOKUP($B217,$H$13:$J$17,3,0)</f>
        <v>8.8378759547945194</v>
      </c>
      <c r="K217" s="80">
        <f>(Sheet1!J198+$F$9/10)*VLOOKUP($B217,$H$13:$J$17,3,0)</f>
        <v>8.8668932353881242</v>
      </c>
    </row>
    <row r="218" spans="2:11" x14ac:dyDescent="0.3">
      <c r="B218" s="5" t="str">
        <f>Sheet1!A199</f>
        <v>NY</v>
      </c>
      <c r="C218" s="6" t="str">
        <f>Sheet1!B199</f>
        <v>Elec</v>
      </c>
      <c r="D218" s="7">
        <f>Sheet1!C199</f>
        <v>42490</v>
      </c>
      <c r="E218" s="8" t="str">
        <f>Sheet1!D199</f>
        <v>J (ConEd)</v>
      </c>
      <c r="F218" s="6" t="str">
        <f>Sheet1!E199</f>
        <v>150-500K</v>
      </c>
      <c r="G218" s="79">
        <f>(Sheet1!F199+$F$9/10)*VLOOKUP($B218,$H$13:$J$17,3,0)</f>
        <v>8.3974777972602741</v>
      </c>
      <c r="H218" s="79">
        <f>(Sheet1!G199+$F$9/10)*VLOOKUP($B218,$H$13:$J$17,3,0)</f>
        <v>8.5473060630136999</v>
      </c>
      <c r="I218" s="79">
        <f>(Sheet1!H199+$F$9/10)*VLOOKUP($B218,$H$13:$J$17,3,0)</f>
        <v>8.5780208634703197</v>
      </c>
      <c r="J218" s="79">
        <f>(Sheet1!I199+$F$9/10)*VLOOKUP($B218,$H$13:$J$17,3,0)</f>
        <v>8.6338759547945187</v>
      </c>
      <c r="K218" s="80">
        <f>(Sheet1!J199+$F$9/10)*VLOOKUP($B218,$H$13:$J$17,3,0)</f>
        <v>8.6628932353881254</v>
      </c>
    </row>
    <row r="219" spans="2:11" x14ac:dyDescent="0.3">
      <c r="B219" s="5" t="str">
        <f>Sheet1!A200</f>
        <v>NY</v>
      </c>
      <c r="C219" s="6" t="str">
        <f>Sheet1!B200</f>
        <v>Elec</v>
      </c>
      <c r="D219" s="7">
        <f>Sheet1!C200</f>
        <v>42490</v>
      </c>
      <c r="E219" s="8" t="str">
        <f>Sheet1!D200</f>
        <v>J (ConEd)</v>
      </c>
      <c r="F219" s="6" t="str">
        <f>Sheet1!E200</f>
        <v>500-1M</v>
      </c>
      <c r="G219" s="79">
        <f>(Sheet1!F200+$F$9/10)*VLOOKUP($B219,$H$13:$J$17,3,0)</f>
        <v>8.0404777972602748</v>
      </c>
      <c r="H219" s="79">
        <f>(Sheet1!G200+$F$9/10)*VLOOKUP($B219,$H$13:$J$17,3,0)</f>
        <v>8.1903060630137006</v>
      </c>
      <c r="I219" s="79">
        <f>(Sheet1!H200+$F$9/10)*VLOOKUP($B219,$H$13:$J$17,3,0)</f>
        <v>8.2210208634703204</v>
      </c>
      <c r="J219" s="79">
        <f>(Sheet1!I200+$F$9/10)*VLOOKUP($B219,$H$13:$J$17,3,0)</f>
        <v>8.2768759547945194</v>
      </c>
      <c r="K219" s="80">
        <f>(Sheet1!J200+$F$9/10)*VLOOKUP($B219,$H$13:$J$17,3,0)</f>
        <v>8.3058932353881261</v>
      </c>
    </row>
    <row r="220" spans="2:11" x14ac:dyDescent="0.3">
      <c r="B220" s="5" t="str">
        <f>Sheet1!A201</f>
        <v>NY</v>
      </c>
      <c r="C220" s="6" t="str">
        <f>Sheet1!B201</f>
        <v>Elec</v>
      </c>
      <c r="D220" s="7">
        <f>Sheet1!C201</f>
        <v>42490</v>
      </c>
      <c r="E220" s="8" t="str">
        <f>Sheet1!D201</f>
        <v>J (ConEd)</v>
      </c>
      <c r="F220" s="6" t="str">
        <f>Sheet1!E201</f>
        <v>1-2M</v>
      </c>
      <c r="G220" s="79">
        <f>(Sheet1!F201+$F$9/10)*VLOOKUP($B220,$H$13:$J$17,3,0)</f>
        <v>7.9129777972602744</v>
      </c>
      <c r="H220" s="79">
        <f>(Sheet1!G201+$F$9/10)*VLOOKUP($B220,$H$13:$J$17,3,0)</f>
        <v>8.0628060630137011</v>
      </c>
      <c r="I220" s="79">
        <f>(Sheet1!H201+$F$9/10)*VLOOKUP($B220,$H$13:$J$17,3,0)</f>
        <v>8.0935208634703208</v>
      </c>
      <c r="J220" s="79">
        <f>(Sheet1!I201+$F$9/10)*VLOOKUP($B220,$H$13:$J$17,3,0)</f>
        <v>8.1493759547945199</v>
      </c>
      <c r="K220" s="80">
        <f>(Sheet1!J201+$F$9/10)*VLOOKUP($B220,$H$13:$J$17,3,0)</f>
        <v>8.1783932353881266</v>
      </c>
    </row>
    <row r="221" spans="2:11" x14ac:dyDescent="0.3">
      <c r="B221" s="5" t="str">
        <f>Sheet1!A202</f>
        <v>NY</v>
      </c>
      <c r="C221" s="6" t="str">
        <f>Sheet1!B202</f>
        <v>Elec</v>
      </c>
      <c r="D221" s="7">
        <f>Sheet1!C202</f>
        <v>42490</v>
      </c>
      <c r="E221" s="8" t="str">
        <f>Sheet1!D202</f>
        <v>J (ConEd)</v>
      </c>
      <c r="F221" s="6" t="str">
        <f>Sheet1!E202</f>
        <v>2M+</v>
      </c>
      <c r="G221" s="79">
        <f>(Sheet1!F202+$F$9/10)*VLOOKUP($B221,$H$13:$J$17,3,0)</f>
        <v>7.785477797260274</v>
      </c>
      <c r="H221" s="79">
        <f>(Sheet1!G202+$F$9/10)*VLOOKUP($B221,$H$13:$J$17,3,0)</f>
        <v>7.9353060630137007</v>
      </c>
      <c r="I221" s="79">
        <f>(Sheet1!H202+$F$9/10)*VLOOKUP($B221,$H$13:$J$17,3,0)</f>
        <v>7.9660208634703196</v>
      </c>
      <c r="J221" s="79">
        <f>(Sheet1!I202+$F$9/10)*VLOOKUP($B221,$H$13:$J$17,3,0)</f>
        <v>8.0218759547945186</v>
      </c>
      <c r="K221" s="80">
        <f>(Sheet1!J202+$F$9/10)*VLOOKUP($B221,$H$13:$J$17,3,0)</f>
        <v>8.0508932353881253</v>
      </c>
    </row>
    <row r="222" spans="2:11" x14ac:dyDescent="0.3">
      <c r="B222" s="5" t="str">
        <f>Sheet1!A203</f>
        <v>NY</v>
      </c>
      <c r="C222" s="6" t="str">
        <f>Sheet1!B203</f>
        <v>Elec</v>
      </c>
      <c r="D222" s="7">
        <f>Sheet1!C203</f>
        <v>42521</v>
      </c>
      <c r="E222" s="8" t="str">
        <f>Sheet1!D203</f>
        <v>A (NiMo, NYSEG)</v>
      </c>
      <c r="F222" s="6" t="str">
        <f>Sheet1!E203</f>
        <v>0-150K</v>
      </c>
      <c r="G222" s="79">
        <f>(Sheet1!F203+$F$9/10)*VLOOKUP($B222,$H$13:$J$17,3,0)</f>
        <v>6.172163917808219</v>
      </c>
      <c r="H222" s="79">
        <f>(Sheet1!G203+$F$9/10)*VLOOKUP($B222,$H$13:$J$17,3,0)</f>
        <v>6.2863472938356164</v>
      </c>
      <c r="I222" s="79">
        <f>(Sheet1!H203+$F$9/10)*VLOOKUP($B222,$H$13:$J$17,3,0)</f>
        <v>6.3963844397260292</v>
      </c>
      <c r="J222" s="79">
        <f>(Sheet1!I203+$F$9/10)*VLOOKUP($B222,$H$13:$J$17,3,0)</f>
        <v>6.4365392722602737</v>
      </c>
      <c r="K222" s="80">
        <f>(Sheet1!J203+$F$9/10)*VLOOKUP($B222,$H$13:$J$17,3,0)</f>
        <v>6.433368615068491</v>
      </c>
    </row>
    <row r="223" spans="2:11" x14ac:dyDescent="0.3">
      <c r="B223" s="5" t="str">
        <f>Sheet1!A204</f>
        <v>NY</v>
      </c>
      <c r="C223" s="6" t="str">
        <f>Sheet1!B204</f>
        <v>Elec</v>
      </c>
      <c r="D223" s="7">
        <f>Sheet1!C204</f>
        <v>42521</v>
      </c>
      <c r="E223" s="8" t="str">
        <f>Sheet1!D204</f>
        <v>A (NiMo, NYSEG)</v>
      </c>
      <c r="F223" s="6" t="str">
        <f>Sheet1!E204</f>
        <v>150-500K</v>
      </c>
      <c r="G223" s="79">
        <f>(Sheet1!F204+$F$9/10)*VLOOKUP($B223,$H$13:$J$17,3,0)</f>
        <v>5.9681639178082184</v>
      </c>
      <c r="H223" s="79">
        <f>(Sheet1!G204+$F$9/10)*VLOOKUP($B223,$H$13:$J$17,3,0)</f>
        <v>6.0823472938356167</v>
      </c>
      <c r="I223" s="79">
        <f>(Sheet1!H204+$F$9/10)*VLOOKUP($B223,$H$13:$J$17,3,0)</f>
        <v>6.1923844397260286</v>
      </c>
      <c r="J223" s="79">
        <f>(Sheet1!I204+$F$9/10)*VLOOKUP($B223,$H$13:$J$17,3,0)</f>
        <v>6.232539272260273</v>
      </c>
      <c r="K223" s="80">
        <f>(Sheet1!J204+$F$9/10)*VLOOKUP($B223,$H$13:$J$17,3,0)</f>
        <v>6.2293686150684904</v>
      </c>
    </row>
    <row r="224" spans="2:11" x14ac:dyDescent="0.3">
      <c r="B224" s="5" t="str">
        <f>Sheet1!A205</f>
        <v>NY</v>
      </c>
      <c r="C224" s="6" t="str">
        <f>Sheet1!B205</f>
        <v>Elec</v>
      </c>
      <c r="D224" s="7">
        <f>Sheet1!C205</f>
        <v>42521</v>
      </c>
      <c r="E224" s="8" t="str">
        <f>Sheet1!D205</f>
        <v>A (NiMo, NYSEG)</v>
      </c>
      <c r="F224" s="6" t="str">
        <f>Sheet1!E205</f>
        <v>500-1M</v>
      </c>
      <c r="G224" s="79">
        <f>(Sheet1!F205+$F$9/10)*VLOOKUP($B224,$H$13:$J$17,3,0)</f>
        <v>5.6111639178082191</v>
      </c>
      <c r="H224" s="79">
        <f>(Sheet1!G205+$F$9/10)*VLOOKUP($B224,$H$13:$J$17,3,0)</f>
        <v>5.7253472938356165</v>
      </c>
      <c r="I224" s="79">
        <f>(Sheet1!H205+$F$9/10)*VLOOKUP($B224,$H$13:$J$17,3,0)</f>
        <v>5.8353844397260293</v>
      </c>
      <c r="J224" s="79">
        <f>(Sheet1!I205+$F$9/10)*VLOOKUP($B224,$H$13:$J$17,3,0)</f>
        <v>5.8755392722602728</v>
      </c>
      <c r="K224" s="80">
        <f>(Sheet1!J205+$F$9/10)*VLOOKUP($B224,$H$13:$J$17,3,0)</f>
        <v>5.8723686150684911</v>
      </c>
    </row>
    <row r="225" spans="2:11" x14ac:dyDescent="0.3">
      <c r="B225" s="5" t="str">
        <f>Sheet1!A206</f>
        <v>NY</v>
      </c>
      <c r="C225" s="6" t="str">
        <f>Sheet1!B206</f>
        <v>Elec</v>
      </c>
      <c r="D225" s="7">
        <f>Sheet1!C206</f>
        <v>42521</v>
      </c>
      <c r="E225" s="8" t="str">
        <f>Sheet1!D206</f>
        <v>A (NiMo, NYSEG)</v>
      </c>
      <c r="F225" s="6" t="str">
        <f>Sheet1!E206</f>
        <v>1-2M</v>
      </c>
      <c r="G225" s="79">
        <f>(Sheet1!F206+$F$9/10)*VLOOKUP($B225,$H$13:$J$17,3,0)</f>
        <v>5.4836639178082187</v>
      </c>
      <c r="H225" s="79">
        <f>(Sheet1!G206+$F$9/10)*VLOOKUP($B225,$H$13:$J$17,3,0)</f>
        <v>5.597847293835617</v>
      </c>
      <c r="I225" s="79">
        <f>(Sheet1!H206+$F$9/10)*VLOOKUP($B225,$H$13:$J$17,3,0)</f>
        <v>5.7078844397260289</v>
      </c>
      <c r="J225" s="79">
        <f>(Sheet1!I206+$F$9/10)*VLOOKUP($B225,$H$13:$J$17,3,0)</f>
        <v>5.7480392722602724</v>
      </c>
      <c r="K225" s="80">
        <f>(Sheet1!J206+$F$9/10)*VLOOKUP($B225,$H$13:$J$17,3,0)</f>
        <v>5.7448686150684907</v>
      </c>
    </row>
    <row r="226" spans="2:11" x14ac:dyDescent="0.3">
      <c r="B226" s="5" t="str">
        <f>Sheet1!A207</f>
        <v>NY</v>
      </c>
      <c r="C226" s="6" t="str">
        <f>Sheet1!B207</f>
        <v>Elec</v>
      </c>
      <c r="D226" s="7">
        <f>Sheet1!C207</f>
        <v>42521</v>
      </c>
      <c r="E226" s="8" t="str">
        <f>Sheet1!D207</f>
        <v>A (NiMo, NYSEG)</v>
      </c>
      <c r="F226" s="6" t="str">
        <f>Sheet1!E207</f>
        <v>2M+</v>
      </c>
      <c r="G226" s="79">
        <f>(Sheet1!F207+$F$9/10)*VLOOKUP($B226,$H$13:$J$17,3,0)</f>
        <v>5.3561639178082192</v>
      </c>
      <c r="H226" s="79">
        <f>(Sheet1!G207+$F$9/10)*VLOOKUP($B226,$H$13:$J$17,3,0)</f>
        <v>5.4703472938356166</v>
      </c>
      <c r="I226" s="79">
        <f>(Sheet1!H207+$F$9/10)*VLOOKUP($B226,$H$13:$J$17,3,0)</f>
        <v>5.5803844397260294</v>
      </c>
      <c r="J226" s="79">
        <f>(Sheet1!I207+$F$9/10)*VLOOKUP($B226,$H$13:$J$17,3,0)</f>
        <v>5.6205392722602729</v>
      </c>
      <c r="K226" s="80">
        <f>(Sheet1!J207+$F$9/10)*VLOOKUP($B226,$H$13:$J$17,3,0)</f>
        <v>5.6173686150684912</v>
      </c>
    </row>
    <row r="227" spans="2:11" x14ac:dyDescent="0.3">
      <c r="B227" s="5" t="str">
        <f>Sheet1!A208</f>
        <v>NY</v>
      </c>
      <c r="C227" s="6" t="str">
        <f>Sheet1!B208</f>
        <v>Elec</v>
      </c>
      <c r="D227" s="7">
        <f>Sheet1!C208</f>
        <v>42521</v>
      </c>
      <c r="E227" s="8" t="str">
        <f>Sheet1!D208</f>
        <v>B (NiMo, RGE)</v>
      </c>
      <c r="F227" s="6" t="str">
        <f>Sheet1!E208</f>
        <v>0-150K</v>
      </c>
      <c r="G227" s="79">
        <f>(Sheet1!F208+$F$9/10)*VLOOKUP($B227,$H$13:$J$17,3,0)</f>
        <v>5.6931826226786386</v>
      </c>
      <c r="H227" s="79">
        <f>(Sheet1!G208+$F$9/10)*VLOOKUP($B227,$H$13:$J$17,3,0)</f>
        <v>6.133163676711554</v>
      </c>
      <c r="I227" s="79">
        <f>(Sheet1!H208+$F$9/10)*VLOOKUP($B227,$H$13:$J$17,3,0)</f>
        <v>6.1687535127007882</v>
      </c>
      <c r="J227" s="79">
        <f>(Sheet1!I208+$F$9/10)*VLOOKUP($B227,$H$13:$J$17,3,0)</f>
        <v>6.2789041570250115</v>
      </c>
      <c r="K227" s="80">
        <f>(Sheet1!J208+$F$9/10)*VLOOKUP($B227,$H$13:$J$17,3,0)</f>
        <v>6.3003482483974134</v>
      </c>
    </row>
    <row r="228" spans="2:11" x14ac:dyDescent="0.3">
      <c r="B228" s="5" t="str">
        <f>Sheet1!A209</f>
        <v>NY</v>
      </c>
      <c r="C228" s="6" t="str">
        <f>Sheet1!B209</f>
        <v>Elec</v>
      </c>
      <c r="D228" s="7">
        <f>Sheet1!C209</f>
        <v>42521</v>
      </c>
      <c r="E228" s="8" t="str">
        <f>Sheet1!D209</f>
        <v>B (NiMo, RGE)</v>
      </c>
      <c r="F228" s="6" t="str">
        <f>Sheet1!E209</f>
        <v>150-500K</v>
      </c>
      <c r="G228" s="79">
        <f>(Sheet1!F209+$F$9/10)*VLOOKUP($B228,$H$13:$J$17,3,0)</f>
        <v>5.4891826226786389</v>
      </c>
      <c r="H228" s="79">
        <f>(Sheet1!G209+$F$9/10)*VLOOKUP($B228,$H$13:$J$17,3,0)</f>
        <v>5.9291636767115543</v>
      </c>
      <c r="I228" s="79">
        <f>(Sheet1!H209+$F$9/10)*VLOOKUP($B228,$H$13:$J$17,3,0)</f>
        <v>5.9647535127007894</v>
      </c>
      <c r="J228" s="79">
        <f>(Sheet1!I209+$F$9/10)*VLOOKUP($B228,$H$13:$J$17,3,0)</f>
        <v>6.0749041570250117</v>
      </c>
      <c r="K228" s="80">
        <f>(Sheet1!J209+$F$9/10)*VLOOKUP($B228,$H$13:$J$17,3,0)</f>
        <v>6.0963482483974136</v>
      </c>
    </row>
    <row r="229" spans="2:11" x14ac:dyDescent="0.3">
      <c r="B229" s="5" t="str">
        <f>Sheet1!A210</f>
        <v>NY</v>
      </c>
      <c r="C229" s="6" t="str">
        <f>Sheet1!B210</f>
        <v>Elec</v>
      </c>
      <c r="D229" s="7">
        <f>Sheet1!C210</f>
        <v>42521</v>
      </c>
      <c r="E229" s="8" t="str">
        <f>Sheet1!D210</f>
        <v>B (NiMo, RGE)</v>
      </c>
      <c r="F229" s="6" t="str">
        <f>Sheet1!E210</f>
        <v>500-1M</v>
      </c>
      <c r="G229" s="79">
        <f>(Sheet1!F210+$F$9/10)*VLOOKUP($B229,$H$13:$J$17,3,0)</f>
        <v>5.1321826226786378</v>
      </c>
      <c r="H229" s="79">
        <f>(Sheet1!G210+$F$9/10)*VLOOKUP($B229,$H$13:$J$17,3,0)</f>
        <v>5.5721636767115541</v>
      </c>
      <c r="I229" s="79">
        <f>(Sheet1!H210+$F$9/10)*VLOOKUP($B229,$H$13:$J$17,3,0)</f>
        <v>5.6077535127007883</v>
      </c>
      <c r="J229" s="79">
        <f>(Sheet1!I210+$F$9/10)*VLOOKUP($B229,$H$13:$J$17,3,0)</f>
        <v>5.7179041570250115</v>
      </c>
      <c r="K229" s="80">
        <f>(Sheet1!J210+$F$9/10)*VLOOKUP($B229,$H$13:$J$17,3,0)</f>
        <v>5.7393482483974143</v>
      </c>
    </row>
    <row r="230" spans="2:11" x14ac:dyDescent="0.3">
      <c r="B230" s="5" t="str">
        <f>Sheet1!A211</f>
        <v>NY</v>
      </c>
      <c r="C230" s="6" t="str">
        <f>Sheet1!B211</f>
        <v>Elec</v>
      </c>
      <c r="D230" s="7">
        <f>Sheet1!C211</f>
        <v>42521</v>
      </c>
      <c r="E230" s="8" t="str">
        <f>Sheet1!D211</f>
        <v>B (NiMo, RGE)</v>
      </c>
      <c r="F230" s="6" t="str">
        <f>Sheet1!E211</f>
        <v>1-2M</v>
      </c>
      <c r="G230" s="79">
        <f>(Sheet1!F211+$F$9/10)*VLOOKUP($B230,$H$13:$J$17,3,0)</f>
        <v>5.0046826226786383</v>
      </c>
      <c r="H230" s="79">
        <f>(Sheet1!G211+$F$9/10)*VLOOKUP($B230,$H$13:$J$17,3,0)</f>
        <v>5.4446636767115537</v>
      </c>
      <c r="I230" s="79">
        <f>(Sheet1!H211+$F$9/10)*VLOOKUP($B230,$H$13:$J$17,3,0)</f>
        <v>5.4802535127007888</v>
      </c>
      <c r="J230" s="79">
        <f>(Sheet1!I211+$F$9/10)*VLOOKUP($B230,$H$13:$J$17,3,0)</f>
        <v>5.590404157025012</v>
      </c>
      <c r="K230" s="80">
        <f>(Sheet1!J211+$F$9/10)*VLOOKUP($B230,$H$13:$J$17,3,0)</f>
        <v>5.6118482483974139</v>
      </c>
    </row>
    <row r="231" spans="2:11" x14ac:dyDescent="0.3">
      <c r="B231" s="5" t="str">
        <f>Sheet1!A212</f>
        <v>NY</v>
      </c>
      <c r="C231" s="6" t="str">
        <f>Sheet1!B212</f>
        <v>Elec</v>
      </c>
      <c r="D231" s="7">
        <f>Sheet1!C212</f>
        <v>42521</v>
      </c>
      <c r="E231" s="8" t="str">
        <f>Sheet1!D212</f>
        <v>B (NiMo, RGE)</v>
      </c>
      <c r="F231" s="6" t="str">
        <f>Sheet1!E212</f>
        <v>2M+</v>
      </c>
      <c r="G231" s="79">
        <f>(Sheet1!F212+$F$9/10)*VLOOKUP($B231,$H$13:$J$17,3,0)</f>
        <v>4.8771826226786379</v>
      </c>
      <c r="H231" s="79">
        <f>(Sheet1!G212+$F$9/10)*VLOOKUP($B231,$H$13:$J$17,3,0)</f>
        <v>5.3171636767115542</v>
      </c>
      <c r="I231" s="79">
        <f>(Sheet1!H212+$F$9/10)*VLOOKUP($B231,$H$13:$J$17,3,0)</f>
        <v>5.3527535127007884</v>
      </c>
      <c r="J231" s="79">
        <f>(Sheet1!I212+$F$9/10)*VLOOKUP($B231,$H$13:$J$17,3,0)</f>
        <v>5.4629041570250116</v>
      </c>
      <c r="K231" s="80">
        <f>(Sheet1!J212+$F$9/10)*VLOOKUP($B231,$H$13:$J$17,3,0)</f>
        <v>5.4843482483974135</v>
      </c>
    </row>
    <row r="232" spans="2:11" x14ac:dyDescent="0.3">
      <c r="B232" s="5" t="str">
        <f>Sheet1!A213</f>
        <v>NY</v>
      </c>
      <c r="C232" s="6" t="str">
        <f>Sheet1!B213</f>
        <v>Elec</v>
      </c>
      <c r="D232" s="7">
        <f>Sheet1!C213</f>
        <v>42521</v>
      </c>
      <c r="E232" s="8" t="str">
        <f>Sheet1!D213</f>
        <v>C (NiMo, NYSEG)</v>
      </c>
      <c r="F232" s="6" t="str">
        <f>Sheet1!E213</f>
        <v>0-150K</v>
      </c>
      <c r="G232" s="79">
        <f>(Sheet1!F213+$F$9/10)*VLOOKUP($B232,$H$13:$J$17,3,0)</f>
        <v>5.8741046178082206</v>
      </c>
      <c r="H232" s="79">
        <f>(Sheet1!G213+$F$9/10)*VLOOKUP($B232,$H$13:$J$17,3,0)</f>
        <v>6.1949374438356184</v>
      </c>
      <c r="I232" s="79">
        <f>(Sheet1!H213+$F$9/10)*VLOOKUP($B232,$H$13:$J$17,3,0)</f>
        <v>6.3195818397260268</v>
      </c>
      <c r="J232" s="79">
        <f>(Sheet1!I213+$F$9/10)*VLOOKUP($B232,$H$13:$J$17,3,0)</f>
        <v>6.3907093972602755</v>
      </c>
      <c r="K232" s="80">
        <f>(Sheet1!J213+$F$9/10)*VLOOKUP($B232,$H$13:$J$17,3,0)</f>
        <v>6.3767484150684943</v>
      </c>
    </row>
    <row r="233" spans="2:11" x14ac:dyDescent="0.3">
      <c r="B233" s="5" t="str">
        <f>Sheet1!A214</f>
        <v>NY</v>
      </c>
      <c r="C233" s="6" t="str">
        <f>Sheet1!B214</f>
        <v>Elec</v>
      </c>
      <c r="D233" s="7">
        <f>Sheet1!C214</f>
        <v>42521</v>
      </c>
      <c r="E233" s="8" t="str">
        <f>Sheet1!D214</f>
        <v>C (NiMo, NYSEG)</v>
      </c>
      <c r="F233" s="6" t="str">
        <f>Sheet1!E214</f>
        <v>150-500K</v>
      </c>
      <c r="G233" s="79">
        <f>(Sheet1!F214+$F$9/10)*VLOOKUP($B233,$H$13:$J$17,3,0)</f>
        <v>5.6701046178082199</v>
      </c>
      <c r="H233" s="79">
        <f>(Sheet1!G214+$F$9/10)*VLOOKUP($B233,$H$13:$J$17,3,0)</f>
        <v>5.9909374438356178</v>
      </c>
      <c r="I233" s="79">
        <f>(Sheet1!H214+$F$9/10)*VLOOKUP($B233,$H$13:$J$17,3,0)</f>
        <v>6.1155818397260271</v>
      </c>
      <c r="J233" s="79">
        <f>(Sheet1!I214+$F$9/10)*VLOOKUP($B233,$H$13:$J$17,3,0)</f>
        <v>6.1867093972602758</v>
      </c>
      <c r="K233" s="80">
        <f>(Sheet1!J214+$F$9/10)*VLOOKUP($B233,$H$13:$J$17,3,0)</f>
        <v>6.1727484150684946</v>
      </c>
    </row>
    <row r="234" spans="2:11" x14ac:dyDescent="0.3">
      <c r="B234" s="5" t="str">
        <f>Sheet1!A215</f>
        <v>NY</v>
      </c>
      <c r="C234" s="6" t="str">
        <f>Sheet1!B215</f>
        <v>Elec</v>
      </c>
      <c r="D234" s="7">
        <f>Sheet1!C215</f>
        <v>42521</v>
      </c>
      <c r="E234" s="8" t="str">
        <f>Sheet1!D215</f>
        <v>C (NiMo, NYSEG)</v>
      </c>
      <c r="F234" s="6" t="str">
        <f>Sheet1!E215</f>
        <v>500-1M</v>
      </c>
      <c r="G234" s="79">
        <f>(Sheet1!F215+$F$9/10)*VLOOKUP($B234,$H$13:$J$17,3,0)</f>
        <v>5.3131046178082206</v>
      </c>
      <c r="H234" s="79">
        <f>(Sheet1!G215+$F$9/10)*VLOOKUP($B234,$H$13:$J$17,3,0)</f>
        <v>5.6339374438356176</v>
      </c>
      <c r="I234" s="79">
        <f>(Sheet1!H215+$F$9/10)*VLOOKUP($B234,$H$13:$J$17,3,0)</f>
        <v>5.7585818397260269</v>
      </c>
      <c r="J234" s="79">
        <f>(Sheet1!I215+$F$9/10)*VLOOKUP($B234,$H$13:$J$17,3,0)</f>
        <v>5.8297093972602756</v>
      </c>
      <c r="K234" s="80">
        <f>(Sheet1!J215+$F$9/10)*VLOOKUP($B234,$H$13:$J$17,3,0)</f>
        <v>5.8157484150684935</v>
      </c>
    </row>
    <row r="235" spans="2:11" x14ac:dyDescent="0.3">
      <c r="B235" s="5" t="str">
        <f>Sheet1!A216</f>
        <v>NY</v>
      </c>
      <c r="C235" s="6" t="str">
        <f>Sheet1!B216</f>
        <v>Elec</v>
      </c>
      <c r="D235" s="7">
        <f>Sheet1!C216</f>
        <v>42521</v>
      </c>
      <c r="E235" s="8" t="str">
        <f>Sheet1!D216</f>
        <v>C (NiMo, NYSEG)</v>
      </c>
      <c r="F235" s="6" t="str">
        <f>Sheet1!E216</f>
        <v>1-2M</v>
      </c>
      <c r="G235" s="79">
        <f>(Sheet1!F216+$F$9/10)*VLOOKUP($B235,$H$13:$J$17,3,0)</f>
        <v>5.1856046178082202</v>
      </c>
      <c r="H235" s="79">
        <f>(Sheet1!G216+$F$9/10)*VLOOKUP($B235,$H$13:$J$17,3,0)</f>
        <v>5.5064374438356172</v>
      </c>
      <c r="I235" s="79">
        <f>(Sheet1!H216+$F$9/10)*VLOOKUP($B235,$H$13:$J$17,3,0)</f>
        <v>5.6310818397260274</v>
      </c>
      <c r="J235" s="79">
        <f>(Sheet1!I216+$F$9/10)*VLOOKUP($B235,$H$13:$J$17,3,0)</f>
        <v>5.7022093972602752</v>
      </c>
      <c r="K235" s="80">
        <f>(Sheet1!J216+$F$9/10)*VLOOKUP($B235,$H$13:$J$17,3,0)</f>
        <v>5.688248415068494</v>
      </c>
    </row>
    <row r="236" spans="2:11" x14ac:dyDescent="0.3">
      <c r="B236" s="5" t="str">
        <f>Sheet1!A217</f>
        <v>NY</v>
      </c>
      <c r="C236" s="6" t="str">
        <f>Sheet1!B217</f>
        <v>Elec</v>
      </c>
      <c r="D236" s="7">
        <f>Sheet1!C217</f>
        <v>42521</v>
      </c>
      <c r="E236" s="8" t="str">
        <f>Sheet1!D217</f>
        <v>C (NiMo, NYSEG)</v>
      </c>
      <c r="F236" s="6" t="str">
        <f>Sheet1!E217</f>
        <v>2M+</v>
      </c>
      <c r="G236" s="79">
        <f>(Sheet1!F217+$F$9/10)*VLOOKUP($B236,$H$13:$J$17,3,0)</f>
        <v>5.0581046178082207</v>
      </c>
      <c r="H236" s="79">
        <f>(Sheet1!G217+$F$9/10)*VLOOKUP($B236,$H$13:$J$17,3,0)</f>
        <v>5.3789374438356177</v>
      </c>
      <c r="I236" s="79">
        <f>(Sheet1!H217+$F$9/10)*VLOOKUP($B236,$H$13:$J$17,3,0)</f>
        <v>5.503581839726027</v>
      </c>
      <c r="J236" s="79">
        <f>(Sheet1!I217+$F$9/10)*VLOOKUP($B236,$H$13:$J$17,3,0)</f>
        <v>5.5747093972602748</v>
      </c>
      <c r="K236" s="80">
        <f>(Sheet1!J217+$F$9/10)*VLOOKUP($B236,$H$13:$J$17,3,0)</f>
        <v>5.5607484150684936</v>
      </c>
    </row>
    <row r="237" spans="2:11" x14ac:dyDescent="0.3">
      <c r="B237" s="5" t="str">
        <f>Sheet1!A218</f>
        <v>NY</v>
      </c>
      <c r="C237" s="6" t="str">
        <f>Sheet1!B218</f>
        <v>Elec</v>
      </c>
      <c r="D237" s="7">
        <f>Sheet1!C218</f>
        <v>42521</v>
      </c>
      <c r="E237" s="8" t="str">
        <f>Sheet1!D218</f>
        <v>D (NiMo, NYSEG)</v>
      </c>
      <c r="F237" s="6" t="str">
        <f>Sheet1!E218</f>
        <v>0-150K</v>
      </c>
      <c r="G237" s="79">
        <f>(Sheet1!F218+$F$9/10)*VLOOKUP($B237,$H$13:$J$17,3,0)</f>
        <v>5.6521609608092662</v>
      </c>
      <c r="H237" s="79">
        <f>(Sheet1!G218+$F$9/10)*VLOOKUP($B237,$H$13:$J$17,3,0)</f>
        <v>6.0697430102888692</v>
      </c>
      <c r="I237" s="79">
        <f>(Sheet1!H218+$F$9/10)*VLOOKUP($B237,$H$13:$J$17,3,0)</f>
        <v>6.1360316944480919</v>
      </c>
      <c r="J237" s="79">
        <f>(Sheet1!I218+$F$9/10)*VLOOKUP($B237,$H$13:$J$17,3,0)</f>
        <v>6.2346269330348516</v>
      </c>
      <c r="K237" s="80">
        <f>(Sheet1!J218+$F$9/10)*VLOOKUP($B237,$H$13:$J$17,3,0)</f>
        <v>6.2653530669419322</v>
      </c>
    </row>
    <row r="238" spans="2:11" x14ac:dyDescent="0.3">
      <c r="B238" s="5" t="str">
        <f>Sheet1!A219</f>
        <v>NY</v>
      </c>
      <c r="C238" s="6" t="str">
        <f>Sheet1!B219</f>
        <v>Elec</v>
      </c>
      <c r="D238" s="7">
        <f>Sheet1!C219</f>
        <v>42521</v>
      </c>
      <c r="E238" s="8" t="str">
        <f>Sheet1!D219</f>
        <v>D (NiMo, NYSEG)</v>
      </c>
      <c r="F238" s="6" t="str">
        <f>Sheet1!E219</f>
        <v>150-500K</v>
      </c>
      <c r="G238" s="79">
        <f>(Sheet1!F219+$F$9/10)*VLOOKUP($B238,$H$13:$J$17,3,0)</f>
        <v>5.4481609608092665</v>
      </c>
      <c r="H238" s="79">
        <f>(Sheet1!G219+$F$9/10)*VLOOKUP($B238,$H$13:$J$17,3,0)</f>
        <v>5.8657430102888695</v>
      </c>
      <c r="I238" s="79">
        <f>(Sheet1!H219+$F$9/10)*VLOOKUP($B238,$H$13:$J$17,3,0)</f>
        <v>5.9320316944480922</v>
      </c>
      <c r="J238" s="79">
        <f>(Sheet1!I219+$F$9/10)*VLOOKUP($B238,$H$13:$J$17,3,0)</f>
        <v>6.0306269330348519</v>
      </c>
      <c r="K238" s="80">
        <f>(Sheet1!J219+$F$9/10)*VLOOKUP($B238,$H$13:$J$17,3,0)</f>
        <v>6.0613530669419333</v>
      </c>
    </row>
    <row r="239" spans="2:11" x14ac:dyDescent="0.3">
      <c r="B239" s="5" t="str">
        <f>Sheet1!A220</f>
        <v>NY</v>
      </c>
      <c r="C239" s="6" t="str">
        <f>Sheet1!B220</f>
        <v>Elec</v>
      </c>
      <c r="D239" s="7">
        <f>Sheet1!C220</f>
        <v>42521</v>
      </c>
      <c r="E239" s="8" t="str">
        <f>Sheet1!D220</f>
        <v>D (NiMo, NYSEG)</v>
      </c>
      <c r="F239" s="6" t="str">
        <f>Sheet1!E220</f>
        <v>500-1M</v>
      </c>
      <c r="G239" s="79">
        <f>(Sheet1!F220+$F$9/10)*VLOOKUP($B239,$H$13:$J$17,3,0)</f>
        <v>5.0911609608092672</v>
      </c>
      <c r="H239" s="79">
        <f>(Sheet1!G220+$F$9/10)*VLOOKUP($B239,$H$13:$J$17,3,0)</f>
        <v>5.5087430102888684</v>
      </c>
      <c r="I239" s="79">
        <f>(Sheet1!H220+$F$9/10)*VLOOKUP($B239,$H$13:$J$17,3,0)</f>
        <v>5.575031694448092</v>
      </c>
      <c r="J239" s="79">
        <f>(Sheet1!I220+$F$9/10)*VLOOKUP($B239,$H$13:$J$17,3,0)</f>
        <v>5.6736269330348517</v>
      </c>
      <c r="K239" s="80">
        <f>(Sheet1!J220+$F$9/10)*VLOOKUP($B239,$H$13:$J$17,3,0)</f>
        <v>5.7043530669419322</v>
      </c>
    </row>
    <row r="240" spans="2:11" x14ac:dyDescent="0.3">
      <c r="B240" s="5" t="str">
        <f>Sheet1!A221</f>
        <v>NY</v>
      </c>
      <c r="C240" s="6" t="str">
        <f>Sheet1!B221</f>
        <v>Elec</v>
      </c>
      <c r="D240" s="7">
        <f>Sheet1!C221</f>
        <v>42521</v>
      </c>
      <c r="E240" s="8" t="str">
        <f>Sheet1!D221</f>
        <v>D (NiMo, NYSEG)</v>
      </c>
      <c r="F240" s="6" t="str">
        <f>Sheet1!E221</f>
        <v>1-2M</v>
      </c>
      <c r="G240" s="79">
        <f>(Sheet1!F221+$F$9/10)*VLOOKUP($B240,$H$13:$J$17,3,0)</f>
        <v>4.9636609608092668</v>
      </c>
      <c r="H240" s="79">
        <f>(Sheet1!G221+$F$9/10)*VLOOKUP($B240,$H$13:$J$17,3,0)</f>
        <v>5.3812430102888689</v>
      </c>
      <c r="I240" s="79">
        <f>(Sheet1!H221+$F$9/10)*VLOOKUP($B240,$H$13:$J$17,3,0)</f>
        <v>5.4475316944480925</v>
      </c>
      <c r="J240" s="79">
        <f>(Sheet1!I221+$F$9/10)*VLOOKUP($B240,$H$13:$J$17,3,0)</f>
        <v>5.5461269330348522</v>
      </c>
      <c r="K240" s="80">
        <f>(Sheet1!J221+$F$9/10)*VLOOKUP($B240,$H$13:$J$17,3,0)</f>
        <v>5.5768530669419327</v>
      </c>
    </row>
    <row r="241" spans="2:11" x14ac:dyDescent="0.3">
      <c r="B241" s="5" t="str">
        <f>Sheet1!A222</f>
        <v>NY</v>
      </c>
      <c r="C241" s="6" t="str">
        <f>Sheet1!B222</f>
        <v>Elec</v>
      </c>
      <c r="D241" s="7">
        <f>Sheet1!C222</f>
        <v>42521</v>
      </c>
      <c r="E241" s="8" t="str">
        <f>Sheet1!D222</f>
        <v>D (NiMo, NYSEG)</v>
      </c>
      <c r="F241" s="6" t="str">
        <f>Sheet1!E222</f>
        <v>2M+</v>
      </c>
      <c r="G241" s="79">
        <f>(Sheet1!F222+$F$9/10)*VLOOKUP($B241,$H$13:$J$17,3,0)</f>
        <v>4.8361609608092664</v>
      </c>
      <c r="H241" s="79">
        <f>(Sheet1!G222+$F$9/10)*VLOOKUP($B241,$H$13:$J$17,3,0)</f>
        <v>5.2537430102888685</v>
      </c>
      <c r="I241" s="79">
        <f>(Sheet1!H222+$F$9/10)*VLOOKUP($B241,$H$13:$J$17,3,0)</f>
        <v>5.3200316944480921</v>
      </c>
      <c r="J241" s="79">
        <f>(Sheet1!I222+$F$9/10)*VLOOKUP($B241,$H$13:$J$17,3,0)</f>
        <v>5.4186269330348518</v>
      </c>
      <c r="K241" s="80">
        <f>(Sheet1!J222+$F$9/10)*VLOOKUP($B241,$H$13:$J$17,3,0)</f>
        <v>5.4493530669419323</v>
      </c>
    </row>
    <row r="242" spans="2:11" x14ac:dyDescent="0.3">
      <c r="B242" s="5" t="str">
        <f>Sheet1!A223</f>
        <v>NY</v>
      </c>
      <c r="C242" s="6" t="str">
        <f>Sheet1!B223</f>
        <v>Elec</v>
      </c>
      <c r="D242" s="7">
        <f>Sheet1!C223</f>
        <v>42521</v>
      </c>
      <c r="E242" s="8" t="str">
        <f>Sheet1!D223</f>
        <v>E (CenHud, NiMo, NYSEG)</v>
      </c>
      <c r="F242" s="6" t="str">
        <f>Sheet1!E223</f>
        <v>0-150K</v>
      </c>
      <c r="G242" s="79">
        <f>(Sheet1!F223+$F$9/10)*VLOOKUP($B242,$H$13:$J$17,3,0)</f>
        <v>6.0119208335312058</v>
      </c>
      <c r="H242" s="79">
        <f>(Sheet1!G223+$F$9/10)*VLOOKUP($B242,$H$13:$J$17,3,0)</f>
        <v>6.5162984284985646</v>
      </c>
      <c r="I242" s="79">
        <f>(Sheet1!H223+$F$9/10)*VLOOKUP($B242,$H$13:$J$17,3,0)</f>
        <v>6.5644137025769229</v>
      </c>
      <c r="J242" s="79">
        <f>(Sheet1!I223+$F$9/10)*VLOOKUP($B242,$H$13:$J$17,3,0)</f>
        <v>6.6830958906434237</v>
      </c>
      <c r="K242" s="80">
        <f>(Sheet1!J223+$F$9/10)*VLOOKUP($B242,$H$13:$J$17,3,0)</f>
        <v>6.6959627651900782</v>
      </c>
    </row>
    <row r="243" spans="2:11" x14ac:dyDescent="0.3">
      <c r="B243" s="5" t="str">
        <f>Sheet1!A224</f>
        <v>NY</v>
      </c>
      <c r="C243" s="6" t="str">
        <f>Sheet1!B224</f>
        <v>Elec</v>
      </c>
      <c r="D243" s="7">
        <f>Sheet1!C224</f>
        <v>42521</v>
      </c>
      <c r="E243" s="8" t="str">
        <f>Sheet1!D224</f>
        <v>E (CenHud, NiMo, NYSEG)</v>
      </c>
      <c r="F243" s="6" t="str">
        <f>Sheet1!E224</f>
        <v>150-500K</v>
      </c>
      <c r="G243" s="79">
        <f>(Sheet1!F224+$F$9/10)*VLOOKUP($B243,$H$13:$J$17,3,0)</f>
        <v>5.807920833531206</v>
      </c>
      <c r="H243" s="79">
        <f>(Sheet1!G224+$F$9/10)*VLOOKUP($B243,$H$13:$J$17,3,0)</f>
        <v>6.3122984284985639</v>
      </c>
      <c r="I243" s="79">
        <f>(Sheet1!H224+$F$9/10)*VLOOKUP($B243,$H$13:$J$17,3,0)</f>
        <v>6.3604137025769232</v>
      </c>
      <c r="J243" s="79">
        <f>(Sheet1!I224+$F$9/10)*VLOOKUP($B243,$H$13:$J$17,3,0)</f>
        <v>6.4790958906434239</v>
      </c>
      <c r="K243" s="80">
        <f>(Sheet1!J224+$F$9/10)*VLOOKUP($B243,$H$13:$J$17,3,0)</f>
        <v>6.4919627651900784</v>
      </c>
    </row>
    <row r="244" spans="2:11" x14ac:dyDescent="0.3">
      <c r="B244" s="5" t="str">
        <f>Sheet1!A225</f>
        <v>NY</v>
      </c>
      <c r="C244" s="6" t="str">
        <f>Sheet1!B225</f>
        <v>Elec</v>
      </c>
      <c r="D244" s="7">
        <f>Sheet1!C225</f>
        <v>42521</v>
      </c>
      <c r="E244" s="8" t="str">
        <f>Sheet1!D225</f>
        <v>E (CenHud, NiMo, NYSEG)</v>
      </c>
      <c r="F244" s="6" t="str">
        <f>Sheet1!E225</f>
        <v>500-1M</v>
      </c>
      <c r="G244" s="79">
        <f>(Sheet1!F225+$F$9/10)*VLOOKUP($B244,$H$13:$J$17,3,0)</f>
        <v>5.4509208335312058</v>
      </c>
      <c r="H244" s="79">
        <f>(Sheet1!G225+$F$9/10)*VLOOKUP($B244,$H$13:$J$17,3,0)</f>
        <v>5.9552984284985646</v>
      </c>
      <c r="I244" s="79">
        <f>(Sheet1!H225+$F$9/10)*VLOOKUP($B244,$H$13:$J$17,3,0)</f>
        <v>6.003413702576923</v>
      </c>
      <c r="J244" s="79">
        <f>(Sheet1!I225+$F$9/10)*VLOOKUP($B244,$H$13:$J$17,3,0)</f>
        <v>6.1220958906434237</v>
      </c>
      <c r="K244" s="80">
        <f>(Sheet1!J225+$F$9/10)*VLOOKUP($B244,$H$13:$J$17,3,0)</f>
        <v>6.1349627651900773</v>
      </c>
    </row>
    <row r="245" spans="2:11" x14ac:dyDescent="0.3">
      <c r="B245" s="5" t="str">
        <f>Sheet1!A226</f>
        <v>NY</v>
      </c>
      <c r="C245" s="6" t="str">
        <f>Sheet1!B226</f>
        <v>Elec</v>
      </c>
      <c r="D245" s="7">
        <f>Sheet1!C226</f>
        <v>42521</v>
      </c>
      <c r="E245" s="8" t="str">
        <f>Sheet1!D226</f>
        <v>E (CenHud, NiMo, NYSEG)</v>
      </c>
      <c r="F245" s="6" t="str">
        <f>Sheet1!E226</f>
        <v>1-2M</v>
      </c>
      <c r="G245" s="79">
        <f>(Sheet1!F226+$F$9/10)*VLOOKUP($B245,$H$13:$J$17,3,0)</f>
        <v>5.3234208335312054</v>
      </c>
      <c r="H245" s="79">
        <f>(Sheet1!G226+$F$9/10)*VLOOKUP($B245,$H$13:$J$17,3,0)</f>
        <v>5.8277984284985642</v>
      </c>
      <c r="I245" s="79">
        <f>(Sheet1!H226+$F$9/10)*VLOOKUP($B245,$H$13:$J$17,3,0)</f>
        <v>5.8759137025769235</v>
      </c>
      <c r="J245" s="79">
        <f>(Sheet1!I226+$F$9/10)*VLOOKUP($B245,$H$13:$J$17,3,0)</f>
        <v>5.9945958906434242</v>
      </c>
      <c r="K245" s="80">
        <f>(Sheet1!J226+$F$9/10)*VLOOKUP($B245,$H$13:$J$17,3,0)</f>
        <v>6.0074627651900778</v>
      </c>
    </row>
    <row r="246" spans="2:11" x14ac:dyDescent="0.3">
      <c r="B246" s="5" t="str">
        <f>Sheet1!A227</f>
        <v>NY</v>
      </c>
      <c r="C246" s="6" t="str">
        <f>Sheet1!B227</f>
        <v>Elec</v>
      </c>
      <c r="D246" s="7">
        <f>Sheet1!C227</f>
        <v>42521</v>
      </c>
      <c r="E246" s="8" t="str">
        <f>Sheet1!D227</f>
        <v>E (CenHud, NiMo, NYSEG)</v>
      </c>
      <c r="F246" s="6" t="str">
        <f>Sheet1!E227</f>
        <v>2M+</v>
      </c>
      <c r="G246" s="79">
        <f>(Sheet1!F227+$F$9/10)*VLOOKUP($B246,$H$13:$J$17,3,0)</f>
        <v>5.1959208335312059</v>
      </c>
      <c r="H246" s="79">
        <f>(Sheet1!G227+$F$9/10)*VLOOKUP($B246,$H$13:$J$17,3,0)</f>
        <v>5.7002984284985647</v>
      </c>
      <c r="I246" s="79">
        <f>(Sheet1!H227+$F$9/10)*VLOOKUP($B246,$H$13:$J$17,3,0)</f>
        <v>5.7484137025769231</v>
      </c>
      <c r="J246" s="79">
        <f>(Sheet1!I227+$F$9/10)*VLOOKUP($B246,$H$13:$J$17,3,0)</f>
        <v>5.8670958906434239</v>
      </c>
      <c r="K246" s="80">
        <f>(Sheet1!J227+$F$9/10)*VLOOKUP($B246,$H$13:$J$17,3,0)</f>
        <v>5.8799627651900774</v>
      </c>
    </row>
    <row r="247" spans="2:11" x14ac:dyDescent="0.3">
      <c r="B247" s="5" t="str">
        <f>Sheet1!A228</f>
        <v>NY</v>
      </c>
      <c r="C247" s="6" t="str">
        <f>Sheet1!B228</f>
        <v>Elec</v>
      </c>
      <c r="D247" s="7">
        <f>Sheet1!C228</f>
        <v>42521</v>
      </c>
      <c r="E247" s="8" t="str">
        <f>Sheet1!D228</f>
        <v>F (NiMo, NYSEG)</v>
      </c>
      <c r="F247" s="6" t="str">
        <f>Sheet1!E228</f>
        <v>0-150K</v>
      </c>
      <c r="G247" s="79">
        <f>(Sheet1!F228+$F$9/10)*VLOOKUP($B247,$H$13:$J$17,3,0)</f>
        <v>6.0018392178082198</v>
      </c>
      <c r="H247" s="79">
        <f>(Sheet1!G228+$F$9/10)*VLOOKUP($B247,$H$13:$J$17,3,0)</f>
        <v>6.9779276938356176</v>
      </c>
      <c r="I247" s="79">
        <f>(Sheet1!H228+$F$9/10)*VLOOKUP($B247,$H$13:$J$17,3,0)</f>
        <v>6.7767441397260288</v>
      </c>
      <c r="J247" s="79">
        <f>(Sheet1!I228+$F$9/10)*VLOOKUP($B247,$H$13:$J$17,3,0)</f>
        <v>7.0542831472602758</v>
      </c>
      <c r="K247" s="80">
        <f>(Sheet1!J228+$F$9/10)*VLOOKUP($B247,$H$13:$J$17,3,0)</f>
        <v>7.0356157150684933</v>
      </c>
    </row>
    <row r="248" spans="2:11" x14ac:dyDescent="0.3">
      <c r="B248" s="5" t="str">
        <f>Sheet1!A229</f>
        <v>NY</v>
      </c>
      <c r="C248" s="6" t="str">
        <f>Sheet1!B229</f>
        <v>Elec</v>
      </c>
      <c r="D248" s="7">
        <f>Sheet1!C229</f>
        <v>42521</v>
      </c>
      <c r="E248" s="8" t="str">
        <f>Sheet1!D229</f>
        <v>F (NiMo, NYSEG)</v>
      </c>
      <c r="F248" s="6" t="str">
        <f>Sheet1!E229</f>
        <v>150-500K</v>
      </c>
      <c r="G248" s="79">
        <f>(Sheet1!F229+$F$9/10)*VLOOKUP($B248,$H$13:$J$17,3,0)</f>
        <v>5.7978392178082192</v>
      </c>
      <c r="H248" s="79">
        <f>(Sheet1!G229+$F$9/10)*VLOOKUP($B248,$H$13:$J$17,3,0)</f>
        <v>6.773927693835617</v>
      </c>
      <c r="I248" s="79">
        <f>(Sheet1!H229+$F$9/10)*VLOOKUP($B248,$H$13:$J$17,3,0)</f>
        <v>6.5727441397260282</v>
      </c>
      <c r="J248" s="79">
        <f>(Sheet1!I229+$F$9/10)*VLOOKUP($B248,$H$13:$J$17,3,0)</f>
        <v>6.8502831472602752</v>
      </c>
      <c r="K248" s="80">
        <f>(Sheet1!J229+$F$9/10)*VLOOKUP($B248,$H$13:$J$17,3,0)</f>
        <v>6.8316157150684935</v>
      </c>
    </row>
    <row r="249" spans="2:11" x14ac:dyDescent="0.3">
      <c r="B249" s="5" t="str">
        <f>Sheet1!A230</f>
        <v>NY</v>
      </c>
      <c r="C249" s="6" t="str">
        <f>Sheet1!B230</f>
        <v>Elec</v>
      </c>
      <c r="D249" s="7">
        <f>Sheet1!C230</f>
        <v>42521</v>
      </c>
      <c r="E249" s="8" t="str">
        <f>Sheet1!D230</f>
        <v>F (NiMo, NYSEG)</v>
      </c>
      <c r="F249" s="6" t="str">
        <f>Sheet1!E230</f>
        <v>500-1M</v>
      </c>
      <c r="G249" s="79">
        <f>(Sheet1!F230+$F$9/10)*VLOOKUP($B249,$H$13:$J$17,3,0)</f>
        <v>5.4408392178082199</v>
      </c>
      <c r="H249" s="79">
        <f>(Sheet1!G230+$F$9/10)*VLOOKUP($B249,$H$13:$J$17,3,0)</f>
        <v>6.4169276938356168</v>
      </c>
      <c r="I249" s="79">
        <f>(Sheet1!H230+$F$9/10)*VLOOKUP($B249,$H$13:$J$17,3,0)</f>
        <v>6.2157441397260289</v>
      </c>
      <c r="J249" s="79">
        <f>(Sheet1!I230+$F$9/10)*VLOOKUP($B249,$H$13:$J$17,3,0)</f>
        <v>6.493283147260275</v>
      </c>
      <c r="K249" s="80">
        <f>(Sheet1!J230+$F$9/10)*VLOOKUP($B249,$H$13:$J$17,3,0)</f>
        <v>6.4746157150684933</v>
      </c>
    </row>
    <row r="250" spans="2:11" x14ac:dyDescent="0.3">
      <c r="B250" s="5" t="str">
        <f>Sheet1!A231</f>
        <v>NY</v>
      </c>
      <c r="C250" s="6" t="str">
        <f>Sheet1!B231</f>
        <v>Elec</v>
      </c>
      <c r="D250" s="7">
        <f>Sheet1!C231</f>
        <v>42521</v>
      </c>
      <c r="E250" s="8" t="str">
        <f>Sheet1!D231</f>
        <v>F (NiMo, NYSEG)</v>
      </c>
      <c r="F250" s="6" t="str">
        <f>Sheet1!E231</f>
        <v>1-2M</v>
      </c>
      <c r="G250" s="79">
        <f>(Sheet1!F231+$F$9/10)*VLOOKUP($B250,$H$13:$J$17,3,0)</f>
        <v>5.3133392178082195</v>
      </c>
      <c r="H250" s="79">
        <f>(Sheet1!G231+$F$9/10)*VLOOKUP($B250,$H$13:$J$17,3,0)</f>
        <v>6.2894276938356164</v>
      </c>
      <c r="I250" s="79">
        <f>(Sheet1!H231+$F$9/10)*VLOOKUP($B250,$H$13:$J$17,3,0)</f>
        <v>6.0882441397260285</v>
      </c>
      <c r="J250" s="79">
        <f>(Sheet1!I231+$F$9/10)*VLOOKUP($B250,$H$13:$J$17,3,0)</f>
        <v>6.3657831472602746</v>
      </c>
      <c r="K250" s="80">
        <f>(Sheet1!J231+$F$9/10)*VLOOKUP($B250,$H$13:$J$17,3,0)</f>
        <v>6.3471157150684938</v>
      </c>
    </row>
    <row r="251" spans="2:11" x14ac:dyDescent="0.3">
      <c r="B251" s="5" t="str">
        <f>Sheet1!A232</f>
        <v>NY</v>
      </c>
      <c r="C251" s="6" t="str">
        <f>Sheet1!B232</f>
        <v>Elec</v>
      </c>
      <c r="D251" s="7">
        <f>Sheet1!C232</f>
        <v>42521</v>
      </c>
      <c r="E251" s="8" t="str">
        <f>Sheet1!D232</f>
        <v>F (NiMo, NYSEG)</v>
      </c>
      <c r="F251" s="6" t="str">
        <f>Sheet1!E232</f>
        <v>2M+</v>
      </c>
      <c r="G251" s="79">
        <f>(Sheet1!F232+$F$9/10)*VLOOKUP($B251,$H$13:$J$17,3,0)</f>
        <v>5.18583921780822</v>
      </c>
      <c r="H251" s="79">
        <f>(Sheet1!G232+$F$9/10)*VLOOKUP($B251,$H$13:$J$17,3,0)</f>
        <v>6.1619276938356169</v>
      </c>
      <c r="I251" s="79">
        <f>(Sheet1!H232+$F$9/10)*VLOOKUP($B251,$H$13:$J$17,3,0)</f>
        <v>5.960744139726029</v>
      </c>
      <c r="J251" s="79">
        <f>(Sheet1!I232+$F$9/10)*VLOOKUP($B251,$H$13:$J$17,3,0)</f>
        <v>6.2382831472602751</v>
      </c>
      <c r="K251" s="80">
        <f>(Sheet1!J232+$F$9/10)*VLOOKUP($B251,$H$13:$J$17,3,0)</f>
        <v>6.2196157150684934</v>
      </c>
    </row>
    <row r="252" spans="2:11" x14ac:dyDescent="0.3">
      <c r="B252" s="5" t="str">
        <f>Sheet1!A233</f>
        <v>NY</v>
      </c>
      <c r="C252" s="6" t="str">
        <f>Sheet1!B233</f>
        <v>Elec</v>
      </c>
      <c r="D252" s="7">
        <f>Sheet1!C233</f>
        <v>42521</v>
      </c>
      <c r="E252" s="8" t="str">
        <f>Sheet1!D233</f>
        <v>G (CenHud, NYSEG, O&amp;R)</v>
      </c>
      <c r="F252" s="6" t="str">
        <f>Sheet1!E233</f>
        <v>0-150K</v>
      </c>
      <c r="G252" s="79">
        <f>(Sheet1!F233+$F$9/10)*VLOOKUP($B252,$H$13:$J$17,3,0)</f>
        <v>7.0618958054794518</v>
      </c>
      <c r="H252" s="79">
        <f>(Sheet1!G233+$F$9/10)*VLOOKUP($B252,$H$13:$J$17,3,0)</f>
        <v>7.5035156342465754</v>
      </c>
      <c r="I252" s="79">
        <f>(Sheet1!H233+$F$9/10)*VLOOKUP($B252,$H$13:$J$17,3,0)</f>
        <v>7.4193673109589042</v>
      </c>
      <c r="J252" s="79">
        <f>(Sheet1!I233+$F$9/10)*VLOOKUP($B252,$H$13:$J$17,3,0)</f>
        <v>7.5621708739726037</v>
      </c>
      <c r="K252" s="80">
        <f>(Sheet1!J233+$F$9/10)*VLOOKUP($B252,$H$13:$J$17,3,0)</f>
        <v>7.5415601205479463</v>
      </c>
    </row>
    <row r="253" spans="2:11" x14ac:dyDescent="0.3">
      <c r="B253" s="5" t="str">
        <f>Sheet1!A234</f>
        <v>NY</v>
      </c>
      <c r="C253" s="6" t="str">
        <f>Sheet1!B234</f>
        <v>Elec</v>
      </c>
      <c r="D253" s="7">
        <f>Sheet1!C234</f>
        <v>42521</v>
      </c>
      <c r="E253" s="8" t="str">
        <f>Sheet1!D234</f>
        <v>G (CenHud, NYSEG, O&amp;R)</v>
      </c>
      <c r="F253" s="6" t="str">
        <f>Sheet1!E234</f>
        <v>150-500K</v>
      </c>
      <c r="G253" s="79">
        <f>(Sheet1!F234+$F$9/10)*VLOOKUP($B253,$H$13:$J$17,3,0)</f>
        <v>6.8578958054794521</v>
      </c>
      <c r="H253" s="79">
        <f>(Sheet1!G234+$F$9/10)*VLOOKUP($B253,$H$13:$J$17,3,0)</f>
        <v>7.2995156342465748</v>
      </c>
      <c r="I253" s="79">
        <f>(Sheet1!H234+$F$9/10)*VLOOKUP($B253,$H$13:$J$17,3,0)</f>
        <v>7.2153673109589045</v>
      </c>
      <c r="J253" s="79">
        <f>(Sheet1!I234+$F$9/10)*VLOOKUP($B253,$H$13:$J$17,3,0)</f>
        <v>7.3581708739726031</v>
      </c>
      <c r="K253" s="80">
        <f>(Sheet1!J234+$F$9/10)*VLOOKUP($B253,$H$13:$J$17,3,0)</f>
        <v>7.3375601205479457</v>
      </c>
    </row>
    <row r="254" spans="2:11" x14ac:dyDescent="0.3">
      <c r="B254" s="5" t="str">
        <f>Sheet1!A235</f>
        <v>NY</v>
      </c>
      <c r="C254" s="6" t="str">
        <f>Sheet1!B235</f>
        <v>Elec</v>
      </c>
      <c r="D254" s="7">
        <f>Sheet1!C235</f>
        <v>42521</v>
      </c>
      <c r="E254" s="8" t="str">
        <f>Sheet1!D235</f>
        <v>G (CenHud, NYSEG, O&amp;R)</v>
      </c>
      <c r="F254" s="6" t="str">
        <f>Sheet1!E235</f>
        <v>500-1M</v>
      </c>
      <c r="G254" s="79">
        <f>(Sheet1!F235+$F$9/10)*VLOOKUP($B254,$H$13:$J$17,3,0)</f>
        <v>6.5008958054794519</v>
      </c>
      <c r="H254" s="79">
        <f>(Sheet1!G235+$F$9/10)*VLOOKUP($B254,$H$13:$J$17,3,0)</f>
        <v>6.9425156342465755</v>
      </c>
      <c r="I254" s="79">
        <f>(Sheet1!H235+$F$9/10)*VLOOKUP($B254,$H$13:$J$17,3,0)</f>
        <v>6.8583673109589043</v>
      </c>
      <c r="J254" s="79">
        <f>(Sheet1!I235+$F$9/10)*VLOOKUP($B254,$H$13:$J$17,3,0)</f>
        <v>7.0011708739726037</v>
      </c>
      <c r="K254" s="80">
        <f>(Sheet1!J235+$F$9/10)*VLOOKUP($B254,$H$13:$J$17,3,0)</f>
        <v>6.9805601205479464</v>
      </c>
    </row>
    <row r="255" spans="2:11" x14ac:dyDescent="0.3">
      <c r="B255" s="5" t="str">
        <f>Sheet1!A236</f>
        <v>NY</v>
      </c>
      <c r="C255" s="6" t="str">
        <f>Sheet1!B236</f>
        <v>Elec</v>
      </c>
      <c r="D255" s="7">
        <f>Sheet1!C236</f>
        <v>42521</v>
      </c>
      <c r="E255" s="8" t="str">
        <f>Sheet1!D236</f>
        <v>G (CenHud, NYSEG, O&amp;R)</v>
      </c>
      <c r="F255" s="6" t="str">
        <f>Sheet1!E236</f>
        <v>1-2M</v>
      </c>
      <c r="G255" s="79">
        <f>(Sheet1!F236+$F$9/10)*VLOOKUP($B255,$H$13:$J$17,3,0)</f>
        <v>6.3733958054794524</v>
      </c>
      <c r="H255" s="79">
        <f>(Sheet1!G236+$F$9/10)*VLOOKUP($B255,$H$13:$J$17,3,0)</f>
        <v>6.8150156342465751</v>
      </c>
      <c r="I255" s="79">
        <f>(Sheet1!H236+$F$9/10)*VLOOKUP($B255,$H$13:$J$17,3,0)</f>
        <v>6.7308673109589039</v>
      </c>
      <c r="J255" s="79">
        <f>(Sheet1!I236+$F$9/10)*VLOOKUP($B255,$H$13:$J$17,3,0)</f>
        <v>6.8736708739726033</v>
      </c>
      <c r="K255" s="80">
        <f>(Sheet1!J236+$F$9/10)*VLOOKUP($B255,$H$13:$J$17,3,0)</f>
        <v>6.853060120547946</v>
      </c>
    </row>
    <row r="256" spans="2:11" x14ac:dyDescent="0.3">
      <c r="B256" s="5" t="str">
        <f>Sheet1!A237</f>
        <v>NY</v>
      </c>
      <c r="C256" s="6" t="str">
        <f>Sheet1!B237</f>
        <v>Elec</v>
      </c>
      <c r="D256" s="7">
        <f>Sheet1!C237</f>
        <v>42521</v>
      </c>
      <c r="E256" s="8" t="str">
        <f>Sheet1!D237</f>
        <v>G (CenHud, NYSEG, O&amp;R)</v>
      </c>
      <c r="F256" s="6" t="str">
        <f>Sheet1!E237</f>
        <v>2M+</v>
      </c>
      <c r="G256" s="79">
        <f>(Sheet1!F237+$F$9/10)*VLOOKUP($B256,$H$13:$J$17,3,0)</f>
        <v>6.245895805479452</v>
      </c>
      <c r="H256" s="79">
        <f>(Sheet1!G237+$F$9/10)*VLOOKUP($B256,$H$13:$J$17,3,0)</f>
        <v>6.6875156342465756</v>
      </c>
      <c r="I256" s="79">
        <f>(Sheet1!H237+$F$9/10)*VLOOKUP($B256,$H$13:$J$17,3,0)</f>
        <v>6.6033673109589044</v>
      </c>
      <c r="J256" s="79">
        <f>(Sheet1!I237+$F$9/10)*VLOOKUP($B256,$H$13:$J$17,3,0)</f>
        <v>6.7461708739726038</v>
      </c>
      <c r="K256" s="80">
        <f>(Sheet1!J237+$F$9/10)*VLOOKUP($B256,$H$13:$J$17,3,0)</f>
        <v>6.7255601205479465</v>
      </c>
    </row>
    <row r="257" spans="2:11" x14ac:dyDescent="0.3">
      <c r="B257" s="5" t="str">
        <f>Sheet1!A238</f>
        <v>NY</v>
      </c>
      <c r="C257" s="6" t="str">
        <f>Sheet1!B238</f>
        <v>Elec</v>
      </c>
      <c r="D257" s="7">
        <f>Sheet1!C238</f>
        <v>42521</v>
      </c>
      <c r="E257" s="8" t="str">
        <f>Sheet1!D238</f>
        <v>H (ConEd, NYSEG)</v>
      </c>
      <c r="F257" s="6" t="str">
        <f>Sheet1!E238</f>
        <v>0-150K</v>
      </c>
      <c r="G257" s="79">
        <f>(Sheet1!F238+$F$9/10)*VLOOKUP($B257,$H$13:$J$17,3,0)</f>
        <v>7.2125112302007093</v>
      </c>
      <c r="H257" s="79">
        <f>(Sheet1!G238+$F$9/10)*VLOOKUP($B257,$H$13:$J$17,3,0)</f>
        <v>7.6913003618377482</v>
      </c>
      <c r="I257" s="79">
        <f>(Sheet1!H238+$F$9/10)*VLOOKUP($B257,$H$13:$J$17,3,0)</f>
        <v>7.5970017245871011</v>
      </c>
      <c r="J257" s="79">
        <f>(Sheet1!I238+$F$9/10)*VLOOKUP($B257,$H$13:$J$17,3,0)</f>
        <v>7.7520153921583486</v>
      </c>
      <c r="K257" s="80">
        <f>(Sheet1!J238+$F$9/10)*VLOOKUP($B257,$H$13:$J$17,3,0)</f>
        <v>7.7475731762468509</v>
      </c>
    </row>
    <row r="258" spans="2:11" x14ac:dyDescent="0.3">
      <c r="B258" s="5" t="str">
        <f>Sheet1!A239</f>
        <v>NY</v>
      </c>
      <c r="C258" s="6" t="str">
        <f>Sheet1!B239</f>
        <v>Elec</v>
      </c>
      <c r="D258" s="7">
        <f>Sheet1!C239</f>
        <v>42521</v>
      </c>
      <c r="E258" s="8" t="str">
        <f>Sheet1!D239</f>
        <v>H (ConEd, NYSEG)</v>
      </c>
      <c r="F258" s="6" t="str">
        <f>Sheet1!E239</f>
        <v>150-500K</v>
      </c>
      <c r="G258" s="79">
        <f>(Sheet1!F239+$F$9/10)*VLOOKUP($B258,$H$13:$J$17,3,0)</f>
        <v>7.0085112302007104</v>
      </c>
      <c r="H258" s="79">
        <f>(Sheet1!G239+$F$9/10)*VLOOKUP($B258,$H$13:$J$17,3,0)</f>
        <v>7.4873003618377485</v>
      </c>
      <c r="I258" s="79">
        <f>(Sheet1!H239+$F$9/10)*VLOOKUP($B258,$H$13:$J$17,3,0)</f>
        <v>7.3930017245871014</v>
      </c>
      <c r="J258" s="79">
        <f>(Sheet1!I239+$F$9/10)*VLOOKUP($B258,$H$13:$J$17,3,0)</f>
        <v>7.5480153921583479</v>
      </c>
      <c r="K258" s="80">
        <f>(Sheet1!J239+$F$9/10)*VLOOKUP($B258,$H$13:$J$17,3,0)</f>
        <v>7.5435731762468512</v>
      </c>
    </row>
    <row r="259" spans="2:11" x14ac:dyDescent="0.3">
      <c r="B259" s="5" t="str">
        <f>Sheet1!A240</f>
        <v>NY</v>
      </c>
      <c r="C259" s="6" t="str">
        <f>Sheet1!B240</f>
        <v>Elec</v>
      </c>
      <c r="D259" s="7">
        <f>Sheet1!C240</f>
        <v>42521</v>
      </c>
      <c r="E259" s="8" t="str">
        <f>Sheet1!D240</f>
        <v>H (ConEd, NYSEG)</v>
      </c>
      <c r="F259" s="6" t="str">
        <f>Sheet1!E240</f>
        <v>500-1M</v>
      </c>
      <c r="G259" s="79">
        <f>(Sheet1!F240+$F$9/10)*VLOOKUP($B259,$H$13:$J$17,3,0)</f>
        <v>6.6515112302007093</v>
      </c>
      <c r="H259" s="79">
        <f>(Sheet1!G240+$F$9/10)*VLOOKUP($B259,$H$13:$J$17,3,0)</f>
        <v>7.1303003618377492</v>
      </c>
      <c r="I259" s="79">
        <f>(Sheet1!H240+$F$9/10)*VLOOKUP($B259,$H$13:$J$17,3,0)</f>
        <v>7.0360017245871003</v>
      </c>
      <c r="J259" s="79">
        <f>(Sheet1!I240+$F$9/10)*VLOOKUP($B259,$H$13:$J$17,3,0)</f>
        <v>7.1910153921583477</v>
      </c>
      <c r="K259" s="80">
        <f>(Sheet1!J240+$F$9/10)*VLOOKUP($B259,$H$13:$J$17,3,0)</f>
        <v>7.1865731762468519</v>
      </c>
    </row>
    <row r="260" spans="2:11" x14ac:dyDescent="0.3">
      <c r="B260" s="5" t="str">
        <f>Sheet1!A241</f>
        <v>NY</v>
      </c>
      <c r="C260" s="6" t="str">
        <f>Sheet1!B241</f>
        <v>Elec</v>
      </c>
      <c r="D260" s="7">
        <f>Sheet1!C241</f>
        <v>42521</v>
      </c>
      <c r="E260" s="8" t="str">
        <f>Sheet1!D241</f>
        <v>H (ConEd, NYSEG)</v>
      </c>
      <c r="F260" s="6" t="str">
        <f>Sheet1!E241</f>
        <v>1-2M</v>
      </c>
      <c r="G260" s="79">
        <f>(Sheet1!F241+$F$9/10)*VLOOKUP($B260,$H$13:$J$17,3,0)</f>
        <v>6.5240112302007098</v>
      </c>
      <c r="H260" s="79">
        <f>(Sheet1!G241+$F$9/10)*VLOOKUP($B260,$H$13:$J$17,3,0)</f>
        <v>7.0028003618377488</v>
      </c>
      <c r="I260" s="79">
        <f>(Sheet1!H241+$F$9/10)*VLOOKUP($B260,$H$13:$J$17,3,0)</f>
        <v>6.9085017245871008</v>
      </c>
      <c r="J260" s="79">
        <f>(Sheet1!I241+$F$9/10)*VLOOKUP($B260,$H$13:$J$17,3,0)</f>
        <v>7.0635153921583473</v>
      </c>
      <c r="K260" s="80">
        <f>(Sheet1!J241+$F$9/10)*VLOOKUP($B260,$H$13:$J$17,3,0)</f>
        <v>7.0590731762468515</v>
      </c>
    </row>
    <row r="261" spans="2:11" x14ac:dyDescent="0.3">
      <c r="B261" s="5" t="str">
        <f>Sheet1!A242</f>
        <v>NY</v>
      </c>
      <c r="C261" s="6" t="str">
        <f>Sheet1!B242</f>
        <v>Elec</v>
      </c>
      <c r="D261" s="7">
        <f>Sheet1!C242</f>
        <v>42521</v>
      </c>
      <c r="E261" s="8" t="str">
        <f>Sheet1!D242</f>
        <v>H (ConEd, NYSEG)</v>
      </c>
      <c r="F261" s="6" t="str">
        <f>Sheet1!E242</f>
        <v>2M+</v>
      </c>
      <c r="G261" s="79">
        <f>(Sheet1!F242+$F$9/10)*VLOOKUP($B261,$H$13:$J$17,3,0)</f>
        <v>6.3965112302007094</v>
      </c>
      <c r="H261" s="79">
        <f>(Sheet1!G242+$F$9/10)*VLOOKUP($B261,$H$13:$J$17,3,0)</f>
        <v>6.8753003618377484</v>
      </c>
      <c r="I261" s="79">
        <f>(Sheet1!H242+$F$9/10)*VLOOKUP($B261,$H$13:$J$17,3,0)</f>
        <v>6.7810017245871004</v>
      </c>
      <c r="J261" s="79">
        <f>(Sheet1!I242+$F$9/10)*VLOOKUP($B261,$H$13:$J$17,3,0)</f>
        <v>6.9360153921583478</v>
      </c>
      <c r="K261" s="80">
        <f>(Sheet1!J242+$F$9/10)*VLOOKUP($B261,$H$13:$J$17,3,0)</f>
        <v>6.9315731762468511</v>
      </c>
    </row>
    <row r="262" spans="2:11" x14ac:dyDescent="0.3">
      <c r="B262" s="5" t="str">
        <f>Sheet1!A243</f>
        <v>NY</v>
      </c>
      <c r="C262" s="6" t="str">
        <f>Sheet1!B243</f>
        <v>Elec</v>
      </c>
      <c r="D262" s="7">
        <f>Sheet1!C243</f>
        <v>42521</v>
      </c>
      <c r="E262" s="8" t="str">
        <f>Sheet1!D243</f>
        <v>I (ConEd)</v>
      </c>
      <c r="F262" s="6" t="str">
        <f>Sheet1!E243</f>
        <v>0-150K</v>
      </c>
      <c r="G262" s="79">
        <f>(Sheet1!F243+$F$9/10)*VLOOKUP($B262,$H$13:$J$17,3,0)</f>
        <v>7.2251488978610858</v>
      </c>
      <c r="H262" s="79">
        <f>(Sheet1!G243+$F$9/10)*VLOOKUP($B262,$H$13:$J$17,3,0)</f>
        <v>7.7043271918192096</v>
      </c>
      <c r="I262" s="79">
        <f>(Sheet1!H243+$F$9/10)*VLOOKUP($B262,$H$13:$J$17,3,0)</f>
        <v>7.6098693771636476</v>
      </c>
      <c r="J262" s="79">
        <f>(Sheet1!I243+$F$9/10)*VLOOKUP($B262,$H$13:$J$17,3,0)</f>
        <v>7.7650199501978667</v>
      </c>
      <c r="K262" s="80">
        <f>(Sheet1!J243+$F$9/10)*VLOOKUP($B262,$H$13:$J$17,3,0)</f>
        <v>7.760637691850798</v>
      </c>
    </row>
    <row r="263" spans="2:11" x14ac:dyDescent="0.3">
      <c r="B263" s="5" t="str">
        <f>Sheet1!A244</f>
        <v>NY</v>
      </c>
      <c r="C263" s="6" t="str">
        <f>Sheet1!B244</f>
        <v>Elec</v>
      </c>
      <c r="D263" s="7">
        <f>Sheet1!C244</f>
        <v>42521</v>
      </c>
      <c r="E263" s="8" t="str">
        <f>Sheet1!D244</f>
        <v>I (ConEd)</v>
      </c>
      <c r="F263" s="6" t="str">
        <f>Sheet1!E244</f>
        <v>150-500K</v>
      </c>
      <c r="G263" s="79">
        <f>(Sheet1!F244+$F$9/10)*VLOOKUP($B263,$H$13:$J$17,3,0)</f>
        <v>7.0211488978610861</v>
      </c>
      <c r="H263" s="79">
        <f>(Sheet1!G244+$F$9/10)*VLOOKUP($B263,$H$13:$J$17,3,0)</f>
        <v>7.5003271918192107</v>
      </c>
      <c r="I263" s="79">
        <f>(Sheet1!H244+$F$9/10)*VLOOKUP($B263,$H$13:$J$17,3,0)</f>
        <v>7.405869377163647</v>
      </c>
      <c r="J263" s="79">
        <f>(Sheet1!I244+$F$9/10)*VLOOKUP($B263,$H$13:$J$17,3,0)</f>
        <v>7.561019950197867</v>
      </c>
      <c r="K263" s="80">
        <f>(Sheet1!J244+$F$9/10)*VLOOKUP($B263,$H$13:$J$17,3,0)</f>
        <v>7.5566376918507983</v>
      </c>
    </row>
    <row r="264" spans="2:11" x14ac:dyDescent="0.3">
      <c r="B264" s="5" t="str">
        <f>Sheet1!A245</f>
        <v>NY</v>
      </c>
      <c r="C264" s="6" t="str">
        <f>Sheet1!B245</f>
        <v>Elec</v>
      </c>
      <c r="D264" s="7">
        <f>Sheet1!C245</f>
        <v>42521</v>
      </c>
      <c r="E264" s="8" t="str">
        <f>Sheet1!D245</f>
        <v>I (ConEd)</v>
      </c>
      <c r="F264" s="6" t="str">
        <f>Sheet1!E245</f>
        <v>500-1M</v>
      </c>
      <c r="G264" s="79">
        <f>(Sheet1!F245+$F$9/10)*VLOOKUP($B264,$H$13:$J$17,3,0)</f>
        <v>6.6641488978610859</v>
      </c>
      <c r="H264" s="79">
        <f>(Sheet1!G245+$F$9/10)*VLOOKUP($B264,$H$13:$J$17,3,0)</f>
        <v>7.1433271918192096</v>
      </c>
      <c r="I264" s="79">
        <f>(Sheet1!H245+$F$9/10)*VLOOKUP($B264,$H$13:$J$17,3,0)</f>
        <v>7.0488693771636477</v>
      </c>
      <c r="J264" s="79">
        <f>(Sheet1!I245+$F$9/10)*VLOOKUP($B264,$H$13:$J$17,3,0)</f>
        <v>7.2040199501978668</v>
      </c>
      <c r="K264" s="80">
        <f>(Sheet1!J245+$F$9/10)*VLOOKUP($B264,$H$13:$J$17,3,0)</f>
        <v>7.199637691850798</v>
      </c>
    </row>
    <row r="265" spans="2:11" x14ac:dyDescent="0.3">
      <c r="B265" s="5" t="str">
        <f>Sheet1!A246</f>
        <v>NY</v>
      </c>
      <c r="C265" s="6" t="str">
        <f>Sheet1!B246</f>
        <v>Elec</v>
      </c>
      <c r="D265" s="7">
        <f>Sheet1!C246</f>
        <v>42521</v>
      </c>
      <c r="E265" s="8" t="str">
        <f>Sheet1!D246</f>
        <v>I (ConEd)</v>
      </c>
      <c r="F265" s="6" t="str">
        <f>Sheet1!E246</f>
        <v>1-2M</v>
      </c>
      <c r="G265" s="79">
        <f>(Sheet1!F246+$F$9/10)*VLOOKUP($B265,$H$13:$J$17,3,0)</f>
        <v>6.5366488978610864</v>
      </c>
      <c r="H265" s="79">
        <f>(Sheet1!G246+$F$9/10)*VLOOKUP($B265,$H$13:$J$17,3,0)</f>
        <v>7.0158271918192101</v>
      </c>
      <c r="I265" s="79">
        <f>(Sheet1!H246+$F$9/10)*VLOOKUP($B265,$H$13:$J$17,3,0)</f>
        <v>6.9213693771636473</v>
      </c>
      <c r="J265" s="79">
        <f>(Sheet1!I246+$F$9/10)*VLOOKUP($B265,$H$13:$J$17,3,0)</f>
        <v>7.0765199501978673</v>
      </c>
      <c r="K265" s="80">
        <f>(Sheet1!J246+$F$9/10)*VLOOKUP($B265,$H$13:$J$17,3,0)</f>
        <v>7.0721376918507977</v>
      </c>
    </row>
    <row r="266" spans="2:11" x14ac:dyDescent="0.3">
      <c r="B266" s="5" t="str">
        <f>Sheet1!A247</f>
        <v>NY</v>
      </c>
      <c r="C266" s="6" t="str">
        <f>Sheet1!B247</f>
        <v>Elec</v>
      </c>
      <c r="D266" s="7">
        <f>Sheet1!C247</f>
        <v>42521</v>
      </c>
      <c r="E266" s="8" t="str">
        <f>Sheet1!D247</f>
        <v>I (ConEd)</v>
      </c>
      <c r="F266" s="6" t="str">
        <f>Sheet1!E247</f>
        <v>2M+</v>
      </c>
      <c r="G266" s="79">
        <f>(Sheet1!F247+$F$9/10)*VLOOKUP($B266,$H$13:$J$17,3,0)</f>
        <v>6.409148897861086</v>
      </c>
      <c r="H266" s="79">
        <f>(Sheet1!G247+$F$9/10)*VLOOKUP($B266,$H$13:$J$17,3,0)</f>
        <v>6.8883271918192097</v>
      </c>
      <c r="I266" s="79">
        <f>(Sheet1!H247+$F$9/10)*VLOOKUP($B266,$H$13:$J$17,3,0)</f>
        <v>6.7938693771636478</v>
      </c>
      <c r="J266" s="79">
        <f>(Sheet1!I247+$F$9/10)*VLOOKUP($B266,$H$13:$J$17,3,0)</f>
        <v>6.9490199501978669</v>
      </c>
      <c r="K266" s="80">
        <f>(Sheet1!J247+$F$9/10)*VLOOKUP($B266,$H$13:$J$17,3,0)</f>
        <v>6.9446376918507982</v>
      </c>
    </row>
    <row r="267" spans="2:11" x14ac:dyDescent="0.3">
      <c r="B267" s="5" t="str">
        <f>Sheet1!A248</f>
        <v>NY</v>
      </c>
      <c r="C267" s="6" t="str">
        <f>Sheet1!B248</f>
        <v>Elec</v>
      </c>
      <c r="D267" s="7">
        <f>Sheet1!C248</f>
        <v>42521</v>
      </c>
      <c r="E267" s="8" t="str">
        <f>Sheet1!D248</f>
        <v>J (ConEd)</v>
      </c>
      <c r="F267" s="6" t="str">
        <f>Sheet1!E248</f>
        <v>0-150K</v>
      </c>
      <c r="G267" s="79">
        <f>(Sheet1!F248+$F$9/10)*VLOOKUP($B267,$H$13:$J$17,3,0)</f>
        <v>8.8310104232876725</v>
      </c>
      <c r="H267" s="79">
        <f>(Sheet1!G248+$F$9/10)*VLOOKUP($B267,$H$13:$J$17,3,0)</f>
        <v>8.7149658965753414</v>
      </c>
      <c r="I267" s="79">
        <f>(Sheet1!H248+$F$9/10)*VLOOKUP($B267,$H$13:$J$17,3,0)</f>
        <v>8.8668827054794512</v>
      </c>
      <c r="J267" s="79">
        <f>(Sheet1!I248+$F$9/10)*VLOOKUP($B267,$H$13:$J$17,3,0)</f>
        <v>8.8294341215753391</v>
      </c>
      <c r="K267" s="80">
        <f>(Sheet1!J248+$F$9/10)*VLOOKUP($B267,$H$13:$J$17,3,0)</f>
        <v>8.8580701965753406</v>
      </c>
    </row>
    <row r="268" spans="2:11" x14ac:dyDescent="0.3">
      <c r="B268" s="5" t="str">
        <f>Sheet1!A249</f>
        <v>NY</v>
      </c>
      <c r="C268" s="6" t="str">
        <f>Sheet1!B249</f>
        <v>Elec</v>
      </c>
      <c r="D268" s="7">
        <f>Sheet1!C249</f>
        <v>42521</v>
      </c>
      <c r="E268" s="8" t="str">
        <f>Sheet1!D249</f>
        <v>J (ConEd)</v>
      </c>
      <c r="F268" s="6" t="str">
        <f>Sheet1!E249</f>
        <v>150-500K</v>
      </c>
      <c r="G268" s="79">
        <f>(Sheet1!F249+$F$9/10)*VLOOKUP($B268,$H$13:$J$17,3,0)</f>
        <v>8.6270104232876719</v>
      </c>
      <c r="H268" s="79">
        <f>(Sheet1!G249+$F$9/10)*VLOOKUP($B268,$H$13:$J$17,3,0)</f>
        <v>8.5109658965753425</v>
      </c>
      <c r="I268" s="79">
        <f>(Sheet1!H249+$F$9/10)*VLOOKUP($B268,$H$13:$J$17,3,0)</f>
        <v>8.6628827054794506</v>
      </c>
      <c r="J268" s="79">
        <f>(Sheet1!I249+$F$9/10)*VLOOKUP($B268,$H$13:$J$17,3,0)</f>
        <v>8.6254341215753403</v>
      </c>
      <c r="K268" s="80">
        <f>(Sheet1!J249+$F$9/10)*VLOOKUP($B268,$H$13:$J$17,3,0)</f>
        <v>8.6540701965753382</v>
      </c>
    </row>
    <row r="269" spans="2:11" x14ac:dyDescent="0.3">
      <c r="B269" s="5" t="str">
        <f>Sheet1!A250</f>
        <v>NY</v>
      </c>
      <c r="C269" s="6" t="str">
        <f>Sheet1!B250</f>
        <v>Elec</v>
      </c>
      <c r="D269" s="7">
        <f>Sheet1!C250</f>
        <v>42521</v>
      </c>
      <c r="E269" s="8" t="str">
        <f>Sheet1!D250</f>
        <v>J (ConEd)</v>
      </c>
      <c r="F269" s="6" t="str">
        <f>Sheet1!E250</f>
        <v>500-1M</v>
      </c>
      <c r="G269" s="79">
        <f>(Sheet1!F250+$F$9/10)*VLOOKUP($B269,$H$13:$J$17,3,0)</f>
        <v>8.2700104232876708</v>
      </c>
      <c r="H269" s="79">
        <f>(Sheet1!G250+$F$9/10)*VLOOKUP($B269,$H$13:$J$17,3,0)</f>
        <v>8.1539658965753432</v>
      </c>
      <c r="I269" s="79">
        <f>(Sheet1!H250+$F$9/10)*VLOOKUP($B269,$H$13:$J$17,3,0)</f>
        <v>8.3058827054794513</v>
      </c>
      <c r="J269" s="79">
        <f>(Sheet1!I250+$F$9/10)*VLOOKUP($B269,$H$13:$J$17,3,0)</f>
        <v>8.268434121575341</v>
      </c>
      <c r="K269" s="80">
        <f>(Sheet1!J250+$F$9/10)*VLOOKUP($B269,$H$13:$J$17,3,0)</f>
        <v>8.2970701965753388</v>
      </c>
    </row>
    <row r="270" spans="2:11" x14ac:dyDescent="0.3">
      <c r="B270" s="5" t="str">
        <f>Sheet1!A251</f>
        <v>NY</v>
      </c>
      <c r="C270" s="6" t="str">
        <f>Sheet1!B251</f>
        <v>Elec</v>
      </c>
      <c r="D270" s="7">
        <f>Sheet1!C251</f>
        <v>42521</v>
      </c>
      <c r="E270" s="8" t="str">
        <f>Sheet1!D251</f>
        <v>J (ConEd)</v>
      </c>
      <c r="F270" s="6" t="str">
        <f>Sheet1!E251</f>
        <v>1-2M</v>
      </c>
      <c r="G270" s="79">
        <f>(Sheet1!F251+$F$9/10)*VLOOKUP($B270,$H$13:$J$17,3,0)</f>
        <v>8.1425104232876713</v>
      </c>
      <c r="H270" s="79">
        <f>(Sheet1!G251+$F$9/10)*VLOOKUP($B270,$H$13:$J$17,3,0)</f>
        <v>8.0264658965753419</v>
      </c>
      <c r="I270" s="79">
        <f>(Sheet1!H251+$F$9/10)*VLOOKUP($B270,$H$13:$J$17,3,0)</f>
        <v>8.1783827054794518</v>
      </c>
      <c r="J270" s="79">
        <f>(Sheet1!I251+$F$9/10)*VLOOKUP($B270,$H$13:$J$17,3,0)</f>
        <v>8.1409341215753415</v>
      </c>
      <c r="K270" s="80">
        <f>(Sheet1!J251+$F$9/10)*VLOOKUP($B270,$H$13:$J$17,3,0)</f>
        <v>8.1695701965753393</v>
      </c>
    </row>
    <row r="271" spans="2:11" x14ac:dyDescent="0.3">
      <c r="B271" s="5" t="str">
        <f>Sheet1!A252</f>
        <v>NY</v>
      </c>
      <c r="C271" s="6" t="str">
        <f>Sheet1!B252</f>
        <v>Elec</v>
      </c>
      <c r="D271" s="7">
        <f>Sheet1!C252</f>
        <v>42521</v>
      </c>
      <c r="E271" s="8" t="str">
        <f>Sheet1!D252</f>
        <v>J (ConEd)</v>
      </c>
      <c r="F271" s="6" t="str">
        <f>Sheet1!E252</f>
        <v>2M+</v>
      </c>
      <c r="G271" s="79">
        <f>(Sheet1!F252+$F$9/10)*VLOOKUP($B271,$H$13:$J$17,3,0)</f>
        <v>8.0150104232876718</v>
      </c>
      <c r="H271" s="79">
        <f>(Sheet1!G252+$F$9/10)*VLOOKUP($B271,$H$13:$J$17,3,0)</f>
        <v>7.8989658965753424</v>
      </c>
      <c r="I271" s="79">
        <f>(Sheet1!H252+$F$9/10)*VLOOKUP($B271,$H$13:$J$17,3,0)</f>
        <v>8.0508827054794505</v>
      </c>
      <c r="J271" s="79">
        <f>(Sheet1!I252+$F$9/10)*VLOOKUP($B271,$H$13:$J$17,3,0)</f>
        <v>8.0134341215753402</v>
      </c>
      <c r="K271" s="80">
        <f>(Sheet1!J252+$F$9/10)*VLOOKUP($B271,$H$13:$J$17,3,0)</f>
        <v>8.0420701965753398</v>
      </c>
    </row>
    <row r="272" spans="2:11" x14ac:dyDescent="0.3">
      <c r="B272" s="5" t="str">
        <f>Sheet1!A253</f>
        <v>NY</v>
      </c>
      <c r="C272" s="6" t="str">
        <f>Sheet1!B253</f>
        <v>Elec</v>
      </c>
      <c r="D272" s="7">
        <f>Sheet1!C253</f>
        <v>42551</v>
      </c>
      <c r="E272" s="8" t="str">
        <f>Sheet1!D253</f>
        <v>A (NiMo, NYSEG)</v>
      </c>
      <c r="F272" s="6" t="str">
        <f>Sheet1!E253</f>
        <v>0-150K</v>
      </c>
      <c r="G272" s="79">
        <f>(Sheet1!F253+$F$9/10)*VLOOKUP($B272,$H$13:$J$17,3,0)</f>
        <v>6.172163917808219</v>
      </c>
      <c r="H272" s="79">
        <f>(Sheet1!G253+$F$9/10)*VLOOKUP($B272,$H$13:$J$17,3,0)</f>
        <v>6.3264301616438363</v>
      </c>
      <c r="I272" s="79">
        <f>(Sheet1!H253+$F$9/10)*VLOOKUP($B272,$H$13:$J$17,3,0)</f>
        <v>6.3893868981735151</v>
      </c>
      <c r="J272" s="79">
        <f>(Sheet1!I253+$F$9/10)*VLOOKUP($B272,$H$13:$J$17,3,0)</f>
        <v>6.4453976811643816</v>
      </c>
      <c r="K272" s="80">
        <f>(Sheet1!J253+$F$9/10)*VLOOKUP($B272,$H$13:$J$17,3,0)</f>
        <v>6.4369418210045639</v>
      </c>
    </row>
    <row r="273" spans="2:11" x14ac:dyDescent="0.3">
      <c r="B273" s="5" t="str">
        <f>Sheet1!A254</f>
        <v>NY</v>
      </c>
      <c r="C273" s="6" t="str">
        <f>Sheet1!B254</f>
        <v>Elec</v>
      </c>
      <c r="D273" s="7">
        <f>Sheet1!C254</f>
        <v>42551</v>
      </c>
      <c r="E273" s="8" t="str">
        <f>Sheet1!D254</f>
        <v>A (NiMo, NYSEG)</v>
      </c>
      <c r="F273" s="6" t="str">
        <f>Sheet1!E254</f>
        <v>150-500K</v>
      </c>
      <c r="G273" s="79">
        <f>(Sheet1!F254+$F$9/10)*VLOOKUP($B273,$H$13:$J$17,3,0)</f>
        <v>5.9681639178082184</v>
      </c>
      <c r="H273" s="79">
        <f>(Sheet1!G254+$F$9/10)*VLOOKUP($B273,$H$13:$J$17,3,0)</f>
        <v>6.1224301616438366</v>
      </c>
      <c r="I273" s="79">
        <f>(Sheet1!H254+$F$9/10)*VLOOKUP($B273,$H$13:$J$17,3,0)</f>
        <v>6.1853868981735154</v>
      </c>
      <c r="J273" s="79">
        <f>(Sheet1!I254+$F$9/10)*VLOOKUP($B273,$H$13:$J$17,3,0)</f>
        <v>6.2413976811643828</v>
      </c>
      <c r="K273" s="80">
        <f>(Sheet1!J254+$F$9/10)*VLOOKUP($B273,$H$13:$J$17,3,0)</f>
        <v>6.2329418210045642</v>
      </c>
    </row>
    <row r="274" spans="2:11" x14ac:dyDescent="0.3">
      <c r="B274" s="5" t="str">
        <f>Sheet1!A255</f>
        <v>NY</v>
      </c>
      <c r="C274" s="6" t="str">
        <f>Sheet1!B255</f>
        <v>Elec</v>
      </c>
      <c r="D274" s="7">
        <f>Sheet1!C255</f>
        <v>42551</v>
      </c>
      <c r="E274" s="8" t="str">
        <f>Sheet1!D255</f>
        <v>A (NiMo, NYSEG)</v>
      </c>
      <c r="F274" s="6" t="str">
        <f>Sheet1!E255</f>
        <v>500-1M</v>
      </c>
      <c r="G274" s="79">
        <f>(Sheet1!F255+$F$9/10)*VLOOKUP($B274,$H$13:$J$17,3,0)</f>
        <v>5.6111639178082191</v>
      </c>
      <c r="H274" s="79">
        <f>(Sheet1!G255+$F$9/10)*VLOOKUP($B274,$H$13:$J$17,3,0)</f>
        <v>5.7654301616438364</v>
      </c>
      <c r="I274" s="79">
        <f>(Sheet1!H255+$F$9/10)*VLOOKUP($B274,$H$13:$J$17,3,0)</f>
        <v>5.8283868981735152</v>
      </c>
      <c r="J274" s="79">
        <f>(Sheet1!I255+$F$9/10)*VLOOKUP($B274,$H$13:$J$17,3,0)</f>
        <v>5.8843976811643817</v>
      </c>
      <c r="K274" s="80">
        <f>(Sheet1!J255+$F$9/10)*VLOOKUP($B274,$H$13:$J$17,3,0)</f>
        <v>5.875941821004564</v>
      </c>
    </row>
    <row r="275" spans="2:11" x14ac:dyDescent="0.3">
      <c r="B275" s="5" t="str">
        <f>Sheet1!A256</f>
        <v>NY</v>
      </c>
      <c r="C275" s="6" t="str">
        <f>Sheet1!B256</f>
        <v>Elec</v>
      </c>
      <c r="D275" s="7">
        <f>Sheet1!C256</f>
        <v>42551</v>
      </c>
      <c r="E275" s="8" t="str">
        <f>Sheet1!D256</f>
        <v>A (NiMo, NYSEG)</v>
      </c>
      <c r="F275" s="6" t="str">
        <f>Sheet1!E256</f>
        <v>1-2M</v>
      </c>
      <c r="G275" s="79">
        <f>(Sheet1!F256+$F$9/10)*VLOOKUP($B275,$H$13:$J$17,3,0)</f>
        <v>5.4836639178082187</v>
      </c>
      <c r="H275" s="79">
        <f>(Sheet1!G256+$F$9/10)*VLOOKUP($B275,$H$13:$J$17,3,0)</f>
        <v>5.6379301616438369</v>
      </c>
      <c r="I275" s="79">
        <f>(Sheet1!H256+$F$9/10)*VLOOKUP($B275,$H$13:$J$17,3,0)</f>
        <v>5.7008868981735157</v>
      </c>
      <c r="J275" s="79">
        <f>(Sheet1!I256+$F$9/10)*VLOOKUP($B275,$H$13:$J$17,3,0)</f>
        <v>5.7568976811643822</v>
      </c>
      <c r="K275" s="80">
        <f>(Sheet1!J256+$F$9/10)*VLOOKUP($B275,$H$13:$J$17,3,0)</f>
        <v>5.7484418210045645</v>
      </c>
    </row>
    <row r="276" spans="2:11" x14ac:dyDescent="0.3">
      <c r="B276" s="5" t="str">
        <f>Sheet1!A257</f>
        <v>NY</v>
      </c>
      <c r="C276" s="6" t="str">
        <f>Sheet1!B257</f>
        <v>Elec</v>
      </c>
      <c r="D276" s="7">
        <f>Sheet1!C257</f>
        <v>42551</v>
      </c>
      <c r="E276" s="8" t="str">
        <f>Sheet1!D257</f>
        <v>A (NiMo, NYSEG)</v>
      </c>
      <c r="F276" s="6" t="str">
        <f>Sheet1!E257</f>
        <v>2M+</v>
      </c>
      <c r="G276" s="79">
        <f>(Sheet1!F257+$F$9/10)*VLOOKUP($B276,$H$13:$J$17,3,0)</f>
        <v>5.3561639178082192</v>
      </c>
      <c r="H276" s="79">
        <f>(Sheet1!G257+$F$9/10)*VLOOKUP($B276,$H$13:$J$17,3,0)</f>
        <v>5.5104301616438365</v>
      </c>
      <c r="I276" s="79">
        <f>(Sheet1!H257+$F$9/10)*VLOOKUP($B276,$H$13:$J$17,3,0)</f>
        <v>5.5733868981735153</v>
      </c>
      <c r="J276" s="79">
        <f>(Sheet1!I257+$F$9/10)*VLOOKUP($B276,$H$13:$J$17,3,0)</f>
        <v>5.6293976811643818</v>
      </c>
      <c r="K276" s="80">
        <f>(Sheet1!J257+$F$9/10)*VLOOKUP($B276,$H$13:$J$17,3,0)</f>
        <v>5.6209418210045641</v>
      </c>
    </row>
    <row r="277" spans="2:11" x14ac:dyDescent="0.3">
      <c r="B277" s="5" t="str">
        <f>Sheet1!A258</f>
        <v>NY</v>
      </c>
      <c r="C277" s="6" t="str">
        <f>Sheet1!B258</f>
        <v>Elec</v>
      </c>
      <c r="D277" s="7">
        <f>Sheet1!C258</f>
        <v>42551</v>
      </c>
      <c r="E277" s="8" t="str">
        <f>Sheet1!D258</f>
        <v>B (NiMo, RGE)</v>
      </c>
      <c r="F277" s="6" t="str">
        <f>Sheet1!E258</f>
        <v>0-150K</v>
      </c>
      <c r="G277" s="79">
        <f>(Sheet1!F258+$F$9/10)*VLOOKUP($B277,$H$13:$J$17,3,0)</f>
        <v>5.6931826226786386</v>
      </c>
      <c r="H277" s="79">
        <f>(Sheet1!G258+$F$9/10)*VLOOKUP($B277,$H$13:$J$17,3,0)</f>
        <v>6.1801098322340593</v>
      </c>
      <c r="I277" s="79">
        <f>(Sheet1!H258+$F$9/10)*VLOOKUP($B277,$H$13:$J$17,3,0)</f>
        <v>6.1916639089664605</v>
      </c>
      <c r="J277" s="79">
        <f>(Sheet1!I258+$F$9/10)*VLOOKUP($B277,$H$13:$J$17,3,0)</f>
        <v>6.2977007023576927</v>
      </c>
      <c r="K277" s="80">
        <f>(Sheet1!J258+$F$9/10)*VLOOKUP($B277,$H$13:$J$17,3,0)</f>
        <v>6.3140079997634881</v>
      </c>
    </row>
    <row r="278" spans="2:11" x14ac:dyDescent="0.3">
      <c r="B278" s="5" t="str">
        <f>Sheet1!A259</f>
        <v>NY</v>
      </c>
      <c r="C278" s="6" t="str">
        <f>Sheet1!B259</f>
        <v>Elec</v>
      </c>
      <c r="D278" s="7">
        <f>Sheet1!C259</f>
        <v>42551</v>
      </c>
      <c r="E278" s="8" t="str">
        <f>Sheet1!D259</f>
        <v>B (NiMo, RGE)</v>
      </c>
      <c r="F278" s="6" t="str">
        <f>Sheet1!E259</f>
        <v>150-500K</v>
      </c>
      <c r="G278" s="79">
        <f>(Sheet1!F259+$F$9/10)*VLOOKUP($B278,$H$13:$J$17,3,0)</f>
        <v>5.4891826226786389</v>
      </c>
      <c r="H278" s="79">
        <f>(Sheet1!G259+$F$9/10)*VLOOKUP($B278,$H$13:$J$17,3,0)</f>
        <v>5.9761098322340596</v>
      </c>
      <c r="I278" s="79">
        <f>(Sheet1!H259+$F$9/10)*VLOOKUP($B278,$H$13:$J$17,3,0)</f>
        <v>5.9876639089664598</v>
      </c>
      <c r="J278" s="79">
        <f>(Sheet1!I259+$F$9/10)*VLOOKUP($B278,$H$13:$J$17,3,0)</f>
        <v>6.0937007023576921</v>
      </c>
      <c r="K278" s="80">
        <f>(Sheet1!J259+$F$9/10)*VLOOKUP($B278,$H$13:$J$17,3,0)</f>
        <v>6.1100079997634884</v>
      </c>
    </row>
    <row r="279" spans="2:11" x14ac:dyDescent="0.3">
      <c r="B279" s="5" t="str">
        <f>Sheet1!A260</f>
        <v>NY</v>
      </c>
      <c r="C279" s="6" t="str">
        <f>Sheet1!B260</f>
        <v>Elec</v>
      </c>
      <c r="D279" s="7">
        <f>Sheet1!C260</f>
        <v>42551</v>
      </c>
      <c r="E279" s="8" t="str">
        <f>Sheet1!D260</f>
        <v>B (NiMo, RGE)</v>
      </c>
      <c r="F279" s="6" t="str">
        <f>Sheet1!E260</f>
        <v>500-1M</v>
      </c>
      <c r="G279" s="79">
        <f>(Sheet1!F260+$F$9/10)*VLOOKUP($B279,$H$13:$J$17,3,0)</f>
        <v>5.1321826226786378</v>
      </c>
      <c r="H279" s="79">
        <f>(Sheet1!G260+$F$9/10)*VLOOKUP($B279,$H$13:$J$17,3,0)</f>
        <v>5.6191098322340602</v>
      </c>
      <c r="I279" s="79">
        <f>(Sheet1!H260+$F$9/10)*VLOOKUP($B279,$H$13:$J$17,3,0)</f>
        <v>5.6306639089664596</v>
      </c>
      <c r="J279" s="79">
        <f>(Sheet1!I260+$F$9/10)*VLOOKUP($B279,$H$13:$J$17,3,0)</f>
        <v>5.7367007023576928</v>
      </c>
      <c r="K279" s="80">
        <f>(Sheet1!J260+$F$9/10)*VLOOKUP($B279,$H$13:$J$17,3,0)</f>
        <v>5.7530079997634882</v>
      </c>
    </row>
    <row r="280" spans="2:11" x14ac:dyDescent="0.3">
      <c r="B280" s="5" t="str">
        <f>Sheet1!A261</f>
        <v>NY</v>
      </c>
      <c r="C280" s="6" t="str">
        <f>Sheet1!B261</f>
        <v>Elec</v>
      </c>
      <c r="D280" s="7">
        <f>Sheet1!C261</f>
        <v>42551</v>
      </c>
      <c r="E280" s="8" t="str">
        <f>Sheet1!D261</f>
        <v>B (NiMo, RGE)</v>
      </c>
      <c r="F280" s="6" t="str">
        <f>Sheet1!E261</f>
        <v>1-2M</v>
      </c>
      <c r="G280" s="79">
        <f>(Sheet1!F261+$F$9/10)*VLOOKUP($B280,$H$13:$J$17,3,0)</f>
        <v>5.0046826226786383</v>
      </c>
      <c r="H280" s="79">
        <f>(Sheet1!G261+$F$9/10)*VLOOKUP($B280,$H$13:$J$17,3,0)</f>
        <v>5.4916098322340599</v>
      </c>
      <c r="I280" s="79">
        <f>(Sheet1!H261+$F$9/10)*VLOOKUP($B280,$H$13:$J$17,3,0)</f>
        <v>5.5031639089664592</v>
      </c>
      <c r="J280" s="79">
        <f>(Sheet1!I261+$F$9/10)*VLOOKUP($B280,$H$13:$J$17,3,0)</f>
        <v>5.6092007023576924</v>
      </c>
      <c r="K280" s="80">
        <f>(Sheet1!J261+$F$9/10)*VLOOKUP($B280,$H$13:$J$17,3,0)</f>
        <v>5.6255079997634887</v>
      </c>
    </row>
    <row r="281" spans="2:11" x14ac:dyDescent="0.3">
      <c r="B281" s="5" t="str">
        <f>Sheet1!A262</f>
        <v>NY</v>
      </c>
      <c r="C281" s="6" t="str">
        <f>Sheet1!B262</f>
        <v>Elec</v>
      </c>
      <c r="D281" s="7">
        <f>Sheet1!C262</f>
        <v>42551</v>
      </c>
      <c r="E281" s="8" t="str">
        <f>Sheet1!D262</f>
        <v>B (NiMo, RGE)</v>
      </c>
      <c r="F281" s="6" t="str">
        <f>Sheet1!E262</f>
        <v>2M+</v>
      </c>
      <c r="G281" s="79">
        <f>(Sheet1!F262+$F$9/10)*VLOOKUP($B281,$H$13:$J$17,3,0)</f>
        <v>4.8771826226786379</v>
      </c>
      <c r="H281" s="79">
        <f>(Sheet1!G262+$F$9/10)*VLOOKUP($B281,$H$13:$J$17,3,0)</f>
        <v>5.3641098322340595</v>
      </c>
      <c r="I281" s="79">
        <f>(Sheet1!H262+$F$9/10)*VLOOKUP($B281,$H$13:$J$17,3,0)</f>
        <v>5.3756639089664597</v>
      </c>
      <c r="J281" s="79">
        <f>(Sheet1!I262+$F$9/10)*VLOOKUP($B281,$H$13:$J$17,3,0)</f>
        <v>5.4817007023576929</v>
      </c>
      <c r="K281" s="80">
        <f>(Sheet1!J262+$F$9/10)*VLOOKUP($B281,$H$13:$J$17,3,0)</f>
        <v>5.4980079997634883</v>
      </c>
    </row>
    <row r="282" spans="2:11" x14ac:dyDescent="0.3">
      <c r="B282" s="5" t="str">
        <f>Sheet1!A263</f>
        <v>NY</v>
      </c>
      <c r="C282" s="6" t="str">
        <f>Sheet1!B263</f>
        <v>Elec</v>
      </c>
      <c r="D282" s="7">
        <f>Sheet1!C263</f>
        <v>42551</v>
      </c>
      <c r="E282" s="8" t="str">
        <f>Sheet1!D263</f>
        <v>C (NiMo, NYSEG)</v>
      </c>
      <c r="F282" s="6" t="str">
        <f>Sheet1!E263</f>
        <v>0-150K</v>
      </c>
      <c r="G282" s="79">
        <f>(Sheet1!F263+$F$9/10)*VLOOKUP($B282,$H$13:$J$17,3,0)</f>
        <v>5.8741046178082206</v>
      </c>
      <c r="H282" s="79">
        <f>(Sheet1!G263+$F$9/10)*VLOOKUP($B282,$H$13:$J$17,3,0)</f>
        <v>6.252192011643837</v>
      </c>
      <c r="I282" s="79">
        <f>(Sheet1!H263+$F$9/10)*VLOOKUP($B282,$H$13:$J$17,3,0)</f>
        <v>6.3202359981735174</v>
      </c>
      <c r="J282" s="79">
        <f>(Sheet1!I263+$F$9/10)*VLOOKUP($B282,$H$13:$J$17,3,0)</f>
        <v>6.4067970561643852</v>
      </c>
      <c r="K282" s="80">
        <f>(Sheet1!J263+$F$9/10)*VLOOKUP($B282,$H$13:$J$17,3,0)</f>
        <v>6.3882291710045669</v>
      </c>
    </row>
    <row r="283" spans="2:11" x14ac:dyDescent="0.3">
      <c r="B283" s="5" t="str">
        <f>Sheet1!A264</f>
        <v>NY</v>
      </c>
      <c r="C283" s="6" t="str">
        <f>Sheet1!B264</f>
        <v>Elec</v>
      </c>
      <c r="D283" s="7">
        <f>Sheet1!C264</f>
        <v>42551</v>
      </c>
      <c r="E283" s="8" t="str">
        <f>Sheet1!D264</f>
        <v>C (NiMo, NYSEG)</v>
      </c>
      <c r="F283" s="6" t="str">
        <f>Sheet1!E264</f>
        <v>150-500K</v>
      </c>
      <c r="G283" s="79">
        <f>(Sheet1!F264+$F$9/10)*VLOOKUP($B283,$H$13:$J$17,3,0)</f>
        <v>5.6701046178082199</v>
      </c>
      <c r="H283" s="79">
        <f>(Sheet1!G264+$F$9/10)*VLOOKUP($B283,$H$13:$J$17,3,0)</f>
        <v>6.0481920116438364</v>
      </c>
      <c r="I283" s="79">
        <f>(Sheet1!H264+$F$9/10)*VLOOKUP($B283,$H$13:$J$17,3,0)</f>
        <v>6.1162359981735177</v>
      </c>
      <c r="J283" s="79">
        <f>(Sheet1!I264+$F$9/10)*VLOOKUP($B283,$H$13:$J$17,3,0)</f>
        <v>6.2027970561643846</v>
      </c>
      <c r="K283" s="80">
        <f>(Sheet1!J264+$F$9/10)*VLOOKUP($B283,$H$13:$J$17,3,0)</f>
        <v>6.1842291710045671</v>
      </c>
    </row>
    <row r="284" spans="2:11" x14ac:dyDescent="0.3">
      <c r="B284" s="5" t="str">
        <f>Sheet1!A265</f>
        <v>NY</v>
      </c>
      <c r="C284" s="6" t="str">
        <f>Sheet1!B265</f>
        <v>Elec</v>
      </c>
      <c r="D284" s="7">
        <f>Sheet1!C265</f>
        <v>42551</v>
      </c>
      <c r="E284" s="8" t="str">
        <f>Sheet1!D265</f>
        <v>C (NiMo, NYSEG)</v>
      </c>
      <c r="F284" s="6" t="str">
        <f>Sheet1!E265</f>
        <v>500-1M</v>
      </c>
      <c r="G284" s="79">
        <f>(Sheet1!F265+$F$9/10)*VLOOKUP($B284,$H$13:$J$17,3,0)</f>
        <v>5.3131046178082206</v>
      </c>
      <c r="H284" s="79">
        <f>(Sheet1!G265+$F$9/10)*VLOOKUP($B284,$H$13:$J$17,3,0)</f>
        <v>5.691192011643837</v>
      </c>
      <c r="I284" s="79">
        <f>(Sheet1!H265+$F$9/10)*VLOOKUP($B284,$H$13:$J$17,3,0)</f>
        <v>5.7592359981735175</v>
      </c>
      <c r="J284" s="79">
        <f>(Sheet1!I265+$F$9/10)*VLOOKUP($B284,$H$13:$J$17,3,0)</f>
        <v>5.8457970561643844</v>
      </c>
      <c r="K284" s="80">
        <f>(Sheet1!J265+$F$9/10)*VLOOKUP($B284,$H$13:$J$17,3,0)</f>
        <v>5.8272291710045669</v>
      </c>
    </row>
    <row r="285" spans="2:11" x14ac:dyDescent="0.3">
      <c r="B285" s="5" t="str">
        <f>Sheet1!A266</f>
        <v>NY</v>
      </c>
      <c r="C285" s="6" t="str">
        <f>Sheet1!B266</f>
        <v>Elec</v>
      </c>
      <c r="D285" s="7">
        <f>Sheet1!C266</f>
        <v>42551</v>
      </c>
      <c r="E285" s="8" t="str">
        <f>Sheet1!D266</f>
        <v>C (NiMo, NYSEG)</v>
      </c>
      <c r="F285" s="6" t="str">
        <f>Sheet1!E266</f>
        <v>1-2M</v>
      </c>
      <c r="G285" s="79">
        <f>(Sheet1!F266+$F$9/10)*VLOOKUP($B285,$H$13:$J$17,3,0)</f>
        <v>5.1856046178082202</v>
      </c>
      <c r="H285" s="79">
        <f>(Sheet1!G266+$F$9/10)*VLOOKUP($B285,$H$13:$J$17,3,0)</f>
        <v>5.5636920116438366</v>
      </c>
      <c r="I285" s="79">
        <f>(Sheet1!H266+$F$9/10)*VLOOKUP($B285,$H$13:$J$17,3,0)</f>
        <v>5.6317359981735171</v>
      </c>
      <c r="J285" s="79">
        <f>(Sheet1!I266+$F$9/10)*VLOOKUP($B285,$H$13:$J$17,3,0)</f>
        <v>5.718297056164384</v>
      </c>
      <c r="K285" s="80">
        <f>(Sheet1!J266+$F$9/10)*VLOOKUP($B285,$H$13:$J$17,3,0)</f>
        <v>5.6997291710045666</v>
      </c>
    </row>
    <row r="286" spans="2:11" x14ac:dyDescent="0.3">
      <c r="B286" s="5" t="str">
        <f>Sheet1!A267</f>
        <v>NY</v>
      </c>
      <c r="C286" s="6" t="str">
        <f>Sheet1!B267</f>
        <v>Elec</v>
      </c>
      <c r="D286" s="7">
        <f>Sheet1!C267</f>
        <v>42551</v>
      </c>
      <c r="E286" s="8" t="str">
        <f>Sheet1!D267</f>
        <v>C (NiMo, NYSEG)</v>
      </c>
      <c r="F286" s="6" t="str">
        <f>Sheet1!E267</f>
        <v>2M+</v>
      </c>
      <c r="G286" s="79">
        <f>(Sheet1!F267+$F$9/10)*VLOOKUP($B286,$H$13:$J$17,3,0)</f>
        <v>5.0581046178082207</v>
      </c>
      <c r="H286" s="79">
        <f>(Sheet1!G267+$F$9/10)*VLOOKUP($B286,$H$13:$J$17,3,0)</f>
        <v>5.4361920116438371</v>
      </c>
      <c r="I286" s="79">
        <f>(Sheet1!H267+$F$9/10)*VLOOKUP($B286,$H$13:$J$17,3,0)</f>
        <v>5.5042359981735167</v>
      </c>
      <c r="J286" s="79">
        <f>(Sheet1!I267+$F$9/10)*VLOOKUP($B286,$H$13:$J$17,3,0)</f>
        <v>5.5907970561643845</v>
      </c>
      <c r="K286" s="80">
        <f>(Sheet1!J267+$F$9/10)*VLOOKUP($B286,$H$13:$J$17,3,0)</f>
        <v>5.572229171004567</v>
      </c>
    </row>
    <row r="287" spans="2:11" x14ac:dyDescent="0.3">
      <c r="B287" s="5" t="str">
        <f>Sheet1!A268</f>
        <v>NY</v>
      </c>
      <c r="C287" s="6" t="str">
        <f>Sheet1!B268</f>
        <v>Elec</v>
      </c>
      <c r="D287" s="7">
        <f>Sheet1!C268</f>
        <v>42551</v>
      </c>
      <c r="E287" s="8" t="str">
        <f>Sheet1!D268</f>
        <v>D (NiMo, NYSEG)</v>
      </c>
      <c r="F287" s="6" t="str">
        <f>Sheet1!E268</f>
        <v>0-150K</v>
      </c>
      <c r="G287" s="79">
        <f>(Sheet1!F268+$F$9/10)*VLOOKUP($B287,$H$13:$J$17,3,0)</f>
        <v>5.6521609608092662</v>
      </c>
      <c r="H287" s="79">
        <f>(Sheet1!G268+$F$9/10)*VLOOKUP($B287,$H$13:$J$17,3,0)</f>
        <v>6.1224901843828023</v>
      </c>
      <c r="I287" s="79">
        <f>(Sheet1!H268+$F$9/10)*VLOOKUP($B287,$H$13:$J$17,3,0)</f>
        <v>6.1582884219864882</v>
      </c>
      <c r="J287" s="79">
        <f>(Sheet1!I268+$F$9/10)*VLOOKUP($B287,$H$13:$J$17,3,0)</f>
        <v>6.2586224993675321</v>
      </c>
      <c r="K287" s="80">
        <f>(Sheet1!J268+$F$9/10)*VLOOKUP($B287,$H$13:$J$17,3,0)</f>
        <v>6.2825274883480047</v>
      </c>
    </row>
    <row r="288" spans="2:11" x14ac:dyDescent="0.3">
      <c r="B288" s="5" t="str">
        <f>Sheet1!A269</f>
        <v>NY</v>
      </c>
      <c r="C288" s="6" t="str">
        <f>Sheet1!B269</f>
        <v>Elec</v>
      </c>
      <c r="D288" s="7">
        <f>Sheet1!C269</f>
        <v>42551</v>
      </c>
      <c r="E288" s="8" t="str">
        <f>Sheet1!D269</f>
        <v>D (NiMo, NYSEG)</v>
      </c>
      <c r="F288" s="6" t="str">
        <f>Sheet1!E269</f>
        <v>150-500K</v>
      </c>
      <c r="G288" s="79">
        <f>(Sheet1!F269+$F$9/10)*VLOOKUP($B288,$H$13:$J$17,3,0)</f>
        <v>5.4481609608092665</v>
      </c>
      <c r="H288" s="79">
        <f>(Sheet1!G269+$F$9/10)*VLOOKUP($B288,$H$13:$J$17,3,0)</f>
        <v>5.9184901843828017</v>
      </c>
      <c r="I288" s="79">
        <f>(Sheet1!H269+$F$9/10)*VLOOKUP($B288,$H$13:$J$17,3,0)</f>
        <v>5.9542884219864893</v>
      </c>
      <c r="J288" s="79">
        <f>(Sheet1!I269+$F$9/10)*VLOOKUP($B288,$H$13:$J$17,3,0)</f>
        <v>6.0546224993675324</v>
      </c>
      <c r="K288" s="80">
        <f>(Sheet1!J269+$F$9/10)*VLOOKUP($B288,$H$13:$J$17,3,0)</f>
        <v>6.0785274883480049</v>
      </c>
    </row>
    <row r="289" spans="2:11" x14ac:dyDescent="0.3">
      <c r="B289" s="5" t="str">
        <f>Sheet1!A270</f>
        <v>NY</v>
      </c>
      <c r="C289" s="6" t="str">
        <f>Sheet1!B270</f>
        <v>Elec</v>
      </c>
      <c r="D289" s="7">
        <f>Sheet1!C270</f>
        <v>42551</v>
      </c>
      <c r="E289" s="8" t="str">
        <f>Sheet1!D270</f>
        <v>D (NiMo, NYSEG)</v>
      </c>
      <c r="F289" s="6" t="str">
        <f>Sheet1!E270</f>
        <v>500-1M</v>
      </c>
      <c r="G289" s="79">
        <f>(Sheet1!F270+$F$9/10)*VLOOKUP($B289,$H$13:$J$17,3,0)</f>
        <v>5.0911609608092672</v>
      </c>
      <c r="H289" s="79">
        <f>(Sheet1!G270+$F$9/10)*VLOOKUP($B289,$H$13:$J$17,3,0)</f>
        <v>5.5614901843828024</v>
      </c>
      <c r="I289" s="79">
        <f>(Sheet1!H270+$F$9/10)*VLOOKUP($B289,$H$13:$J$17,3,0)</f>
        <v>5.5972884219864891</v>
      </c>
      <c r="J289" s="79">
        <f>(Sheet1!I270+$F$9/10)*VLOOKUP($B289,$H$13:$J$17,3,0)</f>
        <v>5.6976224993675322</v>
      </c>
      <c r="K289" s="80">
        <f>(Sheet1!J270+$F$9/10)*VLOOKUP($B289,$H$13:$J$17,3,0)</f>
        <v>5.7215274883480047</v>
      </c>
    </row>
    <row r="290" spans="2:11" x14ac:dyDescent="0.3">
      <c r="B290" s="5" t="str">
        <f>Sheet1!A271</f>
        <v>NY</v>
      </c>
      <c r="C290" s="6" t="str">
        <f>Sheet1!B271</f>
        <v>Elec</v>
      </c>
      <c r="D290" s="7">
        <f>Sheet1!C271</f>
        <v>42551</v>
      </c>
      <c r="E290" s="8" t="str">
        <f>Sheet1!D271</f>
        <v>D (NiMo, NYSEG)</v>
      </c>
      <c r="F290" s="6" t="str">
        <f>Sheet1!E271</f>
        <v>1-2M</v>
      </c>
      <c r="G290" s="79">
        <f>(Sheet1!F271+$F$9/10)*VLOOKUP($B290,$H$13:$J$17,3,0)</f>
        <v>4.9636609608092668</v>
      </c>
      <c r="H290" s="79">
        <f>(Sheet1!G271+$F$9/10)*VLOOKUP($B290,$H$13:$J$17,3,0)</f>
        <v>5.433990184382802</v>
      </c>
      <c r="I290" s="79">
        <f>(Sheet1!H271+$F$9/10)*VLOOKUP($B290,$H$13:$J$17,3,0)</f>
        <v>5.4697884219864887</v>
      </c>
      <c r="J290" s="79">
        <f>(Sheet1!I271+$F$9/10)*VLOOKUP($B290,$H$13:$J$17,3,0)</f>
        <v>5.5701224993675327</v>
      </c>
      <c r="K290" s="80">
        <f>(Sheet1!J271+$F$9/10)*VLOOKUP($B290,$H$13:$J$17,3,0)</f>
        <v>5.5940274883480052</v>
      </c>
    </row>
    <row r="291" spans="2:11" x14ac:dyDescent="0.3">
      <c r="B291" s="5" t="str">
        <f>Sheet1!A272</f>
        <v>NY</v>
      </c>
      <c r="C291" s="6" t="str">
        <f>Sheet1!B272</f>
        <v>Elec</v>
      </c>
      <c r="D291" s="7">
        <f>Sheet1!C272</f>
        <v>42551</v>
      </c>
      <c r="E291" s="8" t="str">
        <f>Sheet1!D272</f>
        <v>D (NiMo, NYSEG)</v>
      </c>
      <c r="F291" s="6" t="str">
        <f>Sheet1!E272</f>
        <v>2M+</v>
      </c>
      <c r="G291" s="79">
        <f>(Sheet1!F272+$F$9/10)*VLOOKUP($B291,$H$13:$J$17,3,0)</f>
        <v>4.8361609608092664</v>
      </c>
      <c r="H291" s="79">
        <f>(Sheet1!G272+$F$9/10)*VLOOKUP($B291,$H$13:$J$17,3,0)</f>
        <v>5.3064901843828025</v>
      </c>
      <c r="I291" s="79">
        <f>(Sheet1!H272+$F$9/10)*VLOOKUP($B291,$H$13:$J$17,3,0)</f>
        <v>5.3422884219864883</v>
      </c>
      <c r="J291" s="79">
        <f>(Sheet1!I272+$F$9/10)*VLOOKUP($B291,$H$13:$J$17,3,0)</f>
        <v>5.4426224993675323</v>
      </c>
      <c r="K291" s="80">
        <f>(Sheet1!J272+$F$9/10)*VLOOKUP($B291,$H$13:$J$17,3,0)</f>
        <v>5.4665274883480048</v>
      </c>
    </row>
    <row r="292" spans="2:11" x14ac:dyDescent="0.3">
      <c r="B292" s="5" t="str">
        <f>Sheet1!A273</f>
        <v>NY</v>
      </c>
      <c r="C292" s="6" t="str">
        <f>Sheet1!B273</f>
        <v>Elec</v>
      </c>
      <c r="D292" s="7">
        <f>Sheet1!C273</f>
        <v>42551</v>
      </c>
      <c r="E292" s="8" t="str">
        <f>Sheet1!D273</f>
        <v>E (CenHud, NiMo, NYSEG)</v>
      </c>
      <c r="F292" s="6" t="str">
        <f>Sheet1!E273</f>
        <v>0-150K</v>
      </c>
      <c r="G292" s="79">
        <f>(Sheet1!F273+$F$9/10)*VLOOKUP($B292,$H$13:$J$17,3,0)</f>
        <v>6.0119208335312058</v>
      </c>
      <c r="H292" s="79">
        <f>(Sheet1!G273+$F$9/10)*VLOOKUP($B292,$H$13:$J$17,3,0)</f>
        <v>6.5723024951639255</v>
      </c>
      <c r="I292" s="79">
        <f>(Sheet1!H273+$F$9/10)*VLOOKUP($B292,$H$13:$J$17,3,0)</f>
        <v>6.5871753643698652</v>
      </c>
      <c r="J292" s="79">
        <f>(Sheet1!I273+$F$9/10)*VLOOKUP($B292,$H$13:$J$17,3,0)</f>
        <v>6.7024725344046763</v>
      </c>
      <c r="K292" s="80">
        <f>(Sheet1!J273+$F$9/10)*VLOOKUP($B292,$H$13:$J$17,3,0)</f>
        <v>6.7100775468761515</v>
      </c>
    </row>
    <row r="293" spans="2:11" x14ac:dyDescent="0.3">
      <c r="B293" s="5" t="str">
        <f>Sheet1!A274</f>
        <v>NY</v>
      </c>
      <c r="C293" s="6" t="str">
        <f>Sheet1!B274</f>
        <v>Elec</v>
      </c>
      <c r="D293" s="7">
        <f>Sheet1!C274</f>
        <v>42551</v>
      </c>
      <c r="E293" s="8" t="str">
        <f>Sheet1!D274</f>
        <v>E (CenHud, NiMo, NYSEG)</v>
      </c>
      <c r="F293" s="6" t="str">
        <f>Sheet1!E274</f>
        <v>150-500K</v>
      </c>
      <c r="G293" s="79">
        <f>(Sheet1!F274+$F$9/10)*VLOOKUP($B293,$H$13:$J$17,3,0)</f>
        <v>5.807920833531206</v>
      </c>
      <c r="H293" s="79">
        <f>(Sheet1!G274+$F$9/10)*VLOOKUP($B293,$H$13:$J$17,3,0)</f>
        <v>6.3683024951639258</v>
      </c>
      <c r="I293" s="79">
        <f>(Sheet1!H274+$F$9/10)*VLOOKUP($B293,$H$13:$J$17,3,0)</f>
        <v>6.3831753643698645</v>
      </c>
      <c r="J293" s="79">
        <f>(Sheet1!I274+$F$9/10)*VLOOKUP($B293,$H$13:$J$17,3,0)</f>
        <v>6.4984725344046756</v>
      </c>
      <c r="K293" s="80">
        <f>(Sheet1!J274+$F$9/10)*VLOOKUP($B293,$H$13:$J$17,3,0)</f>
        <v>6.5060775468761518</v>
      </c>
    </row>
    <row r="294" spans="2:11" x14ac:dyDescent="0.3">
      <c r="B294" s="5" t="str">
        <f>Sheet1!A275</f>
        <v>NY</v>
      </c>
      <c r="C294" s="6" t="str">
        <f>Sheet1!B275</f>
        <v>Elec</v>
      </c>
      <c r="D294" s="7">
        <f>Sheet1!C275</f>
        <v>42551</v>
      </c>
      <c r="E294" s="8" t="str">
        <f>Sheet1!D275</f>
        <v>E (CenHud, NiMo, NYSEG)</v>
      </c>
      <c r="F294" s="6" t="str">
        <f>Sheet1!E275</f>
        <v>500-1M</v>
      </c>
      <c r="G294" s="79">
        <f>(Sheet1!F275+$F$9/10)*VLOOKUP($B294,$H$13:$J$17,3,0)</f>
        <v>5.4509208335312058</v>
      </c>
      <c r="H294" s="79">
        <f>(Sheet1!G275+$F$9/10)*VLOOKUP($B294,$H$13:$J$17,3,0)</f>
        <v>6.0113024951639256</v>
      </c>
      <c r="I294" s="79">
        <f>(Sheet1!H275+$F$9/10)*VLOOKUP($B294,$H$13:$J$17,3,0)</f>
        <v>6.0261753643698643</v>
      </c>
      <c r="J294" s="79">
        <f>(Sheet1!I275+$F$9/10)*VLOOKUP($B294,$H$13:$J$17,3,0)</f>
        <v>6.1414725344046763</v>
      </c>
      <c r="K294" s="80">
        <f>(Sheet1!J275+$F$9/10)*VLOOKUP($B294,$H$13:$J$17,3,0)</f>
        <v>6.1490775468761516</v>
      </c>
    </row>
    <row r="295" spans="2:11" x14ac:dyDescent="0.3">
      <c r="B295" s="5" t="str">
        <f>Sheet1!A276</f>
        <v>NY</v>
      </c>
      <c r="C295" s="6" t="str">
        <f>Sheet1!B276</f>
        <v>Elec</v>
      </c>
      <c r="D295" s="7">
        <f>Sheet1!C276</f>
        <v>42551</v>
      </c>
      <c r="E295" s="8" t="str">
        <f>Sheet1!D276</f>
        <v>E (CenHud, NiMo, NYSEG)</v>
      </c>
      <c r="F295" s="6" t="str">
        <f>Sheet1!E276</f>
        <v>1-2M</v>
      </c>
      <c r="G295" s="79">
        <f>(Sheet1!F276+$F$9/10)*VLOOKUP($B295,$H$13:$J$17,3,0)</f>
        <v>5.3234208335312054</v>
      </c>
      <c r="H295" s="79">
        <f>(Sheet1!G276+$F$9/10)*VLOOKUP($B295,$H$13:$J$17,3,0)</f>
        <v>5.8838024951639261</v>
      </c>
      <c r="I295" s="79">
        <f>(Sheet1!H276+$F$9/10)*VLOOKUP($B295,$H$13:$J$17,3,0)</f>
        <v>5.8986753643698639</v>
      </c>
      <c r="J295" s="79">
        <f>(Sheet1!I276+$F$9/10)*VLOOKUP($B295,$H$13:$J$17,3,0)</f>
        <v>6.0139725344046759</v>
      </c>
      <c r="K295" s="80">
        <f>(Sheet1!J276+$F$9/10)*VLOOKUP($B295,$H$13:$J$17,3,0)</f>
        <v>6.0215775468761512</v>
      </c>
    </row>
    <row r="296" spans="2:11" x14ac:dyDescent="0.3">
      <c r="B296" s="5" t="str">
        <f>Sheet1!A277</f>
        <v>NY</v>
      </c>
      <c r="C296" s="6" t="str">
        <f>Sheet1!B277</f>
        <v>Elec</v>
      </c>
      <c r="D296" s="7">
        <f>Sheet1!C277</f>
        <v>42551</v>
      </c>
      <c r="E296" s="8" t="str">
        <f>Sheet1!D277</f>
        <v>E (CenHud, NiMo, NYSEG)</v>
      </c>
      <c r="F296" s="6" t="str">
        <f>Sheet1!E277</f>
        <v>2M+</v>
      </c>
      <c r="G296" s="79">
        <f>(Sheet1!F277+$F$9/10)*VLOOKUP($B296,$H$13:$J$17,3,0)</f>
        <v>5.1959208335312059</v>
      </c>
      <c r="H296" s="79">
        <f>(Sheet1!G277+$F$9/10)*VLOOKUP($B296,$H$13:$J$17,3,0)</f>
        <v>5.7563024951639257</v>
      </c>
      <c r="I296" s="79">
        <f>(Sheet1!H277+$F$9/10)*VLOOKUP($B296,$H$13:$J$17,3,0)</f>
        <v>5.7711753643698644</v>
      </c>
      <c r="J296" s="79">
        <f>(Sheet1!I277+$F$9/10)*VLOOKUP($B296,$H$13:$J$17,3,0)</f>
        <v>5.8864725344046764</v>
      </c>
      <c r="K296" s="80">
        <f>(Sheet1!J277+$F$9/10)*VLOOKUP($B296,$H$13:$J$17,3,0)</f>
        <v>5.8940775468761517</v>
      </c>
    </row>
    <row r="297" spans="2:11" x14ac:dyDescent="0.3">
      <c r="B297" s="5" t="str">
        <f>Sheet1!A278</f>
        <v>NY</v>
      </c>
      <c r="C297" s="6" t="str">
        <f>Sheet1!B278</f>
        <v>Elec</v>
      </c>
      <c r="D297" s="7">
        <f>Sheet1!C278</f>
        <v>42551</v>
      </c>
      <c r="E297" s="8" t="str">
        <f>Sheet1!D278</f>
        <v>F (NiMo, NYSEG)</v>
      </c>
      <c r="F297" s="6" t="str">
        <f>Sheet1!E278</f>
        <v>0-150K</v>
      </c>
      <c r="G297" s="79">
        <f>(Sheet1!F278+$F$9/10)*VLOOKUP($B297,$H$13:$J$17,3,0)</f>
        <v>6.0018392178082198</v>
      </c>
      <c r="H297" s="79">
        <f>(Sheet1!G278+$F$9/10)*VLOOKUP($B297,$H$13:$J$17,3,0)</f>
        <v>7.0294881116438352</v>
      </c>
      <c r="I297" s="79">
        <f>(Sheet1!H278+$F$9/10)*VLOOKUP($B297,$H$13:$J$17,3,0)</f>
        <v>6.8036972981735166</v>
      </c>
      <c r="J297" s="79">
        <f>(Sheet1!I278+$F$9/10)*VLOOKUP($B297,$H$13:$J$17,3,0)</f>
        <v>7.0724681811643837</v>
      </c>
      <c r="K297" s="80">
        <f>(Sheet1!J278+$F$9/10)*VLOOKUP($B297,$H$13:$J$17,3,0)</f>
        <v>7.0483578710045665</v>
      </c>
    </row>
    <row r="298" spans="2:11" x14ac:dyDescent="0.3">
      <c r="B298" s="5" t="str">
        <f>Sheet1!A279</f>
        <v>NY</v>
      </c>
      <c r="C298" s="6" t="str">
        <f>Sheet1!B279</f>
        <v>Elec</v>
      </c>
      <c r="D298" s="7">
        <f>Sheet1!C279</f>
        <v>42551</v>
      </c>
      <c r="E298" s="8" t="str">
        <f>Sheet1!D279</f>
        <v>F (NiMo, NYSEG)</v>
      </c>
      <c r="F298" s="6" t="str">
        <f>Sheet1!E279</f>
        <v>150-500K</v>
      </c>
      <c r="G298" s="79">
        <f>(Sheet1!F279+$F$9/10)*VLOOKUP($B298,$H$13:$J$17,3,0)</f>
        <v>5.7978392178082192</v>
      </c>
      <c r="H298" s="79">
        <f>(Sheet1!G279+$F$9/10)*VLOOKUP($B298,$H$13:$J$17,3,0)</f>
        <v>6.8254881116438346</v>
      </c>
      <c r="I298" s="79">
        <f>(Sheet1!H279+$F$9/10)*VLOOKUP($B298,$H$13:$J$17,3,0)</f>
        <v>6.599697298173516</v>
      </c>
      <c r="J298" s="79">
        <f>(Sheet1!I279+$F$9/10)*VLOOKUP($B298,$H$13:$J$17,3,0)</f>
        <v>6.868468181164384</v>
      </c>
      <c r="K298" s="80">
        <f>(Sheet1!J279+$F$9/10)*VLOOKUP($B298,$H$13:$J$17,3,0)</f>
        <v>6.8443578710045676</v>
      </c>
    </row>
    <row r="299" spans="2:11" x14ac:dyDescent="0.3">
      <c r="B299" s="5" t="str">
        <f>Sheet1!A280</f>
        <v>NY</v>
      </c>
      <c r="C299" s="6" t="str">
        <f>Sheet1!B280</f>
        <v>Elec</v>
      </c>
      <c r="D299" s="7">
        <f>Sheet1!C280</f>
        <v>42551</v>
      </c>
      <c r="E299" s="8" t="str">
        <f>Sheet1!D280</f>
        <v>F (NiMo, NYSEG)</v>
      </c>
      <c r="F299" s="6" t="str">
        <f>Sheet1!E280</f>
        <v>500-1M</v>
      </c>
      <c r="G299" s="79">
        <f>(Sheet1!F280+$F$9/10)*VLOOKUP($B299,$H$13:$J$17,3,0)</f>
        <v>5.4408392178082199</v>
      </c>
      <c r="H299" s="79">
        <f>(Sheet1!G280+$F$9/10)*VLOOKUP($B299,$H$13:$J$17,3,0)</f>
        <v>6.4684881116438344</v>
      </c>
      <c r="I299" s="79">
        <f>(Sheet1!H280+$F$9/10)*VLOOKUP($B299,$H$13:$J$17,3,0)</f>
        <v>6.2426972981735167</v>
      </c>
      <c r="J299" s="79">
        <f>(Sheet1!I280+$F$9/10)*VLOOKUP($B299,$H$13:$J$17,3,0)</f>
        <v>6.5114681811643838</v>
      </c>
      <c r="K299" s="80">
        <f>(Sheet1!J280+$F$9/10)*VLOOKUP($B299,$H$13:$J$17,3,0)</f>
        <v>6.4873578710045674</v>
      </c>
    </row>
    <row r="300" spans="2:11" x14ac:dyDescent="0.3">
      <c r="B300" s="5" t="str">
        <f>Sheet1!A281</f>
        <v>NY</v>
      </c>
      <c r="C300" s="6" t="str">
        <f>Sheet1!B281</f>
        <v>Elec</v>
      </c>
      <c r="D300" s="7">
        <f>Sheet1!C281</f>
        <v>42551</v>
      </c>
      <c r="E300" s="8" t="str">
        <f>Sheet1!D281</f>
        <v>F (NiMo, NYSEG)</v>
      </c>
      <c r="F300" s="6" t="str">
        <f>Sheet1!E281</f>
        <v>1-2M</v>
      </c>
      <c r="G300" s="79">
        <f>(Sheet1!F281+$F$9/10)*VLOOKUP($B300,$H$13:$J$17,3,0)</f>
        <v>5.3133392178082195</v>
      </c>
      <c r="H300" s="79">
        <f>(Sheet1!G281+$F$9/10)*VLOOKUP($B300,$H$13:$J$17,3,0)</f>
        <v>6.3409881116438349</v>
      </c>
      <c r="I300" s="79">
        <f>(Sheet1!H281+$F$9/10)*VLOOKUP($B300,$H$13:$J$17,3,0)</f>
        <v>6.1151972981735163</v>
      </c>
      <c r="J300" s="79">
        <f>(Sheet1!I281+$F$9/10)*VLOOKUP($B300,$H$13:$J$17,3,0)</f>
        <v>6.3839681811643834</v>
      </c>
      <c r="K300" s="80">
        <f>(Sheet1!J281+$F$9/10)*VLOOKUP($B300,$H$13:$J$17,3,0)</f>
        <v>6.359857871004567</v>
      </c>
    </row>
    <row r="301" spans="2:11" x14ac:dyDescent="0.3">
      <c r="B301" s="5" t="str">
        <f>Sheet1!A282</f>
        <v>NY</v>
      </c>
      <c r="C301" s="6" t="str">
        <f>Sheet1!B282</f>
        <v>Elec</v>
      </c>
      <c r="D301" s="7">
        <f>Sheet1!C282</f>
        <v>42551</v>
      </c>
      <c r="E301" s="8" t="str">
        <f>Sheet1!D282</f>
        <v>F (NiMo, NYSEG)</v>
      </c>
      <c r="F301" s="6" t="str">
        <f>Sheet1!E282</f>
        <v>2M+</v>
      </c>
      <c r="G301" s="79">
        <f>(Sheet1!F282+$F$9/10)*VLOOKUP($B301,$H$13:$J$17,3,0)</f>
        <v>5.18583921780822</v>
      </c>
      <c r="H301" s="79">
        <f>(Sheet1!G282+$F$9/10)*VLOOKUP($B301,$H$13:$J$17,3,0)</f>
        <v>6.2134881116438345</v>
      </c>
      <c r="I301" s="79">
        <f>(Sheet1!H282+$F$9/10)*VLOOKUP($B301,$H$13:$J$17,3,0)</f>
        <v>5.9876972981735168</v>
      </c>
      <c r="J301" s="79">
        <f>(Sheet1!I282+$F$9/10)*VLOOKUP($B301,$H$13:$J$17,3,0)</f>
        <v>6.2564681811643839</v>
      </c>
      <c r="K301" s="80">
        <f>(Sheet1!J282+$F$9/10)*VLOOKUP($B301,$H$13:$J$17,3,0)</f>
        <v>6.2323578710045666</v>
      </c>
    </row>
    <row r="302" spans="2:11" x14ac:dyDescent="0.3">
      <c r="B302" s="5" t="str">
        <f>Sheet1!A283</f>
        <v>NY</v>
      </c>
      <c r="C302" s="6" t="str">
        <f>Sheet1!B283</f>
        <v>Elec</v>
      </c>
      <c r="D302" s="7">
        <f>Sheet1!C283</f>
        <v>42551</v>
      </c>
      <c r="E302" s="8" t="str">
        <f>Sheet1!D283</f>
        <v>G (CenHud, NYSEG, O&amp;R)</v>
      </c>
      <c r="F302" s="6" t="str">
        <f>Sheet1!E283</f>
        <v>0-150K</v>
      </c>
      <c r="G302" s="79">
        <f>(Sheet1!F283+$F$9/10)*VLOOKUP($B302,$H$13:$J$17,3,0)</f>
        <v>7.0618958054794518</v>
      </c>
      <c r="H302" s="79">
        <f>(Sheet1!G283+$F$9/10)*VLOOKUP($B302,$H$13:$J$17,3,0)</f>
        <v>7.5294576808219169</v>
      </c>
      <c r="I302" s="79">
        <f>(Sheet1!H283+$F$9/10)*VLOOKUP($B302,$H$13:$J$17,3,0)</f>
        <v>7.4127560808219171</v>
      </c>
      <c r="J302" s="79">
        <f>(Sheet1!I283+$F$9/10)*VLOOKUP($B302,$H$13:$J$17,3,0)</f>
        <v>7.5638696222602757</v>
      </c>
      <c r="K302" s="80">
        <f>(Sheet1!J283+$F$9/10)*VLOOKUP($B302,$H$13:$J$17,3,0)</f>
        <v>7.5423772694063933</v>
      </c>
    </row>
    <row r="303" spans="2:11" x14ac:dyDescent="0.3">
      <c r="B303" s="5" t="str">
        <f>Sheet1!A284</f>
        <v>NY</v>
      </c>
      <c r="C303" s="6" t="str">
        <f>Sheet1!B284</f>
        <v>Elec</v>
      </c>
      <c r="D303" s="7">
        <f>Sheet1!C284</f>
        <v>42551</v>
      </c>
      <c r="E303" s="8" t="str">
        <f>Sheet1!D284</f>
        <v>G (CenHud, NYSEG, O&amp;R)</v>
      </c>
      <c r="F303" s="6" t="str">
        <f>Sheet1!E284</f>
        <v>150-500K</v>
      </c>
      <c r="G303" s="79">
        <f>(Sheet1!F284+$F$9/10)*VLOOKUP($B303,$H$13:$J$17,3,0)</f>
        <v>6.8578958054794521</v>
      </c>
      <c r="H303" s="79">
        <f>(Sheet1!G284+$F$9/10)*VLOOKUP($B303,$H$13:$J$17,3,0)</f>
        <v>7.3254576808219172</v>
      </c>
      <c r="I303" s="79">
        <f>(Sheet1!H284+$F$9/10)*VLOOKUP($B303,$H$13:$J$17,3,0)</f>
        <v>7.2087560808219173</v>
      </c>
      <c r="J303" s="79">
        <f>(Sheet1!I284+$F$9/10)*VLOOKUP($B303,$H$13:$J$17,3,0)</f>
        <v>7.359869622260276</v>
      </c>
      <c r="K303" s="80">
        <f>(Sheet1!J284+$F$9/10)*VLOOKUP($B303,$H$13:$J$17,3,0)</f>
        <v>7.3383772694063927</v>
      </c>
    </row>
    <row r="304" spans="2:11" x14ac:dyDescent="0.3">
      <c r="B304" s="5" t="str">
        <f>Sheet1!A285</f>
        <v>NY</v>
      </c>
      <c r="C304" s="6" t="str">
        <f>Sheet1!B285</f>
        <v>Elec</v>
      </c>
      <c r="D304" s="7">
        <f>Sheet1!C285</f>
        <v>42551</v>
      </c>
      <c r="E304" s="8" t="str">
        <f>Sheet1!D285</f>
        <v>G (CenHud, NYSEG, O&amp;R)</v>
      </c>
      <c r="F304" s="6" t="str">
        <f>Sheet1!E285</f>
        <v>500-1M</v>
      </c>
      <c r="G304" s="79">
        <f>(Sheet1!F285+$F$9/10)*VLOOKUP($B304,$H$13:$J$17,3,0)</f>
        <v>6.5008958054794519</v>
      </c>
      <c r="H304" s="79">
        <f>(Sheet1!G285+$F$9/10)*VLOOKUP($B304,$H$13:$J$17,3,0)</f>
        <v>6.968457680821917</v>
      </c>
      <c r="I304" s="79">
        <f>(Sheet1!H285+$F$9/10)*VLOOKUP($B304,$H$13:$J$17,3,0)</f>
        <v>6.851756080821918</v>
      </c>
      <c r="J304" s="79">
        <f>(Sheet1!I285+$F$9/10)*VLOOKUP($B304,$H$13:$J$17,3,0)</f>
        <v>7.0028696222602749</v>
      </c>
      <c r="K304" s="80">
        <f>(Sheet1!J285+$F$9/10)*VLOOKUP($B304,$H$13:$J$17,3,0)</f>
        <v>6.9813772694063934</v>
      </c>
    </row>
    <row r="305" spans="2:11" x14ac:dyDescent="0.3">
      <c r="B305" s="5" t="str">
        <f>Sheet1!A286</f>
        <v>NY</v>
      </c>
      <c r="C305" s="6" t="str">
        <f>Sheet1!B286</f>
        <v>Elec</v>
      </c>
      <c r="D305" s="7">
        <f>Sheet1!C286</f>
        <v>42551</v>
      </c>
      <c r="E305" s="8" t="str">
        <f>Sheet1!D286</f>
        <v>G (CenHud, NYSEG, O&amp;R)</v>
      </c>
      <c r="F305" s="6" t="str">
        <f>Sheet1!E286</f>
        <v>1-2M</v>
      </c>
      <c r="G305" s="79">
        <f>(Sheet1!F286+$F$9/10)*VLOOKUP($B305,$H$13:$J$17,3,0)</f>
        <v>6.3733958054794524</v>
      </c>
      <c r="H305" s="79">
        <f>(Sheet1!G286+$F$9/10)*VLOOKUP($B305,$H$13:$J$17,3,0)</f>
        <v>6.8409576808219166</v>
      </c>
      <c r="I305" s="79">
        <f>(Sheet1!H286+$F$9/10)*VLOOKUP($B305,$H$13:$J$17,3,0)</f>
        <v>6.7242560808219176</v>
      </c>
      <c r="J305" s="79">
        <f>(Sheet1!I286+$F$9/10)*VLOOKUP($B305,$H$13:$J$17,3,0)</f>
        <v>6.8753696222602754</v>
      </c>
      <c r="K305" s="80">
        <f>(Sheet1!J286+$F$9/10)*VLOOKUP($B305,$H$13:$J$17,3,0)</f>
        <v>6.853877269406393</v>
      </c>
    </row>
    <row r="306" spans="2:11" x14ac:dyDescent="0.3">
      <c r="B306" s="5" t="str">
        <f>Sheet1!A287</f>
        <v>NY</v>
      </c>
      <c r="C306" s="6" t="str">
        <f>Sheet1!B287</f>
        <v>Elec</v>
      </c>
      <c r="D306" s="7">
        <f>Sheet1!C287</f>
        <v>42551</v>
      </c>
      <c r="E306" s="8" t="str">
        <f>Sheet1!D287</f>
        <v>G (CenHud, NYSEG, O&amp;R)</v>
      </c>
      <c r="F306" s="6" t="str">
        <f>Sheet1!E287</f>
        <v>2M+</v>
      </c>
      <c r="G306" s="79">
        <f>(Sheet1!F287+$F$9/10)*VLOOKUP($B306,$H$13:$J$17,3,0)</f>
        <v>6.245895805479452</v>
      </c>
      <c r="H306" s="79">
        <f>(Sheet1!G287+$F$9/10)*VLOOKUP($B306,$H$13:$J$17,3,0)</f>
        <v>6.7134576808219171</v>
      </c>
      <c r="I306" s="79">
        <f>(Sheet1!H287+$F$9/10)*VLOOKUP($B306,$H$13:$J$17,3,0)</f>
        <v>6.5967560808219172</v>
      </c>
      <c r="J306" s="79">
        <f>(Sheet1!I287+$F$9/10)*VLOOKUP($B306,$H$13:$J$17,3,0)</f>
        <v>6.747869622260275</v>
      </c>
      <c r="K306" s="80">
        <f>(Sheet1!J287+$F$9/10)*VLOOKUP($B306,$H$13:$J$17,3,0)</f>
        <v>6.7263772694063935</v>
      </c>
    </row>
    <row r="307" spans="2:11" x14ac:dyDescent="0.3">
      <c r="B307" s="5" t="str">
        <f>Sheet1!A288</f>
        <v>NY</v>
      </c>
      <c r="C307" s="6" t="str">
        <f>Sheet1!B288</f>
        <v>Elec</v>
      </c>
      <c r="D307" s="7">
        <f>Sheet1!C288</f>
        <v>42551</v>
      </c>
      <c r="E307" s="8" t="str">
        <f>Sheet1!D288</f>
        <v>H (ConEd, NYSEG)</v>
      </c>
      <c r="F307" s="6" t="str">
        <f>Sheet1!E288</f>
        <v>0-150K</v>
      </c>
      <c r="G307" s="79">
        <f>(Sheet1!F288+$F$9/10)*VLOOKUP($B307,$H$13:$J$17,3,0)</f>
        <v>7.2125112302007093</v>
      </c>
      <c r="H307" s="79">
        <f>(Sheet1!G288+$F$9/10)*VLOOKUP($B307,$H$13:$J$17,3,0)</f>
        <v>7.7168880475559485</v>
      </c>
      <c r="I307" s="79">
        <f>(Sheet1!H288+$F$9/10)*VLOOKUP($B307,$H$13:$J$17,3,0)</f>
        <v>7.5982612142319326</v>
      </c>
      <c r="J307" s="79">
        <f>(Sheet1!I288+$F$9/10)*VLOOKUP($B307,$H$13:$J$17,3,0)</f>
        <v>7.7609981725888764</v>
      </c>
      <c r="K307" s="80">
        <f>(Sheet1!J288+$F$9/10)*VLOOKUP($B307,$H$13:$J$17,3,0)</f>
        <v>7.7549411070852994</v>
      </c>
    </row>
    <row r="308" spans="2:11" x14ac:dyDescent="0.3">
      <c r="B308" s="5" t="str">
        <f>Sheet1!A289</f>
        <v>NY</v>
      </c>
      <c r="C308" s="6" t="str">
        <f>Sheet1!B289</f>
        <v>Elec</v>
      </c>
      <c r="D308" s="7">
        <f>Sheet1!C289</f>
        <v>42551</v>
      </c>
      <c r="E308" s="8" t="str">
        <f>Sheet1!D289</f>
        <v>H (ConEd, NYSEG)</v>
      </c>
      <c r="F308" s="6" t="str">
        <f>Sheet1!E289</f>
        <v>150-500K</v>
      </c>
      <c r="G308" s="79">
        <f>(Sheet1!F289+$F$9/10)*VLOOKUP($B308,$H$13:$J$17,3,0)</f>
        <v>7.0085112302007104</v>
      </c>
      <c r="H308" s="79">
        <f>(Sheet1!G289+$F$9/10)*VLOOKUP($B308,$H$13:$J$17,3,0)</f>
        <v>7.5128880475559487</v>
      </c>
      <c r="I308" s="79">
        <f>(Sheet1!H289+$F$9/10)*VLOOKUP($B308,$H$13:$J$17,3,0)</f>
        <v>7.3942612142319319</v>
      </c>
      <c r="J308" s="79">
        <f>(Sheet1!I289+$F$9/10)*VLOOKUP($B308,$H$13:$J$17,3,0)</f>
        <v>7.5569981725888757</v>
      </c>
      <c r="K308" s="80">
        <f>(Sheet1!J289+$F$9/10)*VLOOKUP($B308,$H$13:$J$17,3,0)</f>
        <v>7.5509411070852996</v>
      </c>
    </row>
    <row r="309" spans="2:11" x14ac:dyDescent="0.3">
      <c r="B309" s="5" t="str">
        <f>Sheet1!A290</f>
        <v>NY</v>
      </c>
      <c r="C309" s="6" t="str">
        <f>Sheet1!B290</f>
        <v>Elec</v>
      </c>
      <c r="D309" s="7">
        <f>Sheet1!C290</f>
        <v>42551</v>
      </c>
      <c r="E309" s="8" t="str">
        <f>Sheet1!D290</f>
        <v>H (ConEd, NYSEG)</v>
      </c>
      <c r="F309" s="6" t="str">
        <f>Sheet1!E290</f>
        <v>500-1M</v>
      </c>
      <c r="G309" s="79">
        <f>(Sheet1!F290+$F$9/10)*VLOOKUP($B309,$H$13:$J$17,3,0)</f>
        <v>6.6515112302007093</v>
      </c>
      <c r="H309" s="79">
        <f>(Sheet1!G290+$F$9/10)*VLOOKUP($B309,$H$13:$J$17,3,0)</f>
        <v>7.1558880475559494</v>
      </c>
      <c r="I309" s="79">
        <f>(Sheet1!H290+$F$9/10)*VLOOKUP($B309,$H$13:$J$17,3,0)</f>
        <v>7.0372612142319326</v>
      </c>
      <c r="J309" s="79">
        <f>(Sheet1!I290+$F$9/10)*VLOOKUP($B309,$H$13:$J$17,3,0)</f>
        <v>7.1999981725888755</v>
      </c>
      <c r="K309" s="80">
        <f>(Sheet1!J290+$F$9/10)*VLOOKUP($B309,$H$13:$J$17,3,0)</f>
        <v>7.1939411070852985</v>
      </c>
    </row>
    <row r="310" spans="2:11" x14ac:dyDescent="0.3">
      <c r="B310" s="5" t="str">
        <f>Sheet1!A291</f>
        <v>NY</v>
      </c>
      <c r="C310" s="6" t="str">
        <f>Sheet1!B291</f>
        <v>Elec</v>
      </c>
      <c r="D310" s="7">
        <f>Sheet1!C291</f>
        <v>42551</v>
      </c>
      <c r="E310" s="8" t="str">
        <f>Sheet1!D291</f>
        <v>H (ConEd, NYSEG)</v>
      </c>
      <c r="F310" s="6" t="str">
        <f>Sheet1!E291</f>
        <v>1-2M</v>
      </c>
      <c r="G310" s="79">
        <f>(Sheet1!F291+$F$9/10)*VLOOKUP($B310,$H$13:$J$17,3,0)</f>
        <v>6.5240112302007098</v>
      </c>
      <c r="H310" s="79">
        <f>(Sheet1!G291+$F$9/10)*VLOOKUP($B310,$H$13:$J$17,3,0)</f>
        <v>7.028388047555949</v>
      </c>
      <c r="I310" s="79">
        <f>(Sheet1!H291+$F$9/10)*VLOOKUP($B310,$H$13:$J$17,3,0)</f>
        <v>6.9097612142319322</v>
      </c>
      <c r="J310" s="79">
        <f>(Sheet1!I291+$F$9/10)*VLOOKUP($B310,$H$13:$J$17,3,0)</f>
        <v>7.072498172588876</v>
      </c>
      <c r="K310" s="80">
        <f>(Sheet1!J291+$F$9/10)*VLOOKUP($B310,$H$13:$J$17,3,0)</f>
        <v>7.066441107085299</v>
      </c>
    </row>
    <row r="311" spans="2:11" x14ac:dyDescent="0.3">
      <c r="B311" s="5" t="str">
        <f>Sheet1!A292</f>
        <v>NY</v>
      </c>
      <c r="C311" s="6" t="str">
        <f>Sheet1!B292</f>
        <v>Elec</v>
      </c>
      <c r="D311" s="7">
        <f>Sheet1!C292</f>
        <v>42551</v>
      </c>
      <c r="E311" s="8" t="str">
        <f>Sheet1!D292</f>
        <v>H (ConEd, NYSEG)</v>
      </c>
      <c r="F311" s="6" t="str">
        <f>Sheet1!E292</f>
        <v>2M+</v>
      </c>
      <c r="G311" s="79">
        <f>(Sheet1!F292+$F$9/10)*VLOOKUP($B311,$H$13:$J$17,3,0)</f>
        <v>6.3965112302007094</v>
      </c>
      <c r="H311" s="79">
        <f>(Sheet1!G292+$F$9/10)*VLOOKUP($B311,$H$13:$J$17,3,0)</f>
        <v>6.9008880475559486</v>
      </c>
      <c r="I311" s="79">
        <f>(Sheet1!H292+$F$9/10)*VLOOKUP($B311,$H$13:$J$17,3,0)</f>
        <v>6.7822612142319327</v>
      </c>
      <c r="J311" s="79">
        <f>(Sheet1!I292+$F$9/10)*VLOOKUP($B311,$H$13:$J$17,3,0)</f>
        <v>6.9449981725888756</v>
      </c>
      <c r="K311" s="80">
        <f>(Sheet1!J292+$F$9/10)*VLOOKUP($B311,$H$13:$J$17,3,0)</f>
        <v>6.9389411070852987</v>
      </c>
    </row>
    <row r="312" spans="2:11" x14ac:dyDescent="0.3">
      <c r="B312" s="5" t="str">
        <f>Sheet1!A293</f>
        <v>NY</v>
      </c>
      <c r="C312" s="6" t="str">
        <f>Sheet1!B293</f>
        <v>Elec</v>
      </c>
      <c r="D312" s="7">
        <f>Sheet1!C293</f>
        <v>42551</v>
      </c>
      <c r="E312" s="8" t="str">
        <f>Sheet1!D293</f>
        <v>I (ConEd)</v>
      </c>
      <c r="F312" s="6" t="str">
        <f>Sheet1!E293</f>
        <v>0-150K</v>
      </c>
      <c r="G312" s="79">
        <f>(Sheet1!F293+$F$9/10)*VLOOKUP($B312,$H$13:$J$17,3,0)</f>
        <v>7.2251488978610858</v>
      </c>
      <c r="H312" s="79">
        <f>(Sheet1!G293+$F$9/10)*VLOOKUP($B312,$H$13:$J$17,3,0)</f>
        <v>7.7298722329659793</v>
      </c>
      <c r="I312" s="79">
        <f>(Sheet1!H293+$F$9/10)*VLOOKUP($B312,$H$13:$J$17,3,0)</f>
        <v>7.6111004307357506</v>
      </c>
      <c r="J312" s="79">
        <f>(Sheet1!I293+$F$9/10)*VLOOKUP($B312,$H$13:$J$17,3,0)</f>
        <v>7.7740029594855367</v>
      </c>
      <c r="K312" s="80">
        <f>(Sheet1!J293+$F$9/10)*VLOOKUP($B312,$H$13:$J$17,3,0)</f>
        <v>7.7680114028192424</v>
      </c>
    </row>
    <row r="313" spans="2:11" x14ac:dyDescent="0.3">
      <c r="B313" s="5" t="str">
        <f>Sheet1!A294</f>
        <v>NY</v>
      </c>
      <c r="C313" s="6" t="str">
        <f>Sheet1!B294</f>
        <v>Elec</v>
      </c>
      <c r="D313" s="7">
        <f>Sheet1!C294</f>
        <v>42551</v>
      </c>
      <c r="E313" s="8" t="str">
        <f>Sheet1!D294</f>
        <v>I (ConEd)</v>
      </c>
      <c r="F313" s="6" t="str">
        <f>Sheet1!E294</f>
        <v>150-500K</v>
      </c>
      <c r="G313" s="79">
        <f>(Sheet1!F294+$F$9/10)*VLOOKUP($B313,$H$13:$J$17,3,0)</f>
        <v>7.0211488978610861</v>
      </c>
      <c r="H313" s="79">
        <f>(Sheet1!G294+$F$9/10)*VLOOKUP($B313,$H$13:$J$17,3,0)</f>
        <v>7.5258722329659795</v>
      </c>
      <c r="I313" s="79">
        <f>(Sheet1!H294+$F$9/10)*VLOOKUP($B313,$H$13:$J$17,3,0)</f>
        <v>7.4071004307357509</v>
      </c>
      <c r="J313" s="79">
        <f>(Sheet1!I294+$F$9/10)*VLOOKUP($B313,$H$13:$J$17,3,0)</f>
        <v>7.570002959485536</v>
      </c>
      <c r="K313" s="80">
        <f>(Sheet1!J294+$F$9/10)*VLOOKUP($B313,$H$13:$J$17,3,0)</f>
        <v>7.5640114028192418</v>
      </c>
    </row>
    <row r="314" spans="2:11" x14ac:dyDescent="0.3">
      <c r="B314" s="5" t="str">
        <f>Sheet1!A295</f>
        <v>NY</v>
      </c>
      <c r="C314" s="6" t="str">
        <f>Sheet1!B295</f>
        <v>Elec</v>
      </c>
      <c r="D314" s="7">
        <f>Sheet1!C295</f>
        <v>42551</v>
      </c>
      <c r="E314" s="8" t="str">
        <f>Sheet1!D295</f>
        <v>I (ConEd)</v>
      </c>
      <c r="F314" s="6" t="str">
        <f>Sheet1!E295</f>
        <v>500-1M</v>
      </c>
      <c r="G314" s="79">
        <f>(Sheet1!F295+$F$9/10)*VLOOKUP($B314,$H$13:$J$17,3,0)</f>
        <v>6.6641488978610859</v>
      </c>
      <c r="H314" s="79">
        <f>(Sheet1!G295+$F$9/10)*VLOOKUP($B314,$H$13:$J$17,3,0)</f>
        <v>7.1688722329659784</v>
      </c>
      <c r="I314" s="79">
        <f>(Sheet1!H295+$F$9/10)*VLOOKUP($B314,$H$13:$J$17,3,0)</f>
        <v>7.0501004307357498</v>
      </c>
      <c r="J314" s="79">
        <f>(Sheet1!I295+$F$9/10)*VLOOKUP($B314,$H$13:$J$17,3,0)</f>
        <v>7.2130029594855367</v>
      </c>
      <c r="K314" s="80">
        <f>(Sheet1!J295+$F$9/10)*VLOOKUP($B314,$H$13:$J$17,3,0)</f>
        <v>7.2070114028192416</v>
      </c>
    </row>
    <row r="315" spans="2:11" x14ac:dyDescent="0.3">
      <c r="B315" s="5" t="str">
        <f>Sheet1!A296</f>
        <v>NY</v>
      </c>
      <c r="C315" s="6" t="str">
        <f>Sheet1!B296</f>
        <v>Elec</v>
      </c>
      <c r="D315" s="7">
        <f>Sheet1!C296</f>
        <v>42551</v>
      </c>
      <c r="E315" s="8" t="str">
        <f>Sheet1!D296</f>
        <v>I (ConEd)</v>
      </c>
      <c r="F315" s="6" t="str">
        <f>Sheet1!E296</f>
        <v>1-2M</v>
      </c>
      <c r="G315" s="79">
        <f>(Sheet1!F296+$F$9/10)*VLOOKUP($B315,$H$13:$J$17,3,0)</f>
        <v>6.5366488978610864</v>
      </c>
      <c r="H315" s="79">
        <f>(Sheet1!G296+$F$9/10)*VLOOKUP($B315,$H$13:$J$17,3,0)</f>
        <v>7.0413722329659789</v>
      </c>
      <c r="I315" s="79">
        <f>(Sheet1!H296+$F$9/10)*VLOOKUP($B315,$H$13:$J$17,3,0)</f>
        <v>6.9226004307357503</v>
      </c>
      <c r="J315" s="79">
        <f>(Sheet1!I296+$F$9/10)*VLOOKUP($B315,$H$13:$J$17,3,0)</f>
        <v>7.0855029594855363</v>
      </c>
      <c r="K315" s="80">
        <f>(Sheet1!J296+$F$9/10)*VLOOKUP($B315,$H$13:$J$17,3,0)</f>
        <v>7.0795114028192412</v>
      </c>
    </row>
    <row r="316" spans="2:11" x14ac:dyDescent="0.3">
      <c r="B316" s="5" t="str">
        <f>Sheet1!A297</f>
        <v>NY</v>
      </c>
      <c r="C316" s="6" t="str">
        <f>Sheet1!B297</f>
        <v>Elec</v>
      </c>
      <c r="D316" s="7">
        <f>Sheet1!C297</f>
        <v>42551</v>
      </c>
      <c r="E316" s="8" t="str">
        <f>Sheet1!D297</f>
        <v>I (ConEd)</v>
      </c>
      <c r="F316" s="6" t="str">
        <f>Sheet1!E297</f>
        <v>2M+</v>
      </c>
      <c r="G316" s="79">
        <f>(Sheet1!F297+$F$9/10)*VLOOKUP($B316,$H$13:$J$17,3,0)</f>
        <v>6.409148897861086</v>
      </c>
      <c r="H316" s="79">
        <f>(Sheet1!G297+$F$9/10)*VLOOKUP($B316,$H$13:$J$17,3,0)</f>
        <v>6.9138722329659785</v>
      </c>
      <c r="I316" s="79">
        <f>(Sheet1!H297+$F$9/10)*VLOOKUP($B316,$H$13:$J$17,3,0)</f>
        <v>6.7951004307357499</v>
      </c>
      <c r="J316" s="79">
        <f>(Sheet1!I297+$F$9/10)*VLOOKUP($B316,$H$13:$J$17,3,0)</f>
        <v>6.9580029594855368</v>
      </c>
      <c r="K316" s="80">
        <f>(Sheet1!J297+$F$9/10)*VLOOKUP($B316,$H$13:$J$17,3,0)</f>
        <v>6.9520114028192417</v>
      </c>
    </row>
    <row r="317" spans="2:11" x14ac:dyDescent="0.3">
      <c r="B317" s="5" t="str">
        <f>Sheet1!A298</f>
        <v>NY</v>
      </c>
      <c r="C317" s="6" t="str">
        <f>Sheet1!B298</f>
        <v>Elec</v>
      </c>
      <c r="D317" s="7">
        <f>Sheet1!C298</f>
        <v>42551</v>
      </c>
      <c r="E317" s="8" t="str">
        <f>Sheet1!D298</f>
        <v>J (ConEd)</v>
      </c>
      <c r="F317" s="6" t="str">
        <f>Sheet1!E298</f>
        <v>0-150K</v>
      </c>
      <c r="G317" s="79">
        <f>(Sheet1!F298+$F$9/10)*VLOOKUP($B317,$H$13:$J$17,3,0)</f>
        <v>8.8310104232876725</v>
      </c>
      <c r="H317" s="79">
        <f>(Sheet1!G298+$F$9/10)*VLOOKUP($B317,$H$13:$J$17,3,0)</f>
        <v>8.7614073465753428</v>
      </c>
      <c r="I317" s="79">
        <f>(Sheet1!H298+$F$9/10)*VLOOKUP($B317,$H$13:$J$17,3,0)</f>
        <v>8.8082234525114149</v>
      </c>
      <c r="J317" s="79">
        <f>(Sheet1!I298+$F$9/10)*VLOOKUP($B317,$H$13:$J$17,3,0)</f>
        <v>8.8434353215753401</v>
      </c>
      <c r="K317" s="80">
        <f>(Sheet1!J298+$F$9/10)*VLOOKUP($B317,$H$13:$J$17,3,0)</f>
        <v>8.8687371299086735</v>
      </c>
    </row>
    <row r="318" spans="2:11" x14ac:dyDescent="0.3">
      <c r="B318" s="5" t="str">
        <f>Sheet1!A299</f>
        <v>NY</v>
      </c>
      <c r="C318" s="6" t="str">
        <f>Sheet1!B299</f>
        <v>Elec</v>
      </c>
      <c r="D318" s="7">
        <f>Sheet1!C299</f>
        <v>42551</v>
      </c>
      <c r="E318" s="8" t="str">
        <f>Sheet1!D299</f>
        <v>J (ConEd)</v>
      </c>
      <c r="F318" s="6" t="str">
        <f>Sheet1!E299</f>
        <v>150-500K</v>
      </c>
      <c r="G318" s="79">
        <f>(Sheet1!F299+$F$9/10)*VLOOKUP($B318,$H$13:$J$17,3,0)</f>
        <v>8.6270104232876719</v>
      </c>
      <c r="H318" s="79">
        <f>(Sheet1!G299+$F$9/10)*VLOOKUP($B318,$H$13:$J$17,3,0)</f>
        <v>8.5574073465753422</v>
      </c>
      <c r="I318" s="79">
        <f>(Sheet1!H299+$F$9/10)*VLOOKUP($B318,$H$13:$J$17,3,0)</f>
        <v>8.6042234525114161</v>
      </c>
      <c r="J318" s="79">
        <f>(Sheet1!I299+$F$9/10)*VLOOKUP($B318,$H$13:$J$17,3,0)</f>
        <v>8.6394353215753412</v>
      </c>
      <c r="K318" s="80">
        <f>(Sheet1!J299+$F$9/10)*VLOOKUP($B318,$H$13:$J$17,3,0)</f>
        <v>8.6647371299086728</v>
      </c>
    </row>
    <row r="319" spans="2:11" x14ac:dyDescent="0.3">
      <c r="B319" s="5" t="str">
        <f>Sheet1!A300</f>
        <v>NY</v>
      </c>
      <c r="C319" s="6" t="str">
        <f>Sheet1!B300</f>
        <v>Elec</v>
      </c>
      <c r="D319" s="7">
        <f>Sheet1!C300</f>
        <v>42551</v>
      </c>
      <c r="E319" s="8" t="str">
        <f>Sheet1!D300</f>
        <v>J (ConEd)</v>
      </c>
      <c r="F319" s="6" t="str">
        <f>Sheet1!E300</f>
        <v>500-1M</v>
      </c>
      <c r="G319" s="79">
        <f>(Sheet1!F300+$F$9/10)*VLOOKUP($B319,$H$13:$J$17,3,0)</f>
        <v>8.2700104232876708</v>
      </c>
      <c r="H319" s="79">
        <f>(Sheet1!G300+$F$9/10)*VLOOKUP($B319,$H$13:$J$17,3,0)</f>
        <v>8.2004073465753411</v>
      </c>
      <c r="I319" s="79">
        <f>(Sheet1!H300+$F$9/10)*VLOOKUP($B319,$H$13:$J$17,3,0)</f>
        <v>8.2472234525114132</v>
      </c>
      <c r="J319" s="79">
        <f>(Sheet1!I300+$F$9/10)*VLOOKUP($B319,$H$13:$J$17,3,0)</f>
        <v>8.2824353215753383</v>
      </c>
      <c r="K319" s="80">
        <f>(Sheet1!J300+$F$9/10)*VLOOKUP($B319,$H$13:$J$17,3,0)</f>
        <v>8.3077371299086735</v>
      </c>
    </row>
    <row r="320" spans="2:11" x14ac:dyDescent="0.3">
      <c r="B320" s="5" t="str">
        <f>Sheet1!A301</f>
        <v>NY</v>
      </c>
      <c r="C320" s="6" t="str">
        <f>Sheet1!B301</f>
        <v>Elec</v>
      </c>
      <c r="D320" s="7">
        <f>Sheet1!C301</f>
        <v>42551</v>
      </c>
      <c r="E320" s="8" t="str">
        <f>Sheet1!D301</f>
        <v>J (ConEd)</v>
      </c>
      <c r="F320" s="6" t="str">
        <f>Sheet1!E301</f>
        <v>1-2M</v>
      </c>
      <c r="G320" s="79">
        <f>(Sheet1!F301+$F$9/10)*VLOOKUP($B320,$H$13:$J$17,3,0)</f>
        <v>8.1425104232876713</v>
      </c>
      <c r="H320" s="79">
        <f>(Sheet1!G301+$F$9/10)*VLOOKUP($B320,$H$13:$J$17,3,0)</f>
        <v>8.0729073465753416</v>
      </c>
      <c r="I320" s="79">
        <f>(Sheet1!H301+$F$9/10)*VLOOKUP($B320,$H$13:$J$17,3,0)</f>
        <v>8.1197234525114155</v>
      </c>
      <c r="J320" s="79">
        <f>(Sheet1!I301+$F$9/10)*VLOOKUP($B320,$H$13:$J$17,3,0)</f>
        <v>8.1549353215753406</v>
      </c>
      <c r="K320" s="80">
        <f>(Sheet1!J301+$F$9/10)*VLOOKUP($B320,$H$13:$J$17,3,0)</f>
        <v>8.180237129908674</v>
      </c>
    </row>
    <row r="321" spans="2:11" x14ac:dyDescent="0.3">
      <c r="B321" s="5" t="str">
        <f>Sheet1!A302</f>
        <v>NY</v>
      </c>
      <c r="C321" s="6" t="str">
        <f>Sheet1!B302</f>
        <v>Elec</v>
      </c>
      <c r="D321" s="7">
        <f>Sheet1!C302</f>
        <v>42551</v>
      </c>
      <c r="E321" s="8" t="str">
        <f>Sheet1!D302</f>
        <v>J (ConEd)</v>
      </c>
      <c r="F321" s="6" t="str">
        <f>Sheet1!E302</f>
        <v>2M+</v>
      </c>
      <c r="G321" s="79">
        <f>(Sheet1!F302+$F$9/10)*VLOOKUP($B321,$H$13:$J$17,3,0)</f>
        <v>8.0150104232876718</v>
      </c>
      <c r="H321" s="79">
        <f>(Sheet1!G302+$F$9/10)*VLOOKUP($B321,$H$13:$J$17,3,0)</f>
        <v>7.9454073465753421</v>
      </c>
      <c r="I321" s="79">
        <f>(Sheet1!H302+$F$9/10)*VLOOKUP($B321,$H$13:$J$17,3,0)</f>
        <v>7.9922234525114151</v>
      </c>
      <c r="J321" s="79">
        <f>(Sheet1!I302+$F$9/10)*VLOOKUP($B321,$H$13:$J$17,3,0)</f>
        <v>8.0274353215753393</v>
      </c>
      <c r="K321" s="80">
        <f>(Sheet1!J302+$F$9/10)*VLOOKUP($B321,$H$13:$J$17,3,0)</f>
        <v>8.0527371299086727</v>
      </c>
    </row>
    <row r="322" spans="2:11" x14ac:dyDescent="0.3">
      <c r="B322" s="5" t="str">
        <f>Sheet1!A303</f>
        <v>PA</v>
      </c>
      <c r="C322" s="6" t="str">
        <f>Sheet1!B303</f>
        <v>Elec</v>
      </c>
      <c r="D322" s="7">
        <f>Sheet1!C303</f>
        <v>42370</v>
      </c>
      <c r="E322" s="8" t="str">
        <f>Sheet1!D303</f>
        <v>PPL</v>
      </c>
      <c r="F322" s="6" t="str">
        <f>Sheet1!E303</f>
        <v>0-150K</v>
      </c>
      <c r="G322" s="79">
        <f>(Sheet1!F303+$F$9/10)*VLOOKUP($B322,$H$13:$J$17,3,0)</f>
        <v>7.8580333058947884</v>
      </c>
      <c r="H322" s="79">
        <f>(Sheet1!G303+$F$9/10)*VLOOKUP($B322,$H$13:$J$17,3,0)</f>
        <v>7.5629437292767312</v>
      </c>
      <c r="I322" s="79">
        <f>(Sheet1!H303+$F$9/10)*VLOOKUP($B322,$H$13:$J$17,3,0)</f>
        <v>7.6859740826471032</v>
      </c>
      <c r="J322" s="79">
        <f>(Sheet1!I303+$F$9/10)*VLOOKUP($B322,$H$13:$J$17,3,0)</f>
        <v>7.5839205232437461</v>
      </c>
      <c r="K322" s="80">
        <f>(Sheet1!J303+$F$9/10)*VLOOKUP($B322,$H$13:$J$17,3,0)</f>
        <v>7.7130607927755745</v>
      </c>
    </row>
    <row r="323" spans="2:11" x14ac:dyDescent="0.3">
      <c r="B323" s="5" t="str">
        <f>Sheet1!A304</f>
        <v>PA</v>
      </c>
      <c r="C323" s="6" t="str">
        <f>Sheet1!B304</f>
        <v>Elec</v>
      </c>
      <c r="D323" s="7">
        <f>Sheet1!C304</f>
        <v>42370</v>
      </c>
      <c r="E323" s="8" t="str">
        <f>Sheet1!D304</f>
        <v>PPL</v>
      </c>
      <c r="F323" s="6" t="str">
        <f>Sheet1!E304</f>
        <v>150-500K</v>
      </c>
      <c r="G323" s="79">
        <f>(Sheet1!F304+$F$9/10)*VLOOKUP($B323,$H$13:$J$17,3,0)</f>
        <v>7.6454933058947878</v>
      </c>
      <c r="H323" s="79">
        <f>(Sheet1!G304+$F$9/10)*VLOOKUP($B323,$H$13:$J$17,3,0)</f>
        <v>7.3504037292767315</v>
      </c>
      <c r="I323" s="79">
        <f>(Sheet1!H304+$F$9/10)*VLOOKUP($B323,$H$13:$J$17,3,0)</f>
        <v>7.4734340826471026</v>
      </c>
      <c r="J323" s="79">
        <f>(Sheet1!I304+$F$9/10)*VLOOKUP($B323,$H$13:$J$17,3,0)</f>
        <v>7.3713805232437464</v>
      </c>
      <c r="K323" s="80">
        <f>(Sheet1!J304+$F$9/10)*VLOOKUP($B323,$H$13:$J$17,3,0)</f>
        <v>7.5005207927755739</v>
      </c>
    </row>
    <row r="324" spans="2:11" x14ac:dyDescent="0.3">
      <c r="B324" s="5" t="str">
        <f>Sheet1!A305</f>
        <v>PA</v>
      </c>
      <c r="C324" s="6" t="str">
        <f>Sheet1!B305</f>
        <v>Elec</v>
      </c>
      <c r="D324" s="7">
        <f>Sheet1!C305</f>
        <v>42370</v>
      </c>
      <c r="E324" s="8" t="str">
        <f>Sheet1!D305</f>
        <v>PPL</v>
      </c>
      <c r="F324" s="6" t="str">
        <f>Sheet1!E305</f>
        <v>500-1M</v>
      </c>
      <c r="G324" s="79">
        <f>(Sheet1!F305+$F$9/10)*VLOOKUP($B324,$H$13:$J$17,3,0)</f>
        <v>7.2735483058947885</v>
      </c>
      <c r="H324" s="79">
        <f>(Sheet1!G305+$F$9/10)*VLOOKUP($B324,$H$13:$J$17,3,0)</f>
        <v>6.9784587292767313</v>
      </c>
      <c r="I324" s="79">
        <f>(Sheet1!H305+$F$9/10)*VLOOKUP($B324,$H$13:$J$17,3,0)</f>
        <v>7.1014890826471024</v>
      </c>
      <c r="J324" s="79">
        <f>(Sheet1!I305+$F$9/10)*VLOOKUP($B324,$H$13:$J$17,3,0)</f>
        <v>6.9994355232437462</v>
      </c>
      <c r="K324" s="80">
        <f>(Sheet1!J305+$F$9/10)*VLOOKUP($B324,$H$13:$J$17,3,0)</f>
        <v>7.1285757927755737</v>
      </c>
    </row>
    <row r="325" spans="2:11" x14ac:dyDescent="0.3">
      <c r="B325" s="5" t="str">
        <f>Sheet1!A306</f>
        <v>PA</v>
      </c>
      <c r="C325" s="6" t="str">
        <f>Sheet1!B306</f>
        <v>Elec</v>
      </c>
      <c r="D325" s="7">
        <f>Sheet1!C306</f>
        <v>42370</v>
      </c>
      <c r="E325" s="8" t="str">
        <f>Sheet1!D306</f>
        <v>PPL</v>
      </c>
      <c r="F325" s="6" t="str">
        <f>Sheet1!E306</f>
        <v>1-2M</v>
      </c>
      <c r="G325" s="79">
        <f>(Sheet1!F306+$F$9/10)*VLOOKUP($B325,$H$13:$J$17,3,0)</f>
        <v>7.1407108058947886</v>
      </c>
      <c r="H325" s="79">
        <f>(Sheet1!G306+$F$9/10)*VLOOKUP($B325,$H$13:$J$17,3,0)</f>
        <v>6.8456212292767313</v>
      </c>
      <c r="I325" s="79">
        <f>(Sheet1!H306+$F$9/10)*VLOOKUP($B325,$H$13:$J$17,3,0)</f>
        <v>6.9686515826471025</v>
      </c>
      <c r="J325" s="79">
        <f>(Sheet1!I306+$F$9/10)*VLOOKUP($B325,$H$13:$J$17,3,0)</f>
        <v>6.8665980232437462</v>
      </c>
      <c r="K325" s="80">
        <f>(Sheet1!J306+$F$9/10)*VLOOKUP($B325,$H$13:$J$17,3,0)</f>
        <v>6.9957382927755738</v>
      </c>
    </row>
    <row r="326" spans="2:11" x14ac:dyDescent="0.3">
      <c r="B326" s="5" t="str">
        <f>Sheet1!A307</f>
        <v>PA</v>
      </c>
      <c r="C326" s="6" t="str">
        <f>Sheet1!B307</f>
        <v>Elec</v>
      </c>
      <c r="D326" s="7">
        <f>Sheet1!C307</f>
        <v>42370</v>
      </c>
      <c r="E326" s="8" t="str">
        <f>Sheet1!D307</f>
        <v>PPL</v>
      </c>
      <c r="F326" s="6" t="str">
        <f>Sheet1!E307</f>
        <v>2M+</v>
      </c>
      <c r="G326" s="79">
        <f>(Sheet1!F307+$F$9/10)*VLOOKUP($B326,$H$13:$J$17,3,0)</f>
        <v>7.0078733058947886</v>
      </c>
      <c r="H326" s="79">
        <f>(Sheet1!G307+$F$9/10)*VLOOKUP($B326,$H$13:$J$17,3,0)</f>
        <v>6.7127837292767314</v>
      </c>
      <c r="I326" s="79">
        <f>(Sheet1!H307+$F$9/10)*VLOOKUP($B326,$H$13:$J$17,3,0)</f>
        <v>6.8358140826471026</v>
      </c>
      <c r="J326" s="79">
        <f>(Sheet1!I307+$F$9/10)*VLOOKUP($B326,$H$13:$J$17,3,0)</f>
        <v>6.7337605232437463</v>
      </c>
      <c r="K326" s="80">
        <f>(Sheet1!J307+$F$9/10)*VLOOKUP($B326,$H$13:$J$17,3,0)</f>
        <v>6.8629007927755739</v>
      </c>
    </row>
    <row r="327" spans="2:11" x14ac:dyDescent="0.3">
      <c r="B327" s="5" t="str">
        <f>Sheet1!A308</f>
        <v>PA</v>
      </c>
      <c r="C327" s="6" t="str">
        <f>Sheet1!B308</f>
        <v>Elec</v>
      </c>
      <c r="D327" s="7">
        <f>Sheet1!C308</f>
        <v>42370</v>
      </c>
      <c r="E327" s="8" t="str">
        <f>Sheet1!D308</f>
        <v>PECO</v>
      </c>
      <c r="F327" s="6" t="str">
        <f>Sheet1!E308</f>
        <v>0-150K</v>
      </c>
      <c r="G327" s="79">
        <f>(Sheet1!F308+$F$9/10)*VLOOKUP($B327,$H$13:$J$17,3,0)</f>
        <v>7.6277727722744473</v>
      </c>
      <c r="H327" s="79">
        <f>(Sheet1!G308+$F$9/10)*VLOOKUP($B327,$H$13:$J$17,3,0)</f>
        <v>7.3378562937987555</v>
      </c>
      <c r="I327" s="79">
        <f>(Sheet1!H308+$F$9/10)*VLOOKUP($B327,$H$13:$J$17,3,0)</f>
        <v>7.4636276628832459</v>
      </c>
      <c r="J327" s="79">
        <f>(Sheet1!I308+$F$9/10)*VLOOKUP($B327,$H$13:$J$17,3,0)</f>
        <v>7.3626098608369501</v>
      </c>
      <c r="K327" s="80">
        <f>(Sheet1!J308+$F$9/10)*VLOOKUP($B327,$H$13:$J$17,3,0)</f>
        <v>7.4208641228925076</v>
      </c>
    </row>
    <row r="328" spans="2:11" x14ac:dyDescent="0.3">
      <c r="B328" s="5" t="str">
        <f>Sheet1!A309</f>
        <v>PA</v>
      </c>
      <c r="C328" s="6" t="str">
        <f>Sheet1!B309</f>
        <v>Elec</v>
      </c>
      <c r="D328" s="7">
        <f>Sheet1!C309</f>
        <v>42370</v>
      </c>
      <c r="E328" s="8" t="str">
        <f>Sheet1!D309</f>
        <v>PECO</v>
      </c>
      <c r="F328" s="6" t="str">
        <f>Sheet1!E309</f>
        <v>150-500K</v>
      </c>
      <c r="G328" s="79">
        <f>(Sheet1!F309+$F$9/10)*VLOOKUP($B328,$H$13:$J$17,3,0)</f>
        <v>7.4152327722744467</v>
      </c>
      <c r="H328" s="79">
        <f>(Sheet1!G309+$F$9/10)*VLOOKUP($B328,$H$13:$J$17,3,0)</f>
        <v>7.1253162937987558</v>
      </c>
      <c r="I328" s="79">
        <f>(Sheet1!H309+$F$9/10)*VLOOKUP($B328,$H$13:$J$17,3,0)</f>
        <v>7.2510876628832461</v>
      </c>
      <c r="J328" s="79">
        <f>(Sheet1!I309+$F$9/10)*VLOOKUP($B328,$H$13:$J$17,3,0)</f>
        <v>7.1500698608369504</v>
      </c>
      <c r="K328" s="80">
        <f>(Sheet1!J309+$F$9/10)*VLOOKUP($B328,$H$13:$J$17,3,0)</f>
        <v>7.208324122892507</v>
      </c>
    </row>
    <row r="329" spans="2:11" x14ac:dyDescent="0.3">
      <c r="B329" s="5" t="str">
        <f>Sheet1!A310</f>
        <v>PA</v>
      </c>
      <c r="C329" s="6" t="str">
        <f>Sheet1!B310</f>
        <v>Elec</v>
      </c>
      <c r="D329" s="7">
        <f>Sheet1!C310</f>
        <v>42370</v>
      </c>
      <c r="E329" s="8" t="str">
        <f>Sheet1!D310</f>
        <v>PECO</v>
      </c>
      <c r="F329" s="6" t="str">
        <f>Sheet1!E310</f>
        <v>500-1M</v>
      </c>
      <c r="G329" s="79">
        <f>(Sheet1!F310+$F$9/10)*VLOOKUP($B329,$H$13:$J$17,3,0)</f>
        <v>7.0432877722744474</v>
      </c>
      <c r="H329" s="79">
        <f>(Sheet1!G310+$F$9/10)*VLOOKUP($B329,$H$13:$J$17,3,0)</f>
        <v>6.7533712937987547</v>
      </c>
      <c r="I329" s="79">
        <f>(Sheet1!H310+$F$9/10)*VLOOKUP($B329,$H$13:$J$17,3,0)</f>
        <v>6.8791426628832459</v>
      </c>
      <c r="J329" s="79">
        <f>(Sheet1!I310+$F$9/10)*VLOOKUP($B329,$H$13:$J$17,3,0)</f>
        <v>6.7781248608369502</v>
      </c>
      <c r="K329" s="80">
        <f>(Sheet1!J310+$F$9/10)*VLOOKUP($B329,$H$13:$J$17,3,0)</f>
        <v>6.8363791228925068</v>
      </c>
    </row>
    <row r="330" spans="2:11" x14ac:dyDescent="0.3">
      <c r="B330" s="5" t="str">
        <f>Sheet1!A311</f>
        <v>PA</v>
      </c>
      <c r="C330" s="6" t="str">
        <f>Sheet1!B311</f>
        <v>Elec</v>
      </c>
      <c r="D330" s="7">
        <f>Sheet1!C311</f>
        <v>42370</v>
      </c>
      <c r="E330" s="8" t="str">
        <f>Sheet1!D311</f>
        <v>PECO</v>
      </c>
      <c r="F330" s="6" t="str">
        <f>Sheet1!E311</f>
        <v>1-2M</v>
      </c>
      <c r="G330" s="79">
        <f>(Sheet1!F311+$F$9/10)*VLOOKUP($B330,$H$13:$J$17,3,0)</f>
        <v>6.9104502722744474</v>
      </c>
      <c r="H330" s="79">
        <f>(Sheet1!G311+$F$9/10)*VLOOKUP($B330,$H$13:$J$17,3,0)</f>
        <v>6.6205337937987547</v>
      </c>
      <c r="I330" s="79">
        <f>(Sheet1!H311+$F$9/10)*VLOOKUP($B330,$H$13:$J$17,3,0)</f>
        <v>6.746305162883246</v>
      </c>
      <c r="J330" s="79">
        <f>(Sheet1!I311+$F$9/10)*VLOOKUP($B330,$H$13:$J$17,3,0)</f>
        <v>6.6452873608369503</v>
      </c>
      <c r="K330" s="80">
        <f>(Sheet1!J311+$F$9/10)*VLOOKUP($B330,$H$13:$J$17,3,0)</f>
        <v>6.7035416228925069</v>
      </c>
    </row>
    <row r="331" spans="2:11" x14ac:dyDescent="0.3">
      <c r="B331" s="5" t="str">
        <f>Sheet1!A312</f>
        <v>PA</v>
      </c>
      <c r="C331" s="6" t="str">
        <f>Sheet1!B312</f>
        <v>Elec</v>
      </c>
      <c r="D331" s="7">
        <f>Sheet1!C312</f>
        <v>42370</v>
      </c>
      <c r="E331" s="8" t="str">
        <f>Sheet1!D312</f>
        <v>PECO</v>
      </c>
      <c r="F331" s="6" t="str">
        <f>Sheet1!E312</f>
        <v>2M+</v>
      </c>
      <c r="G331" s="79">
        <f>(Sheet1!F312+$F$9/10)*VLOOKUP($B331,$H$13:$J$17,3,0)</f>
        <v>6.7776127722744475</v>
      </c>
      <c r="H331" s="79">
        <f>(Sheet1!G312+$F$9/10)*VLOOKUP($B331,$H$13:$J$17,3,0)</f>
        <v>6.4876962937987548</v>
      </c>
      <c r="I331" s="79">
        <f>(Sheet1!H312+$F$9/10)*VLOOKUP($B331,$H$13:$J$17,3,0)</f>
        <v>6.6134676628832461</v>
      </c>
      <c r="J331" s="79">
        <f>(Sheet1!I312+$F$9/10)*VLOOKUP($B331,$H$13:$J$17,3,0)</f>
        <v>6.5124498608369503</v>
      </c>
      <c r="K331" s="80">
        <f>(Sheet1!J312+$F$9/10)*VLOOKUP($B331,$H$13:$J$17,3,0)</f>
        <v>6.5707041228925069</v>
      </c>
    </row>
    <row r="332" spans="2:11" x14ac:dyDescent="0.3">
      <c r="B332" s="5" t="str">
        <f>Sheet1!A313</f>
        <v>PA</v>
      </c>
      <c r="C332" s="6" t="str">
        <f>Sheet1!B313</f>
        <v>Elec</v>
      </c>
      <c r="D332" s="7">
        <f>Sheet1!C313</f>
        <v>42370</v>
      </c>
      <c r="E332" s="8" t="str">
        <f>Sheet1!D313</f>
        <v>Duquesne</v>
      </c>
      <c r="F332" s="6" t="str">
        <f>Sheet1!E313</f>
        <v>0-150K</v>
      </c>
      <c r="G332" s="79">
        <f>(Sheet1!F313+$F$9/10)*VLOOKUP($B332,$H$13:$J$17,3,0)</f>
        <v>7.3896259189046791</v>
      </c>
      <c r="H332" s="79">
        <f>(Sheet1!G313+$F$9/10)*VLOOKUP($B332,$H$13:$J$17,3,0)</f>
        <v>7.2193689807380137</v>
      </c>
      <c r="I332" s="79">
        <f>(Sheet1!H313+$F$9/10)*VLOOKUP($B332,$H$13:$J$17,3,0)</f>
        <v>7.2438451756963458</v>
      </c>
      <c r="J332" s="79">
        <f>(Sheet1!I313+$F$9/10)*VLOOKUP($B332,$H$13:$J$17,3,0)</f>
        <v>7.301003491477597</v>
      </c>
      <c r="K332" s="80">
        <f>(Sheet1!J313+$F$9/10)*VLOOKUP($B332,$H$13:$J$17,3,0)</f>
        <v>7.3582647440215805</v>
      </c>
    </row>
    <row r="333" spans="2:11" x14ac:dyDescent="0.3">
      <c r="B333" s="5" t="str">
        <f>Sheet1!A314</f>
        <v>PA</v>
      </c>
      <c r="C333" s="6" t="str">
        <f>Sheet1!B314</f>
        <v>Elec</v>
      </c>
      <c r="D333" s="7">
        <f>Sheet1!C314</f>
        <v>42370</v>
      </c>
      <c r="E333" s="8" t="str">
        <f>Sheet1!D314</f>
        <v>Duquesne</v>
      </c>
      <c r="F333" s="6" t="str">
        <f>Sheet1!E314</f>
        <v>150-500K</v>
      </c>
      <c r="G333" s="79">
        <f>(Sheet1!F314+$F$9/10)*VLOOKUP($B333,$H$13:$J$17,3,0)</f>
        <v>7.1770859189046794</v>
      </c>
      <c r="H333" s="79">
        <f>(Sheet1!G314+$F$9/10)*VLOOKUP($B333,$H$13:$J$17,3,0)</f>
        <v>7.006828980738014</v>
      </c>
      <c r="I333" s="79">
        <f>(Sheet1!H314+$F$9/10)*VLOOKUP($B333,$H$13:$J$17,3,0)</f>
        <v>7.0313051756963461</v>
      </c>
      <c r="J333" s="79">
        <f>(Sheet1!I314+$F$9/10)*VLOOKUP($B333,$H$13:$J$17,3,0)</f>
        <v>7.0884634914775964</v>
      </c>
      <c r="K333" s="80">
        <f>(Sheet1!J314+$F$9/10)*VLOOKUP($B333,$H$13:$J$17,3,0)</f>
        <v>7.1457247440215808</v>
      </c>
    </row>
    <row r="334" spans="2:11" x14ac:dyDescent="0.3">
      <c r="B334" s="5" t="str">
        <f>Sheet1!A315</f>
        <v>PA</v>
      </c>
      <c r="C334" s="6" t="str">
        <f>Sheet1!B315</f>
        <v>Elec</v>
      </c>
      <c r="D334" s="7">
        <f>Sheet1!C315</f>
        <v>42370</v>
      </c>
      <c r="E334" s="8" t="str">
        <f>Sheet1!D315</f>
        <v>Duquesne</v>
      </c>
      <c r="F334" s="6" t="str">
        <f>Sheet1!E315</f>
        <v>500-1M</v>
      </c>
      <c r="G334" s="79">
        <f>(Sheet1!F315+$F$9/10)*VLOOKUP($B334,$H$13:$J$17,3,0)</f>
        <v>6.8051409189046801</v>
      </c>
      <c r="H334" s="79">
        <f>(Sheet1!G315+$F$9/10)*VLOOKUP($B334,$H$13:$J$17,3,0)</f>
        <v>6.6348839807380138</v>
      </c>
      <c r="I334" s="79">
        <f>(Sheet1!H315+$F$9/10)*VLOOKUP($B334,$H$13:$J$17,3,0)</f>
        <v>6.6593601756963468</v>
      </c>
      <c r="J334" s="79">
        <f>(Sheet1!I315+$F$9/10)*VLOOKUP($B334,$H$13:$J$17,3,0)</f>
        <v>6.7165184914775971</v>
      </c>
      <c r="K334" s="80">
        <f>(Sheet1!J315+$F$9/10)*VLOOKUP($B334,$H$13:$J$17,3,0)</f>
        <v>6.7737797440215806</v>
      </c>
    </row>
    <row r="335" spans="2:11" x14ac:dyDescent="0.3">
      <c r="B335" s="5" t="str">
        <f>Sheet1!A316</f>
        <v>PA</v>
      </c>
      <c r="C335" s="6" t="str">
        <f>Sheet1!B316</f>
        <v>Elec</v>
      </c>
      <c r="D335" s="7">
        <f>Sheet1!C316</f>
        <v>42370</v>
      </c>
      <c r="E335" s="8" t="str">
        <f>Sheet1!D316</f>
        <v>Duquesne</v>
      </c>
      <c r="F335" s="6" t="str">
        <f>Sheet1!E316</f>
        <v>1-2M</v>
      </c>
      <c r="G335" s="79">
        <f>(Sheet1!F316+$F$9/10)*VLOOKUP($B335,$H$13:$J$17,3,0)</f>
        <v>6.6723034189046802</v>
      </c>
      <c r="H335" s="79">
        <f>(Sheet1!G316+$F$9/10)*VLOOKUP($B335,$H$13:$J$17,3,0)</f>
        <v>6.5020464807380138</v>
      </c>
      <c r="I335" s="79">
        <f>(Sheet1!H316+$F$9/10)*VLOOKUP($B335,$H$13:$J$17,3,0)</f>
        <v>6.5265226756963459</v>
      </c>
      <c r="J335" s="79">
        <f>(Sheet1!I316+$F$9/10)*VLOOKUP($B335,$H$13:$J$17,3,0)</f>
        <v>6.5836809914775971</v>
      </c>
      <c r="K335" s="80">
        <f>(Sheet1!J316+$F$9/10)*VLOOKUP($B335,$H$13:$J$17,3,0)</f>
        <v>6.6409422440215806</v>
      </c>
    </row>
    <row r="336" spans="2:11" x14ac:dyDescent="0.3">
      <c r="B336" s="5" t="str">
        <f>Sheet1!A317</f>
        <v>PA</v>
      </c>
      <c r="C336" s="6" t="str">
        <f>Sheet1!B317</f>
        <v>Elec</v>
      </c>
      <c r="D336" s="7">
        <f>Sheet1!C317</f>
        <v>42370</v>
      </c>
      <c r="E336" s="8" t="str">
        <f>Sheet1!D317</f>
        <v>Duquesne</v>
      </c>
      <c r="F336" s="6" t="str">
        <f>Sheet1!E317</f>
        <v>2M+</v>
      </c>
      <c r="G336" s="79">
        <f>(Sheet1!F317+$F$9/10)*VLOOKUP($B336,$H$13:$J$17,3,0)</f>
        <v>6.5394659189046793</v>
      </c>
      <c r="H336" s="79">
        <f>(Sheet1!G317+$F$9/10)*VLOOKUP($B336,$H$13:$J$17,3,0)</f>
        <v>6.3692089807380139</v>
      </c>
      <c r="I336" s="79">
        <f>(Sheet1!H317+$F$9/10)*VLOOKUP($B336,$H$13:$J$17,3,0)</f>
        <v>6.393685175696346</v>
      </c>
      <c r="J336" s="79">
        <f>(Sheet1!I317+$F$9/10)*VLOOKUP($B336,$H$13:$J$17,3,0)</f>
        <v>6.4508434914775972</v>
      </c>
      <c r="K336" s="80">
        <f>(Sheet1!J317+$F$9/10)*VLOOKUP($B336,$H$13:$J$17,3,0)</f>
        <v>6.5081047440215807</v>
      </c>
    </row>
    <row r="337" spans="2:11" x14ac:dyDescent="0.3">
      <c r="B337" s="5" t="str">
        <f>Sheet1!A318</f>
        <v>PA</v>
      </c>
      <c r="C337" s="6" t="str">
        <f>Sheet1!B318</f>
        <v>Elec</v>
      </c>
      <c r="D337" s="7">
        <f>Sheet1!C318</f>
        <v>42370</v>
      </c>
      <c r="E337" s="8" t="str">
        <f>Sheet1!D318</f>
        <v>PENELEC</v>
      </c>
      <c r="F337" s="6" t="str">
        <f>Sheet1!E318</f>
        <v>0-150K</v>
      </c>
      <c r="G337" s="79">
        <f>(Sheet1!F318+$F$9/10)*VLOOKUP($B337,$H$13:$J$17,3,0)</f>
        <v>7.5900482324525305</v>
      </c>
      <c r="H337" s="79">
        <f>(Sheet1!G318+$F$9/10)*VLOOKUP($B337,$H$13:$J$17,3,0)</f>
        <v>7.4441860524768364</v>
      </c>
      <c r="I337" s="79">
        <f>(Sheet1!H318+$F$9/10)*VLOOKUP($B337,$H$13:$J$17,3,0)</f>
        <v>7.5464752938946589</v>
      </c>
      <c r="J337" s="79">
        <f>(Sheet1!I318+$F$9/10)*VLOOKUP($B337,$H$13:$J$17,3,0)</f>
        <v>7.4885876141400303</v>
      </c>
      <c r="K337" s="80">
        <f>(Sheet1!J318+$F$9/10)*VLOOKUP($B337,$H$13:$J$17,3,0)</f>
        <v>7.4488669999814636</v>
      </c>
    </row>
    <row r="338" spans="2:11" x14ac:dyDescent="0.3">
      <c r="B338" s="5" t="str">
        <f>Sheet1!A319</f>
        <v>PA</v>
      </c>
      <c r="C338" s="6" t="str">
        <f>Sheet1!B319</f>
        <v>Elec</v>
      </c>
      <c r="D338" s="7">
        <f>Sheet1!C319</f>
        <v>42370</v>
      </c>
      <c r="E338" s="8" t="str">
        <f>Sheet1!D319</f>
        <v>PENELEC</v>
      </c>
      <c r="F338" s="6" t="str">
        <f>Sheet1!E319</f>
        <v>150-500K</v>
      </c>
      <c r="G338" s="79">
        <f>(Sheet1!F319+$F$9/10)*VLOOKUP($B338,$H$13:$J$17,3,0)</f>
        <v>7.3775082324525307</v>
      </c>
      <c r="H338" s="79">
        <f>(Sheet1!G319+$F$9/10)*VLOOKUP($B338,$H$13:$J$17,3,0)</f>
        <v>7.2316460524768367</v>
      </c>
      <c r="I338" s="79">
        <f>(Sheet1!H319+$F$9/10)*VLOOKUP($B338,$H$13:$J$17,3,0)</f>
        <v>7.3339352938946591</v>
      </c>
      <c r="J338" s="79">
        <f>(Sheet1!I319+$F$9/10)*VLOOKUP($B338,$H$13:$J$17,3,0)</f>
        <v>7.2760476141400305</v>
      </c>
      <c r="K338" s="80">
        <f>(Sheet1!J319+$F$9/10)*VLOOKUP($B338,$H$13:$J$17,3,0)</f>
        <v>7.2363269999814639</v>
      </c>
    </row>
    <row r="339" spans="2:11" x14ac:dyDescent="0.3">
      <c r="B339" s="5" t="str">
        <f>Sheet1!A320</f>
        <v>PA</v>
      </c>
      <c r="C339" s="6" t="str">
        <f>Sheet1!B320</f>
        <v>Elec</v>
      </c>
      <c r="D339" s="7">
        <f>Sheet1!C320</f>
        <v>42370</v>
      </c>
      <c r="E339" s="8" t="str">
        <f>Sheet1!D320</f>
        <v>PENELEC</v>
      </c>
      <c r="F339" s="6" t="str">
        <f>Sheet1!E320</f>
        <v>500-1M</v>
      </c>
      <c r="G339" s="79">
        <f>(Sheet1!F320+$F$9/10)*VLOOKUP($B339,$H$13:$J$17,3,0)</f>
        <v>7.0055632324525314</v>
      </c>
      <c r="H339" s="79">
        <f>(Sheet1!G320+$F$9/10)*VLOOKUP($B339,$H$13:$J$17,3,0)</f>
        <v>6.8597010524768365</v>
      </c>
      <c r="I339" s="79">
        <f>(Sheet1!H320+$F$9/10)*VLOOKUP($B339,$H$13:$J$17,3,0)</f>
        <v>6.961990293894659</v>
      </c>
      <c r="J339" s="79">
        <f>(Sheet1!I320+$F$9/10)*VLOOKUP($B339,$H$13:$J$17,3,0)</f>
        <v>6.9041026141400295</v>
      </c>
      <c r="K339" s="80">
        <f>(Sheet1!J320+$F$9/10)*VLOOKUP($B339,$H$13:$J$17,3,0)</f>
        <v>6.8643819999814646</v>
      </c>
    </row>
    <row r="340" spans="2:11" x14ac:dyDescent="0.3">
      <c r="B340" s="5" t="str">
        <f>Sheet1!A321</f>
        <v>PA</v>
      </c>
      <c r="C340" s="6" t="str">
        <f>Sheet1!B321</f>
        <v>Elec</v>
      </c>
      <c r="D340" s="7">
        <f>Sheet1!C321</f>
        <v>42370</v>
      </c>
      <c r="E340" s="8" t="str">
        <f>Sheet1!D321</f>
        <v>PENELEC</v>
      </c>
      <c r="F340" s="6" t="str">
        <f>Sheet1!E321</f>
        <v>1-2M</v>
      </c>
      <c r="G340" s="79">
        <f>(Sheet1!F321+$F$9/10)*VLOOKUP($B340,$H$13:$J$17,3,0)</f>
        <v>6.8727257324525315</v>
      </c>
      <c r="H340" s="79">
        <f>(Sheet1!G321+$F$9/10)*VLOOKUP($B340,$H$13:$J$17,3,0)</f>
        <v>6.7268635524768365</v>
      </c>
      <c r="I340" s="79">
        <f>(Sheet1!H321+$F$9/10)*VLOOKUP($B340,$H$13:$J$17,3,0)</f>
        <v>6.829152793894659</v>
      </c>
      <c r="J340" s="79">
        <f>(Sheet1!I321+$F$9/10)*VLOOKUP($B340,$H$13:$J$17,3,0)</f>
        <v>6.7712651141400295</v>
      </c>
      <c r="K340" s="80">
        <f>(Sheet1!J321+$F$9/10)*VLOOKUP($B340,$H$13:$J$17,3,0)</f>
        <v>6.7315444999814638</v>
      </c>
    </row>
    <row r="341" spans="2:11" x14ac:dyDescent="0.3">
      <c r="B341" s="5" t="str">
        <f>Sheet1!A322</f>
        <v>PA</v>
      </c>
      <c r="C341" s="6" t="str">
        <f>Sheet1!B322</f>
        <v>Elec</v>
      </c>
      <c r="D341" s="7">
        <f>Sheet1!C322</f>
        <v>42370</v>
      </c>
      <c r="E341" s="8" t="str">
        <f>Sheet1!D322</f>
        <v>PENELEC</v>
      </c>
      <c r="F341" s="6" t="str">
        <f>Sheet1!E322</f>
        <v>2M+</v>
      </c>
      <c r="G341" s="79">
        <f>(Sheet1!F322+$F$9/10)*VLOOKUP($B341,$H$13:$J$17,3,0)</f>
        <v>6.7398882324525307</v>
      </c>
      <c r="H341" s="79">
        <f>(Sheet1!G322+$F$9/10)*VLOOKUP($B341,$H$13:$J$17,3,0)</f>
        <v>6.5940260524768366</v>
      </c>
      <c r="I341" s="79">
        <f>(Sheet1!H322+$F$9/10)*VLOOKUP($B341,$H$13:$J$17,3,0)</f>
        <v>6.6963152938946591</v>
      </c>
      <c r="J341" s="79">
        <f>(Sheet1!I322+$F$9/10)*VLOOKUP($B341,$H$13:$J$17,3,0)</f>
        <v>6.6384276141400296</v>
      </c>
      <c r="K341" s="80">
        <f>(Sheet1!J322+$F$9/10)*VLOOKUP($B341,$H$13:$J$17,3,0)</f>
        <v>6.5987069999814638</v>
      </c>
    </row>
    <row r="342" spans="2:11" x14ac:dyDescent="0.3">
      <c r="B342" s="5" t="str">
        <f>Sheet1!A323</f>
        <v>PA</v>
      </c>
      <c r="C342" s="6" t="str">
        <f>Sheet1!B323</f>
        <v>Elec</v>
      </c>
      <c r="D342" s="7">
        <f>Sheet1!C323</f>
        <v>42370</v>
      </c>
      <c r="E342" s="8" t="str">
        <f>Sheet1!D323</f>
        <v>METED</v>
      </c>
      <c r="F342" s="6" t="str">
        <f>Sheet1!E323</f>
        <v>0-150K</v>
      </c>
      <c r="G342" s="79">
        <f>(Sheet1!F323+$F$9/10)*VLOOKUP($B342,$H$13:$J$17,3,0)</f>
        <v>7.3474657034525306</v>
      </c>
      <c r="H342" s="79">
        <f>(Sheet1!G323+$F$9/10)*VLOOKUP($B342,$H$13:$J$17,3,0)</f>
        <v>7.177929224226836</v>
      </c>
      <c r="I342" s="79">
        <f>(Sheet1!H323+$F$9/10)*VLOOKUP($B342,$H$13:$J$17,3,0)</f>
        <v>7.3066079633946606</v>
      </c>
      <c r="J342" s="79">
        <f>(Sheet1!I323+$F$9/10)*VLOOKUP($B342,$H$13:$J$17,3,0)</f>
        <v>7.2204710608900298</v>
      </c>
      <c r="K342" s="80">
        <f>(Sheet1!J323+$F$9/10)*VLOOKUP($B342,$H$13:$J$17,3,0)</f>
        <v>7.2913358943147992</v>
      </c>
    </row>
    <row r="343" spans="2:11" x14ac:dyDescent="0.3">
      <c r="B343" s="5" t="str">
        <f>Sheet1!A324</f>
        <v>PA</v>
      </c>
      <c r="C343" s="6" t="str">
        <f>Sheet1!B324</f>
        <v>Elec</v>
      </c>
      <c r="D343" s="7">
        <f>Sheet1!C324</f>
        <v>42370</v>
      </c>
      <c r="E343" s="8" t="str">
        <f>Sheet1!D324</f>
        <v>METED</v>
      </c>
      <c r="F343" s="6" t="str">
        <f>Sheet1!E324</f>
        <v>150-500K</v>
      </c>
      <c r="G343" s="79">
        <f>(Sheet1!F324+$F$9/10)*VLOOKUP($B343,$H$13:$J$17,3,0)</f>
        <v>7.1349257034525309</v>
      </c>
      <c r="H343" s="79">
        <f>(Sheet1!G324+$F$9/10)*VLOOKUP($B343,$H$13:$J$17,3,0)</f>
        <v>6.9653892242268363</v>
      </c>
      <c r="I343" s="79">
        <f>(Sheet1!H324+$F$9/10)*VLOOKUP($B343,$H$13:$J$17,3,0)</f>
        <v>7.0940679633946617</v>
      </c>
      <c r="J343" s="79">
        <f>(Sheet1!I324+$F$9/10)*VLOOKUP($B343,$H$13:$J$17,3,0)</f>
        <v>7.00793106089003</v>
      </c>
      <c r="K343" s="80">
        <f>(Sheet1!J324+$F$9/10)*VLOOKUP($B343,$H$13:$J$17,3,0)</f>
        <v>7.0787958943147995</v>
      </c>
    </row>
    <row r="344" spans="2:11" x14ac:dyDescent="0.3">
      <c r="B344" s="5" t="str">
        <f>Sheet1!A325</f>
        <v>PA</v>
      </c>
      <c r="C344" s="6" t="str">
        <f>Sheet1!B325</f>
        <v>Elec</v>
      </c>
      <c r="D344" s="7">
        <f>Sheet1!C325</f>
        <v>42370</v>
      </c>
      <c r="E344" s="8" t="str">
        <f>Sheet1!D325</f>
        <v>METED</v>
      </c>
      <c r="F344" s="6" t="str">
        <f>Sheet1!E325</f>
        <v>500-1M</v>
      </c>
      <c r="G344" s="79">
        <f>(Sheet1!F325+$F$9/10)*VLOOKUP($B344,$H$13:$J$17,3,0)</f>
        <v>6.7629807034525298</v>
      </c>
      <c r="H344" s="79">
        <f>(Sheet1!G325+$F$9/10)*VLOOKUP($B344,$H$13:$J$17,3,0)</f>
        <v>6.5934442242268361</v>
      </c>
      <c r="I344" s="79">
        <f>(Sheet1!H325+$F$9/10)*VLOOKUP($B344,$H$13:$J$17,3,0)</f>
        <v>6.7221229633946606</v>
      </c>
      <c r="J344" s="79">
        <f>(Sheet1!I325+$F$9/10)*VLOOKUP($B344,$H$13:$J$17,3,0)</f>
        <v>6.6359860608900298</v>
      </c>
      <c r="K344" s="80">
        <f>(Sheet1!J325+$F$9/10)*VLOOKUP($B344,$H$13:$J$17,3,0)</f>
        <v>6.7068508943147993</v>
      </c>
    </row>
    <row r="345" spans="2:11" x14ac:dyDescent="0.3">
      <c r="B345" s="5" t="str">
        <f>Sheet1!A326</f>
        <v>PA</v>
      </c>
      <c r="C345" s="6" t="str">
        <f>Sheet1!B326</f>
        <v>Elec</v>
      </c>
      <c r="D345" s="7">
        <f>Sheet1!C326</f>
        <v>42370</v>
      </c>
      <c r="E345" s="8" t="str">
        <f>Sheet1!D326</f>
        <v>METED</v>
      </c>
      <c r="F345" s="6" t="str">
        <f>Sheet1!E326</f>
        <v>1-2M</v>
      </c>
      <c r="G345" s="79">
        <f>(Sheet1!F326+$F$9/10)*VLOOKUP($B345,$H$13:$J$17,3,0)</f>
        <v>6.6301432034525298</v>
      </c>
      <c r="H345" s="79">
        <f>(Sheet1!G326+$F$9/10)*VLOOKUP($B345,$H$13:$J$17,3,0)</f>
        <v>6.4606067242268361</v>
      </c>
      <c r="I345" s="79">
        <f>(Sheet1!H326+$F$9/10)*VLOOKUP($B345,$H$13:$J$17,3,0)</f>
        <v>6.5892854633946607</v>
      </c>
      <c r="J345" s="79">
        <f>(Sheet1!I326+$F$9/10)*VLOOKUP($B345,$H$13:$J$17,3,0)</f>
        <v>6.5031485608900299</v>
      </c>
      <c r="K345" s="80">
        <f>(Sheet1!J326+$F$9/10)*VLOOKUP($B345,$H$13:$J$17,3,0)</f>
        <v>6.5740133943147994</v>
      </c>
    </row>
    <row r="346" spans="2:11" x14ac:dyDescent="0.3">
      <c r="B346" s="5" t="str">
        <f>Sheet1!A327</f>
        <v>PA</v>
      </c>
      <c r="C346" s="6" t="str">
        <f>Sheet1!B327</f>
        <v>Elec</v>
      </c>
      <c r="D346" s="7">
        <f>Sheet1!C327</f>
        <v>42370</v>
      </c>
      <c r="E346" s="8" t="str">
        <f>Sheet1!D327</f>
        <v>METED</v>
      </c>
      <c r="F346" s="6" t="str">
        <f>Sheet1!E327</f>
        <v>2M+</v>
      </c>
      <c r="G346" s="79">
        <f>(Sheet1!F327+$F$9/10)*VLOOKUP($B346,$H$13:$J$17,3,0)</f>
        <v>6.4973057034525299</v>
      </c>
      <c r="H346" s="79">
        <f>(Sheet1!G327+$F$9/10)*VLOOKUP($B346,$H$13:$J$17,3,0)</f>
        <v>6.3277692242268362</v>
      </c>
      <c r="I346" s="79">
        <f>(Sheet1!H327+$F$9/10)*VLOOKUP($B346,$H$13:$J$17,3,0)</f>
        <v>6.4564479633946608</v>
      </c>
      <c r="J346" s="79">
        <f>(Sheet1!I327+$F$9/10)*VLOOKUP($B346,$H$13:$J$17,3,0)</f>
        <v>6.37031106089003</v>
      </c>
      <c r="K346" s="80">
        <f>(Sheet1!J327+$F$9/10)*VLOOKUP($B346,$H$13:$J$17,3,0)</f>
        <v>6.4411758943147994</v>
      </c>
    </row>
    <row r="347" spans="2:11" x14ac:dyDescent="0.3">
      <c r="B347" s="5" t="str">
        <f>Sheet1!A328</f>
        <v>PA</v>
      </c>
      <c r="C347" s="6" t="str">
        <f>Sheet1!B328</f>
        <v>Elec</v>
      </c>
      <c r="D347" s="7">
        <f>Sheet1!C328</f>
        <v>42370</v>
      </c>
      <c r="E347" s="8" t="str">
        <f>Sheet1!D328</f>
        <v>West Penn PWR</v>
      </c>
      <c r="F347" s="6" t="str">
        <f>Sheet1!E328</f>
        <v>0-150K</v>
      </c>
      <c r="G347" s="79">
        <f>(Sheet1!F328+$F$9/10)*VLOOKUP($B347,$H$13:$J$17,3,0)</f>
        <v>7.4076504379074173</v>
      </c>
      <c r="H347" s="79">
        <f>(Sheet1!G328+$F$9/10)*VLOOKUP($B347,$H$13:$J$17,3,0)</f>
        <v>7.1752229063280133</v>
      </c>
      <c r="I347" s="79">
        <f>(Sheet1!H328+$F$9/10)*VLOOKUP($B347,$H$13:$J$17,3,0)</f>
        <v>7.2224435398335673</v>
      </c>
      <c r="J347" s="79">
        <f>(Sheet1!I328+$F$9/10)*VLOOKUP($B347,$H$13:$J$17,3,0)</f>
        <v>7.236893272881626</v>
      </c>
      <c r="K347" s="80">
        <f>(Sheet1!J328+$F$9/10)*VLOOKUP($B347,$H$13:$J$17,3,0)</f>
        <v>7.2826955222959979</v>
      </c>
    </row>
    <row r="348" spans="2:11" x14ac:dyDescent="0.3">
      <c r="B348" s="5" t="str">
        <f>Sheet1!A329</f>
        <v>PA</v>
      </c>
      <c r="C348" s="6" t="str">
        <f>Sheet1!B329</f>
        <v>Elec</v>
      </c>
      <c r="D348" s="7">
        <f>Sheet1!C329</f>
        <v>42370</v>
      </c>
      <c r="E348" s="8" t="str">
        <f>Sheet1!D329</f>
        <v>West Penn PWR</v>
      </c>
      <c r="F348" s="6" t="str">
        <f>Sheet1!E329</f>
        <v>150-500K</v>
      </c>
      <c r="G348" s="79">
        <f>(Sheet1!F329+$F$9/10)*VLOOKUP($B348,$H$13:$J$17,3,0)</f>
        <v>7.1951104379074167</v>
      </c>
      <c r="H348" s="79">
        <f>(Sheet1!G329+$F$9/10)*VLOOKUP($B348,$H$13:$J$17,3,0)</f>
        <v>6.9626829063280127</v>
      </c>
      <c r="I348" s="79">
        <f>(Sheet1!H329+$F$9/10)*VLOOKUP($B348,$H$13:$J$17,3,0)</f>
        <v>7.0099035398335667</v>
      </c>
      <c r="J348" s="79">
        <f>(Sheet1!I329+$F$9/10)*VLOOKUP($B348,$H$13:$J$17,3,0)</f>
        <v>7.0243532728816254</v>
      </c>
      <c r="K348" s="80">
        <f>(Sheet1!J329+$F$9/10)*VLOOKUP($B348,$H$13:$J$17,3,0)</f>
        <v>7.0701555222959973</v>
      </c>
    </row>
    <row r="349" spans="2:11" x14ac:dyDescent="0.3">
      <c r="B349" s="5" t="str">
        <f>Sheet1!A330</f>
        <v>PA</v>
      </c>
      <c r="C349" s="6" t="str">
        <f>Sheet1!B330</f>
        <v>Elec</v>
      </c>
      <c r="D349" s="7">
        <f>Sheet1!C330</f>
        <v>42370</v>
      </c>
      <c r="E349" s="8" t="str">
        <f>Sheet1!D330</f>
        <v>West Penn PWR</v>
      </c>
      <c r="F349" s="6" t="str">
        <f>Sheet1!E330</f>
        <v>500-1M</v>
      </c>
      <c r="G349" s="79">
        <f>(Sheet1!F330+$F$9/10)*VLOOKUP($B349,$H$13:$J$17,3,0)</f>
        <v>6.8231654379074174</v>
      </c>
      <c r="H349" s="79">
        <f>(Sheet1!G330+$F$9/10)*VLOOKUP($B349,$H$13:$J$17,3,0)</f>
        <v>6.5907379063280134</v>
      </c>
      <c r="I349" s="79">
        <f>(Sheet1!H330+$F$9/10)*VLOOKUP($B349,$H$13:$J$17,3,0)</f>
        <v>6.6379585398335674</v>
      </c>
      <c r="J349" s="79">
        <f>(Sheet1!I330+$F$9/10)*VLOOKUP($B349,$H$13:$J$17,3,0)</f>
        <v>6.6524082728816261</v>
      </c>
      <c r="K349" s="80">
        <f>(Sheet1!J330+$F$9/10)*VLOOKUP($B349,$H$13:$J$17,3,0)</f>
        <v>6.698210522295998</v>
      </c>
    </row>
    <row r="350" spans="2:11" x14ac:dyDescent="0.3">
      <c r="B350" s="5" t="str">
        <f>Sheet1!A331</f>
        <v>PA</v>
      </c>
      <c r="C350" s="6" t="str">
        <f>Sheet1!B331</f>
        <v>Elec</v>
      </c>
      <c r="D350" s="7">
        <f>Sheet1!C331</f>
        <v>42370</v>
      </c>
      <c r="E350" s="8" t="str">
        <f>Sheet1!D331</f>
        <v>West Penn PWR</v>
      </c>
      <c r="F350" s="6" t="str">
        <f>Sheet1!E331</f>
        <v>1-2M</v>
      </c>
      <c r="G350" s="79">
        <f>(Sheet1!F331+$F$9/10)*VLOOKUP($B350,$H$13:$J$17,3,0)</f>
        <v>6.6903279379074174</v>
      </c>
      <c r="H350" s="79">
        <f>(Sheet1!G331+$F$9/10)*VLOOKUP($B350,$H$13:$J$17,3,0)</f>
        <v>6.4579004063280134</v>
      </c>
      <c r="I350" s="79">
        <f>(Sheet1!H331+$F$9/10)*VLOOKUP($B350,$H$13:$J$17,3,0)</f>
        <v>6.5051210398335675</v>
      </c>
      <c r="J350" s="79">
        <f>(Sheet1!I331+$F$9/10)*VLOOKUP($B350,$H$13:$J$17,3,0)</f>
        <v>6.5195707728816261</v>
      </c>
      <c r="K350" s="80">
        <f>(Sheet1!J331+$F$9/10)*VLOOKUP($B350,$H$13:$J$17,3,0)</f>
        <v>6.5653730222959981</v>
      </c>
    </row>
    <row r="351" spans="2:11" x14ac:dyDescent="0.3">
      <c r="B351" s="5" t="str">
        <f>Sheet1!A332</f>
        <v>PA</v>
      </c>
      <c r="C351" s="6" t="str">
        <f>Sheet1!B332</f>
        <v>Elec</v>
      </c>
      <c r="D351" s="7">
        <f>Sheet1!C332</f>
        <v>42370</v>
      </c>
      <c r="E351" s="8" t="str">
        <f>Sheet1!D332</f>
        <v>West Penn PWR</v>
      </c>
      <c r="F351" s="6" t="str">
        <f>Sheet1!E332</f>
        <v>2M+</v>
      </c>
      <c r="G351" s="79">
        <f>(Sheet1!F332+$F$9/10)*VLOOKUP($B351,$H$13:$J$17,3,0)</f>
        <v>6.5574904379074175</v>
      </c>
      <c r="H351" s="79">
        <f>(Sheet1!G332+$F$9/10)*VLOOKUP($B351,$H$13:$J$17,3,0)</f>
        <v>6.3250629063280135</v>
      </c>
      <c r="I351" s="79">
        <f>(Sheet1!H332+$F$9/10)*VLOOKUP($B351,$H$13:$J$17,3,0)</f>
        <v>6.3722835398335675</v>
      </c>
      <c r="J351" s="79">
        <f>(Sheet1!I332+$F$9/10)*VLOOKUP($B351,$H$13:$J$17,3,0)</f>
        <v>6.3867332728816262</v>
      </c>
      <c r="K351" s="80">
        <f>(Sheet1!J332+$F$9/10)*VLOOKUP($B351,$H$13:$J$17,3,0)</f>
        <v>6.4325355222959981</v>
      </c>
    </row>
    <row r="352" spans="2:11" x14ac:dyDescent="0.3">
      <c r="B352" s="5" t="str">
        <f>Sheet1!A333</f>
        <v>PA</v>
      </c>
      <c r="C352" s="6" t="str">
        <f>Sheet1!B333</f>
        <v>Elec</v>
      </c>
      <c r="D352" s="7">
        <f>Sheet1!C333</f>
        <v>42370</v>
      </c>
      <c r="E352" s="8" t="str">
        <f>Sheet1!D333</f>
        <v>Penn PWR</v>
      </c>
      <c r="F352" s="6" t="str">
        <f>Sheet1!E333</f>
        <v>0-150K</v>
      </c>
      <c r="G352" s="79">
        <f>(Sheet1!F333+$F$9/10)*VLOOKUP($B352,$H$13:$J$17,3,0)</f>
        <v>9.0285319540157971</v>
      </c>
      <c r="H352" s="79">
        <f>(Sheet1!G333+$F$9/10)*VLOOKUP($B352,$H$13:$J$17,3,0)</f>
        <v>8.3807981289006559</v>
      </c>
      <c r="I352" s="79">
        <f>(Sheet1!H333+$F$9/10)*VLOOKUP($B352,$H$13:$J$17,3,0)</f>
        <v>8.2297333381251701</v>
      </c>
      <c r="J352" s="79">
        <f>(Sheet1!I333+$F$9/10)*VLOOKUP($B352,$H$13:$J$17,3,0)</f>
        <v>8.1471961759605822</v>
      </c>
      <c r="K352" s="80">
        <f>(Sheet1!J333+$F$9/10)*VLOOKUP($B352,$H$13:$J$17,3,0)</f>
        <v>8.0638935608442495</v>
      </c>
    </row>
    <row r="353" spans="2:11" x14ac:dyDescent="0.3">
      <c r="B353" s="5" t="str">
        <f>Sheet1!A334</f>
        <v>PA</v>
      </c>
      <c r="C353" s="6" t="str">
        <f>Sheet1!B334</f>
        <v>Elec</v>
      </c>
      <c r="D353" s="7">
        <f>Sheet1!C334</f>
        <v>42370</v>
      </c>
      <c r="E353" s="8" t="str">
        <f>Sheet1!D334</f>
        <v>Penn PWR</v>
      </c>
      <c r="F353" s="6" t="str">
        <f>Sheet1!E334</f>
        <v>150-500K</v>
      </c>
      <c r="G353" s="79">
        <f>(Sheet1!F334+$F$9/10)*VLOOKUP($B353,$H$13:$J$17,3,0)</f>
        <v>8.8159919540157947</v>
      </c>
      <c r="H353" s="79">
        <f>(Sheet1!G334+$F$9/10)*VLOOKUP($B353,$H$13:$J$17,3,0)</f>
        <v>8.1682581289006571</v>
      </c>
      <c r="I353" s="79">
        <f>(Sheet1!H334+$F$9/10)*VLOOKUP($B353,$H$13:$J$17,3,0)</f>
        <v>8.0171933381251694</v>
      </c>
      <c r="J353" s="79">
        <f>(Sheet1!I334+$F$9/10)*VLOOKUP($B353,$H$13:$J$17,3,0)</f>
        <v>7.9346561759605825</v>
      </c>
      <c r="K353" s="80">
        <f>(Sheet1!J334+$F$9/10)*VLOOKUP($B353,$H$13:$J$17,3,0)</f>
        <v>7.8513535608442488</v>
      </c>
    </row>
    <row r="354" spans="2:11" x14ac:dyDescent="0.3">
      <c r="B354" s="5" t="str">
        <f>Sheet1!A335</f>
        <v>PA</v>
      </c>
      <c r="C354" s="6" t="str">
        <f>Sheet1!B335</f>
        <v>Elec</v>
      </c>
      <c r="D354" s="7">
        <f>Sheet1!C335</f>
        <v>42370</v>
      </c>
      <c r="E354" s="8" t="str">
        <f>Sheet1!D335</f>
        <v>Penn PWR</v>
      </c>
      <c r="F354" s="6" t="str">
        <f>Sheet1!E335</f>
        <v>500-1M</v>
      </c>
      <c r="G354" s="79">
        <f>(Sheet1!F335+$F$9/10)*VLOOKUP($B354,$H$13:$J$17,3,0)</f>
        <v>8.4440469540157963</v>
      </c>
      <c r="H354" s="79">
        <f>(Sheet1!G335+$F$9/10)*VLOOKUP($B354,$H$13:$J$17,3,0)</f>
        <v>7.7963131289006569</v>
      </c>
      <c r="I354" s="79">
        <f>(Sheet1!H335+$F$9/10)*VLOOKUP($B354,$H$13:$J$17,3,0)</f>
        <v>7.6452483381251701</v>
      </c>
      <c r="J354" s="79">
        <f>(Sheet1!I335+$F$9/10)*VLOOKUP($B354,$H$13:$J$17,3,0)</f>
        <v>7.5627111759605823</v>
      </c>
      <c r="K354" s="80">
        <f>(Sheet1!J335+$F$9/10)*VLOOKUP($B354,$H$13:$J$17,3,0)</f>
        <v>7.4794085608442495</v>
      </c>
    </row>
    <row r="355" spans="2:11" x14ac:dyDescent="0.3">
      <c r="B355" s="5" t="str">
        <f>Sheet1!A336</f>
        <v>PA</v>
      </c>
      <c r="C355" s="6" t="str">
        <f>Sheet1!B336</f>
        <v>Elec</v>
      </c>
      <c r="D355" s="7">
        <f>Sheet1!C336</f>
        <v>42370</v>
      </c>
      <c r="E355" s="8" t="str">
        <f>Sheet1!D336</f>
        <v>Penn PWR</v>
      </c>
      <c r="F355" s="6" t="str">
        <f>Sheet1!E336</f>
        <v>1-2M</v>
      </c>
      <c r="G355" s="79">
        <f>(Sheet1!F336+$F$9/10)*VLOOKUP($B355,$H$13:$J$17,3,0)</f>
        <v>8.3112094540157955</v>
      </c>
      <c r="H355" s="79">
        <f>(Sheet1!G336+$F$9/10)*VLOOKUP($B355,$H$13:$J$17,3,0)</f>
        <v>7.6634756289006569</v>
      </c>
      <c r="I355" s="79">
        <f>(Sheet1!H336+$F$9/10)*VLOOKUP($B355,$H$13:$J$17,3,0)</f>
        <v>7.5124108381251702</v>
      </c>
      <c r="J355" s="79">
        <f>(Sheet1!I336+$F$9/10)*VLOOKUP($B355,$H$13:$J$17,3,0)</f>
        <v>7.4298736759605815</v>
      </c>
      <c r="K355" s="80">
        <f>(Sheet1!J336+$F$9/10)*VLOOKUP($B355,$H$13:$J$17,3,0)</f>
        <v>7.3465710608442496</v>
      </c>
    </row>
    <row r="356" spans="2:11" x14ac:dyDescent="0.3">
      <c r="B356" s="5" t="str">
        <f>Sheet1!A337</f>
        <v>PA</v>
      </c>
      <c r="C356" s="6" t="str">
        <f>Sheet1!B337</f>
        <v>Elec</v>
      </c>
      <c r="D356" s="7">
        <f>Sheet1!C337</f>
        <v>42370</v>
      </c>
      <c r="E356" s="8" t="str">
        <f>Sheet1!D337</f>
        <v>Penn PWR</v>
      </c>
      <c r="F356" s="6" t="str">
        <f>Sheet1!E337</f>
        <v>2M+</v>
      </c>
      <c r="G356" s="79">
        <f>(Sheet1!F337+$F$9/10)*VLOOKUP($B356,$H$13:$J$17,3,0)</f>
        <v>8.1783719540157964</v>
      </c>
      <c r="H356" s="79">
        <f>(Sheet1!G337+$F$9/10)*VLOOKUP($B356,$H$13:$J$17,3,0)</f>
        <v>7.530638128900657</v>
      </c>
      <c r="I356" s="79">
        <f>(Sheet1!H337+$F$9/10)*VLOOKUP($B356,$H$13:$J$17,3,0)</f>
        <v>7.3795733381251702</v>
      </c>
      <c r="J356" s="79">
        <f>(Sheet1!I337+$F$9/10)*VLOOKUP($B356,$H$13:$J$17,3,0)</f>
        <v>7.2970361759605815</v>
      </c>
      <c r="K356" s="80">
        <f>(Sheet1!J337+$F$9/10)*VLOOKUP($B356,$H$13:$J$17,3,0)</f>
        <v>7.2137335608442488</v>
      </c>
    </row>
    <row r="357" spans="2:11" x14ac:dyDescent="0.3">
      <c r="B357" s="5" t="str">
        <f>Sheet1!A338</f>
        <v>PA</v>
      </c>
      <c r="C357" s="6" t="str">
        <f>Sheet1!B338</f>
        <v>Elec</v>
      </c>
      <c r="D357" s="7">
        <f>Sheet1!C338</f>
        <v>42429</v>
      </c>
      <c r="E357" s="8" t="str">
        <f>Sheet1!D338</f>
        <v>PPL</v>
      </c>
      <c r="F357" s="6" t="str">
        <f>Sheet1!E338</f>
        <v>0-150K</v>
      </c>
      <c r="G357" s="79">
        <f>(Sheet1!F338+$F$9/10)*VLOOKUP($B357,$H$13:$J$17,3,0)</f>
        <v>7.5859633610475674</v>
      </c>
      <c r="H357" s="79">
        <f>(Sheet1!G338+$F$9/10)*VLOOKUP($B357,$H$13:$J$17,3,0)</f>
        <v>7.603125670853121</v>
      </c>
      <c r="I357" s="79">
        <f>(Sheet1!H338+$F$9/10)*VLOOKUP($B357,$H$13:$J$17,3,0)</f>
        <v>7.6059690329410836</v>
      </c>
      <c r="J357" s="79">
        <f>(Sheet1!I338+$F$9/10)*VLOOKUP($B357,$H$13:$J$17,3,0)</f>
        <v>7.6029922429642314</v>
      </c>
      <c r="K357" s="80">
        <f>(Sheet1!J338+$F$9/10)*VLOOKUP($B357,$H$13:$J$17,3,0)</f>
        <v>7.7396245167466367</v>
      </c>
    </row>
    <row r="358" spans="2:11" x14ac:dyDescent="0.3">
      <c r="B358" s="5" t="str">
        <f>Sheet1!A339</f>
        <v>PA</v>
      </c>
      <c r="C358" s="6" t="str">
        <f>Sheet1!B339</f>
        <v>Elec</v>
      </c>
      <c r="D358" s="7">
        <f>Sheet1!C339</f>
        <v>42429</v>
      </c>
      <c r="E358" s="8" t="str">
        <f>Sheet1!D339</f>
        <v>PPL</v>
      </c>
      <c r="F358" s="6" t="str">
        <f>Sheet1!E339</f>
        <v>150-500K</v>
      </c>
      <c r="G358" s="79">
        <f>(Sheet1!F339+$F$9/10)*VLOOKUP($B358,$H$13:$J$17,3,0)</f>
        <v>7.3734233610475668</v>
      </c>
      <c r="H358" s="79">
        <f>(Sheet1!G339+$F$9/10)*VLOOKUP($B358,$H$13:$J$17,3,0)</f>
        <v>7.3905856708531212</v>
      </c>
      <c r="I358" s="79">
        <f>(Sheet1!H339+$F$9/10)*VLOOKUP($B358,$H$13:$J$17,3,0)</f>
        <v>7.3934290329410839</v>
      </c>
      <c r="J358" s="79">
        <f>(Sheet1!I339+$F$9/10)*VLOOKUP($B358,$H$13:$J$17,3,0)</f>
        <v>7.3904522429642325</v>
      </c>
      <c r="K358" s="80">
        <f>(Sheet1!J339+$F$9/10)*VLOOKUP($B358,$H$13:$J$17,3,0)</f>
        <v>7.5270845167466378</v>
      </c>
    </row>
    <row r="359" spans="2:11" x14ac:dyDescent="0.3">
      <c r="B359" s="5" t="str">
        <f>Sheet1!A340</f>
        <v>PA</v>
      </c>
      <c r="C359" s="6" t="str">
        <f>Sheet1!B340</f>
        <v>Elec</v>
      </c>
      <c r="D359" s="7">
        <f>Sheet1!C340</f>
        <v>42429</v>
      </c>
      <c r="E359" s="8" t="str">
        <f>Sheet1!D340</f>
        <v>PPL</v>
      </c>
      <c r="F359" s="6" t="str">
        <f>Sheet1!E340</f>
        <v>500-1M</v>
      </c>
      <c r="G359" s="79">
        <f>(Sheet1!F340+$F$9/10)*VLOOKUP($B359,$H$13:$J$17,3,0)</f>
        <v>7.0014783610475666</v>
      </c>
      <c r="H359" s="79">
        <f>(Sheet1!G340+$F$9/10)*VLOOKUP($B359,$H$13:$J$17,3,0)</f>
        <v>7.018640670853121</v>
      </c>
      <c r="I359" s="79">
        <f>(Sheet1!H340+$F$9/10)*VLOOKUP($B359,$H$13:$J$17,3,0)</f>
        <v>7.0214840329410828</v>
      </c>
      <c r="J359" s="79">
        <f>(Sheet1!I340+$F$9/10)*VLOOKUP($B359,$H$13:$J$17,3,0)</f>
        <v>7.0185072429642315</v>
      </c>
      <c r="K359" s="80">
        <f>(Sheet1!J340+$F$9/10)*VLOOKUP($B359,$H$13:$J$17,3,0)</f>
        <v>7.1551395167466367</v>
      </c>
    </row>
    <row r="360" spans="2:11" x14ac:dyDescent="0.3">
      <c r="B360" s="5" t="str">
        <f>Sheet1!A341</f>
        <v>PA</v>
      </c>
      <c r="C360" s="6" t="str">
        <f>Sheet1!B341</f>
        <v>Elec</v>
      </c>
      <c r="D360" s="7">
        <f>Sheet1!C341</f>
        <v>42429</v>
      </c>
      <c r="E360" s="8" t="str">
        <f>Sheet1!D341</f>
        <v>PPL</v>
      </c>
      <c r="F360" s="6" t="str">
        <f>Sheet1!E341</f>
        <v>1-2M</v>
      </c>
      <c r="G360" s="79">
        <f>(Sheet1!F341+$F$9/10)*VLOOKUP($B360,$H$13:$J$17,3,0)</f>
        <v>6.8686408610475667</v>
      </c>
      <c r="H360" s="79">
        <f>(Sheet1!G341+$F$9/10)*VLOOKUP($B360,$H$13:$J$17,3,0)</f>
        <v>6.8858031708531211</v>
      </c>
      <c r="I360" s="79">
        <f>(Sheet1!H341+$F$9/10)*VLOOKUP($B360,$H$13:$J$17,3,0)</f>
        <v>6.8886465329410829</v>
      </c>
      <c r="J360" s="79">
        <f>(Sheet1!I341+$F$9/10)*VLOOKUP($B360,$H$13:$J$17,3,0)</f>
        <v>6.8856697429642315</v>
      </c>
      <c r="K360" s="80">
        <f>(Sheet1!J341+$F$9/10)*VLOOKUP($B360,$H$13:$J$17,3,0)</f>
        <v>7.0223020167466368</v>
      </c>
    </row>
    <row r="361" spans="2:11" x14ac:dyDescent="0.3">
      <c r="B361" s="5" t="str">
        <f>Sheet1!A342</f>
        <v>PA</v>
      </c>
      <c r="C361" s="6" t="str">
        <f>Sheet1!B342</f>
        <v>Elec</v>
      </c>
      <c r="D361" s="7">
        <f>Sheet1!C342</f>
        <v>42429</v>
      </c>
      <c r="E361" s="8" t="str">
        <f>Sheet1!D342</f>
        <v>PPL</v>
      </c>
      <c r="F361" s="6" t="str">
        <f>Sheet1!E342</f>
        <v>2M+</v>
      </c>
      <c r="G361" s="79">
        <f>(Sheet1!F342+$F$9/10)*VLOOKUP($B361,$H$13:$J$17,3,0)</f>
        <v>6.7358033610475667</v>
      </c>
      <c r="H361" s="79">
        <f>(Sheet1!G342+$F$9/10)*VLOOKUP($B361,$H$13:$J$17,3,0)</f>
        <v>6.7529656708531212</v>
      </c>
      <c r="I361" s="79">
        <f>(Sheet1!H342+$F$9/10)*VLOOKUP($B361,$H$13:$J$17,3,0)</f>
        <v>6.7558090329410829</v>
      </c>
      <c r="J361" s="79">
        <f>(Sheet1!I342+$F$9/10)*VLOOKUP($B361,$H$13:$J$17,3,0)</f>
        <v>6.7528322429642316</v>
      </c>
      <c r="K361" s="80">
        <f>(Sheet1!J342+$F$9/10)*VLOOKUP($B361,$H$13:$J$17,3,0)</f>
        <v>6.8894645167466368</v>
      </c>
    </row>
    <row r="362" spans="2:11" x14ac:dyDescent="0.3">
      <c r="B362" s="5" t="str">
        <f>Sheet1!A343</f>
        <v>PA</v>
      </c>
      <c r="C362" s="6" t="str">
        <f>Sheet1!B343</f>
        <v>Elec</v>
      </c>
      <c r="D362" s="7">
        <f>Sheet1!C343</f>
        <v>42429</v>
      </c>
      <c r="E362" s="8" t="str">
        <f>Sheet1!D343</f>
        <v>PECO</v>
      </c>
      <c r="F362" s="6" t="str">
        <f>Sheet1!E343</f>
        <v>0-150K</v>
      </c>
      <c r="G362" s="79">
        <f>(Sheet1!F343+$F$9/10)*VLOOKUP($B362,$H$13:$J$17,3,0)</f>
        <v>7.364727438184171</v>
      </c>
      <c r="H362" s="79">
        <f>(Sheet1!G343+$F$9/10)*VLOOKUP($B362,$H$13:$J$17,3,0)</f>
        <v>7.3871068670036157</v>
      </c>
      <c r="I362" s="79">
        <f>(Sheet1!H343+$F$9/10)*VLOOKUP($B362,$H$13:$J$17,3,0)</f>
        <v>7.3875978737628758</v>
      </c>
      <c r="J362" s="79">
        <f>(Sheet1!I343+$F$9/10)*VLOOKUP($B362,$H$13:$J$17,3,0)</f>
        <v>7.3639828839966723</v>
      </c>
      <c r="K362" s="80">
        <f>(Sheet1!J343+$F$9/10)*VLOOKUP($B362,$H$13:$J$17,3,0)</f>
        <v>7.4524530279897281</v>
      </c>
    </row>
    <row r="363" spans="2:11" x14ac:dyDescent="0.3">
      <c r="B363" s="5" t="str">
        <f>Sheet1!A344</f>
        <v>PA</v>
      </c>
      <c r="C363" s="6" t="str">
        <f>Sheet1!B344</f>
        <v>Elec</v>
      </c>
      <c r="D363" s="7">
        <f>Sheet1!C344</f>
        <v>42429</v>
      </c>
      <c r="E363" s="8" t="str">
        <f>Sheet1!D344</f>
        <v>PECO</v>
      </c>
      <c r="F363" s="6" t="str">
        <f>Sheet1!E344</f>
        <v>150-500K</v>
      </c>
      <c r="G363" s="79">
        <f>(Sheet1!F344+$F$9/10)*VLOOKUP($B363,$H$13:$J$17,3,0)</f>
        <v>7.1521874381841712</v>
      </c>
      <c r="H363" s="79">
        <f>(Sheet1!G344+$F$9/10)*VLOOKUP($B363,$H$13:$J$17,3,0)</f>
        <v>7.1745668670036151</v>
      </c>
      <c r="I363" s="79">
        <f>(Sheet1!H344+$F$9/10)*VLOOKUP($B363,$H$13:$J$17,3,0)</f>
        <v>7.1750578737628761</v>
      </c>
      <c r="J363" s="79">
        <f>(Sheet1!I344+$F$9/10)*VLOOKUP($B363,$H$13:$J$17,3,0)</f>
        <v>7.1514428839966717</v>
      </c>
      <c r="K363" s="80">
        <f>(Sheet1!J344+$F$9/10)*VLOOKUP($B363,$H$13:$J$17,3,0)</f>
        <v>7.2399130279897284</v>
      </c>
    </row>
    <row r="364" spans="2:11" x14ac:dyDescent="0.3">
      <c r="B364" s="5" t="str">
        <f>Sheet1!A345</f>
        <v>PA</v>
      </c>
      <c r="C364" s="6" t="str">
        <f>Sheet1!B345</f>
        <v>Elec</v>
      </c>
      <c r="D364" s="7">
        <f>Sheet1!C345</f>
        <v>42429</v>
      </c>
      <c r="E364" s="8" t="str">
        <f>Sheet1!D345</f>
        <v>PECO</v>
      </c>
      <c r="F364" s="6" t="str">
        <f>Sheet1!E345</f>
        <v>500-1M</v>
      </c>
      <c r="G364" s="79">
        <f>(Sheet1!F345+$F$9/10)*VLOOKUP($B364,$H$13:$J$17,3,0)</f>
        <v>6.780242438184171</v>
      </c>
      <c r="H364" s="79">
        <f>(Sheet1!G345+$F$9/10)*VLOOKUP($B364,$H$13:$J$17,3,0)</f>
        <v>6.8026218670036158</v>
      </c>
      <c r="I364" s="79">
        <f>(Sheet1!H345+$F$9/10)*VLOOKUP($B364,$H$13:$J$17,3,0)</f>
        <v>6.803112873762875</v>
      </c>
      <c r="J364" s="79">
        <f>(Sheet1!I345+$F$9/10)*VLOOKUP($B364,$H$13:$J$17,3,0)</f>
        <v>6.7794978839966724</v>
      </c>
      <c r="K364" s="80">
        <f>(Sheet1!J345+$F$9/10)*VLOOKUP($B364,$H$13:$J$17,3,0)</f>
        <v>6.8679680279897291</v>
      </c>
    </row>
    <row r="365" spans="2:11" x14ac:dyDescent="0.3">
      <c r="B365" s="5" t="str">
        <f>Sheet1!A346</f>
        <v>PA</v>
      </c>
      <c r="C365" s="6" t="str">
        <f>Sheet1!B346</f>
        <v>Elec</v>
      </c>
      <c r="D365" s="7">
        <f>Sheet1!C346</f>
        <v>42429</v>
      </c>
      <c r="E365" s="8" t="str">
        <f>Sheet1!D346</f>
        <v>PECO</v>
      </c>
      <c r="F365" s="6" t="str">
        <f>Sheet1!E346</f>
        <v>1-2M</v>
      </c>
      <c r="G365" s="79">
        <f>(Sheet1!F346+$F$9/10)*VLOOKUP($B365,$H$13:$J$17,3,0)</f>
        <v>6.6474049381841711</v>
      </c>
      <c r="H365" s="79">
        <f>(Sheet1!G346+$F$9/10)*VLOOKUP($B365,$H$13:$J$17,3,0)</f>
        <v>6.6697843670036159</v>
      </c>
      <c r="I365" s="79">
        <f>(Sheet1!H346+$F$9/10)*VLOOKUP($B365,$H$13:$J$17,3,0)</f>
        <v>6.670275373762875</v>
      </c>
      <c r="J365" s="79">
        <f>(Sheet1!I346+$F$9/10)*VLOOKUP($B365,$H$13:$J$17,3,0)</f>
        <v>6.6466603839966725</v>
      </c>
      <c r="K365" s="80">
        <f>(Sheet1!J346+$F$9/10)*VLOOKUP($B365,$H$13:$J$17,3,0)</f>
        <v>6.7351305279897291</v>
      </c>
    </row>
    <row r="366" spans="2:11" x14ac:dyDescent="0.3">
      <c r="B366" s="5" t="str">
        <f>Sheet1!A347</f>
        <v>PA</v>
      </c>
      <c r="C366" s="6" t="str">
        <f>Sheet1!B347</f>
        <v>Elec</v>
      </c>
      <c r="D366" s="7">
        <f>Sheet1!C347</f>
        <v>42429</v>
      </c>
      <c r="E366" s="8" t="str">
        <f>Sheet1!D347</f>
        <v>PECO</v>
      </c>
      <c r="F366" s="6" t="str">
        <f>Sheet1!E347</f>
        <v>2M+</v>
      </c>
      <c r="G366" s="79">
        <f>(Sheet1!F347+$F$9/10)*VLOOKUP($B366,$H$13:$J$17,3,0)</f>
        <v>6.5145674381841712</v>
      </c>
      <c r="H366" s="79">
        <f>(Sheet1!G347+$F$9/10)*VLOOKUP($B366,$H$13:$J$17,3,0)</f>
        <v>6.5369468670036159</v>
      </c>
      <c r="I366" s="79">
        <f>(Sheet1!H347+$F$9/10)*VLOOKUP($B366,$H$13:$J$17,3,0)</f>
        <v>6.5374378737628751</v>
      </c>
      <c r="J366" s="79">
        <f>(Sheet1!I347+$F$9/10)*VLOOKUP($B366,$H$13:$J$17,3,0)</f>
        <v>6.5138228839966725</v>
      </c>
      <c r="K366" s="80">
        <f>(Sheet1!J347+$F$9/10)*VLOOKUP($B366,$H$13:$J$17,3,0)</f>
        <v>6.6022930279897283</v>
      </c>
    </row>
    <row r="367" spans="2:11" x14ac:dyDescent="0.3">
      <c r="B367" s="5" t="str">
        <f>Sheet1!A348</f>
        <v>PA</v>
      </c>
      <c r="C367" s="6" t="str">
        <f>Sheet1!B348</f>
        <v>Elec</v>
      </c>
      <c r="D367" s="7">
        <f>Sheet1!C348</f>
        <v>42429</v>
      </c>
      <c r="E367" s="8" t="str">
        <f>Sheet1!D348</f>
        <v>Duquesne</v>
      </c>
      <c r="F367" s="6" t="str">
        <f>Sheet1!E348</f>
        <v>0-150K</v>
      </c>
      <c r="G367" s="79">
        <f>(Sheet1!F348+$F$9/10)*VLOOKUP($B367,$H$13:$J$17,3,0)</f>
        <v>7.3361065757380119</v>
      </c>
      <c r="H367" s="79">
        <f>(Sheet1!G348+$F$9/10)*VLOOKUP($B367,$H$13:$J$17,3,0)</f>
        <v>7.2417326166546792</v>
      </c>
      <c r="I367" s="79">
        <f>(Sheet1!H348+$F$9/10)*VLOOKUP($B367,$H$13:$J$17,3,0)</f>
        <v>7.2500889809880134</v>
      </c>
      <c r="J367" s="79">
        <f>(Sheet1!I348+$F$9/10)*VLOOKUP($B367,$H$13:$J$17,3,0)</f>
        <v>7.3297511869463472</v>
      </c>
      <c r="K367" s="80">
        <f>(Sheet1!J348+$F$9/10)*VLOOKUP($B367,$H$13:$J$17,3,0)</f>
        <v>7.3809149276454216</v>
      </c>
    </row>
    <row r="368" spans="2:11" x14ac:dyDescent="0.3">
      <c r="B368" s="5" t="str">
        <f>Sheet1!A349</f>
        <v>PA</v>
      </c>
      <c r="C368" s="6" t="str">
        <f>Sheet1!B349</f>
        <v>Elec</v>
      </c>
      <c r="D368" s="7">
        <f>Sheet1!C349</f>
        <v>42429</v>
      </c>
      <c r="E368" s="8" t="str">
        <f>Sheet1!D349</f>
        <v>Duquesne</v>
      </c>
      <c r="F368" s="6" t="str">
        <f>Sheet1!E349</f>
        <v>150-500K</v>
      </c>
      <c r="G368" s="79">
        <f>(Sheet1!F349+$F$9/10)*VLOOKUP($B368,$H$13:$J$17,3,0)</f>
        <v>7.1235665757380122</v>
      </c>
      <c r="H368" s="79">
        <f>(Sheet1!G349+$F$9/10)*VLOOKUP($B368,$H$13:$J$17,3,0)</f>
        <v>7.0291926166546794</v>
      </c>
      <c r="I368" s="79">
        <f>(Sheet1!H349+$F$9/10)*VLOOKUP($B368,$H$13:$J$17,3,0)</f>
        <v>7.0375489809880127</v>
      </c>
      <c r="J368" s="79">
        <f>(Sheet1!I349+$F$9/10)*VLOOKUP($B368,$H$13:$J$17,3,0)</f>
        <v>7.1172111869463475</v>
      </c>
      <c r="K368" s="80">
        <f>(Sheet1!J349+$F$9/10)*VLOOKUP($B368,$H$13:$J$17,3,0)</f>
        <v>7.1683749276454218</v>
      </c>
    </row>
    <row r="369" spans="2:11" x14ac:dyDescent="0.3">
      <c r="B369" s="5" t="str">
        <f>Sheet1!A350</f>
        <v>PA</v>
      </c>
      <c r="C369" s="6" t="str">
        <f>Sheet1!B350</f>
        <v>Elec</v>
      </c>
      <c r="D369" s="7">
        <f>Sheet1!C350</f>
        <v>42429</v>
      </c>
      <c r="E369" s="8" t="str">
        <f>Sheet1!D350</f>
        <v>Duquesne</v>
      </c>
      <c r="F369" s="6" t="str">
        <f>Sheet1!E350</f>
        <v>500-1M</v>
      </c>
      <c r="G369" s="79">
        <f>(Sheet1!F350+$F$9/10)*VLOOKUP($B369,$H$13:$J$17,3,0)</f>
        <v>6.751621575738012</v>
      </c>
      <c r="H369" s="79">
        <f>(Sheet1!G350+$F$9/10)*VLOOKUP($B369,$H$13:$J$17,3,0)</f>
        <v>6.6572476166546783</v>
      </c>
      <c r="I369" s="79">
        <f>(Sheet1!H350+$F$9/10)*VLOOKUP($B369,$H$13:$J$17,3,0)</f>
        <v>6.6656039809880134</v>
      </c>
      <c r="J369" s="79">
        <f>(Sheet1!I350+$F$9/10)*VLOOKUP($B369,$H$13:$J$17,3,0)</f>
        <v>6.7452661869463473</v>
      </c>
      <c r="K369" s="80">
        <f>(Sheet1!J350+$F$9/10)*VLOOKUP($B369,$H$13:$J$17,3,0)</f>
        <v>6.7964299276454216</v>
      </c>
    </row>
    <row r="370" spans="2:11" x14ac:dyDescent="0.3">
      <c r="B370" s="5" t="str">
        <f>Sheet1!A351</f>
        <v>PA</v>
      </c>
      <c r="C370" s="6" t="str">
        <f>Sheet1!B351</f>
        <v>Elec</v>
      </c>
      <c r="D370" s="7">
        <f>Sheet1!C351</f>
        <v>42429</v>
      </c>
      <c r="E370" s="8" t="str">
        <f>Sheet1!D351</f>
        <v>Duquesne</v>
      </c>
      <c r="F370" s="6" t="str">
        <f>Sheet1!E351</f>
        <v>1-2M</v>
      </c>
      <c r="G370" s="79">
        <f>(Sheet1!F351+$F$9/10)*VLOOKUP($B370,$H$13:$J$17,3,0)</f>
        <v>6.6187840757380121</v>
      </c>
      <c r="H370" s="79">
        <f>(Sheet1!G351+$F$9/10)*VLOOKUP($B370,$H$13:$J$17,3,0)</f>
        <v>6.5244101166546784</v>
      </c>
      <c r="I370" s="79">
        <f>(Sheet1!H351+$F$9/10)*VLOOKUP($B370,$H$13:$J$17,3,0)</f>
        <v>6.5327664809880135</v>
      </c>
      <c r="J370" s="79">
        <f>(Sheet1!I351+$F$9/10)*VLOOKUP($B370,$H$13:$J$17,3,0)</f>
        <v>6.6124286869463473</v>
      </c>
      <c r="K370" s="80">
        <f>(Sheet1!J351+$F$9/10)*VLOOKUP($B370,$H$13:$J$17,3,0)</f>
        <v>6.6635924276454217</v>
      </c>
    </row>
    <row r="371" spans="2:11" x14ac:dyDescent="0.3">
      <c r="B371" s="5" t="str">
        <f>Sheet1!A352</f>
        <v>PA</v>
      </c>
      <c r="C371" s="6" t="str">
        <f>Sheet1!B352</f>
        <v>Elec</v>
      </c>
      <c r="D371" s="7">
        <f>Sheet1!C352</f>
        <v>42429</v>
      </c>
      <c r="E371" s="8" t="str">
        <f>Sheet1!D352</f>
        <v>Duquesne</v>
      </c>
      <c r="F371" s="6" t="str">
        <f>Sheet1!E352</f>
        <v>2M+</v>
      </c>
      <c r="G371" s="79">
        <f>(Sheet1!F352+$F$9/10)*VLOOKUP($B371,$H$13:$J$17,3,0)</f>
        <v>6.4859465757380121</v>
      </c>
      <c r="H371" s="79">
        <f>(Sheet1!G352+$F$9/10)*VLOOKUP($B371,$H$13:$J$17,3,0)</f>
        <v>6.3915726166546785</v>
      </c>
      <c r="I371" s="79">
        <f>(Sheet1!H352+$F$9/10)*VLOOKUP($B371,$H$13:$J$17,3,0)</f>
        <v>6.3999289809880135</v>
      </c>
      <c r="J371" s="79">
        <f>(Sheet1!I352+$F$9/10)*VLOOKUP($B371,$H$13:$J$17,3,0)</f>
        <v>6.4795911869463474</v>
      </c>
      <c r="K371" s="80">
        <f>(Sheet1!J352+$F$9/10)*VLOOKUP($B371,$H$13:$J$17,3,0)</f>
        <v>6.5307549276454218</v>
      </c>
    </row>
    <row r="372" spans="2:11" x14ac:dyDescent="0.3">
      <c r="B372" s="5" t="str">
        <f>Sheet1!A353</f>
        <v>PA</v>
      </c>
      <c r="C372" s="6" t="str">
        <f>Sheet1!B353</f>
        <v>Elec</v>
      </c>
      <c r="D372" s="7">
        <f>Sheet1!C353</f>
        <v>42429</v>
      </c>
      <c r="E372" s="8" t="str">
        <f>Sheet1!D353</f>
        <v>PENELEC</v>
      </c>
      <c r="F372" s="6" t="str">
        <f>Sheet1!E353</f>
        <v>0-150K</v>
      </c>
      <c r="G372" s="79">
        <f>(Sheet1!F353+$F$9/10)*VLOOKUP($B372,$H$13:$J$17,3,0)</f>
        <v>7.5339902908622536</v>
      </c>
      <c r="H372" s="79">
        <f>(Sheet1!G353+$F$9/10)*VLOOKUP($B372,$H$13:$J$17,3,0)</f>
        <v>7.5201050821816962</v>
      </c>
      <c r="I372" s="79">
        <f>(Sheet1!H353+$F$9/10)*VLOOKUP($B372,$H$13:$J$17,3,0)</f>
        <v>7.5273406916076215</v>
      </c>
      <c r="J372" s="79">
        <f>(Sheet1!I353+$F$9/10)*VLOOKUP($B372,$H$13:$J$17,3,0)</f>
        <v>7.5116636280497522</v>
      </c>
      <c r="K372" s="80">
        <f>(Sheet1!J353+$F$9/10)*VLOOKUP($B372,$H$13:$J$17,3,0)</f>
        <v>7.4670913578992861</v>
      </c>
    </row>
    <row r="373" spans="2:11" x14ac:dyDescent="0.3">
      <c r="B373" s="5" t="str">
        <f>Sheet1!A354</f>
        <v>PA</v>
      </c>
      <c r="C373" s="6" t="str">
        <f>Sheet1!B354</f>
        <v>Elec</v>
      </c>
      <c r="D373" s="7">
        <f>Sheet1!C354</f>
        <v>42429</v>
      </c>
      <c r="E373" s="8" t="str">
        <f>Sheet1!D354</f>
        <v>PENELEC</v>
      </c>
      <c r="F373" s="6" t="str">
        <f>Sheet1!E354</f>
        <v>150-500K</v>
      </c>
      <c r="G373" s="79">
        <f>(Sheet1!F354+$F$9/10)*VLOOKUP($B373,$H$13:$J$17,3,0)</f>
        <v>7.321450290862253</v>
      </c>
      <c r="H373" s="79">
        <f>(Sheet1!G354+$F$9/10)*VLOOKUP($B373,$H$13:$J$17,3,0)</f>
        <v>7.3075650821816955</v>
      </c>
      <c r="I373" s="79">
        <f>(Sheet1!H354+$F$9/10)*VLOOKUP($B373,$H$13:$J$17,3,0)</f>
        <v>7.3148006916076218</v>
      </c>
      <c r="J373" s="79">
        <f>(Sheet1!I354+$F$9/10)*VLOOKUP($B373,$H$13:$J$17,3,0)</f>
        <v>7.2991236280497516</v>
      </c>
      <c r="K373" s="80">
        <f>(Sheet1!J354+$F$9/10)*VLOOKUP($B373,$H$13:$J$17,3,0)</f>
        <v>7.2545513578992873</v>
      </c>
    </row>
    <row r="374" spans="2:11" x14ac:dyDescent="0.3">
      <c r="B374" s="5" t="str">
        <f>Sheet1!A355</f>
        <v>PA</v>
      </c>
      <c r="C374" s="6" t="str">
        <f>Sheet1!B355</f>
        <v>Elec</v>
      </c>
      <c r="D374" s="7">
        <f>Sheet1!C355</f>
        <v>42429</v>
      </c>
      <c r="E374" s="8" t="str">
        <f>Sheet1!D355</f>
        <v>PENELEC</v>
      </c>
      <c r="F374" s="6" t="str">
        <f>Sheet1!E355</f>
        <v>500-1M</v>
      </c>
      <c r="G374" s="79">
        <f>(Sheet1!F355+$F$9/10)*VLOOKUP($B374,$H$13:$J$17,3,0)</f>
        <v>6.9495052908622537</v>
      </c>
      <c r="H374" s="79">
        <f>(Sheet1!G355+$F$9/10)*VLOOKUP($B374,$H$13:$J$17,3,0)</f>
        <v>6.9356200821816962</v>
      </c>
      <c r="I374" s="79">
        <f>(Sheet1!H355+$F$9/10)*VLOOKUP($B374,$H$13:$J$17,3,0)</f>
        <v>6.9428556916076216</v>
      </c>
      <c r="J374" s="79">
        <f>(Sheet1!I355+$F$9/10)*VLOOKUP($B374,$H$13:$J$17,3,0)</f>
        <v>6.9271786280497514</v>
      </c>
      <c r="K374" s="80">
        <f>(Sheet1!J355+$F$9/10)*VLOOKUP($B374,$H$13:$J$17,3,0)</f>
        <v>6.8826063578992862</v>
      </c>
    </row>
    <row r="375" spans="2:11" x14ac:dyDescent="0.3">
      <c r="B375" s="5" t="str">
        <f>Sheet1!A356</f>
        <v>PA</v>
      </c>
      <c r="C375" s="6" t="str">
        <f>Sheet1!B356</f>
        <v>Elec</v>
      </c>
      <c r="D375" s="7">
        <f>Sheet1!C356</f>
        <v>42429</v>
      </c>
      <c r="E375" s="8" t="str">
        <f>Sheet1!D356</f>
        <v>PENELEC</v>
      </c>
      <c r="F375" s="6" t="str">
        <f>Sheet1!E356</f>
        <v>1-2M</v>
      </c>
      <c r="G375" s="79">
        <f>(Sheet1!F356+$F$9/10)*VLOOKUP($B375,$H$13:$J$17,3,0)</f>
        <v>6.8166677908622537</v>
      </c>
      <c r="H375" s="79">
        <f>(Sheet1!G356+$F$9/10)*VLOOKUP($B375,$H$13:$J$17,3,0)</f>
        <v>6.8027825821816963</v>
      </c>
      <c r="I375" s="79">
        <f>(Sheet1!H356+$F$9/10)*VLOOKUP($B375,$H$13:$J$17,3,0)</f>
        <v>6.8100181916076208</v>
      </c>
      <c r="J375" s="79">
        <f>(Sheet1!I356+$F$9/10)*VLOOKUP($B375,$H$13:$J$17,3,0)</f>
        <v>6.7943411280497514</v>
      </c>
      <c r="K375" s="80">
        <f>(Sheet1!J356+$F$9/10)*VLOOKUP($B375,$H$13:$J$17,3,0)</f>
        <v>6.7497688578992863</v>
      </c>
    </row>
    <row r="376" spans="2:11" x14ac:dyDescent="0.3">
      <c r="B376" s="5" t="str">
        <f>Sheet1!A357</f>
        <v>PA</v>
      </c>
      <c r="C376" s="6" t="str">
        <f>Sheet1!B357</f>
        <v>Elec</v>
      </c>
      <c r="D376" s="7">
        <f>Sheet1!C357</f>
        <v>42429</v>
      </c>
      <c r="E376" s="8" t="str">
        <f>Sheet1!D357</f>
        <v>PENELEC</v>
      </c>
      <c r="F376" s="6" t="str">
        <f>Sheet1!E357</f>
        <v>2M+</v>
      </c>
      <c r="G376" s="79">
        <f>(Sheet1!F357+$F$9/10)*VLOOKUP($B376,$H$13:$J$17,3,0)</f>
        <v>6.6838302908622538</v>
      </c>
      <c r="H376" s="79">
        <f>(Sheet1!G357+$F$9/10)*VLOOKUP($B376,$H$13:$J$17,3,0)</f>
        <v>6.6699450821816963</v>
      </c>
      <c r="I376" s="79">
        <f>(Sheet1!H357+$F$9/10)*VLOOKUP($B376,$H$13:$J$17,3,0)</f>
        <v>6.6771806916076208</v>
      </c>
      <c r="J376" s="79">
        <f>(Sheet1!I357+$F$9/10)*VLOOKUP($B376,$H$13:$J$17,3,0)</f>
        <v>6.6615036280497515</v>
      </c>
      <c r="K376" s="80">
        <f>(Sheet1!J357+$F$9/10)*VLOOKUP($B376,$H$13:$J$17,3,0)</f>
        <v>6.6169313578992863</v>
      </c>
    </row>
    <row r="377" spans="2:11" x14ac:dyDescent="0.3">
      <c r="B377" s="5" t="str">
        <f>Sheet1!A358</f>
        <v>PA</v>
      </c>
      <c r="C377" s="6" t="str">
        <f>Sheet1!B358</f>
        <v>Elec</v>
      </c>
      <c r="D377" s="7">
        <f>Sheet1!C358</f>
        <v>42429</v>
      </c>
      <c r="E377" s="8" t="str">
        <f>Sheet1!D358</f>
        <v>METED</v>
      </c>
      <c r="F377" s="6" t="str">
        <f>Sheet1!E358</f>
        <v>0-150K</v>
      </c>
      <c r="G377" s="79">
        <f>(Sheet1!F358+$F$9/10)*VLOOKUP($B377,$H$13:$J$17,3,0)</f>
        <v>7.2269868878622541</v>
      </c>
      <c r="H377" s="79">
        <f>(Sheet1!G358+$F$9/10)*VLOOKUP($B377,$H$13:$J$17,3,0)</f>
        <v>7.2656947021816976</v>
      </c>
      <c r="I377" s="79">
        <f>(Sheet1!H358+$F$9/10)*VLOOKUP($B377,$H$13:$J$17,3,0)</f>
        <v>7.2678718596076237</v>
      </c>
      <c r="J377" s="79">
        <f>(Sheet1!I358+$F$9/10)*VLOOKUP($B377,$H$13:$J$17,3,0)</f>
        <v>7.2683279104247527</v>
      </c>
      <c r="K377" s="80">
        <f>(Sheet1!J358+$F$9/10)*VLOOKUP($B377,$H$13:$J$17,3,0)</f>
        <v>7.3254113083159567</v>
      </c>
    </row>
    <row r="378" spans="2:11" x14ac:dyDescent="0.3">
      <c r="B378" s="5" t="str">
        <f>Sheet1!A359</f>
        <v>PA</v>
      </c>
      <c r="C378" s="6" t="str">
        <f>Sheet1!B359</f>
        <v>Elec</v>
      </c>
      <c r="D378" s="7">
        <f>Sheet1!C359</f>
        <v>42429</v>
      </c>
      <c r="E378" s="8" t="str">
        <f>Sheet1!D359</f>
        <v>METED</v>
      </c>
      <c r="F378" s="6" t="str">
        <f>Sheet1!E359</f>
        <v>150-500K</v>
      </c>
      <c r="G378" s="79">
        <f>(Sheet1!F359+$F$9/10)*VLOOKUP($B378,$H$13:$J$17,3,0)</f>
        <v>7.0144468878622535</v>
      </c>
      <c r="H378" s="79">
        <f>(Sheet1!G359+$F$9/10)*VLOOKUP($B378,$H$13:$J$17,3,0)</f>
        <v>7.0531547021816969</v>
      </c>
      <c r="I378" s="79">
        <f>(Sheet1!H359+$F$9/10)*VLOOKUP($B378,$H$13:$J$17,3,0)</f>
        <v>7.055331859607624</v>
      </c>
      <c r="J378" s="79">
        <f>(Sheet1!I359+$F$9/10)*VLOOKUP($B378,$H$13:$J$17,3,0)</f>
        <v>7.055787910424753</v>
      </c>
      <c r="K378" s="80">
        <f>(Sheet1!J359+$F$9/10)*VLOOKUP($B378,$H$13:$J$17,3,0)</f>
        <v>7.112871308315956</v>
      </c>
    </row>
    <row r="379" spans="2:11" x14ac:dyDescent="0.3">
      <c r="B379" s="5" t="str">
        <f>Sheet1!A360</f>
        <v>PA</v>
      </c>
      <c r="C379" s="6" t="str">
        <f>Sheet1!B360</f>
        <v>Elec</v>
      </c>
      <c r="D379" s="7">
        <f>Sheet1!C360</f>
        <v>42429</v>
      </c>
      <c r="E379" s="8" t="str">
        <f>Sheet1!D360</f>
        <v>METED</v>
      </c>
      <c r="F379" s="6" t="str">
        <f>Sheet1!E360</f>
        <v>500-1M</v>
      </c>
      <c r="G379" s="79">
        <f>(Sheet1!F360+$F$9/10)*VLOOKUP($B379,$H$13:$J$17,3,0)</f>
        <v>6.6425018878622542</v>
      </c>
      <c r="H379" s="79">
        <f>(Sheet1!G360+$F$9/10)*VLOOKUP($B379,$H$13:$J$17,3,0)</f>
        <v>6.6812097021816976</v>
      </c>
      <c r="I379" s="79">
        <f>(Sheet1!H360+$F$9/10)*VLOOKUP($B379,$H$13:$J$17,3,0)</f>
        <v>6.6833868596076238</v>
      </c>
      <c r="J379" s="79">
        <f>(Sheet1!I360+$F$9/10)*VLOOKUP($B379,$H$13:$J$17,3,0)</f>
        <v>6.6838429104247528</v>
      </c>
      <c r="K379" s="80">
        <f>(Sheet1!J360+$F$9/10)*VLOOKUP($B379,$H$13:$J$17,3,0)</f>
        <v>6.7409263083159567</v>
      </c>
    </row>
    <row r="380" spans="2:11" x14ac:dyDescent="0.3">
      <c r="B380" s="5" t="str">
        <f>Sheet1!A361</f>
        <v>PA</v>
      </c>
      <c r="C380" s="6" t="str">
        <f>Sheet1!B361</f>
        <v>Elec</v>
      </c>
      <c r="D380" s="7">
        <f>Sheet1!C361</f>
        <v>42429</v>
      </c>
      <c r="E380" s="8" t="str">
        <f>Sheet1!D361</f>
        <v>METED</v>
      </c>
      <c r="F380" s="6" t="str">
        <f>Sheet1!E361</f>
        <v>1-2M</v>
      </c>
      <c r="G380" s="79">
        <f>(Sheet1!F361+$F$9/10)*VLOOKUP($B380,$H$13:$J$17,3,0)</f>
        <v>6.5096643878622542</v>
      </c>
      <c r="H380" s="79">
        <f>(Sheet1!G361+$F$9/10)*VLOOKUP($B380,$H$13:$J$17,3,0)</f>
        <v>6.5483722021816977</v>
      </c>
      <c r="I380" s="79">
        <f>(Sheet1!H361+$F$9/10)*VLOOKUP($B380,$H$13:$J$17,3,0)</f>
        <v>6.5505493596076239</v>
      </c>
      <c r="J380" s="79">
        <f>(Sheet1!I361+$F$9/10)*VLOOKUP($B380,$H$13:$J$17,3,0)</f>
        <v>6.5510054104247528</v>
      </c>
      <c r="K380" s="80">
        <f>(Sheet1!J361+$F$9/10)*VLOOKUP($B380,$H$13:$J$17,3,0)</f>
        <v>6.6080888083159568</v>
      </c>
    </row>
    <row r="381" spans="2:11" x14ac:dyDescent="0.3">
      <c r="B381" s="5" t="str">
        <f>Sheet1!A362</f>
        <v>PA</v>
      </c>
      <c r="C381" s="6" t="str">
        <f>Sheet1!B362</f>
        <v>Elec</v>
      </c>
      <c r="D381" s="7">
        <f>Sheet1!C362</f>
        <v>42429</v>
      </c>
      <c r="E381" s="8" t="str">
        <f>Sheet1!D362</f>
        <v>METED</v>
      </c>
      <c r="F381" s="6" t="str">
        <f>Sheet1!E362</f>
        <v>2M+</v>
      </c>
      <c r="G381" s="79">
        <f>(Sheet1!F362+$F$9/10)*VLOOKUP($B381,$H$13:$J$17,3,0)</f>
        <v>6.3768268878622543</v>
      </c>
      <c r="H381" s="79">
        <f>(Sheet1!G362+$F$9/10)*VLOOKUP($B381,$H$13:$J$17,3,0)</f>
        <v>6.4155347021816977</v>
      </c>
      <c r="I381" s="79">
        <f>(Sheet1!H362+$F$9/10)*VLOOKUP($B381,$H$13:$J$17,3,0)</f>
        <v>6.4177118596076239</v>
      </c>
      <c r="J381" s="79">
        <f>(Sheet1!I362+$F$9/10)*VLOOKUP($B381,$H$13:$J$17,3,0)</f>
        <v>6.4181679104247529</v>
      </c>
      <c r="K381" s="80">
        <f>(Sheet1!J362+$F$9/10)*VLOOKUP($B381,$H$13:$J$17,3,0)</f>
        <v>6.4752513083159569</v>
      </c>
    </row>
    <row r="382" spans="2:11" x14ac:dyDescent="0.3">
      <c r="B382" s="5" t="str">
        <f>Sheet1!A363</f>
        <v>PA</v>
      </c>
      <c r="C382" s="6" t="str">
        <f>Sheet1!B363</f>
        <v>Elec</v>
      </c>
      <c r="D382" s="7">
        <f>Sheet1!C363</f>
        <v>42429</v>
      </c>
      <c r="E382" s="8" t="str">
        <f>Sheet1!D363</f>
        <v>West Penn PWR</v>
      </c>
      <c r="F382" s="6" t="str">
        <f>Sheet1!E363</f>
        <v>0-150K</v>
      </c>
      <c r="G382" s="79">
        <f>(Sheet1!F363+$F$9/10)*VLOOKUP($B382,$H$13:$J$17,3,0)</f>
        <v>7.3052575120925196</v>
      </c>
      <c r="H382" s="79">
        <f>(Sheet1!G363+$F$9/10)*VLOOKUP($B382,$H$13:$J$17,3,0)</f>
        <v>7.2083729370289031</v>
      </c>
      <c r="I382" s="79">
        <f>(Sheet1!H363+$F$9/10)*VLOOKUP($B382,$H$13:$J$17,3,0)</f>
        <v>7.2095693664498031</v>
      </c>
      <c r="J382" s="79">
        <f>(Sheet1!I363+$F$9/10)*VLOOKUP($B382,$H$13:$J$17,3,0)</f>
        <v>7.2606197108503752</v>
      </c>
      <c r="K382" s="80">
        <f>(Sheet1!J363+$F$9/10)*VLOOKUP($B382,$H$13:$J$17,3,0)</f>
        <v>7.3016882470369451</v>
      </c>
    </row>
    <row r="383" spans="2:11" x14ac:dyDescent="0.3">
      <c r="B383" s="5" t="str">
        <f>Sheet1!A364</f>
        <v>PA</v>
      </c>
      <c r="C383" s="6" t="str">
        <f>Sheet1!B364</f>
        <v>Elec</v>
      </c>
      <c r="D383" s="7">
        <f>Sheet1!C364</f>
        <v>42429</v>
      </c>
      <c r="E383" s="8" t="str">
        <f>Sheet1!D364</f>
        <v>West Penn PWR</v>
      </c>
      <c r="F383" s="6" t="str">
        <f>Sheet1!E364</f>
        <v>150-500K</v>
      </c>
      <c r="G383" s="79">
        <f>(Sheet1!F364+$F$9/10)*VLOOKUP($B383,$H$13:$J$17,3,0)</f>
        <v>7.0927175120925199</v>
      </c>
      <c r="H383" s="79">
        <f>(Sheet1!G364+$F$9/10)*VLOOKUP($B383,$H$13:$J$17,3,0)</f>
        <v>6.9958329370289034</v>
      </c>
      <c r="I383" s="79">
        <f>(Sheet1!H364+$F$9/10)*VLOOKUP($B383,$H$13:$J$17,3,0)</f>
        <v>6.9970293664498024</v>
      </c>
      <c r="J383" s="79">
        <f>(Sheet1!I364+$F$9/10)*VLOOKUP($B383,$H$13:$J$17,3,0)</f>
        <v>7.0480797108503754</v>
      </c>
      <c r="K383" s="80">
        <f>(Sheet1!J364+$F$9/10)*VLOOKUP($B383,$H$13:$J$17,3,0)</f>
        <v>7.0891482470369453</v>
      </c>
    </row>
    <row r="384" spans="2:11" x14ac:dyDescent="0.3">
      <c r="B384" s="5" t="str">
        <f>Sheet1!A365</f>
        <v>PA</v>
      </c>
      <c r="C384" s="6" t="str">
        <f>Sheet1!B365</f>
        <v>Elec</v>
      </c>
      <c r="D384" s="7">
        <f>Sheet1!C365</f>
        <v>42429</v>
      </c>
      <c r="E384" s="8" t="str">
        <f>Sheet1!D365</f>
        <v>West Penn PWR</v>
      </c>
      <c r="F384" s="6" t="str">
        <f>Sheet1!E365</f>
        <v>500-1M</v>
      </c>
      <c r="G384" s="79">
        <f>(Sheet1!F365+$F$9/10)*VLOOKUP($B384,$H$13:$J$17,3,0)</f>
        <v>6.7207725120925188</v>
      </c>
      <c r="H384" s="79">
        <f>(Sheet1!G365+$F$9/10)*VLOOKUP($B384,$H$13:$J$17,3,0)</f>
        <v>6.6238879370289032</v>
      </c>
      <c r="I384" s="79">
        <f>(Sheet1!H365+$F$9/10)*VLOOKUP($B384,$H$13:$J$17,3,0)</f>
        <v>6.6250843664498031</v>
      </c>
      <c r="J384" s="79">
        <f>(Sheet1!I365+$F$9/10)*VLOOKUP($B384,$H$13:$J$17,3,0)</f>
        <v>6.6761347108503761</v>
      </c>
      <c r="K384" s="80">
        <f>(Sheet1!J365+$F$9/10)*VLOOKUP($B384,$H$13:$J$17,3,0)</f>
        <v>6.717203247036946</v>
      </c>
    </row>
    <row r="385" spans="2:11" x14ac:dyDescent="0.3">
      <c r="B385" s="5" t="str">
        <f>Sheet1!A366</f>
        <v>PA</v>
      </c>
      <c r="C385" s="6" t="str">
        <f>Sheet1!B366</f>
        <v>Elec</v>
      </c>
      <c r="D385" s="7">
        <f>Sheet1!C366</f>
        <v>42429</v>
      </c>
      <c r="E385" s="8" t="str">
        <f>Sheet1!D366</f>
        <v>West Penn PWR</v>
      </c>
      <c r="F385" s="6" t="str">
        <f>Sheet1!E366</f>
        <v>1-2M</v>
      </c>
      <c r="G385" s="79">
        <f>(Sheet1!F366+$F$9/10)*VLOOKUP($B385,$H$13:$J$17,3,0)</f>
        <v>6.5879350120925189</v>
      </c>
      <c r="H385" s="79">
        <f>(Sheet1!G366+$F$9/10)*VLOOKUP($B385,$H$13:$J$17,3,0)</f>
        <v>6.4910504370289033</v>
      </c>
      <c r="I385" s="79">
        <f>(Sheet1!H366+$F$9/10)*VLOOKUP($B385,$H$13:$J$17,3,0)</f>
        <v>6.4922468664498032</v>
      </c>
      <c r="J385" s="79">
        <f>(Sheet1!I366+$F$9/10)*VLOOKUP($B385,$H$13:$J$17,3,0)</f>
        <v>6.5432972108503762</v>
      </c>
      <c r="K385" s="80">
        <f>(Sheet1!J366+$F$9/10)*VLOOKUP($B385,$H$13:$J$17,3,0)</f>
        <v>6.5843657470369452</v>
      </c>
    </row>
    <row r="386" spans="2:11" x14ac:dyDescent="0.3">
      <c r="B386" s="5" t="str">
        <f>Sheet1!A367</f>
        <v>PA</v>
      </c>
      <c r="C386" s="6" t="str">
        <f>Sheet1!B367</f>
        <v>Elec</v>
      </c>
      <c r="D386" s="7">
        <f>Sheet1!C367</f>
        <v>42429</v>
      </c>
      <c r="E386" s="8" t="str">
        <f>Sheet1!D367</f>
        <v>West Penn PWR</v>
      </c>
      <c r="F386" s="6" t="str">
        <f>Sheet1!E367</f>
        <v>2M+</v>
      </c>
      <c r="G386" s="79">
        <f>(Sheet1!F367+$F$9/10)*VLOOKUP($B386,$H$13:$J$17,3,0)</f>
        <v>6.4550975120925189</v>
      </c>
      <c r="H386" s="79">
        <f>(Sheet1!G367+$F$9/10)*VLOOKUP($B386,$H$13:$J$17,3,0)</f>
        <v>6.3582129370289033</v>
      </c>
      <c r="I386" s="79">
        <f>(Sheet1!H367+$F$9/10)*VLOOKUP($B386,$H$13:$J$17,3,0)</f>
        <v>6.3594093664498033</v>
      </c>
      <c r="J386" s="79">
        <f>(Sheet1!I367+$F$9/10)*VLOOKUP($B386,$H$13:$J$17,3,0)</f>
        <v>6.4104597108503754</v>
      </c>
      <c r="K386" s="80">
        <f>(Sheet1!J367+$F$9/10)*VLOOKUP($B386,$H$13:$J$17,3,0)</f>
        <v>6.4515282470369453</v>
      </c>
    </row>
    <row r="387" spans="2:11" x14ac:dyDescent="0.3">
      <c r="B387" s="5" t="str">
        <f>Sheet1!A368</f>
        <v>PA</v>
      </c>
      <c r="C387" s="6" t="str">
        <f>Sheet1!B368</f>
        <v>Elec</v>
      </c>
      <c r="D387" s="7">
        <f>Sheet1!C368</f>
        <v>42429</v>
      </c>
      <c r="E387" s="8" t="str">
        <f>Sheet1!D368</f>
        <v>Penn PWR</v>
      </c>
      <c r="F387" s="6" t="str">
        <f>Sheet1!E368</f>
        <v>0-150K</v>
      </c>
      <c r="G387" s="79">
        <f>(Sheet1!F368+$F$9/10)*VLOOKUP($B387,$H$13:$J$17,3,0)</f>
        <v>8.781448394032159</v>
      </c>
      <c r="H387" s="79">
        <f>(Sheet1!G368+$F$9/10)*VLOOKUP($B387,$H$13:$J$17,3,0)</f>
        <v>8.2893363166611458</v>
      </c>
      <c r="I387" s="79">
        <f>(Sheet1!H368+$F$9/10)*VLOOKUP($B387,$H$13:$J$17,3,0)</f>
        <v>8.1619272381022476</v>
      </c>
      <c r="J387" s="79">
        <f>(Sheet1!I368+$F$9/10)*VLOOKUP($B387,$H$13:$J$17,3,0)</f>
        <v>8.097485304033512</v>
      </c>
      <c r="K387" s="80">
        <f>(Sheet1!J368+$F$9/10)*VLOOKUP($B387,$H$13:$J$17,3,0)</f>
        <v>8.0363488400009899</v>
      </c>
    </row>
    <row r="388" spans="2:11" x14ac:dyDescent="0.3">
      <c r="B388" s="5" t="str">
        <f>Sheet1!A369</f>
        <v>PA</v>
      </c>
      <c r="C388" s="6" t="str">
        <f>Sheet1!B369</f>
        <v>Elec</v>
      </c>
      <c r="D388" s="7">
        <f>Sheet1!C369</f>
        <v>42429</v>
      </c>
      <c r="E388" s="8" t="str">
        <f>Sheet1!D369</f>
        <v>Penn PWR</v>
      </c>
      <c r="F388" s="6" t="str">
        <f>Sheet1!E369</f>
        <v>150-500K</v>
      </c>
      <c r="G388" s="79">
        <f>(Sheet1!F369+$F$9/10)*VLOOKUP($B388,$H$13:$J$17,3,0)</f>
        <v>8.5689083940321567</v>
      </c>
      <c r="H388" s="79">
        <f>(Sheet1!G369+$F$9/10)*VLOOKUP($B388,$H$13:$J$17,3,0)</f>
        <v>8.0767963166611452</v>
      </c>
      <c r="I388" s="79">
        <f>(Sheet1!H369+$F$9/10)*VLOOKUP($B388,$H$13:$J$17,3,0)</f>
        <v>7.949387238102247</v>
      </c>
      <c r="J388" s="79">
        <f>(Sheet1!I369+$F$9/10)*VLOOKUP($B388,$H$13:$J$17,3,0)</f>
        <v>7.8849453040335122</v>
      </c>
      <c r="K388" s="80">
        <f>(Sheet1!J369+$F$9/10)*VLOOKUP($B388,$H$13:$J$17,3,0)</f>
        <v>7.8238088400009902</v>
      </c>
    </row>
    <row r="389" spans="2:11" x14ac:dyDescent="0.3">
      <c r="B389" s="5" t="str">
        <f>Sheet1!A370</f>
        <v>PA</v>
      </c>
      <c r="C389" s="6" t="str">
        <f>Sheet1!B370</f>
        <v>Elec</v>
      </c>
      <c r="D389" s="7">
        <f>Sheet1!C370</f>
        <v>42429</v>
      </c>
      <c r="E389" s="8" t="str">
        <f>Sheet1!D370</f>
        <v>Penn PWR</v>
      </c>
      <c r="F389" s="6" t="str">
        <f>Sheet1!E370</f>
        <v>500-1M</v>
      </c>
      <c r="G389" s="79">
        <f>(Sheet1!F370+$F$9/10)*VLOOKUP($B389,$H$13:$J$17,3,0)</f>
        <v>8.1969633940321582</v>
      </c>
      <c r="H389" s="79">
        <f>(Sheet1!G370+$F$9/10)*VLOOKUP($B389,$H$13:$J$17,3,0)</f>
        <v>7.704851316661145</v>
      </c>
      <c r="I389" s="79">
        <f>(Sheet1!H370+$F$9/10)*VLOOKUP($B389,$H$13:$J$17,3,0)</f>
        <v>7.5774422381022477</v>
      </c>
      <c r="J389" s="79">
        <f>(Sheet1!I370+$F$9/10)*VLOOKUP($B389,$H$13:$J$17,3,0)</f>
        <v>7.513000304033512</v>
      </c>
      <c r="K389" s="80">
        <f>(Sheet1!J370+$F$9/10)*VLOOKUP($B389,$H$13:$J$17,3,0)</f>
        <v>7.4518638400009909</v>
      </c>
    </row>
    <row r="390" spans="2:11" x14ac:dyDescent="0.3">
      <c r="B390" s="5" t="str">
        <f>Sheet1!A371</f>
        <v>PA</v>
      </c>
      <c r="C390" s="6" t="str">
        <f>Sheet1!B371</f>
        <v>Elec</v>
      </c>
      <c r="D390" s="7">
        <f>Sheet1!C371</f>
        <v>42429</v>
      </c>
      <c r="E390" s="8" t="str">
        <f>Sheet1!D371</f>
        <v>Penn PWR</v>
      </c>
      <c r="F390" s="6" t="str">
        <f>Sheet1!E371</f>
        <v>1-2M</v>
      </c>
      <c r="G390" s="79">
        <f>(Sheet1!F371+$F$9/10)*VLOOKUP($B390,$H$13:$J$17,3,0)</f>
        <v>8.0641258940321574</v>
      </c>
      <c r="H390" s="79">
        <f>(Sheet1!G371+$F$9/10)*VLOOKUP($B390,$H$13:$J$17,3,0)</f>
        <v>7.572013816661145</v>
      </c>
      <c r="I390" s="79">
        <f>(Sheet1!H371+$F$9/10)*VLOOKUP($B390,$H$13:$J$17,3,0)</f>
        <v>7.4446047381022478</v>
      </c>
      <c r="J390" s="79">
        <f>(Sheet1!I371+$F$9/10)*VLOOKUP($B390,$H$13:$J$17,3,0)</f>
        <v>7.3801628040335112</v>
      </c>
      <c r="K390" s="80">
        <f>(Sheet1!J371+$F$9/10)*VLOOKUP($B390,$H$13:$J$17,3,0)</f>
        <v>7.3190263400009909</v>
      </c>
    </row>
    <row r="391" spans="2:11" x14ac:dyDescent="0.3">
      <c r="B391" s="5" t="str">
        <f>Sheet1!A372</f>
        <v>PA</v>
      </c>
      <c r="C391" s="6" t="str">
        <f>Sheet1!B372</f>
        <v>Elec</v>
      </c>
      <c r="D391" s="7">
        <f>Sheet1!C372</f>
        <v>42429</v>
      </c>
      <c r="E391" s="8" t="str">
        <f>Sheet1!D372</f>
        <v>Penn PWR</v>
      </c>
      <c r="F391" s="6" t="str">
        <f>Sheet1!E372</f>
        <v>2M+</v>
      </c>
      <c r="G391" s="79">
        <f>(Sheet1!F372+$F$9/10)*VLOOKUP($B391,$H$13:$J$17,3,0)</f>
        <v>7.9312883940321575</v>
      </c>
      <c r="H391" s="79">
        <f>(Sheet1!G372+$F$9/10)*VLOOKUP($B391,$H$13:$J$17,3,0)</f>
        <v>7.4391763166611451</v>
      </c>
      <c r="I391" s="79">
        <f>(Sheet1!H372+$F$9/10)*VLOOKUP($B391,$H$13:$J$17,3,0)</f>
        <v>7.3117672381022478</v>
      </c>
      <c r="J391" s="79">
        <f>(Sheet1!I372+$F$9/10)*VLOOKUP($B391,$H$13:$J$17,3,0)</f>
        <v>7.2473253040335113</v>
      </c>
      <c r="K391" s="80">
        <f>(Sheet1!J372+$F$9/10)*VLOOKUP($B391,$H$13:$J$17,3,0)</f>
        <v>7.186188840000991</v>
      </c>
    </row>
    <row r="392" spans="2:11" x14ac:dyDescent="0.3">
      <c r="B392" s="5" t="str">
        <f>Sheet1!A373</f>
        <v>PA</v>
      </c>
      <c r="C392" s="6" t="str">
        <f>Sheet1!B373</f>
        <v>Elec</v>
      </c>
      <c r="D392" s="7">
        <f>Sheet1!C373</f>
        <v>42460</v>
      </c>
      <c r="E392" s="8" t="str">
        <f>Sheet1!D373</f>
        <v>PPL</v>
      </c>
      <c r="F392" s="6" t="str">
        <f>Sheet1!E373</f>
        <v>0-150K</v>
      </c>
      <c r="G392" s="79">
        <f>(Sheet1!F373+$F$9/10)*VLOOKUP($B392,$H$13:$J$17,3,0)</f>
        <v>7.2278997322003438</v>
      </c>
      <c r="H392" s="79">
        <f>(Sheet1!G373+$F$9/10)*VLOOKUP($B392,$H$13:$J$17,3,0)</f>
        <v>7.5616577146795088</v>
      </c>
      <c r="I392" s="79">
        <f>(Sheet1!H373+$F$9/10)*VLOOKUP($B392,$H$13:$J$17,3,0)</f>
        <v>7.4916954505683968</v>
      </c>
      <c r="J392" s="79">
        <f>(Sheet1!I373+$F$9/10)*VLOOKUP($B392,$H$13:$J$17,3,0)</f>
        <v>7.5933498086847164</v>
      </c>
      <c r="K392" s="80">
        <f>(Sheet1!J373+$F$9/10)*VLOOKUP($B392,$H$13:$J$17,3,0)</f>
        <v>7.7468656979677011</v>
      </c>
    </row>
    <row r="393" spans="2:11" x14ac:dyDescent="0.3">
      <c r="B393" s="5" t="str">
        <f>Sheet1!A374</f>
        <v>PA</v>
      </c>
      <c r="C393" s="6" t="str">
        <f>Sheet1!B374</f>
        <v>Elec</v>
      </c>
      <c r="D393" s="7">
        <f>Sheet1!C374</f>
        <v>42460</v>
      </c>
      <c r="E393" s="8" t="str">
        <f>Sheet1!D374</f>
        <v>PPL</v>
      </c>
      <c r="F393" s="6" t="str">
        <f>Sheet1!E374</f>
        <v>150-500K</v>
      </c>
      <c r="G393" s="79">
        <f>(Sheet1!F374+$F$9/10)*VLOOKUP($B393,$H$13:$J$17,3,0)</f>
        <v>7.015359732200344</v>
      </c>
      <c r="H393" s="79">
        <f>(Sheet1!G374+$F$9/10)*VLOOKUP($B393,$H$13:$J$17,3,0)</f>
        <v>7.349117714679509</v>
      </c>
      <c r="I393" s="79">
        <f>(Sheet1!H374+$F$9/10)*VLOOKUP($B393,$H$13:$J$17,3,0)</f>
        <v>7.2791554505683962</v>
      </c>
      <c r="J393" s="79">
        <f>(Sheet1!I374+$F$9/10)*VLOOKUP($B393,$H$13:$J$17,3,0)</f>
        <v>7.3808098086847176</v>
      </c>
      <c r="K393" s="80">
        <f>(Sheet1!J374+$F$9/10)*VLOOKUP($B393,$H$13:$J$17,3,0)</f>
        <v>7.5343256979677014</v>
      </c>
    </row>
    <row r="394" spans="2:11" x14ac:dyDescent="0.3">
      <c r="B394" s="5" t="str">
        <f>Sheet1!A375</f>
        <v>PA</v>
      </c>
      <c r="C394" s="6" t="str">
        <f>Sheet1!B375</f>
        <v>Elec</v>
      </c>
      <c r="D394" s="7">
        <f>Sheet1!C375</f>
        <v>42460</v>
      </c>
      <c r="E394" s="8" t="str">
        <f>Sheet1!D375</f>
        <v>PPL</v>
      </c>
      <c r="F394" s="6" t="str">
        <f>Sheet1!E375</f>
        <v>500-1M</v>
      </c>
      <c r="G394" s="79">
        <f>(Sheet1!F375+$F$9/10)*VLOOKUP($B394,$H$13:$J$17,3,0)</f>
        <v>6.6434147322003438</v>
      </c>
      <c r="H394" s="79">
        <f>(Sheet1!G375+$F$9/10)*VLOOKUP($B394,$H$13:$J$17,3,0)</f>
        <v>6.9771727146795088</v>
      </c>
      <c r="I394" s="79">
        <f>(Sheet1!H375+$F$9/10)*VLOOKUP($B394,$H$13:$J$17,3,0)</f>
        <v>6.9072104505683969</v>
      </c>
      <c r="J394" s="79">
        <f>(Sheet1!I375+$F$9/10)*VLOOKUP($B394,$H$13:$J$17,3,0)</f>
        <v>7.0088648086847174</v>
      </c>
      <c r="K394" s="80">
        <f>(Sheet1!J375+$F$9/10)*VLOOKUP($B394,$H$13:$J$17,3,0)</f>
        <v>7.1623806979677012</v>
      </c>
    </row>
    <row r="395" spans="2:11" x14ac:dyDescent="0.3">
      <c r="B395" s="5" t="str">
        <f>Sheet1!A376</f>
        <v>PA</v>
      </c>
      <c r="C395" s="6" t="str">
        <f>Sheet1!B376</f>
        <v>Elec</v>
      </c>
      <c r="D395" s="7">
        <f>Sheet1!C376</f>
        <v>42460</v>
      </c>
      <c r="E395" s="8" t="str">
        <f>Sheet1!D376</f>
        <v>PPL</v>
      </c>
      <c r="F395" s="6" t="str">
        <f>Sheet1!E376</f>
        <v>1-2M</v>
      </c>
      <c r="G395" s="79">
        <f>(Sheet1!F376+$F$9/10)*VLOOKUP($B395,$H$13:$J$17,3,0)</f>
        <v>6.5105772322003439</v>
      </c>
      <c r="H395" s="79">
        <f>(Sheet1!G376+$F$9/10)*VLOOKUP($B395,$H$13:$J$17,3,0)</f>
        <v>6.8443352146795089</v>
      </c>
      <c r="I395" s="79">
        <f>(Sheet1!H376+$F$9/10)*VLOOKUP($B395,$H$13:$J$17,3,0)</f>
        <v>6.7743729505683969</v>
      </c>
      <c r="J395" s="79">
        <f>(Sheet1!I376+$F$9/10)*VLOOKUP($B395,$H$13:$J$17,3,0)</f>
        <v>6.8760273086847175</v>
      </c>
      <c r="K395" s="80">
        <f>(Sheet1!J376+$F$9/10)*VLOOKUP($B395,$H$13:$J$17,3,0)</f>
        <v>7.0295431979677012</v>
      </c>
    </row>
    <row r="396" spans="2:11" x14ac:dyDescent="0.3">
      <c r="B396" s="5" t="str">
        <f>Sheet1!A377</f>
        <v>PA</v>
      </c>
      <c r="C396" s="6" t="str">
        <f>Sheet1!B377</f>
        <v>Elec</v>
      </c>
      <c r="D396" s="7">
        <f>Sheet1!C377</f>
        <v>42460</v>
      </c>
      <c r="E396" s="8" t="str">
        <f>Sheet1!D377</f>
        <v>PPL</v>
      </c>
      <c r="F396" s="6" t="str">
        <f>Sheet1!E377</f>
        <v>2M+</v>
      </c>
      <c r="G396" s="79">
        <f>(Sheet1!F377+$F$9/10)*VLOOKUP($B396,$H$13:$J$17,3,0)</f>
        <v>6.377739732200344</v>
      </c>
      <c r="H396" s="79">
        <f>(Sheet1!G377+$F$9/10)*VLOOKUP($B396,$H$13:$J$17,3,0)</f>
        <v>6.711497714679509</v>
      </c>
      <c r="I396" s="79">
        <f>(Sheet1!H377+$F$9/10)*VLOOKUP($B396,$H$13:$J$17,3,0)</f>
        <v>6.641535450568397</v>
      </c>
      <c r="J396" s="79">
        <f>(Sheet1!I377+$F$9/10)*VLOOKUP($B396,$H$13:$J$17,3,0)</f>
        <v>6.7431898086847166</v>
      </c>
      <c r="K396" s="80">
        <f>(Sheet1!J377+$F$9/10)*VLOOKUP($B396,$H$13:$J$17,3,0)</f>
        <v>6.8967056979677013</v>
      </c>
    </row>
    <row r="397" spans="2:11" x14ac:dyDescent="0.3">
      <c r="B397" s="5" t="str">
        <f>Sheet1!A378</f>
        <v>PA</v>
      </c>
      <c r="C397" s="6" t="str">
        <f>Sheet1!B378</f>
        <v>Elec</v>
      </c>
      <c r="D397" s="7">
        <f>Sheet1!C378</f>
        <v>42460</v>
      </c>
      <c r="E397" s="8" t="str">
        <f>Sheet1!D378</f>
        <v>PECO</v>
      </c>
      <c r="F397" s="6" t="str">
        <f>Sheet1!E378</f>
        <v>0-150K</v>
      </c>
      <c r="G397" s="79">
        <f>(Sheet1!F378+$F$9/10)*VLOOKUP($B397,$H$13:$J$17,3,0)</f>
        <v>7.0008478145938922</v>
      </c>
      <c r="H397" s="79">
        <f>(Sheet1!G378+$F$9/10)*VLOOKUP($B397,$H$13:$J$17,3,0)</f>
        <v>7.3482728939584785</v>
      </c>
      <c r="I397" s="79">
        <f>(Sheet1!H378+$F$9/10)*VLOOKUP($B397,$H$13:$J$17,3,0)</f>
        <v>7.2718939513091714</v>
      </c>
      <c r="J397" s="79">
        <f>(Sheet1!I378+$F$9/10)*VLOOKUP($B397,$H$13:$J$17,3,0)</f>
        <v>7.3388548259063962</v>
      </c>
      <c r="K397" s="80">
        <f>(Sheet1!J378+$F$9/10)*VLOOKUP($B397,$H$13:$J$17,3,0)</f>
        <v>7.4628472671702841</v>
      </c>
    </row>
    <row r="398" spans="2:11" x14ac:dyDescent="0.3">
      <c r="B398" s="5" t="str">
        <f>Sheet1!A379</f>
        <v>PA</v>
      </c>
      <c r="C398" s="6" t="str">
        <f>Sheet1!B379</f>
        <v>Elec</v>
      </c>
      <c r="D398" s="7">
        <f>Sheet1!C379</f>
        <v>42460</v>
      </c>
      <c r="E398" s="8" t="str">
        <f>Sheet1!D379</f>
        <v>PECO</v>
      </c>
      <c r="F398" s="6" t="str">
        <f>Sheet1!E379</f>
        <v>150-500K</v>
      </c>
      <c r="G398" s="79">
        <f>(Sheet1!F379+$F$9/10)*VLOOKUP($B398,$H$13:$J$17,3,0)</f>
        <v>6.7883078145938924</v>
      </c>
      <c r="H398" s="79">
        <f>(Sheet1!G379+$F$9/10)*VLOOKUP($B398,$H$13:$J$17,3,0)</f>
        <v>7.1357328939584788</v>
      </c>
      <c r="I398" s="79">
        <f>(Sheet1!H379+$F$9/10)*VLOOKUP($B398,$H$13:$J$17,3,0)</f>
        <v>7.0593539513091725</v>
      </c>
      <c r="J398" s="79">
        <f>(Sheet1!I379+$F$9/10)*VLOOKUP($B398,$H$13:$J$17,3,0)</f>
        <v>7.1263148259063955</v>
      </c>
      <c r="K398" s="80">
        <f>(Sheet1!J379+$F$9/10)*VLOOKUP($B398,$H$13:$J$17,3,0)</f>
        <v>7.2503072671702835</v>
      </c>
    </row>
    <row r="399" spans="2:11" x14ac:dyDescent="0.3">
      <c r="B399" s="5" t="str">
        <f>Sheet1!A380</f>
        <v>PA</v>
      </c>
      <c r="C399" s="6" t="str">
        <f>Sheet1!B380</f>
        <v>Elec</v>
      </c>
      <c r="D399" s="7">
        <f>Sheet1!C380</f>
        <v>42460</v>
      </c>
      <c r="E399" s="8" t="str">
        <f>Sheet1!D380</f>
        <v>PECO</v>
      </c>
      <c r="F399" s="6" t="str">
        <f>Sheet1!E380</f>
        <v>500-1M</v>
      </c>
      <c r="G399" s="79">
        <f>(Sheet1!F380+$F$9/10)*VLOOKUP($B399,$H$13:$J$17,3,0)</f>
        <v>6.4163628145938922</v>
      </c>
      <c r="H399" s="79">
        <f>(Sheet1!G380+$F$9/10)*VLOOKUP($B399,$H$13:$J$17,3,0)</f>
        <v>6.7637878939584786</v>
      </c>
      <c r="I399" s="79">
        <f>(Sheet1!H380+$F$9/10)*VLOOKUP($B399,$H$13:$J$17,3,0)</f>
        <v>6.6874089513091715</v>
      </c>
      <c r="J399" s="79">
        <f>(Sheet1!I380+$F$9/10)*VLOOKUP($B399,$H$13:$J$17,3,0)</f>
        <v>6.7543698259063962</v>
      </c>
      <c r="K399" s="80">
        <f>(Sheet1!J380+$F$9/10)*VLOOKUP($B399,$H$13:$J$17,3,0)</f>
        <v>6.8783622671702842</v>
      </c>
    </row>
    <row r="400" spans="2:11" x14ac:dyDescent="0.3">
      <c r="B400" s="5" t="str">
        <f>Sheet1!A381</f>
        <v>PA</v>
      </c>
      <c r="C400" s="6" t="str">
        <f>Sheet1!B381</f>
        <v>Elec</v>
      </c>
      <c r="D400" s="7">
        <f>Sheet1!C381</f>
        <v>42460</v>
      </c>
      <c r="E400" s="8" t="str">
        <f>Sheet1!D381</f>
        <v>PECO</v>
      </c>
      <c r="F400" s="6" t="str">
        <f>Sheet1!E381</f>
        <v>1-2M</v>
      </c>
      <c r="G400" s="79">
        <f>(Sheet1!F381+$F$9/10)*VLOOKUP($B400,$H$13:$J$17,3,0)</f>
        <v>6.2835253145938923</v>
      </c>
      <c r="H400" s="79">
        <f>(Sheet1!G381+$F$9/10)*VLOOKUP($B400,$H$13:$J$17,3,0)</f>
        <v>6.6309503939584786</v>
      </c>
      <c r="I400" s="79">
        <f>(Sheet1!H381+$F$9/10)*VLOOKUP($B400,$H$13:$J$17,3,0)</f>
        <v>6.5545714513091715</v>
      </c>
      <c r="J400" s="79">
        <f>(Sheet1!I381+$F$9/10)*VLOOKUP($B400,$H$13:$J$17,3,0)</f>
        <v>6.6215323259063963</v>
      </c>
      <c r="K400" s="80">
        <f>(Sheet1!J381+$F$9/10)*VLOOKUP($B400,$H$13:$J$17,3,0)</f>
        <v>6.7455247671702843</v>
      </c>
    </row>
    <row r="401" spans="2:11" x14ac:dyDescent="0.3">
      <c r="B401" s="5" t="str">
        <f>Sheet1!A382</f>
        <v>PA</v>
      </c>
      <c r="C401" s="6" t="str">
        <f>Sheet1!B382</f>
        <v>Elec</v>
      </c>
      <c r="D401" s="7">
        <f>Sheet1!C382</f>
        <v>42460</v>
      </c>
      <c r="E401" s="8" t="str">
        <f>Sheet1!D382</f>
        <v>PECO</v>
      </c>
      <c r="F401" s="6" t="str">
        <f>Sheet1!E382</f>
        <v>2M+</v>
      </c>
      <c r="G401" s="79">
        <f>(Sheet1!F382+$F$9/10)*VLOOKUP($B401,$H$13:$J$17,3,0)</f>
        <v>6.1506878145938924</v>
      </c>
      <c r="H401" s="79">
        <f>(Sheet1!G382+$F$9/10)*VLOOKUP($B401,$H$13:$J$17,3,0)</f>
        <v>6.4981128939584787</v>
      </c>
      <c r="I401" s="79">
        <f>(Sheet1!H382+$F$9/10)*VLOOKUP($B401,$H$13:$J$17,3,0)</f>
        <v>6.4217339513091716</v>
      </c>
      <c r="J401" s="79">
        <f>(Sheet1!I382+$F$9/10)*VLOOKUP($B401,$H$13:$J$17,3,0)</f>
        <v>6.4886948259063963</v>
      </c>
      <c r="K401" s="80">
        <f>(Sheet1!J382+$F$9/10)*VLOOKUP($B401,$H$13:$J$17,3,0)</f>
        <v>6.6126872671702843</v>
      </c>
    </row>
    <row r="402" spans="2:11" x14ac:dyDescent="0.3">
      <c r="B402" s="5" t="str">
        <f>Sheet1!A383</f>
        <v>PA</v>
      </c>
      <c r="C402" s="6" t="str">
        <f>Sheet1!B383</f>
        <v>Elec</v>
      </c>
      <c r="D402" s="7">
        <f>Sheet1!C383</f>
        <v>42460</v>
      </c>
      <c r="E402" s="8" t="str">
        <f>Sheet1!D383</f>
        <v>Duquesne</v>
      </c>
      <c r="F402" s="6" t="str">
        <f>Sheet1!E383</f>
        <v>0-150K</v>
      </c>
      <c r="G402" s="79">
        <f>(Sheet1!F383+$F$9/10)*VLOOKUP($B402,$H$13:$J$17,3,0)</f>
        <v>7.1942874895713462</v>
      </c>
      <c r="H402" s="79">
        <f>(Sheet1!G383+$F$9/10)*VLOOKUP($B402,$H$13:$J$17,3,0)</f>
        <v>7.1945717618213463</v>
      </c>
      <c r="I402" s="79">
        <f>(Sheet1!H383+$F$9/10)*VLOOKUP($B402,$H$13:$J$17,3,0)</f>
        <v>7.2234652464463469</v>
      </c>
      <c r="J402" s="79">
        <f>(Sheet1!I383+$F$9/10)*VLOOKUP($B402,$H$13:$J$17,3,0)</f>
        <v>7.3321093846650989</v>
      </c>
      <c r="K402" s="80">
        <f>(Sheet1!J383+$F$9/10)*VLOOKUP($B402,$H$13:$J$17,3,0)</f>
        <v>7.3851724310192628</v>
      </c>
    </row>
    <row r="403" spans="2:11" x14ac:dyDescent="0.3">
      <c r="B403" s="5" t="str">
        <f>Sheet1!A384</f>
        <v>PA</v>
      </c>
      <c r="C403" s="6" t="str">
        <f>Sheet1!B384</f>
        <v>Elec</v>
      </c>
      <c r="D403" s="7">
        <f>Sheet1!C384</f>
        <v>42460</v>
      </c>
      <c r="E403" s="8" t="str">
        <f>Sheet1!D384</f>
        <v>Duquesne</v>
      </c>
      <c r="F403" s="6" t="str">
        <f>Sheet1!E384</f>
        <v>150-500K</v>
      </c>
      <c r="G403" s="79">
        <f>(Sheet1!F384+$F$9/10)*VLOOKUP($B403,$H$13:$J$17,3,0)</f>
        <v>6.9817474895713465</v>
      </c>
      <c r="H403" s="79">
        <f>(Sheet1!G384+$F$9/10)*VLOOKUP($B403,$H$13:$J$17,3,0)</f>
        <v>6.9820317618213457</v>
      </c>
      <c r="I403" s="79">
        <f>(Sheet1!H384+$F$9/10)*VLOOKUP($B403,$H$13:$J$17,3,0)</f>
        <v>7.0109252464463463</v>
      </c>
      <c r="J403" s="79">
        <f>(Sheet1!I384+$F$9/10)*VLOOKUP($B403,$H$13:$J$17,3,0)</f>
        <v>7.1195693846650983</v>
      </c>
      <c r="K403" s="80">
        <f>(Sheet1!J384+$F$9/10)*VLOOKUP($B403,$H$13:$J$17,3,0)</f>
        <v>7.1726324310192622</v>
      </c>
    </row>
    <row r="404" spans="2:11" x14ac:dyDescent="0.3">
      <c r="B404" s="5" t="str">
        <f>Sheet1!A385</f>
        <v>PA</v>
      </c>
      <c r="C404" s="6" t="str">
        <f>Sheet1!B385</f>
        <v>Elec</v>
      </c>
      <c r="D404" s="7">
        <f>Sheet1!C385</f>
        <v>42460</v>
      </c>
      <c r="E404" s="8" t="str">
        <f>Sheet1!D385</f>
        <v>Duquesne</v>
      </c>
      <c r="F404" s="6" t="str">
        <f>Sheet1!E385</f>
        <v>500-1M</v>
      </c>
      <c r="G404" s="79">
        <f>(Sheet1!F385+$F$9/10)*VLOOKUP($B404,$H$13:$J$17,3,0)</f>
        <v>6.6098024895713463</v>
      </c>
      <c r="H404" s="79">
        <f>(Sheet1!G385+$F$9/10)*VLOOKUP($B404,$H$13:$J$17,3,0)</f>
        <v>6.6100867618213464</v>
      </c>
      <c r="I404" s="79">
        <f>(Sheet1!H385+$F$9/10)*VLOOKUP($B404,$H$13:$J$17,3,0)</f>
        <v>6.638980246446347</v>
      </c>
      <c r="J404" s="79">
        <f>(Sheet1!I385+$F$9/10)*VLOOKUP($B404,$H$13:$J$17,3,0)</f>
        <v>6.7476243846650981</v>
      </c>
      <c r="K404" s="80">
        <f>(Sheet1!J385+$F$9/10)*VLOOKUP($B404,$H$13:$J$17,3,0)</f>
        <v>6.800687431019262</v>
      </c>
    </row>
    <row r="405" spans="2:11" x14ac:dyDescent="0.3">
      <c r="B405" s="5" t="str">
        <f>Sheet1!A386</f>
        <v>PA</v>
      </c>
      <c r="C405" s="6" t="str">
        <f>Sheet1!B386</f>
        <v>Elec</v>
      </c>
      <c r="D405" s="7">
        <f>Sheet1!C386</f>
        <v>42460</v>
      </c>
      <c r="E405" s="8" t="str">
        <f>Sheet1!D386</f>
        <v>Duquesne</v>
      </c>
      <c r="F405" s="6" t="str">
        <f>Sheet1!E386</f>
        <v>1-2M</v>
      </c>
      <c r="G405" s="79">
        <f>(Sheet1!F386+$F$9/10)*VLOOKUP($B405,$H$13:$J$17,3,0)</f>
        <v>6.4769649895713464</v>
      </c>
      <c r="H405" s="79">
        <f>(Sheet1!G386+$F$9/10)*VLOOKUP($B405,$H$13:$J$17,3,0)</f>
        <v>6.4772492618213464</v>
      </c>
      <c r="I405" s="79">
        <f>(Sheet1!H386+$F$9/10)*VLOOKUP($B405,$H$13:$J$17,3,0)</f>
        <v>6.506142746446347</v>
      </c>
      <c r="J405" s="79">
        <f>(Sheet1!I386+$F$9/10)*VLOOKUP($B405,$H$13:$J$17,3,0)</f>
        <v>6.6147868846650981</v>
      </c>
      <c r="K405" s="80">
        <f>(Sheet1!J386+$F$9/10)*VLOOKUP($B405,$H$13:$J$17,3,0)</f>
        <v>6.667849931019262</v>
      </c>
    </row>
    <row r="406" spans="2:11" x14ac:dyDescent="0.3">
      <c r="B406" s="5" t="str">
        <f>Sheet1!A387</f>
        <v>PA</v>
      </c>
      <c r="C406" s="6" t="str">
        <f>Sheet1!B387</f>
        <v>Elec</v>
      </c>
      <c r="D406" s="7">
        <f>Sheet1!C387</f>
        <v>42460</v>
      </c>
      <c r="E406" s="8" t="str">
        <f>Sheet1!D387</f>
        <v>Duquesne</v>
      </c>
      <c r="F406" s="6" t="str">
        <f>Sheet1!E387</f>
        <v>2M+</v>
      </c>
      <c r="G406" s="79">
        <f>(Sheet1!F387+$F$9/10)*VLOOKUP($B406,$H$13:$J$17,3,0)</f>
        <v>6.3441274895713464</v>
      </c>
      <c r="H406" s="79">
        <f>(Sheet1!G387+$F$9/10)*VLOOKUP($B406,$H$13:$J$17,3,0)</f>
        <v>6.3444117618213465</v>
      </c>
      <c r="I406" s="79">
        <f>(Sheet1!H387+$F$9/10)*VLOOKUP($B406,$H$13:$J$17,3,0)</f>
        <v>6.3733052464463471</v>
      </c>
      <c r="J406" s="79">
        <f>(Sheet1!I387+$F$9/10)*VLOOKUP($B406,$H$13:$J$17,3,0)</f>
        <v>6.4819493846650973</v>
      </c>
      <c r="K406" s="80">
        <f>(Sheet1!J387+$F$9/10)*VLOOKUP($B406,$H$13:$J$17,3,0)</f>
        <v>6.5350124310192621</v>
      </c>
    </row>
    <row r="407" spans="2:11" x14ac:dyDescent="0.3">
      <c r="B407" s="5" t="str">
        <f>Sheet1!A388</f>
        <v>PA</v>
      </c>
      <c r="C407" s="6" t="str">
        <f>Sheet1!B388</f>
        <v>Elec</v>
      </c>
      <c r="D407" s="7">
        <f>Sheet1!C388</f>
        <v>42460</v>
      </c>
      <c r="E407" s="8" t="str">
        <f>Sheet1!D388</f>
        <v>PENELEC</v>
      </c>
      <c r="F407" s="6" t="str">
        <f>Sheet1!E388</f>
        <v>0-150K</v>
      </c>
      <c r="G407" s="79">
        <f>(Sheet1!F388+$F$9/10)*VLOOKUP($B407,$H$13:$J$17,3,0)</f>
        <v>7.369510381771974</v>
      </c>
      <c r="H407" s="79">
        <f>(Sheet1!G388+$F$9/10)*VLOOKUP($B407,$H$13:$J$17,3,0)</f>
        <v>7.5094459428865585</v>
      </c>
      <c r="I407" s="79">
        <f>(Sheet1!H388+$F$9/10)*VLOOKUP($B407,$H$13:$J$17,3,0)</f>
        <v>7.4710487838205841</v>
      </c>
      <c r="J407" s="79">
        <f>(Sheet1!I388+$F$9/10)*VLOOKUP($B407,$H$13:$J$17,3,0)</f>
        <v>7.5056721402094748</v>
      </c>
      <c r="K407" s="80">
        <f>(Sheet1!J388+$F$9/10)*VLOOKUP($B407,$H$13:$J$17,3,0)</f>
        <v>7.4642326334004458</v>
      </c>
    </row>
    <row r="408" spans="2:11" x14ac:dyDescent="0.3">
      <c r="B408" s="5" t="str">
        <f>Sheet1!A389</f>
        <v>PA</v>
      </c>
      <c r="C408" s="6" t="str">
        <f>Sheet1!B389</f>
        <v>Elec</v>
      </c>
      <c r="D408" s="7">
        <f>Sheet1!C389</f>
        <v>42460</v>
      </c>
      <c r="E408" s="8" t="str">
        <f>Sheet1!D389</f>
        <v>PENELEC</v>
      </c>
      <c r="F408" s="6" t="str">
        <f>Sheet1!E389</f>
        <v>150-500K</v>
      </c>
      <c r="G408" s="79">
        <f>(Sheet1!F389+$F$9/10)*VLOOKUP($B408,$H$13:$J$17,3,0)</f>
        <v>7.1569703817719752</v>
      </c>
      <c r="H408" s="79">
        <f>(Sheet1!G389+$F$9/10)*VLOOKUP($B408,$H$13:$J$17,3,0)</f>
        <v>7.2969059428865588</v>
      </c>
      <c r="I408" s="79">
        <f>(Sheet1!H389+$F$9/10)*VLOOKUP($B408,$H$13:$J$17,3,0)</f>
        <v>7.2585087838205844</v>
      </c>
      <c r="J408" s="79">
        <f>(Sheet1!I389+$F$9/10)*VLOOKUP($B408,$H$13:$J$17,3,0)</f>
        <v>7.2931321402094751</v>
      </c>
      <c r="K408" s="80">
        <f>(Sheet1!J389+$F$9/10)*VLOOKUP($B408,$H$13:$J$17,3,0)</f>
        <v>7.2516926334004452</v>
      </c>
    </row>
    <row r="409" spans="2:11" x14ac:dyDescent="0.3">
      <c r="B409" s="5" t="str">
        <f>Sheet1!A390</f>
        <v>PA</v>
      </c>
      <c r="C409" s="6" t="str">
        <f>Sheet1!B390</f>
        <v>Elec</v>
      </c>
      <c r="D409" s="7">
        <f>Sheet1!C390</f>
        <v>42460</v>
      </c>
      <c r="E409" s="8" t="str">
        <f>Sheet1!D390</f>
        <v>PENELEC</v>
      </c>
      <c r="F409" s="6" t="str">
        <f>Sheet1!E390</f>
        <v>500-1M</v>
      </c>
      <c r="G409" s="79">
        <f>(Sheet1!F390+$F$9/10)*VLOOKUP($B409,$H$13:$J$17,3,0)</f>
        <v>6.7850253817719741</v>
      </c>
      <c r="H409" s="79">
        <f>(Sheet1!G390+$F$9/10)*VLOOKUP($B409,$H$13:$J$17,3,0)</f>
        <v>6.9249609428865586</v>
      </c>
      <c r="I409" s="79">
        <f>(Sheet1!H390+$F$9/10)*VLOOKUP($B409,$H$13:$J$17,3,0)</f>
        <v>6.8865637838205842</v>
      </c>
      <c r="J409" s="79">
        <f>(Sheet1!I390+$F$9/10)*VLOOKUP($B409,$H$13:$J$17,3,0)</f>
        <v>6.9211871402094758</v>
      </c>
      <c r="K409" s="80">
        <f>(Sheet1!J390+$F$9/10)*VLOOKUP($B409,$H$13:$J$17,3,0)</f>
        <v>6.8797476334004459</v>
      </c>
    </row>
    <row r="410" spans="2:11" x14ac:dyDescent="0.3">
      <c r="B410" s="5" t="str">
        <f>Sheet1!A391</f>
        <v>PA</v>
      </c>
      <c r="C410" s="6" t="str">
        <f>Sheet1!B391</f>
        <v>Elec</v>
      </c>
      <c r="D410" s="7">
        <f>Sheet1!C391</f>
        <v>42460</v>
      </c>
      <c r="E410" s="8" t="str">
        <f>Sheet1!D391</f>
        <v>PENELEC</v>
      </c>
      <c r="F410" s="6" t="str">
        <f>Sheet1!E391</f>
        <v>1-2M</v>
      </c>
      <c r="G410" s="79">
        <f>(Sheet1!F391+$F$9/10)*VLOOKUP($B410,$H$13:$J$17,3,0)</f>
        <v>6.6521878817719742</v>
      </c>
      <c r="H410" s="79">
        <f>(Sheet1!G391+$F$9/10)*VLOOKUP($B410,$H$13:$J$17,3,0)</f>
        <v>6.7921234428865578</v>
      </c>
      <c r="I410" s="79">
        <f>(Sheet1!H391+$F$9/10)*VLOOKUP($B410,$H$13:$J$17,3,0)</f>
        <v>6.7537262838205843</v>
      </c>
      <c r="J410" s="79">
        <f>(Sheet1!I391+$F$9/10)*VLOOKUP($B410,$H$13:$J$17,3,0)</f>
        <v>6.7883496402094758</v>
      </c>
      <c r="K410" s="80">
        <f>(Sheet1!J391+$F$9/10)*VLOOKUP($B410,$H$13:$J$17,3,0)</f>
        <v>6.746910133400446</v>
      </c>
    </row>
    <row r="411" spans="2:11" x14ac:dyDescent="0.3">
      <c r="B411" s="5" t="str">
        <f>Sheet1!A392</f>
        <v>PA</v>
      </c>
      <c r="C411" s="6" t="str">
        <f>Sheet1!B392</f>
        <v>Elec</v>
      </c>
      <c r="D411" s="7">
        <f>Sheet1!C392</f>
        <v>42460</v>
      </c>
      <c r="E411" s="8" t="str">
        <f>Sheet1!D392</f>
        <v>PENELEC</v>
      </c>
      <c r="F411" s="6" t="str">
        <f>Sheet1!E392</f>
        <v>2M+</v>
      </c>
      <c r="G411" s="79">
        <f>(Sheet1!F392+$F$9/10)*VLOOKUP($B411,$H$13:$J$17,3,0)</f>
        <v>6.5193503817719742</v>
      </c>
      <c r="H411" s="79">
        <f>(Sheet1!G392+$F$9/10)*VLOOKUP($B411,$H$13:$J$17,3,0)</f>
        <v>6.6592859428865578</v>
      </c>
      <c r="I411" s="79">
        <f>(Sheet1!H392+$F$9/10)*VLOOKUP($B411,$H$13:$J$17,3,0)</f>
        <v>6.6208887838205843</v>
      </c>
      <c r="J411" s="79">
        <f>(Sheet1!I392+$F$9/10)*VLOOKUP($B411,$H$13:$J$17,3,0)</f>
        <v>6.655512140209475</v>
      </c>
      <c r="K411" s="80">
        <f>(Sheet1!J392+$F$9/10)*VLOOKUP($B411,$H$13:$J$17,3,0)</f>
        <v>6.614072633400446</v>
      </c>
    </row>
    <row r="412" spans="2:11" x14ac:dyDescent="0.3">
      <c r="B412" s="5" t="str">
        <f>Sheet1!A393</f>
        <v>PA</v>
      </c>
      <c r="C412" s="6" t="str">
        <f>Sheet1!B393</f>
        <v>Elec</v>
      </c>
      <c r="D412" s="7">
        <f>Sheet1!C393</f>
        <v>42460</v>
      </c>
      <c r="E412" s="8" t="str">
        <f>Sheet1!D393</f>
        <v>METED</v>
      </c>
      <c r="F412" s="6" t="str">
        <f>Sheet1!E393</f>
        <v>0-150K</v>
      </c>
      <c r="G412" s="79">
        <f>(Sheet1!F393+$F$9/10)*VLOOKUP($B412,$H$13:$J$17,3,0)</f>
        <v>6.9849936407719744</v>
      </c>
      <c r="H412" s="79">
        <f>(Sheet1!G393+$F$9/10)*VLOOKUP($B412,$H$13:$J$17,3,0)</f>
        <v>7.2605589461365598</v>
      </c>
      <c r="I412" s="79">
        <f>(Sheet1!H393+$F$9/10)*VLOOKUP($B412,$H$13:$J$17,3,0)</f>
        <v>7.1848247081539194</v>
      </c>
      <c r="J412" s="79">
        <f>(Sheet1!I393+$F$9/10)*VLOOKUP($B412,$H$13:$J$17,3,0)</f>
        <v>7.2816124722094768</v>
      </c>
      <c r="K412" s="80">
        <f>(Sheet1!J393+$F$9/10)*VLOOKUP($B412,$H$13:$J$17,3,0)</f>
        <v>7.3364881231504473</v>
      </c>
    </row>
    <row r="413" spans="2:11" x14ac:dyDescent="0.3">
      <c r="B413" s="5" t="str">
        <f>Sheet1!A394</f>
        <v>PA</v>
      </c>
      <c r="C413" s="6" t="str">
        <f>Sheet1!B394</f>
        <v>Elec</v>
      </c>
      <c r="D413" s="7">
        <f>Sheet1!C394</f>
        <v>42460</v>
      </c>
      <c r="E413" s="8" t="str">
        <f>Sheet1!D394</f>
        <v>METED</v>
      </c>
      <c r="F413" s="6" t="str">
        <f>Sheet1!E394</f>
        <v>150-500K</v>
      </c>
      <c r="G413" s="79">
        <f>(Sheet1!F394+$F$9/10)*VLOOKUP($B413,$H$13:$J$17,3,0)</f>
        <v>6.7724536407719738</v>
      </c>
      <c r="H413" s="79">
        <f>(Sheet1!G394+$F$9/10)*VLOOKUP($B413,$H$13:$J$17,3,0)</f>
        <v>7.0480189461365592</v>
      </c>
      <c r="I413" s="79">
        <f>(Sheet1!H394+$F$9/10)*VLOOKUP($B413,$H$13:$J$17,3,0)</f>
        <v>6.9722847081539197</v>
      </c>
      <c r="J413" s="79">
        <f>(Sheet1!I394+$F$9/10)*VLOOKUP($B413,$H$13:$J$17,3,0)</f>
        <v>7.0690724722094771</v>
      </c>
      <c r="K413" s="80">
        <f>(Sheet1!J394+$F$9/10)*VLOOKUP($B413,$H$13:$J$17,3,0)</f>
        <v>7.1239481231504485</v>
      </c>
    </row>
    <row r="414" spans="2:11" x14ac:dyDescent="0.3">
      <c r="B414" s="5" t="str">
        <f>Sheet1!A395</f>
        <v>PA</v>
      </c>
      <c r="C414" s="6" t="str">
        <f>Sheet1!B395</f>
        <v>Elec</v>
      </c>
      <c r="D414" s="7">
        <f>Sheet1!C395</f>
        <v>42460</v>
      </c>
      <c r="E414" s="8" t="str">
        <f>Sheet1!D395</f>
        <v>METED</v>
      </c>
      <c r="F414" s="6" t="str">
        <f>Sheet1!E395</f>
        <v>500-1M</v>
      </c>
      <c r="G414" s="79">
        <f>(Sheet1!F395+$F$9/10)*VLOOKUP($B414,$H$13:$J$17,3,0)</f>
        <v>6.4005086407719745</v>
      </c>
      <c r="H414" s="79">
        <f>(Sheet1!G395+$F$9/10)*VLOOKUP($B414,$H$13:$J$17,3,0)</f>
        <v>6.6760739461365599</v>
      </c>
      <c r="I414" s="79">
        <f>(Sheet1!H395+$F$9/10)*VLOOKUP($B414,$H$13:$J$17,3,0)</f>
        <v>6.6003397081539195</v>
      </c>
      <c r="J414" s="79">
        <f>(Sheet1!I395+$F$9/10)*VLOOKUP($B414,$H$13:$J$17,3,0)</f>
        <v>6.697127472209476</v>
      </c>
      <c r="K414" s="80">
        <f>(Sheet1!J395+$F$9/10)*VLOOKUP($B414,$H$13:$J$17,3,0)</f>
        <v>6.7520031231504474</v>
      </c>
    </row>
    <row r="415" spans="2:11" x14ac:dyDescent="0.3">
      <c r="B415" s="5" t="str">
        <f>Sheet1!A396</f>
        <v>PA</v>
      </c>
      <c r="C415" s="6" t="str">
        <f>Sheet1!B396</f>
        <v>Elec</v>
      </c>
      <c r="D415" s="7">
        <f>Sheet1!C396</f>
        <v>42460</v>
      </c>
      <c r="E415" s="8" t="str">
        <f>Sheet1!D396</f>
        <v>METED</v>
      </c>
      <c r="F415" s="6" t="str">
        <f>Sheet1!E396</f>
        <v>1-2M</v>
      </c>
      <c r="G415" s="79">
        <f>(Sheet1!F396+$F$9/10)*VLOOKUP($B415,$H$13:$J$17,3,0)</f>
        <v>6.2676711407719745</v>
      </c>
      <c r="H415" s="79">
        <f>(Sheet1!G396+$F$9/10)*VLOOKUP($B415,$H$13:$J$17,3,0)</f>
        <v>6.54323644613656</v>
      </c>
      <c r="I415" s="79">
        <f>(Sheet1!H396+$F$9/10)*VLOOKUP($B415,$H$13:$J$17,3,0)</f>
        <v>6.4675022081539195</v>
      </c>
      <c r="J415" s="79">
        <f>(Sheet1!I396+$F$9/10)*VLOOKUP($B415,$H$13:$J$17,3,0)</f>
        <v>6.5642899722094761</v>
      </c>
      <c r="K415" s="80">
        <f>(Sheet1!J396+$F$9/10)*VLOOKUP($B415,$H$13:$J$17,3,0)</f>
        <v>6.6191656231504474</v>
      </c>
    </row>
    <row r="416" spans="2:11" x14ac:dyDescent="0.3">
      <c r="B416" s="5" t="str">
        <f>Sheet1!A397</f>
        <v>PA</v>
      </c>
      <c r="C416" s="6" t="str">
        <f>Sheet1!B397</f>
        <v>Elec</v>
      </c>
      <c r="D416" s="7">
        <f>Sheet1!C397</f>
        <v>42460</v>
      </c>
      <c r="E416" s="8" t="str">
        <f>Sheet1!D397</f>
        <v>METED</v>
      </c>
      <c r="F416" s="6" t="str">
        <f>Sheet1!E397</f>
        <v>2M+</v>
      </c>
      <c r="G416" s="79">
        <f>(Sheet1!F397+$F$9/10)*VLOOKUP($B416,$H$13:$J$17,3,0)</f>
        <v>6.1348336407719746</v>
      </c>
      <c r="H416" s="79">
        <f>(Sheet1!G397+$F$9/10)*VLOOKUP($B416,$H$13:$J$17,3,0)</f>
        <v>6.41039894613656</v>
      </c>
      <c r="I416" s="79">
        <f>(Sheet1!H397+$F$9/10)*VLOOKUP($B416,$H$13:$J$17,3,0)</f>
        <v>6.3346647081539196</v>
      </c>
      <c r="J416" s="79">
        <f>(Sheet1!I397+$F$9/10)*VLOOKUP($B416,$H$13:$J$17,3,0)</f>
        <v>6.4314524722094761</v>
      </c>
      <c r="K416" s="80">
        <f>(Sheet1!J397+$F$9/10)*VLOOKUP($B416,$H$13:$J$17,3,0)</f>
        <v>6.4863281231504475</v>
      </c>
    </row>
    <row r="417" spans="2:11" x14ac:dyDescent="0.3">
      <c r="B417" s="5" t="str">
        <f>Sheet1!A398</f>
        <v>PA</v>
      </c>
      <c r="C417" s="6" t="str">
        <f>Sheet1!B398</f>
        <v>Elec</v>
      </c>
      <c r="D417" s="7">
        <f>Sheet1!C398</f>
        <v>42460</v>
      </c>
      <c r="E417" s="8" t="str">
        <f>Sheet1!D398</f>
        <v>West Penn PWR</v>
      </c>
      <c r="F417" s="6" t="str">
        <f>Sheet1!E398</f>
        <v>0-150K</v>
      </c>
      <c r="G417" s="79">
        <f>(Sheet1!F398+$F$9/10)*VLOOKUP($B417,$H$13:$J$17,3,0)</f>
        <v>7.0967115110872285</v>
      </c>
      <c r="H417" s="79">
        <f>(Sheet1!G398+$F$9/10)*VLOOKUP($B417,$H$13:$J$17,3,0)</f>
        <v>7.1652105054179192</v>
      </c>
      <c r="I417" s="79">
        <f>(Sheet1!H398+$F$9/10)*VLOOKUP($B417,$H$13:$J$17,3,0)</f>
        <v>7.1601454058674889</v>
      </c>
      <c r="J417" s="79">
        <f>(Sheet1!I398+$F$9/10)*VLOOKUP($B417,$H$13:$J$17,3,0)</f>
        <v>7.256812920336011</v>
      </c>
      <c r="K417" s="80">
        <f>(Sheet1!J398+$F$9/10)*VLOOKUP($B417,$H$13:$J$17,3,0)</f>
        <v>7.2986866286515681</v>
      </c>
    </row>
    <row r="418" spans="2:11" x14ac:dyDescent="0.3">
      <c r="B418" s="5" t="str">
        <f>Sheet1!A399</f>
        <v>PA</v>
      </c>
      <c r="C418" s="6" t="str">
        <f>Sheet1!B399</f>
        <v>Elec</v>
      </c>
      <c r="D418" s="7">
        <f>Sheet1!C399</f>
        <v>42460</v>
      </c>
      <c r="E418" s="8" t="str">
        <f>Sheet1!D399</f>
        <v>West Penn PWR</v>
      </c>
      <c r="F418" s="6" t="str">
        <f>Sheet1!E399</f>
        <v>150-500K</v>
      </c>
      <c r="G418" s="79">
        <f>(Sheet1!F399+$F$9/10)*VLOOKUP($B418,$H$13:$J$17,3,0)</f>
        <v>6.8841715110872288</v>
      </c>
      <c r="H418" s="79">
        <f>(Sheet1!G399+$F$9/10)*VLOOKUP($B418,$H$13:$J$17,3,0)</f>
        <v>6.9526705054179185</v>
      </c>
      <c r="I418" s="79">
        <f>(Sheet1!H399+$F$9/10)*VLOOKUP($B418,$H$13:$J$17,3,0)</f>
        <v>6.9476054058674883</v>
      </c>
      <c r="J418" s="79">
        <f>(Sheet1!I399+$F$9/10)*VLOOKUP($B418,$H$13:$J$17,3,0)</f>
        <v>7.0442729203360113</v>
      </c>
      <c r="K418" s="80">
        <f>(Sheet1!J399+$F$9/10)*VLOOKUP($B418,$H$13:$J$17,3,0)</f>
        <v>7.0861466286515675</v>
      </c>
    </row>
    <row r="419" spans="2:11" x14ac:dyDescent="0.3">
      <c r="B419" s="5" t="str">
        <f>Sheet1!A400</f>
        <v>PA</v>
      </c>
      <c r="C419" s="6" t="str">
        <f>Sheet1!B400</f>
        <v>Elec</v>
      </c>
      <c r="D419" s="7">
        <f>Sheet1!C400</f>
        <v>42460</v>
      </c>
      <c r="E419" s="8" t="str">
        <f>Sheet1!D400</f>
        <v>West Penn PWR</v>
      </c>
      <c r="F419" s="6" t="str">
        <f>Sheet1!E400</f>
        <v>500-1M</v>
      </c>
      <c r="G419" s="79">
        <f>(Sheet1!F400+$F$9/10)*VLOOKUP($B419,$H$13:$J$17,3,0)</f>
        <v>6.5122265110872286</v>
      </c>
      <c r="H419" s="79">
        <f>(Sheet1!G400+$F$9/10)*VLOOKUP($B419,$H$13:$J$17,3,0)</f>
        <v>6.5807255054179183</v>
      </c>
      <c r="I419" s="79">
        <f>(Sheet1!H400+$F$9/10)*VLOOKUP($B419,$H$13:$J$17,3,0)</f>
        <v>6.575660405867489</v>
      </c>
      <c r="J419" s="79">
        <f>(Sheet1!I400+$F$9/10)*VLOOKUP($B419,$H$13:$J$17,3,0)</f>
        <v>6.6723279203360102</v>
      </c>
      <c r="K419" s="80">
        <f>(Sheet1!J400+$F$9/10)*VLOOKUP($B419,$H$13:$J$17,3,0)</f>
        <v>6.7142016286515682</v>
      </c>
    </row>
    <row r="420" spans="2:11" x14ac:dyDescent="0.3">
      <c r="B420" s="5" t="str">
        <f>Sheet1!A401</f>
        <v>PA</v>
      </c>
      <c r="C420" s="6" t="str">
        <f>Sheet1!B401</f>
        <v>Elec</v>
      </c>
      <c r="D420" s="7">
        <f>Sheet1!C401</f>
        <v>42460</v>
      </c>
      <c r="E420" s="8" t="str">
        <f>Sheet1!D401</f>
        <v>West Penn PWR</v>
      </c>
      <c r="F420" s="6" t="str">
        <f>Sheet1!E401</f>
        <v>1-2M</v>
      </c>
      <c r="G420" s="79">
        <f>(Sheet1!F401+$F$9/10)*VLOOKUP($B420,$H$13:$J$17,3,0)</f>
        <v>6.3793890110872287</v>
      </c>
      <c r="H420" s="79">
        <f>(Sheet1!G401+$F$9/10)*VLOOKUP($B420,$H$13:$J$17,3,0)</f>
        <v>6.4478880054179184</v>
      </c>
      <c r="I420" s="79">
        <f>(Sheet1!H401+$F$9/10)*VLOOKUP($B420,$H$13:$J$17,3,0)</f>
        <v>6.4428229058674891</v>
      </c>
      <c r="J420" s="79">
        <f>(Sheet1!I401+$F$9/10)*VLOOKUP($B420,$H$13:$J$17,3,0)</f>
        <v>6.5394904203360102</v>
      </c>
      <c r="K420" s="80">
        <f>(Sheet1!J401+$F$9/10)*VLOOKUP($B420,$H$13:$J$17,3,0)</f>
        <v>6.5813641286515683</v>
      </c>
    </row>
    <row r="421" spans="2:11" x14ac:dyDescent="0.3">
      <c r="B421" s="5" t="str">
        <f>Sheet1!A402</f>
        <v>PA</v>
      </c>
      <c r="C421" s="6" t="str">
        <f>Sheet1!B402</f>
        <v>Elec</v>
      </c>
      <c r="D421" s="7">
        <f>Sheet1!C402</f>
        <v>42460</v>
      </c>
      <c r="E421" s="8" t="str">
        <f>Sheet1!D402</f>
        <v>West Penn PWR</v>
      </c>
      <c r="F421" s="6" t="str">
        <f>Sheet1!E402</f>
        <v>2M+</v>
      </c>
      <c r="G421" s="79">
        <f>(Sheet1!F402+$F$9/10)*VLOOKUP($B421,$H$13:$J$17,3,0)</f>
        <v>6.2465515110872287</v>
      </c>
      <c r="H421" s="79">
        <f>(Sheet1!G402+$F$9/10)*VLOOKUP($B421,$H$13:$J$17,3,0)</f>
        <v>6.3150505054179185</v>
      </c>
      <c r="I421" s="79">
        <f>(Sheet1!H402+$F$9/10)*VLOOKUP($B421,$H$13:$J$17,3,0)</f>
        <v>6.3099854058674891</v>
      </c>
      <c r="J421" s="79">
        <f>(Sheet1!I402+$F$9/10)*VLOOKUP($B421,$H$13:$J$17,3,0)</f>
        <v>6.4066529203360103</v>
      </c>
      <c r="K421" s="80">
        <f>(Sheet1!J402+$F$9/10)*VLOOKUP($B421,$H$13:$J$17,3,0)</f>
        <v>6.4485266286515683</v>
      </c>
    </row>
    <row r="422" spans="2:11" x14ac:dyDescent="0.3">
      <c r="B422" s="5" t="str">
        <f>Sheet1!A403</f>
        <v>PA</v>
      </c>
      <c r="C422" s="6" t="str">
        <f>Sheet1!B403</f>
        <v>Elec</v>
      </c>
      <c r="D422" s="7">
        <f>Sheet1!C403</f>
        <v>42460</v>
      </c>
      <c r="E422" s="8" t="str">
        <f>Sheet1!D403</f>
        <v>Penn PWR</v>
      </c>
      <c r="F422" s="6" t="str">
        <f>Sheet1!E403</f>
        <v>0-150K</v>
      </c>
      <c r="G422" s="79">
        <f>(Sheet1!F403+$F$9/10)*VLOOKUP($B422,$H$13:$J$17,3,0)</f>
        <v>8.464779328118496</v>
      </c>
      <c r="H422" s="79">
        <f>(Sheet1!G403+$F$9/10)*VLOOKUP($B422,$H$13:$J$17,3,0)</f>
        <v>8.1566599879436854</v>
      </c>
      <c r="I422" s="79">
        <f>(Sheet1!H403+$F$9/10)*VLOOKUP($B422,$H$13:$J$17,3,0)</f>
        <v>8.0616606151227899</v>
      </c>
      <c r="J422" s="79">
        <f>(Sheet1!I403+$F$9/10)*VLOOKUP($B422,$H$13:$J$17,3,0)</f>
        <v>8.0366916533456561</v>
      </c>
      <c r="K422" s="80">
        <f>(Sheet1!J403+$F$9/10)*VLOOKUP($B422,$H$13:$J$17,3,0)</f>
        <v>8.0013310724014843</v>
      </c>
    </row>
    <row r="423" spans="2:11" x14ac:dyDescent="0.3">
      <c r="B423" s="5" t="str">
        <f>Sheet1!A404</f>
        <v>PA</v>
      </c>
      <c r="C423" s="6" t="str">
        <f>Sheet1!B404</f>
        <v>Elec</v>
      </c>
      <c r="D423" s="7">
        <f>Sheet1!C404</f>
        <v>42460</v>
      </c>
      <c r="E423" s="8" t="str">
        <f>Sheet1!D404</f>
        <v>Penn PWR</v>
      </c>
      <c r="F423" s="6" t="str">
        <f>Sheet1!E404</f>
        <v>150-500K</v>
      </c>
      <c r="G423" s="79">
        <f>(Sheet1!F404+$F$9/10)*VLOOKUP($B423,$H$13:$J$17,3,0)</f>
        <v>8.2522393281184954</v>
      </c>
      <c r="H423" s="79">
        <f>(Sheet1!G404+$F$9/10)*VLOOKUP($B423,$H$13:$J$17,3,0)</f>
        <v>7.9441199879436857</v>
      </c>
      <c r="I423" s="79">
        <f>(Sheet1!H404+$F$9/10)*VLOOKUP($B423,$H$13:$J$17,3,0)</f>
        <v>7.8491206151227892</v>
      </c>
      <c r="J423" s="79">
        <f>(Sheet1!I404+$F$9/10)*VLOOKUP($B423,$H$13:$J$17,3,0)</f>
        <v>7.8241516533456563</v>
      </c>
      <c r="K423" s="80">
        <f>(Sheet1!J404+$F$9/10)*VLOOKUP($B423,$H$13:$J$17,3,0)</f>
        <v>7.7887910724014837</v>
      </c>
    </row>
    <row r="424" spans="2:11" x14ac:dyDescent="0.3">
      <c r="B424" s="5" t="str">
        <f>Sheet1!A405</f>
        <v>PA</v>
      </c>
      <c r="C424" s="6" t="str">
        <f>Sheet1!B405</f>
        <v>Elec</v>
      </c>
      <c r="D424" s="7">
        <f>Sheet1!C405</f>
        <v>42460</v>
      </c>
      <c r="E424" s="8" t="str">
        <f>Sheet1!D405</f>
        <v>Penn PWR</v>
      </c>
      <c r="F424" s="6" t="str">
        <f>Sheet1!E405</f>
        <v>500-1M</v>
      </c>
      <c r="G424" s="79">
        <f>(Sheet1!F405+$F$9/10)*VLOOKUP($B424,$H$13:$J$17,3,0)</f>
        <v>7.8802943281184961</v>
      </c>
      <c r="H424" s="79">
        <f>(Sheet1!G405+$F$9/10)*VLOOKUP($B424,$H$13:$J$17,3,0)</f>
        <v>7.5721749879436864</v>
      </c>
      <c r="I424" s="79">
        <f>(Sheet1!H405+$F$9/10)*VLOOKUP($B424,$H$13:$J$17,3,0)</f>
        <v>7.4771756151227899</v>
      </c>
      <c r="J424" s="79">
        <f>(Sheet1!I405+$F$9/10)*VLOOKUP($B424,$H$13:$J$17,3,0)</f>
        <v>7.4522066533456561</v>
      </c>
      <c r="K424" s="80">
        <f>(Sheet1!J405+$F$9/10)*VLOOKUP($B424,$H$13:$J$17,3,0)</f>
        <v>7.4168460724014835</v>
      </c>
    </row>
    <row r="425" spans="2:11" x14ac:dyDescent="0.3">
      <c r="B425" s="5" t="str">
        <f>Sheet1!A406</f>
        <v>PA</v>
      </c>
      <c r="C425" s="6" t="str">
        <f>Sheet1!B406</f>
        <v>Elec</v>
      </c>
      <c r="D425" s="7">
        <f>Sheet1!C406</f>
        <v>42460</v>
      </c>
      <c r="E425" s="8" t="str">
        <f>Sheet1!D406</f>
        <v>Penn PWR</v>
      </c>
      <c r="F425" s="6" t="str">
        <f>Sheet1!E406</f>
        <v>1-2M</v>
      </c>
      <c r="G425" s="79">
        <f>(Sheet1!F406+$F$9/10)*VLOOKUP($B425,$H$13:$J$17,3,0)</f>
        <v>7.7474568281184961</v>
      </c>
      <c r="H425" s="79">
        <f>(Sheet1!G406+$F$9/10)*VLOOKUP($B425,$H$13:$J$17,3,0)</f>
        <v>7.4393374879436864</v>
      </c>
      <c r="I425" s="79">
        <f>(Sheet1!H406+$F$9/10)*VLOOKUP($B425,$H$13:$J$17,3,0)</f>
        <v>7.34433811512279</v>
      </c>
      <c r="J425" s="79">
        <f>(Sheet1!I406+$F$9/10)*VLOOKUP($B425,$H$13:$J$17,3,0)</f>
        <v>7.3193691533456562</v>
      </c>
      <c r="K425" s="80">
        <f>(Sheet1!J406+$F$9/10)*VLOOKUP($B425,$H$13:$J$17,3,0)</f>
        <v>7.2840085724014836</v>
      </c>
    </row>
    <row r="426" spans="2:11" x14ac:dyDescent="0.3">
      <c r="B426" s="5" t="str">
        <f>Sheet1!A407</f>
        <v>PA</v>
      </c>
      <c r="C426" s="6" t="str">
        <f>Sheet1!B407</f>
        <v>Elec</v>
      </c>
      <c r="D426" s="7">
        <f>Sheet1!C407</f>
        <v>42460</v>
      </c>
      <c r="E426" s="8" t="str">
        <f>Sheet1!D407</f>
        <v>Penn PWR</v>
      </c>
      <c r="F426" s="6" t="str">
        <f>Sheet1!E407</f>
        <v>2M+</v>
      </c>
      <c r="G426" s="79">
        <f>(Sheet1!F407+$F$9/10)*VLOOKUP($B426,$H$13:$J$17,3,0)</f>
        <v>7.6146193281184962</v>
      </c>
      <c r="H426" s="79">
        <f>(Sheet1!G407+$F$9/10)*VLOOKUP($B426,$H$13:$J$17,3,0)</f>
        <v>7.3064999879436865</v>
      </c>
      <c r="I426" s="79">
        <f>(Sheet1!H407+$F$9/10)*VLOOKUP($B426,$H$13:$J$17,3,0)</f>
        <v>7.2115006151227901</v>
      </c>
      <c r="J426" s="79">
        <f>(Sheet1!I407+$F$9/10)*VLOOKUP($B426,$H$13:$J$17,3,0)</f>
        <v>7.1865316533456562</v>
      </c>
      <c r="K426" s="80">
        <f>(Sheet1!J407+$F$9/10)*VLOOKUP($B426,$H$13:$J$17,3,0)</f>
        <v>7.1511710724014836</v>
      </c>
    </row>
    <row r="427" spans="2:11" x14ac:dyDescent="0.3">
      <c r="B427" s="5" t="str">
        <f>Sheet1!A408</f>
        <v>PA</v>
      </c>
      <c r="C427" s="6" t="str">
        <f>Sheet1!B408</f>
        <v>Elec</v>
      </c>
      <c r="D427" s="8">
        <f>Sheet1!C408</f>
        <v>42490</v>
      </c>
      <c r="E427" s="8" t="str">
        <f>Sheet1!D408</f>
        <v>PPL</v>
      </c>
      <c r="F427" s="6" t="str">
        <f>Sheet1!E408</f>
        <v>0-150K</v>
      </c>
      <c r="G427" s="79">
        <f>(Sheet1!F408+$F$9/10)*VLOOKUP($B427,$H$13:$J$17,3,0)</f>
        <v>7.1049584783531197</v>
      </c>
      <c r="H427" s="79">
        <f>(Sheet1!G408+$F$9/10)*VLOOKUP($B427,$H$13:$J$17,3,0)</f>
        <v>7.5821823630058978</v>
      </c>
      <c r="I427" s="79">
        <f>(Sheet1!H408+$F$9/10)*VLOOKUP($B427,$H$13:$J$17,3,0)</f>
        <v>7.4709146718623787</v>
      </c>
      <c r="J427" s="79">
        <f>(Sheet1!I408+$F$9/10)*VLOOKUP($B427,$H$13:$J$17,3,0)</f>
        <v>7.5987472361552042</v>
      </c>
      <c r="K427" s="80">
        <f>(Sheet1!J408+$F$9/10)*VLOOKUP($B427,$H$13:$J$17,3,0)</f>
        <v>7.7635321426054329</v>
      </c>
    </row>
    <row r="428" spans="2:11" x14ac:dyDescent="0.3">
      <c r="B428" s="5" t="str">
        <f>Sheet1!A409</f>
        <v>PA</v>
      </c>
      <c r="C428" s="6" t="str">
        <f>Sheet1!B409</f>
        <v>Elec</v>
      </c>
      <c r="D428" s="8">
        <f>Sheet1!C409</f>
        <v>42490</v>
      </c>
      <c r="E428" s="8" t="str">
        <f>Sheet1!D409</f>
        <v>PPL</v>
      </c>
      <c r="F428" s="6" t="str">
        <f>Sheet1!E409</f>
        <v>150-500K</v>
      </c>
      <c r="G428" s="79">
        <f>(Sheet1!F409+$F$9/10)*VLOOKUP($B428,$H$13:$J$17,3,0)</f>
        <v>6.8924184783531208</v>
      </c>
      <c r="H428" s="79">
        <f>(Sheet1!G409+$F$9/10)*VLOOKUP($B428,$H$13:$J$17,3,0)</f>
        <v>7.3696423630058971</v>
      </c>
      <c r="I428" s="79">
        <f>(Sheet1!H409+$F$9/10)*VLOOKUP($B428,$H$13:$J$17,3,0)</f>
        <v>7.2583746718623789</v>
      </c>
      <c r="J428" s="79">
        <f>(Sheet1!I409+$F$9/10)*VLOOKUP($B428,$H$13:$J$17,3,0)</f>
        <v>7.3862072361552045</v>
      </c>
      <c r="K428" s="80">
        <f>(Sheet1!J409+$F$9/10)*VLOOKUP($B428,$H$13:$J$17,3,0)</f>
        <v>7.5509921426054332</v>
      </c>
    </row>
    <row r="429" spans="2:11" x14ac:dyDescent="0.3">
      <c r="B429" s="5" t="str">
        <f>Sheet1!A410</f>
        <v>PA</v>
      </c>
      <c r="C429" s="6" t="str">
        <f>Sheet1!B410</f>
        <v>Elec</v>
      </c>
      <c r="D429" s="8">
        <f>Sheet1!C410</f>
        <v>42490</v>
      </c>
      <c r="E429" s="8" t="str">
        <f>Sheet1!D410</f>
        <v>PPL</v>
      </c>
      <c r="F429" s="6" t="str">
        <f>Sheet1!E410</f>
        <v>500-1M</v>
      </c>
      <c r="G429" s="79">
        <f>(Sheet1!F410+$F$9/10)*VLOOKUP($B429,$H$13:$J$17,3,0)</f>
        <v>6.5204734783531197</v>
      </c>
      <c r="H429" s="79">
        <f>(Sheet1!G410+$F$9/10)*VLOOKUP($B429,$H$13:$J$17,3,0)</f>
        <v>6.9976973630058978</v>
      </c>
      <c r="I429" s="79">
        <f>(Sheet1!H410+$F$9/10)*VLOOKUP($B429,$H$13:$J$17,3,0)</f>
        <v>6.8864296718623788</v>
      </c>
      <c r="J429" s="79">
        <f>(Sheet1!I410+$F$9/10)*VLOOKUP($B429,$H$13:$J$17,3,0)</f>
        <v>7.0142622361552043</v>
      </c>
      <c r="K429" s="80">
        <f>(Sheet1!J410+$F$9/10)*VLOOKUP($B429,$H$13:$J$17,3,0)</f>
        <v>7.179047142605433</v>
      </c>
    </row>
    <row r="430" spans="2:11" x14ac:dyDescent="0.3">
      <c r="B430" s="5" t="str">
        <f>Sheet1!A411</f>
        <v>PA</v>
      </c>
      <c r="C430" s="6" t="str">
        <f>Sheet1!B411</f>
        <v>Elec</v>
      </c>
      <c r="D430" s="8">
        <f>Sheet1!C411</f>
        <v>42490</v>
      </c>
      <c r="E430" s="8" t="str">
        <f>Sheet1!D411</f>
        <v>PPL</v>
      </c>
      <c r="F430" s="6" t="str">
        <f>Sheet1!E411</f>
        <v>1-2M</v>
      </c>
      <c r="G430" s="79">
        <f>(Sheet1!F411+$F$9/10)*VLOOKUP($B430,$H$13:$J$17,3,0)</f>
        <v>6.3876359783531198</v>
      </c>
      <c r="H430" s="79">
        <f>(Sheet1!G411+$F$9/10)*VLOOKUP($B430,$H$13:$J$17,3,0)</f>
        <v>6.8648598630058979</v>
      </c>
      <c r="I430" s="79">
        <f>(Sheet1!H411+$F$9/10)*VLOOKUP($B430,$H$13:$J$17,3,0)</f>
        <v>6.7535921718623788</v>
      </c>
      <c r="J430" s="79">
        <f>(Sheet1!I411+$F$9/10)*VLOOKUP($B430,$H$13:$J$17,3,0)</f>
        <v>6.8814247361552043</v>
      </c>
      <c r="K430" s="80">
        <f>(Sheet1!J411+$F$9/10)*VLOOKUP($B430,$H$13:$J$17,3,0)</f>
        <v>7.046209642605433</v>
      </c>
    </row>
    <row r="431" spans="2:11" x14ac:dyDescent="0.3">
      <c r="B431" s="5" t="str">
        <f>Sheet1!A412</f>
        <v>PA</v>
      </c>
      <c r="C431" s="6" t="str">
        <f>Sheet1!B412</f>
        <v>Elec</v>
      </c>
      <c r="D431" s="8">
        <f>Sheet1!C412</f>
        <v>42490</v>
      </c>
      <c r="E431" s="8" t="str">
        <f>Sheet1!D412</f>
        <v>PPL</v>
      </c>
      <c r="F431" s="6" t="str">
        <f>Sheet1!E412</f>
        <v>2M+</v>
      </c>
      <c r="G431" s="79">
        <f>(Sheet1!F412+$F$9/10)*VLOOKUP($B431,$H$13:$J$17,3,0)</f>
        <v>6.2547984783531199</v>
      </c>
      <c r="H431" s="79">
        <f>(Sheet1!G412+$F$9/10)*VLOOKUP($B431,$H$13:$J$17,3,0)</f>
        <v>6.732022363005898</v>
      </c>
      <c r="I431" s="79">
        <f>(Sheet1!H412+$F$9/10)*VLOOKUP($B431,$H$13:$J$17,3,0)</f>
        <v>6.6207546718623789</v>
      </c>
      <c r="J431" s="79">
        <f>(Sheet1!I412+$F$9/10)*VLOOKUP($B431,$H$13:$J$17,3,0)</f>
        <v>6.7485872361552044</v>
      </c>
      <c r="K431" s="80">
        <f>(Sheet1!J412+$F$9/10)*VLOOKUP($B431,$H$13:$J$17,3,0)</f>
        <v>6.9133721426054331</v>
      </c>
    </row>
    <row r="432" spans="2:11" x14ac:dyDescent="0.3">
      <c r="B432" s="5" t="str">
        <f>Sheet1!A413</f>
        <v>PA</v>
      </c>
      <c r="C432" s="6" t="str">
        <f>Sheet1!B413</f>
        <v>Elec</v>
      </c>
      <c r="D432" s="8">
        <f>Sheet1!C413</f>
        <v>42490</v>
      </c>
      <c r="E432" s="8" t="str">
        <f>Sheet1!D413</f>
        <v>PECO</v>
      </c>
      <c r="F432" s="6" t="str">
        <f>Sheet1!E413</f>
        <v>0-150K</v>
      </c>
      <c r="G432" s="79">
        <f>(Sheet1!F413+$F$9/10)*VLOOKUP($B432,$H$13:$J$17,3,0)</f>
        <v>6.889088452503616</v>
      </c>
      <c r="H432" s="79">
        <f>(Sheet1!G413+$F$9/10)*VLOOKUP($B432,$H$13:$J$17,3,0)</f>
        <v>7.3585064366633377</v>
      </c>
      <c r="I432" s="79">
        <f>(Sheet1!H413+$F$9/10)*VLOOKUP($B432,$H$13:$J$17,3,0)</f>
        <v>7.2408181433554688</v>
      </c>
      <c r="J432" s="79">
        <f>(Sheet1!I413+$F$9/10)*VLOOKUP($B432,$H$13:$J$17,3,0)</f>
        <v>7.3318351758161162</v>
      </c>
      <c r="K432" s="80">
        <f>(Sheet1!J413+$F$9/10)*VLOOKUP($B432,$H$13:$J$17,3,0)</f>
        <v>7.4781600361841729</v>
      </c>
    </row>
    <row r="433" spans="2:11" x14ac:dyDescent="0.3">
      <c r="B433" s="5" t="str">
        <f>Sheet1!A414</f>
        <v>PA</v>
      </c>
      <c r="C433" s="6" t="str">
        <f>Sheet1!B414</f>
        <v>Elec</v>
      </c>
      <c r="D433" s="8">
        <f>Sheet1!C414</f>
        <v>42490</v>
      </c>
      <c r="E433" s="8" t="str">
        <f>Sheet1!D414</f>
        <v>PECO</v>
      </c>
      <c r="F433" s="6" t="str">
        <f>Sheet1!E414</f>
        <v>150-500K</v>
      </c>
      <c r="G433" s="79">
        <f>(Sheet1!F414+$F$9/10)*VLOOKUP($B433,$H$13:$J$17,3,0)</f>
        <v>6.6765484525036154</v>
      </c>
      <c r="H433" s="79">
        <f>(Sheet1!G414+$F$9/10)*VLOOKUP($B433,$H$13:$J$17,3,0)</f>
        <v>7.1459664366633389</v>
      </c>
      <c r="I433" s="79">
        <f>(Sheet1!H414+$F$9/10)*VLOOKUP($B433,$H$13:$J$17,3,0)</f>
        <v>7.0282781433554682</v>
      </c>
      <c r="J433" s="79">
        <f>(Sheet1!I414+$F$9/10)*VLOOKUP($B433,$H$13:$J$17,3,0)</f>
        <v>7.1192951758161165</v>
      </c>
      <c r="K433" s="80">
        <f>(Sheet1!J414+$F$9/10)*VLOOKUP($B433,$H$13:$J$17,3,0)</f>
        <v>7.2656200361841732</v>
      </c>
    </row>
    <row r="434" spans="2:11" x14ac:dyDescent="0.3">
      <c r="B434" s="5" t="str">
        <f>Sheet1!A415</f>
        <v>PA</v>
      </c>
      <c r="C434" s="6" t="str">
        <f>Sheet1!B415</f>
        <v>Elec</v>
      </c>
      <c r="D434" s="8">
        <f>Sheet1!C415</f>
        <v>42490</v>
      </c>
      <c r="E434" s="8" t="str">
        <f>Sheet1!D415</f>
        <v>PECO</v>
      </c>
      <c r="F434" s="6" t="str">
        <f>Sheet1!E415</f>
        <v>500-1M</v>
      </c>
      <c r="G434" s="79">
        <f>(Sheet1!F415+$F$9/10)*VLOOKUP($B434,$H$13:$J$17,3,0)</f>
        <v>6.3046034525036152</v>
      </c>
      <c r="H434" s="79">
        <f>(Sheet1!G415+$F$9/10)*VLOOKUP($B434,$H$13:$J$17,3,0)</f>
        <v>6.7740214366633378</v>
      </c>
      <c r="I434" s="79">
        <f>(Sheet1!H415+$F$9/10)*VLOOKUP($B434,$H$13:$J$17,3,0)</f>
        <v>6.6563331433554689</v>
      </c>
      <c r="J434" s="79">
        <f>(Sheet1!I415+$F$9/10)*VLOOKUP($B434,$H$13:$J$17,3,0)</f>
        <v>6.7473501758161163</v>
      </c>
      <c r="K434" s="80">
        <f>(Sheet1!J415+$F$9/10)*VLOOKUP($B434,$H$13:$J$17,3,0)</f>
        <v>6.893675036184173</v>
      </c>
    </row>
    <row r="435" spans="2:11" x14ac:dyDescent="0.3">
      <c r="B435" s="5" t="str">
        <f>Sheet1!A416</f>
        <v>PA</v>
      </c>
      <c r="C435" s="6" t="str">
        <f>Sheet1!B416</f>
        <v>Elec</v>
      </c>
      <c r="D435" s="8">
        <f>Sheet1!C416</f>
        <v>42490</v>
      </c>
      <c r="E435" s="8" t="str">
        <f>Sheet1!D416</f>
        <v>PECO</v>
      </c>
      <c r="F435" s="6" t="str">
        <f>Sheet1!E416</f>
        <v>1-2M</v>
      </c>
      <c r="G435" s="79">
        <f>(Sheet1!F416+$F$9/10)*VLOOKUP($B435,$H$13:$J$17,3,0)</f>
        <v>6.1717659525036153</v>
      </c>
      <c r="H435" s="79">
        <f>(Sheet1!G416+$F$9/10)*VLOOKUP($B435,$H$13:$J$17,3,0)</f>
        <v>6.6411839366633378</v>
      </c>
      <c r="I435" s="79">
        <f>(Sheet1!H416+$F$9/10)*VLOOKUP($B435,$H$13:$J$17,3,0)</f>
        <v>6.5234956433554689</v>
      </c>
      <c r="J435" s="79">
        <f>(Sheet1!I416+$F$9/10)*VLOOKUP($B435,$H$13:$J$17,3,0)</f>
        <v>6.6145126758161163</v>
      </c>
      <c r="K435" s="80">
        <f>(Sheet1!J416+$F$9/10)*VLOOKUP($B435,$H$13:$J$17,3,0)</f>
        <v>6.760837536184173</v>
      </c>
    </row>
    <row r="436" spans="2:11" x14ac:dyDescent="0.3">
      <c r="B436" s="5" t="str">
        <f>Sheet1!A417</f>
        <v>PA</v>
      </c>
      <c r="C436" s="6" t="str">
        <f>Sheet1!B417</f>
        <v>Elec</v>
      </c>
      <c r="D436" s="8">
        <f>Sheet1!C417</f>
        <v>42490</v>
      </c>
      <c r="E436" s="8" t="str">
        <f>Sheet1!D417</f>
        <v>PECO</v>
      </c>
      <c r="F436" s="6" t="str">
        <f>Sheet1!E417</f>
        <v>2M+</v>
      </c>
      <c r="G436" s="79">
        <f>(Sheet1!F417+$F$9/10)*VLOOKUP($B436,$H$13:$J$17,3,0)</f>
        <v>6.0389284525036153</v>
      </c>
      <c r="H436" s="79">
        <f>(Sheet1!G417+$F$9/10)*VLOOKUP($B436,$H$13:$J$17,3,0)</f>
        <v>6.5083464366633379</v>
      </c>
      <c r="I436" s="79">
        <f>(Sheet1!H417+$F$9/10)*VLOOKUP($B436,$H$13:$J$17,3,0)</f>
        <v>6.390658143355469</v>
      </c>
      <c r="J436" s="79">
        <f>(Sheet1!I417+$F$9/10)*VLOOKUP($B436,$H$13:$J$17,3,0)</f>
        <v>6.4816751758161164</v>
      </c>
      <c r="K436" s="80">
        <f>(Sheet1!J417+$F$9/10)*VLOOKUP($B436,$H$13:$J$17,3,0)</f>
        <v>6.6280000361841731</v>
      </c>
    </row>
    <row r="437" spans="2:11" x14ac:dyDescent="0.3">
      <c r="B437" s="5" t="str">
        <f>Sheet1!A418</f>
        <v>PA</v>
      </c>
      <c r="C437" s="6" t="str">
        <f>Sheet1!B418</f>
        <v>Elec</v>
      </c>
      <c r="D437" s="8">
        <f>Sheet1!C418</f>
        <v>42490</v>
      </c>
      <c r="E437" s="8" t="str">
        <f>Sheet1!D418</f>
        <v>Duquesne</v>
      </c>
      <c r="F437" s="6" t="str">
        <f>Sheet1!E418</f>
        <v>0-150K</v>
      </c>
      <c r="G437" s="79">
        <f>(Sheet1!F418+$F$9/10)*VLOOKUP($B437,$H$13:$J$17,3,0)</f>
        <v>7.0752473779046801</v>
      </c>
      <c r="H437" s="79">
        <f>(Sheet1!G418+$F$9/10)*VLOOKUP($B437,$H$13:$J$17,3,0)</f>
        <v>7.1793503554880154</v>
      </c>
      <c r="I437" s="79">
        <f>(Sheet1!H418+$F$9/10)*VLOOKUP($B437,$H$13:$J$17,3,0)</f>
        <v>7.2214129070713486</v>
      </c>
      <c r="J437" s="79">
        <f>(Sheet1!I418+$F$9/10)*VLOOKUP($B437,$H$13:$J$17,3,0)</f>
        <v>7.3384234831338482</v>
      </c>
      <c r="K437" s="80">
        <f>(Sheet1!J418+$F$9/10)*VLOOKUP($B437,$H$13:$J$17,3,0)</f>
        <v>7.3885895158097723</v>
      </c>
    </row>
    <row r="438" spans="2:11" x14ac:dyDescent="0.3">
      <c r="B438" s="5" t="str">
        <f>Sheet1!A419</f>
        <v>PA</v>
      </c>
      <c r="C438" s="6" t="str">
        <f>Sheet1!B419</f>
        <v>Elec</v>
      </c>
      <c r="D438" s="8">
        <f>Sheet1!C419</f>
        <v>42490</v>
      </c>
      <c r="E438" s="8" t="str">
        <f>Sheet1!D419</f>
        <v>Duquesne</v>
      </c>
      <c r="F438" s="6" t="str">
        <f>Sheet1!E419</f>
        <v>150-500K</v>
      </c>
      <c r="G438" s="79">
        <f>(Sheet1!F419+$F$9/10)*VLOOKUP($B438,$H$13:$J$17,3,0)</f>
        <v>6.8627073779046803</v>
      </c>
      <c r="H438" s="79">
        <f>(Sheet1!G419+$F$9/10)*VLOOKUP($B438,$H$13:$J$17,3,0)</f>
        <v>6.9668103554880147</v>
      </c>
      <c r="I438" s="79">
        <f>(Sheet1!H419+$F$9/10)*VLOOKUP($B438,$H$13:$J$17,3,0)</f>
        <v>7.008872907071348</v>
      </c>
      <c r="J438" s="79">
        <f>(Sheet1!I419+$F$9/10)*VLOOKUP($B438,$H$13:$J$17,3,0)</f>
        <v>7.1258834831338476</v>
      </c>
      <c r="K438" s="80">
        <f>(Sheet1!J419+$F$9/10)*VLOOKUP($B438,$H$13:$J$17,3,0)</f>
        <v>7.1760495158097717</v>
      </c>
    </row>
    <row r="439" spans="2:11" x14ac:dyDescent="0.3">
      <c r="B439" s="5" t="str">
        <f>Sheet1!A420</f>
        <v>PA</v>
      </c>
      <c r="C439" s="6" t="str">
        <f>Sheet1!B420</f>
        <v>Elec</v>
      </c>
      <c r="D439" s="8">
        <f>Sheet1!C420</f>
        <v>42490</v>
      </c>
      <c r="E439" s="8" t="str">
        <f>Sheet1!D420</f>
        <v>Duquesne</v>
      </c>
      <c r="F439" s="6" t="str">
        <f>Sheet1!E420</f>
        <v>500-1M</v>
      </c>
      <c r="G439" s="79">
        <f>(Sheet1!F420+$F$9/10)*VLOOKUP($B439,$H$13:$J$17,3,0)</f>
        <v>6.4907623779046801</v>
      </c>
      <c r="H439" s="79">
        <f>(Sheet1!G420+$F$9/10)*VLOOKUP($B439,$H$13:$J$17,3,0)</f>
        <v>6.5948653554880146</v>
      </c>
      <c r="I439" s="79">
        <f>(Sheet1!H420+$F$9/10)*VLOOKUP($B439,$H$13:$J$17,3,0)</f>
        <v>6.6369279070713487</v>
      </c>
      <c r="J439" s="79">
        <f>(Sheet1!I420+$F$9/10)*VLOOKUP($B439,$H$13:$J$17,3,0)</f>
        <v>6.7539384831338483</v>
      </c>
      <c r="K439" s="80">
        <f>(Sheet1!J420+$F$9/10)*VLOOKUP($B439,$H$13:$J$17,3,0)</f>
        <v>6.8041045158097724</v>
      </c>
    </row>
    <row r="440" spans="2:11" x14ac:dyDescent="0.3">
      <c r="B440" s="5" t="str">
        <f>Sheet1!A421</f>
        <v>PA</v>
      </c>
      <c r="C440" s="6" t="str">
        <f>Sheet1!B421</f>
        <v>Elec</v>
      </c>
      <c r="D440" s="8">
        <f>Sheet1!C421</f>
        <v>42490</v>
      </c>
      <c r="E440" s="8" t="str">
        <f>Sheet1!D421</f>
        <v>Duquesne</v>
      </c>
      <c r="F440" s="6" t="str">
        <f>Sheet1!E421</f>
        <v>1-2M</v>
      </c>
      <c r="G440" s="79">
        <f>(Sheet1!F421+$F$9/10)*VLOOKUP($B440,$H$13:$J$17,3,0)</f>
        <v>6.3579248779046802</v>
      </c>
      <c r="H440" s="79">
        <f>(Sheet1!G421+$F$9/10)*VLOOKUP($B440,$H$13:$J$17,3,0)</f>
        <v>6.4620278554880146</v>
      </c>
      <c r="I440" s="79">
        <f>(Sheet1!H421+$F$9/10)*VLOOKUP($B440,$H$13:$J$17,3,0)</f>
        <v>6.5040904070713488</v>
      </c>
      <c r="J440" s="79">
        <f>(Sheet1!I421+$F$9/10)*VLOOKUP($B440,$H$13:$J$17,3,0)</f>
        <v>6.6211009831338483</v>
      </c>
      <c r="K440" s="80">
        <f>(Sheet1!J421+$F$9/10)*VLOOKUP($B440,$H$13:$J$17,3,0)</f>
        <v>6.6712670158097724</v>
      </c>
    </row>
    <row r="441" spans="2:11" x14ac:dyDescent="0.3">
      <c r="B441" s="5" t="str">
        <f>Sheet1!A422</f>
        <v>PA</v>
      </c>
      <c r="C441" s="6" t="str">
        <f>Sheet1!B422</f>
        <v>Elec</v>
      </c>
      <c r="D441" s="8">
        <f>Sheet1!C422</f>
        <v>42490</v>
      </c>
      <c r="E441" s="8" t="str">
        <f>Sheet1!D422</f>
        <v>Duquesne</v>
      </c>
      <c r="F441" s="6" t="str">
        <f>Sheet1!E422</f>
        <v>2M+</v>
      </c>
      <c r="G441" s="79">
        <f>(Sheet1!F422+$F$9/10)*VLOOKUP($B441,$H$13:$J$17,3,0)</f>
        <v>6.2250873779046803</v>
      </c>
      <c r="H441" s="79">
        <f>(Sheet1!G422+$F$9/10)*VLOOKUP($B441,$H$13:$J$17,3,0)</f>
        <v>6.3291903554880147</v>
      </c>
      <c r="I441" s="79">
        <f>(Sheet1!H422+$F$9/10)*VLOOKUP($B441,$H$13:$J$17,3,0)</f>
        <v>6.3712529070713488</v>
      </c>
      <c r="J441" s="79">
        <f>(Sheet1!I422+$F$9/10)*VLOOKUP($B441,$H$13:$J$17,3,0)</f>
        <v>6.4882634831338484</v>
      </c>
      <c r="K441" s="80">
        <f>(Sheet1!J422+$F$9/10)*VLOOKUP($B441,$H$13:$J$17,3,0)</f>
        <v>6.5384295158097725</v>
      </c>
    </row>
    <row r="442" spans="2:11" x14ac:dyDescent="0.3">
      <c r="B442" s="5" t="str">
        <f>Sheet1!A423</f>
        <v>PA</v>
      </c>
      <c r="C442" s="6" t="str">
        <f>Sheet1!B423</f>
        <v>Elec</v>
      </c>
      <c r="D442" s="8">
        <f>Sheet1!C423</f>
        <v>42490</v>
      </c>
      <c r="E442" s="8" t="str">
        <f>Sheet1!D423</f>
        <v>PENELEC</v>
      </c>
      <c r="F442" s="6" t="str">
        <f>Sheet1!E423</f>
        <v>0-150K</v>
      </c>
      <c r="G442" s="79">
        <f>(Sheet1!F423+$F$9/10)*VLOOKUP($B442,$H$13:$J$17,3,0)</f>
        <v>7.2471133926816984</v>
      </c>
      <c r="H442" s="79">
        <f>(Sheet1!G423+$F$9/10)*VLOOKUP($B442,$H$13:$J$17,3,0)</f>
        <v>7.51962369384142</v>
      </c>
      <c r="I442" s="79">
        <f>(Sheet1!H423+$F$9/10)*VLOOKUP($B442,$H$13:$J$17,3,0)</f>
        <v>7.4398489942002142</v>
      </c>
      <c r="J442" s="79">
        <f>(Sheet1!I423+$F$9/10)*VLOOKUP($B442,$H$13:$J$17,3,0)</f>
        <v>7.4947842621191976</v>
      </c>
      <c r="K442" s="80">
        <f>(Sheet1!J423+$F$9/10)*VLOOKUP($B442,$H$13:$J$17,3,0)</f>
        <v>7.4569752164849374</v>
      </c>
    </row>
    <row r="443" spans="2:11" x14ac:dyDescent="0.3">
      <c r="B443" s="5" t="str">
        <f>Sheet1!A424</f>
        <v>PA</v>
      </c>
      <c r="C443" s="6" t="str">
        <f>Sheet1!B424</f>
        <v>Elec</v>
      </c>
      <c r="D443" s="8">
        <f>Sheet1!C424</f>
        <v>42490</v>
      </c>
      <c r="E443" s="8" t="str">
        <f>Sheet1!D424</f>
        <v>PENELEC</v>
      </c>
      <c r="F443" s="6" t="str">
        <f>Sheet1!E424</f>
        <v>150-500K</v>
      </c>
      <c r="G443" s="79">
        <f>(Sheet1!F424+$F$9/10)*VLOOKUP($B443,$H$13:$J$17,3,0)</f>
        <v>7.0345733926816978</v>
      </c>
      <c r="H443" s="79">
        <f>(Sheet1!G424+$F$9/10)*VLOOKUP($B443,$H$13:$J$17,3,0)</f>
        <v>7.3070836938414203</v>
      </c>
      <c r="I443" s="79">
        <f>(Sheet1!H424+$F$9/10)*VLOOKUP($B443,$H$13:$J$17,3,0)</f>
        <v>7.2273089942002153</v>
      </c>
      <c r="J443" s="79">
        <f>(Sheet1!I424+$F$9/10)*VLOOKUP($B443,$H$13:$J$17,3,0)</f>
        <v>7.2822442621191978</v>
      </c>
      <c r="K443" s="80">
        <f>(Sheet1!J424+$F$9/10)*VLOOKUP($B443,$H$13:$J$17,3,0)</f>
        <v>7.2444352164849377</v>
      </c>
    </row>
    <row r="444" spans="2:11" x14ac:dyDescent="0.3">
      <c r="B444" s="5" t="str">
        <f>Sheet1!A425</f>
        <v>PA</v>
      </c>
      <c r="C444" s="6" t="str">
        <f>Sheet1!B425</f>
        <v>Elec</v>
      </c>
      <c r="D444" s="8">
        <f>Sheet1!C425</f>
        <v>42490</v>
      </c>
      <c r="E444" s="8" t="str">
        <f>Sheet1!D425</f>
        <v>PENELEC</v>
      </c>
      <c r="F444" s="6" t="str">
        <f>Sheet1!E425</f>
        <v>500-1M</v>
      </c>
      <c r="G444" s="79">
        <f>(Sheet1!F425+$F$9/10)*VLOOKUP($B444,$H$13:$J$17,3,0)</f>
        <v>6.6626283926816976</v>
      </c>
      <c r="H444" s="79">
        <f>(Sheet1!G425+$F$9/10)*VLOOKUP($B444,$H$13:$J$17,3,0)</f>
        <v>6.9351386938414201</v>
      </c>
      <c r="I444" s="79">
        <f>(Sheet1!H425+$F$9/10)*VLOOKUP($B444,$H$13:$J$17,3,0)</f>
        <v>6.8553639942002143</v>
      </c>
      <c r="J444" s="79">
        <f>(Sheet1!I425+$F$9/10)*VLOOKUP($B444,$H$13:$J$17,3,0)</f>
        <v>6.9102992621191968</v>
      </c>
      <c r="K444" s="80">
        <f>(Sheet1!J425+$F$9/10)*VLOOKUP($B444,$H$13:$J$17,3,0)</f>
        <v>6.8724902164849375</v>
      </c>
    </row>
    <row r="445" spans="2:11" x14ac:dyDescent="0.3">
      <c r="B445" s="5" t="str">
        <f>Sheet1!A426</f>
        <v>PA</v>
      </c>
      <c r="C445" s="6" t="str">
        <f>Sheet1!B426</f>
        <v>Elec</v>
      </c>
      <c r="D445" s="8">
        <f>Sheet1!C426</f>
        <v>42490</v>
      </c>
      <c r="E445" s="8" t="str">
        <f>Sheet1!D426</f>
        <v>PENELEC</v>
      </c>
      <c r="F445" s="6" t="str">
        <f>Sheet1!E426</f>
        <v>1-2M</v>
      </c>
      <c r="G445" s="79">
        <f>(Sheet1!F426+$F$9/10)*VLOOKUP($B445,$H$13:$J$17,3,0)</f>
        <v>6.5297908926816977</v>
      </c>
      <c r="H445" s="79">
        <f>(Sheet1!G426+$F$9/10)*VLOOKUP($B445,$H$13:$J$17,3,0)</f>
        <v>6.8023011938414202</v>
      </c>
      <c r="I445" s="79">
        <f>(Sheet1!H426+$F$9/10)*VLOOKUP($B445,$H$13:$J$17,3,0)</f>
        <v>6.7225264942002143</v>
      </c>
      <c r="J445" s="79">
        <f>(Sheet1!I426+$F$9/10)*VLOOKUP($B445,$H$13:$J$17,3,0)</f>
        <v>6.7774617621191968</v>
      </c>
      <c r="K445" s="80">
        <f>(Sheet1!J426+$F$9/10)*VLOOKUP($B445,$H$13:$J$17,3,0)</f>
        <v>6.7396527164849376</v>
      </c>
    </row>
    <row r="446" spans="2:11" x14ac:dyDescent="0.3">
      <c r="B446" s="5" t="str">
        <f>Sheet1!A427</f>
        <v>PA</v>
      </c>
      <c r="C446" s="6" t="str">
        <f>Sheet1!B427</f>
        <v>Elec</v>
      </c>
      <c r="D446" s="8">
        <f>Sheet1!C427</f>
        <v>42490</v>
      </c>
      <c r="E446" s="8" t="str">
        <f>Sheet1!D427</f>
        <v>PENELEC</v>
      </c>
      <c r="F446" s="6" t="str">
        <f>Sheet1!E427</f>
        <v>2M+</v>
      </c>
      <c r="G446" s="79">
        <f>(Sheet1!F427+$F$9/10)*VLOOKUP($B446,$H$13:$J$17,3,0)</f>
        <v>6.3969533926816977</v>
      </c>
      <c r="H446" s="79">
        <f>(Sheet1!G427+$F$9/10)*VLOOKUP($B446,$H$13:$J$17,3,0)</f>
        <v>6.6694636938414202</v>
      </c>
      <c r="I446" s="79">
        <f>(Sheet1!H427+$F$9/10)*VLOOKUP($B446,$H$13:$J$17,3,0)</f>
        <v>6.5896889942002144</v>
      </c>
      <c r="J446" s="79">
        <f>(Sheet1!I427+$F$9/10)*VLOOKUP($B446,$H$13:$J$17,3,0)</f>
        <v>6.6446242621191969</v>
      </c>
      <c r="K446" s="80">
        <f>(Sheet1!J427+$F$9/10)*VLOOKUP($B446,$H$13:$J$17,3,0)</f>
        <v>6.6068152164849376</v>
      </c>
    </row>
    <row r="447" spans="2:11" x14ac:dyDescent="0.3">
      <c r="B447" s="5" t="str">
        <f>Sheet1!A428</f>
        <v>PA</v>
      </c>
      <c r="C447" s="6" t="str">
        <f>Sheet1!B428</f>
        <v>Elec</v>
      </c>
      <c r="D447" s="8">
        <f>Sheet1!C428</f>
        <v>42490</v>
      </c>
      <c r="E447" s="8" t="str">
        <f>Sheet1!D428</f>
        <v>METED</v>
      </c>
      <c r="F447" s="6" t="str">
        <f>Sheet1!E428</f>
        <v>0-150K</v>
      </c>
      <c r="G447" s="79">
        <f>(Sheet1!F428+$F$9/10)*VLOOKUP($B447,$H$13:$J$17,3,0)</f>
        <v>6.8831280156816979</v>
      </c>
      <c r="H447" s="79">
        <f>(Sheet1!G428+$F$9/10)*VLOOKUP($B447,$H$13:$J$17,3,0)</f>
        <v>7.2812441433414214</v>
      </c>
      <c r="I447" s="79">
        <f>(Sheet1!H428+$F$9/10)*VLOOKUP($B447,$H$13:$J$17,3,0)</f>
        <v>7.1608034570335493</v>
      </c>
      <c r="J447" s="79">
        <f>(Sheet1!I428+$F$9/10)*VLOOKUP($B447,$H$13:$J$17,3,0)</f>
        <v>7.2915070209941977</v>
      </c>
      <c r="K447" s="80">
        <f>(Sheet1!J428+$F$9/10)*VLOOKUP($B447,$H$13:$J$17,3,0)</f>
        <v>7.3430918565682726</v>
      </c>
    </row>
    <row r="448" spans="2:11" x14ac:dyDescent="0.3">
      <c r="B448" s="5" t="str">
        <f>Sheet1!A429</f>
        <v>PA</v>
      </c>
      <c r="C448" s="6" t="str">
        <f>Sheet1!B429</f>
        <v>Elec</v>
      </c>
      <c r="D448" s="8">
        <f>Sheet1!C429</f>
        <v>42490</v>
      </c>
      <c r="E448" s="8" t="str">
        <f>Sheet1!D429</f>
        <v>METED</v>
      </c>
      <c r="F448" s="6" t="str">
        <f>Sheet1!E429</f>
        <v>150-500K</v>
      </c>
      <c r="G448" s="79">
        <f>(Sheet1!F429+$F$9/10)*VLOOKUP($B448,$H$13:$J$17,3,0)</f>
        <v>6.6705880156816981</v>
      </c>
      <c r="H448" s="79">
        <f>(Sheet1!G429+$F$9/10)*VLOOKUP($B448,$H$13:$J$17,3,0)</f>
        <v>7.0687041433414217</v>
      </c>
      <c r="I448" s="79">
        <f>(Sheet1!H429+$F$9/10)*VLOOKUP($B448,$H$13:$J$17,3,0)</f>
        <v>6.9482634570335495</v>
      </c>
      <c r="J448" s="79">
        <f>(Sheet1!I429+$F$9/10)*VLOOKUP($B448,$H$13:$J$17,3,0)</f>
        <v>7.0789670209941979</v>
      </c>
      <c r="K448" s="80">
        <f>(Sheet1!J429+$F$9/10)*VLOOKUP($B448,$H$13:$J$17,3,0)</f>
        <v>7.130551856568272</v>
      </c>
    </row>
    <row r="449" spans="2:11" x14ac:dyDescent="0.3">
      <c r="B449" s="5" t="str">
        <f>Sheet1!A430</f>
        <v>PA</v>
      </c>
      <c r="C449" s="6" t="str">
        <f>Sheet1!B430</f>
        <v>Elec</v>
      </c>
      <c r="D449" s="8">
        <f>Sheet1!C430</f>
        <v>42490</v>
      </c>
      <c r="E449" s="8" t="str">
        <f>Sheet1!D430</f>
        <v>METED</v>
      </c>
      <c r="F449" s="6" t="str">
        <f>Sheet1!E430</f>
        <v>500-1M</v>
      </c>
      <c r="G449" s="79">
        <f>(Sheet1!F430+$F$9/10)*VLOOKUP($B449,$H$13:$J$17,3,0)</f>
        <v>6.2986430156816979</v>
      </c>
      <c r="H449" s="79">
        <f>(Sheet1!G430+$F$9/10)*VLOOKUP($B449,$H$13:$J$17,3,0)</f>
        <v>6.6967591433414215</v>
      </c>
      <c r="I449" s="79">
        <f>(Sheet1!H430+$F$9/10)*VLOOKUP($B449,$H$13:$J$17,3,0)</f>
        <v>6.5763184570335493</v>
      </c>
      <c r="J449" s="79">
        <f>(Sheet1!I430+$F$9/10)*VLOOKUP($B449,$H$13:$J$17,3,0)</f>
        <v>6.7070220209941978</v>
      </c>
      <c r="K449" s="80">
        <f>(Sheet1!J430+$F$9/10)*VLOOKUP($B449,$H$13:$J$17,3,0)</f>
        <v>6.7586068565682726</v>
      </c>
    </row>
    <row r="450" spans="2:11" x14ac:dyDescent="0.3">
      <c r="B450" s="5" t="str">
        <f>Sheet1!A431</f>
        <v>PA</v>
      </c>
      <c r="C450" s="6" t="str">
        <f>Sheet1!B431</f>
        <v>Elec</v>
      </c>
      <c r="D450" s="8">
        <f>Sheet1!C431</f>
        <v>42490</v>
      </c>
      <c r="E450" s="8" t="str">
        <f>Sheet1!D431</f>
        <v>METED</v>
      </c>
      <c r="F450" s="6" t="str">
        <f>Sheet1!E431</f>
        <v>1-2M</v>
      </c>
      <c r="G450" s="79">
        <f>(Sheet1!F431+$F$9/10)*VLOOKUP($B450,$H$13:$J$17,3,0)</f>
        <v>6.165805515681698</v>
      </c>
      <c r="H450" s="79">
        <f>(Sheet1!G431+$F$9/10)*VLOOKUP($B450,$H$13:$J$17,3,0)</f>
        <v>6.5639216433414216</v>
      </c>
      <c r="I450" s="79">
        <f>(Sheet1!H431+$F$9/10)*VLOOKUP($B450,$H$13:$J$17,3,0)</f>
        <v>6.4434809570335494</v>
      </c>
      <c r="J450" s="79">
        <f>(Sheet1!I431+$F$9/10)*VLOOKUP($B450,$H$13:$J$17,3,0)</f>
        <v>6.5741845209941978</v>
      </c>
      <c r="K450" s="80">
        <f>(Sheet1!J431+$F$9/10)*VLOOKUP($B450,$H$13:$J$17,3,0)</f>
        <v>6.6257693565682727</v>
      </c>
    </row>
    <row r="451" spans="2:11" x14ac:dyDescent="0.3">
      <c r="B451" s="5" t="str">
        <f>Sheet1!A432</f>
        <v>PA</v>
      </c>
      <c r="C451" s="6" t="str">
        <f>Sheet1!B432</f>
        <v>Elec</v>
      </c>
      <c r="D451" s="8">
        <f>Sheet1!C432</f>
        <v>42490</v>
      </c>
      <c r="E451" s="8" t="str">
        <f>Sheet1!D432</f>
        <v>METED</v>
      </c>
      <c r="F451" s="6" t="str">
        <f>Sheet1!E432</f>
        <v>2M+</v>
      </c>
      <c r="G451" s="79">
        <f>(Sheet1!F432+$F$9/10)*VLOOKUP($B451,$H$13:$J$17,3,0)</f>
        <v>6.032968015681698</v>
      </c>
      <c r="H451" s="79">
        <f>(Sheet1!G432+$F$9/10)*VLOOKUP($B451,$H$13:$J$17,3,0)</f>
        <v>6.4310841433414216</v>
      </c>
      <c r="I451" s="79">
        <f>(Sheet1!H432+$F$9/10)*VLOOKUP($B451,$H$13:$J$17,3,0)</f>
        <v>6.3106434570335495</v>
      </c>
      <c r="J451" s="79">
        <f>(Sheet1!I432+$F$9/10)*VLOOKUP($B451,$H$13:$J$17,3,0)</f>
        <v>6.4413470209941979</v>
      </c>
      <c r="K451" s="80">
        <f>(Sheet1!J432+$F$9/10)*VLOOKUP($B451,$H$13:$J$17,3,0)</f>
        <v>6.4929318565682728</v>
      </c>
    </row>
    <row r="452" spans="2:11" x14ac:dyDescent="0.3">
      <c r="B452" s="5" t="str">
        <f>Sheet1!A433</f>
        <v>PA</v>
      </c>
      <c r="C452" s="6" t="str">
        <f>Sheet1!B433</f>
        <v>Elec</v>
      </c>
      <c r="D452" s="8">
        <f>Sheet1!C433</f>
        <v>42490</v>
      </c>
      <c r="E452" s="8" t="str">
        <f>Sheet1!D433</f>
        <v>West Penn PWR</v>
      </c>
      <c r="F452" s="6" t="str">
        <f>Sheet1!E433</f>
        <v>0-150K</v>
      </c>
      <c r="G452" s="79">
        <f>(Sheet1!F433+$F$9/10)*VLOOKUP($B452,$H$13:$J$17,3,0)</f>
        <v>6.9476554345153048</v>
      </c>
      <c r="H452" s="79">
        <f>(Sheet1!G433+$F$9/10)*VLOOKUP($B452,$H$13:$J$17,3,0)</f>
        <v>7.1473668814429265</v>
      </c>
      <c r="I452" s="79">
        <f>(Sheet1!H433+$F$9/10)*VLOOKUP($B452,$H$13:$J$17,3,0)</f>
        <v>7.1406860440869275</v>
      </c>
      <c r="J452" s="79">
        <f>(Sheet1!I433+$F$9/10)*VLOOKUP($B452,$H$13:$J$17,3,0)</f>
        <v>7.2528520401661618</v>
      </c>
      <c r="K452" s="80">
        <f>(Sheet1!J433+$F$9/10)*VLOOKUP($B452,$H$13:$J$17,3,0)</f>
        <v>7.2938589313790683</v>
      </c>
    </row>
    <row r="453" spans="2:11" x14ac:dyDescent="0.3">
      <c r="B453" s="5" t="str">
        <f>Sheet1!A434</f>
        <v>PA</v>
      </c>
      <c r="C453" s="6" t="str">
        <f>Sheet1!B434</f>
        <v>Elec</v>
      </c>
      <c r="D453" s="8">
        <f>Sheet1!C434</f>
        <v>42490</v>
      </c>
      <c r="E453" s="8" t="str">
        <f>Sheet1!D434</f>
        <v>West Penn PWR</v>
      </c>
      <c r="F453" s="6" t="str">
        <f>Sheet1!E434</f>
        <v>150-500K</v>
      </c>
      <c r="G453" s="79">
        <f>(Sheet1!F434+$F$9/10)*VLOOKUP($B453,$H$13:$J$17,3,0)</f>
        <v>6.7351154345153041</v>
      </c>
      <c r="H453" s="79">
        <f>(Sheet1!G434+$F$9/10)*VLOOKUP($B453,$H$13:$J$17,3,0)</f>
        <v>6.9348268814429259</v>
      </c>
      <c r="I453" s="79">
        <f>(Sheet1!H434+$F$9/10)*VLOOKUP($B453,$H$13:$J$17,3,0)</f>
        <v>6.9281460440869269</v>
      </c>
      <c r="J453" s="79">
        <f>(Sheet1!I434+$F$9/10)*VLOOKUP($B453,$H$13:$J$17,3,0)</f>
        <v>7.0403120401661621</v>
      </c>
      <c r="K453" s="80">
        <f>(Sheet1!J434+$F$9/10)*VLOOKUP($B453,$H$13:$J$17,3,0)</f>
        <v>7.0813189313790685</v>
      </c>
    </row>
    <row r="454" spans="2:11" x14ac:dyDescent="0.3">
      <c r="B454" s="5" t="str">
        <f>Sheet1!A435</f>
        <v>PA</v>
      </c>
      <c r="C454" s="6" t="str">
        <f>Sheet1!B435</f>
        <v>Elec</v>
      </c>
      <c r="D454" s="8">
        <f>Sheet1!C435</f>
        <v>42490</v>
      </c>
      <c r="E454" s="8" t="str">
        <f>Sheet1!D435</f>
        <v>West Penn PWR</v>
      </c>
      <c r="F454" s="6" t="str">
        <f>Sheet1!E435</f>
        <v>500-1M</v>
      </c>
      <c r="G454" s="79">
        <f>(Sheet1!F435+$F$9/10)*VLOOKUP($B454,$H$13:$J$17,3,0)</f>
        <v>6.363170434515304</v>
      </c>
      <c r="H454" s="79">
        <f>(Sheet1!G435+$F$9/10)*VLOOKUP($B454,$H$13:$J$17,3,0)</f>
        <v>6.5628818814429266</v>
      </c>
      <c r="I454" s="79">
        <f>(Sheet1!H435+$F$9/10)*VLOOKUP($B454,$H$13:$J$17,3,0)</f>
        <v>6.5562010440869276</v>
      </c>
      <c r="J454" s="79">
        <f>(Sheet1!I435+$F$9/10)*VLOOKUP($B454,$H$13:$J$17,3,0)</f>
        <v>6.6683670401661619</v>
      </c>
      <c r="K454" s="80">
        <f>(Sheet1!J435+$F$9/10)*VLOOKUP($B454,$H$13:$J$17,3,0)</f>
        <v>6.7093739313790683</v>
      </c>
    </row>
    <row r="455" spans="2:11" x14ac:dyDescent="0.3">
      <c r="B455" s="5" t="str">
        <f>Sheet1!A436</f>
        <v>PA</v>
      </c>
      <c r="C455" s="6" t="str">
        <f>Sheet1!B436</f>
        <v>Elec</v>
      </c>
      <c r="D455" s="8">
        <f>Sheet1!C436</f>
        <v>42490</v>
      </c>
      <c r="E455" s="8" t="str">
        <f>Sheet1!D436</f>
        <v>West Penn PWR</v>
      </c>
      <c r="F455" s="6" t="str">
        <f>Sheet1!E436</f>
        <v>1-2M</v>
      </c>
      <c r="G455" s="79">
        <f>(Sheet1!F436+$F$9/10)*VLOOKUP($B455,$H$13:$J$17,3,0)</f>
        <v>6.230332934515304</v>
      </c>
      <c r="H455" s="79">
        <f>(Sheet1!G436+$F$9/10)*VLOOKUP($B455,$H$13:$J$17,3,0)</f>
        <v>6.4300443814429267</v>
      </c>
      <c r="I455" s="79">
        <f>(Sheet1!H436+$F$9/10)*VLOOKUP($B455,$H$13:$J$17,3,0)</f>
        <v>6.4233635440869277</v>
      </c>
      <c r="J455" s="79">
        <f>(Sheet1!I436+$F$9/10)*VLOOKUP($B455,$H$13:$J$17,3,0)</f>
        <v>6.5355295401661619</v>
      </c>
      <c r="K455" s="80">
        <f>(Sheet1!J436+$F$9/10)*VLOOKUP($B455,$H$13:$J$17,3,0)</f>
        <v>6.5765364313790684</v>
      </c>
    </row>
    <row r="456" spans="2:11" x14ac:dyDescent="0.3">
      <c r="B456" s="5" t="str">
        <f>Sheet1!A437</f>
        <v>PA</v>
      </c>
      <c r="C456" s="6" t="str">
        <f>Sheet1!B437</f>
        <v>Elec</v>
      </c>
      <c r="D456" s="8">
        <f>Sheet1!C437</f>
        <v>42490</v>
      </c>
      <c r="E456" s="8" t="str">
        <f>Sheet1!D437</f>
        <v>West Penn PWR</v>
      </c>
      <c r="F456" s="6" t="str">
        <f>Sheet1!E437</f>
        <v>2M+</v>
      </c>
      <c r="G456" s="79">
        <f>(Sheet1!F437+$F$9/10)*VLOOKUP($B456,$H$13:$J$17,3,0)</f>
        <v>6.0974954345153041</v>
      </c>
      <c r="H456" s="79">
        <f>(Sheet1!G437+$F$9/10)*VLOOKUP($B456,$H$13:$J$17,3,0)</f>
        <v>6.2972068814429267</v>
      </c>
      <c r="I456" s="79">
        <f>(Sheet1!H437+$F$9/10)*VLOOKUP($B456,$H$13:$J$17,3,0)</f>
        <v>6.2905260440869277</v>
      </c>
      <c r="J456" s="79">
        <f>(Sheet1!I437+$F$9/10)*VLOOKUP($B456,$H$13:$J$17,3,0)</f>
        <v>6.402692040166162</v>
      </c>
      <c r="K456" s="80">
        <f>(Sheet1!J437+$F$9/10)*VLOOKUP($B456,$H$13:$J$17,3,0)</f>
        <v>6.4436989313790685</v>
      </c>
    </row>
    <row r="457" spans="2:11" x14ac:dyDescent="0.3">
      <c r="B457" s="5" t="str">
        <f>Sheet1!A438</f>
        <v>PA</v>
      </c>
      <c r="C457" s="6" t="str">
        <f>Sheet1!B438</f>
        <v>Elec</v>
      </c>
      <c r="D457" s="8">
        <f>Sheet1!C438</f>
        <v>42490</v>
      </c>
      <c r="E457" s="8" t="str">
        <f>Sheet1!D438</f>
        <v>Penn PWR</v>
      </c>
      <c r="F457" s="6" t="str">
        <f>Sheet1!E438</f>
        <v>0-150K</v>
      </c>
      <c r="G457" s="79">
        <f>(Sheet1!F438+$F$9/10)*VLOOKUP($B457,$H$13:$J$17,3,0)</f>
        <v>8.1618604077981551</v>
      </c>
      <c r="H457" s="79">
        <f>(Sheet1!G438+$F$9/10)*VLOOKUP($B457,$H$13:$J$17,3,0)</f>
        <v>8.0435495837457971</v>
      </c>
      <c r="I457" s="79">
        <f>(Sheet1!H438+$F$9/10)*VLOOKUP($B457,$H$13:$J$17,3,0)</f>
        <v>7.9785924280972331</v>
      </c>
      <c r="J457" s="79">
        <f>(Sheet1!I438+$F$9/10)*VLOOKUP($B457,$H$13:$J$17,3,0)</f>
        <v>7.9799715519055221</v>
      </c>
      <c r="K457" s="80">
        <f>(Sheet1!J438+$F$9/10)*VLOOKUP($B457,$H$13:$J$17,3,0)</f>
        <v>7.9688277093160398</v>
      </c>
    </row>
    <row r="458" spans="2:11" x14ac:dyDescent="0.3">
      <c r="B458" s="5" t="str">
        <f>Sheet1!A439</f>
        <v>PA</v>
      </c>
      <c r="C458" s="6" t="str">
        <f>Sheet1!B439</f>
        <v>Elec</v>
      </c>
      <c r="D458" s="8">
        <f>Sheet1!C439</f>
        <v>42490</v>
      </c>
      <c r="E458" s="8" t="str">
        <f>Sheet1!D439</f>
        <v>Penn PWR</v>
      </c>
      <c r="F458" s="6" t="str">
        <f>Sheet1!E439</f>
        <v>150-500K</v>
      </c>
      <c r="G458" s="79">
        <f>(Sheet1!F439+$F$9/10)*VLOOKUP($B458,$H$13:$J$17,3,0)</f>
        <v>7.9493204077981545</v>
      </c>
      <c r="H458" s="79">
        <f>(Sheet1!G439+$F$9/10)*VLOOKUP($B458,$H$13:$J$17,3,0)</f>
        <v>7.8310095837457974</v>
      </c>
      <c r="I458" s="79">
        <f>(Sheet1!H439+$F$9/10)*VLOOKUP($B458,$H$13:$J$17,3,0)</f>
        <v>7.7660524280972334</v>
      </c>
      <c r="J458" s="79">
        <f>(Sheet1!I439+$F$9/10)*VLOOKUP($B458,$H$13:$J$17,3,0)</f>
        <v>7.7674315519055215</v>
      </c>
      <c r="K458" s="80">
        <f>(Sheet1!J439+$F$9/10)*VLOOKUP($B458,$H$13:$J$17,3,0)</f>
        <v>7.7562877093160392</v>
      </c>
    </row>
    <row r="459" spans="2:11" x14ac:dyDescent="0.3">
      <c r="B459" s="5" t="str">
        <f>Sheet1!A440</f>
        <v>PA</v>
      </c>
      <c r="C459" s="6" t="str">
        <f>Sheet1!B440</f>
        <v>Elec</v>
      </c>
      <c r="D459" s="8">
        <f>Sheet1!C440</f>
        <v>42490</v>
      </c>
      <c r="E459" s="8" t="str">
        <f>Sheet1!D440</f>
        <v>Penn PWR</v>
      </c>
      <c r="F459" s="6" t="str">
        <f>Sheet1!E440</f>
        <v>500-1M</v>
      </c>
      <c r="G459" s="79">
        <f>(Sheet1!F440+$F$9/10)*VLOOKUP($B459,$H$13:$J$17,3,0)</f>
        <v>7.5773754077981543</v>
      </c>
      <c r="H459" s="79">
        <f>(Sheet1!G440+$F$9/10)*VLOOKUP($B459,$H$13:$J$17,3,0)</f>
        <v>7.4590645837457981</v>
      </c>
      <c r="I459" s="79">
        <f>(Sheet1!H440+$F$9/10)*VLOOKUP($B459,$H$13:$J$17,3,0)</f>
        <v>7.3941074280972323</v>
      </c>
      <c r="J459" s="79">
        <f>(Sheet1!I440+$F$9/10)*VLOOKUP($B459,$H$13:$J$17,3,0)</f>
        <v>7.3954865519055213</v>
      </c>
      <c r="K459" s="80">
        <f>(Sheet1!J440+$F$9/10)*VLOOKUP($B459,$H$13:$J$17,3,0)</f>
        <v>7.3843427093160399</v>
      </c>
    </row>
    <row r="460" spans="2:11" x14ac:dyDescent="0.3">
      <c r="B460" s="5" t="str">
        <f>Sheet1!A441</f>
        <v>PA</v>
      </c>
      <c r="C460" s="6" t="str">
        <f>Sheet1!B441</f>
        <v>Elec</v>
      </c>
      <c r="D460" s="8">
        <f>Sheet1!C441</f>
        <v>42490</v>
      </c>
      <c r="E460" s="8" t="str">
        <f>Sheet1!D441</f>
        <v>Penn PWR</v>
      </c>
      <c r="F460" s="6" t="str">
        <f>Sheet1!E441</f>
        <v>1-2M</v>
      </c>
      <c r="G460" s="79">
        <f>(Sheet1!F441+$F$9/10)*VLOOKUP($B460,$H$13:$J$17,3,0)</f>
        <v>7.4445379077981544</v>
      </c>
      <c r="H460" s="79">
        <f>(Sheet1!G441+$F$9/10)*VLOOKUP($B460,$H$13:$J$17,3,0)</f>
        <v>7.3262270837457981</v>
      </c>
      <c r="I460" s="79">
        <f>(Sheet1!H441+$F$9/10)*VLOOKUP($B460,$H$13:$J$17,3,0)</f>
        <v>7.2612699280972324</v>
      </c>
      <c r="J460" s="79">
        <f>(Sheet1!I441+$F$9/10)*VLOOKUP($B460,$H$13:$J$17,3,0)</f>
        <v>7.2626490519055213</v>
      </c>
      <c r="K460" s="80">
        <f>(Sheet1!J441+$F$9/10)*VLOOKUP($B460,$H$13:$J$17,3,0)</f>
        <v>7.2515052093160399</v>
      </c>
    </row>
    <row r="461" spans="2:11" x14ac:dyDescent="0.3">
      <c r="B461" s="5" t="str">
        <f>Sheet1!A442</f>
        <v>PA</v>
      </c>
      <c r="C461" s="6" t="str">
        <f>Sheet1!B442</f>
        <v>Elec</v>
      </c>
      <c r="D461" s="8">
        <f>Sheet1!C442</f>
        <v>42490</v>
      </c>
      <c r="E461" s="8" t="str">
        <f>Sheet1!D442</f>
        <v>Penn PWR</v>
      </c>
      <c r="F461" s="6" t="str">
        <f>Sheet1!E442</f>
        <v>2M+</v>
      </c>
      <c r="G461" s="79">
        <f>(Sheet1!F442+$F$9/10)*VLOOKUP($B461,$H$13:$J$17,3,0)</f>
        <v>7.3117004077981544</v>
      </c>
      <c r="H461" s="79">
        <f>(Sheet1!G442+$F$9/10)*VLOOKUP($B461,$H$13:$J$17,3,0)</f>
        <v>7.1933895837457982</v>
      </c>
      <c r="I461" s="79">
        <f>(Sheet1!H442+$F$9/10)*VLOOKUP($B461,$H$13:$J$17,3,0)</f>
        <v>7.1284324280972324</v>
      </c>
      <c r="J461" s="79">
        <f>(Sheet1!I442+$F$9/10)*VLOOKUP($B461,$H$13:$J$17,3,0)</f>
        <v>7.1298115519055214</v>
      </c>
      <c r="K461" s="80">
        <f>(Sheet1!J442+$F$9/10)*VLOOKUP($B461,$H$13:$J$17,3,0)</f>
        <v>7.11866770931604</v>
      </c>
    </row>
    <row r="462" spans="2:11" x14ac:dyDescent="0.3">
      <c r="B462" s="5" t="str">
        <f>Sheet1!A443</f>
        <v>PA</v>
      </c>
      <c r="C462" s="6" t="str">
        <f>Sheet1!B443</f>
        <v>Elec</v>
      </c>
      <c r="D462" s="8">
        <f>Sheet1!C443</f>
        <v>42521</v>
      </c>
      <c r="E462" s="8" t="str">
        <f>Sheet1!D443</f>
        <v>PPL</v>
      </c>
      <c r="F462" s="6" t="str">
        <f>Sheet1!E443</f>
        <v>0-150K</v>
      </c>
      <c r="G462" s="79">
        <f>(Sheet1!F443+$F$9/10)*VLOOKUP($B462,$H$13:$J$17,3,0)</f>
        <v>7.0911246335058999</v>
      </c>
      <c r="H462" s="79">
        <f>(Sheet1!G443+$F$9/10)*VLOOKUP($B462,$H$13:$J$17,3,0)</f>
        <v>7.591102327332286</v>
      </c>
      <c r="I462" s="79">
        <f>(Sheet1!H443+$F$9/10)*VLOOKUP($B462,$H$13:$J$17,3,0)</f>
        <v>7.4621477166563608</v>
      </c>
      <c r="J462" s="79">
        <f>(Sheet1!I443+$F$9/10)*VLOOKUP($B462,$H$13:$J$17,3,0)</f>
        <v>7.5946414688756896</v>
      </c>
      <c r="K462" s="80">
        <f>(Sheet1!J443+$F$9/10)*VLOOKUP($B462,$H$13:$J$17,3,0)</f>
        <v>7.7740676938264981</v>
      </c>
    </row>
    <row r="463" spans="2:11" x14ac:dyDescent="0.3">
      <c r="B463" s="5" t="str">
        <f>Sheet1!A444</f>
        <v>PA</v>
      </c>
      <c r="C463" s="6" t="str">
        <f>Sheet1!B444</f>
        <v>Elec</v>
      </c>
      <c r="D463" s="8">
        <f>Sheet1!C444</f>
        <v>42521</v>
      </c>
      <c r="E463" s="8" t="str">
        <f>Sheet1!D444</f>
        <v>PPL</v>
      </c>
      <c r="F463" s="6" t="str">
        <f>Sheet1!E444</f>
        <v>150-500K</v>
      </c>
      <c r="G463" s="79">
        <f>(Sheet1!F444+$F$9/10)*VLOOKUP($B463,$H$13:$J$17,3,0)</f>
        <v>6.8785846335059002</v>
      </c>
      <c r="H463" s="79">
        <f>(Sheet1!G444+$F$9/10)*VLOOKUP($B463,$H$13:$J$17,3,0)</f>
        <v>7.3785623273322853</v>
      </c>
      <c r="I463" s="79">
        <f>(Sheet1!H444+$F$9/10)*VLOOKUP($B463,$H$13:$J$17,3,0)</f>
        <v>7.2496077166563611</v>
      </c>
      <c r="J463" s="79">
        <f>(Sheet1!I444+$F$9/10)*VLOOKUP($B463,$H$13:$J$17,3,0)</f>
        <v>7.382101468875689</v>
      </c>
      <c r="K463" s="80">
        <f>(Sheet1!J444+$F$9/10)*VLOOKUP($B463,$H$13:$J$17,3,0)</f>
        <v>7.5615276938264984</v>
      </c>
    </row>
    <row r="464" spans="2:11" x14ac:dyDescent="0.3">
      <c r="B464" s="5" t="str">
        <f>Sheet1!A445</f>
        <v>PA</v>
      </c>
      <c r="C464" s="6" t="str">
        <f>Sheet1!B445</f>
        <v>Elec</v>
      </c>
      <c r="D464" s="8">
        <f>Sheet1!C445</f>
        <v>42521</v>
      </c>
      <c r="E464" s="8" t="str">
        <f>Sheet1!D445</f>
        <v>PPL</v>
      </c>
      <c r="F464" s="6" t="str">
        <f>Sheet1!E445</f>
        <v>500-1M</v>
      </c>
      <c r="G464" s="79">
        <f>(Sheet1!F445+$F$9/10)*VLOOKUP($B464,$H$13:$J$17,3,0)</f>
        <v>6.5066396335059</v>
      </c>
      <c r="H464" s="79">
        <f>(Sheet1!G445+$F$9/10)*VLOOKUP($B464,$H$13:$J$17,3,0)</f>
        <v>7.006617327332286</v>
      </c>
      <c r="I464" s="79">
        <f>(Sheet1!H445+$F$9/10)*VLOOKUP($B464,$H$13:$J$17,3,0)</f>
        <v>6.87766271665636</v>
      </c>
      <c r="J464" s="79">
        <f>(Sheet1!I445+$F$9/10)*VLOOKUP($B464,$H$13:$J$17,3,0)</f>
        <v>7.0101564688756897</v>
      </c>
      <c r="K464" s="80">
        <f>(Sheet1!J445+$F$9/10)*VLOOKUP($B464,$H$13:$J$17,3,0)</f>
        <v>7.1895826938264982</v>
      </c>
    </row>
    <row r="465" spans="2:11" x14ac:dyDescent="0.3">
      <c r="B465" s="5" t="str">
        <f>Sheet1!A446</f>
        <v>PA</v>
      </c>
      <c r="C465" s="6" t="str">
        <f>Sheet1!B446</f>
        <v>Elec</v>
      </c>
      <c r="D465" s="8">
        <f>Sheet1!C446</f>
        <v>42521</v>
      </c>
      <c r="E465" s="8" t="str">
        <f>Sheet1!D446</f>
        <v>PPL</v>
      </c>
      <c r="F465" s="6" t="str">
        <f>Sheet1!E446</f>
        <v>1-2M</v>
      </c>
      <c r="G465" s="79">
        <f>(Sheet1!F446+$F$9/10)*VLOOKUP($B465,$H$13:$J$17,3,0)</f>
        <v>6.3738021335058992</v>
      </c>
      <c r="H465" s="79">
        <f>(Sheet1!G446+$F$9/10)*VLOOKUP($B465,$H$13:$J$17,3,0)</f>
        <v>6.8737798273322861</v>
      </c>
      <c r="I465" s="79">
        <f>(Sheet1!H446+$F$9/10)*VLOOKUP($B465,$H$13:$J$17,3,0)</f>
        <v>6.74482521665636</v>
      </c>
      <c r="J465" s="79">
        <f>(Sheet1!I446+$F$9/10)*VLOOKUP($B465,$H$13:$J$17,3,0)</f>
        <v>6.8773189688756897</v>
      </c>
      <c r="K465" s="80">
        <f>(Sheet1!J446+$F$9/10)*VLOOKUP($B465,$H$13:$J$17,3,0)</f>
        <v>7.0567451938264982</v>
      </c>
    </row>
    <row r="466" spans="2:11" x14ac:dyDescent="0.3">
      <c r="B466" s="5" t="str">
        <f>Sheet1!A447</f>
        <v>PA</v>
      </c>
      <c r="C466" s="6" t="str">
        <f>Sheet1!B447</f>
        <v>Elec</v>
      </c>
      <c r="D466" s="8">
        <f>Sheet1!C447</f>
        <v>42521</v>
      </c>
      <c r="E466" s="8" t="str">
        <f>Sheet1!D447</f>
        <v>PPL</v>
      </c>
      <c r="F466" s="6" t="str">
        <f>Sheet1!E447</f>
        <v>2M+</v>
      </c>
      <c r="G466" s="79">
        <f>(Sheet1!F447+$F$9/10)*VLOOKUP($B466,$H$13:$J$17,3,0)</f>
        <v>6.2409646335058993</v>
      </c>
      <c r="H466" s="79">
        <f>(Sheet1!G447+$F$9/10)*VLOOKUP($B466,$H$13:$J$17,3,0)</f>
        <v>6.7409423273322862</v>
      </c>
      <c r="I466" s="79">
        <f>(Sheet1!H447+$F$9/10)*VLOOKUP($B466,$H$13:$J$17,3,0)</f>
        <v>6.6119877166563601</v>
      </c>
      <c r="J466" s="79">
        <f>(Sheet1!I447+$F$9/10)*VLOOKUP($B466,$H$13:$J$17,3,0)</f>
        <v>6.7444814688756898</v>
      </c>
      <c r="K466" s="80">
        <f>(Sheet1!J447+$F$9/10)*VLOOKUP($B466,$H$13:$J$17,3,0)</f>
        <v>6.9239076938264983</v>
      </c>
    </row>
    <row r="467" spans="2:11" x14ac:dyDescent="0.3">
      <c r="B467" s="5" t="str">
        <f>Sheet1!A448</f>
        <v>PA</v>
      </c>
      <c r="C467" s="6" t="str">
        <f>Sheet1!B448</f>
        <v>Elec</v>
      </c>
      <c r="D467" s="8">
        <f>Sheet1!C448</f>
        <v>42521</v>
      </c>
      <c r="E467" s="8" t="str">
        <f>Sheet1!D448</f>
        <v>PECO</v>
      </c>
      <c r="F467" s="6" t="str">
        <f>Sheet1!E448</f>
        <v>0-150K</v>
      </c>
      <c r="G467" s="79">
        <f>(Sheet1!F448+$F$9/10)*VLOOKUP($B467,$H$13:$J$17,3,0)</f>
        <v>6.9087903939133364</v>
      </c>
      <c r="H467" s="79">
        <f>(Sheet1!G448+$F$9/10)*VLOOKUP($B467,$H$13:$J$17,3,0)</f>
        <v>7.3673823801182001</v>
      </c>
      <c r="I467" s="79">
        <f>(Sheet1!H448+$F$9/10)*VLOOKUP($B467,$H$13:$J$17,3,0)</f>
        <v>7.2368447277350985</v>
      </c>
      <c r="J467" s="79">
        <f>(Sheet1!I448+$F$9/10)*VLOOKUP($B467,$H$13:$J$17,3,0)</f>
        <v>7.3240902329758386</v>
      </c>
      <c r="K467" s="80">
        <f>(Sheet1!J448+$F$9/10)*VLOOKUP($B467,$H$13:$J$17,3,0)</f>
        <v>7.492896290448062</v>
      </c>
    </row>
    <row r="468" spans="2:11" x14ac:dyDescent="0.3">
      <c r="B468" s="5" t="str">
        <f>Sheet1!A449</f>
        <v>PA</v>
      </c>
      <c r="C468" s="6" t="str">
        <f>Sheet1!B449</f>
        <v>Elec</v>
      </c>
      <c r="D468" s="8">
        <f>Sheet1!C449</f>
        <v>42521</v>
      </c>
      <c r="E468" s="8" t="str">
        <f>Sheet1!D449</f>
        <v>PECO</v>
      </c>
      <c r="F468" s="6" t="str">
        <f>Sheet1!E449</f>
        <v>150-500K</v>
      </c>
      <c r="G468" s="79">
        <f>(Sheet1!F449+$F$9/10)*VLOOKUP($B468,$H$13:$J$17,3,0)</f>
        <v>6.6962503939133367</v>
      </c>
      <c r="H468" s="79">
        <f>(Sheet1!G449+$F$9/10)*VLOOKUP($B468,$H$13:$J$17,3,0)</f>
        <v>7.1548423801182004</v>
      </c>
      <c r="I468" s="79">
        <f>(Sheet1!H449+$F$9/10)*VLOOKUP($B468,$H$13:$J$17,3,0)</f>
        <v>7.0243047277350978</v>
      </c>
      <c r="J468" s="79">
        <f>(Sheet1!I449+$F$9/10)*VLOOKUP($B468,$H$13:$J$17,3,0)</f>
        <v>7.1115502329758389</v>
      </c>
      <c r="K468" s="80">
        <f>(Sheet1!J449+$F$9/10)*VLOOKUP($B468,$H$13:$J$17,3,0)</f>
        <v>7.2803562904480614</v>
      </c>
    </row>
    <row r="469" spans="2:11" x14ac:dyDescent="0.3">
      <c r="B469" s="5" t="str">
        <f>Sheet1!A450</f>
        <v>PA</v>
      </c>
      <c r="C469" s="6" t="str">
        <f>Sheet1!B450</f>
        <v>Elec</v>
      </c>
      <c r="D469" s="8">
        <f>Sheet1!C450</f>
        <v>42521</v>
      </c>
      <c r="E469" s="8" t="str">
        <f>Sheet1!D450</f>
        <v>PECO</v>
      </c>
      <c r="F469" s="6" t="str">
        <f>Sheet1!E450</f>
        <v>500-1M</v>
      </c>
      <c r="G469" s="79">
        <f>(Sheet1!F450+$F$9/10)*VLOOKUP($B469,$H$13:$J$17,3,0)</f>
        <v>6.3243053939133365</v>
      </c>
      <c r="H469" s="79">
        <f>(Sheet1!G450+$F$9/10)*VLOOKUP($B469,$H$13:$J$17,3,0)</f>
        <v>6.7828973801182002</v>
      </c>
      <c r="I469" s="79">
        <f>(Sheet1!H450+$F$9/10)*VLOOKUP($B469,$H$13:$J$17,3,0)</f>
        <v>6.6523597277350976</v>
      </c>
      <c r="J469" s="79">
        <f>(Sheet1!I450+$F$9/10)*VLOOKUP($B469,$H$13:$J$17,3,0)</f>
        <v>6.7396052329758387</v>
      </c>
      <c r="K469" s="80">
        <f>(Sheet1!J450+$F$9/10)*VLOOKUP($B469,$H$13:$J$17,3,0)</f>
        <v>6.9084112904480621</v>
      </c>
    </row>
    <row r="470" spans="2:11" x14ac:dyDescent="0.3">
      <c r="B470" s="5" t="str">
        <f>Sheet1!A451</f>
        <v>PA</v>
      </c>
      <c r="C470" s="6" t="str">
        <f>Sheet1!B451</f>
        <v>Elec</v>
      </c>
      <c r="D470" s="8">
        <f>Sheet1!C451</f>
        <v>42521</v>
      </c>
      <c r="E470" s="8" t="str">
        <f>Sheet1!D451</f>
        <v>PECO</v>
      </c>
      <c r="F470" s="6" t="str">
        <f>Sheet1!E451</f>
        <v>1-2M</v>
      </c>
      <c r="G470" s="79">
        <f>(Sheet1!F451+$F$9/10)*VLOOKUP($B470,$H$13:$J$17,3,0)</f>
        <v>6.1914678939133365</v>
      </c>
      <c r="H470" s="79">
        <f>(Sheet1!G451+$F$9/10)*VLOOKUP($B470,$H$13:$J$17,3,0)</f>
        <v>6.6500598801182003</v>
      </c>
      <c r="I470" s="79">
        <f>(Sheet1!H451+$F$9/10)*VLOOKUP($B470,$H$13:$J$17,3,0)</f>
        <v>6.5195222277350977</v>
      </c>
      <c r="J470" s="79">
        <f>(Sheet1!I451+$F$9/10)*VLOOKUP($B470,$H$13:$J$17,3,0)</f>
        <v>6.6067677329758387</v>
      </c>
      <c r="K470" s="80">
        <f>(Sheet1!J451+$F$9/10)*VLOOKUP($B470,$H$13:$J$17,3,0)</f>
        <v>6.7755737904480622</v>
      </c>
    </row>
    <row r="471" spans="2:11" x14ac:dyDescent="0.3">
      <c r="B471" s="5" t="str">
        <f>Sheet1!A452</f>
        <v>PA</v>
      </c>
      <c r="C471" s="6" t="str">
        <f>Sheet1!B452</f>
        <v>Elec</v>
      </c>
      <c r="D471" s="8">
        <f>Sheet1!C452</f>
        <v>42521</v>
      </c>
      <c r="E471" s="8" t="str">
        <f>Sheet1!D452</f>
        <v>PECO</v>
      </c>
      <c r="F471" s="6" t="str">
        <f>Sheet1!E452</f>
        <v>2M+</v>
      </c>
      <c r="G471" s="79">
        <f>(Sheet1!F452+$F$9/10)*VLOOKUP($B471,$H$13:$J$17,3,0)</f>
        <v>6.0586303939133366</v>
      </c>
      <c r="H471" s="79">
        <f>(Sheet1!G452+$F$9/10)*VLOOKUP($B471,$H$13:$J$17,3,0)</f>
        <v>6.5172223801182003</v>
      </c>
      <c r="I471" s="79">
        <f>(Sheet1!H452+$F$9/10)*VLOOKUP($B471,$H$13:$J$17,3,0)</f>
        <v>6.3866847277350978</v>
      </c>
      <c r="J471" s="79">
        <f>(Sheet1!I452+$F$9/10)*VLOOKUP($B471,$H$13:$J$17,3,0)</f>
        <v>6.4739302329758388</v>
      </c>
      <c r="K471" s="80">
        <f>(Sheet1!J452+$F$9/10)*VLOOKUP($B471,$H$13:$J$17,3,0)</f>
        <v>6.6427362904480622</v>
      </c>
    </row>
    <row r="472" spans="2:11" x14ac:dyDescent="0.3">
      <c r="B472" s="5" t="str">
        <f>Sheet1!A453</f>
        <v>PA</v>
      </c>
      <c r="C472" s="6" t="str">
        <f>Sheet1!B453</f>
        <v>Elec</v>
      </c>
      <c r="D472" s="8">
        <f>Sheet1!C453</f>
        <v>42521</v>
      </c>
      <c r="E472" s="8" t="str">
        <f>Sheet1!D453</f>
        <v>Duquesne</v>
      </c>
      <c r="F472" s="6" t="str">
        <f>Sheet1!E453</f>
        <v>0-150K</v>
      </c>
      <c r="G472" s="79">
        <f>(Sheet1!F453+$F$9/10)*VLOOKUP($B472,$H$13:$J$17,3,0)</f>
        <v>7.0315420692380162</v>
      </c>
      <c r="H472" s="79">
        <f>(Sheet1!G453+$F$9/10)*VLOOKUP($B472,$H$13:$J$17,3,0)</f>
        <v>7.1596842064046804</v>
      </c>
      <c r="I472" s="79">
        <f>(Sheet1!H453+$F$9/10)*VLOOKUP($B472,$H$13:$J$17,3,0)</f>
        <v>7.2240718710296798</v>
      </c>
      <c r="J472" s="79">
        <f>(Sheet1!I453+$F$9/10)*VLOOKUP($B472,$H$13:$J$17,3,0)</f>
        <v>7.3310314083525983</v>
      </c>
      <c r="K472" s="80">
        <f>(Sheet1!J453+$F$9/10)*VLOOKUP($B472,$H$13:$J$17,3,0)</f>
        <v>7.3845491033502819</v>
      </c>
    </row>
    <row r="473" spans="2:11" x14ac:dyDescent="0.3">
      <c r="B473" s="5" t="str">
        <f>Sheet1!A454</f>
        <v>PA</v>
      </c>
      <c r="C473" s="6" t="str">
        <f>Sheet1!B454</f>
        <v>Elec</v>
      </c>
      <c r="D473" s="8">
        <f>Sheet1!C454</f>
        <v>42521</v>
      </c>
      <c r="E473" s="8" t="str">
        <f>Sheet1!D454</f>
        <v>Duquesne</v>
      </c>
      <c r="F473" s="6" t="str">
        <f>Sheet1!E454</f>
        <v>150-500K</v>
      </c>
      <c r="G473" s="79">
        <f>(Sheet1!F454+$F$9/10)*VLOOKUP($B473,$H$13:$J$17,3,0)</f>
        <v>6.8190020692380156</v>
      </c>
      <c r="H473" s="79">
        <f>(Sheet1!G454+$F$9/10)*VLOOKUP($B473,$H$13:$J$17,3,0)</f>
        <v>6.9471442064046798</v>
      </c>
      <c r="I473" s="79">
        <f>(Sheet1!H454+$F$9/10)*VLOOKUP($B473,$H$13:$J$17,3,0)</f>
        <v>7.0115318710296801</v>
      </c>
      <c r="J473" s="79">
        <f>(Sheet1!I454+$F$9/10)*VLOOKUP($B473,$H$13:$J$17,3,0)</f>
        <v>7.1184914083525985</v>
      </c>
      <c r="K473" s="80">
        <f>(Sheet1!J454+$F$9/10)*VLOOKUP($B473,$H$13:$J$17,3,0)</f>
        <v>7.1720091033502813</v>
      </c>
    </row>
    <row r="474" spans="2:11" x14ac:dyDescent="0.3">
      <c r="B474" s="5" t="str">
        <f>Sheet1!A455</f>
        <v>PA</v>
      </c>
      <c r="C474" s="6" t="str">
        <f>Sheet1!B455</f>
        <v>Elec</v>
      </c>
      <c r="D474" s="8">
        <f>Sheet1!C455</f>
        <v>42521</v>
      </c>
      <c r="E474" s="8" t="str">
        <f>Sheet1!D455</f>
        <v>Duquesne</v>
      </c>
      <c r="F474" s="6" t="str">
        <f>Sheet1!E455</f>
        <v>500-1M</v>
      </c>
      <c r="G474" s="79">
        <f>(Sheet1!F455+$F$9/10)*VLOOKUP($B474,$H$13:$J$17,3,0)</f>
        <v>6.4470570692380162</v>
      </c>
      <c r="H474" s="79">
        <f>(Sheet1!G455+$F$9/10)*VLOOKUP($B474,$H$13:$J$17,3,0)</f>
        <v>6.5751992064046805</v>
      </c>
      <c r="I474" s="79">
        <f>(Sheet1!H455+$F$9/10)*VLOOKUP($B474,$H$13:$J$17,3,0)</f>
        <v>6.639586871029679</v>
      </c>
      <c r="J474" s="79">
        <f>(Sheet1!I455+$F$9/10)*VLOOKUP($B474,$H$13:$J$17,3,0)</f>
        <v>6.7465464083525983</v>
      </c>
      <c r="K474" s="80">
        <f>(Sheet1!J455+$F$9/10)*VLOOKUP($B474,$H$13:$J$17,3,0)</f>
        <v>6.800064103350282</v>
      </c>
    </row>
    <row r="475" spans="2:11" x14ac:dyDescent="0.3">
      <c r="B475" s="5" t="str">
        <f>Sheet1!A456</f>
        <v>PA</v>
      </c>
      <c r="C475" s="6" t="str">
        <f>Sheet1!B456</f>
        <v>Elec</v>
      </c>
      <c r="D475" s="8">
        <f>Sheet1!C456</f>
        <v>42521</v>
      </c>
      <c r="E475" s="8" t="str">
        <f>Sheet1!D456</f>
        <v>Duquesne</v>
      </c>
      <c r="F475" s="6" t="str">
        <f>Sheet1!E456</f>
        <v>1-2M</v>
      </c>
      <c r="G475" s="79">
        <f>(Sheet1!F456+$F$9/10)*VLOOKUP($B475,$H$13:$J$17,3,0)</f>
        <v>6.3142195692380163</v>
      </c>
      <c r="H475" s="79">
        <f>(Sheet1!G456+$F$9/10)*VLOOKUP($B475,$H$13:$J$17,3,0)</f>
        <v>6.4423617064046805</v>
      </c>
      <c r="I475" s="79">
        <f>(Sheet1!H456+$F$9/10)*VLOOKUP($B475,$H$13:$J$17,3,0)</f>
        <v>6.5067493710296791</v>
      </c>
      <c r="J475" s="79">
        <f>(Sheet1!I456+$F$9/10)*VLOOKUP($B475,$H$13:$J$17,3,0)</f>
        <v>6.6137089083525984</v>
      </c>
      <c r="K475" s="80">
        <f>(Sheet1!J456+$F$9/10)*VLOOKUP($B475,$H$13:$J$17,3,0)</f>
        <v>6.6672266033502821</v>
      </c>
    </row>
    <row r="476" spans="2:11" x14ac:dyDescent="0.3">
      <c r="B476" s="5" t="str">
        <f>Sheet1!A457</f>
        <v>PA</v>
      </c>
      <c r="C476" s="6" t="str">
        <f>Sheet1!B457</f>
        <v>Elec</v>
      </c>
      <c r="D476" s="8">
        <f>Sheet1!C457</f>
        <v>42521</v>
      </c>
      <c r="E476" s="8" t="str">
        <f>Sheet1!D457</f>
        <v>Duquesne</v>
      </c>
      <c r="F476" s="6" t="str">
        <f>Sheet1!E457</f>
        <v>2M+</v>
      </c>
      <c r="G476" s="79">
        <f>(Sheet1!F457+$F$9/10)*VLOOKUP($B476,$H$13:$J$17,3,0)</f>
        <v>6.1813820692380164</v>
      </c>
      <c r="H476" s="79">
        <f>(Sheet1!G457+$F$9/10)*VLOOKUP($B476,$H$13:$J$17,3,0)</f>
        <v>6.3095242064046806</v>
      </c>
      <c r="I476" s="79">
        <f>(Sheet1!H457+$F$9/10)*VLOOKUP($B476,$H$13:$J$17,3,0)</f>
        <v>6.3739118710296792</v>
      </c>
      <c r="J476" s="79">
        <f>(Sheet1!I457+$F$9/10)*VLOOKUP($B476,$H$13:$J$17,3,0)</f>
        <v>6.4808714083525985</v>
      </c>
      <c r="K476" s="80">
        <f>(Sheet1!J457+$F$9/10)*VLOOKUP($B476,$H$13:$J$17,3,0)</f>
        <v>6.5343891033502821</v>
      </c>
    </row>
    <row r="477" spans="2:11" x14ac:dyDescent="0.3">
      <c r="B477" s="5" t="str">
        <f>Sheet1!A458</f>
        <v>PA</v>
      </c>
      <c r="C477" s="6" t="str">
        <f>Sheet1!B458</f>
        <v>Elec</v>
      </c>
      <c r="D477" s="8">
        <f>Sheet1!C458</f>
        <v>42521</v>
      </c>
      <c r="E477" s="8" t="str">
        <f>Sheet1!D458</f>
        <v>PENELEC</v>
      </c>
      <c r="F477" s="6" t="str">
        <f>Sheet1!E458</f>
        <v>0-150K</v>
      </c>
      <c r="G477" s="79">
        <f>(Sheet1!F458+$F$9/10)*VLOOKUP($B477,$H$13:$J$17,3,0)</f>
        <v>7.2147430340914198</v>
      </c>
      <c r="H477" s="79">
        <f>(Sheet1!G458+$F$9/10)*VLOOKUP($B477,$H$13:$J$17,3,0)</f>
        <v>7.5220277942962799</v>
      </c>
      <c r="I477" s="79">
        <f>(Sheet1!H458+$F$9/10)*VLOOKUP($B477,$H$13:$J$17,3,0)</f>
        <v>7.4311890715798459</v>
      </c>
      <c r="J477" s="79">
        <f>(Sheet1!I458+$F$9/10)*VLOOKUP($B477,$H$13:$J$17,3,0)</f>
        <v>7.4801955312789206</v>
      </c>
      <c r="K477" s="80">
        <f>(Sheet1!J458+$F$9/10)*VLOOKUP($B477,$H$13:$J$17,3,0)</f>
        <v>7.4466182579027613</v>
      </c>
    </row>
    <row r="478" spans="2:11" x14ac:dyDescent="0.3">
      <c r="B478" s="5" t="str">
        <f>Sheet1!A459</f>
        <v>PA</v>
      </c>
      <c r="C478" s="6" t="str">
        <f>Sheet1!B459</f>
        <v>Elec</v>
      </c>
      <c r="D478" s="8">
        <f>Sheet1!C459</f>
        <v>42521</v>
      </c>
      <c r="E478" s="8" t="str">
        <f>Sheet1!D459</f>
        <v>PENELEC</v>
      </c>
      <c r="F478" s="6" t="str">
        <f>Sheet1!E459</f>
        <v>150-500K</v>
      </c>
      <c r="G478" s="79">
        <f>(Sheet1!F459+$F$9/10)*VLOOKUP($B478,$H$13:$J$17,3,0)</f>
        <v>7.0022030340914192</v>
      </c>
      <c r="H478" s="79">
        <f>(Sheet1!G459+$F$9/10)*VLOOKUP($B478,$H$13:$J$17,3,0)</f>
        <v>7.3094877942962801</v>
      </c>
      <c r="I478" s="79">
        <f>(Sheet1!H459+$F$9/10)*VLOOKUP($B478,$H$13:$J$17,3,0)</f>
        <v>7.2186490715798461</v>
      </c>
      <c r="J478" s="79">
        <f>(Sheet1!I459+$F$9/10)*VLOOKUP($B478,$H$13:$J$17,3,0)</f>
        <v>7.2676555312789217</v>
      </c>
      <c r="K478" s="80">
        <f>(Sheet1!J459+$F$9/10)*VLOOKUP($B478,$H$13:$J$17,3,0)</f>
        <v>7.2340782579027607</v>
      </c>
    </row>
    <row r="479" spans="2:11" x14ac:dyDescent="0.3">
      <c r="B479" s="5" t="str">
        <f>Sheet1!A460</f>
        <v>PA</v>
      </c>
      <c r="C479" s="6" t="str">
        <f>Sheet1!B460</f>
        <v>Elec</v>
      </c>
      <c r="D479" s="8">
        <f>Sheet1!C460</f>
        <v>42521</v>
      </c>
      <c r="E479" s="8" t="str">
        <f>Sheet1!D460</f>
        <v>PENELEC</v>
      </c>
      <c r="F479" s="6" t="str">
        <f>Sheet1!E460</f>
        <v>500-1M</v>
      </c>
      <c r="G479" s="79">
        <f>(Sheet1!F460+$F$9/10)*VLOOKUP($B479,$H$13:$J$17,3,0)</f>
        <v>6.6302580340914199</v>
      </c>
      <c r="H479" s="79">
        <f>(Sheet1!G460+$F$9/10)*VLOOKUP($B479,$H$13:$J$17,3,0)</f>
        <v>6.9375427942962808</v>
      </c>
      <c r="I479" s="79">
        <f>(Sheet1!H460+$F$9/10)*VLOOKUP($B479,$H$13:$J$17,3,0)</f>
        <v>6.8467040715798451</v>
      </c>
      <c r="J479" s="79">
        <f>(Sheet1!I460+$F$9/10)*VLOOKUP($B479,$H$13:$J$17,3,0)</f>
        <v>6.8957105312789206</v>
      </c>
      <c r="K479" s="80">
        <f>(Sheet1!J460+$F$9/10)*VLOOKUP($B479,$H$13:$J$17,3,0)</f>
        <v>6.8621332579027614</v>
      </c>
    </row>
    <row r="480" spans="2:11" x14ac:dyDescent="0.3">
      <c r="B480" s="5" t="str">
        <f>Sheet1!A461</f>
        <v>PA</v>
      </c>
      <c r="C480" s="6" t="str">
        <f>Sheet1!B461</f>
        <v>Elec</v>
      </c>
      <c r="D480" s="8">
        <f>Sheet1!C461</f>
        <v>42521</v>
      </c>
      <c r="E480" s="8" t="str">
        <f>Sheet1!D461</f>
        <v>PENELEC</v>
      </c>
      <c r="F480" s="6" t="str">
        <f>Sheet1!E461</f>
        <v>1-2M</v>
      </c>
      <c r="G480" s="79">
        <f>(Sheet1!F461+$F$9/10)*VLOOKUP($B480,$H$13:$J$17,3,0)</f>
        <v>6.49742053409142</v>
      </c>
      <c r="H480" s="79">
        <f>(Sheet1!G461+$F$9/10)*VLOOKUP($B480,$H$13:$J$17,3,0)</f>
        <v>6.8047052942962809</v>
      </c>
      <c r="I480" s="79">
        <f>(Sheet1!H461+$F$9/10)*VLOOKUP($B480,$H$13:$J$17,3,0)</f>
        <v>6.7138665715798451</v>
      </c>
      <c r="J480" s="79">
        <f>(Sheet1!I461+$F$9/10)*VLOOKUP($B480,$H$13:$J$17,3,0)</f>
        <v>6.7628730312789207</v>
      </c>
      <c r="K480" s="80">
        <f>(Sheet1!J461+$F$9/10)*VLOOKUP($B480,$H$13:$J$17,3,0)</f>
        <v>6.7292957579027615</v>
      </c>
    </row>
    <row r="481" spans="2:11" x14ac:dyDescent="0.3">
      <c r="B481" s="5" t="str">
        <f>Sheet1!A462</f>
        <v>PA</v>
      </c>
      <c r="C481" s="6" t="str">
        <f>Sheet1!B462</f>
        <v>Elec</v>
      </c>
      <c r="D481" s="8">
        <f>Sheet1!C462</f>
        <v>42521</v>
      </c>
      <c r="E481" s="8" t="str">
        <f>Sheet1!D462</f>
        <v>PENELEC</v>
      </c>
      <c r="F481" s="6" t="str">
        <f>Sheet1!E462</f>
        <v>2M+</v>
      </c>
      <c r="G481" s="79">
        <f>(Sheet1!F462+$F$9/10)*VLOOKUP($B481,$H$13:$J$17,3,0)</f>
        <v>6.36458303409142</v>
      </c>
      <c r="H481" s="79">
        <f>(Sheet1!G462+$F$9/10)*VLOOKUP($B481,$H$13:$J$17,3,0)</f>
        <v>6.6718677942962801</v>
      </c>
      <c r="I481" s="79">
        <f>(Sheet1!H462+$F$9/10)*VLOOKUP($B481,$H$13:$J$17,3,0)</f>
        <v>6.5810290715798452</v>
      </c>
      <c r="J481" s="79">
        <f>(Sheet1!I462+$F$9/10)*VLOOKUP($B481,$H$13:$J$17,3,0)</f>
        <v>6.6300355312789208</v>
      </c>
      <c r="K481" s="80">
        <f>(Sheet1!J462+$F$9/10)*VLOOKUP($B481,$H$13:$J$17,3,0)</f>
        <v>6.5964582579027615</v>
      </c>
    </row>
    <row r="482" spans="2:11" x14ac:dyDescent="0.3">
      <c r="B482" s="5" t="str">
        <f>Sheet1!A463</f>
        <v>PA</v>
      </c>
      <c r="C482" s="6" t="str">
        <f>Sheet1!B463</f>
        <v>Elec</v>
      </c>
      <c r="D482" s="8">
        <f>Sheet1!C463</f>
        <v>42521</v>
      </c>
      <c r="E482" s="8" t="str">
        <f>Sheet1!D463</f>
        <v>METED</v>
      </c>
      <c r="F482" s="6" t="str">
        <f>Sheet1!E463</f>
        <v>0-150K</v>
      </c>
      <c r="G482" s="79">
        <f>(Sheet1!F463+$F$9/10)*VLOOKUP($B482,$H$13:$J$17,3,0)</f>
        <v>6.8716609660914187</v>
      </c>
      <c r="H482" s="79">
        <f>(Sheet1!G463+$F$9/10)*VLOOKUP($B482,$H$13:$J$17,3,0)</f>
        <v>7.279575446046282</v>
      </c>
      <c r="I482" s="79">
        <f>(Sheet1!H463+$F$9/10)*VLOOKUP($B482,$H$13:$J$17,3,0)</f>
        <v>7.1454857189131786</v>
      </c>
      <c r="J482" s="79">
        <f>(Sheet1!I463+$F$9/10)*VLOOKUP($B482,$H$13:$J$17,3,0)</f>
        <v>7.2881696264039215</v>
      </c>
      <c r="K482" s="80">
        <f>(Sheet1!J463+$F$9/10)*VLOOKUP($B482,$H$13:$J$17,3,0)</f>
        <v>7.3429013946527641</v>
      </c>
    </row>
    <row r="483" spans="2:11" x14ac:dyDescent="0.3">
      <c r="B483" s="5" t="str">
        <f>Sheet1!A464</f>
        <v>PA</v>
      </c>
      <c r="C483" s="6" t="str">
        <f>Sheet1!B464</f>
        <v>Elec</v>
      </c>
      <c r="D483" s="8">
        <f>Sheet1!C464</f>
        <v>42521</v>
      </c>
      <c r="E483" s="8" t="str">
        <f>Sheet1!D464</f>
        <v>METED</v>
      </c>
      <c r="F483" s="6" t="str">
        <f>Sheet1!E464</f>
        <v>150-500K</v>
      </c>
      <c r="G483" s="79">
        <f>(Sheet1!F464+$F$9/10)*VLOOKUP($B483,$H$13:$J$17,3,0)</f>
        <v>6.659120966091419</v>
      </c>
      <c r="H483" s="79">
        <f>(Sheet1!G464+$F$9/10)*VLOOKUP($B483,$H$13:$J$17,3,0)</f>
        <v>7.0670354460462814</v>
      </c>
      <c r="I483" s="79">
        <f>(Sheet1!H464+$F$9/10)*VLOOKUP($B483,$H$13:$J$17,3,0)</f>
        <v>6.932945718913178</v>
      </c>
      <c r="J483" s="79">
        <f>(Sheet1!I464+$F$9/10)*VLOOKUP($B483,$H$13:$J$17,3,0)</f>
        <v>7.0756296264039209</v>
      </c>
      <c r="K483" s="80">
        <f>(Sheet1!J464+$F$9/10)*VLOOKUP($B483,$H$13:$J$17,3,0)</f>
        <v>7.1303613946527635</v>
      </c>
    </row>
    <row r="484" spans="2:11" x14ac:dyDescent="0.3">
      <c r="B484" s="5" t="str">
        <f>Sheet1!A465</f>
        <v>PA</v>
      </c>
      <c r="C484" s="6" t="str">
        <f>Sheet1!B465</f>
        <v>Elec</v>
      </c>
      <c r="D484" s="8">
        <f>Sheet1!C465</f>
        <v>42521</v>
      </c>
      <c r="E484" s="8" t="str">
        <f>Sheet1!D465</f>
        <v>METED</v>
      </c>
      <c r="F484" s="6" t="str">
        <f>Sheet1!E465</f>
        <v>500-1M</v>
      </c>
      <c r="G484" s="79">
        <f>(Sheet1!F465+$F$9/10)*VLOOKUP($B484,$H$13:$J$17,3,0)</f>
        <v>6.2871759660914188</v>
      </c>
      <c r="H484" s="79">
        <f>(Sheet1!G465+$F$9/10)*VLOOKUP($B484,$H$13:$J$17,3,0)</f>
        <v>6.6950904460462821</v>
      </c>
      <c r="I484" s="79">
        <f>(Sheet1!H465+$F$9/10)*VLOOKUP($B484,$H$13:$J$17,3,0)</f>
        <v>6.5610007189131787</v>
      </c>
      <c r="J484" s="79">
        <f>(Sheet1!I465+$F$9/10)*VLOOKUP($B484,$H$13:$J$17,3,0)</f>
        <v>6.7036846264039216</v>
      </c>
      <c r="K484" s="80">
        <f>(Sheet1!J465+$F$9/10)*VLOOKUP($B484,$H$13:$J$17,3,0)</f>
        <v>6.7584163946527633</v>
      </c>
    </row>
    <row r="485" spans="2:11" x14ac:dyDescent="0.3">
      <c r="B485" s="5" t="str">
        <f>Sheet1!A466</f>
        <v>PA</v>
      </c>
      <c r="C485" s="6" t="str">
        <f>Sheet1!B466</f>
        <v>Elec</v>
      </c>
      <c r="D485" s="8">
        <f>Sheet1!C466</f>
        <v>42521</v>
      </c>
      <c r="E485" s="8" t="str">
        <f>Sheet1!D466</f>
        <v>METED</v>
      </c>
      <c r="F485" s="6" t="str">
        <f>Sheet1!E466</f>
        <v>1-2M</v>
      </c>
      <c r="G485" s="79">
        <f>(Sheet1!F466+$F$9/10)*VLOOKUP($B485,$H$13:$J$17,3,0)</f>
        <v>6.1543384660914189</v>
      </c>
      <c r="H485" s="79">
        <f>(Sheet1!G466+$F$9/10)*VLOOKUP($B485,$H$13:$J$17,3,0)</f>
        <v>6.5622529460462822</v>
      </c>
      <c r="I485" s="79">
        <f>(Sheet1!H466+$F$9/10)*VLOOKUP($B485,$H$13:$J$17,3,0)</f>
        <v>6.4281632189131788</v>
      </c>
      <c r="J485" s="79">
        <f>(Sheet1!I466+$F$9/10)*VLOOKUP($B485,$H$13:$J$17,3,0)</f>
        <v>6.5708471264039217</v>
      </c>
      <c r="K485" s="80">
        <f>(Sheet1!J466+$F$9/10)*VLOOKUP($B485,$H$13:$J$17,3,0)</f>
        <v>6.6255788946527634</v>
      </c>
    </row>
    <row r="486" spans="2:11" x14ac:dyDescent="0.3">
      <c r="B486" s="5" t="str">
        <f>Sheet1!A467</f>
        <v>PA</v>
      </c>
      <c r="C486" s="6" t="str">
        <f>Sheet1!B467</f>
        <v>Elec</v>
      </c>
      <c r="D486" s="8">
        <f>Sheet1!C467</f>
        <v>42521</v>
      </c>
      <c r="E486" s="8" t="str">
        <f>Sheet1!D467</f>
        <v>METED</v>
      </c>
      <c r="F486" s="6" t="str">
        <f>Sheet1!E467</f>
        <v>2M+</v>
      </c>
      <c r="G486" s="79">
        <f>(Sheet1!F467+$F$9/10)*VLOOKUP($B486,$H$13:$J$17,3,0)</f>
        <v>6.0215009660914189</v>
      </c>
      <c r="H486" s="79">
        <f>(Sheet1!G467+$F$9/10)*VLOOKUP($B486,$H$13:$J$17,3,0)</f>
        <v>6.4294154460462822</v>
      </c>
      <c r="I486" s="79">
        <f>(Sheet1!H467+$F$9/10)*VLOOKUP($B486,$H$13:$J$17,3,0)</f>
        <v>6.2953257189131788</v>
      </c>
      <c r="J486" s="79">
        <f>(Sheet1!I467+$F$9/10)*VLOOKUP($B486,$H$13:$J$17,3,0)</f>
        <v>6.4380096264039217</v>
      </c>
      <c r="K486" s="80">
        <f>(Sheet1!J467+$F$9/10)*VLOOKUP($B486,$H$13:$J$17,3,0)</f>
        <v>6.4927413946527635</v>
      </c>
    </row>
    <row r="487" spans="2:11" x14ac:dyDescent="0.3">
      <c r="B487" s="5" t="str">
        <f>Sheet1!A468</f>
        <v>PA</v>
      </c>
      <c r="C487" s="6" t="str">
        <f>Sheet1!B468</f>
        <v>Elec</v>
      </c>
      <c r="D487" s="8">
        <f>Sheet1!C468</f>
        <v>42521</v>
      </c>
      <c r="E487" s="8" t="str">
        <f>Sheet1!D468</f>
        <v>West Penn PWR</v>
      </c>
      <c r="F487" s="6" t="str">
        <f>Sheet1!E468</f>
        <v>0-150K</v>
      </c>
      <c r="G487" s="79">
        <f>(Sheet1!F468+$F$9/10)*VLOOKUP($B487,$H$13:$J$17,3,0)</f>
        <v>6.8904113318214391</v>
      </c>
      <c r="H487" s="79">
        <f>(Sheet1!G468+$F$9/10)*VLOOKUP($B487,$H$13:$J$17,3,0)</f>
        <v>7.1231072133122231</v>
      </c>
      <c r="I487" s="79">
        <f>(Sheet1!H468+$F$9/10)*VLOOKUP($B487,$H$13:$J$17,3,0)</f>
        <v>7.1383485455543276</v>
      </c>
      <c r="J487" s="79">
        <f>(Sheet1!I468+$F$9/10)*VLOOKUP($B487,$H$13:$J$17,3,0)</f>
        <v>7.2457575215267962</v>
      </c>
      <c r="K487" s="80">
        <f>(Sheet1!J468+$F$9/10)*VLOOKUP($B487,$H$13:$J$17,3,0)</f>
        <v>7.2886530894083963</v>
      </c>
    </row>
    <row r="488" spans="2:11" x14ac:dyDescent="0.3">
      <c r="B488" s="5" t="str">
        <f>Sheet1!A469</f>
        <v>PA</v>
      </c>
      <c r="C488" s="6" t="str">
        <f>Sheet1!B469</f>
        <v>Elec</v>
      </c>
      <c r="D488" s="8">
        <f>Sheet1!C469</f>
        <v>42521</v>
      </c>
      <c r="E488" s="8" t="str">
        <f>Sheet1!D469</f>
        <v>West Penn PWR</v>
      </c>
      <c r="F488" s="6" t="str">
        <f>Sheet1!E469</f>
        <v>150-500K</v>
      </c>
      <c r="G488" s="79">
        <f>(Sheet1!F469+$F$9/10)*VLOOKUP($B488,$H$13:$J$17,3,0)</f>
        <v>6.6778713318214384</v>
      </c>
      <c r="H488" s="79">
        <f>(Sheet1!G469+$F$9/10)*VLOOKUP($B488,$H$13:$J$17,3,0)</f>
        <v>6.9105672133122233</v>
      </c>
      <c r="I488" s="79">
        <f>(Sheet1!H469+$F$9/10)*VLOOKUP($B488,$H$13:$J$17,3,0)</f>
        <v>6.925808545554327</v>
      </c>
      <c r="J488" s="79">
        <f>(Sheet1!I469+$F$9/10)*VLOOKUP($B488,$H$13:$J$17,3,0)</f>
        <v>7.0332175215267965</v>
      </c>
      <c r="K488" s="80">
        <f>(Sheet1!J469+$F$9/10)*VLOOKUP($B488,$H$13:$J$17,3,0)</f>
        <v>7.0761130894083957</v>
      </c>
    </row>
    <row r="489" spans="2:11" x14ac:dyDescent="0.3">
      <c r="B489" s="5" t="str">
        <f>Sheet1!A470</f>
        <v>PA</v>
      </c>
      <c r="C489" s="6" t="str">
        <f>Sheet1!B470</f>
        <v>Elec</v>
      </c>
      <c r="D489" s="8">
        <f>Sheet1!C470</f>
        <v>42521</v>
      </c>
      <c r="E489" s="8" t="str">
        <f>Sheet1!D470</f>
        <v>West Penn PWR</v>
      </c>
      <c r="F489" s="6" t="str">
        <f>Sheet1!E470</f>
        <v>500-1M</v>
      </c>
      <c r="G489" s="79">
        <f>(Sheet1!F470+$F$9/10)*VLOOKUP($B489,$H$13:$J$17,3,0)</f>
        <v>6.3059263318214391</v>
      </c>
      <c r="H489" s="79">
        <f>(Sheet1!G470+$F$9/10)*VLOOKUP($B489,$H$13:$J$17,3,0)</f>
        <v>6.5386222133122232</v>
      </c>
      <c r="I489" s="79">
        <f>(Sheet1!H470+$F$9/10)*VLOOKUP($B489,$H$13:$J$17,3,0)</f>
        <v>6.5538635455543277</v>
      </c>
      <c r="J489" s="79">
        <f>(Sheet1!I470+$F$9/10)*VLOOKUP($B489,$H$13:$J$17,3,0)</f>
        <v>6.6612725215267963</v>
      </c>
      <c r="K489" s="80">
        <f>(Sheet1!J470+$F$9/10)*VLOOKUP($B489,$H$13:$J$17,3,0)</f>
        <v>6.7041680894083955</v>
      </c>
    </row>
    <row r="490" spans="2:11" x14ac:dyDescent="0.3">
      <c r="B490" s="5" t="str">
        <f>Sheet1!A471</f>
        <v>PA</v>
      </c>
      <c r="C490" s="6" t="str">
        <f>Sheet1!B471</f>
        <v>Elec</v>
      </c>
      <c r="D490" s="8">
        <f>Sheet1!C471</f>
        <v>42521</v>
      </c>
      <c r="E490" s="8" t="str">
        <f>Sheet1!D471</f>
        <v>West Penn PWR</v>
      </c>
      <c r="F490" s="6" t="str">
        <f>Sheet1!E471</f>
        <v>1-2M</v>
      </c>
      <c r="G490" s="79">
        <f>(Sheet1!F471+$F$9/10)*VLOOKUP($B490,$H$13:$J$17,3,0)</f>
        <v>6.1730888318214392</v>
      </c>
      <c r="H490" s="79">
        <f>(Sheet1!G471+$F$9/10)*VLOOKUP($B490,$H$13:$J$17,3,0)</f>
        <v>6.4057847133122232</v>
      </c>
      <c r="I490" s="79">
        <f>(Sheet1!H471+$F$9/10)*VLOOKUP($B490,$H$13:$J$17,3,0)</f>
        <v>6.4210260455543278</v>
      </c>
      <c r="J490" s="79">
        <f>(Sheet1!I471+$F$9/10)*VLOOKUP($B490,$H$13:$J$17,3,0)</f>
        <v>6.5284350215267963</v>
      </c>
      <c r="K490" s="80">
        <f>(Sheet1!J471+$F$9/10)*VLOOKUP($B490,$H$13:$J$17,3,0)</f>
        <v>6.5713305894083955</v>
      </c>
    </row>
    <row r="491" spans="2:11" x14ac:dyDescent="0.3">
      <c r="B491" s="5" t="str">
        <f>Sheet1!A472</f>
        <v>PA</v>
      </c>
      <c r="C491" s="6" t="str">
        <f>Sheet1!B472</f>
        <v>Elec</v>
      </c>
      <c r="D491" s="8">
        <f>Sheet1!C472</f>
        <v>42521</v>
      </c>
      <c r="E491" s="8" t="str">
        <f>Sheet1!D472</f>
        <v>West Penn PWR</v>
      </c>
      <c r="F491" s="6" t="str">
        <f>Sheet1!E472</f>
        <v>2M+</v>
      </c>
      <c r="G491" s="79">
        <f>(Sheet1!F472+$F$9/10)*VLOOKUP($B491,$H$13:$J$17,3,0)</f>
        <v>6.0402513318214393</v>
      </c>
      <c r="H491" s="79">
        <f>(Sheet1!G472+$F$9/10)*VLOOKUP($B491,$H$13:$J$17,3,0)</f>
        <v>6.2729472133122233</v>
      </c>
      <c r="I491" s="79">
        <f>(Sheet1!H472+$F$9/10)*VLOOKUP($B491,$H$13:$J$17,3,0)</f>
        <v>6.2881885455543278</v>
      </c>
      <c r="J491" s="79">
        <f>(Sheet1!I472+$F$9/10)*VLOOKUP($B491,$H$13:$J$17,3,0)</f>
        <v>6.3955975215267964</v>
      </c>
      <c r="K491" s="80">
        <f>(Sheet1!J472+$F$9/10)*VLOOKUP($B491,$H$13:$J$17,3,0)</f>
        <v>6.4384930894083956</v>
      </c>
    </row>
    <row r="492" spans="2:11" x14ac:dyDescent="0.3">
      <c r="B492" s="5" t="str">
        <f>Sheet1!A473</f>
        <v>PA</v>
      </c>
      <c r="C492" s="6" t="str">
        <f>Sheet1!B473</f>
        <v>Elec</v>
      </c>
      <c r="D492" s="8">
        <f>Sheet1!C473</f>
        <v>42521</v>
      </c>
      <c r="E492" s="8" t="str">
        <f>Sheet1!D473</f>
        <v>Penn PWR</v>
      </c>
      <c r="F492" s="6" t="str">
        <f>Sheet1!E473</f>
        <v>0-150K</v>
      </c>
      <c r="G492" s="79">
        <f>(Sheet1!F473+$F$9/10)*VLOOKUP($B492,$H$13:$J$17,3,0)</f>
        <v>7.9240617721818145</v>
      </c>
      <c r="H492" s="79">
        <f>(Sheet1!G473+$F$9/10)*VLOOKUP($B492,$H$13:$J$17,3,0)</f>
        <v>7.9324731994626863</v>
      </c>
      <c r="I492" s="79">
        <f>(Sheet1!H473+$F$9/10)*VLOOKUP($B492,$H$13:$J$17,3,0)</f>
        <v>7.9033060738151439</v>
      </c>
      <c r="J492" s="79">
        <f>(Sheet1!I473+$F$9/10)*VLOOKUP($B492,$H$13:$J$17,3,0)</f>
        <v>7.9223350816391314</v>
      </c>
      <c r="K492" s="80">
        <f>(Sheet1!J473+$F$9/10)*VLOOKUP($B492,$H$13:$J$17,3,0)</f>
        <v>7.9355712935020266</v>
      </c>
    </row>
    <row r="493" spans="2:11" x14ac:dyDescent="0.3">
      <c r="B493" s="5" t="str">
        <f>Sheet1!A474</f>
        <v>PA</v>
      </c>
      <c r="C493" s="6" t="str">
        <f>Sheet1!B474</f>
        <v>Elec</v>
      </c>
      <c r="D493" s="8">
        <f>Sheet1!C474</f>
        <v>42521</v>
      </c>
      <c r="E493" s="8" t="str">
        <f>Sheet1!D474</f>
        <v>Penn PWR</v>
      </c>
      <c r="F493" s="6" t="str">
        <f>Sheet1!E474</f>
        <v>150-500K</v>
      </c>
      <c r="G493" s="79">
        <f>(Sheet1!F474+$F$9/10)*VLOOKUP($B493,$H$13:$J$17,3,0)</f>
        <v>7.7115217721818148</v>
      </c>
      <c r="H493" s="79">
        <f>(Sheet1!G474+$F$9/10)*VLOOKUP($B493,$H$13:$J$17,3,0)</f>
        <v>7.7199331994626874</v>
      </c>
      <c r="I493" s="79">
        <f>(Sheet1!H474+$F$9/10)*VLOOKUP($B493,$H$13:$J$17,3,0)</f>
        <v>7.6907660738151442</v>
      </c>
      <c r="J493" s="79">
        <f>(Sheet1!I474+$F$9/10)*VLOOKUP($B493,$H$13:$J$17,3,0)</f>
        <v>7.7097950816391316</v>
      </c>
      <c r="K493" s="80">
        <f>(Sheet1!J474+$F$9/10)*VLOOKUP($B493,$H$13:$J$17,3,0)</f>
        <v>7.7230312935020269</v>
      </c>
    </row>
    <row r="494" spans="2:11" x14ac:dyDescent="0.3">
      <c r="B494" s="5" t="str">
        <f>Sheet1!A475</f>
        <v>PA</v>
      </c>
      <c r="C494" s="6" t="str">
        <f>Sheet1!B475</f>
        <v>Elec</v>
      </c>
      <c r="D494" s="8">
        <f>Sheet1!C475</f>
        <v>42521</v>
      </c>
      <c r="E494" s="8" t="str">
        <f>Sheet1!D475</f>
        <v>Penn PWR</v>
      </c>
      <c r="F494" s="6" t="str">
        <f>Sheet1!E475</f>
        <v>500-1M</v>
      </c>
      <c r="G494" s="79">
        <f>(Sheet1!F475+$F$9/10)*VLOOKUP($B494,$H$13:$J$17,3,0)</f>
        <v>7.3395767721818155</v>
      </c>
      <c r="H494" s="79">
        <f>(Sheet1!G475+$F$9/10)*VLOOKUP($B494,$H$13:$J$17,3,0)</f>
        <v>7.3479881994626863</v>
      </c>
      <c r="I494" s="79">
        <f>(Sheet1!H475+$F$9/10)*VLOOKUP($B494,$H$13:$J$17,3,0)</f>
        <v>7.318821073815144</v>
      </c>
      <c r="J494" s="79">
        <f>(Sheet1!I475+$F$9/10)*VLOOKUP($B494,$H$13:$J$17,3,0)</f>
        <v>7.3378500816391314</v>
      </c>
      <c r="K494" s="80">
        <f>(Sheet1!J475+$F$9/10)*VLOOKUP($B494,$H$13:$J$17,3,0)</f>
        <v>7.3510862935020276</v>
      </c>
    </row>
    <row r="495" spans="2:11" x14ac:dyDescent="0.3">
      <c r="B495" s="5" t="str">
        <f>Sheet1!A476</f>
        <v>PA</v>
      </c>
      <c r="C495" s="6" t="str">
        <f>Sheet1!B476</f>
        <v>Elec</v>
      </c>
      <c r="D495" s="8">
        <f>Sheet1!C476</f>
        <v>42521</v>
      </c>
      <c r="E495" s="8" t="str">
        <f>Sheet1!D476</f>
        <v>Penn PWR</v>
      </c>
      <c r="F495" s="6" t="str">
        <f>Sheet1!E476</f>
        <v>1-2M</v>
      </c>
      <c r="G495" s="79">
        <f>(Sheet1!F476+$F$9/10)*VLOOKUP($B495,$H$13:$J$17,3,0)</f>
        <v>7.2067392721818155</v>
      </c>
      <c r="H495" s="79">
        <f>(Sheet1!G476+$F$9/10)*VLOOKUP($B495,$H$13:$J$17,3,0)</f>
        <v>7.2151506994626864</v>
      </c>
      <c r="I495" s="79">
        <f>(Sheet1!H476+$F$9/10)*VLOOKUP($B495,$H$13:$J$17,3,0)</f>
        <v>7.1859835738151441</v>
      </c>
      <c r="J495" s="79">
        <f>(Sheet1!I476+$F$9/10)*VLOOKUP($B495,$H$13:$J$17,3,0)</f>
        <v>7.2050125816391315</v>
      </c>
      <c r="K495" s="80">
        <f>(Sheet1!J476+$F$9/10)*VLOOKUP($B495,$H$13:$J$17,3,0)</f>
        <v>7.2182487935020267</v>
      </c>
    </row>
    <row r="496" spans="2:11" x14ac:dyDescent="0.3">
      <c r="B496" s="5" t="str">
        <f>Sheet1!A477</f>
        <v>PA</v>
      </c>
      <c r="C496" s="6" t="str">
        <f>Sheet1!B477</f>
        <v>Elec</v>
      </c>
      <c r="D496" s="8">
        <f>Sheet1!C477</f>
        <v>42521</v>
      </c>
      <c r="E496" s="8" t="str">
        <f>Sheet1!D477</f>
        <v>Penn PWR</v>
      </c>
      <c r="F496" s="6" t="str">
        <f>Sheet1!E477</f>
        <v>2M+</v>
      </c>
      <c r="G496" s="79">
        <f>(Sheet1!F477+$F$9/10)*VLOOKUP($B496,$H$13:$J$17,3,0)</f>
        <v>7.0739017721818147</v>
      </c>
      <c r="H496" s="79">
        <f>(Sheet1!G477+$F$9/10)*VLOOKUP($B496,$H$13:$J$17,3,0)</f>
        <v>7.0823131994626864</v>
      </c>
      <c r="I496" s="79">
        <f>(Sheet1!H477+$F$9/10)*VLOOKUP($B496,$H$13:$J$17,3,0)</f>
        <v>7.0531460738151441</v>
      </c>
      <c r="J496" s="79">
        <f>(Sheet1!I477+$F$9/10)*VLOOKUP($B496,$H$13:$J$17,3,0)</f>
        <v>7.0721750816391316</v>
      </c>
      <c r="K496" s="80">
        <f>(Sheet1!J477+$F$9/10)*VLOOKUP($B496,$H$13:$J$17,3,0)</f>
        <v>7.0854112935020268</v>
      </c>
    </row>
    <row r="497" spans="2:11" x14ac:dyDescent="0.3">
      <c r="B497" s="5" t="str">
        <f>Sheet1!A478</f>
        <v>PA</v>
      </c>
      <c r="C497" s="6" t="str">
        <f>Sheet1!B478</f>
        <v>Elec</v>
      </c>
      <c r="D497" s="8">
        <f>Sheet1!C478</f>
        <v>42551</v>
      </c>
      <c r="E497" s="8" t="str">
        <f>Sheet1!D478</f>
        <v>PPL</v>
      </c>
      <c r="F497" s="6" t="str">
        <f>Sheet1!E478</f>
        <v>0-150K</v>
      </c>
      <c r="G497" s="79">
        <f>(Sheet1!F478+$F$9/10)*VLOOKUP($B497,$H$13:$J$17,3,0)</f>
        <v>7.1288051711586773</v>
      </c>
      <c r="H497" s="79">
        <f>(Sheet1!G478+$F$9/10)*VLOOKUP($B497,$H$13:$J$17,3,0)</f>
        <v>7.5984787199086767</v>
      </c>
      <c r="I497" s="79">
        <f>(Sheet1!H478+$F$9/10)*VLOOKUP($B497,$H$13:$J$17,3,0)</f>
        <v>7.4646878894503432</v>
      </c>
      <c r="J497" s="79">
        <f>(Sheet1!I478+$F$9/10)*VLOOKUP($B497,$H$13:$J$17,3,0)</f>
        <v>7.5908797507211752</v>
      </c>
      <c r="K497" s="80">
        <f>(Sheet1!J478+$F$9/10)*VLOOKUP($B497,$H$13:$J$17,3,0)</f>
        <v>7.7849627918808952</v>
      </c>
    </row>
    <row r="498" spans="2:11" x14ac:dyDescent="0.3">
      <c r="B498" s="5" t="str">
        <f>Sheet1!A479</f>
        <v>PA</v>
      </c>
      <c r="C498" s="6" t="str">
        <f>Sheet1!B479</f>
        <v>Elec</v>
      </c>
      <c r="D498" s="8">
        <f>Sheet1!C479</f>
        <v>42551</v>
      </c>
      <c r="E498" s="8" t="str">
        <f>Sheet1!D479</f>
        <v>PPL</v>
      </c>
      <c r="F498" s="6" t="str">
        <f>Sheet1!E479</f>
        <v>150-500K</v>
      </c>
      <c r="G498" s="79">
        <f>(Sheet1!F479+$F$9/10)*VLOOKUP($B498,$H$13:$J$17,3,0)</f>
        <v>6.9162651711586776</v>
      </c>
      <c r="H498" s="79">
        <f>(Sheet1!G479+$F$9/10)*VLOOKUP($B498,$H$13:$J$17,3,0)</f>
        <v>7.3859387199086761</v>
      </c>
      <c r="I498" s="79">
        <f>(Sheet1!H479+$F$9/10)*VLOOKUP($B498,$H$13:$J$17,3,0)</f>
        <v>7.2521478894503435</v>
      </c>
      <c r="J498" s="79">
        <f>(Sheet1!I479+$F$9/10)*VLOOKUP($B498,$H$13:$J$17,3,0)</f>
        <v>7.3783397507211754</v>
      </c>
      <c r="K498" s="80">
        <f>(Sheet1!J479+$F$9/10)*VLOOKUP($B498,$H$13:$J$17,3,0)</f>
        <v>7.5724227918808946</v>
      </c>
    </row>
    <row r="499" spans="2:11" x14ac:dyDescent="0.3">
      <c r="B499" s="5" t="str">
        <f>Sheet1!A480</f>
        <v>PA</v>
      </c>
      <c r="C499" s="6" t="str">
        <f>Sheet1!B480</f>
        <v>Elec</v>
      </c>
      <c r="D499" s="8">
        <f>Sheet1!C480</f>
        <v>42551</v>
      </c>
      <c r="E499" s="8" t="str">
        <f>Sheet1!D480</f>
        <v>PPL</v>
      </c>
      <c r="F499" s="6" t="str">
        <f>Sheet1!E480</f>
        <v>500-1M</v>
      </c>
      <c r="G499" s="79">
        <f>(Sheet1!F480+$F$9/10)*VLOOKUP($B499,$H$13:$J$17,3,0)</f>
        <v>6.5443201711586774</v>
      </c>
      <c r="H499" s="79">
        <f>(Sheet1!G480+$F$9/10)*VLOOKUP($B499,$H$13:$J$17,3,0)</f>
        <v>7.0139937199086768</v>
      </c>
      <c r="I499" s="79">
        <f>(Sheet1!H480+$F$9/10)*VLOOKUP($B499,$H$13:$J$17,3,0)</f>
        <v>6.8802028894503433</v>
      </c>
      <c r="J499" s="79">
        <f>(Sheet1!I480+$F$9/10)*VLOOKUP($B499,$H$13:$J$17,3,0)</f>
        <v>7.0063947507211752</v>
      </c>
      <c r="K499" s="80">
        <f>(Sheet1!J480+$F$9/10)*VLOOKUP($B499,$H$13:$J$17,3,0)</f>
        <v>7.2004777918808953</v>
      </c>
    </row>
    <row r="500" spans="2:11" x14ac:dyDescent="0.3">
      <c r="B500" s="5" t="str">
        <f>Sheet1!A481</f>
        <v>PA</v>
      </c>
      <c r="C500" s="6" t="str">
        <f>Sheet1!B481</f>
        <v>Elec</v>
      </c>
      <c r="D500" s="8">
        <f>Sheet1!C481</f>
        <v>42551</v>
      </c>
      <c r="E500" s="8" t="str">
        <f>Sheet1!D481</f>
        <v>PPL</v>
      </c>
      <c r="F500" s="6" t="str">
        <f>Sheet1!E481</f>
        <v>1-2M</v>
      </c>
      <c r="G500" s="79">
        <f>(Sheet1!F481+$F$9/10)*VLOOKUP($B500,$H$13:$J$17,3,0)</f>
        <v>6.4114826711586774</v>
      </c>
      <c r="H500" s="79">
        <f>(Sheet1!G481+$F$9/10)*VLOOKUP($B500,$H$13:$J$17,3,0)</f>
        <v>6.8811562199086769</v>
      </c>
      <c r="I500" s="79">
        <f>(Sheet1!H481+$F$9/10)*VLOOKUP($B500,$H$13:$J$17,3,0)</f>
        <v>6.7473653894503434</v>
      </c>
      <c r="J500" s="79">
        <f>(Sheet1!I481+$F$9/10)*VLOOKUP($B500,$H$13:$J$17,3,0)</f>
        <v>6.8735572507211753</v>
      </c>
      <c r="K500" s="80">
        <f>(Sheet1!J481+$F$9/10)*VLOOKUP($B500,$H$13:$J$17,3,0)</f>
        <v>7.0676402918808954</v>
      </c>
    </row>
    <row r="501" spans="2:11" x14ac:dyDescent="0.3">
      <c r="B501" s="5" t="str">
        <f>Sheet1!A482</f>
        <v>PA</v>
      </c>
      <c r="C501" s="6" t="str">
        <f>Sheet1!B482</f>
        <v>Elec</v>
      </c>
      <c r="D501" s="8">
        <f>Sheet1!C482</f>
        <v>42551</v>
      </c>
      <c r="E501" s="8" t="str">
        <f>Sheet1!D482</f>
        <v>PPL</v>
      </c>
      <c r="F501" s="6" t="str">
        <f>Sheet1!E482</f>
        <v>2M+</v>
      </c>
      <c r="G501" s="79">
        <f>(Sheet1!F482+$F$9/10)*VLOOKUP($B501,$H$13:$J$17,3,0)</f>
        <v>6.2786451711586775</v>
      </c>
      <c r="H501" s="79">
        <f>(Sheet1!G482+$F$9/10)*VLOOKUP($B501,$H$13:$J$17,3,0)</f>
        <v>6.7483187199086769</v>
      </c>
      <c r="I501" s="79">
        <f>(Sheet1!H482+$F$9/10)*VLOOKUP($B501,$H$13:$J$17,3,0)</f>
        <v>6.6145278894503434</v>
      </c>
      <c r="J501" s="79">
        <f>(Sheet1!I482+$F$9/10)*VLOOKUP($B501,$H$13:$J$17,3,0)</f>
        <v>6.7407197507211754</v>
      </c>
      <c r="K501" s="80">
        <f>(Sheet1!J482+$F$9/10)*VLOOKUP($B501,$H$13:$J$17,3,0)</f>
        <v>6.9348027918808954</v>
      </c>
    </row>
    <row r="502" spans="2:11" x14ac:dyDescent="0.3">
      <c r="B502" s="5" t="str">
        <f>Sheet1!A483</f>
        <v>PA</v>
      </c>
      <c r="C502" s="6" t="str">
        <f>Sheet1!B483</f>
        <v>Elec</v>
      </c>
      <c r="D502" s="8">
        <f>Sheet1!C483</f>
        <v>42551</v>
      </c>
      <c r="E502" s="8" t="str">
        <f>Sheet1!D483</f>
        <v>PECO</v>
      </c>
      <c r="F502" s="6" t="str">
        <f>Sheet1!E483</f>
        <v>0-150K</v>
      </c>
      <c r="G502" s="79">
        <f>(Sheet1!F483+$F$9/10)*VLOOKUP($B502,$H$13:$J$17,3,0)</f>
        <v>6.9841725018230587</v>
      </c>
      <c r="H502" s="79">
        <f>(Sheet1!G483+$F$9/10)*VLOOKUP($B502,$H$13:$J$17,3,0)</f>
        <v>7.38293473632306</v>
      </c>
      <c r="I502" s="79">
        <f>(Sheet1!H483+$F$9/10)*VLOOKUP($B502,$H$13:$J$17,3,0)</f>
        <v>7.2481954461147273</v>
      </c>
      <c r="J502" s="79">
        <f>(Sheet1!I483+$F$9/10)*VLOOKUP($B502,$H$13:$J$17,3,0)</f>
        <v>7.320036844260561</v>
      </c>
      <c r="K502" s="80">
        <f>(Sheet1!J483+$F$9/10)*VLOOKUP($B502,$H$13:$J$17,3,0)</f>
        <v>7.5106576973786163</v>
      </c>
    </row>
    <row r="503" spans="2:11" x14ac:dyDescent="0.3">
      <c r="B503" s="5" t="str">
        <f>Sheet1!A484</f>
        <v>PA</v>
      </c>
      <c r="C503" s="6" t="str">
        <f>Sheet1!B484</f>
        <v>Elec</v>
      </c>
      <c r="D503" s="8">
        <f>Sheet1!C484</f>
        <v>42551</v>
      </c>
      <c r="E503" s="8" t="str">
        <f>Sheet1!D484</f>
        <v>PECO</v>
      </c>
      <c r="F503" s="6" t="str">
        <f>Sheet1!E484</f>
        <v>150-500K</v>
      </c>
      <c r="G503" s="79">
        <f>(Sheet1!F484+$F$9/10)*VLOOKUP($B503,$H$13:$J$17,3,0)</f>
        <v>6.771632501823059</v>
      </c>
      <c r="H503" s="79">
        <f>(Sheet1!G484+$F$9/10)*VLOOKUP($B503,$H$13:$J$17,3,0)</f>
        <v>7.1703947363230593</v>
      </c>
      <c r="I503" s="79">
        <f>(Sheet1!H484+$F$9/10)*VLOOKUP($B503,$H$13:$J$17,3,0)</f>
        <v>7.0356554461147276</v>
      </c>
      <c r="J503" s="79">
        <f>(Sheet1!I484+$F$9/10)*VLOOKUP($B503,$H$13:$J$17,3,0)</f>
        <v>7.1074968442605604</v>
      </c>
      <c r="K503" s="80">
        <f>(Sheet1!J484+$F$9/10)*VLOOKUP($B503,$H$13:$J$17,3,0)</f>
        <v>7.2981176973786166</v>
      </c>
    </row>
    <row r="504" spans="2:11" x14ac:dyDescent="0.3">
      <c r="B504" s="5" t="str">
        <f>Sheet1!A485</f>
        <v>PA</v>
      </c>
      <c r="C504" s="6" t="str">
        <f>Sheet1!B485</f>
        <v>Elec</v>
      </c>
      <c r="D504" s="8">
        <f>Sheet1!C485</f>
        <v>42551</v>
      </c>
      <c r="E504" s="8" t="str">
        <f>Sheet1!D485</f>
        <v>PECO</v>
      </c>
      <c r="F504" s="6" t="str">
        <f>Sheet1!E485</f>
        <v>500-1M</v>
      </c>
      <c r="G504" s="79">
        <f>(Sheet1!F485+$F$9/10)*VLOOKUP($B504,$H$13:$J$17,3,0)</f>
        <v>6.3996875018230588</v>
      </c>
      <c r="H504" s="79">
        <f>(Sheet1!G485+$F$9/10)*VLOOKUP($B504,$H$13:$J$17,3,0)</f>
        <v>6.79844973632306</v>
      </c>
      <c r="I504" s="79">
        <f>(Sheet1!H485+$F$9/10)*VLOOKUP($B504,$H$13:$J$17,3,0)</f>
        <v>6.6637104461147265</v>
      </c>
      <c r="J504" s="79">
        <f>(Sheet1!I485+$F$9/10)*VLOOKUP($B504,$H$13:$J$17,3,0)</f>
        <v>6.7355518442605611</v>
      </c>
      <c r="K504" s="80">
        <f>(Sheet1!J485+$F$9/10)*VLOOKUP($B504,$H$13:$J$17,3,0)</f>
        <v>6.9261726973786164</v>
      </c>
    </row>
    <row r="505" spans="2:11" x14ac:dyDescent="0.3">
      <c r="B505" s="5" t="str">
        <f>Sheet1!A486</f>
        <v>PA</v>
      </c>
      <c r="C505" s="6" t="str">
        <f>Sheet1!B486</f>
        <v>Elec</v>
      </c>
      <c r="D505" s="8">
        <f>Sheet1!C486</f>
        <v>42551</v>
      </c>
      <c r="E505" s="8" t="str">
        <f>Sheet1!D486</f>
        <v>PECO</v>
      </c>
      <c r="F505" s="6" t="str">
        <f>Sheet1!E486</f>
        <v>1-2M</v>
      </c>
      <c r="G505" s="79">
        <f>(Sheet1!F486+$F$9/10)*VLOOKUP($B505,$H$13:$J$17,3,0)</f>
        <v>6.2668500018230588</v>
      </c>
      <c r="H505" s="79">
        <f>(Sheet1!G486+$F$9/10)*VLOOKUP($B505,$H$13:$J$17,3,0)</f>
        <v>6.6656122363230601</v>
      </c>
      <c r="I505" s="79">
        <f>(Sheet1!H486+$F$9/10)*VLOOKUP($B505,$H$13:$J$17,3,0)</f>
        <v>6.5308729461147266</v>
      </c>
      <c r="J505" s="79">
        <f>(Sheet1!I486+$F$9/10)*VLOOKUP($B505,$H$13:$J$17,3,0)</f>
        <v>6.6027143442605611</v>
      </c>
      <c r="K505" s="80">
        <f>(Sheet1!J486+$F$9/10)*VLOOKUP($B505,$H$13:$J$17,3,0)</f>
        <v>6.7933351973786165</v>
      </c>
    </row>
    <row r="506" spans="2:11" x14ac:dyDescent="0.3">
      <c r="B506" s="5" t="str">
        <f>Sheet1!A487</f>
        <v>PA</v>
      </c>
      <c r="C506" s="6" t="str">
        <f>Sheet1!B487</f>
        <v>Elec</v>
      </c>
      <c r="D506" s="8">
        <f>Sheet1!C487</f>
        <v>42551</v>
      </c>
      <c r="E506" s="8" t="str">
        <f>Sheet1!D487</f>
        <v>PECO</v>
      </c>
      <c r="F506" s="6" t="str">
        <f>Sheet1!E487</f>
        <v>2M+</v>
      </c>
      <c r="G506" s="79">
        <f>(Sheet1!F487+$F$9/10)*VLOOKUP($B506,$H$13:$J$17,3,0)</f>
        <v>6.1340125018230589</v>
      </c>
      <c r="H506" s="79">
        <f>(Sheet1!G487+$F$9/10)*VLOOKUP($B506,$H$13:$J$17,3,0)</f>
        <v>6.5327747363230602</v>
      </c>
      <c r="I506" s="79">
        <f>(Sheet1!H487+$F$9/10)*VLOOKUP($B506,$H$13:$J$17,3,0)</f>
        <v>6.3980354461147266</v>
      </c>
      <c r="J506" s="79">
        <f>(Sheet1!I487+$F$9/10)*VLOOKUP($B506,$H$13:$J$17,3,0)</f>
        <v>6.4698768442605612</v>
      </c>
      <c r="K506" s="80">
        <f>(Sheet1!J487+$F$9/10)*VLOOKUP($B506,$H$13:$J$17,3,0)</f>
        <v>6.6604976973786165</v>
      </c>
    </row>
    <row r="507" spans="2:11" x14ac:dyDescent="0.3">
      <c r="B507" s="5" t="str">
        <f>Sheet1!A488</f>
        <v>PA</v>
      </c>
      <c r="C507" s="6" t="str">
        <f>Sheet1!B488</f>
        <v>Elec</v>
      </c>
      <c r="D507" s="8">
        <f>Sheet1!C488</f>
        <v>42551</v>
      </c>
      <c r="E507" s="8" t="str">
        <f>Sheet1!D488</f>
        <v>Duquesne</v>
      </c>
      <c r="F507" s="6" t="str">
        <f>Sheet1!E488</f>
        <v>0-150K</v>
      </c>
      <c r="G507" s="79">
        <f>(Sheet1!F488+$F$9/10)*VLOOKUP($B507,$H$13:$J$17,3,0)</f>
        <v>7.0079589850713484</v>
      </c>
      <c r="H507" s="79">
        <f>(Sheet1!G488+$F$9/10)*VLOOKUP($B507,$H$13:$J$17,3,0)</f>
        <v>7.1340855345713479</v>
      </c>
      <c r="I507" s="79">
        <f>(Sheet1!H488+$F$9/10)*VLOOKUP($B507,$H$13:$J$17,3,0)</f>
        <v>7.2308842208213484</v>
      </c>
      <c r="J507" s="79">
        <f>(Sheet1!I488+$F$9/10)*VLOOKUP($B507,$H$13:$J$17,3,0)</f>
        <v>7.3207474611963486</v>
      </c>
      <c r="K507" s="80">
        <f>(Sheet1!J488+$F$9/10)*VLOOKUP($B507,$H$13:$J$17,3,0)</f>
        <v>7.3817113130574565</v>
      </c>
    </row>
    <row r="508" spans="2:11" x14ac:dyDescent="0.3">
      <c r="B508" s="5" t="str">
        <f>Sheet1!A489</f>
        <v>PA</v>
      </c>
      <c r="C508" s="6" t="str">
        <f>Sheet1!B489</f>
        <v>Elec</v>
      </c>
      <c r="D508" s="8">
        <f>Sheet1!C489</f>
        <v>42551</v>
      </c>
      <c r="E508" s="8" t="str">
        <f>Sheet1!D489</f>
        <v>Duquesne</v>
      </c>
      <c r="F508" s="6" t="str">
        <f>Sheet1!E489</f>
        <v>150-500K</v>
      </c>
      <c r="G508" s="79">
        <f>(Sheet1!F489+$F$9/10)*VLOOKUP($B508,$H$13:$J$17,3,0)</f>
        <v>6.7954189850713487</v>
      </c>
      <c r="H508" s="79">
        <f>(Sheet1!G489+$F$9/10)*VLOOKUP($B508,$H$13:$J$17,3,0)</f>
        <v>6.9215455345713481</v>
      </c>
      <c r="I508" s="79">
        <f>(Sheet1!H489+$F$9/10)*VLOOKUP($B508,$H$13:$J$17,3,0)</f>
        <v>7.0183442208213478</v>
      </c>
      <c r="J508" s="79">
        <f>(Sheet1!I489+$F$9/10)*VLOOKUP($B508,$H$13:$J$17,3,0)</f>
        <v>7.1082074611963479</v>
      </c>
      <c r="K508" s="80">
        <f>(Sheet1!J489+$F$9/10)*VLOOKUP($B508,$H$13:$J$17,3,0)</f>
        <v>7.1691713130574568</v>
      </c>
    </row>
    <row r="509" spans="2:11" x14ac:dyDescent="0.3">
      <c r="B509" s="5" t="str">
        <f>Sheet1!A490</f>
        <v>PA</v>
      </c>
      <c r="C509" s="6" t="str">
        <f>Sheet1!B490</f>
        <v>Elec</v>
      </c>
      <c r="D509" s="8">
        <f>Sheet1!C490</f>
        <v>42551</v>
      </c>
      <c r="E509" s="8" t="str">
        <f>Sheet1!D490</f>
        <v>Duquesne</v>
      </c>
      <c r="F509" s="6" t="str">
        <f>Sheet1!E490</f>
        <v>500-1M</v>
      </c>
      <c r="G509" s="79">
        <f>(Sheet1!F490+$F$9/10)*VLOOKUP($B509,$H$13:$J$17,3,0)</f>
        <v>6.4234739850713476</v>
      </c>
      <c r="H509" s="79">
        <f>(Sheet1!G490+$F$9/10)*VLOOKUP($B509,$H$13:$J$17,3,0)</f>
        <v>6.5496005345713471</v>
      </c>
      <c r="I509" s="79">
        <f>(Sheet1!H490+$F$9/10)*VLOOKUP($B509,$H$13:$J$17,3,0)</f>
        <v>6.6463992208213476</v>
      </c>
      <c r="J509" s="79">
        <f>(Sheet1!I490+$F$9/10)*VLOOKUP($B509,$H$13:$J$17,3,0)</f>
        <v>6.7362624611963478</v>
      </c>
      <c r="K509" s="80">
        <f>(Sheet1!J490+$F$9/10)*VLOOKUP($B509,$H$13:$J$17,3,0)</f>
        <v>6.7972263130574566</v>
      </c>
    </row>
    <row r="510" spans="2:11" x14ac:dyDescent="0.3">
      <c r="B510" s="5" t="str">
        <f>Sheet1!A491</f>
        <v>PA</v>
      </c>
      <c r="C510" s="6" t="str">
        <f>Sheet1!B491</f>
        <v>Elec</v>
      </c>
      <c r="D510" s="8">
        <f>Sheet1!C491</f>
        <v>42551</v>
      </c>
      <c r="E510" s="8" t="str">
        <f>Sheet1!D491</f>
        <v>Duquesne</v>
      </c>
      <c r="F510" s="6" t="str">
        <f>Sheet1!E491</f>
        <v>1-2M</v>
      </c>
      <c r="G510" s="79">
        <f>(Sheet1!F491+$F$9/10)*VLOOKUP($B510,$H$13:$J$17,3,0)</f>
        <v>6.2906364850713476</v>
      </c>
      <c r="H510" s="79">
        <f>(Sheet1!G491+$F$9/10)*VLOOKUP($B510,$H$13:$J$17,3,0)</f>
        <v>6.4167630345713471</v>
      </c>
      <c r="I510" s="79">
        <f>(Sheet1!H491+$F$9/10)*VLOOKUP($B510,$H$13:$J$17,3,0)</f>
        <v>6.5135617208213477</v>
      </c>
      <c r="J510" s="79">
        <f>(Sheet1!I491+$F$9/10)*VLOOKUP($B510,$H$13:$J$17,3,0)</f>
        <v>6.6034249611963478</v>
      </c>
      <c r="K510" s="80">
        <f>(Sheet1!J491+$F$9/10)*VLOOKUP($B510,$H$13:$J$17,3,0)</f>
        <v>6.6643888130574567</v>
      </c>
    </row>
    <row r="511" spans="2:11" x14ac:dyDescent="0.3">
      <c r="B511" s="5" t="str">
        <f>Sheet1!A492</f>
        <v>PA</v>
      </c>
      <c r="C511" s="6" t="str">
        <f>Sheet1!B492</f>
        <v>Elec</v>
      </c>
      <c r="D511" s="8">
        <f>Sheet1!C492</f>
        <v>42551</v>
      </c>
      <c r="E511" s="8" t="str">
        <f>Sheet1!D492</f>
        <v>Duquesne</v>
      </c>
      <c r="F511" s="6" t="str">
        <f>Sheet1!E492</f>
        <v>2M+</v>
      </c>
      <c r="G511" s="79">
        <f>(Sheet1!F492+$F$9/10)*VLOOKUP($B511,$H$13:$J$17,3,0)</f>
        <v>6.1577989850713477</v>
      </c>
      <c r="H511" s="79">
        <f>(Sheet1!G492+$F$9/10)*VLOOKUP($B511,$H$13:$J$17,3,0)</f>
        <v>6.2839255345713472</v>
      </c>
      <c r="I511" s="79">
        <f>(Sheet1!H492+$F$9/10)*VLOOKUP($B511,$H$13:$J$17,3,0)</f>
        <v>6.3807242208213477</v>
      </c>
      <c r="J511" s="79">
        <f>(Sheet1!I492+$F$9/10)*VLOOKUP($B511,$H$13:$J$17,3,0)</f>
        <v>6.4705874611963479</v>
      </c>
      <c r="K511" s="80">
        <f>(Sheet1!J492+$F$9/10)*VLOOKUP($B511,$H$13:$J$17,3,0)</f>
        <v>6.5315513130574567</v>
      </c>
    </row>
    <row r="512" spans="2:11" x14ac:dyDescent="0.3">
      <c r="B512" s="5" t="str">
        <f>Sheet1!A493</f>
        <v>PA</v>
      </c>
      <c r="C512" s="6" t="str">
        <f>Sheet1!B493</f>
        <v>Elec</v>
      </c>
      <c r="D512" s="8">
        <f>Sheet1!C493</f>
        <v>42551</v>
      </c>
      <c r="E512" s="8" t="str">
        <f>Sheet1!D493</f>
        <v>PENELEC</v>
      </c>
      <c r="F512" s="6" t="str">
        <f>Sheet1!E493</f>
        <v>0-150K</v>
      </c>
      <c r="G512" s="79">
        <f>(Sheet1!F493+$F$9/10)*VLOOKUP($B512,$H$13:$J$17,3,0)</f>
        <v>7.2359699500011416</v>
      </c>
      <c r="H512" s="79">
        <f>(Sheet1!G493+$F$9/10)*VLOOKUP($B512,$H$13:$J$17,3,0)</f>
        <v>7.5252129792511413</v>
      </c>
      <c r="I512" s="79">
        <f>(Sheet1!H493+$F$9/10)*VLOOKUP($B512,$H$13:$J$17,3,0)</f>
        <v>7.4336131099594747</v>
      </c>
      <c r="J512" s="79">
        <f>(Sheet1!I493+$F$9/10)*VLOOKUP($B512,$H$13:$J$17,3,0)</f>
        <v>7.4669272051886431</v>
      </c>
      <c r="K512" s="80">
        <f>(Sheet1!J493+$F$9/10)*VLOOKUP($B512,$H$13:$J$17,3,0)</f>
        <v>7.4417598862372518</v>
      </c>
    </row>
    <row r="513" spans="2:11" x14ac:dyDescent="0.3">
      <c r="B513" s="5" t="str">
        <f>Sheet1!A494</f>
        <v>PA</v>
      </c>
      <c r="C513" s="6" t="str">
        <f>Sheet1!B494</f>
        <v>Elec</v>
      </c>
      <c r="D513" s="8">
        <f>Sheet1!C494</f>
        <v>42551</v>
      </c>
      <c r="E513" s="8" t="str">
        <f>Sheet1!D494</f>
        <v>PENELEC</v>
      </c>
      <c r="F513" s="6" t="str">
        <f>Sheet1!E494</f>
        <v>150-500K</v>
      </c>
      <c r="G513" s="79">
        <f>(Sheet1!F494+$F$9/10)*VLOOKUP($B513,$H$13:$J$17,3,0)</f>
        <v>7.0234299500011419</v>
      </c>
      <c r="H513" s="79">
        <f>(Sheet1!G494+$F$9/10)*VLOOKUP($B513,$H$13:$J$17,3,0)</f>
        <v>7.3126729792511407</v>
      </c>
      <c r="I513" s="79">
        <f>(Sheet1!H494+$F$9/10)*VLOOKUP($B513,$H$13:$J$17,3,0)</f>
        <v>7.221073109959474</v>
      </c>
      <c r="J513" s="79">
        <f>(Sheet1!I494+$F$9/10)*VLOOKUP($B513,$H$13:$J$17,3,0)</f>
        <v>7.2543872051886424</v>
      </c>
      <c r="K513" s="80">
        <f>(Sheet1!J494+$F$9/10)*VLOOKUP($B513,$H$13:$J$17,3,0)</f>
        <v>7.2292198862372521</v>
      </c>
    </row>
    <row r="514" spans="2:11" x14ac:dyDescent="0.3">
      <c r="B514" s="5" t="str">
        <f>Sheet1!A495</f>
        <v>PA</v>
      </c>
      <c r="C514" s="6" t="str">
        <f>Sheet1!B495</f>
        <v>Elec</v>
      </c>
      <c r="D514" s="8">
        <f>Sheet1!C495</f>
        <v>42551</v>
      </c>
      <c r="E514" s="8" t="str">
        <f>Sheet1!D495</f>
        <v>PENELEC</v>
      </c>
      <c r="F514" s="6" t="str">
        <f>Sheet1!E495</f>
        <v>500-1M</v>
      </c>
      <c r="G514" s="79">
        <f>(Sheet1!F495+$F$9/10)*VLOOKUP($B514,$H$13:$J$17,3,0)</f>
        <v>6.6514849500011417</v>
      </c>
      <c r="H514" s="79">
        <f>(Sheet1!G495+$F$9/10)*VLOOKUP($B514,$H$13:$J$17,3,0)</f>
        <v>6.9407279792511414</v>
      </c>
      <c r="I514" s="79">
        <f>(Sheet1!H495+$F$9/10)*VLOOKUP($B514,$H$13:$J$17,3,0)</f>
        <v>6.8491281099594747</v>
      </c>
      <c r="J514" s="79">
        <f>(Sheet1!I495+$F$9/10)*VLOOKUP($B514,$H$13:$J$17,3,0)</f>
        <v>6.8824422051886431</v>
      </c>
      <c r="K514" s="80">
        <f>(Sheet1!J495+$F$9/10)*VLOOKUP($B514,$H$13:$J$17,3,0)</f>
        <v>6.8572748862372519</v>
      </c>
    </row>
    <row r="515" spans="2:11" x14ac:dyDescent="0.3">
      <c r="B515" s="5" t="str">
        <f>Sheet1!A496</f>
        <v>PA</v>
      </c>
      <c r="C515" s="6" t="str">
        <f>Sheet1!B496</f>
        <v>Elec</v>
      </c>
      <c r="D515" s="8">
        <f>Sheet1!C496</f>
        <v>42551</v>
      </c>
      <c r="E515" s="8" t="str">
        <f>Sheet1!D496</f>
        <v>PENELEC</v>
      </c>
      <c r="F515" s="6" t="str">
        <f>Sheet1!E496</f>
        <v>1-2M</v>
      </c>
      <c r="G515" s="79">
        <f>(Sheet1!F496+$F$9/10)*VLOOKUP($B515,$H$13:$J$17,3,0)</f>
        <v>6.5186474500011418</v>
      </c>
      <c r="H515" s="79">
        <f>(Sheet1!G496+$F$9/10)*VLOOKUP($B515,$H$13:$J$17,3,0)</f>
        <v>6.8078904792511414</v>
      </c>
      <c r="I515" s="79">
        <f>(Sheet1!H496+$F$9/10)*VLOOKUP($B515,$H$13:$J$17,3,0)</f>
        <v>6.7162906099594748</v>
      </c>
      <c r="J515" s="79">
        <f>(Sheet1!I496+$F$9/10)*VLOOKUP($B515,$H$13:$J$17,3,0)</f>
        <v>6.7496047051886432</v>
      </c>
      <c r="K515" s="80">
        <f>(Sheet1!J496+$F$9/10)*VLOOKUP($B515,$H$13:$J$17,3,0)</f>
        <v>6.724437386237252</v>
      </c>
    </row>
    <row r="516" spans="2:11" x14ac:dyDescent="0.3">
      <c r="B516" s="5" t="str">
        <f>Sheet1!A497</f>
        <v>PA</v>
      </c>
      <c r="C516" s="6" t="str">
        <f>Sheet1!B497</f>
        <v>Elec</v>
      </c>
      <c r="D516" s="8">
        <f>Sheet1!C497</f>
        <v>42551</v>
      </c>
      <c r="E516" s="8" t="str">
        <f>Sheet1!D497</f>
        <v>PENELEC</v>
      </c>
      <c r="F516" s="6" t="str">
        <f>Sheet1!E497</f>
        <v>2M+</v>
      </c>
      <c r="G516" s="79">
        <f>(Sheet1!F497+$F$9/10)*VLOOKUP($B516,$H$13:$J$17,3,0)</f>
        <v>6.3858099500011418</v>
      </c>
      <c r="H516" s="79">
        <f>(Sheet1!G497+$F$9/10)*VLOOKUP($B516,$H$13:$J$17,3,0)</f>
        <v>6.6750529792511415</v>
      </c>
      <c r="I516" s="79">
        <f>(Sheet1!H497+$F$9/10)*VLOOKUP($B516,$H$13:$J$17,3,0)</f>
        <v>6.5834531099594749</v>
      </c>
      <c r="J516" s="79">
        <f>(Sheet1!I497+$F$9/10)*VLOOKUP($B516,$H$13:$J$17,3,0)</f>
        <v>6.6167672051886433</v>
      </c>
      <c r="K516" s="80">
        <f>(Sheet1!J497+$F$9/10)*VLOOKUP($B516,$H$13:$J$17,3,0)</f>
        <v>6.591599886237252</v>
      </c>
    </row>
    <row r="517" spans="2:11" x14ac:dyDescent="0.3">
      <c r="B517" s="5" t="str">
        <f>Sheet1!A498</f>
        <v>PA</v>
      </c>
      <c r="C517" s="6" t="str">
        <f>Sheet1!B498</f>
        <v>Elec</v>
      </c>
      <c r="D517" s="8">
        <f>Sheet1!C498</f>
        <v>42551</v>
      </c>
      <c r="E517" s="8" t="str">
        <f>Sheet1!D498</f>
        <v>METED</v>
      </c>
      <c r="F517" s="6" t="str">
        <f>Sheet1!E498</f>
        <v>0-150K</v>
      </c>
      <c r="G517" s="79">
        <f>(Sheet1!F498+$F$9/10)*VLOOKUP($B517,$H$13:$J$17,3,0)</f>
        <v>6.9337646375011435</v>
      </c>
      <c r="H517" s="79">
        <f>(Sheet1!G498+$F$9/10)*VLOOKUP($B517,$H$13:$J$17,3,0)</f>
        <v>7.2873169572511447</v>
      </c>
      <c r="I517" s="79">
        <f>(Sheet1!H498+$F$9/10)*VLOOKUP($B517,$H$13:$J$17,3,0)</f>
        <v>7.1518523742928108</v>
      </c>
      <c r="J517" s="79">
        <f>(Sheet1!I498+$F$9/10)*VLOOKUP($B517,$H$13:$J$17,3,0)</f>
        <v>7.2889701199386439</v>
      </c>
      <c r="K517" s="80">
        <f>(Sheet1!J498+$F$9/10)*VLOOKUP($B517,$H$13:$J$17,3,0)</f>
        <v>7.3450045935705868</v>
      </c>
    </row>
    <row r="518" spans="2:11" x14ac:dyDescent="0.3">
      <c r="B518" s="5" t="str">
        <f>Sheet1!A499</f>
        <v>PA</v>
      </c>
      <c r="C518" s="6" t="str">
        <f>Sheet1!B499</f>
        <v>Elec</v>
      </c>
      <c r="D518" s="8">
        <f>Sheet1!C499</f>
        <v>42551</v>
      </c>
      <c r="E518" s="8" t="str">
        <f>Sheet1!D499</f>
        <v>METED</v>
      </c>
      <c r="F518" s="6" t="str">
        <f>Sheet1!E499</f>
        <v>150-500K</v>
      </c>
      <c r="G518" s="79">
        <f>(Sheet1!F499+$F$9/10)*VLOOKUP($B518,$H$13:$J$17,3,0)</f>
        <v>6.7212246375011429</v>
      </c>
      <c r="H518" s="79">
        <f>(Sheet1!G499+$F$9/10)*VLOOKUP($B518,$H$13:$J$17,3,0)</f>
        <v>7.074776957251145</v>
      </c>
      <c r="I518" s="79">
        <f>(Sheet1!H499+$F$9/10)*VLOOKUP($B518,$H$13:$J$17,3,0)</f>
        <v>6.9393123742928102</v>
      </c>
      <c r="J518" s="79">
        <f>(Sheet1!I499+$F$9/10)*VLOOKUP($B518,$H$13:$J$17,3,0)</f>
        <v>7.0764301199386432</v>
      </c>
      <c r="K518" s="80">
        <f>(Sheet1!J499+$F$9/10)*VLOOKUP($B518,$H$13:$J$17,3,0)</f>
        <v>7.1324645935705879</v>
      </c>
    </row>
    <row r="519" spans="2:11" x14ac:dyDescent="0.3">
      <c r="B519" s="5" t="str">
        <f>Sheet1!A500</f>
        <v>PA</v>
      </c>
      <c r="C519" s="6" t="str">
        <f>Sheet1!B500</f>
        <v>Elec</v>
      </c>
      <c r="D519" s="8">
        <f>Sheet1!C500</f>
        <v>42551</v>
      </c>
      <c r="E519" s="8" t="str">
        <f>Sheet1!D500</f>
        <v>METED</v>
      </c>
      <c r="F519" s="6" t="str">
        <f>Sheet1!E500</f>
        <v>500-1M</v>
      </c>
      <c r="G519" s="79">
        <f>(Sheet1!F500+$F$9/10)*VLOOKUP($B519,$H$13:$J$17,3,0)</f>
        <v>6.3492796375011435</v>
      </c>
      <c r="H519" s="79">
        <f>(Sheet1!G500+$F$9/10)*VLOOKUP($B519,$H$13:$J$17,3,0)</f>
        <v>6.7028319572511448</v>
      </c>
      <c r="I519" s="79">
        <f>(Sheet1!H500+$F$9/10)*VLOOKUP($B519,$H$13:$J$17,3,0)</f>
        <v>6.56736737429281</v>
      </c>
      <c r="J519" s="79">
        <f>(Sheet1!I500+$F$9/10)*VLOOKUP($B519,$H$13:$J$17,3,0)</f>
        <v>6.7044851199386439</v>
      </c>
      <c r="K519" s="80">
        <f>(Sheet1!J500+$F$9/10)*VLOOKUP($B519,$H$13:$J$17,3,0)</f>
        <v>6.7605195935705868</v>
      </c>
    </row>
    <row r="520" spans="2:11" x14ac:dyDescent="0.3">
      <c r="B520" s="5" t="str">
        <f>Sheet1!A501</f>
        <v>PA</v>
      </c>
      <c r="C520" s="6" t="str">
        <f>Sheet1!B501</f>
        <v>Elec</v>
      </c>
      <c r="D520" s="8">
        <f>Sheet1!C501</f>
        <v>42551</v>
      </c>
      <c r="E520" s="8" t="str">
        <f>Sheet1!D501</f>
        <v>METED</v>
      </c>
      <c r="F520" s="6" t="str">
        <f>Sheet1!E501</f>
        <v>1-2M</v>
      </c>
      <c r="G520" s="79">
        <f>(Sheet1!F501+$F$9/10)*VLOOKUP($B520,$H$13:$J$17,3,0)</f>
        <v>6.2164421375011436</v>
      </c>
      <c r="H520" s="79">
        <f>(Sheet1!G501+$F$9/10)*VLOOKUP($B520,$H$13:$J$17,3,0)</f>
        <v>6.5699944572511448</v>
      </c>
      <c r="I520" s="79">
        <f>(Sheet1!H501+$F$9/10)*VLOOKUP($B520,$H$13:$J$17,3,0)</f>
        <v>6.4345298742928101</v>
      </c>
      <c r="J520" s="79">
        <f>(Sheet1!I501+$F$9/10)*VLOOKUP($B520,$H$13:$J$17,3,0)</f>
        <v>6.571647619938644</v>
      </c>
      <c r="K520" s="80">
        <f>(Sheet1!J501+$F$9/10)*VLOOKUP($B520,$H$13:$J$17,3,0)</f>
        <v>6.6276820935705869</v>
      </c>
    </row>
    <row r="521" spans="2:11" x14ac:dyDescent="0.3">
      <c r="B521" s="5" t="str">
        <f>Sheet1!A502</f>
        <v>PA</v>
      </c>
      <c r="C521" s="6" t="str">
        <f>Sheet1!B502</f>
        <v>Elec</v>
      </c>
      <c r="D521" s="8">
        <f>Sheet1!C502</f>
        <v>42551</v>
      </c>
      <c r="E521" s="8" t="str">
        <f>Sheet1!D502</f>
        <v>METED</v>
      </c>
      <c r="F521" s="6" t="str">
        <f>Sheet1!E502</f>
        <v>2M+</v>
      </c>
      <c r="G521" s="79">
        <f>(Sheet1!F502+$F$9/10)*VLOOKUP($B521,$H$13:$J$17,3,0)</f>
        <v>6.0836046375011437</v>
      </c>
      <c r="H521" s="79">
        <f>(Sheet1!G502+$F$9/10)*VLOOKUP($B521,$H$13:$J$17,3,0)</f>
        <v>6.4371569572511449</v>
      </c>
      <c r="I521" s="79">
        <f>(Sheet1!H502+$F$9/10)*VLOOKUP($B521,$H$13:$J$17,3,0)</f>
        <v>6.3016923742928102</v>
      </c>
      <c r="J521" s="79">
        <f>(Sheet1!I502+$F$9/10)*VLOOKUP($B521,$H$13:$J$17,3,0)</f>
        <v>6.438810119938644</v>
      </c>
      <c r="K521" s="80">
        <f>(Sheet1!J502+$F$9/10)*VLOOKUP($B521,$H$13:$J$17,3,0)</f>
        <v>6.494844593570587</v>
      </c>
    </row>
    <row r="522" spans="2:11" x14ac:dyDescent="0.3">
      <c r="B522" s="5" t="str">
        <f>Sheet1!A503</f>
        <v>PA</v>
      </c>
      <c r="C522" s="6" t="str">
        <f>Sheet1!B503</f>
        <v>Elec</v>
      </c>
      <c r="D522" s="8">
        <f>Sheet1!C503</f>
        <v>42551</v>
      </c>
      <c r="E522" s="8" t="str">
        <f>Sheet1!D503</f>
        <v>West Penn PWR</v>
      </c>
      <c r="F522" s="6" t="str">
        <f>Sheet1!E503</f>
        <v>0-150K</v>
      </c>
      <c r="G522" s="79">
        <f>(Sheet1!F503+$F$9/10)*VLOOKUP($B522,$H$13:$J$17,3,0)</f>
        <v>6.8754201919108908</v>
      </c>
      <c r="H522" s="79">
        <f>(Sheet1!G503+$F$9/10)*VLOOKUP($B522,$H$13:$J$17,3,0)</f>
        <v>7.0974155603367768</v>
      </c>
      <c r="I522" s="79">
        <f>(Sheet1!H503+$F$9/10)*VLOOKUP($B522,$H$13:$J$17,3,0)</f>
        <v>7.1434623525664538</v>
      </c>
      <c r="J522" s="79">
        <f>(Sheet1!I503+$F$9/10)*VLOOKUP($B522,$H$13:$J$17,3,0)</f>
        <v>7.2411364405426903</v>
      </c>
      <c r="K522" s="80">
        <f>(Sheet1!J503+$F$9/10)*VLOOKUP($B522,$H$13:$J$17,3,0)</f>
        <v>7.2909667378385246</v>
      </c>
    </row>
    <row r="523" spans="2:11" x14ac:dyDescent="0.3">
      <c r="B523" s="5" t="str">
        <f>Sheet1!A504</f>
        <v>PA</v>
      </c>
      <c r="C523" s="6" t="str">
        <f>Sheet1!B504</f>
        <v>Elec</v>
      </c>
      <c r="D523" s="8">
        <f>Sheet1!C504</f>
        <v>42551</v>
      </c>
      <c r="E523" s="8" t="str">
        <f>Sheet1!D504</f>
        <v>West Penn PWR</v>
      </c>
      <c r="F523" s="6" t="str">
        <f>Sheet1!E504</f>
        <v>150-500K</v>
      </c>
      <c r="G523" s="79">
        <f>(Sheet1!F504+$F$9/10)*VLOOKUP($B523,$H$13:$J$17,3,0)</f>
        <v>6.6628801919108911</v>
      </c>
      <c r="H523" s="79">
        <f>(Sheet1!G504+$F$9/10)*VLOOKUP($B523,$H$13:$J$17,3,0)</f>
        <v>6.8848755603367771</v>
      </c>
      <c r="I523" s="79">
        <f>(Sheet1!H504+$F$9/10)*VLOOKUP($B523,$H$13:$J$17,3,0)</f>
        <v>6.9309223525664541</v>
      </c>
      <c r="J523" s="79">
        <f>(Sheet1!I504+$F$9/10)*VLOOKUP($B523,$H$13:$J$17,3,0)</f>
        <v>7.0285964405426915</v>
      </c>
      <c r="K523" s="80">
        <f>(Sheet1!J504+$F$9/10)*VLOOKUP($B523,$H$13:$J$17,3,0)</f>
        <v>7.0784267378385248</v>
      </c>
    </row>
    <row r="524" spans="2:11" x14ac:dyDescent="0.3">
      <c r="B524" s="5" t="str">
        <f>Sheet1!A505</f>
        <v>PA</v>
      </c>
      <c r="C524" s="6" t="str">
        <f>Sheet1!B505</f>
        <v>Elec</v>
      </c>
      <c r="D524" s="8">
        <f>Sheet1!C505</f>
        <v>42551</v>
      </c>
      <c r="E524" s="8" t="str">
        <f>Sheet1!D505</f>
        <v>West Penn PWR</v>
      </c>
      <c r="F524" s="6" t="str">
        <f>Sheet1!E505</f>
        <v>500-1M</v>
      </c>
      <c r="G524" s="79">
        <f>(Sheet1!F505+$F$9/10)*VLOOKUP($B524,$H$13:$J$17,3,0)</f>
        <v>6.2909351919108909</v>
      </c>
      <c r="H524" s="79">
        <f>(Sheet1!G505+$F$9/10)*VLOOKUP($B524,$H$13:$J$17,3,0)</f>
        <v>6.5129305603367778</v>
      </c>
      <c r="I524" s="79">
        <f>(Sheet1!H505+$F$9/10)*VLOOKUP($B524,$H$13:$J$17,3,0)</f>
        <v>6.558977352566453</v>
      </c>
      <c r="J524" s="79">
        <f>(Sheet1!I505+$F$9/10)*VLOOKUP($B524,$H$13:$J$17,3,0)</f>
        <v>6.6566514405426904</v>
      </c>
      <c r="K524" s="80">
        <f>(Sheet1!J505+$F$9/10)*VLOOKUP($B524,$H$13:$J$17,3,0)</f>
        <v>6.7064817378385246</v>
      </c>
    </row>
    <row r="525" spans="2:11" x14ac:dyDescent="0.3">
      <c r="B525" s="5" t="str">
        <f>Sheet1!A506</f>
        <v>PA</v>
      </c>
      <c r="C525" s="6" t="str">
        <f>Sheet1!B506</f>
        <v>Elec</v>
      </c>
      <c r="D525" s="8">
        <f>Sheet1!C506</f>
        <v>42551</v>
      </c>
      <c r="E525" s="8" t="str">
        <f>Sheet1!D506</f>
        <v>West Penn PWR</v>
      </c>
      <c r="F525" s="6" t="str">
        <f>Sheet1!E506</f>
        <v>1-2M</v>
      </c>
      <c r="G525" s="79">
        <f>(Sheet1!F506+$F$9/10)*VLOOKUP($B525,$H$13:$J$17,3,0)</f>
        <v>6.158097691910891</v>
      </c>
      <c r="H525" s="79">
        <f>(Sheet1!G506+$F$9/10)*VLOOKUP($B525,$H$13:$J$17,3,0)</f>
        <v>6.3800930603367769</v>
      </c>
      <c r="I525" s="79">
        <f>(Sheet1!H506+$F$9/10)*VLOOKUP($B525,$H$13:$J$17,3,0)</f>
        <v>6.426139852566453</v>
      </c>
      <c r="J525" s="79">
        <f>(Sheet1!I506+$F$9/10)*VLOOKUP($B525,$H$13:$J$17,3,0)</f>
        <v>6.5238139405426905</v>
      </c>
      <c r="K525" s="80">
        <f>(Sheet1!J506+$F$9/10)*VLOOKUP($B525,$H$13:$J$17,3,0)</f>
        <v>6.5736442378385247</v>
      </c>
    </row>
    <row r="526" spans="2:11" x14ac:dyDescent="0.3">
      <c r="B526" s="5" t="str">
        <f>Sheet1!A507</f>
        <v>PA</v>
      </c>
      <c r="C526" s="6" t="str">
        <f>Sheet1!B507</f>
        <v>Elec</v>
      </c>
      <c r="D526" s="8">
        <f>Sheet1!C507</f>
        <v>42551</v>
      </c>
      <c r="E526" s="8" t="str">
        <f>Sheet1!D507</f>
        <v>West Penn PWR</v>
      </c>
      <c r="F526" s="6" t="str">
        <f>Sheet1!E507</f>
        <v>2M+</v>
      </c>
      <c r="G526" s="79">
        <f>(Sheet1!F507+$F$9/10)*VLOOKUP($B526,$H$13:$J$17,3,0)</f>
        <v>6.025260191910891</v>
      </c>
      <c r="H526" s="79">
        <f>(Sheet1!G507+$F$9/10)*VLOOKUP($B526,$H$13:$J$17,3,0)</f>
        <v>6.247255560336777</v>
      </c>
      <c r="I526" s="79">
        <f>(Sheet1!H507+$F$9/10)*VLOOKUP($B526,$H$13:$J$17,3,0)</f>
        <v>6.2933023525664531</v>
      </c>
      <c r="J526" s="79">
        <f>(Sheet1!I507+$F$9/10)*VLOOKUP($B526,$H$13:$J$17,3,0)</f>
        <v>6.3909764405426905</v>
      </c>
      <c r="K526" s="80">
        <f>(Sheet1!J507+$F$9/10)*VLOOKUP($B526,$H$13:$J$17,3,0)</f>
        <v>6.4408067378385248</v>
      </c>
    </row>
    <row r="527" spans="2:11" x14ac:dyDescent="0.3">
      <c r="B527" s="5" t="str">
        <f>Sheet1!A508</f>
        <v>PA</v>
      </c>
      <c r="C527" s="6" t="str">
        <f>Sheet1!B508</f>
        <v>Elec</v>
      </c>
      <c r="D527" s="8">
        <f>Sheet1!C508</f>
        <v>42551</v>
      </c>
      <c r="E527" s="8" t="str">
        <f>Sheet1!D508</f>
        <v>Penn PWR</v>
      </c>
      <c r="F527" s="6" t="str">
        <f>Sheet1!E508</f>
        <v>0-150K</v>
      </c>
      <c r="G527" s="79">
        <f>(Sheet1!F508+$F$9/10)*VLOOKUP($B527,$H$13:$J$17,3,0)</f>
        <v>7.7025123560869018</v>
      </c>
      <c r="H527" s="79">
        <f>(Sheet1!G508+$F$9/10)*VLOOKUP($B527,$H$13:$J$17,3,0)</f>
        <v>7.8169500610242437</v>
      </c>
      <c r="I527" s="79">
        <f>(Sheet1!H508+$F$9/10)*VLOOKUP($B527,$H$13:$J$17,3,0)</f>
        <v>7.8345192405748483</v>
      </c>
      <c r="J527" s="79">
        <f>(Sheet1!I508+$F$9/10)*VLOOKUP($B527,$H$13:$J$17,3,0)</f>
        <v>7.8624066222081828</v>
      </c>
      <c r="K527" s="80">
        <f>(Sheet1!J508+$F$9/10)*VLOOKUP($B527,$H$13:$J$17,3,0)</f>
        <v>7.9007532614821523</v>
      </c>
    </row>
    <row r="528" spans="2:11" x14ac:dyDescent="0.3">
      <c r="B528" s="5" t="str">
        <f>Sheet1!A509</f>
        <v>PA</v>
      </c>
      <c r="C528" s="6" t="str">
        <f>Sheet1!B509</f>
        <v>Elec</v>
      </c>
      <c r="D528" s="8">
        <f>Sheet1!C509</f>
        <v>42551</v>
      </c>
      <c r="E528" s="8" t="str">
        <f>Sheet1!D509</f>
        <v>Penn PWR</v>
      </c>
      <c r="F528" s="6" t="str">
        <f>Sheet1!E509</f>
        <v>150-500K</v>
      </c>
      <c r="G528" s="79">
        <f>(Sheet1!F509+$F$9/10)*VLOOKUP($B528,$H$13:$J$17,3,0)</f>
        <v>7.4899723560869012</v>
      </c>
      <c r="H528" s="79">
        <f>(Sheet1!G509+$F$9/10)*VLOOKUP($B528,$H$13:$J$17,3,0)</f>
        <v>7.604410061024244</v>
      </c>
      <c r="I528" s="79">
        <f>(Sheet1!H509+$F$9/10)*VLOOKUP($B528,$H$13:$J$17,3,0)</f>
        <v>7.6219792405748477</v>
      </c>
      <c r="J528" s="79">
        <f>(Sheet1!I509+$F$9/10)*VLOOKUP($B528,$H$13:$J$17,3,0)</f>
        <v>7.6498666222081821</v>
      </c>
      <c r="K528" s="80">
        <f>(Sheet1!J509+$F$9/10)*VLOOKUP($B528,$H$13:$J$17,3,0)</f>
        <v>7.6882132614821534</v>
      </c>
    </row>
    <row r="529" spans="2:11" x14ac:dyDescent="0.3">
      <c r="B529" s="5" t="str">
        <f>Sheet1!A510</f>
        <v>PA</v>
      </c>
      <c r="C529" s="6" t="str">
        <f>Sheet1!B510</f>
        <v>Elec</v>
      </c>
      <c r="D529" s="8">
        <f>Sheet1!C510</f>
        <v>42551</v>
      </c>
      <c r="E529" s="8" t="str">
        <f>Sheet1!D510</f>
        <v>Penn PWR</v>
      </c>
      <c r="F529" s="6" t="str">
        <f>Sheet1!E510</f>
        <v>500-1M</v>
      </c>
      <c r="G529" s="79">
        <f>(Sheet1!F510+$F$9/10)*VLOOKUP($B529,$H$13:$J$17,3,0)</f>
        <v>7.118027356086901</v>
      </c>
      <c r="H529" s="79">
        <f>(Sheet1!G510+$F$9/10)*VLOOKUP($B529,$H$13:$J$17,3,0)</f>
        <v>7.2324650610242438</v>
      </c>
      <c r="I529" s="79">
        <f>(Sheet1!H510+$F$9/10)*VLOOKUP($B529,$H$13:$J$17,3,0)</f>
        <v>7.2500342405748484</v>
      </c>
      <c r="J529" s="79">
        <f>(Sheet1!I510+$F$9/10)*VLOOKUP($B529,$H$13:$J$17,3,0)</f>
        <v>7.2779216222081828</v>
      </c>
      <c r="K529" s="80">
        <f>(Sheet1!J510+$F$9/10)*VLOOKUP($B529,$H$13:$J$17,3,0)</f>
        <v>7.3162682614821533</v>
      </c>
    </row>
    <row r="530" spans="2:11" x14ac:dyDescent="0.3">
      <c r="B530" s="5" t="str">
        <f>Sheet1!A511</f>
        <v>PA</v>
      </c>
      <c r="C530" s="6" t="str">
        <f>Sheet1!B511</f>
        <v>Elec</v>
      </c>
      <c r="D530" s="8">
        <f>Sheet1!C511</f>
        <v>42551</v>
      </c>
      <c r="E530" s="8" t="str">
        <f>Sheet1!D511</f>
        <v>Penn PWR</v>
      </c>
      <c r="F530" s="6" t="str">
        <f>Sheet1!E511</f>
        <v>1-2M</v>
      </c>
      <c r="G530" s="79">
        <f>(Sheet1!F511+$F$9/10)*VLOOKUP($B530,$H$13:$J$17,3,0)</f>
        <v>6.985189856086901</v>
      </c>
      <c r="H530" s="79">
        <f>(Sheet1!G511+$F$9/10)*VLOOKUP($B530,$H$13:$J$17,3,0)</f>
        <v>7.0996275610242439</v>
      </c>
      <c r="I530" s="79">
        <f>(Sheet1!H511+$F$9/10)*VLOOKUP($B530,$H$13:$J$17,3,0)</f>
        <v>7.1171967405748484</v>
      </c>
      <c r="J530" s="79">
        <f>(Sheet1!I511+$F$9/10)*VLOOKUP($B530,$H$13:$J$17,3,0)</f>
        <v>7.1450841222081829</v>
      </c>
      <c r="K530" s="80">
        <f>(Sheet1!J511+$F$9/10)*VLOOKUP($B530,$H$13:$J$17,3,0)</f>
        <v>7.1834307614821533</v>
      </c>
    </row>
    <row r="531" spans="2:11" x14ac:dyDescent="0.3">
      <c r="B531" s="5" t="str">
        <f>Sheet1!A512</f>
        <v>PA</v>
      </c>
      <c r="C531" s="6" t="str">
        <f>Sheet1!B512</f>
        <v>Elec</v>
      </c>
      <c r="D531" s="8">
        <f>Sheet1!C512</f>
        <v>42551</v>
      </c>
      <c r="E531" s="8" t="str">
        <f>Sheet1!D512</f>
        <v>Penn PWR</v>
      </c>
      <c r="F531" s="6" t="str">
        <f>Sheet1!E512</f>
        <v>2M+</v>
      </c>
      <c r="G531" s="79">
        <f>(Sheet1!F512+$F$9/10)*VLOOKUP($B531,$H$13:$J$17,3,0)</f>
        <v>6.8523523560869011</v>
      </c>
      <c r="H531" s="79">
        <f>(Sheet1!G512+$F$9/10)*VLOOKUP($B531,$H$13:$J$17,3,0)</f>
        <v>6.9667900610242439</v>
      </c>
      <c r="I531" s="79">
        <f>(Sheet1!H512+$F$9/10)*VLOOKUP($B531,$H$13:$J$17,3,0)</f>
        <v>6.9843592405748485</v>
      </c>
      <c r="J531" s="79">
        <f>(Sheet1!I512+$F$9/10)*VLOOKUP($B531,$H$13:$J$17,3,0)</f>
        <v>7.012246622208183</v>
      </c>
      <c r="K531" s="80">
        <f>(Sheet1!J512+$F$9/10)*VLOOKUP($B531,$H$13:$J$17,3,0)</f>
        <v>7.0505932614821525</v>
      </c>
    </row>
    <row r="532" spans="2:11" x14ac:dyDescent="0.3">
      <c r="B532" s="5" t="str">
        <f>Sheet1!A513</f>
        <v>MD</v>
      </c>
      <c r="C532" s="6" t="str">
        <f>Sheet1!B513</f>
        <v>Elec</v>
      </c>
      <c r="D532" s="8">
        <f>Sheet1!C513</f>
        <v>42370</v>
      </c>
      <c r="E532" s="8" t="str">
        <f>Sheet1!D513</f>
        <v>BGE</v>
      </c>
      <c r="F532" s="6" t="str">
        <f>Sheet1!E513</f>
        <v>0-150K</v>
      </c>
      <c r="G532" s="79">
        <f>(Sheet1!F513+$F$9/10)*VLOOKUP($B532,$H$13:$J$17,3,0)</f>
        <v>8.1206256251499163</v>
      </c>
      <c r="H532" s="79">
        <f>(Sheet1!G513+$F$9/10)*VLOOKUP($B532,$H$13:$J$17,3,0)</f>
        <v>7.9414397012768649</v>
      </c>
      <c r="I532" s="79">
        <f>(Sheet1!H513+$F$9/10)*VLOOKUP($B532,$H$13:$J$17,3,0)</f>
        <v>8.1053313000066005</v>
      </c>
      <c r="J532" s="79">
        <f>(Sheet1!I513+$F$9/10)*VLOOKUP($B532,$H$13:$J$17,3,0)</f>
        <v>8.0156391256814352</v>
      </c>
      <c r="K532" s="80">
        <f>(Sheet1!J513+$F$9/10)*VLOOKUP($B532,$H$13:$J$17,3,0)</f>
        <v>7.9415771965508783</v>
      </c>
    </row>
    <row r="533" spans="2:11" x14ac:dyDescent="0.3">
      <c r="B533" s="5" t="str">
        <f>Sheet1!A514</f>
        <v>MD</v>
      </c>
      <c r="C533" s="6" t="str">
        <f>Sheet1!B514</f>
        <v>Elec</v>
      </c>
      <c r="D533" s="8">
        <f>Sheet1!C514</f>
        <v>42370</v>
      </c>
      <c r="E533" s="8" t="str">
        <f>Sheet1!D514</f>
        <v>BGE</v>
      </c>
      <c r="F533" s="6" t="str">
        <f>Sheet1!E514</f>
        <v>150-500K</v>
      </c>
      <c r="G533" s="79">
        <f>(Sheet1!F514+$F$9/10)*VLOOKUP($B533,$H$13:$J$17,3,0)</f>
        <v>7.920625625149917</v>
      </c>
      <c r="H533" s="79">
        <f>(Sheet1!G514+$F$9/10)*VLOOKUP($B533,$H$13:$J$17,3,0)</f>
        <v>7.7414397012768648</v>
      </c>
      <c r="I533" s="79">
        <f>(Sheet1!H514+$F$9/10)*VLOOKUP($B533,$H$13:$J$17,3,0)</f>
        <v>7.9053313000065994</v>
      </c>
      <c r="J533" s="79">
        <f>(Sheet1!I514+$F$9/10)*VLOOKUP($B533,$H$13:$J$17,3,0)</f>
        <v>7.8156391256814342</v>
      </c>
      <c r="K533" s="80">
        <f>(Sheet1!J514+$F$9/10)*VLOOKUP($B533,$H$13:$J$17,3,0)</f>
        <v>7.7415771965508782</v>
      </c>
    </row>
    <row r="534" spans="2:11" x14ac:dyDescent="0.3">
      <c r="B534" s="5" t="str">
        <f>Sheet1!A515</f>
        <v>MD</v>
      </c>
      <c r="C534" s="6" t="str">
        <f>Sheet1!B515</f>
        <v>Elec</v>
      </c>
      <c r="D534" s="8">
        <f>Sheet1!C515</f>
        <v>42370</v>
      </c>
      <c r="E534" s="8" t="str">
        <f>Sheet1!D515</f>
        <v>BGE</v>
      </c>
      <c r="F534" s="6" t="str">
        <f>Sheet1!E515</f>
        <v>500-1M</v>
      </c>
      <c r="G534" s="79">
        <f>(Sheet1!F515+$F$9/10)*VLOOKUP($B534,$H$13:$J$17,3,0)</f>
        <v>7.5706256251499173</v>
      </c>
      <c r="H534" s="79">
        <f>(Sheet1!G515+$F$9/10)*VLOOKUP($B534,$H$13:$J$17,3,0)</f>
        <v>7.3914397012768642</v>
      </c>
      <c r="I534" s="79">
        <f>(Sheet1!H515+$F$9/10)*VLOOKUP($B534,$H$13:$J$17,3,0)</f>
        <v>7.5553313000065998</v>
      </c>
      <c r="J534" s="79">
        <f>(Sheet1!I515+$F$9/10)*VLOOKUP($B534,$H$13:$J$17,3,0)</f>
        <v>7.4656391256814345</v>
      </c>
      <c r="K534" s="80">
        <f>(Sheet1!J515+$F$9/10)*VLOOKUP($B534,$H$13:$J$17,3,0)</f>
        <v>7.3915771965508785</v>
      </c>
    </row>
    <row r="535" spans="2:11" x14ac:dyDescent="0.3">
      <c r="B535" s="5" t="str">
        <f>Sheet1!A516</f>
        <v>MD</v>
      </c>
      <c r="C535" s="6" t="str">
        <f>Sheet1!B516</f>
        <v>Elec</v>
      </c>
      <c r="D535" s="8">
        <f>Sheet1!C516</f>
        <v>42370</v>
      </c>
      <c r="E535" s="8" t="str">
        <f>Sheet1!D516</f>
        <v>BGE</v>
      </c>
      <c r="F535" s="6" t="str">
        <f>Sheet1!E516</f>
        <v>1-2M</v>
      </c>
      <c r="G535" s="79">
        <f>(Sheet1!F516+$F$9/10)*VLOOKUP($B535,$H$13:$J$17,3,0)</f>
        <v>7.4456256251499173</v>
      </c>
      <c r="H535" s="79">
        <f>(Sheet1!G516+$F$9/10)*VLOOKUP($B535,$H$13:$J$17,3,0)</f>
        <v>7.2664397012768642</v>
      </c>
      <c r="I535" s="79">
        <f>(Sheet1!H516+$F$9/10)*VLOOKUP($B535,$H$13:$J$17,3,0)</f>
        <v>7.4303313000065998</v>
      </c>
      <c r="J535" s="79">
        <f>(Sheet1!I516+$F$9/10)*VLOOKUP($B535,$H$13:$J$17,3,0)</f>
        <v>7.3406391256814345</v>
      </c>
      <c r="K535" s="80">
        <f>(Sheet1!J516+$F$9/10)*VLOOKUP($B535,$H$13:$J$17,3,0)</f>
        <v>7.2665771965508785</v>
      </c>
    </row>
    <row r="536" spans="2:11" x14ac:dyDescent="0.3">
      <c r="B536" s="5" t="str">
        <f>Sheet1!A517</f>
        <v>MD</v>
      </c>
      <c r="C536" s="6" t="str">
        <f>Sheet1!B517</f>
        <v>Elec</v>
      </c>
      <c r="D536" s="8">
        <f>Sheet1!C517</f>
        <v>42370</v>
      </c>
      <c r="E536" s="8" t="str">
        <f>Sheet1!D517</f>
        <v>BGE</v>
      </c>
      <c r="F536" s="6" t="str">
        <f>Sheet1!E517</f>
        <v>2M+</v>
      </c>
      <c r="G536" s="79">
        <f>(Sheet1!F517+$F$9/10)*VLOOKUP($B536,$H$13:$J$17,3,0)</f>
        <v>7.3206256251499173</v>
      </c>
      <c r="H536" s="79">
        <f>(Sheet1!G517+$F$9/10)*VLOOKUP($B536,$H$13:$J$17,3,0)</f>
        <v>7.1414397012768642</v>
      </c>
      <c r="I536" s="79">
        <f>(Sheet1!H517+$F$9/10)*VLOOKUP($B536,$H$13:$J$17,3,0)</f>
        <v>7.3053313000065998</v>
      </c>
      <c r="J536" s="79">
        <f>(Sheet1!I517+$F$9/10)*VLOOKUP($B536,$H$13:$J$17,3,0)</f>
        <v>7.2156391256814345</v>
      </c>
      <c r="K536" s="80">
        <f>(Sheet1!J517+$F$9/10)*VLOOKUP($B536,$H$13:$J$17,3,0)</f>
        <v>7.1415771965508785</v>
      </c>
    </row>
    <row r="537" spans="2:11" x14ac:dyDescent="0.3">
      <c r="B537" s="5" t="str">
        <f>Sheet1!A518</f>
        <v>MD</v>
      </c>
      <c r="C537" s="6" t="str">
        <f>Sheet1!B518</f>
        <v>Elec</v>
      </c>
      <c r="D537" s="8">
        <f>Sheet1!C518</f>
        <v>42370</v>
      </c>
      <c r="E537" s="8" t="str">
        <f>Sheet1!D518</f>
        <v>PEPCO</v>
      </c>
      <c r="F537" s="6" t="str">
        <f>Sheet1!E518</f>
        <v>0-150K</v>
      </c>
      <c r="G537" s="79">
        <f>(Sheet1!F518+$F$9/10)*VLOOKUP($B537,$H$13:$J$17,3,0)</f>
        <v>7.9928118512176569</v>
      </c>
      <c r="H537" s="79">
        <f>(Sheet1!G518+$F$9/10)*VLOOKUP($B537,$H$13:$J$17,3,0)</f>
        <v>7.8013934484398773</v>
      </c>
      <c r="I537" s="79">
        <f>(Sheet1!H518+$F$9/10)*VLOOKUP($B537,$H$13:$J$17,3,0)</f>
        <v>7.8818741891806186</v>
      </c>
      <c r="J537" s="79">
        <f>(Sheet1!I518+$F$9/10)*VLOOKUP($B537,$H$13:$J$17,3,0)</f>
        <v>7.7834903408009897</v>
      </c>
      <c r="K537" s="80">
        <f>(Sheet1!J518+$F$9/10)*VLOOKUP($B537,$H$13:$J$17,3,0)</f>
        <v>7.7279699067732111</v>
      </c>
    </row>
    <row r="538" spans="2:11" x14ac:dyDescent="0.3">
      <c r="B538" s="5" t="str">
        <f>Sheet1!A519</f>
        <v>MD</v>
      </c>
      <c r="C538" s="6" t="str">
        <f>Sheet1!B519</f>
        <v>Elec</v>
      </c>
      <c r="D538" s="8">
        <f>Sheet1!C519</f>
        <v>42370</v>
      </c>
      <c r="E538" s="8" t="str">
        <f>Sheet1!D519</f>
        <v>PEPCO</v>
      </c>
      <c r="F538" s="6" t="str">
        <f>Sheet1!E519</f>
        <v>150-500K</v>
      </c>
      <c r="G538" s="79">
        <f>(Sheet1!F519+$F$9/10)*VLOOKUP($B538,$H$13:$J$17,3,0)</f>
        <v>7.7928118512176567</v>
      </c>
      <c r="H538" s="79">
        <f>(Sheet1!G519+$F$9/10)*VLOOKUP($B538,$H$13:$J$17,3,0)</f>
        <v>7.6013934484398771</v>
      </c>
      <c r="I538" s="79">
        <f>(Sheet1!H519+$F$9/10)*VLOOKUP($B538,$H$13:$J$17,3,0)</f>
        <v>7.6818741891806184</v>
      </c>
      <c r="J538" s="79">
        <f>(Sheet1!I519+$F$9/10)*VLOOKUP($B538,$H$13:$J$17,3,0)</f>
        <v>7.5834903408009895</v>
      </c>
      <c r="K538" s="80">
        <f>(Sheet1!J519+$F$9/10)*VLOOKUP($B538,$H$13:$J$17,3,0)</f>
        <v>7.5279699067732109</v>
      </c>
    </row>
    <row r="539" spans="2:11" x14ac:dyDescent="0.3">
      <c r="B539" s="5" t="str">
        <f>Sheet1!A520</f>
        <v>MD</v>
      </c>
      <c r="C539" s="6" t="str">
        <f>Sheet1!B520</f>
        <v>Elec</v>
      </c>
      <c r="D539" s="8">
        <f>Sheet1!C520</f>
        <v>42370</v>
      </c>
      <c r="E539" s="8" t="str">
        <f>Sheet1!D520</f>
        <v>PEPCO</v>
      </c>
      <c r="F539" s="6" t="str">
        <f>Sheet1!E520</f>
        <v>500-1M</v>
      </c>
      <c r="G539" s="79">
        <f>(Sheet1!F520+$F$9/10)*VLOOKUP($B539,$H$13:$J$17,3,0)</f>
        <v>7.4428118512176571</v>
      </c>
      <c r="H539" s="79">
        <f>(Sheet1!G520+$F$9/10)*VLOOKUP($B539,$H$13:$J$17,3,0)</f>
        <v>7.2513934484398774</v>
      </c>
      <c r="I539" s="79">
        <f>(Sheet1!H520+$F$9/10)*VLOOKUP($B539,$H$13:$J$17,3,0)</f>
        <v>7.3318741891806187</v>
      </c>
      <c r="J539" s="79">
        <f>(Sheet1!I520+$F$9/10)*VLOOKUP($B539,$H$13:$J$17,3,0)</f>
        <v>7.233490340800989</v>
      </c>
      <c r="K539" s="80">
        <f>(Sheet1!J520+$F$9/10)*VLOOKUP($B539,$H$13:$J$17,3,0)</f>
        <v>7.1779699067732112</v>
      </c>
    </row>
    <row r="540" spans="2:11" x14ac:dyDescent="0.3">
      <c r="B540" s="5" t="str">
        <f>Sheet1!A521</f>
        <v>MD</v>
      </c>
      <c r="C540" s="6" t="str">
        <f>Sheet1!B521</f>
        <v>Elec</v>
      </c>
      <c r="D540" s="8">
        <f>Sheet1!C521</f>
        <v>42370</v>
      </c>
      <c r="E540" s="8" t="str">
        <f>Sheet1!D521</f>
        <v>PEPCO</v>
      </c>
      <c r="F540" s="6" t="str">
        <f>Sheet1!E521</f>
        <v>1-2M</v>
      </c>
      <c r="G540" s="79">
        <f>(Sheet1!F521+$F$9/10)*VLOOKUP($B540,$H$13:$J$17,3,0)</f>
        <v>7.3178118512176571</v>
      </c>
      <c r="H540" s="79">
        <f>(Sheet1!G521+$F$9/10)*VLOOKUP($B540,$H$13:$J$17,3,0)</f>
        <v>7.1263934484398774</v>
      </c>
      <c r="I540" s="79">
        <f>(Sheet1!H521+$F$9/10)*VLOOKUP($B540,$H$13:$J$17,3,0)</f>
        <v>7.2068741891806187</v>
      </c>
      <c r="J540" s="79">
        <f>(Sheet1!I521+$F$9/10)*VLOOKUP($B540,$H$13:$J$17,3,0)</f>
        <v>7.108490340800989</v>
      </c>
      <c r="K540" s="80">
        <f>(Sheet1!J521+$F$9/10)*VLOOKUP($B540,$H$13:$J$17,3,0)</f>
        <v>7.0529699067732112</v>
      </c>
    </row>
    <row r="541" spans="2:11" x14ac:dyDescent="0.3">
      <c r="B541" s="5" t="str">
        <f>Sheet1!A522</f>
        <v>MD</v>
      </c>
      <c r="C541" s="6" t="str">
        <f>Sheet1!B522</f>
        <v>Elec</v>
      </c>
      <c r="D541" s="8">
        <f>Sheet1!C522</f>
        <v>42370</v>
      </c>
      <c r="E541" s="8" t="str">
        <f>Sheet1!D522</f>
        <v>PEPCO</v>
      </c>
      <c r="F541" s="6" t="str">
        <f>Sheet1!E522</f>
        <v>2M+</v>
      </c>
      <c r="G541" s="79">
        <f>(Sheet1!F522+$F$9/10)*VLOOKUP($B541,$H$13:$J$17,3,0)</f>
        <v>7.1928118512176571</v>
      </c>
      <c r="H541" s="79">
        <f>(Sheet1!G522+$F$9/10)*VLOOKUP($B541,$H$13:$J$17,3,0)</f>
        <v>7.0013934484398774</v>
      </c>
      <c r="I541" s="79">
        <f>(Sheet1!H522+$F$9/10)*VLOOKUP($B541,$H$13:$J$17,3,0)</f>
        <v>7.0818741891806187</v>
      </c>
      <c r="J541" s="79">
        <f>(Sheet1!I522+$F$9/10)*VLOOKUP($B541,$H$13:$J$17,3,0)</f>
        <v>6.983490340800989</v>
      </c>
      <c r="K541" s="80">
        <f>(Sheet1!J522+$F$9/10)*VLOOKUP($B541,$H$13:$J$17,3,0)</f>
        <v>6.9279699067732112</v>
      </c>
    </row>
    <row r="542" spans="2:11" x14ac:dyDescent="0.3">
      <c r="B542" s="5" t="str">
        <f>Sheet1!A523</f>
        <v>MD</v>
      </c>
      <c r="C542" s="6" t="str">
        <f>Sheet1!B523</f>
        <v>Elec</v>
      </c>
      <c r="D542" s="8">
        <f>Sheet1!C523</f>
        <v>42370</v>
      </c>
      <c r="E542" s="8" t="str">
        <f>Sheet1!D523</f>
        <v>DPL</v>
      </c>
      <c r="F542" s="6" t="str">
        <f>Sheet1!E523</f>
        <v>0-150K</v>
      </c>
      <c r="G542" s="79">
        <f>(Sheet1!F523+$F$9/10)*VLOOKUP($B542,$H$13:$J$17,3,0)</f>
        <v>8.2988312461948262</v>
      </c>
      <c r="H542" s="79">
        <f>(Sheet1!G523+$F$9/10)*VLOOKUP($B542,$H$13:$J$17,3,0)</f>
        <v>8.0260549267503798</v>
      </c>
      <c r="I542" s="79">
        <f>(Sheet1!H523+$F$9/10)*VLOOKUP($B542,$H$13:$J$17,3,0)</f>
        <v>8.1010627508244557</v>
      </c>
      <c r="J542" s="79">
        <f>(Sheet1!I523+$F$9/10)*VLOOKUP($B542,$H$13:$J$17,3,0)</f>
        <v>7.9812351524448264</v>
      </c>
      <c r="K542" s="80">
        <f>(Sheet1!J523+$F$9/10)*VLOOKUP($B542,$H$13:$J$17,3,0)</f>
        <v>8.0028934336948243</v>
      </c>
    </row>
    <row r="543" spans="2:11" x14ac:dyDescent="0.3">
      <c r="B543" s="5" t="str">
        <f>Sheet1!A524</f>
        <v>MD</v>
      </c>
      <c r="C543" s="6" t="str">
        <f>Sheet1!B524</f>
        <v>Elec</v>
      </c>
      <c r="D543" s="8">
        <f>Sheet1!C524</f>
        <v>42370</v>
      </c>
      <c r="E543" s="8" t="str">
        <f>Sheet1!D524</f>
        <v>DPL</v>
      </c>
      <c r="F543" s="6" t="str">
        <f>Sheet1!E524</f>
        <v>150-500K</v>
      </c>
      <c r="G543" s="79">
        <f>(Sheet1!F524+$F$9/10)*VLOOKUP($B543,$H$13:$J$17,3,0)</f>
        <v>8.0988312461948269</v>
      </c>
      <c r="H543" s="79">
        <f>(Sheet1!G524+$F$9/10)*VLOOKUP($B543,$H$13:$J$17,3,0)</f>
        <v>7.8260549267503805</v>
      </c>
      <c r="I543" s="79">
        <f>(Sheet1!H524+$F$9/10)*VLOOKUP($B543,$H$13:$J$17,3,0)</f>
        <v>7.9010627508244555</v>
      </c>
      <c r="J543" s="79">
        <f>(Sheet1!I524+$F$9/10)*VLOOKUP($B543,$H$13:$J$17,3,0)</f>
        <v>7.7812351524448262</v>
      </c>
      <c r="K543" s="80">
        <f>(Sheet1!J524+$F$9/10)*VLOOKUP($B543,$H$13:$J$17,3,0)</f>
        <v>7.8028934336948241</v>
      </c>
    </row>
    <row r="544" spans="2:11" x14ac:dyDescent="0.3">
      <c r="B544" s="5" t="str">
        <f>Sheet1!A525</f>
        <v>MD</v>
      </c>
      <c r="C544" s="6" t="str">
        <f>Sheet1!B525</f>
        <v>Elec</v>
      </c>
      <c r="D544" s="8">
        <f>Sheet1!C525</f>
        <v>42370</v>
      </c>
      <c r="E544" s="8" t="str">
        <f>Sheet1!D525</f>
        <v>DPL</v>
      </c>
      <c r="F544" s="6" t="str">
        <f>Sheet1!E525</f>
        <v>500-1M</v>
      </c>
      <c r="G544" s="79">
        <f>(Sheet1!F525+$F$9/10)*VLOOKUP($B544,$H$13:$J$17,3,0)</f>
        <v>7.7488312461948272</v>
      </c>
      <c r="H544" s="79">
        <f>(Sheet1!G525+$F$9/10)*VLOOKUP($B544,$H$13:$J$17,3,0)</f>
        <v>7.4760549267503809</v>
      </c>
      <c r="I544" s="79">
        <f>(Sheet1!H525+$F$9/10)*VLOOKUP($B544,$H$13:$J$17,3,0)</f>
        <v>7.551062750824455</v>
      </c>
      <c r="J544" s="79">
        <f>(Sheet1!I525+$F$9/10)*VLOOKUP($B544,$H$13:$J$17,3,0)</f>
        <v>7.4312351524448257</v>
      </c>
      <c r="K544" s="80">
        <f>(Sheet1!J525+$F$9/10)*VLOOKUP($B544,$H$13:$J$17,3,0)</f>
        <v>7.4528934336948236</v>
      </c>
    </row>
    <row r="545" spans="2:11" x14ac:dyDescent="0.3">
      <c r="B545" s="5" t="str">
        <f>Sheet1!A526</f>
        <v>MD</v>
      </c>
      <c r="C545" s="6" t="str">
        <f>Sheet1!B526</f>
        <v>Elec</v>
      </c>
      <c r="D545" s="8">
        <f>Sheet1!C526</f>
        <v>42370</v>
      </c>
      <c r="E545" s="8" t="str">
        <f>Sheet1!D526</f>
        <v>DPL</v>
      </c>
      <c r="F545" s="6" t="str">
        <f>Sheet1!E526</f>
        <v>1-2M</v>
      </c>
      <c r="G545" s="79">
        <f>(Sheet1!F526+$F$9/10)*VLOOKUP($B545,$H$13:$J$17,3,0)</f>
        <v>7.6238312461948272</v>
      </c>
      <c r="H545" s="79">
        <f>(Sheet1!G526+$F$9/10)*VLOOKUP($B545,$H$13:$J$17,3,0)</f>
        <v>7.3510549267503809</v>
      </c>
      <c r="I545" s="79">
        <f>(Sheet1!H526+$F$9/10)*VLOOKUP($B545,$H$13:$J$17,3,0)</f>
        <v>7.426062750824455</v>
      </c>
      <c r="J545" s="79">
        <f>(Sheet1!I526+$F$9/10)*VLOOKUP($B545,$H$13:$J$17,3,0)</f>
        <v>7.3062351524448257</v>
      </c>
      <c r="K545" s="80">
        <f>(Sheet1!J526+$F$9/10)*VLOOKUP($B545,$H$13:$J$17,3,0)</f>
        <v>7.3278934336948236</v>
      </c>
    </row>
    <row r="546" spans="2:11" x14ac:dyDescent="0.3">
      <c r="B546" s="5" t="str">
        <f>Sheet1!A527</f>
        <v>MD</v>
      </c>
      <c r="C546" s="6" t="str">
        <f>Sheet1!B527</f>
        <v>Elec</v>
      </c>
      <c r="D546" s="8">
        <f>Sheet1!C527</f>
        <v>42370</v>
      </c>
      <c r="E546" s="8" t="str">
        <f>Sheet1!D527</f>
        <v>DPL</v>
      </c>
      <c r="F546" s="6" t="str">
        <f>Sheet1!E527</f>
        <v>2M+</v>
      </c>
      <c r="G546" s="79">
        <f>(Sheet1!F527+$F$9/10)*VLOOKUP($B546,$H$13:$J$17,3,0)</f>
        <v>7.4988312461948272</v>
      </c>
      <c r="H546" s="79">
        <f>(Sheet1!G527+$F$9/10)*VLOOKUP($B546,$H$13:$J$17,3,0)</f>
        <v>7.2260549267503809</v>
      </c>
      <c r="I546" s="79">
        <f>(Sheet1!H527+$F$9/10)*VLOOKUP($B546,$H$13:$J$17,3,0)</f>
        <v>7.301062750824455</v>
      </c>
      <c r="J546" s="79">
        <f>(Sheet1!I527+$F$9/10)*VLOOKUP($B546,$H$13:$J$17,3,0)</f>
        <v>7.1812351524448257</v>
      </c>
      <c r="K546" s="80">
        <f>(Sheet1!J527+$F$9/10)*VLOOKUP($B546,$H$13:$J$17,3,0)</f>
        <v>7.2028934336948236</v>
      </c>
    </row>
    <row r="547" spans="2:11" x14ac:dyDescent="0.3">
      <c r="B547" s="5" t="str">
        <f>Sheet1!A528</f>
        <v>MD</v>
      </c>
      <c r="C547" s="6" t="str">
        <f>Sheet1!B528</f>
        <v>Elec</v>
      </c>
      <c r="D547" s="8">
        <f>Sheet1!C528</f>
        <v>42370</v>
      </c>
      <c r="E547" s="8" t="str">
        <f>Sheet1!D528</f>
        <v>Potomac</v>
      </c>
      <c r="F547" s="6" t="str">
        <f>Sheet1!E528</f>
        <v>0-150K</v>
      </c>
      <c r="G547" s="79">
        <f>(Sheet1!F528+$F$9/10)*VLOOKUP($B547,$H$13:$J$17,3,0)</f>
        <v>6.9446611062541947</v>
      </c>
      <c r="H547" s="79">
        <f>(Sheet1!G528+$F$9/10)*VLOOKUP($B547,$H$13:$J$17,3,0)</f>
        <v>6.7279272333955102</v>
      </c>
      <c r="I547" s="79">
        <f>(Sheet1!H528+$F$9/10)*VLOOKUP($B547,$H$13:$J$17,3,0)</f>
        <v>6.777298166801069</v>
      </c>
      <c r="J547" s="79">
        <f>(Sheet1!I528+$F$9/10)*VLOOKUP($B547,$H$13:$J$17,3,0)</f>
        <v>6.6888894729788433</v>
      </c>
      <c r="K547" s="80">
        <f>(Sheet1!J528+$F$9/10)*VLOOKUP($B547,$H$13:$J$17,3,0)</f>
        <v>6.7222085863605461</v>
      </c>
    </row>
    <row r="548" spans="2:11" x14ac:dyDescent="0.3">
      <c r="B548" s="5" t="str">
        <f>Sheet1!A529</f>
        <v>MD</v>
      </c>
      <c r="C548" s="6" t="str">
        <f>Sheet1!B529</f>
        <v>Elec</v>
      </c>
      <c r="D548" s="8">
        <f>Sheet1!C529</f>
        <v>42370</v>
      </c>
      <c r="E548" s="8" t="str">
        <f>Sheet1!D529</f>
        <v>Potomac</v>
      </c>
      <c r="F548" s="6" t="str">
        <f>Sheet1!E529</f>
        <v>150-500K</v>
      </c>
      <c r="G548" s="79">
        <f>(Sheet1!F529+$F$9/10)*VLOOKUP($B548,$H$13:$J$17,3,0)</f>
        <v>6.7446611062541946</v>
      </c>
      <c r="H548" s="79">
        <f>(Sheet1!G529+$F$9/10)*VLOOKUP($B548,$H$13:$J$17,3,0)</f>
        <v>6.527927233395511</v>
      </c>
      <c r="I548" s="79">
        <f>(Sheet1!H529+$F$9/10)*VLOOKUP($B548,$H$13:$J$17,3,0)</f>
        <v>6.5772981668010688</v>
      </c>
      <c r="J548" s="79">
        <f>(Sheet1!I529+$F$9/10)*VLOOKUP($B548,$H$13:$J$17,3,0)</f>
        <v>6.4888894729788431</v>
      </c>
      <c r="K548" s="80">
        <f>(Sheet1!J529+$F$9/10)*VLOOKUP($B548,$H$13:$J$17,3,0)</f>
        <v>6.5222085863605459</v>
      </c>
    </row>
    <row r="549" spans="2:11" x14ac:dyDescent="0.3">
      <c r="B549" s="5" t="str">
        <f>Sheet1!A530</f>
        <v>MD</v>
      </c>
      <c r="C549" s="6" t="str">
        <f>Sheet1!B530</f>
        <v>Elec</v>
      </c>
      <c r="D549" s="8">
        <f>Sheet1!C530</f>
        <v>42370</v>
      </c>
      <c r="E549" s="8" t="str">
        <f>Sheet1!D530</f>
        <v>Potomac</v>
      </c>
      <c r="F549" s="6" t="str">
        <f>Sheet1!E530</f>
        <v>500-1M</v>
      </c>
      <c r="G549" s="79">
        <f>(Sheet1!F530+$F$9/10)*VLOOKUP($B549,$H$13:$J$17,3,0)</f>
        <v>6.3946611062541949</v>
      </c>
      <c r="H549" s="79">
        <f>(Sheet1!G530+$F$9/10)*VLOOKUP($B549,$H$13:$J$17,3,0)</f>
        <v>6.1779272333955104</v>
      </c>
      <c r="I549" s="79">
        <f>(Sheet1!H530+$F$9/10)*VLOOKUP($B549,$H$13:$J$17,3,0)</f>
        <v>6.2272981668010683</v>
      </c>
      <c r="J549" s="79">
        <f>(Sheet1!I530+$F$9/10)*VLOOKUP($B549,$H$13:$J$17,3,0)</f>
        <v>6.1388894729788435</v>
      </c>
      <c r="K549" s="80">
        <f>(Sheet1!J530+$F$9/10)*VLOOKUP($B549,$H$13:$J$17,3,0)</f>
        <v>6.1722085863605454</v>
      </c>
    </row>
    <row r="550" spans="2:11" x14ac:dyDescent="0.3">
      <c r="B550" s="5" t="str">
        <f>Sheet1!A531</f>
        <v>MD</v>
      </c>
      <c r="C550" s="6" t="str">
        <f>Sheet1!B531</f>
        <v>Elec</v>
      </c>
      <c r="D550" s="8">
        <f>Sheet1!C531</f>
        <v>42370</v>
      </c>
      <c r="E550" s="8" t="str">
        <f>Sheet1!D531</f>
        <v>Potomac</v>
      </c>
      <c r="F550" s="6" t="str">
        <f>Sheet1!E531</f>
        <v>1-2M</v>
      </c>
      <c r="G550" s="79">
        <f>(Sheet1!F531+$F$9/10)*VLOOKUP($B550,$H$13:$J$17,3,0)</f>
        <v>6.2696611062541949</v>
      </c>
      <c r="H550" s="79">
        <f>(Sheet1!G531+$F$9/10)*VLOOKUP($B550,$H$13:$J$17,3,0)</f>
        <v>6.0529272333955104</v>
      </c>
      <c r="I550" s="79">
        <f>(Sheet1!H531+$F$9/10)*VLOOKUP($B550,$H$13:$J$17,3,0)</f>
        <v>6.1022981668010683</v>
      </c>
      <c r="J550" s="79">
        <f>(Sheet1!I531+$F$9/10)*VLOOKUP($B550,$H$13:$J$17,3,0)</f>
        <v>6.0138894729788435</v>
      </c>
      <c r="K550" s="80">
        <f>(Sheet1!J531+$F$9/10)*VLOOKUP($B550,$H$13:$J$17,3,0)</f>
        <v>6.0472085863605454</v>
      </c>
    </row>
    <row r="551" spans="2:11" x14ac:dyDescent="0.3">
      <c r="B551" s="5" t="str">
        <f>Sheet1!A532</f>
        <v>MD</v>
      </c>
      <c r="C551" s="6" t="str">
        <f>Sheet1!B532</f>
        <v>Elec</v>
      </c>
      <c r="D551" s="8">
        <f>Sheet1!C532</f>
        <v>42370</v>
      </c>
      <c r="E551" s="8" t="str">
        <f>Sheet1!D532</f>
        <v>Potomac</v>
      </c>
      <c r="F551" s="6" t="str">
        <f>Sheet1!E532</f>
        <v>2M+</v>
      </c>
      <c r="G551" s="79">
        <f>(Sheet1!F532+$F$9/10)*VLOOKUP($B551,$H$13:$J$17,3,0)</f>
        <v>6.1446611062541949</v>
      </c>
      <c r="H551" s="79">
        <f>(Sheet1!G532+$F$9/10)*VLOOKUP($B551,$H$13:$J$17,3,0)</f>
        <v>5.9279272333955104</v>
      </c>
      <c r="I551" s="79">
        <f>(Sheet1!H532+$F$9/10)*VLOOKUP($B551,$H$13:$J$17,3,0)</f>
        <v>5.9772981668010683</v>
      </c>
      <c r="J551" s="79">
        <f>(Sheet1!I532+$F$9/10)*VLOOKUP($B551,$H$13:$J$17,3,0)</f>
        <v>5.8888894729788435</v>
      </c>
      <c r="K551" s="80">
        <f>(Sheet1!J532+$F$9/10)*VLOOKUP($B551,$H$13:$J$17,3,0)</f>
        <v>5.9222085863605454</v>
      </c>
    </row>
    <row r="552" spans="2:11" x14ac:dyDescent="0.3">
      <c r="B552" s="5" t="str">
        <f>Sheet1!A533</f>
        <v>MD</v>
      </c>
      <c r="C552" s="6" t="str">
        <f>Sheet1!B533</f>
        <v>Elec</v>
      </c>
      <c r="D552" s="8">
        <f>Sheet1!C533</f>
        <v>42429</v>
      </c>
      <c r="E552" s="8" t="str">
        <f>Sheet1!D533</f>
        <v>BGE</v>
      </c>
      <c r="F552" s="6" t="str">
        <f>Sheet1!E533</f>
        <v>0-150K</v>
      </c>
      <c r="G552" s="79">
        <f>(Sheet1!F533+$F$9/10)*VLOOKUP($B552,$H$13:$J$17,3,0)</f>
        <v>8.0833282736518459</v>
      </c>
      <c r="H552" s="79">
        <f>(Sheet1!G533+$F$9/10)*VLOOKUP($B552,$H$13:$J$17,3,0)</f>
        <v>8.0347560407484711</v>
      </c>
      <c r="I552" s="79">
        <f>(Sheet1!H533+$F$9/10)*VLOOKUP($B552,$H$13:$J$17,3,0)</f>
        <v>8.0972440610449219</v>
      </c>
      <c r="J552" s="79">
        <f>(Sheet1!I533+$F$9/10)*VLOOKUP($B552,$H$13:$J$17,3,0)</f>
        <v>8.0467961899179663</v>
      </c>
      <c r="K552" s="80">
        <f>(Sheet1!J533+$F$9/10)*VLOOKUP($B552,$H$13:$J$17,3,0)</f>
        <v>7.96410396498095</v>
      </c>
    </row>
    <row r="553" spans="2:11" x14ac:dyDescent="0.3">
      <c r="B553" s="5" t="str">
        <f>Sheet1!A534</f>
        <v>MD</v>
      </c>
      <c r="C553" s="6" t="str">
        <f>Sheet1!B534</f>
        <v>Elec</v>
      </c>
      <c r="D553" s="8">
        <f>Sheet1!C534</f>
        <v>42429</v>
      </c>
      <c r="E553" s="8" t="str">
        <f>Sheet1!D534</f>
        <v>BGE</v>
      </c>
      <c r="F553" s="6" t="str">
        <f>Sheet1!E534</f>
        <v>150-500K</v>
      </c>
      <c r="G553" s="79">
        <f>(Sheet1!F534+$F$9/10)*VLOOKUP($B553,$H$13:$J$17,3,0)</f>
        <v>7.8833282736518457</v>
      </c>
      <c r="H553" s="79">
        <f>(Sheet1!G534+$F$9/10)*VLOOKUP($B553,$H$13:$J$17,3,0)</f>
        <v>7.8347560407484709</v>
      </c>
      <c r="I553" s="79">
        <f>(Sheet1!H534+$F$9/10)*VLOOKUP($B553,$H$13:$J$17,3,0)</f>
        <v>7.8972440610449208</v>
      </c>
      <c r="J553" s="79">
        <f>(Sheet1!I534+$F$9/10)*VLOOKUP($B553,$H$13:$J$17,3,0)</f>
        <v>7.846796189917967</v>
      </c>
      <c r="K553" s="80">
        <f>(Sheet1!J534+$F$9/10)*VLOOKUP($B553,$H$13:$J$17,3,0)</f>
        <v>7.7641039649809498</v>
      </c>
    </row>
    <row r="554" spans="2:11" x14ac:dyDescent="0.3">
      <c r="B554" s="5" t="str">
        <f>Sheet1!A535</f>
        <v>MD</v>
      </c>
      <c r="C554" s="6" t="str">
        <f>Sheet1!B535</f>
        <v>Elec</v>
      </c>
      <c r="D554" s="8">
        <f>Sheet1!C535</f>
        <v>42429</v>
      </c>
      <c r="E554" s="8" t="str">
        <f>Sheet1!D535</f>
        <v>BGE</v>
      </c>
      <c r="F554" s="6" t="str">
        <f>Sheet1!E535</f>
        <v>500-1M</v>
      </c>
      <c r="G554" s="79">
        <f>(Sheet1!F535+$F$9/10)*VLOOKUP($B554,$H$13:$J$17,3,0)</f>
        <v>7.5333282736518452</v>
      </c>
      <c r="H554" s="79">
        <f>(Sheet1!G535+$F$9/10)*VLOOKUP($B554,$H$13:$J$17,3,0)</f>
        <v>7.4847560407484703</v>
      </c>
      <c r="I554" s="79">
        <f>(Sheet1!H535+$F$9/10)*VLOOKUP($B554,$H$13:$J$17,3,0)</f>
        <v>7.5472440610449212</v>
      </c>
      <c r="J554" s="79">
        <f>(Sheet1!I535+$F$9/10)*VLOOKUP($B554,$H$13:$J$17,3,0)</f>
        <v>7.4967961899179674</v>
      </c>
      <c r="K554" s="80">
        <f>(Sheet1!J535+$F$9/10)*VLOOKUP($B554,$H$13:$J$17,3,0)</f>
        <v>7.4141039649809501</v>
      </c>
    </row>
    <row r="555" spans="2:11" x14ac:dyDescent="0.3">
      <c r="B555" s="5" t="str">
        <f>Sheet1!A536</f>
        <v>MD</v>
      </c>
      <c r="C555" s="6" t="str">
        <f>Sheet1!B536</f>
        <v>Elec</v>
      </c>
      <c r="D555" s="8">
        <f>Sheet1!C536</f>
        <v>42429</v>
      </c>
      <c r="E555" s="8" t="str">
        <f>Sheet1!D536</f>
        <v>BGE</v>
      </c>
      <c r="F555" s="6" t="str">
        <f>Sheet1!E536</f>
        <v>1-2M</v>
      </c>
      <c r="G555" s="79">
        <f>(Sheet1!F536+$F$9/10)*VLOOKUP($B555,$H$13:$J$17,3,0)</f>
        <v>7.4083282736518452</v>
      </c>
      <c r="H555" s="79">
        <f>(Sheet1!G536+$F$9/10)*VLOOKUP($B555,$H$13:$J$17,3,0)</f>
        <v>7.3597560407484703</v>
      </c>
      <c r="I555" s="79">
        <f>(Sheet1!H536+$F$9/10)*VLOOKUP($B555,$H$13:$J$17,3,0)</f>
        <v>7.4222440610449212</v>
      </c>
      <c r="J555" s="79">
        <f>(Sheet1!I536+$F$9/10)*VLOOKUP($B555,$H$13:$J$17,3,0)</f>
        <v>7.3717961899179674</v>
      </c>
      <c r="K555" s="80">
        <f>(Sheet1!J536+$F$9/10)*VLOOKUP($B555,$H$13:$J$17,3,0)</f>
        <v>7.2891039649809501</v>
      </c>
    </row>
    <row r="556" spans="2:11" x14ac:dyDescent="0.3">
      <c r="B556" s="5" t="str">
        <f>Sheet1!A537</f>
        <v>MD</v>
      </c>
      <c r="C556" s="6" t="str">
        <f>Sheet1!B537</f>
        <v>Elec</v>
      </c>
      <c r="D556" s="8">
        <f>Sheet1!C537</f>
        <v>42429</v>
      </c>
      <c r="E556" s="8" t="str">
        <f>Sheet1!D537</f>
        <v>BGE</v>
      </c>
      <c r="F556" s="6" t="str">
        <f>Sheet1!E537</f>
        <v>2M+</v>
      </c>
      <c r="G556" s="79">
        <f>(Sheet1!F537+$F$9/10)*VLOOKUP($B556,$H$13:$J$17,3,0)</f>
        <v>7.2833282736518452</v>
      </c>
      <c r="H556" s="79">
        <f>(Sheet1!G537+$F$9/10)*VLOOKUP($B556,$H$13:$J$17,3,0)</f>
        <v>7.2347560407484703</v>
      </c>
      <c r="I556" s="79">
        <f>(Sheet1!H537+$F$9/10)*VLOOKUP($B556,$H$13:$J$17,3,0)</f>
        <v>7.2972440610449212</v>
      </c>
      <c r="J556" s="79">
        <f>(Sheet1!I537+$F$9/10)*VLOOKUP($B556,$H$13:$J$17,3,0)</f>
        <v>7.2467961899179674</v>
      </c>
      <c r="K556" s="80">
        <f>(Sheet1!J537+$F$9/10)*VLOOKUP($B556,$H$13:$J$17,3,0)</f>
        <v>7.1641039649809501</v>
      </c>
    </row>
    <row r="557" spans="2:11" x14ac:dyDescent="0.3">
      <c r="B557" s="5" t="str">
        <f>Sheet1!A538</f>
        <v>MD</v>
      </c>
      <c r="C557" s="6" t="str">
        <f>Sheet1!B538</f>
        <v>Elec</v>
      </c>
      <c r="D557" s="8">
        <f>Sheet1!C538</f>
        <v>42429</v>
      </c>
      <c r="E557" s="8" t="str">
        <f>Sheet1!D538</f>
        <v>PEPCO</v>
      </c>
      <c r="F557" s="6" t="str">
        <f>Sheet1!E538</f>
        <v>0-150K</v>
      </c>
      <c r="G557" s="79">
        <f>(Sheet1!F538+$F$9/10)*VLOOKUP($B557,$H$13:$J$17,3,0)</f>
        <v>7.9242594901065448</v>
      </c>
      <c r="H557" s="79">
        <f>(Sheet1!G538+$F$9/10)*VLOOKUP($B557,$H$13:$J$17,3,0)</f>
        <v>7.8482472678843225</v>
      </c>
      <c r="I557" s="79">
        <f>(Sheet1!H538+$F$9/10)*VLOOKUP($B557,$H$13:$J$17,3,0)</f>
        <v>7.8558086104769149</v>
      </c>
      <c r="J557" s="79">
        <f>(Sheet1!I538+$F$9/10)*VLOOKUP($B557,$H$13:$J$17,3,0)</f>
        <v>7.8045586567732119</v>
      </c>
      <c r="K557" s="80">
        <f>(Sheet1!J538+$F$9/10)*VLOOKUP($B557,$H$13:$J$17,3,0)</f>
        <v>7.7418321289954317</v>
      </c>
    </row>
    <row r="558" spans="2:11" x14ac:dyDescent="0.3">
      <c r="B558" s="5" t="str">
        <f>Sheet1!A539</f>
        <v>MD</v>
      </c>
      <c r="C558" s="6" t="str">
        <f>Sheet1!B539</f>
        <v>Elec</v>
      </c>
      <c r="D558" s="8">
        <f>Sheet1!C539</f>
        <v>42429</v>
      </c>
      <c r="E558" s="8" t="str">
        <f>Sheet1!D539</f>
        <v>PEPCO</v>
      </c>
      <c r="F558" s="6" t="str">
        <f>Sheet1!E539</f>
        <v>150-500K</v>
      </c>
      <c r="G558" s="79">
        <f>(Sheet1!F539+$F$9/10)*VLOOKUP($B558,$H$13:$J$17,3,0)</f>
        <v>7.7242594901065447</v>
      </c>
      <c r="H558" s="79">
        <f>(Sheet1!G539+$F$9/10)*VLOOKUP($B558,$H$13:$J$17,3,0)</f>
        <v>7.6482472678843223</v>
      </c>
      <c r="I558" s="79">
        <f>(Sheet1!H539+$F$9/10)*VLOOKUP($B558,$H$13:$J$17,3,0)</f>
        <v>7.6558086104769147</v>
      </c>
      <c r="J558" s="79">
        <f>(Sheet1!I539+$F$9/10)*VLOOKUP($B558,$H$13:$J$17,3,0)</f>
        <v>7.6045586567732117</v>
      </c>
      <c r="K558" s="80">
        <f>(Sheet1!J539+$F$9/10)*VLOOKUP($B558,$H$13:$J$17,3,0)</f>
        <v>7.5418321289954324</v>
      </c>
    </row>
    <row r="559" spans="2:11" x14ac:dyDescent="0.3">
      <c r="B559" s="5" t="str">
        <f>Sheet1!A540</f>
        <v>MD</v>
      </c>
      <c r="C559" s="6" t="str">
        <f>Sheet1!B540</f>
        <v>Elec</v>
      </c>
      <c r="D559" s="8">
        <f>Sheet1!C540</f>
        <v>42429</v>
      </c>
      <c r="E559" s="8" t="str">
        <f>Sheet1!D540</f>
        <v>PEPCO</v>
      </c>
      <c r="F559" s="6" t="str">
        <f>Sheet1!E540</f>
        <v>500-1M</v>
      </c>
      <c r="G559" s="79">
        <f>(Sheet1!F540+$F$9/10)*VLOOKUP($B559,$H$13:$J$17,3,0)</f>
        <v>7.3742594901065441</v>
      </c>
      <c r="H559" s="79">
        <f>(Sheet1!G540+$F$9/10)*VLOOKUP($B559,$H$13:$J$17,3,0)</f>
        <v>7.2982472678843227</v>
      </c>
      <c r="I559" s="79">
        <f>(Sheet1!H540+$F$9/10)*VLOOKUP($B559,$H$13:$J$17,3,0)</f>
        <v>7.3058086104769142</v>
      </c>
      <c r="J559" s="79">
        <f>(Sheet1!I540+$F$9/10)*VLOOKUP($B559,$H$13:$J$17,3,0)</f>
        <v>7.2545586567732112</v>
      </c>
      <c r="K559" s="80">
        <f>(Sheet1!J540+$F$9/10)*VLOOKUP($B559,$H$13:$J$17,3,0)</f>
        <v>7.1918321289954319</v>
      </c>
    </row>
    <row r="560" spans="2:11" x14ac:dyDescent="0.3">
      <c r="B560" s="5" t="str">
        <f>Sheet1!A541</f>
        <v>MD</v>
      </c>
      <c r="C560" s="6" t="str">
        <f>Sheet1!B541</f>
        <v>Elec</v>
      </c>
      <c r="D560" s="8">
        <f>Sheet1!C541</f>
        <v>42429</v>
      </c>
      <c r="E560" s="8" t="str">
        <f>Sheet1!D541</f>
        <v>PEPCO</v>
      </c>
      <c r="F560" s="6" t="str">
        <f>Sheet1!E541</f>
        <v>1-2M</v>
      </c>
      <c r="G560" s="79">
        <f>(Sheet1!F541+$F$9/10)*VLOOKUP($B560,$H$13:$J$17,3,0)</f>
        <v>7.2492594901065441</v>
      </c>
      <c r="H560" s="79">
        <f>(Sheet1!G541+$F$9/10)*VLOOKUP($B560,$H$13:$J$17,3,0)</f>
        <v>7.1732472678843227</v>
      </c>
      <c r="I560" s="79">
        <f>(Sheet1!H541+$F$9/10)*VLOOKUP($B560,$H$13:$J$17,3,0)</f>
        <v>7.1808086104769142</v>
      </c>
      <c r="J560" s="79">
        <f>(Sheet1!I541+$F$9/10)*VLOOKUP($B560,$H$13:$J$17,3,0)</f>
        <v>7.1295586567732112</v>
      </c>
      <c r="K560" s="80">
        <f>(Sheet1!J541+$F$9/10)*VLOOKUP($B560,$H$13:$J$17,3,0)</f>
        <v>7.0668321289954319</v>
      </c>
    </row>
    <row r="561" spans="2:11" x14ac:dyDescent="0.3">
      <c r="B561" s="5" t="str">
        <f>Sheet1!A542</f>
        <v>MD</v>
      </c>
      <c r="C561" s="6" t="str">
        <f>Sheet1!B542</f>
        <v>Elec</v>
      </c>
      <c r="D561" s="8">
        <f>Sheet1!C542</f>
        <v>42429</v>
      </c>
      <c r="E561" s="8" t="str">
        <f>Sheet1!D542</f>
        <v>PEPCO</v>
      </c>
      <c r="F561" s="6" t="str">
        <f>Sheet1!E542</f>
        <v>2M+</v>
      </c>
      <c r="G561" s="79">
        <f>(Sheet1!F542+$F$9/10)*VLOOKUP($B561,$H$13:$J$17,3,0)</f>
        <v>7.1242594901065441</v>
      </c>
      <c r="H561" s="79">
        <f>(Sheet1!G542+$F$9/10)*VLOOKUP($B561,$H$13:$J$17,3,0)</f>
        <v>7.0482472678843227</v>
      </c>
      <c r="I561" s="79">
        <f>(Sheet1!H542+$F$9/10)*VLOOKUP($B561,$H$13:$J$17,3,0)</f>
        <v>7.0558086104769142</v>
      </c>
      <c r="J561" s="79">
        <f>(Sheet1!I542+$F$9/10)*VLOOKUP($B561,$H$13:$J$17,3,0)</f>
        <v>7.0045586567732112</v>
      </c>
      <c r="K561" s="80">
        <f>(Sheet1!J542+$F$9/10)*VLOOKUP($B561,$H$13:$J$17,3,0)</f>
        <v>6.9418321289954319</v>
      </c>
    </row>
    <row r="562" spans="2:11" x14ac:dyDescent="0.3">
      <c r="B562" s="5" t="str">
        <f>Sheet1!A543</f>
        <v>MD</v>
      </c>
      <c r="C562" s="6" t="str">
        <f>Sheet1!B543</f>
        <v>Elec</v>
      </c>
      <c r="D562" s="8">
        <f>Sheet1!C543</f>
        <v>42429</v>
      </c>
      <c r="E562" s="8" t="str">
        <f>Sheet1!D543</f>
        <v>DPL</v>
      </c>
      <c r="F562" s="6" t="str">
        <f>Sheet1!E543</f>
        <v>0-150K</v>
      </c>
      <c r="G562" s="79">
        <f>(Sheet1!F543+$F$9/10)*VLOOKUP($B562,$H$13:$J$17,3,0)</f>
        <v>8.1546997184170475</v>
      </c>
      <c r="H562" s="79">
        <f>(Sheet1!G543+$F$9/10)*VLOOKUP($B562,$H$13:$J$17,3,0)</f>
        <v>8.0613341628614918</v>
      </c>
      <c r="I562" s="79">
        <f>(Sheet1!H543+$F$9/10)*VLOOKUP($B562,$H$13:$J$17,3,0)</f>
        <v>8.0512088387874172</v>
      </c>
      <c r="J562" s="79">
        <f>(Sheet1!I543+$F$9/10)*VLOOKUP($B562,$H$13:$J$17,3,0)</f>
        <v>7.9931159684170483</v>
      </c>
      <c r="K562" s="80">
        <f>(Sheet1!J543+$F$9/10)*VLOOKUP($B562,$H$13:$J$17,3,0)</f>
        <v>8.0235312461948247</v>
      </c>
    </row>
    <row r="563" spans="2:11" x14ac:dyDescent="0.3">
      <c r="B563" s="5" t="str">
        <f>Sheet1!A544</f>
        <v>MD</v>
      </c>
      <c r="C563" s="6" t="str">
        <f>Sheet1!B544</f>
        <v>Elec</v>
      </c>
      <c r="D563" s="8">
        <f>Sheet1!C544</f>
        <v>42429</v>
      </c>
      <c r="E563" s="8" t="str">
        <f>Sheet1!D544</f>
        <v>DPL</v>
      </c>
      <c r="F563" s="6" t="str">
        <f>Sheet1!E544</f>
        <v>150-500K</v>
      </c>
      <c r="G563" s="79">
        <f>(Sheet1!F544+$F$9/10)*VLOOKUP($B563,$H$13:$J$17,3,0)</f>
        <v>7.9546997184170483</v>
      </c>
      <c r="H563" s="79">
        <f>(Sheet1!G544+$F$9/10)*VLOOKUP($B563,$H$13:$J$17,3,0)</f>
        <v>7.8613341628614917</v>
      </c>
      <c r="I563" s="79">
        <f>(Sheet1!H544+$F$9/10)*VLOOKUP($B563,$H$13:$J$17,3,0)</f>
        <v>7.851208838787417</v>
      </c>
      <c r="J563" s="79">
        <f>(Sheet1!I544+$F$9/10)*VLOOKUP($B563,$H$13:$J$17,3,0)</f>
        <v>7.7931159684170481</v>
      </c>
      <c r="K563" s="80">
        <f>(Sheet1!J544+$F$9/10)*VLOOKUP($B563,$H$13:$J$17,3,0)</f>
        <v>7.8235312461948237</v>
      </c>
    </row>
    <row r="564" spans="2:11" x14ac:dyDescent="0.3">
      <c r="B564" s="5" t="str">
        <f>Sheet1!A545</f>
        <v>MD</v>
      </c>
      <c r="C564" s="6" t="str">
        <f>Sheet1!B545</f>
        <v>Elec</v>
      </c>
      <c r="D564" s="8">
        <f>Sheet1!C545</f>
        <v>42429</v>
      </c>
      <c r="E564" s="8" t="str">
        <f>Sheet1!D545</f>
        <v>DPL</v>
      </c>
      <c r="F564" s="6" t="str">
        <f>Sheet1!E545</f>
        <v>500-1M</v>
      </c>
      <c r="G564" s="79">
        <f>(Sheet1!F545+$F$9/10)*VLOOKUP($B564,$H$13:$J$17,3,0)</f>
        <v>7.6046997184170477</v>
      </c>
      <c r="H564" s="79">
        <f>(Sheet1!G545+$F$9/10)*VLOOKUP($B564,$H$13:$J$17,3,0)</f>
        <v>7.511334162861492</v>
      </c>
      <c r="I564" s="79">
        <f>(Sheet1!H545+$F$9/10)*VLOOKUP($B564,$H$13:$J$17,3,0)</f>
        <v>7.5012088387874174</v>
      </c>
      <c r="J564" s="79">
        <f>(Sheet1!I545+$F$9/10)*VLOOKUP($B564,$H$13:$J$17,3,0)</f>
        <v>7.4431159684170485</v>
      </c>
      <c r="K564" s="80">
        <f>(Sheet1!J545+$F$9/10)*VLOOKUP($B564,$H$13:$J$17,3,0)</f>
        <v>7.473531246194824</v>
      </c>
    </row>
    <row r="565" spans="2:11" x14ac:dyDescent="0.3">
      <c r="B565" s="5" t="str">
        <f>Sheet1!A546</f>
        <v>MD</v>
      </c>
      <c r="C565" s="6" t="str">
        <f>Sheet1!B546</f>
        <v>Elec</v>
      </c>
      <c r="D565" s="8">
        <f>Sheet1!C546</f>
        <v>42429</v>
      </c>
      <c r="E565" s="8" t="str">
        <f>Sheet1!D546</f>
        <v>DPL</v>
      </c>
      <c r="F565" s="6" t="str">
        <f>Sheet1!E546</f>
        <v>1-2M</v>
      </c>
      <c r="G565" s="79">
        <f>(Sheet1!F546+$F$9/10)*VLOOKUP($B565,$H$13:$J$17,3,0)</f>
        <v>7.4796997184170477</v>
      </c>
      <c r="H565" s="79">
        <f>(Sheet1!G546+$F$9/10)*VLOOKUP($B565,$H$13:$J$17,3,0)</f>
        <v>7.386334162861492</v>
      </c>
      <c r="I565" s="79">
        <f>(Sheet1!H546+$F$9/10)*VLOOKUP($B565,$H$13:$J$17,3,0)</f>
        <v>7.3762088387874174</v>
      </c>
      <c r="J565" s="79">
        <f>(Sheet1!I546+$F$9/10)*VLOOKUP($B565,$H$13:$J$17,3,0)</f>
        <v>7.3181159684170485</v>
      </c>
      <c r="K565" s="80">
        <f>(Sheet1!J546+$F$9/10)*VLOOKUP($B565,$H$13:$J$17,3,0)</f>
        <v>7.348531246194824</v>
      </c>
    </row>
    <row r="566" spans="2:11" x14ac:dyDescent="0.3">
      <c r="B566" s="5" t="str">
        <f>Sheet1!A547</f>
        <v>MD</v>
      </c>
      <c r="C566" s="6" t="str">
        <f>Sheet1!B547</f>
        <v>Elec</v>
      </c>
      <c r="D566" s="8">
        <f>Sheet1!C547</f>
        <v>42429</v>
      </c>
      <c r="E566" s="8" t="str">
        <f>Sheet1!D547</f>
        <v>DPL</v>
      </c>
      <c r="F566" s="6" t="str">
        <f>Sheet1!E547</f>
        <v>2M+</v>
      </c>
      <c r="G566" s="79">
        <f>(Sheet1!F547+$F$9/10)*VLOOKUP($B566,$H$13:$J$17,3,0)</f>
        <v>7.3546997184170477</v>
      </c>
      <c r="H566" s="79">
        <f>(Sheet1!G547+$F$9/10)*VLOOKUP($B566,$H$13:$J$17,3,0)</f>
        <v>7.261334162861492</v>
      </c>
      <c r="I566" s="79">
        <f>(Sheet1!H547+$F$9/10)*VLOOKUP($B566,$H$13:$J$17,3,0)</f>
        <v>7.2512088387874174</v>
      </c>
      <c r="J566" s="79">
        <f>(Sheet1!I547+$F$9/10)*VLOOKUP($B566,$H$13:$J$17,3,0)</f>
        <v>7.1931159684170485</v>
      </c>
      <c r="K566" s="80">
        <f>(Sheet1!J547+$F$9/10)*VLOOKUP($B566,$H$13:$J$17,3,0)</f>
        <v>7.223531246194824</v>
      </c>
    </row>
    <row r="567" spans="2:11" x14ac:dyDescent="0.3">
      <c r="B567" s="5" t="str">
        <f>Sheet1!A548</f>
        <v>MD</v>
      </c>
      <c r="C567" s="6" t="str">
        <f>Sheet1!B548</f>
        <v>Elec</v>
      </c>
      <c r="D567" s="8">
        <f>Sheet1!C548</f>
        <v>42429</v>
      </c>
      <c r="E567" s="8" t="str">
        <f>Sheet1!D548</f>
        <v>Potomac</v>
      </c>
      <c r="F567" s="6" t="str">
        <f>Sheet1!E548</f>
        <v>0-150K</v>
      </c>
      <c r="G567" s="79">
        <f>(Sheet1!F548+$F$9/10)*VLOOKUP($B567,$H$13:$J$17,3,0)</f>
        <v>6.8937375277375521</v>
      </c>
      <c r="H567" s="79">
        <f>(Sheet1!G548+$F$9/10)*VLOOKUP($B567,$H$13:$J$17,3,0)</f>
        <v>6.7630854390636426</v>
      </c>
      <c r="I567" s="79">
        <f>(Sheet1!H548+$F$9/10)*VLOOKUP($B567,$H$13:$J$17,3,0)</f>
        <v>6.7600575364604918</v>
      </c>
      <c r="J567" s="79">
        <f>(Sheet1!I548+$F$9/10)*VLOOKUP($B567,$H$13:$J$17,3,0)</f>
        <v>6.7072577472860946</v>
      </c>
      <c r="K567" s="80">
        <f>(Sheet1!J548+$F$9/10)*VLOOKUP($B567,$H$13:$J$17,3,0)</f>
        <v>6.747045456999075</v>
      </c>
    </row>
    <row r="568" spans="2:11" x14ac:dyDescent="0.3">
      <c r="B568" s="5" t="str">
        <f>Sheet1!A549</f>
        <v>MD</v>
      </c>
      <c r="C568" s="6" t="str">
        <f>Sheet1!B549</f>
        <v>Elec</v>
      </c>
      <c r="D568" s="8">
        <f>Sheet1!C549</f>
        <v>42429</v>
      </c>
      <c r="E568" s="8" t="str">
        <f>Sheet1!D549</f>
        <v>Potomac</v>
      </c>
      <c r="F568" s="6" t="str">
        <f>Sheet1!E549</f>
        <v>150-500K</v>
      </c>
      <c r="G568" s="79">
        <f>(Sheet1!F549+$F$9/10)*VLOOKUP($B568,$H$13:$J$17,3,0)</f>
        <v>6.6937375277375519</v>
      </c>
      <c r="H568" s="79">
        <f>(Sheet1!G549+$F$9/10)*VLOOKUP($B568,$H$13:$J$17,3,0)</f>
        <v>6.5630854390636433</v>
      </c>
      <c r="I568" s="79">
        <f>(Sheet1!H549+$F$9/10)*VLOOKUP($B568,$H$13:$J$17,3,0)</f>
        <v>6.5600575364604925</v>
      </c>
      <c r="J568" s="79">
        <f>(Sheet1!I549+$F$9/10)*VLOOKUP($B568,$H$13:$J$17,3,0)</f>
        <v>6.5072577472860944</v>
      </c>
      <c r="K568" s="80">
        <f>(Sheet1!J549+$F$9/10)*VLOOKUP($B568,$H$13:$J$17,3,0)</f>
        <v>6.5470454569990748</v>
      </c>
    </row>
    <row r="569" spans="2:11" x14ac:dyDescent="0.3">
      <c r="B569" s="5" t="str">
        <f>Sheet1!A550</f>
        <v>MD</v>
      </c>
      <c r="C569" s="6" t="str">
        <f>Sheet1!B550</f>
        <v>Elec</v>
      </c>
      <c r="D569" s="8">
        <f>Sheet1!C550</f>
        <v>42429</v>
      </c>
      <c r="E569" s="8" t="str">
        <f>Sheet1!D550</f>
        <v>Potomac</v>
      </c>
      <c r="F569" s="6" t="str">
        <f>Sheet1!E550</f>
        <v>500-1M</v>
      </c>
      <c r="G569" s="79">
        <f>(Sheet1!F550+$F$9/10)*VLOOKUP($B569,$H$13:$J$17,3,0)</f>
        <v>6.3437375277375523</v>
      </c>
      <c r="H569" s="79">
        <f>(Sheet1!G550+$F$9/10)*VLOOKUP($B569,$H$13:$J$17,3,0)</f>
        <v>6.2130854390636427</v>
      </c>
      <c r="I569" s="79">
        <f>(Sheet1!H550+$F$9/10)*VLOOKUP($B569,$H$13:$J$17,3,0)</f>
        <v>6.210057536460492</v>
      </c>
      <c r="J569" s="79">
        <f>(Sheet1!I550+$F$9/10)*VLOOKUP($B569,$H$13:$J$17,3,0)</f>
        <v>6.1572577472860939</v>
      </c>
      <c r="K569" s="80">
        <f>(Sheet1!J550+$F$9/10)*VLOOKUP($B569,$H$13:$J$17,3,0)</f>
        <v>6.1970454569990752</v>
      </c>
    </row>
    <row r="570" spans="2:11" x14ac:dyDescent="0.3">
      <c r="B570" s="5" t="str">
        <f>Sheet1!A551</f>
        <v>MD</v>
      </c>
      <c r="C570" s="6" t="str">
        <f>Sheet1!B551</f>
        <v>Elec</v>
      </c>
      <c r="D570" s="8">
        <f>Sheet1!C551</f>
        <v>42429</v>
      </c>
      <c r="E570" s="8" t="str">
        <f>Sheet1!D551</f>
        <v>Potomac</v>
      </c>
      <c r="F570" s="6" t="str">
        <f>Sheet1!E551</f>
        <v>1-2M</v>
      </c>
      <c r="G570" s="79">
        <f>(Sheet1!F551+$F$9/10)*VLOOKUP($B570,$H$13:$J$17,3,0)</f>
        <v>6.2187375277375523</v>
      </c>
      <c r="H570" s="79">
        <f>(Sheet1!G551+$F$9/10)*VLOOKUP($B570,$H$13:$J$17,3,0)</f>
        <v>6.0880854390636427</v>
      </c>
      <c r="I570" s="79">
        <f>(Sheet1!H551+$F$9/10)*VLOOKUP($B570,$H$13:$J$17,3,0)</f>
        <v>6.085057536460492</v>
      </c>
      <c r="J570" s="79">
        <f>(Sheet1!I551+$F$9/10)*VLOOKUP($B570,$H$13:$J$17,3,0)</f>
        <v>6.0322577472860939</v>
      </c>
      <c r="K570" s="80">
        <f>(Sheet1!J551+$F$9/10)*VLOOKUP($B570,$H$13:$J$17,3,0)</f>
        <v>6.0720454569990752</v>
      </c>
    </row>
    <row r="571" spans="2:11" x14ac:dyDescent="0.3">
      <c r="B571" s="5" t="str">
        <f>Sheet1!A552</f>
        <v>MD</v>
      </c>
      <c r="C571" s="6" t="str">
        <f>Sheet1!B552</f>
        <v>Elec</v>
      </c>
      <c r="D571" s="8">
        <f>Sheet1!C552</f>
        <v>42429</v>
      </c>
      <c r="E571" s="8" t="str">
        <f>Sheet1!D552</f>
        <v>Potomac</v>
      </c>
      <c r="F571" s="6" t="str">
        <f>Sheet1!E552</f>
        <v>2M+</v>
      </c>
      <c r="G571" s="79">
        <f>(Sheet1!F552+$F$9/10)*VLOOKUP($B571,$H$13:$J$17,3,0)</f>
        <v>6.0937375277375523</v>
      </c>
      <c r="H571" s="79">
        <f>(Sheet1!G552+$F$9/10)*VLOOKUP($B571,$H$13:$J$17,3,0)</f>
        <v>5.9630854390636427</v>
      </c>
      <c r="I571" s="79">
        <f>(Sheet1!H552+$F$9/10)*VLOOKUP($B571,$H$13:$J$17,3,0)</f>
        <v>5.960057536460492</v>
      </c>
      <c r="J571" s="79">
        <f>(Sheet1!I552+$F$9/10)*VLOOKUP($B571,$H$13:$J$17,3,0)</f>
        <v>5.9072577472860939</v>
      </c>
      <c r="K571" s="80">
        <f>(Sheet1!J552+$F$9/10)*VLOOKUP($B571,$H$13:$J$17,3,0)</f>
        <v>5.9470454569990752</v>
      </c>
    </row>
    <row r="572" spans="2:11" x14ac:dyDescent="0.3">
      <c r="B572" s="5" t="str">
        <f>Sheet1!A553</f>
        <v>MD</v>
      </c>
      <c r="C572" s="6" t="str">
        <f>Sheet1!B553</f>
        <v>Elec</v>
      </c>
      <c r="D572" s="8">
        <f>Sheet1!C553</f>
        <v>42460</v>
      </c>
      <c r="E572" s="8" t="str">
        <f>Sheet1!D553</f>
        <v>BGE</v>
      </c>
      <c r="F572" s="6" t="str">
        <f>Sheet1!E553</f>
        <v>0-150K</v>
      </c>
      <c r="G572" s="79">
        <f>(Sheet1!F553+$F$9/10)*VLOOKUP($B572,$H$13:$J$17,3,0)</f>
        <v>7.9477859045298702</v>
      </c>
      <c r="H572" s="79">
        <f>(Sheet1!G553+$F$9/10)*VLOOKUP($B572,$H$13:$J$17,3,0)</f>
        <v>8.0576873633972603</v>
      </c>
      <c r="I572" s="79">
        <f>(Sheet1!H553+$F$9/10)*VLOOKUP($B572,$H$13:$J$17,3,0)</f>
        <v>8.0524768210151265</v>
      </c>
      <c r="J572" s="79">
        <f>(Sheet1!I553+$F$9/10)*VLOOKUP($B572,$H$13:$J$17,3,0)</f>
        <v>8.0471707538874746</v>
      </c>
      <c r="K572" s="80">
        <f>(Sheet1!J553+$F$9/10)*VLOOKUP($B572,$H$13:$J$17,3,0)</f>
        <v>7.9645107344791395</v>
      </c>
    </row>
    <row r="573" spans="2:11" x14ac:dyDescent="0.3">
      <c r="B573" s="5" t="str">
        <f>Sheet1!A554</f>
        <v>MD</v>
      </c>
      <c r="C573" s="6" t="str">
        <f>Sheet1!B554</f>
        <v>Elec</v>
      </c>
      <c r="D573" s="8">
        <f>Sheet1!C554</f>
        <v>42460</v>
      </c>
      <c r="E573" s="8" t="str">
        <f>Sheet1!D554</f>
        <v>BGE</v>
      </c>
      <c r="F573" s="6" t="str">
        <f>Sheet1!E554</f>
        <v>150-500K</v>
      </c>
      <c r="G573" s="79">
        <f>(Sheet1!F554+$F$9/10)*VLOOKUP($B573,$H$13:$J$17,3,0)</f>
        <v>7.74778590452987</v>
      </c>
      <c r="H573" s="79">
        <f>(Sheet1!G554+$F$9/10)*VLOOKUP($B573,$H$13:$J$17,3,0)</f>
        <v>7.8576873633972593</v>
      </c>
      <c r="I573" s="79">
        <f>(Sheet1!H554+$F$9/10)*VLOOKUP($B573,$H$13:$J$17,3,0)</f>
        <v>7.8524768210151263</v>
      </c>
      <c r="J573" s="79">
        <f>(Sheet1!I554+$F$9/10)*VLOOKUP($B573,$H$13:$J$17,3,0)</f>
        <v>7.8471707538874735</v>
      </c>
      <c r="K573" s="80">
        <f>(Sheet1!J554+$F$9/10)*VLOOKUP($B573,$H$13:$J$17,3,0)</f>
        <v>7.7645107344791402</v>
      </c>
    </row>
    <row r="574" spans="2:11" x14ac:dyDescent="0.3">
      <c r="B574" s="5" t="str">
        <f>Sheet1!A555</f>
        <v>MD</v>
      </c>
      <c r="C574" s="6" t="str">
        <f>Sheet1!B555</f>
        <v>Elec</v>
      </c>
      <c r="D574" s="8">
        <f>Sheet1!C555</f>
        <v>42460</v>
      </c>
      <c r="E574" s="8" t="str">
        <f>Sheet1!D555</f>
        <v>BGE</v>
      </c>
      <c r="F574" s="6" t="str">
        <f>Sheet1!E555</f>
        <v>500-1M</v>
      </c>
      <c r="G574" s="79">
        <f>(Sheet1!F555+$F$9/10)*VLOOKUP($B574,$H$13:$J$17,3,0)</f>
        <v>7.3977859045298704</v>
      </c>
      <c r="H574" s="79">
        <f>(Sheet1!G555+$F$9/10)*VLOOKUP($B574,$H$13:$J$17,3,0)</f>
        <v>7.5076873633972596</v>
      </c>
      <c r="I574" s="79">
        <f>(Sheet1!H555+$F$9/10)*VLOOKUP($B574,$H$13:$J$17,3,0)</f>
        <v>7.5024768210151267</v>
      </c>
      <c r="J574" s="79">
        <f>(Sheet1!I555+$F$9/10)*VLOOKUP($B574,$H$13:$J$17,3,0)</f>
        <v>7.4971707538874739</v>
      </c>
      <c r="K574" s="80">
        <f>(Sheet1!J555+$F$9/10)*VLOOKUP($B574,$H$13:$J$17,3,0)</f>
        <v>7.4145107344791397</v>
      </c>
    </row>
    <row r="575" spans="2:11" x14ac:dyDescent="0.3">
      <c r="B575" s="5" t="str">
        <f>Sheet1!A556</f>
        <v>MD</v>
      </c>
      <c r="C575" s="6" t="str">
        <f>Sheet1!B556</f>
        <v>Elec</v>
      </c>
      <c r="D575" s="8">
        <f>Sheet1!C556</f>
        <v>42460</v>
      </c>
      <c r="E575" s="8" t="str">
        <f>Sheet1!D556</f>
        <v>BGE</v>
      </c>
      <c r="F575" s="6" t="str">
        <f>Sheet1!E556</f>
        <v>1-2M</v>
      </c>
      <c r="G575" s="79">
        <f>(Sheet1!F556+$F$9/10)*VLOOKUP($B575,$H$13:$J$17,3,0)</f>
        <v>7.2727859045298704</v>
      </c>
      <c r="H575" s="79">
        <f>(Sheet1!G556+$F$9/10)*VLOOKUP($B575,$H$13:$J$17,3,0)</f>
        <v>7.3826873633972596</v>
      </c>
      <c r="I575" s="79">
        <f>(Sheet1!H556+$F$9/10)*VLOOKUP($B575,$H$13:$J$17,3,0)</f>
        <v>7.3774768210151267</v>
      </c>
      <c r="J575" s="79">
        <f>(Sheet1!I556+$F$9/10)*VLOOKUP($B575,$H$13:$J$17,3,0)</f>
        <v>7.3721707538874739</v>
      </c>
      <c r="K575" s="80">
        <f>(Sheet1!J556+$F$9/10)*VLOOKUP($B575,$H$13:$J$17,3,0)</f>
        <v>7.2895107344791397</v>
      </c>
    </row>
    <row r="576" spans="2:11" x14ac:dyDescent="0.3">
      <c r="B576" s="5" t="str">
        <f>Sheet1!A557</f>
        <v>MD</v>
      </c>
      <c r="C576" s="6" t="str">
        <f>Sheet1!B557</f>
        <v>Elec</v>
      </c>
      <c r="D576" s="8">
        <f>Sheet1!C557</f>
        <v>42460</v>
      </c>
      <c r="E576" s="8" t="str">
        <f>Sheet1!D557</f>
        <v>BGE</v>
      </c>
      <c r="F576" s="6" t="str">
        <f>Sheet1!E557</f>
        <v>2M+</v>
      </c>
      <c r="G576" s="79">
        <f>(Sheet1!F557+$F$9/10)*VLOOKUP($B576,$H$13:$J$17,3,0)</f>
        <v>7.1477859045298704</v>
      </c>
      <c r="H576" s="79">
        <f>(Sheet1!G557+$F$9/10)*VLOOKUP($B576,$H$13:$J$17,3,0)</f>
        <v>7.2576873633972596</v>
      </c>
      <c r="I576" s="79">
        <f>(Sheet1!H557+$F$9/10)*VLOOKUP($B576,$H$13:$J$17,3,0)</f>
        <v>7.2524768210151267</v>
      </c>
      <c r="J576" s="79">
        <f>(Sheet1!I557+$F$9/10)*VLOOKUP($B576,$H$13:$J$17,3,0)</f>
        <v>7.2471707538874739</v>
      </c>
      <c r="K576" s="80">
        <f>(Sheet1!J557+$F$9/10)*VLOOKUP($B576,$H$13:$J$17,3,0)</f>
        <v>7.1645107344791397</v>
      </c>
    </row>
    <row r="577" spans="2:11" x14ac:dyDescent="0.3">
      <c r="B577" s="5" t="str">
        <f>Sheet1!A558</f>
        <v>MD</v>
      </c>
      <c r="C577" s="6" t="str">
        <f>Sheet1!B558</f>
        <v>Elec</v>
      </c>
      <c r="D577" s="8">
        <f>Sheet1!C558</f>
        <v>42460</v>
      </c>
      <c r="E577" s="8" t="str">
        <f>Sheet1!D558</f>
        <v>PEPCO</v>
      </c>
      <c r="F577" s="6" t="str">
        <f>Sheet1!E558</f>
        <v>0-150K</v>
      </c>
      <c r="G577" s="79">
        <f>(Sheet1!F558+$F$9/10)*VLOOKUP($B577,$H$13:$J$17,3,0)</f>
        <v>7.7641821289954338</v>
      </c>
      <c r="H577" s="79">
        <f>(Sheet1!G558+$F$9/10)*VLOOKUP($B577,$H$13:$J$17,3,0)</f>
        <v>7.8410960873287667</v>
      </c>
      <c r="I577" s="79">
        <f>(Sheet1!H558+$F$9/10)*VLOOKUP($B577,$H$13:$J$17,3,0)</f>
        <v>7.7972746984398764</v>
      </c>
      <c r="J577" s="79">
        <f>(Sheet1!I558+$F$9/10)*VLOOKUP($B577,$H$13:$J$17,3,0)</f>
        <v>7.8003569727454316</v>
      </c>
      <c r="K577" s="80">
        <f>(Sheet1!J558+$F$9/10)*VLOOKUP($B577,$H$13:$J$17,3,0)</f>
        <v>7.7407376845509877</v>
      </c>
    </row>
    <row r="578" spans="2:11" x14ac:dyDescent="0.3">
      <c r="B578" s="5" t="str">
        <f>Sheet1!A559</f>
        <v>MD</v>
      </c>
      <c r="C578" s="6" t="str">
        <f>Sheet1!B559</f>
        <v>Elec</v>
      </c>
      <c r="D578" s="8">
        <f>Sheet1!C559</f>
        <v>42460</v>
      </c>
      <c r="E578" s="8" t="str">
        <f>Sheet1!D559</f>
        <v>PEPCO</v>
      </c>
      <c r="F578" s="6" t="str">
        <f>Sheet1!E559</f>
        <v>150-500K</v>
      </c>
      <c r="G578" s="79">
        <f>(Sheet1!F559+$F$9/10)*VLOOKUP($B578,$H$13:$J$17,3,0)</f>
        <v>7.5641821289954336</v>
      </c>
      <c r="H578" s="79">
        <f>(Sheet1!G559+$F$9/10)*VLOOKUP($B578,$H$13:$J$17,3,0)</f>
        <v>7.6410960873287666</v>
      </c>
      <c r="I578" s="79">
        <f>(Sheet1!H559+$F$9/10)*VLOOKUP($B578,$H$13:$J$17,3,0)</f>
        <v>7.5972746984398771</v>
      </c>
      <c r="J578" s="79">
        <f>(Sheet1!I559+$F$9/10)*VLOOKUP($B578,$H$13:$J$17,3,0)</f>
        <v>7.6003569727454323</v>
      </c>
      <c r="K578" s="80">
        <f>(Sheet1!J559+$F$9/10)*VLOOKUP($B578,$H$13:$J$17,3,0)</f>
        <v>7.5407376845509875</v>
      </c>
    </row>
    <row r="579" spans="2:11" x14ac:dyDescent="0.3">
      <c r="B579" s="5" t="str">
        <f>Sheet1!A560</f>
        <v>MD</v>
      </c>
      <c r="C579" s="6" t="str">
        <f>Sheet1!B560</f>
        <v>Elec</v>
      </c>
      <c r="D579" s="8">
        <f>Sheet1!C560</f>
        <v>42460</v>
      </c>
      <c r="E579" s="8" t="str">
        <f>Sheet1!D560</f>
        <v>PEPCO</v>
      </c>
      <c r="F579" s="6" t="str">
        <f>Sheet1!E560</f>
        <v>500-1M</v>
      </c>
      <c r="G579" s="79">
        <f>(Sheet1!F560+$F$9/10)*VLOOKUP($B579,$H$13:$J$17,3,0)</f>
        <v>7.214182128995434</v>
      </c>
      <c r="H579" s="79">
        <f>(Sheet1!G560+$F$9/10)*VLOOKUP($B579,$H$13:$J$17,3,0)</f>
        <v>7.291096087328766</v>
      </c>
      <c r="I579" s="79">
        <f>(Sheet1!H560+$F$9/10)*VLOOKUP($B579,$H$13:$J$17,3,0)</f>
        <v>7.2472746984398766</v>
      </c>
      <c r="J579" s="79">
        <f>(Sheet1!I560+$F$9/10)*VLOOKUP($B579,$H$13:$J$17,3,0)</f>
        <v>7.2503569727454318</v>
      </c>
      <c r="K579" s="80">
        <f>(Sheet1!J560+$F$9/10)*VLOOKUP($B579,$H$13:$J$17,3,0)</f>
        <v>7.1907376845509869</v>
      </c>
    </row>
    <row r="580" spans="2:11" x14ac:dyDescent="0.3">
      <c r="B580" s="5" t="str">
        <f>Sheet1!A561</f>
        <v>MD</v>
      </c>
      <c r="C580" s="6" t="str">
        <f>Sheet1!B561</f>
        <v>Elec</v>
      </c>
      <c r="D580" s="8">
        <f>Sheet1!C561</f>
        <v>42460</v>
      </c>
      <c r="E580" s="8" t="str">
        <f>Sheet1!D561</f>
        <v>PEPCO</v>
      </c>
      <c r="F580" s="6" t="str">
        <f>Sheet1!E561</f>
        <v>1-2M</v>
      </c>
      <c r="G580" s="79">
        <f>(Sheet1!F561+$F$9/10)*VLOOKUP($B580,$H$13:$J$17,3,0)</f>
        <v>7.089182128995434</v>
      </c>
      <c r="H580" s="79">
        <f>(Sheet1!G561+$F$9/10)*VLOOKUP($B580,$H$13:$J$17,3,0)</f>
        <v>7.166096087328766</v>
      </c>
      <c r="I580" s="79">
        <f>(Sheet1!H561+$F$9/10)*VLOOKUP($B580,$H$13:$J$17,3,0)</f>
        <v>7.1222746984398766</v>
      </c>
      <c r="J580" s="79">
        <f>(Sheet1!I561+$F$9/10)*VLOOKUP($B580,$H$13:$J$17,3,0)</f>
        <v>7.1253569727454318</v>
      </c>
      <c r="K580" s="80">
        <f>(Sheet1!J561+$F$9/10)*VLOOKUP($B580,$H$13:$J$17,3,0)</f>
        <v>7.0657376845509869</v>
      </c>
    </row>
    <row r="581" spans="2:11" x14ac:dyDescent="0.3">
      <c r="B581" s="5" t="str">
        <f>Sheet1!A562</f>
        <v>MD</v>
      </c>
      <c r="C581" s="6" t="str">
        <f>Sheet1!B562</f>
        <v>Elec</v>
      </c>
      <c r="D581" s="8">
        <f>Sheet1!C562</f>
        <v>42460</v>
      </c>
      <c r="E581" s="8" t="str">
        <f>Sheet1!D562</f>
        <v>PEPCO</v>
      </c>
      <c r="F581" s="6" t="str">
        <f>Sheet1!E562</f>
        <v>2M+</v>
      </c>
      <c r="G581" s="79">
        <f>(Sheet1!F562+$F$9/10)*VLOOKUP($B581,$H$13:$J$17,3,0)</f>
        <v>6.964182128995434</v>
      </c>
      <c r="H581" s="79">
        <f>(Sheet1!G562+$F$9/10)*VLOOKUP($B581,$H$13:$J$17,3,0)</f>
        <v>7.041096087328766</v>
      </c>
      <c r="I581" s="79">
        <f>(Sheet1!H562+$F$9/10)*VLOOKUP($B581,$H$13:$J$17,3,0)</f>
        <v>6.9972746984398766</v>
      </c>
      <c r="J581" s="79">
        <f>(Sheet1!I562+$F$9/10)*VLOOKUP($B581,$H$13:$J$17,3,0)</f>
        <v>7.0003569727454318</v>
      </c>
      <c r="K581" s="80">
        <f>(Sheet1!J562+$F$9/10)*VLOOKUP($B581,$H$13:$J$17,3,0)</f>
        <v>6.9407376845509869</v>
      </c>
    </row>
    <row r="582" spans="2:11" x14ac:dyDescent="0.3">
      <c r="B582" s="5" t="str">
        <f>Sheet1!A563</f>
        <v>MD</v>
      </c>
      <c r="C582" s="6" t="str">
        <f>Sheet1!B563</f>
        <v>Elec</v>
      </c>
      <c r="D582" s="8">
        <f>Sheet1!C563</f>
        <v>42460</v>
      </c>
      <c r="E582" s="8" t="str">
        <f>Sheet1!D563</f>
        <v>DPL</v>
      </c>
      <c r="F582" s="6" t="str">
        <f>Sheet1!E563</f>
        <v>0-150K</v>
      </c>
      <c r="G582" s="79">
        <f>(Sheet1!F563+$F$9/10)*VLOOKUP($B582,$H$13:$J$17,3,0)</f>
        <v>7.9156831906392711</v>
      </c>
      <c r="H582" s="79">
        <f>(Sheet1!G563+$F$9/10)*VLOOKUP($B582,$H$13:$J$17,3,0)</f>
        <v>8.0361683989726025</v>
      </c>
      <c r="I582" s="79">
        <f>(Sheet1!H563+$F$9/10)*VLOOKUP($B582,$H$13:$J$17,3,0)</f>
        <v>7.9695632600837145</v>
      </c>
      <c r="J582" s="79">
        <f>(Sheet1!I563+$F$9/10)*VLOOKUP($B582,$H$13:$J$17,3,0)</f>
        <v>7.9778805343892696</v>
      </c>
      <c r="K582" s="80">
        <f>(Sheet1!J563+$F$9/10)*VLOOKUP($B582,$H$13:$J$17,3,0)</f>
        <v>8.0266807253614907</v>
      </c>
    </row>
    <row r="583" spans="2:11" x14ac:dyDescent="0.3">
      <c r="B583" s="5" t="str">
        <f>Sheet1!A564</f>
        <v>MD</v>
      </c>
      <c r="C583" s="6" t="str">
        <f>Sheet1!B564</f>
        <v>Elec</v>
      </c>
      <c r="D583" s="8">
        <f>Sheet1!C564</f>
        <v>42460</v>
      </c>
      <c r="E583" s="8" t="str">
        <f>Sheet1!D564</f>
        <v>DPL</v>
      </c>
      <c r="F583" s="6" t="str">
        <f>Sheet1!E564</f>
        <v>150-500K</v>
      </c>
      <c r="G583" s="79">
        <f>(Sheet1!F564+$F$9/10)*VLOOKUP($B583,$H$13:$J$17,3,0)</f>
        <v>7.7156831906392709</v>
      </c>
      <c r="H583" s="79">
        <f>(Sheet1!G564+$F$9/10)*VLOOKUP($B583,$H$13:$J$17,3,0)</f>
        <v>7.8361683989726032</v>
      </c>
      <c r="I583" s="79">
        <f>(Sheet1!H564+$F$9/10)*VLOOKUP($B583,$H$13:$J$17,3,0)</f>
        <v>7.7695632600837143</v>
      </c>
      <c r="J583" s="79">
        <f>(Sheet1!I564+$F$9/10)*VLOOKUP($B583,$H$13:$J$17,3,0)</f>
        <v>7.7778805343892703</v>
      </c>
      <c r="K583" s="80">
        <f>(Sheet1!J564+$F$9/10)*VLOOKUP($B583,$H$13:$J$17,3,0)</f>
        <v>7.8266807253614914</v>
      </c>
    </row>
    <row r="584" spans="2:11" x14ac:dyDescent="0.3">
      <c r="B584" s="5" t="str">
        <f>Sheet1!A565</f>
        <v>MD</v>
      </c>
      <c r="C584" s="6" t="str">
        <f>Sheet1!B565</f>
        <v>Elec</v>
      </c>
      <c r="D584" s="8">
        <f>Sheet1!C565</f>
        <v>42460</v>
      </c>
      <c r="E584" s="8" t="str">
        <f>Sheet1!D565</f>
        <v>DPL</v>
      </c>
      <c r="F584" s="6" t="str">
        <f>Sheet1!E565</f>
        <v>500-1M</v>
      </c>
      <c r="G584" s="79">
        <f>(Sheet1!F565+$F$9/10)*VLOOKUP($B584,$H$13:$J$17,3,0)</f>
        <v>7.3656831906392712</v>
      </c>
      <c r="H584" s="79">
        <f>(Sheet1!G565+$F$9/10)*VLOOKUP($B584,$H$13:$J$17,3,0)</f>
        <v>7.4861683989726036</v>
      </c>
      <c r="I584" s="79">
        <f>(Sheet1!H565+$F$9/10)*VLOOKUP($B584,$H$13:$J$17,3,0)</f>
        <v>7.4195632600837147</v>
      </c>
      <c r="J584" s="79">
        <f>(Sheet1!I565+$F$9/10)*VLOOKUP($B584,$H$13:$J$17,3,0)</f>
        <v>7.4278805343892698</v>
      </c>
      <c r="K584" s="80">
        <f>(Sheet1!J565+$F$9/10)*VLOOKUP($B584,$H$13:$J$17,3,0)</f>
        <v>7.4766807253614918</v>
      </c>
    </row>
    <row r="585" spans="2:11" x14ac:dyDescent="0.3">
      <c r="B585" s="5" t="str">
        <f>Sheet1!A566</f>
        <v>MD</v>
      </c>
      <c r="C585" s="6" t="str">
        <f>Sheet1!B566</f>
        <v>Elec</v>
      </c>
      <c r="D585" s="8">
        <f>Sheet1!C566</f>
        <v>42460</v>
      </c>
      <c r="E585" s="8" t="str">
        <f>Sheet1!D566</f>
        <v>DPL</v>
      </c>
      <c r="F585" s="6" t="str">
        <f>Sheet1!E566</f>
        <v>1-2M</v>
      </c>
      <c r="G585" s="79">
        <f>(Sheet1!F566+$F$9/10)*VLOOKUP($B585,$H$13:$J$17,3,0)</f>
        <v>7.2406831906392712</v>
      </c>
      <c r="H585" s="79">
        <f>(Sheet1!G566+$F$9/10)*VLOOKUP($B585,$H$13:$J$17,3,0)</f>
        <v>7.3611683989726036</v>
      </c>
      <c r="I585" s="79">
        <f>(Sheet1!H566+$F$9/10)*VLOOKUP($B585,$H$13:$J$17,3,0)</f>
        <v>7.2945632600837147</v>
      </c>
      <c r="J585" s="79">
        <f>(Sheet1!I566+$F$9/10)*VLOOKUP($B585,$H$13:$J$17,3,0)</f>
        <v>7.3028805343892698</v>
      </c>
      <c r="K585" s="80">
        <f>(Sheet1!J566+$F$9/10)*VLOOKUP($B585,$H$13:$J$17,3,0)</f>
        <v>7.3516807253614918</v>
      </c>
    </row>
    <row r="586" spans="2:11" x14ac:dyDescent="0.3">
      <c r="B586" s="5" t="str">
        <f>Sheet1!A567</f>
        <v>MD</v>
      </c>
      <c r="C586" s="6" t="str">
        <f>Sheet1!B567</f>
        <v>Elec</v>
      </c>
      <c r="D586" s="8">
        <f>Sheet1!C567</f>
        <v>42460</v>
      </c>
      <c r="E586" s="8" t="str">
        <f>Sheet1!D567</f>
        <v>DPL</v>
      </c>
      <c r="F586" s="6" t="str">
        <f>Sheet1!E567</f>
        <v>2M+</v>
      </c>
      <c r="G586" s="79">
        <f>(Sheet1!F567+$F$9/10)*VLOOKUP($B586,$H$13:$J$17,3,0)</f>
        <v>7.1156831906392712</v>
      </c>
      <c r="H586" s="79">
        <f>(Sheet1!G567+$F$9/10)*VLOOKUP($B586,$H$13:$J$17,3,0)</f>
        <v>7.2361683989726036</v>
      </c>
      <c r="I586" s="79">
        <f>(Sheet1!H567+$F$9/10)*VLOOKUP($B586,$H$13:$J$17,3,0)</f>
        <v>7.1695632600837147</v>
      </c>
      <c r="J586" s="79">
        <f>(Sheet1!I567+$F$9/10)*VLOOKUP($B586,$H$13:$J$17,3,0)</f>
        <v>7.1778805343892698</v>
      </c>
      <c r="K586" s="80">
        <f>(Sheet1!J567+$F$9/10)*VLOOKUP($B586,$H$13:$J$17,3,0)</f>
        <v>7.2266807253614918</v>
      </c>
    </row>
    <row r="587" spans="2:11" x14ac:dyDescent="0.3">
      <c r="B587" s="5" t="str">
        <f>Sheet1!A568</f>
        <v>MD</v>
      </c>
      <c r="C587" s="6" t="str">
        <f>Sheet1!B568</f>
        <v>Elec</v>
      </c>
      <c r="D587" s="8">
        <f>Sheet1!C568</f>
        <v>42460</v>
      </c>
      <c r="E587" s="8" t="str">
        <f>Sheet1!D568</f>
        <v>Potomac</v>
      </c>
      <c r="F587" s="6" t="str">
        <f>Sheet1!E568</f>
        <v>0-150K</v>
      </c>
      <c r="G587" s="79">
        <f>(Sheet1!F568+$F$9/10)*VLOOKUP($B587,$H$13:$J$17,3,0)</f>
        <v>6.7429239753897336</v>
      </c>
      <c r="H587" s="79">
        <f>(Sheet1!G568+$F$9/10)*VLOOKUP($B587,$H$13:$J$17,3,0)</f>
        <v>6.7451836679632802</v>
      </c>
      <c r="I587" s="79">
        <f>(Sheet1!H568+$F$9/10)*VLOOKUP($B587,$H$13:$J$17,3,0)</f>
        <v>6.7084235688701614</v>
      </c>
      <c r="J587" s="79">
        <f>(Sheet1!I568+$F$9/10)*VLOOKUP($B587,$H$13:$J$17,3,0)</f>
        <v>6.6997172717268612</v>
      </c>
      <c r="K587" s="80">
        <f>(Sheet1!J568+$F$9/10)*VLOOKUP($B587,$H$13:$J$17,3,0)</f>
        <v>6.7511856652434004</v>
      </c>
    </row>
    <row r="588" spans="2:11" x14ac:dyDescent="0.3">
      <c r="B588" s="5" t="str">
        <f>Sheet1!A569</f>
        <v>MD</v>
      </c>
      <c r="C588" s="6" t="str">
        <f>Sheet1!B569</f>
        <v>Elec</v>
      </c>
      <c r="D588" s="8">
        <f>Sheet1!C569</f>
        <v>42460</v>
      </c>
      <c r="E588" s="8" t="str">
        <f>Sheet1!D569</f>
        <v>Potomac</v>
      </c>
      <c r="F588" s="6" t="str">
        <f>Sheet1!E569</f>
        <v>150-500K</v>
      </c>
      <c r="G588" s="79">
        <f>(Sheet1!F569+$F$9/10)*VLOOKUP($B588,$H$13:$J$17,3,0)</f>
        <v>6.5429239753897335</v>
      </c>
      <c r="H588" s="79">
        <f>(Sheet1!G569+$F$9/10)*VLOOKUP($B588,$H$13:$J$17,3,0)</f>
        <v>6.5451836679632809</v>
      </c>
      <c r="I588" s="79">
        <f>(Sheet1!H569+$F$9/10)*VLOOKUP($B588,$H$13:$J$17,3,0)</f>
        <v>6.5084235688701613</v>
      </c>
      <c r="J588" s="79">
        <f>(Sheet1!I569+$F$9/10)*VLOOKUP($B588,$H$13:$J$17,3,0)</f>
        <v>6.499717271726861</v>
      </c>
      <c r="K588" s="80">
        <f>(Sheet1!J569+$F$9/10)*VLOOKUP($B588,$H$13:$J$17,3,0)</f>
        <v>6.5511856652434002</v>
      </c>
    </row>
    <row r="589" spans="2:11" x14ac:dyDescent="0.3">
      <c r="B589" s="5" t="str">
        <f>Sheet1!A570</f>
        <v>MD</v>
      </c>
      <c r="C589" s="6" t="str">
        <f>Sheet1!B570</f>
        <v>Elec</v>
      </c>
      <c r="D589" s="8">
        <f>Sheet1!C570</f>
        <v>42460</v>
      </c>
      <c r="E589" s="8" t="str">
        <f>Sheet1!D570</f>
        <v>Potomac</v>
      </c>
      <c r="F589" s="6" t="str">
        <f>Sheet1!E570</f>
        <v>500-1M</v>
      </c>
      <c r="G589" s="79">
        <f>(Sheet1!F570+$F$9/10)*VLOOKUP($B589,$H$13:$J$17,3,0)</f>
        <v>6.1929239753897338</v>
      </c>
      <c r="H589" s="79">
        <f>(Sheet1!G570+$F$9/10)*VLOOKUP($B589,$H$13:$J$17,3,0)</f>
        <v>6.1951836679632803</v>
      </c>
      <c r="I589" s="79">
        <f>(Sheet1!H570+$F$9/10)*VLOOKUP($B589,$H$13:$J$17,3,0)</f>
        <v>6.1584235688701607</v>
      </c>
      <c r="J589" s="79">
        <f>(Sheet1!I570+$F$9/10)*VLOOKUP($B589,$H$13:$J$17,3,0)</f>
        <v>6.1497172717268613</v>
      </c>
      <c r="K589" s="80">
        <f>(Sheet1!J570+$F$9/10)*VLOOKUP($B589,$H$13:$J$17,3,0)</f>
        <v>6.2011856652434005</v>
      </c>
    </row>
    <row r="590" spans="2:11" x14ac:dyDescent="0.3">
      <c r="B590" s="5" t="str">
        <f>Sheet1!A571</f>
        <v>MD</v>
      </c>
      <c r="C590" s="6" t="str">
        <f>Sheet1!B571</f>
        <v>Elec</v>
      </c>
      <c r="D590" s="8">
        <f>Sheet1!C571</f>
        <v>42460</v>
      </c>
      <c r="E590" s="8" t="str">
        <f>Sheet1!D571</f>
        <v>Potomac</v>
      </c>
      <c r="F590" s="6" t="str">
        <f>Sheet1!E571</f>
        <v>1-2M</v>
      </c>
      <c r="G590" s="79">
        <f>(Sheet1!F571+$F$9/10)*VLOOKUP($B590,$H$13:$J$17,3,0)</f>
        <v>6.0679239753897338</v>
      </c>
      <c r="H590" s="79">
        <f>(Sheet1!G571+$F$9/10)*VLOOKUP($B590,$H$13:$J$17,3,0)</f>
        <v>6.0701836679632803</v>
      </c>
      <c r="I590" s="79">
        <f>(Sheet1!H571+$F$9/10)*VLOOKUP($B590,$H$13:$J$17,3,0)</f>
        <v>6.0334235688701607</v>
      </c>
      <c r="J590" s="79">
        <f>(Sheet1!I571+$F$9/10)*VLOOKUP($B590,$H$13:$J$17,3,0)</f>
        <v>6.0247172717268613</v>
      </c>
      <c r="K590" s="80">
        <f>(Sheet1!J571+$F$9/10)*VLOOKUP($B590,$H$13:$J$17,3,0)</f>
        <v>6.0761856652434005</v>
      </c>
    </row>
    <row r="591" spans="2:11" x14ac:dyDescent="0.3">
      <c r="B591" s="5" t="str">
        <f>Sheet1!A572</f>
        <v>MD</v>
      </c>
      <c r="C591" s="6" t="str">
        <f>Sheet1!B572</f>
        <v>Elec</v>
      </c>
      <c r="D591" s="8">
        <f>Sheet1!C572</f>
        <v>42460</v>
      </c>
      <c r="E591" s="8" t="str">
        <f>Sheet1!D572</f>
        <v>Potomac</v>
      </c>
      <c r="F591" s="6" t="str">
        <f>Sheet1!E572</f>
        <v>2M+</v>
      </c>
      <c r="G591" s="79">
        <f>(Sheet1!F572+$F$9/10)*VLOOKUP($B591,$H$13:$J$17,3,0)</f>
        <v>5.9429239753897338</v>
      </c>
      <c r="H591" s="79">
        <f>(Sheet1!G572+$F$9/10)*VLOOKUP($B591,$H$13:$J$17,3,0)</f>
        <v>5.9451836679632803</v>
      </c>
      <c r="I591" s="79">
        <f>(Sheet1!H572+$F$9/10)*VLOOKUP($B591,$H$13:$J$17,3,0)</f>
        <v>5.9084235688701607</v>
      </c>
      <c r="J591" s="79">
        <f>(Sheet1!I572+$F$9/10)*VLOOKUP($B591,$H$13:$J$17,3,0)</f>
        <v>5.8997172717268613</v>
      </c>
      <c r="K591" s="80">
        <f>(Sheet1!J572+$F$9/10)*VLOOKUP($B591,$H$13:$J$17,3,0)</f>
        <v>5.9511856652434005</v>
      </c>
    </row>
    <row r="592" spans="2:11" x14ac:dyDescent="0.3">
      <c r="B592" s="5" t="str">
        <f>Sheet1!A573</f>
        <v>MD</v>
      </c>
      <c r="C592" s="6" t="str">
        <f>Sheet1!B573</f>
        <v>Elec</v>
      </c>
      <c r="D592" s="8">
        <f>Sheet1!C573</f>
        <v>42490</v>
      </c>
      <c r="E592" s="8" t="str">
        <f>Sheet1!D573</f>
        <v>BGE</v>
      </c>
      <c r="F592" s="6" t="str">
        <f>Sheet1!E573</f>
        <v>0-150K</v>
      </c>
      <c r="G592" s="79">
        <f>(Sheet1!F573+$F$9/10)*VLOOKUP($B592,$H$13:$J$17,3,0)</f>
        <v>7.8106685193861649</v>
      </c>
      <c r="H592" s="79">
        <f>(Sheet1!G573+$F$9/10)*VLOOKUP($B592,$H$13:$J$17,3,0)</f>
        <v>8.0713786855119913</v>
      </c>
      <c r="I592" s="79">
        <f>(Sheet1!H573+$F$9/10)*VLOOKUP($B592,$H$13:$J$17,3,0)</f>
        <v>8.0092379052396847</v>
      </c>
      <c r="J592" s="79">
        <f>(Sheet1!I573+$F$9/10)*VLOOKUP($B592,$H$13:$J$17,3,0)</f>
        <v>8.0353915697261815</v>
      </c>
      <c r="K592" s="80">
        <f>(Sheet1!J573+$F$9/10)*VLOOKUP($B592,$H$13:$J$17,3,0)</f>
        <v>7.9558700085168184</v>
      </c>
    </row>
    <row r="593" spans="2:11" x14ac:dyDescent="0.3">
      <c r="B593" s="5" t="str">
        <f>Sheet1!A574</f>
        <v>MD</v>
      </c>
      <c r="C593" s="6" t="str">
        <f>Sheet1!B574</f>
        <v>Elec</v>
      </c>
      <c r="D593" s="8">
        <f>Sheet1!C574</f>
        <v>42490</v>
      </c>
      <c r="E593" s="8" t="str">
        <f>Sheet1!D574</f>
        <v>BGE</v>
      </c>
      <c r="F593" s="6" t="str">
        <f>Sheet1!E574</f>
        <v>150-500K</v>
      </c>
      <c r="G593" s="79">
        <f>(Sheet1!F574+$F$9/10)*VLOOKUP($B593,$H$13:$J$17,3,0)</f>
        <v>7.6106685193861647</v>
      </c>
      <c r="H593" s="79">
        <f>(Sheet1!G574+$F$9/10)*VLOOKUP($B593,$H$13:$J$17,3,0)</f>
        <v>7.8713786855119903</v>
      </c>
      <c r="I593" s="79">
        <f>(Sheet1!H574+$F$9/10)*VLOOKUP($B593,$H$13:$J$17,3,0)</f>
        <v>7.8092379052396854</v>
      </c>
      <c r="J593" s="79">
        <f>(Sheet1!I574+$F$9/10)*VLOOKUP($B593,$H$13:$J$17,3,0)</f>
        <v>7.8353915697261813</v>
      </c>
      <c r="K593" s="80">
        <f>(Sheet1!J574+$F$9/10)*VLOOKUP($B593,$H$13:$J$17,3,0)</f>
        <v>7.7558700085168182</v>
      </c>
    </row>
    <row r="594" spans="2:11" x14ac:dyDescent="0.3">
      <c r="B594" s="5" t="str">
        <f>Sheet1!A575</f>
        <v>MD</v>
      </c>
      <c r="C594" s="6" t="str">
        <f>Sheet1!B575</f>
        <v>Elec</v>
      </c>
      <c r="D594" s="8">
        <f>Sheet1!C575</f>
        <v>42490</v>
      </c>
      <c r="E594" s="8" t="str">
        <f>Sheet1!D575</f>
        <v>BGE</v>
      </c>
      <c r="F594" s="6" t="str">
        <f>Sheet1!E575</f>
        <v>500-1M</v>
      </c>
      <c r="G594" s="79">
        <f>(Sheet1!F575+$F$9/10)*VLOOKUP($B594,$H$13:$J$17,3,0)</f>
        <v>7.2606685193861651</v>
      </c>
      <c r="H594" s="79">
        <f>(Sheet1!G575+$F$9/10)*VLOOKUP($B594,$H$13:$J$17,3,0)</f>
        <v>7.5213786855119906</v>
      </c>
      <c r="I594" s="79">
        <f>(Sheet1!H575+$F$9/10)*VLOOKUP($B594,$H$13:$J$17,3,0)</f>
        <v>7.4592379052396849</v>
      </c>
      <c r="J594" s="79">
        <f>(Sheet1!I575+$F$9/10)*VLOOKUP($B594,$H$13:$J$17,3,0)</f>
        <v>7.4853915697261808</v>
      </c>
      <c r="K594" s="80">
        <f>(Sheet1!J575+$F$9/10)*VLOOKUP($B594,$H$13:$J$17,3,0)</f>
        <v>7.4058700085168185</v>
      </c>
    </row>
    <row r="595" spans="2:11" x14ac:dyDescent="0.3">
      <c r="B595" s="5" t="str">
        <f>Sheet1!A576</f>
        <v>MD</v>
      </c>
      <c r="C595" s="6" t="str">
        <f>Sheet1!B576</f>
        <v>Elec</v>
      </c>
      <c r="D595" s="8">
        <f>Sheet1!C576</f>
        <v>42490</v>
      </c>
      <c r="E595" s="8" t="str">
        <f>Sheet1!D576</f>
        <v>BGE</v>
      </c>
      <c r="F595" s="6" t="str">
        <f>Sheet1!E576</f>
        <v>1-2M</v>
      </c>
      <c r="G595" s="79">
        <f>(Sheet1!F576+$F$9/10)*VLOOKUP($B595,$H$13:$J$17,3,0)</f>
        <v>7.1356685193861651</v>
      </c>
      <c r="H595" s="79">
        <f>(Sheet1!G576+$F$9/10)*VLOOKUP($B595,$H$13:$J$17,3,0)</f>
        <v>7.3963786855119906</v>
      </c>
      <c r="I595" s="79">
        <f>(Sheet1!H576+$F$9/10)*VLOOKUP($B595,$H$13:$J$17,3,0)</f>
        <v>7.3342379052396849</v>
      </c>
      <c r="J595" s="79">
        <f>(Sheet1!I576+$F$9/10)*VLOOKUP($B595,$H$13:$J$17,3,0)</f>
        <v>7.3603915697261808</v>
      </c>
      <c r="K595" s="80">
        <f>(Sheet1!J576+$F$9/10)*VLOOKUP($B595,$H$13:$J$17,3,0)</f>
        <v>7.2808700085168185</v>
      </c>
    </row>
    <row r="596" spans="2:11" x14ac:dyDescent="0.3">
      <c r="B596" s="5" t="str">
        <f>Sheet1!A577</f>
        <v>MD</v>
      </c>
      <c r="C596" s="6" t="str">
        <f>Sheet1!B577</f>
        <v>Elec</v>
      </c>
      <c r="D596" s="8">
        <f>Sheet1!C577</f>
        <v>42490</v>
      </c>
      <c r="E596" s="8" t="str">
        <f>Sheet1!D577</f>
        <v>BGE</v>
      </c>
      <c r="F596" s="6" t="str">
        <f>Sheet1!E577</f>
        <v>2M+</v>
      </c>
      <c r="G596" s="79">
        <f>(Sheet1!F577+$F$9/10)*VLOOKUP($B596,$H$13:$J$17,3,0)</f>
        <v>7.0106685193861651</v>
      </c>
      <c r="H596" s="79">
        <f>(Sheet1!G577+$F$9/10)*VLOOKUP($B596,$H$13:$J$17,3,0)</f>
        <v>7.2713786855119906</v>
      </c>
      <c r="I596" s="79">
        <f>(Sheet1!H577+$F$9/10)*VLOOKUP($B596,$H$13:$J$17,3,0)</f>
        <v>7.2092379052396849</v>
      </c>
      <c r="J596" s="79">
        <f>(Sheet1!I577+$F$9/10)*VLOOKUP($B596,$H$13:$J$17,3,0)</f>
        <v>7.2353915697261808</v>
      </c>
      <c r="K596" s="80">
        <f>(Sheet1!J577+$F$9/10)*VLOOKUP($B596,$H$13:$J$17,3,0)</f>
        <v>7.1558700085168185</v>
      </c>
    </row>
    <row r="597" spans="2:11" x14ac:dyDescent="0.3">
      <c r="B597" s="5" t="str">
        <f>Sheet1!A578</f>
        <v>MD</v>
      </c>
      <c r="C597" s="6" t="str">
        <f>Sheet1!B578</f>
        <v>Elec</v>
      </c>
      <c r="D597" s="8">
        <f>Sheet1!C578</f>
        <v>42490</v>
      </c>
      <c r="E597" s="8" t="str">
        <f>Sheet1!D578</f>
        <v>PEPCO</v>
      </c>
      <c r="F597" s="6" t="str">
        <f>Sheet1!E578</f>
        <v>0-150K</v>
      </c>
      <c r="G597" s="79">
        <f>(Sheet1!F578+$F$9/10)*VLOOKUP($B597,$H$13:$J$17,3,0)</f>
        <v>7.6614697678843227</v>
      </c>
      <c r="H597" s="79">
        <f>(Sheet1!G578+$F$9/10)*VLOOKUP($B597,$H$13:$J$17,3,0)</f>
        <v>7.8443574067732111</v>
      </c>
      <c r="I597" s="79">
        <f>(Sheet1!H578+$F$9/10)*VLOOKUP($B597,$H$13:$J$17,3,0)</f>
        <v>7.7513874530695075</v>
      </c>
      <c r="J597" s="79">
        <f>(Sheet1!I578+$F$9/10)*VLOOKUP($B597,$H$13:$J$17,3,0)</f>
        <v>7.7876765387176548</v>
      </c>
      <c r="K597" s="80">
        <f>(Sheet1!J578+$F$9/10)*VLOOKUP($B597,$H$13:$J$17,3,0)</f>
        <v>7.7309282401065431</v>
      </c>
    </row>
    <row r="598" spans="2:11" x14ac:dyDescent="0.3">
      <c r="B598" s="5" t="str">
        <f>Sheet1!A579</f>
        <v>MD</v>
      </c>
      <c r="C598" s="6" t="str">
        <f>Sheet1!B579</f>
        <v>Elec</v>
      </c>
      <c r="D598" s="8">
        <f>Sheet1!C579</f>
        <v>42490</v>
      </c>
      <c r="E598" s="8" t="str">
        <f>Sheet1!D579</f>
        <v>PEPCO</v>
      </c>
      <c r="F598" s="6" t="str">
        <f>Sheet1!E579</f>
        <v>150-500K</v>
      </c>
      <c r="G598" s="79">
        <f>(Sheet1!F579+$F$9/10)*VLOOKUP($B598,$H$13:$J$17,3,0)</f>
        <v>7.4614697678843225</v>
      </c>
      <c r="H598" s="79">
        <f>(Sheet1!G579+$F$9/10)*VLOOKUP($B598,$H$13:$J$17,3,0)</f>
        <v>7.6443574067732118</v>
      </c>
      <c r="I598" s="79">
        <f>(Sheet1!H579+$F$9/10)*VLOOKUP($B598,$H$13:$J$17,3,0)</f>
        <v>7.5513874530695073</v>
      </c>
      <c r="J598" s="79">
        <f>(Sheet1!I579+$F$9/10)*VLOOKUP($B598,$H$13:$J$17,3,0)</f>
        <v>7.5876765387176546</v>
      </c>
      <c r="K598" s="80">
        <f>(Sheet1!J579+$F$9/10)*VLOOKUP($B598,$H$13:$J$17,3,0)</f>
        <v>7.5309282401065429</v>
      </c>
    </row>
    <row r="599" spans="2:11" x14ac:dyDescent="0.3">
      <c r="B599" s="5" t="str">
        <f>Sheet1!A580</f>
        <v>MD</v>
      </c>
      <c r="C599" s="6" t="str">
        <f>Sheet1!B580</f>
        <v>Elec</v>
      </c>
      <c r="D599" s="8">
        <f>Sheet1!C580</f>
        <v>42490</v>
      </c>
      <c r="E599" s="8" t="str">
        <f>Sheet1!D580</f>
        <v>PEPCO</v>
      </c>
      <c r="F599" s="6" t="str">
        <f>Sheet1!E580</f>
        <v>500-1M</v>
      </c>
      <c r="G599" s="79">
        <f>(Sheet1!F580+$F$9/10)*VLOOKUP($B599,$H$13:$J$17,3,0)</f>
        <v>7.1114697678843228</v>
      </c>
      <c r="H599" s="79">
        <f>(Sheet1!G580+$F$9/10)*VLOOKUP($B599,$H$13:$J$17,3,0)</f>
        <v>7.2943574067732113</v>
      </c>
      <c r="I599" s="79">
        <f>(Sheet1!H580+$F$9/10)*VLOOKUP($B599,$H$13:$J$17,3,0)</f>
        <v>7.2013874530695077</v>
      </c>
      <c r="J599" s="79">
        <f>(Sheet1!I580+$F$9/10)*VLOOKUP($B599,$H$13:$J$17,3,0)</f>
        <v>7.2376765387176549</v>
      </c>
      <c r="K599" s="80">
        <f>(Sheet1!J580+$F$9/10)*VLOOKUP($B599,$H$13:$J$17,3,0)</f>
        <v>7.1809282401065433</v>
      </c>
    </row>
    <row r="600" spans="2:11" x14ac:dyDescent="0.3">
      <c r="B600" s="5" t="str">
        <f>Sheet1!A581</f>
        <v>MD</v>
      </c>
      <c r="C600" s="6" t="str">
        <f>Sheet1!B581</f>
        <v>Elec</v>
      </c>
      <c r="D600" s="8">
        <f>Sheet1!C581</f>
        <v>42490</v>
      </c>
      <c r="E600" s="8" t="str">
        <f>Sheet1!D581</f>
        <v>PEPCO</v>
      </c>
      <c r="F600" s="6" t="str">
        <f>Sheet1!E581</f>
        <v>1-2M</v>
      </c>
      <c r="G600" s="79">
        <f>(Sheet1!F581+$F$9/10)*VLOOKUP($B600,$H$13:$J$17,3,0)</f>
        <v>6.9864697678843228</v>
      </c>
      <c r="H600" s="79">
        <f>(Sheet1!G581+$F$9/10)*VLOOKUP($B600,$H$13:$J$17,3,0)</f>
        <v>7.1693574067732113</v>
      </c>
      <c r="I600" s="79">
        <f>(Sheet1!H581+$F$9/10)*VLOOKUP($B600,$H$13:$J$17,3,0)</f>
        <v>7.0763874530695077</v>
      </c>
      <c r="J600" s="79">
        <f>(Sheet1!I581+$F$9/10)*VLOOKUP($B600,$H$13:$J$17,3,0)</f>
        <v>7.1126765387176549</v>
      </c>
      <c r="K600" s="80">
        <f>(Sheet1!J581+$F$9/10)*VLOOKUP($B600,$H$13:$J$17,3,0)</f>
        <v>7.0559282401065433</v>
      </c>
    </row>
    <row r="601" spans="2:11" x14ac:dyDescent="0.3">
      <c r="B601" s="5" t="str">
        <f>Sheet1!A582</f>
        <v>MD</v>
      </c>
      <c r="C601" s="6" t="str">
        <f>Sheet1!B582</f>
        <v>Elec</v>
      </c>
      <c r="D601" s="8">
        <f>Sheet1!C582</f>
        <v>42490</v>
      </c>
      <c r="E601" s="8" t="str">
        <f>Sheet1!D582</f>
        <v>PEPCO</v>
      </c>
      <c r="F601" s="6" t="str">
        <f>Sheet1!E582</f>
        <v>2M+</v>
      </c>
      <c r="G601" s="79">
        <f>(Sheet1!F582+$F$9/10)*VLOOKUP($B601,$H$13:$J$17,3,0)</f>
        <v>6.8614697678843228</v>
      </c>
      <c r="H601" s="79">
        <f>(Sheet1!G582+$F$9/10)*VLOOKUP($B601,$H$13:$J$17,3,0)</f>
        <v>7.0443574067732113</v>
      </c>
      <c r="I601" s="79">
        <f>(Sheet1!H582+$F$9/10)*VLOOKUP($B601,$H$13:$J$17,3,0)</f>
        <v>6.9513874530695077</v>
      </c>
      <c r="J601" s="79">
        <f>(Sheet1!I582+$F$9/10)*VLOOKUP($B601,$H$13:$J$17,3,0)</f>
        <v>6.9876765387176549</v>
      </c>
      <c r="K601" s="80">
        <f>(Sheet1!J582+$F$9/10)*VLOOKUP($B601,$H$13:$J$17,3,0)</f>
        <v>6.9309282401065433</v>
      </c>
    </row>
    <row r="602" spans="2:11" x14ac:dyDescent="0.3">
      <c r="B602" s="5" t="str">
        <f>Sheet1!A583</f>
        <v>MD</v>
      </c>
      <c r="C602" s="6" t="str">
        <f>Sheet1!B583</f>
        <v>Elec</v>
      </c>
      <c r="D602" s="8">
        <f>Sheet1!C583</f>
        <v>42490</v>
      </c>
      <c r="E602" s="8" t="str">
        <f>Sheet1!D583</f>
        <v>DPL</v>
      </c>
      <c r="F602" s="6" t="str">
        <f>Sheet1!E583</f>
        <v>0-150K</v>
      </c>
      <c r="G602" s="79">
        <f>(Sheet1!F583+$F$9/10)*VLOOKUP($B602,$H$13:$J$17,3,0)</f>
        <v>7.7850616628614899</v>
      </c>
      <c r="H602" s="79">
        <f>(Sheet1!G583+$F$9/10)*VLOOKUP($B602,$H$13:$J$17,3,0)</f>
        <v>8.0264026350837128</v>
      </c>
      <c r="I602" s="79">
        <f>(Sheet1!H583+$F$9/10)*VLOOKUP($B602,$H$13:$J$17,3,0)</f>
        <v>7.9203043480466757</v>
      </c>
      <c r="J602" s="79">
        <f>(Sheet1!I583+$F$9/10)*VLOOKUP($B602,$H$13:$J$17,3,0)</f>
        <v>7.95775385036149</v>
      </c>
      <c r="K602" s="80">
        <f>(Sheet1!J583+$F$9/10)*VLOOKUP($B602,$H$13:$J$17,3,0)</f>
        <v>8.0211793711948243</v>
      </c>
    </row>
    <row r="603" spans="2:11" x14ac:dyDescent="0.3">
      <c r="B603" s="5" t="str">
        <f>Sheet1!A584</f>
        <v>MD</v>
      </c>
      <c r="C603" s="6" t="str">
        <f>Sheet1!B584</f>
        <v>Elec</v>
      </c>
      <c r="D603" s="8">
        <f>Sheet1!C584</f>
        <v>42490</v>
      </c>
      <c r="E603" s="8" t="str">
        <f>Sheet1!D584</f>
        <v>DPL</v>
      </c>
      <c r="F603" s="6" t="str">
        <f>Sheet1!E584</f>
        <v>150-500K</v>
      </c>
      <c r="G603" s="79">
        <f>(Sheet1!F584+$F$9/10)*VLOOKUP($B603,$H$13:$J$17,3,0)</f>
        <v>7.5850616628614898</v>
      </c>
      <c r="H603" s="79">
        <f>(Sheet1!G584+$F$9/10)*VLOOKUP($B603,$H$13:$J$17,3,0)</f>
        <v>7.8264026350837126</v>
      </c>
      <c r="I603" s="79">
        <f>(Sheet1!H584+$F$9/10)*VLOOKUP($B603,$H$13:$J$17,3,0)</f>
        <v>7.7203043480466764</v>
      </c>
      <c r="J603" s="79">
        <f>(Sheet1!I584+$F$9/10)*VLOOKUP($B603,$H$13:$J$17,3,0)</f>
        <v>7.7577538503614907</v>
      </c>
      <c r="K603" s="80">
        <f>(Sheet1!J584+$F$9/10)*VLOOKUP($B603,$H$13:$J$17,3,0)</f>
        <v>7.821179371194825</v>
      </c>
    </row>
    <row r="604" spans="2:11" x14ac:dyDescent="0.3">
      <c r="B604" s="5" t="str">
        <f>Sheet1!A585</f>
        <v>MD</v>
      </c>
      <c r="C604" s="6" t="str">
        <f>Sheet1!B585</f>
        <v>Elec</v>
      </c>
      <c r="D604" s="8">
        <f>Sheet1!C585</f>
        <v>42490</v>
      </c>
      <c r="E604" s="8" t="str">
        <f>Sheet1!D585</f>
        <v>DPL</v>
      </c>
      <c r="F604" s="6" t="str">
        <f>Sheet1!E585</f>
        <v>500-1M</v>
      </c>
      <c r="G604" s="79">
        <f>(Sheet1!F585+$F$9/10)*VLOOKUP($B604,$H$13:$J$17,3,0)</f>
        <v>7.2350616628614901</v>
      </c>
      <c r="H604" s="79">
        <f>(Sheet1!G585+$F$9/10)*VLOOKUP($B604,$H$13:$J$17,3,0)</f>
        <v>7.4764026350837129</v>
      </c>
      <c r="I604" s="79">
        <f>(Sheet1!H585+$F$9/10)*VLOOKUP($B604,$H$13:$J$17,3,0)</f>
        <v>7.3703043480466759</v>
      </c>
      <c r="J604" s="79">
        <f>(Sheet1!I585+$F$9/10)*VLOOKUP($B604,$H$13:$J$17,3,0)</f>
        <v>7.4077538503614901</v>
      </c>
      <c r="K604" s="80">
        <f>(Sheet1!J585+$F$9/10)*VLOOKUP($B604,$H$13:$J$17,3,0)</f>
        <v>7.4711793711948244</v>
      </c>
    </row>
    <row r="605" spans="2:11" x14ac:dyDescent="0.3">
      <c r="B605" s="5" t="str">
        <f>Sheet1!A586</f>
        <v>MD</v>
      </c>
      <c r="C605" s="6" t="str">
        <f>Sheet1!B586</f>
        <v>Elec</v>
      </c>
      <c r="D605" s="8">
        <f>Sheet1!C586</f>
        <v>42490</v>
      </c>
      <c r="E605" s="8" t="str">
        <f>Sheet1!D586</f>
        <v>DPL</v>
      </c>
      <c r="F605" s="6" t="str">
        <f>Sheet1!E586</f>
        <v>1-2M</v>
      </c>
      <c r="G605" s="79">
        <f>(Sheet1!F586+$F$9/10)*VLOOKUP($B605,$H$13:$J$17,3,0)</f>
        <v>7.1100616628614901</v>
      </c>
      <c r="H605" s="79">
        <f>(Sheet1!G586+$F$9/10)*VLOOKUP($B605,$H$13:$J$17,3,0)</f>
        <v>7.3514026350837129</v>
      </c>
      <c r="I605" s="79">
        <f>(Sheet1!H586+$F$9/10)*VLOOKUP($B605,$H$13:$J$17,3,0)</f>
        <v>7.2453043480466759</v>
      </c>
      <c r="J605" s="79">
        <f>(Sheet1!I586+$F$9/10)*VLOOKUP($B605,$H$13:$J$17,3,0)</f>
        <v>7.2827538503614901</v>
      </c>
      <c r="K605" s="80">
        <f>(Sheet1!J586+$F$9/10)*VLOOKUP($B605,$H$13:$J$17,3,0)</f>
        <v>7.3461793711948244</v>
      </c>
    </row>
    <row r="606" spans="2:11" x14ac:dyDescent="0.3">
      <c r="B606" s="5" t="str">
        <f>Sheet1!A587</f>
        <v>MD</v>
      </c>
      <c r="C606" s="6" t="str">
        <f>Sheet1!B587</f>
        <v>Elec</v>
      </c>
      <c r="D606" s="8">
        <f>Sheet1!C587</f>
        <v>42490</v>
      </c>
      <c r="E606" s="8" t="str">
        <f>Sheet1!D587</f>
        <v>DPL</v>
      </c>
      <c r="F606" s="6" t="str">
        <f>Sheet1!E587</f>
        <v>2M+</v>
      </c>
      <c r="G606" s="79">
        <f>(Sheet1!F587+$F$9/10)*VLOOKUP($B606,$H$13:$J$17,3,0)</f>
        <v>6.9850616628614901</v>
      </c>
      <c r="H606" s="79">
        <f>(Sheet1!G587+$F$9/10)*VLOOKUP($B606,$H$13:$J$17,3,0)</f>
        <v>7.2264026350837129</v>
      </c>
      <c r="I606" s="79">
        <f>(Sheet1!H587+$F$9/10)*VLOOKUP($B606,$H$13:$J$17,3,0)</f>
        <v>7.1203043480466759</v>
      </c>
      <c r="J606" s="79">
        <f>(Sheet1!I587+$F$9/10)*VLOOKUP($B606,$H$13:$J$17,3,0)</f>
        <v>7.1577538503614901</v>
      </c>
      <c r="K606" s="80">
        <f>(Sheet1!J587+$F$9/10)*VLOOKUP($B606,$H$13:$J$17,3,0)</f>
        <v>7.2211793711948244</v>
      </c>
    </row>
    <row r="607" spans="2:11" x14ac:dyDescent="0.3">
      <c r="B607" s="5" t="str">
        <f>Sheet1!A588</f>
        <v>MD</v>
      </c>
      <c r="C607" s="6" t="str">
        <f>Sheet1!B588</f>
        <v>Elec</v>
      </c>
      <c r="D607" s="8">
        <f>Sheet1!C588</f>
        <v>42490</v>
      </c>
      <c r="E607" s="8" t="str">
        <f>Sheet1!D588</f>
        <v>Potomac</v>
      </c>
      <c r="F607" s="6" t="str">
        <f>Sheet1!E588</f>
        <v>0-150K</v>
      </c>
      <c r="G607" s="79">
        <f>(Sheet1!F588+$F$9/10)*VLOOKUP($B607,$H$13:$J$17,3,0)</f>
        <v>6.6110454305187218</v>
      </c>
      <c r="H607" s="79">
        <f>(Sheet1!G588+$F$9/10)*VLOOKUP($B607,$H$13:$J$17,3,0)</f>
        <v>6.7323568955277766</v>
      </c>
      <c r="I607" s="79">
        <f>(Sheet1!H588+$F$9/10)*VLOOKUP($B607,$H$13:$J$17,3,0)</f>
        <v>6.6598346162334439</v>
      </c>
      <c r="J607" s="79">
        <f>(Sheet1!I588+$F$9/10)*VLOOKUP($B607,$H$13:$J$17,3,0)</f>
        <v>6.6827705548460639</v>
      </c>
      <c r="K607" s="80">
        <f>(Sheet1!J588+$F$9/10)*VLOOKUP($B607,$H$13:$J$17,3,0)</f>
        <v>6.7473575402434038</v>
      </c>
    </row>
    <row r="608" spans="2:11" x14ac:dyDescent="0.3">
      <c r="B608" s="5" t="str">
        <f>Sheet1!A589</f>
        <v>MD</v>
      </c>
      <c r="C608" s="6" t="str">
        <f>Sheet1!B589</f>
        <v>Elec</v>
      </c>
      <c r="D608" s="8">
        <f>Sheet1!C589</f>
        <v>42490</v>
      </c>
      <c r="E608" s="8" t="str">
        <f>Sheet1!D589</f>
        <v>Potomac</v>
      </c>
      <c r="F608" s="6" t="str">
        <f>Sheet1!E589</f>
        <v>150-500K</v>
      </c>
      <c r="G608" s="79">
        <f>(Sheet1!F589+$F$9/10)*VLOOKUP($B608,$H$13:$J$17,3,0)</f>
        <v>6.4110454305187217</v>
      </c>
      <c r="H608" s="79">
        <f>(Sheet1!G589+$F$9/10)*VLOOKUP($B608,$H$13:$J$17,3,0)</f>
        <v>6.5323568955277764</v>
      </c>
      <c r="I608" s="79">
        <f>(Sheet1!H589+$F$9/10)*VLOOKUP($B608,$H$13:$J$17,3,0)</f>
        <v>6.4598346162334437</v>
      </c>
      <c r="J608" s="79">
        <f>(Sheet1!I589+$F$9/10)*VLOOKUP($B608,$H$13:$J$17,3,0)</f>
        <v>6.4827705548460646</v>
      </c>
      <c r="K608" s="80">
        <f>(Sheet1!J589+$F$9/10)*VLOOKUP($B608,$H$13:$J$17,3,0)</f>
        <v>6.5473575402434037</v>
      </c>
    </row>
    <row r="609" spans="2:11" x14ac:dyDescent="0.3">
      <c r="B609" s="5" t="str">
        <f>Sheet1!A590</f>
        <v>MD</v>
      </c>
      <c r="C609" s="6" t="str">
        <f>Sheet1!B590</f>
        <v>Elec</v>
      </c>
      <c r="D609" s="8">
        <f>Sheet1!C590</f>
        <v>42490</v>
      </c>
      <c r="E609" s="8" t="str">
        <f>Sheet1!D590</f>
        <v>Potomac</v>
      </c>
      <c r="F609" s="6" t="str">
        <f>Sheet1!E590</f>
        <v>500-1M</v>
      </c>
      <c r="G609" s="79">
        <f>(Sheet1!F590+$F$9/10)*VLOOKUP($B609,$H$13:$J$17,3,0)</f>
        <v>6.061045430518722</v>
      </c>
      <c r="H609" s="79">
        <f>(Sheet1!G590+$F$9/10)*VLOOKUP($B609,$H$13:$J$17,3,0)</f>
        <v>6.1823568955277768</v>
      </c>
      <c r="I609" s="79">
        <f>(Sheet1!H590+$F$9/10)*VLOOKUP($B609,$H$13:$J$17,3,0)</f>
        <v>6.109834616233444</v>
      </c>
      <c r="J609" s="79">
        <f>(Sheet1!I590+$F$9/10)*VLOOKUP($B609,$H$13:$J$17,3,0)</f>
        <v>6.132770554846064</v>
      </c>
      <c r="K609" s="80">
        <f>(Sheet1!J590+$F$9/10)*VLOOKUP($B609,$H$13:$J$17,3,0)</f>
        <v>6.197357540243404</v>
      </c>
    </row>
    <row r="610" spans="2:11" x14ac:dyDescent="0.3">
      <c r="B610" s="5" t="str">
        <f>Sheet1!A591</f>
        <v>MD</v>
      </c>
      <c r="C610" s="6" t="str">
        <f>Sheet1!B591</f>
        <v>Elec</v>
      </c>
      <c r="D610" s="8">
        <f>Sheet1!C591</f>
        <v>42490</v>
      </c>
      <c r="E610" s="8" t="str">
        <f>Sheet1!D591</f>
        <v>Potomac</v>
      </c>
      <c r="F610" s="6" t="str">
        <f>Sheet1!E591</f>
        <v>1-2M</v>
      </c>
      <c r="G610" s="79">
        <f>(Sheet1!F591+$F$9/10)*VLOOKUP($B610,$H$13:$J$17,3,0)</f>
        <v>5.936045430518722</v>
      </c>
      <c r="H610" s="79">
        <f>(Sheet1!G591+$F$9/10)*VLOOKUP($B610,$H$13:$J$17,3,0)</f>
        <v>6.0573568955277768</v>
      </c>
      <c r="I610" s="79">
        <f>(Sheet1!H591+$F$9/10)*VLOOKUP($B610,$H$13:$J$17,3,0)</f>
        <v>5.984834616233444</v>
      </c>
      <c r="J610" s="79">
        <f>(Sheet1!I591+$F$9/10)*VLOOKUP($B610,$H$13:$J$17,3,0)</f>
        <v>6.007770554846064</v>
      </c>
      <c r="K610" s="80">
        <f>(Sheet1!J591+$F$9/10)*VLOOKUP($B610,$H$13:$J$17,3,0)</f>
        <v>6.072357540243404</v>
      </c>
    </row>
    <row r="611" spans="2:11" x14ac:dyDescent="0.3">
      <c r="B611" s="5" t="str">
        <f>Sheet1!A592</f>
        <v>MD</v>
      </c>
      <c r="C611" s="6" t="str">
        <f>Sheet1!B592</f>
        <v>Elec</v>
      </c>
      <c r="D611" s="8">
        <f>Sheet1!C592</f>
        <v>42490</v>
      </c>
      <c r="E611" s="8" t="str">
        <f>Sheet1!D592</f>
        <v>Potomac</v>
      </c>
      <c r="F611" s="6" t="str">
        <f>Sheet1!E592</f>
        <v>2M+</v>
      </c>
      <c r="G611" s="79">
        <f>(Sheet1!F592+$F$9/10)*VLOOKUP($B611,$H$13:$J$17,3,0)</f>
        <v>5.811045430518722</v>
      </c>
      <c r="H611" s="79">
        <f>(Sheet1!G592+$F$9/10)*VLOOKUP($B611,$H$13:$J$17,3,0)</f>
        <v>5.9323568955277768</v>
      </c>
      <c r="I611" s="79">
        <f>(Sheet1!H592+$F$9/10)*VLOOKUP($B611,$H$13:$J$17,3,0)</f>
        <v>5.859834616233444</v>
      </c>
      <c r="J611" s="79">
        <f>(Sheet1!I592+$F$9/10)*VLOOKUP($B611,$H$13:$J$17,3,0)</f>
        <v>5.882770554846064</v>
      </c>
      <c r="K611" s="80">
        <f>(Sheet1!J592+$F$9/10)*VLOOKUP($B611,$H$13:$J$17,3,0)</f>
        <v>5.947357540243404</v>
      </c>
    </row>
    <row r="612" spans="2:11" x14ac:dyDescent="0.3">
      <c r="B612" s="5" t="str">
        <f>Sheet1!A593</f>
        <v>MD</v>
      </c>
      <c r="C612" s="6" t="str">
        <f>Sheet1!B593</f>
        <v>Elec</v>
      </c>
      <c r="D612" s="8">
        <f>Sheet1!C593</f>
        <v>42521</v>
      </c>
      <c r="E612" s="8" t="str">
        <f>Sheet1!D593</f>
        <v>BGE</v>
      </c>
      <c r="F612" s="6" t="str">
        <f>Sheet1!E593</f>
        <v>0-150K</v>
      </c>
      <c r="G612" s="79">
        <f>(Sheet1!F593+$F$9/10)*VLOOKUP($B612,$H$13:$J$17,3,0)</f>
        <v>7.7496761582750535</v>
      </c>
      <c r="H612" s="79">
        <f>(Sheet1!G593+$F$9/10)*VLOOKUP($B612,$H$13:$J$17,3,0)</f>
        <v>8.0787875086948411</v>
      </c>
      <c r="I612" s="79">
        <f>(Sheet1!H593+$F$9/10)*VLOOKUP($B612,$H$13:$J$17,3,0)</f>
        <v>7.987395663429699</v>
      </c>
      <c r="J612" s="79">
        <f>(Sheet1!I593+$F$9/10)*VLOOKUP($B612,$H$13:$J$17,3,0)</f>
        <v>8.0164111399708666</v>
      </c>
      <c r="K612" s="80">
        <f>(Sheet1!J593+$F$9/10)*VLOOKUP($B612,$H$13:$J$17,3,0)</f>
        <v>7.9423992828215262</v>
      </c>
    </row>
    <row r="613" spans="2:11" x14ac:dyDescent="0.3">
      <c r="B613" s="5" t="str">
        <f>Sheet1!A594</f>
        <v>MD</v>
      </c>
      <c r="C613" s="6" t="str">
        <f>Sheet1!B594</f>
        <v>Elec</v>
      </c>
      <c r="D613" s="8">
        <f>Sheet1!C594</f>
        <v>42521</v>
      </c>
      <c r="E613" s="8" t="str">
        <f>Sheet1!D594</f>
        <v>BGE</v>
      </c>
      <c r="F613" s="6" t="str">
        <f>Sheet1!E594</f>
        <v>150-500K</v>
      </c>
      <c r="G613" s="79">
        <f>(Sheet1!F594+$F$9/10)*VLOOKUP($B613,$H$13:$J$17,3,0)</f>
        <v>7.5496761582750533</v>
      </c>
      <c r="H613" s="79">
        <f>(Sheet1!G594+$F$9/10)*VLOOKUP($B613,$H$13:$J$17,3,0)</f>
        <v>7.87878750869484</v>
      </c>
      <c r="I613" s="79">
        <f>(Sheet1!H594+$F$9/10)*VLOOKUP($B613,$H$13:$J$17,3,0)</f>
        <v>7.7873956634296988</v>
      </c>
      <c r="J613" s="79">
        <f>(Sheet1!I594+$F$9/10)*VLOOKUP($B613,$H$13:$J$17,3,0)</f>
        <v>7.8164111399708656</v>
      </c>
      <c r="K613" s="80">
        <f>(Sheet1!J594+$F$9/10)*VLOOKUP($B613,$H$13:$J$17,3,0)</f>
        <v>7.742399282821526</v>
      </c>
    </row>
    <row r="614" spans="2:11" x14ac:dyDescent="0.3">
      <c r="B614" s="5" t="str">
        <f>Sheet1!A595</f>
        <v>MD</v>
      </c>
      <c r="C614" s="6" t="str">
        <f>Sheet1!B595</f>
        <v>Elec</v>
      </c>
      <c r="D614" s="8">
        <f>Sheet1!C595</f>
        <v>42521</v>
      </c>
      <c r="E614" s="8" t="str">
        <f>Sheet1!D595</f>
        <v>BGE</v>
      </c>
      <c r="F614" s="6" t="str">
        <f>Sheet1!E595</f>
        <v>500-1M</v>
      </c>
      <c r="G614" s="79">
        <f>(Sheet1!F595+$F$9/10)*VLOOKUP($B614,$H$13:$J$17,3,0)</f>
        <v>7.1996761582750537</v>
      </c>
      <c r="H614" s="79">
        <f>(Sheet1!G595+$F$9/10)*VLOOKUP($B614,$H$13:$J$17,3,0)</f>
        <v>7.5287875086948404</v>
      </c>
      <c r="I614" s="79">
        <f>(Sheet1!H595+$F$9/10)*VLOOKUP($B614,$H$13:$J$17,3,0)</f>
        <v>7.4373956634296992</v>
      </c>
      <c r="J614" s="79">
        <f>(Sheet1!I595+$F$9/10)*VLOOKUP($B614,$H$13:$J$17,3,0)</f>
        <v>7.4664111399708659</v>
      </c>
      <c r="K614" s="80">
        <f>(Sheet1!J595+$F$9/10)*VLOOKUP($B614,$H$13:$J$17,3,0)</f>
        <v>7.3923992828215264</v>
      </c>
    </row>
    <row r="615" spans="2:11" x14ac:dyDescent="0.3">
      <c r="B615" s="5" t="str">
        <f>Sheet1!A596</f>
        <v>MD</v>
      </c>
      <c r="C615" s="6" t="str">
        <f>Sheet1!B596</f>
        <v>Elec</v>
      </c>
      <c r="D615" s="8">
        <f>Sheet1!C596</f>
        <v>42521</v>
      </c>
      <c r="E615" s="8" t="str">
        <f>Sheet1!D596</f>
        <v>BGE</v>
      </c>
      <c r="F615" s="6" t="str">
        <f>Sheet1!E596</f>
        <v>1-2M</v>
      </c>
      <c r="G615" s="79">
        <f>(Sheet1!F596+$F$9/10)*VLOOKUP($B615,$H$13:$J$17,3,0)</f>
        <v>7.0746761582750537</v>
      </c>
      <c r="H615" s="79">
        <f>(Sheet1!G596+$F$9/10)*VLOOKUP($B615,$H$13:$J$17,3,0)</f>
        <v>7.4037875086948404</v>
      </c>
      <c r="I615" s="79">
        <f>(Sheet1!H596+$F$9/10)*VLOOKUP($B615,$H$13:$J$17,3,0)</f>
        <v>7.3123956634296992</v>
      </c>
      <c r="J615" s="79">
        <f>(Sheet1!I596+$F$9/10)*VLOOKUP($B615,$H$13:$J$17,3,0)</f>
        <v>7.3414111399708659</v>
      </c>
      <c r="K615" s="80">
        <f>(Sheet1!J596+$F$9/10)*VLOOKUP($B615,$H$13:$J$17,3,0)</f>
        <v>7.2673992828215264</v>
      </c>
    </row>
    <row r="616" spans="2:11" x14ac:dyDescent="0.3">
      <c r="B616" s="5" t="str">
        <f>Sheet1!A597</f>
        <v>MD</v>
      </c>
      <c r="C616" s="6" t="str">
        <f>Sheet1!B597</f>
        <v>Elec</v>
      </c>
      <c r="D616" s="8">
        <f>Sheet1!C597</f>
        <v>42521</v>
      </c>
      <c r="E616" s="8" t="str">
        <f>Sheet1!D597</f>
        <v>BGE</v>
      </c>
      <c r="F616" s="6" t="str">
        <f>Sheet1!E597</f>
        <v>2M+</v>
      </c>
      <c r="G616" s="79">
        <f>(Sheet1!F597+$F$9/10)*VLOOKUP($B616,$H$13:$J$17,3,0)</f>
        <v>6.9496761582750537</v>
      </c>
      <c r="H616" s="79">
        <f>(Sheet1!G597+$F$9/10)*VLOOKUP($B616,$H$13:$J$17,3,0)</f>
        <v>7.2787875086948404</v>
      </c>
      <c r="I616" s="79">
        <f>(Sheet1!H597+$F$9/10)*VLOOKUP($B616,$H$13:$J$17,3,0)</f>
        <v>7.1873956634296992</v>
      </c>
      <c r="J616" s="79">
        <f>(Sheet1!I597+$F$9/10)*VLOOKUP($B616,$H$13:$J$17,3,0)</f>
        <v>7.2164111399708659</v>
      </c>
      <c r="K616" s="80">
        <f>(Sheet1!J597+$F$9/10)*VLOOKUP($B616,$H$13:$J$17,3,0)</f>
        <v>7.1423992828215264</v>
      </c>
    </row>
    <row r="617" spans="2:11" x14ac:dyDescent="0.3">
      <c r="B617" s="5" t="str">
        <f>Sheet1!A598</f>
        <v>MD</v>
      </c>
      <c r="C617" s="6" t="str">
        <f>Sheet1!B598</f>
        <v>Elec</v>
      </c>
      <c r="D617" s="8">
        <f>Sheet1!C598</f>
        <v>42521</v>
      </c>
      <c r="E617" s="8" t="str">
        <f>Sheet1!D598</f>
        <v>PEPCO</v>
      </c>
      <c r="F617" s="6" t="str">
        <f>Sheet1!E598</f>
        <v>0-150K</v>
      </c>
      <c r="G617" s="79">
        <f>(Sheet1!F598+$F$9/10)*VLOOKUP($B617,$H$13:$J$17,3,0)</f>
        <v>7.5988324067732105</v>
      </c>
      <c r="H617" s="79">
        <f>(Sheet1!G598+$F$9/10)*VLOOKUP($B617,$H$13:$J$17,3,0)</f>
        <v>7.839586226217655</v>
      </c>
      <c r="I617" s="79">
        <f>(Sheet1!H598+$F$9/10)*VLOOKUP($B617,$H$13:$J$17,3,0)</f>
        <v>7.7245868743658033</v>
      </c>
      <c r="J617" s="79">
        <f>(Sheet1!I598+$F$9/10)*VLOOKUP($B617,$H$13:$J$17,3,0)</f>
        <v>7.7680923546898768</v>
      </c>
      <c r="K617" s="80">
        <f>(Sheet1!J598+$F$9/10)*VLOOKUP($B617,$H$13:$J$17,3,0)</f>
        <v>7.7173037956620973</v>
      </c>
    </row>
    <row r="618" spans="2:11" x14ac:dyDescent="0.3">
      <c r="B618" s="5" t="str">
        <f>Sheet1!A599</f>
        <v>MD</v>
      </c>
      <c r="C618" s="6" t="str">
        <f>Sheet1!B599</f>
        <v>Elec</v>
      </c>
      <c r="D618" s="8">
        <f>Sheet1!C599</f>
        <v>42521</v>
      </c>
      <c r="E618" s="8" t="str">
        <f>Sheet1!D599</f>
        <v>PEPCO</v>
      </c>
      <c r="F618" s="6" t="str">
        <f>Sheet1!E599</f>
        <v>150-500K</v>
      </c>
      <c r="G618" s="79">
        <f>(Sheet1!F599+$F$9/10)*VLOOKUP($B618,$H$13:$J$17,3,0)</f>
        <v>7.3988324067732112</v>
      </c>
      <c r="H618" s="79">
        <f>(Sheet1!G599+$F$9/10)*VLOOKUP($B618,$H$13:$J$17,3,0)</f>
        <v>7.6395862262176548</v>
      </c>
      <c r="I618" s="79">
        <f>(Sheet1!H599+$F$9/10)*VLOOKUP($B618,$H$13:$J$17,3,0)</f>
        <v>7.524586874365804</v>
      </c>
      <c r="J618" s="79">
        <f>(Sheet1!I599+$F$9/10)*VLOOKUP($B618,$H$13:$J$17,3,0)</f>
        <v>7.5680923546898766</v>
      </c>
      <c r="K618" s="80">
        <f>(Sheet1!J599+$F$9/10)*VLOOKUP($B618,$H$13:$J$17,3,0)</f>
        <v>7.5173037956620972</v>
      </c>
    </row>
    <row r="619" spans="2:11" x14ac:dyDescent="0.3">
      <c r="B619" s="5" t="str">
        <f>Sheet1!A600</f>
        <v>MD</v>
      </c>
      <c r="C619" s="6" t="str">
        <f>Sheet1!B600</f>
        <v>Elec</v>
      </c>
      <c r="D619" s="8">
        <f>Sheet1!C600</f>
        <v>42521</v>
      </c>
      <c r="E619" s="8" t="str">
        <f>Sheet1!D600</f>
        <v>PEPCO</v>
      </c>
      <c r="F619" s="6" t="str">
        <f>Sheet1!E600</f>
        <v>500-1M</v>
      </c>
      <c r="G619" s="79">
        <f>(Sheet1!F600+$F$9/10)*VLOOKUP($B619,$H$13:$J$17,3,0)</f>
        <v>7.0488324067732107</v>
      </c>
      <c r="H619" s="79">
        <f>(Sheet1!G600+$F$9/10)*VLOOKUP($B619,$H$13:$J$17,3,0)</f>
        <v>7.2895862262176552</v>
      </c>
      <c r="I619" s="79">
        <f>(Sheet1!H600+$F$9/10)*VLOOKUP($B619,$H$13:$J$17,3,0)</f>
        <v>7.1745868743658034</v>
      </c>
      <c r="J619" s="79">
        <f>(Sheet1!I600+$F$9/10)*VLOOKUP($B619,$H$13:$J$17,3,0)</f>
        <v>7.218092354689877</v>
      </c>
      <c r="K619" s="80">
        <f>(Sheet1!J600+$F$9/10)*VLOOKUP($B619,$H$13:$J$17,3,0)</f>
        <v>7.1673037956620975</v>
      </c>
    </row>
    <row r="620" spans="2:11" x14ac:dyDescent="0.3">
      <c r="B620" s="5" t="str">
        <f>Sheet1!A601</f>
        <v>MD</v>
      </c>
      <c r="C620" s="6" t="str">
        <f>Sheet1!B601</f>
        <v>Elec</v>
      </c>
      <c r="D620" s="8">
        <f>Sheet1!C601</f>
        <v>42521</v>
      </c>
      <c r="E620" s="8" t="str">
        <f>Sheet1!D601</f>
        <v>PEPCO</v>
      </c>
      <c r="F620" s="6" t="str">
        <f>Sheet1!E601</f>
        <v>1-2M</v>
      </c>
      <c r="G620" s="79">
        <f>(Sheet1!F601+$F$9/10)*VLOOKUP($B620,$H$13:$J$17,3,0)</f>
        <v>6.9238324067732107</v>
      </c>
      <c r="H620" s="79">
        <f>(Sheet1!G601+$F$9/10)*VLOOKUP($B620,$H$13:$J$17,3,0)</f>
        <v>7.1645862262176552</v>
      </c>
      <c r="I620" s="79">
        <f>(Sheet1!H601+$F$9/10)*VLOOKUP($B620,$H$13:$J$17,3,0)</f>
        <v>7.0495868743658034</v>
      </c>
      <c r="J620" s="79">
        <f>(Sheet1!I601+$F$9/10)*VLOOKUP($B620,$H$13:$J$17,3,0)</f>
        <v>7.093092354689877</v>
      </c>
      <c r="K620" s="80">
        <f>(Sheet1!J601+$F$9/10)*VLOOKUP($B620,$H$13:$J$17,3,0)</f>
        <v>7.0423037956620975</v>
      </c>
    </row>
    <row r="621" spans="2:11" x14ac:dyDescent="0.3">
      <c r="B621" s="5" t="str">
        <f>Sheet1!A602</f>
        <v>MD</v>
      </c>
      <c r="C621" s="6" t="str">
        <f>Sheet1!B602</f>
        <v>Elec</v>
      </c>
      <c r="D621" s="8">
        <f>Sheet1!C602</f>
        <v>42521</v>
      </c>
      <c r="E621" s="8" t="str">
        <f>Sheet1!D602</f>
        <v>PEPCO</v>
      </c>
      <c r="F621" s="6" t="str">
        <f>Sheet1!E602</f>
        <v>2M+</v>
      </c>
      <c r="G621" s="79">
        <f>(Sheet1!F602+$F$9/10)*VLOOKUP($B621,$H$13:$J$17,3,0)</f>
        <v>6.7988324067732107</v>
      </c>
      <c r="H621" s="79">
        <f>(Sheet1!G602+$F$9/10)*VLOOKUP($B621,$H$13:$J$17,3,0)</f>
        <v>7.0395862262176552</v>
      </c>
      <c r="I621" s="79">
        <f>(Sheet1!H602+$F$9/10)*VLOOKUP($B621,$H$13:$J$17,3,0)</f>
        <v>6.9245868743658034</v>
      </c>
      <c r="J621" s="79">
        <f>(Sheet1!I602+$F$9/10)*VLOOKUP($B621,$H$13:$J$17,3,0)</f>
        <v>6.968092354689877</v>
      </c>
      <c r="K621" s="80">
        <f>(Sheet1!J602+$F$9/10)*VLOOKUP($B621,$H$13:$J$17,3,0)</f>
        <v>6.9173037956620975</v>
      </c>
    </row>
    <row r="622" spans="2:11" x14ac:dyDescent="0.3">
      <c r="B622" s="5" t="str">
        <f>Sheet1!A603</f>
        <v>MD</v>
      </c>
      <c r="C622" s="6" t="str">
        <f>Sheet1!B603</f>
        <v>Elec</v>
      </c>
      <c r="D622" s="8">
        <f>Sheet1!C603</f>
        <v>42521</v>
      </c>
      <c r="E622" s="8" t="str">
        <f>Sheet1!D603</f>
        <v>DPL</v>
      </c>
      <c r="F622" s="6" t="str">
        <f>Sheet1!E603</f>
        <v>0-150K</v>
      </c>
      <c r="G622" s="79">
        <f>(Sheet1!F603+$F$9/10)*VLOOKUP($B622,$H$13:$J$17,3,0)</f>
        <v>7.7383351350837142</v>
      </c>
      <c r="H622" s="79">
        <f>(Sheet1!G603+$F$9/10)*VLOOKUP($B622,$H$13:$J$17,3,0)</f>
        <v>8.0223243711948253</v>
      </c>
      <c r="I622" s="79">
        <f>(Sheet1!H603+$F$9/10)*VLOOKUP($B622,$H$13:$J$17,3,0)</f>
        <v>7.8961287693429725</v>
      </c>
      <c r="J622" s="79">
        <f>(Sheet1!I603+$F$9/10)*VLOOKUP($B622,$H$13:$J$17,3,0)</f>
        <v>7.9342846663337125</v>
      </c>
      <c r="K622" s="80">
        <f>(Sheet1!J603+$F$9/10)*VLOOKUP($B622,$H$13:$J$17,3,0)</f>
        <v>8.0165821836948261</v>
      </c>
    </row>
    <row r="623" spans="2:11" x14ac:dyDescent="0.3">
      <c r="B623" s="5" t="str">
        <f>Sheet1!A604</f>
        <v>MD</v>
      </c>
      <c r="C623" s="6" t="str">
        <f>Sheet1!B604</f>
        <v>Elec</v>
      </c>
      <c r="D623" s="8">
        <f>Sheet1!C604</f>
        <v>42521</v>
      </c>
      <c r="E623" s="8" t="str">
        <f>Sheet1!D604</f>
        <v>DPL</v>
      </c>
      <c r="F623" s="6" t="str">
        <f>Sheet1!E604</f>
        <v>150-500K</v>
      </c>
      <c r="G623" s="79">
        <f>(Sheet1!F604+$F$9/10)*VLOOKUP($B623,$H$13:$J$17,3,0)</f>
        <v>7.5383351350837149</v>
      </c>
      <c r="H623" s="79">
        <f>(Sheet1!G604+$F$9/10)*VLOOKUP($B623,$H$13:$J$17,3,0)</f>
        <v>7.822324371194826</v>
      </c>
      <c r="I623" s="79">
        <f>(Sheet1!H604+$F$9/10)*VLOOKUP($B623,$H$13:$J$17,3,0)</f>
        <v>7.6961287693429723</v>
      </c>
      <c r="J623" s="79">
        <f>(Sheet1!I604+$F$9/10)*VLOOKUP($B623,$H$13:$J$17,3,0)</f>
        <v>7.7342846663337124</v>
      </c>
      <c r="K623" s="80">
        <f>(Sheet1!J604+$F$9/10)*VLOOKUP($B623,$H$13:$J$17,3,0)</f>
        <v>7.816582183694825</v>
      </c>
    </row>
    <row r="624" spans="2:11" x14ac:dyDescent="0.3">
      <c r="B624" s="5" t="str">
        <f>Sheet1!A605</f>
        <v>MD</v>
      </c>
      <c r="C624" s="6" t="str">
        <f>Sheet1!B605</f>
        <v>Elec</v>
      </c>
      <c r="D624" s="8">
        <f>Sheet1!C605</f>
        <v>42521</v>
      </c>
      <c r="E624" s="8" t="str">
        <f>Sheet1!D605</f>
        <v>DPL</v>
      </c>
      <c r="F624" s="6" t="str">
        <f>Sheet1!E605</f>
        <v>500-1M</v>
      </c>
      <c r="G624" s="79">
        <f>(Sheet1!F605+$F$9/10)*VLOOKUP($B624,$H$13:$J$17,3,0)</f>
        <v>7.1883351350837144</v>
      </c>
      <c r="H624" s="79">
        <f>(Sheet1!G605+$F$9/10)*VLOOKUP($B624,$H$13:$J$17,3,0)</f>
        <v>7.4723243711948255</v>
      </c>
      <c r="I624" s="79">
        <f>(Sheet1!H605+$F$9/10)*VLOOKUP($B624,$H$13:$J$17,3,0)</f>
        <v>7.3461287693429727</v>
      </c>
      <c r="J624" s="79">
        <f>(Sheet1!I605+$F$9/10)*VLOOKUP($B624,$H$13:$J$17,3,0)</f>
        <v>7.3842846663337127</v>
      </c>
      <c r="K624" s="80">
        <f>(Sheet1!J605+$F$9/10)*VLOOKUP($B624,$H$13:$J$17,3,0)</f>
        <v>7.4665821836948254</v>
      </c>
    </row>
    <row r="625" spans="2:11" x14ac:dyDescent="0.3">
      <c r="B625" s="5" t="str">
        <f>Sheet1!A606</f>
        <v>MD</v>
      </c>
      <c r="C625" s="6" t="str">
        <f>Sheet1!B606</f>
        <v>Elec</v>
      </c>
      <c r="D625" s="8">
        <f>Sheet1!C606</f>
        <v>42521</v>
      </c>
      <c r="E625" s="8" t="str">
        <f>Sheet1!D606</f>
        <v>DPL</v>
      </c>
      <c r="F625" s="6" t="str">
        <f>Sheet1!E606</f>
        <v>1-2M</v>
      </c>
      <c r="G625" s="79">
        <f>(Sheet1!F606+$F$9/10)*VLOOKUP($B625,$H$13:$J$17,3,0)</f>
        <v>7.0633351350837144</v>
      </c>
      <c r="H625" s="79">
        <f>(Sheet1!G606+$F$9/10)*VLOOKUP($B625,$H$13:$J$17,3,0)</f>
        <v>7.3473243711948255</v>
      </c>
      <c r="I625" s="79">
        <f>(Sheet1!H606+$F$9/10)*VLOOKUP($B625,$H$13:$J$17,3,0)</f>
        <v>7.2211287693429727</v>
      </c>
      <c r="J625" s="79">
        <f>(Sheet1!I606+$F$9/10)*VLOOKUP($B625,$H$13:$J$17,3,0)</f>
        <v>7.2592846663337127</v>
      </c>
      <c r="K625" s="80">
        <f>(Sheet1!J606+$F$9/10)*VLOOKUP($B625,$H$13:$J$17,3,0)</f>
        <v>7.3415821836948254</v>
      </c>
    </row>
    <row r="626" spans="2:11" x14ac:dyDescent="0.3">
      <c r="B626" s="5" t="str">
        <f>Sheet1!A607</f>
        <v>MD</v>
      </c>
      <c r="C626" s="6" t="str">
        <f>Sheet1!B607</f>
        <v>Elec</v>
      </c>
      <c r="D626" s="8">
        <f>Sheet1!C607</f>
        <v>42521</v>
      </c>
      <c r="E626" s="8" t="str">
        <f>Sheet1!D607</f>
        <v>DPL</v>
      </c>
      <c r="F626" s="6" t="str">
        <f>Sheet1!E607</f>
        <v>2M+</v>
      </c>
      <c r="G626" s="79">
        <f>(Sheet1!F607+$F$9/10)*VLOOKUP($B626,$H$13:$J$17,3,0)</f>
        <v>6.9383351350837144</v>
      </c>
      <c r="H626" s="79">
        <f>(Sheet1!G607+$F$9/10)*VLOOKUP($B626,$H$13:$J$17,3,0)</f>
        <v>7.2223243711948255</v>
      </c>
      <c r="I626" s="79">
        <f>(Sheet1!H607+$F$9/10)*VLOOKUP($B626,$H$13:$J$17,3,0)</f>
        <v>7.0961287693429727</v>
      </c>
      <c r="J626" s="79">
        <f>(Sheet1!I607+$F$9/10)*VLOOKUP($B626,$H$13:$J$17,3,0)</f>
        <v>7.1342846663337127</v>
      </c>
      <c r="K626" s="80">
        <f>(Sheet1!J607+$F$9/10)*VLOOKUP($B626,$H$13:$J$17,3,0)</f>
        <v>7.2165821836948254</v>
      </c>
    </row>
    <row r="627" spans="2:11" x14ac:dyDescent="0.3">
      <c r="B627" s="5" t="str">
        <f>Sheet1!A608</f>
        <v>MD</v>
      </c>
      <c r="C627" s="6" t="str">
        <f>Sheet1!B608</f>
        <v>Elec</v>
      </c>
      <c r="D627" s="8">
        <f>Sheet1!C608</f>
        <v>42521</v>
      </c>
      <c r="E627" s="8" t="str">
        <f>Sheet1!D608</f>
        <v>Potomac</v>
      </c>
      <c r="F627" s="6" t="str">
        <f>Sheet1!E608</f>
        <v>0-150K</v>
      </c>
      <c r="G627" s="79">
        <f>(Sheet1!F608+$F$9/10)*VLOOKUP($B627,$H$13:$J$17,3,0)</f>
        <v>6.5285168856477096</v>
      </c>
      <c r="H627" s="79">
        <f>(Sheet1!G608+$F$9/10)*VLOOKUP($B627,$H$13:$J$17,3,0)</f>
        <v>6.7137201262966162</v>
      </c>
      <c r="I627" s="79">
        <f>(Sheet1!H608+$F$9/10)*VLOOKUP($B627,$H$13:$J$17,3,0)</f>
        <v>6.6275089899873079</v>
      </c>
      <c r="J627" s="79">
        <f>(Sheet1!I608+$F$9/10)*VLOOKUP($B627,$H$13:$J$17,3,0)</f>
        <v>6.6629888344938903</v>
      </c>
      <c r="K627" s="80">
        <f>(Sheet1!J608+$F$9/10)*VLOOKUP($B627,$H$13:$J$17,3,0)</f>
        <v>6.7432494135077148</v>
      </c>
    </row>
    <row r="628" spans="2:11" x14ac:dyDescent="0.3">
      <c r="B628" s="5" t="str">
        <f>Sheet1!A609</f>
        <v>MD</v>
      </c>
      <c r="C628" s="6" t="str">
        <f>Sheet1!B609</f>
        <v>Elec</v>
      </c>
      <c r="D628" s="8">
        <f>Sheet1!C609</f>
        <v>42521</v>
      </c>
      <c r="E628" s="8" t="str">
        <f>Sheet1!D609</f>
        <v>Potomac</v>
      </c>
      <c r="F628" s="6" t="str">
        <f>Sheet1!E609</f>
        <v>150-500K</v>
      </c>
      <c r="G628" s="79">
        <f>(Sheet1!F609+$F$9/10)*VLOOKUP($B628,$H$13:$J$17,3,0)</f>
        <v>6.3285168856477103</v>
      </c>
      <c r="H628" s="79">
        <f>(Sheet1!G609+$F$9/10)*VLOOKUP($B628,$H$13:$J$17,3,0)</f>
        <v>6.513720126296616</v>
      </c>
      <c r="I628" s="79">
        <f>(Sheet1!H609+$F$9/10)*VLOOKUP($B628,$H$13:$J$17,3,0)</f>
        <v>6.4275089899873077</v>
      </c>
      <c r="J628" s="79">
        <f>(Sheet1!I609+$F$9/10)*VLOOKUP($B628,$H$13:$J$17,3,0)</f>
        <v>6.4629888344938902</v>
      </c>
      <c r="K628" s="80">
        <f>(Sheet1!J609+$F$9/10)*VLOOKUP($B628,$H$13:$J$17,3,0)</f>
        <v>6.5432494135077146</v>
      </c>
    </row>
    <row r="629" spans="2:11" x14ac:dyDescent="0.3">
      <c r="B629" s="5" t="str">
        <f>Sheet1!A610</f>
        <v>MD</v>
      </c>
      <c r="C629" s="6" t="str">
        <f>Sheet1!B610</f>
        <v>Elec</v>
      </c>
      <c r="D629" s="8">
        <f>Sheet1!C610</f>
        <v>42521</v>
      </c>
      <c r="E629" s="8" t="str">
        <f>Sheet1!D610</f>
        <v>Potomac</v>
      </c>
      <c r="F629" s="6" t="str">
        <f>Sheet1!E610</f>
        <v>500-1M</v>
      </c>
      <c r="G629" s="79">
        <f>(Sheet1!F610+$F$9/10)*VLOOKUP($B629,$H$13:$J$17,3,0)</f>
        <v>5.9785168856477098</v>
      </c>
      <c r="H629" s="79">
        <f>(Sheet1!G610+$F$9/10)*VLOOKUP($B629,$H$13:$J$17,3,0)</f>
        <v>6.1637201262966155</v>
      </c>
      <c r="I629" s="79">
        <f>(Sheet1!H610+$F$9/10)*VLOOKUP($B629,$H$13:$J$17,3,0)</f>
        <v>6.077508989987308</v>
      </c>
      <c r="J629" s="79">
        <f>(Sheet1!I610+$F$9/10)*VLOOKUP($B629,$H$13:$J$17,3,0)</f>
        <v>6.1129888344938905</v>
      </c>
      <c r="K629" s="80">
        <f>(Sheet1!J610+$F$9/10)*VLOOKUP($B629,$H$13:$J$17,3,0)</f>
        <v>6.193249413507715</v>
      </c>
    </row>
    <row r="630" spans="2:11" x14ac:dyDescent="0.3">
      <c r="B630" s="5" t="str">
        <f>Sheet1!A611</f>
        <v>MD</v>
      </c>
      <c r="C630" s="6" t="str">
        <f>Sheet1!B611</f>
        <v>Elec</v>
      </c>
      <c r="D630" s="8">
        <f>Sheet1!C611</f>
        <v>42521</v>
      </c>
      <c r="E630" s="8" t="str">
        <f>Sheet1!D611</f>
        <v>Potomac</v>
      </c>
      <c r="F630" s="6" t="str">
        <f>Sheet1!E611</f>
        <v>1-2M</v>
      </c>
      <c r="G630" s="79">
        <f>(Sheet1!F611+$F$9/10)*VLOOKUP($B630,$H$13:$J$17,3,0)</f>
        <v>5.8535168856477098</v>
      </c>
      <c r="H630" s="79">
        <f>(Sheet1!G611+$F$9/10)*VLOOKUP($B630,$H$13:$J$17,3,0)</f>
        <v>6.0387201262966155</v>
      </c>
      <c r="I630" s="79">
        <f>(Sheet1!H611+$F$9/10)*VLOOKUP($B630,$H$13:$J$17,3,0)</f>
        <v>5.952508989987308</v>
      </c>
      <c r="J630" s="79">
        <f>(Sheet1!I611+$F$9/10)*VLOOKUP($B630,$H$13:$J$17,3,0)</f>
        <v>5.9879888344938905</v>
      </c>
      <c r="K630" s="80">
        <f>(Sheet1!J611+$F$9/10)*VLOOKUP($B630,$H$13:$J$17,3,0)</f>
        <v>6.068249413507715</v>
      </c>
    </row>
    <row r="631" spans="2:11" x14ac:dyDescent="0.3">
      <c r="B631" s="5" t="str">
        <f>Sheet1!A612</f>
        <v>MD</v>
      </c>
      <c r="C631" s="6" t="str">
        <f>Sheet1!B612</f>
        <v>Elec</v>
      </c>
      <c r="D631" s="8">
        <f>Sheet1!C612</f>
        <v>42521</v>
      </c>
      <c r="E631" s="8" t="str">
        <f>Sheet1!D612</f>
        <v>Potomac</v>
      </c>
      <c r="F631" s="6" t="str">
        <f>Sheet1!E612</f>
        <v>2M+</v>
      </c>
      <c r="G631" s="79">
        <f>(Sheet1!F612+$F$9/10)*VLOOKUP($B631,$H$13:$J$17,3,0)</f>
        <v>5.7285168856477098</v>
      </c>
      <c r="H631" s="79">
        <f>(Sheet1!G612+$F$9/10)*VLOOKUP($B631,$H$13:$J$17,3,0)</f>
        <v>5.9137201262966155</v>
      </c>
      <c r="I631" s="79">
        <f>(Sheet1!H612+$F$9/10)*VLOOKUP($B631,$H$13:$J$17,3,0)</f>
        <v>5.827508989987308</v>
      </c>
      <c r="J631" s="79">
        <f>(Sheet1!I612+$F$9/10)*VLOOKUP($B631,$H$13:$J$17,3,0)</f>
        <v>5.8629888344938905</v>
      </c>
      <c r="K631" s="80">
        <f>(Sheet1!J612+$F$9/10)*VLOOKUP($B631,$H$13:$J$17,3,0)</f>
        <v>5.943249413507715</v>
      </c>
    </row>
    <row r="632" spans="2:11" x14ac:dyDescent="0.3">
      <c r="B632" s="5" t="str">
        <f>Sheet1!A613</f>
        <v>MD</v>
      </c>
      <c r="C632" s="6" t="str">
        <f>Sheet1!B613</f>
        <v>Elec</v>
      </c>
      <c r="D632" s="8">
        <f>Sheet1!C613</f>
        <v>42551</v>
      </c>
      <c r="E632" s="8" t="str">
        <f>Sheet1!D613</f>
        <v>BGE</v>
      </c>
      <c r="F632" s="6" t="str">
        <f>Sheet1!E613</f>
        <v>0-150K</v>
      </c>
      <c r="G632" s="79">
        <f>(Sheet1!F613+$F$9/10)*VLOOKUP($B632,$H$13:$J$17,3,0)</f>
        <v>7.7277087944936556</v>
      </c>
      <c r="H632" s="79">
        <f>(Sheet1!G613+$F$9/10)*VLOOKUP($B632,$H$13:$J$17,3,0)</f>
        <v>8.0908513369512356</v>
      </c>
      <c r="I632" s="79">
        <f>(Sheet1!H613+$F$9/10)*VLOOKUP($B632,$H$13:$J$17,3,0)</f>
        <v>7.9727634228658477</v>
      </c>
      <c r="J632" s="79">
        <f>(Sheet1!I613+$F$9/10)*VLOOKUP($B632,$H$13:$J$17,3,0)</f>
        <v>7.9961182095479773</v>
      </c>
      <c r="K632" s="80">
        <f>(Sheet1!J613+$F$9/10)*VLOOKUP($B632,$H$13:$J$17,3,0)</f>
        <v>7.9317168910826341</v>
      </c>
    </row>
    <row r="633" spans="2:11" x14ac:dyDescent="0.3">
      <c r="B633" s="5" t="str">
        <f>Sheet1!A614</f>
        <v>MD</v>
      </c>
      <c r="C633" s="6" t="str">
        <f>Sheet1!B614</f>
        <v>Elec</v>
      </c>
      <c r="D633" s="8">
        <f>Sheet1!C614</f>
        <v>42551</v>
      </c>
      <c r="E633" s="8" t="str">
        <f>Sheet1!D614</f>
        <v>BGE</v>
      </c>
      <c r="F633" s="6" t="str">
        <f>Sheet1!E614</f>
        <v>150-500K</v>
      </c>
      <c r="G633" s="79">
        <f>(Sheet1!F614+$F$9/10)*VLOOKUP($B633,$H$13:$J$17,3,0)</f>
        <v>7.5277087944936554</v>
      </c>
      <c r="H633" s="79">
        <f>(Sheet1!G614+$F$9/10)*VLOOKUP($B633,$H$13:$J$17,3,0)</f>
        <v>7.8908513369512363</v>
      </c>
      <c r="I633" s="79">
        <f>(Sheet1!H614+$F$9/10)*VLOOKUP($B633,$H$13:$J$17,3,0)</f>
        <v>7.7727634228658475</v>
      </c>
      <c r="J633" s="79">
        <f>(Sheet1!I614+$F$9/10)*VLOOKUP($B633,$H$13:$J$17,3,0)</f>
        <v>7.7961182095479771</v>
      </c>
      <c r="K633" s="80">
        <f>(Sheet1!J614+$F$9/10)*VLOOKUP($B633,$H$13:$J$17,3,0)</f>
        <v>7.7317168910826339</v>
      </c>
    </row>
    <row r="634" spans="2:11" x14ac:dyDescent="0.3">
      <c r="B634" s="5" t="str">
        <f>Sheet1!A615</f>
        <v>MD</v>
      </c>
      <c r="C634" s="6" t="str">
        <f>Sheet1!B615</f>
        <v>Elec</v>
      </c>
      <c r="D634" s="8">
        <f>Sheet1!C615</f>
        <v>42551</v>
      </c>
      <c r="E634" s="8" t="str">
        <f>Sheet1!D615</f>
        <v>BGE</v>
      </c>
      <c r="F634" s="6" t="str">
        <f>Sheet1!E615</f>
        <v>500-1M</v>
      </c>
      <c r="G634" s="79">
        <f>(Sheet1!F615+$F$9/10)*VLOOKUP($B634,$H$13:$J$17,3,0)</f>
        <v>7.1777087944936557</v>
      </c>
      <c r="H634" s="79">
        <f>(Sheet1!G615+$F$9/10)*VLOOKUP($B634,$H$13:$J$17,3,0)</f>
        <v>7.5408513369512367</v>
      </c>
      <c r="I634" s="79">
        <f>(Sheet1!H615+$F$9/10)*VLOOKUP($B634,$H$13:$J$17,3,0)</f>
        <v>7.422763422865847</v>
      </c>
      <c r="J634" s="79">
        <f>(Sheet1!I615+$F$9/10)*VLOOKUP($B634,$H$13:$J$17,3,0)</f>
        <v>7.4461182095479774</v>
      </c>
      <c r="K634" s="80">
        <f>(Sheet1!J615+$F$9/10)*VLOOKUP($B634,$H$13:$J$17,3,0)</f>
        <v>7.3817168910826343</v>
      </c>
    </row>
    <row r="635" spans="2:11" x14ac:dyDescent="0.3">
      <c r="B635" s="5" t="str">
        <f>Sheet1!A616</f>
        <v>MD</v>
      </c>
      <c r="C635" s="6" t="str">
        <f>Sheet1!B616</f>
        <v>Elec</v>
      </c>
      <c r="D635" s="8">
        <f>Sheet1!C616</f>
        <v>42551</v>
      </c>
      <c r="E635" s="8" t="str">
        <f>Sheet1!D616</f>
        <v>BGE</v>
      </c>
      <c r="F635" s="6" t="str">
        <f>Sheet1!E616</f>
        <v>1-2M</v>
      </c>
      <c r="G635" s="79">
        <f>(Sheet1!F616+$F$9/10)*VLOOKUP($B635,$H$13:$J$17,3,0)</f>
        <v>7.0527087944936557</v>
      </c>
      <c r="H635" s="79">
        <f>(Sheet1!G616+$F$9/10)*VLOOKUP($B635,$H$13:$J$17,3,0)</f>
        <v>7.4158513369512367</v>
      </c>
      <c r="I635" s="79">
        <f>(Sheet1!H616+$F$9/10)*VLOOKUP($B635,$H$13:$J$17,3,0)</f>
        <v>7.297763422865847</v>
      </c>
      <c r="J635" s="79">
        <f>(Sheet1!I616+$F$9/10)*VLOOKUP($B635,$H$13:$J$17,3,0)</f>
        <v>7.3211182095479774</v>
      </c>
      <c r="K635" s="80">
        <f>(Sheet1!J616+$F$9/10)*VLOOKUP($B635,$H$13:$J$17,3,0)</f>
        <v>7.2567168910826343</v>
      </c>
    </row>
    <row r="636" spans="2:11" x14ac:dyDescent="0.3">
      <c r="B636" s="5" t="str">
        <f>Sheet1!A617</f>
        <v>MD</v>
      </c>
      <c r="C636" s="6" t="str">
        <f>Sheet1!B617</f>
        <v>Elec</v>
      </c>
      <c r="D636" s="8">
        <f>Sheet1!C617</f>
        <v>42551</v>
      </c>
      <c r="E636" s="8" t="str">
        <f>Sheet1!D617</f>
        <v>BGE</v>
      </c>
      <c r="F636" s="6" t="str">
        <f>Sheet1!E617</f>
        <v>2M+</v>
      </c>
      <c r="G636" s="79">
        <f>(Sheet1!F617+$F$9/10)*VLOOKUP($B636,$H$13:$J$17,3,0)</f>
        <v>6.9277087944936557</v>
      </c>
      <c r="H636" s="79">
        <f>(Sheet1!G617+$F$9/10)*VLOOKUP($B636,$H$13:$J$17,3,0)</f>
        <v>7.2908513369512367</v>
      </c>
      <c r="I636" s="79">
        <f>(Sheet1!H617+$F$9/10)*VLOOKUP($B636,$H$13:$J$17,3,0)</f>
        <v>7.172763422865847</v>
      </c>
      <c r="J636" s="79">
        <f>(Sheet1!I617+$F$9/10)*VLOOKUP($B636,$H$13:$J$17,3,0)</f>
        <v>7.1961182095479774</v>
      </c>
      <c r="K636" s="80">
        <f>(Sheet1!J617+$F$9/10)*VLOOKUP($B636,$H$13:$J$17,3,0)</f>
        <v>7.1317168910826343</v>
      </c>
    </row>
    <row r="637" spans="2:11" x14ac:dyDescent="0.3">
      <c r="B637" s="5" t="str">
        <f>Sheet1!A618</f>
        <v>MD</v>
      </c>
      <c r="C637" s="6" t="str">
        <f>Sheet1!B618</f>
        <v>Elec</v>
      </c>
      <c r="D637" s="8">
        <f>Sheet1!C618</f>
        <v>42551</v>
      </c>
      <c r="E637" s="8" t="str">
        <f>Sheet1!D618</f>
        <v>PEPCO</v>
      </c>
      <c r="F637" s="6" t="str">
        <f>Sheet1!E618</f>
        <v>0-150K</v>
      </c>
      <c r="G637" s="79">
        <f>(Sheet1!F618+$F$9/10)*VLOOKUP($B637,$H$13:$J$17,3,0)</f>
        <v>7.5989500456621002</v>
      </c>
      <c r="H637" s="79">
        <f>(Sheet1!G618+$F$9/10)*VLOOKUP($B637,$H$13:$J$17,3,0)</f>
        <v>7.8353575456621005</v>
      </c>
      <c r="I637" s="79">
        <f>(Sheet1!H618+$F$9/10)*VLOOKUP($B637,$H$13:$J$17,3,0)</f>
        <v>7.7121712956620998</v>
      </c>
      <c r="J637" s="79">
        <f>(Sheet1!I618+$F$9/10)*VLOOKUP($B637,$H$13:$J$17,3,0)</f>
        <v>7.7532769206620973</v>
      </c>
      <c r="K637" s="80">
        <f>(Sheet1!J618+$F$9/10)*VLOOKUP($B637,$H$13:$J$17,3,0)</f>
        <v>7.7098743512176524</v>
      </c>
    </row>
    <row r="638" spans="2:11" x14ac:dyDescent="0.3">
      <c r="B638" s="5" t="str">
        <f>Sheet1!A619</f>
        <v>MD</v>
      </c>
      <c r="C638" s="6" t="str">
        <f>Sheet1!B619</f>
        <v>Elec</v>
      </c>
      <c r="D638" s="8">
        <f>Sheet1!C619</f>
        <v>42551</v>
      </c>
      <c r="E638" s="8" t="str">
        <f>Sheet1!D619</f>
        <v>PEPCO</v>
      </c>
      <c r="F638" s="6" t="str">
        <f>Sheet1!E619</f>
        <v>150-500K</v>
      </c>
      <c r="G638" s="79">
        <f>(Sheet1!F619+$F$9/10)*VLOOKUP($B638,$H$13:$J$17,3,0)</f>
        <v>7.3989500456621</v>
      </c>
      <c r="H638" s="79">
        <f>(Sheet1!G619+$F$9/10)*VLOOKUP($B638,$H$13:$J$17,3,0)</f>
        <v>7.6353575456621003</v>
      </c>
      <c r="I638" s="79">
        <f>(Sheet1!H619+$F$9/10)*VLOOKUP($B638,$H$13:$J$17,3,0)</f>
        <v>7.5121712956620996</v>
      </c>
      <c r="J638" s="79">
        <f>(Sheet1!I619+$F$9/10)*VLOOKUP($B638,$H$13:$J$17,3,0)</f>
        <v>7.5532769206620971</v>
      </c>
      <c r="K638" s="80">
        <f>(Sheet1!J619+$F$9/10)*VLOOKUP($B638,$H$13:$J$17,3,0)</f>
        <v>7.5098743512176522</v>
      </c>
    </row>
    <row r="639" spans="2:11" x14ac:dyDescent="0.3">
      <c r="B639" s="5" t="str">
        <f>Sheet1!A620</f>
        <v>MD</v>
      </c>
      <c r="C639" s="6" t="str">
        <f>Sheet1!B620</f>
        <v>Elec</v>
      </c>
      <c r="D639" s="8">
        <f>Sheet1!C620</f>
        <v>42551</v>
      </c>
      <c r="E639" s="8" t="str">
        <f>Sheet1!D620</f>
        <v>PEPCO</v>
      </c>
      <c r="F639" s="6" t="str">
        <f>Sheet1!E620</f>
        <v>500-1M</v>
      </c>
      <c r="G639" s="79">
        <f>(Sheet1!F620+$F$9/10)*VLOOKUP($B639,$H$13:$J$17,3,0)</f>
        <v>7.0489500456621004</v>
      </c>
      <c r="H639" s="79">
        <f>(Sheet1!G620+$F$9/10)*VLOOKUP($B639,$H$13:$J$17,3,0)</f>
        <v>7.2853575456620998</v>
      </c>
      <c r="I639" s="79">
        <f>(Sheet1!H620+$F$9/10)*VLOOKUP($B639,$H$13:$J$17,3,0)</f>
        <v>7.1621712956621</v>
      </c>
      <c r="J639" s="79">
        <f>(Sheet1!I620+$F$9/10)*VLOOKUP($B639,$H$13:$J$17,3,0)</f>
        <v>7.2032769206620966</v>
      </c>
      <c r="K639" s="80">
        <f>(Sheet1!J620+$F$9/10)*VLOOKUP($B639,$H$13:$J$17,3,0)</f>
        <v>7.1598743512176526</v>
      </c>
    </row>
    <row r="640" spans="2:11" x14ac:dyDescent="0.3">
      <c r="B640" s="5" t="str">
        <f>Sheet1!A621</f>
        <v>MD</v>
      </c>
      <c r="C640" s="6" t="str">
        <f>Sheet1!B621</f>
        <v>Elec</v>
      </c>
      <c r="D640" s="8">
        <f>Sheet1!C621</f>
        <v>42551</v>
      </c>
      <c r="E640" s="8" t="str">
        <f>Sheet1!D621</f>
        <v>PEPCO</v>
      </c>
      <c r="F640" s="6" t="str">
        <f>Sheet1!E621</f>
        <v>1-2M</v>
      </c>
      <c r="G640" s="79">
        <f>(Sheet1!F621+$F$9/10)*VLOOKUP($B640,$H$13:$J$17,3,0)</f>
        <v>6.9239500456621004</v>
      </c>
      <c r="H640" s="79">
        <f>(Sheet1!G621+$F$9/10)*VLOOKUP($B640,$H$13:$J$17,3,0)</f>
        <v>7.1603575456620998</v>
      </c>
      <c r="I640" s="79">
        <f>(Sheet1!H621+$F$9/10)*VLOOKUP($B640,$H$13:$J$17,3,0)</f>
        <v>7.0371712956621</v>
      </c>
      <c r="J640" s="79">
        <f>(Sheet1!I621+$F$9/10)*VLOOKUP($B640,$H$13:$J$17,3,0)</f>
        <v>7.0782769206620966</v>
      </c>
      <c r="K640" s="80">
        <f>(Sheet1!J621+$F$9/10)*VLOOKUP($B640,$H$13:$J$17,3,0)</f>
        <v>7.0348743512176526</v>
      </c>
    </row>
    <row r="641" spans="2:11" x14ac:dyDescent="0.3">
      <c r="B641" s="5" t="str">
        <f>Sheet1!A622</f>
        <v>MD</v>
      </c>
      <c r="C641" s="6" t="str">
        <f>Sheet1!B622</f>
        <v>Elec</v>
      </c>
      <c r="D641" s="8">
        <f>Sheet1!C622</f>
        <v>42551</v>
      </c>
      <c r="E641" s="8" t="str">
        <f>Sheet1!D622</f>
        <v>PEPCO</v>
      </c>
      <c r="F641" s="6" t="str">
        <f>Sheet1!E622</f>
        <v>2M+</v>
      </c>
      <c r="G641" s="79">
        <f>(Sheet1!F622+$F$9/10)*VLOOKUP($B641,$H$13:$J$17,3,0)</f>
        <v>6.7989500456621004</v>
      </c>
      <c r="H641" s="79">
        <f>(Sheet1!G622+$F$9/10)*VLOOKUP($B641,$H$13:$J$17,3,0)</f>
        <v>7.0353575456620998</v>
      </c>
      <c r="I641" s="79">
        <f>(Sheet1!H622+$F$9/10)*VLOOKUP($B641,$H$13:$J$17,3,0)</f>
        <v>6.9121712956621</v>
      </c>
      <c r="J641" s="79">
        <f>(Sheet1!I622+$F$9/10)*VLOOKUP($B641,$H$13:$J$17,3,0)</f>
        <v>6.9532769206620966</v>
      </c>
      <c r="K641" s="80">
        <f>(Sheet1!J622+$F$9/10)*VLOOKUP($B641,$H$13:$J$17,3,0)</f>
        <v>6.9098743512176526</v>
      </c>
    </row>
    <row r="642" spans="2:11" x14ac:dyDescent="0.3">
      <c r="B642" s="5" t="str">
        <f>Sheet1!A623</f>
        <v>MD</v>
      </c>
      <c r="C642" s="6" t="str">
        <f>Sheet1!B623</f>
        <v>Elec</v>
      </c>
      <c r="D642" s="8">
        <f>Sheet1!C623</f>
        <v>42551</v>
      </c>
      <c r="E642" s="8" t="str">
        <f>Sheet1!D623</f>
        <v>DPL</v>
      </c>
      <c r="F642" s="6" t="str">
        <f>Sheet1!E623</f>
        <v>0-150K</v>
      </c>
      <c r="G642" s="79">
        <f>(Sheet1!F623+$F$9/10)*VLOOKUP($B642,$H$13:$J$17,3,0)</f>
        <v>7.7305986073059376</v>
      </c>
      <c r="H642" s="79">
        <f>(Sheet1!G623+$F$9/10)*VLOOKUP($B642,$H$13:$J$17,3,0)</f>
        <v>8.0132411073059355</v>
      </c>
      <c r="I642" s="79">
        <f>(Sheet1!H623+$F$9/10)*VLOOKUP($B642,$H$13:$J$17,3,0)</f>
        <v>7.8792681906392685</v>
      </c>
      <c r="J642" s="79">
        <f>(Sheet1!I623+$F$9/10)*VLOOKUP($B642,$H$13:$J$17,3,0)</f>
        <v>7.9118742323059337</v>
      </c>
      <c r="K642" s="80">
        <f>(Sheet1!J623+$F$9/10)*VLOOKUP($B642,$H$13:$J$17,3,0)</f>
        <v>8.0146566628614924</v>
      </c>
    </row>
    <row r="643" spans="2:11" x14ac:dyDescent="0.3">
      <c r="B643" s="5" t="str">
        <f>Sheet1!A624</f>
        <v>MD</v>
      </c>
      <c r="C643" s="6" t="str">
        <f>Sheet1!B624</f>
        <v>Elec</v>
      </c>
      <c r="D643" s="8">
        <f>Sheet1!C624</f>
        <v>42551</v>
      </c>
      <c r="E643" s="8" t="str">
        <f>Sheet1!D624</f>
        <v>DPL</v>
      </c>
      <c r="F643" s="6" t="str">
        <f>Sheet1!E624</f>
        <v>150-500K</v>
      </c>
      <c r="G643" s="79">
        <f>(Sheet1!F624+$F$9/10)*VLOOKUP($B643,$H$13:$J$17,3,0)</f>
        <v>7.5305986073059374</v>
      </c>
      <c r="H643" s="79">
        <f>(Sheet1!G624+$F$9/10)*VLOOKUP($B643,$H$13:$J$17,3,0)</f>
        <v>7.8132411073059362</v>
      </c>
      <c r="I643" s="79">
        <f>(Sheet1!H624+$F$9/10)*VLOOKUP($B643,$H$13:$J$17,3,0)</f>
        <v>7.6792681906392684</v>
      </c>
      <c r="J643" s="79">
        <f>(Sheet1!I624+$F$9/10)*VLOOKUP($B643,$H$13:$J$17,3,0)</f>
        <v>7.7118742323059335</v>
      </c>
      <c r="K643" s="80">
        <f>(Sheet1!J624+$F$9/10)*VLOOKUP($B643,$H$13:$J$17,3,0)</f>
        <v>7.8146566628614922</v>
      </c>
    </row>
    <row r="644" spans="2:11" x14ac:dyDescent="0.3">
      <c r="B644" s="5" t="str">
        <f>Sheet1!A625</f>
        <v>MD</v>
      </c>
      <c r="C644" s="6" t="str">
        <f>Sheet1!B625</f>
        <v>Elec</v>
      </c>
      <c r="D644" s="8">
        <f>Sheet1!C625</f>
        <v>42551</v>
      </c>
      <c r="E644" s="8" t="str">
        <f>Sheet1!D625</f>
        <v>DPL</v>
      </c>
      <c r="F644" s="6" t="str">
        <f>Sheet1!E625</f>
        <v>500-1M</v>
      </c>
      <c r="G644" s="79">
        <f>(Sheet1!F625+$F$9/10)*VLOOKUP($B644,$H$13:$J$17,3,0)</f>
        <v>7.1805986073059369</v>
      </c>
      <c r="H644" s="79">
        <f>(Sheet1!G625+$F$9/10)*VLOOKUP($B644,$H$13:$J$17,3,0)</f>
        <v>7.4632411073059357</v>
      </c>
      <c r="I644" s="79">
        <f>(Sheet1!H625+$F$9/10)*VLOOKUP($B644,$H$13:$J$17,3,0)</f>
        <v>7.3292681906392687</v>
      </c>
      <c r="J644" s="79">
        <f>(Sheet1!I625+$F$9/10)*VLOOKUP($B644,$H$13:$J$17,3,0)</f>
        <v>7.3618742323059339</v>
      </c>
      <c r="K644" s="80">
        <f>(Sheet1!J625+$F$9/10)*VLOOKUP($B644,$H$13:$J$17,3,0)</f>
        <v>7.4646566628614917</v>
      </c>
    </row>
    <row r="645" spans="2:11" x14ac:dyDescent="0.3">
      <c r="B645" s="5" t="str">
        <f>Sheet1!A626</f>
        <v>MD</v>
      </c>
      <c r="C645" s="6" t="str">
        <f>Sheet1!B626</f>
        <v>Elec</v>
      </c>
      <c r="D645" s="8">
        <f>Sheet1!C626</f>
        <v>42551</v>
      </c>
      <c r="E645" s="8" t="str">
        <f>Sheet1!D626</f>
        <v>DPL</v>
      </c>
      <c r="F645" s="6" t="str">
        <f>Sheet1!E626</f>
        <v>1-2M</v>
      </c>
      <c r="G645" s="79">
        <f>(Sheet1!F626+$F$9/10)*VLOOKUP($B645,$H$13:$J$17,3,0)</f>
        <v>7.0555986073059369</v>
      </c>
      <c r="H645" s="79">
        <f>(Sheet1!G626+$F$9/10)*VLOOKUP($B645,$H$13:$J$17,3,0)</f>
        <v>7.3382411073059357</v>
      </c>
      <c r="I645" s="79">
        <f>(Sheet1!H626+$F$9/10)*VLOOKUP($B645,$H$13:$J$17,3,0)</f>
        <v>7.2042681906392687</v>
      </c>
      <c r="J645" s="79">
        <f>(Sheet1!I626+$F$9/10)*VLOOKUP($B645,$H$13:$J$17,3,0)</f>
        <v>7.2368742323059339</v>
      </c>
      <c r="K645" s="80">
        <f>(Sheet1!J626+$F$9/10)*VLOOKUP($B645,$H$13:$J$17,3,0)</f>
        <v>7.3396566628614917</v>
      </c>
    </row>
    <row r="646" spans="2:11" x14ac:dyDescent="0.3">
      <c r="B646" s="5" t="str">
        <f>Sheet1!A627</f>
        <v>MD</v>
      </c>
      <c r="C646" s="6" t="str">
        <f>Sheet1!B627</f>
        <v>Elec</v>
      </c>
      <c r="D646" s="8">
        <f>Sheet1!C627</f>
        <v>42551</v>
      </c>
      <c r="E646" s="8" t="str">
        <f>Sheet1!D627</f>
        <v>DPL</v>
      </c>
      <c r="F646" s="6" t="str">
        <f>Sheet1!E627</f>
        <v>2M+</v>
      </c>
      <c r="G646" s="79">
        <f>(Sheet1!F627+$F$9/10)*VLOOKUP($B646,$H$13:$J$17,3,0)</f>
        <v>6.9305986073059369</v>
      </c>
      <c r="H646" s="79">
        <f>(Sheet1!G627+$F$9/10)*VLOOKUP($B646,$H$13:$J$17,3,0)</f>
        <v>7.2132411073059357</v>
      </c>
      <c r="I646" s="79">
        <f>(Sheet1!H627+$F$9/10)*VLOOKUP($B646,$H$13:$J$17,3,0)</f>
        <v>7.0792681906392687</v>
      </c>
      <c r="J646" s="79">
        <f>(Sheet1!I627+$F$9/10)*VLOOKUP($B646,$H$13:$J$17,3,0)</f>
        <v>7.1118742323059339</v>
      </c>
      <c r="K646" s="80">
        <f>(Sheet1!J627+$F$9/10)*VLOOKUP($B646,$H$13:$J$17,3,0)</f>
        <v>7.2146566628614917</v>
      </c>
    </row>
    <row r="647" spans="2:11" x14ac:dyDescent="0.3">
      <c r="B647" s="5" t="str">
        <f>Sheet1!A628</f>
        <v>MD</v>
      </c>
      <c r="C647" s="6" t="str">
        <f>Sheet1!B628</f>
        <v>Elec</v>
      </c>
      <c r="D647" s="8">
        <f>Sheet1!C628</f>
        <v>42551</v>
      </c>
      <c r="E647" s="8" t="str">
        <f>Sheet1!D628</f>
        <v>Potomac</v>
      </c>
      <c r="F647" s="6" t="str">
        <f>Sheet1!E628</f>
        <v>0-150K</v>
      </c>
      <c r="G647" s="79">
        <f>(Sheet1!F628+$F$9/10)*VLOOKUP($B647,$H$13:$J$17,3,0)</f>
        <v>6.4852933578665404</v>
      </c>
      <c r="H647" s="79">
        <f>(Sheet1!G628+$F$9/10)*VLOOKUP($B647,$H$13:$J$17,3,0)</f>
        <v>6.6937358602698014</v>
      </c>
      <c r="I647" s="79">
        <f>(Sheet1!H628+$F$9/10)*VLOOKUP($B647,$H$13:$J$17,3,0)</f>
        <v>6.602195037350592</v>
      </c>
      <c r="J647" s="79">
        <f>(Sheet1!I628+$F$9/10)*VLOOKUP($B647,$H$13:$J$17,3,0)</f>
        <v>6.6455346173460637</v>
      </c>
      <c r="K647" s="80">
        <f>(Sheet1!J628+$F$9/10)*VLOOKUP($B647,$H$13:$J$17,3,0)</f>
        <v>6.7462929544623051</v>
      </c>
    </row>
    <row r="648" spans="2:11" x14ac:dyDescent="0.3">
      <c r="B648" s="5" t="str">
        <f>Sheet1!A629</f>
        <v>MD</v>
      </c>
      <c r="C648" s="6" t="str">
        <f>Sheet1!B629</f>
        <v>Elec</v>
      </c>
      <c r="D648" s="8">
        <f>Sheet1!C629</f>
        <v>42551</v>
      </c>
      <c r="E648" s="8" t="str">
        <f>Sheet1!D629</f>
        <v>Potomac</v>
      </c>
      <c r="F648" s="6" t="str">
        <f>Sheet1!E629</f>
        <v>150-500K</v>
      </c>
      <c r="G648" s="79">
        <f>(Sheet1!F629+$F$9/10)*VLOOKUP($B648,$H$13:$J$17,3,0)</f>
        <v>6.2852933578665402</v>
      </c>
      <c r="H648" s="79">
        <f>(Sheet1!G629+$F$9/10)*VLOOKUP($B648,$H$13:$J$17,3,0)</f>
        <v>6.4937358602698012</v>
      </c>
      <c r="I648" s="79">
        <f>(Sheet1!H629+$F$9/10)*VLOOKUP($B648,$H$13:$J$17,3,0)</f>
        <v>6.4021950373505918</v>
      </c>
      <c r="J648" s="79">
        <f>(Sheet1!I629+$F$9/10)*VLOOKUP($B648,$H$13:$J$17,3,0)</f>
        <v>6.4455346173460644</v>
      </c>
      <c r="K648" s="80">
        <f>(Sheet1!J629+$F$9/10)*VLOOKUP($B648,$H$13:$J$17,3,0)</f>
        <v>6.546292954462305</v>
      </c>
    </row>
    <row r="649" spans="2:11" x14ac:dyDescent="0.3">
      <c r="B649" s="5" t="str">
        <f>Sheet1!A630</f>
        <v>MD</v>
      </c>
      <c r="C649" s="6" t="str">
        <f>Sheet1!B630</f>
        <v>Elec</v>
      </c>
      <c r="D649" s="8">
        <f>Sheet1!C630</f>
        <v>42551</v>
      </c>
      <c r="E649" s="8" t="str">
        <f>Sheet1!D630</f>
        <v>Potomac</v>
      </c>
      <c r="F649" s="6" t="str">
        <f>Sheet1!E630</f>
        <v>500-1M</v>
      </c>
      <c r="G649" s="79">
        <f>(Sheet1!F630+$F$9/10)*VLOOKUP($B649,$H$13:$J$17,3,0)</f>
        <v>5.9352933578665397</v>
      </c>
      <c r="H649" s="79">
        <f>(Sheet1!G630+$F$9/10)*VLOOKUP($B649,$H$13:$J$17,3,0)</f>
        <v>6.1437358602698016</v>
      </c>
      <c r="I649" s="79">
        <f>(Sheet1!H630+$F$9/10)*VLOOKUP($B649,$H$13:$J$17,3,0)</f>
        <v>6.0521950373505913</v>
      </c>
      <c r="J649" s="79">
        <f>(Sheet1!I630+$F$9/10)*VLOOKUP($B649,$H$13:$J$17,3,0)</f>
        <v>6.0955346173460638</v>
      </c>
      <c r="K649" s="80">
        <f>(Sheet1!J630+$F$9/10)*VLOOKUP($B649,$H$13:$J$17,3,0)</f>
        <v>6.1962929544623053</v>
      </c>
    </row>
    <row r="650" spans="2:11" x14ac:dyDescent="0.3">
      <c r="B650" s="5" t="str">
        <f>Sheet1!A631</f>
        <v>MD</v>
      </c>
      <c r="C650" s="6" t="str">
        <f>Sheet1!B631</f>
        <v>Elec</v>
      </c>
      <c r="D650" s="8">
        <f>Sheet1!C631</f>
        <v>42551</v>
      </c>
      <c r="E650" s="8" t="str">
        <f>Sheet1!D631</f>
        <v>Potomac</v>
      </c>
      <c r="F650" s="6" t="str">
        <f>Sheet1!E631</f>
        <v>1-2M</v>
      </c>
      <c r="G650" s="79">
        <f>(Sheet1!F631+$F$9/10)*VLOOKUP($B650,$H$13:$J$17,3,0)</f>
        <v>5.8102933578665397</v>
      </c>
      <c r="H650" s="79">
        <f>(Sheet1!G631+$F$9/10)*VLOOKUP($B650,$H$13:$J$17,3,0)</f>
        <v>6.0187358602698016</v>
      </c>
      <c r="I650" s="79">
        <f>(Sheet1!H631+$F$9/10)*VLOOKUP($B650,$H$13:$J$17,3,0)</f>
        <v>5.9271950373505913</v>
      </c>
      <c r="J650" s="79">
        <f>(Sheet1!I631+$F$9/10)*VLOOKUP($B650,$H$13:$J$17,3,0)</f>
        <v>5.9705346173460638</v>
      </c>
      <c r="K650" s="80">
        <f>(Sheet1!J631+$F$9/10)*VLOOKUP($B650,$H$13:$J$17,3,0)</f>
        <v>6.0712929544623053</v>
      </c>
    </row>
    <row r="651" spans="2:11" x14ac:dyDescent="0.3">
      <c r="B651" s="5" t="str">
        <f>Sheet1!A632</f>
        <v>MD</v>
      </c>
      <c r="C651" s="6" t="str">
        <f>Sheet1!B632</f>
        <v>Elec</v>
      </c>
      <c r="D651" s="8">
        <f>Sheet1!C632</f>
        <v>42551</v>
      </c>
      <c r="E651" s="8" t="str">
        <f>Sheet1!D632</f>
        <v>Potomac</v>
      </c>
      <c r="F651" s="6" t="str">
        <f>Sheet1!E632</f>
        <v>2M+</v>
      </c>
      <c r="G651" s="79">
        <f>(Sheet1!F632+$F$9/10)*VLOOKUP($B651,$H$13:$J$17,3,0)</f>
        <v>5.6852933578665397</v>
      </c>
      <c r="H651" s="79">
        <f>(Sheet1!G632+$F$9/10)*VLOOKUP($B651,$H$13:$J$17,3,0)</f>
        <v>5.8937358602698016</v>
      </c>
      <c r="I651" s="79">
        <f>(Sheet1!H632+$F$9/10)*VLOOKUP($B651,$H$13:$J$17,3,0)</f>
        <v>5.8021950373505913</v>
      </c>
      <c r="J651" s="79">
        <f>(Sheet1!I632+$F$9/10)*VLOOKUP($B651,$H$13:$J$17,3,0)</f>
        <v>5.8455346173460638</v>
      </c>
      <c r="K651" s="80">
        <f>(Sheet1!J632+$F$9/10)*VLOOKUP($B651,$H$13:$J$17,3,0)</f>
        <v>5.9462929544623053</v>
      </c>
    </row>
    <row r="652" spans="2:11" x14ac:dyDescent="0.3">
      <c r="B652" s="5" t="str">
        <f>Sheet1!A633</f>
        <v>NJ</v>
      </c>
      <c r="C652" s="6" t="str">
        <f>Sheet1!B633</f>
        <v>Elec</v>
      </c>
      <c r="D652" s="8">
        <f>Sheet1!C633</f>
        <v>42370</v>
      </c>
      <c r="E652" s="8" t="str">
        <f>Sheet1!D633</f>
        <v>JCPL</v>
      </c>
      <c r="F652" s="6" t="str">
        <f>Sheet1!E633</f>
        <v>0-150K</v>
      </c>
      <c r="G652" s="79">
        <f>(Sheet1!F633+$F$9/10)*VLOOKUP($B652,$H$13:$J$17,3,0)</f>
        <v>9.1003193164878251</v>
      </c>
      <c r="H652" s="79">
        <f>(Sheet1!G633+$F$9/10)*VLOOKUP($B652,$H$13:$J$17,3,0)</f>
        <v>8.7411381200989382</v>
      </c>
      <c r="I652" s="79">
        <f>(Sheet1!H633+$F$9/10)*VLOOKUP($B652,$H$13:$J$17,3,0)</f>
        <v>8.9385571078304178</v>
      </c>
      <c r="J652" s="79">
        <f>(Sheet1!I633+$F$9/10)*VLOOKUP($B652,$H$13:$J$17,3,0)</f>
        <v>8.8160678311753262</v>
      </c>
      <c r="K652" s="80">
        <f>(Sheet1!J633+$F$9/10)*VLOOKUP($B652,$H$13:$J$17,3,0)</f>
        <v>8.9387106156776408</v>
      </c>
    </row>
    <row r="653" spans="2:11" x14ac:dyDescent="0.3">
      <c r="B653" s="5" t="str">
        <f>Sheet1!A634</f>
        <v>NJ</v>
      </c>
      <c r="C653" s="6" t="str">
        <f>Sheet1!B634</f>
        <v>Elec</v>
      </c>
      <c r="D653" s="8">
        <f>Sheet1!C634</f>
        <v>42370</v>
      </c>
      <c r="E653" s="8" t="str">
        <f>Sheet1!D634</f>
        <v>JCPL</v>
      </c>
      <c r="F653" s="6" t="str">
        <f>Sheet1!E634</f>
        <v>150-500K</v>
      </c>
      <c r="G653" s="79">
        <f>(Sheet1!F634+$F$9/10)*VLOOKUP($B653,$H$13:$J$17,3,0)</f>
        <v>8.8863193164878265</v>
      </c>
      <c r="H653" s="79">
        <f>(Sheet1!G634+$F$9/10)*VLOOKUP($B653,$H$13:$J$17,3,0)</f>
        <v>8.527138120098936</v>
      </c>
      <c r="I653" s="79">
        <f>(Sheet1!H634+$F$9/10)*VLOOKUP($B653,$H$13:$J$17,3,0)</f>
        <v>8.7245571078304192</v>
      </c>
      <c r="J653" s="79">
        <f>(Sheet1!I634+$F$9/10)*VLOOKUP($B653,$H$13:$J$17,3,0)</f>
        <v>8.6020678311753258</v>
      </c>
      <c r="K653" s="80">
        <f>(Sheet1!J634+$F$9/10)*VLOOKUP($B653,$H$13:$J$17,3,0)</f>
        <v>8.7247106156776404</v>
      </c>
    </row>
    <row r="654" spans="2:11" x14ac:dyDescent="0.3">
      <c r="B654" s="5" t="str">
        <f>Sheet1!A635</f>
        <v>NJ</v>
      </c>
      <c r="C654" s="6" t="str">
        <f>Sheet1!B635</f>
        <v>Elec</v>
      </c>
      <c r="D654" s="8">
        <f>Sheet1!C635</f>
        <v>42370</v>
      </c>
      <c r="E654" s="8" t="str">
        <f>Sheet1!D635</f>
        <v>JCPL</v>
      </c>
      <c r="F654" s="6" t="str">
        <f>Sheet1!E635</f>
        <v>500-1M</v>
      </c>
      <c r="G654" s="79">
        <f>(Sheet1!F635+$F$9/10)*VLOOKUP($B654,$H$13:$J$17,3,0)</f>
        <v>8.5118193164878253</v>
      </c>
      <c r="H654" s="79">
        <f>(Sheet1!G635+$F$9/10)*VLOOKUP($B654,$H$13:$J$17,3,0)</f>
        <v>8.1526381200989366</v>
      </c>
      <c r="I654" s="79">
        <f>(Sheet1!H635+$F$9/10)*VLOOKUP($B654,$H$13:$J$17,3,0)</f>
        <v>8.3500571078304198</v>
      </c>
      <c r="J654" s="79">
        <f>(Sheet1!I635+$F$9/10)*VLOOKUP($B654,$H$13:$J$17,3,0)</f>
        <v>8.2275678311753264</v>
      </c>
      <c r="K654" s="80">
        <f>(Sheet1!J635+$F$9/10)*VLOOKUP($B654,$H$13:$J$17,3,0)</f>
        <v>8.350210615677641</v>
      </c>
    </row>
    <row r="655" spans="2:11" x14ac:dyDescent="0.3">
      <c r="B655" s="5" t="str">
        <f>Sheet1!A636</f>
        <v>NJ</v>
      </c>
      <c r="C655" s="6" t="str">
        <f>Sheet1!B636</f>
        <v>Elec</v>
      </c>
      <c r="D655" s="8">
        <f>Sheet1!C636</f>
        <v>42370</v>
      </c>
      <c r="E655" s="8" t="str">
        <f>Sheet1!D636</f>
        <v>JCPL</v>
      </c>
      <c r="F655" s="6" t="str">
        <f>Sheet1!E636</f>
        <v>1-2M</v>
      </c>
      <c r="G655" s="79">
        <f>(Sheet1!F636+$F$9/10)*VLOOKUP($B655,$H$13:$J$17,3,0)</f>
        <v>8.3780693164878262</v>
      </c>
      <c r="H655" s="79">
        <f>(Sheet1!G636+$F$9/10)*VLOOKUP($B655,$H$13:$J$17,3,0)</f>
        <v>8.0188881200989375</v>
      </c>
      <c r="I655" s="79">
        <f>(Sheet1!H636+$F$9/10)*VLOOKUP($B655,$H$13:$J$17,3,0)</f>
        <v>8.2163071078304188</v>
      </c>
      <c r="J655" s="79">
        <f>(Sheet1!I636+$F$9/10)*VLOOKUP($B655,$H$13:$J$17,3,0)</f>
        <v>8.0938178311753255</v>
      </c>
      <c r="K655" s="80">
        <f>(Sheet1!J636+$F$9/10)*VLOOKUP($B655,$H$13:$J$17,3,0)</f>
        <v>8.2164606156776401</v>
      </c>
    </row>
    <row r="656" spans="2:11" x14ac:dyDescent="0.3">
      <c r="B656" s="5" t="str">
        <f>Sheet1!A637</f>
        <v>NJ</v>
      </c>
      <c r="C656" s="6" t="str">
        <f>Sheet1!B637</f>
        <v>Elec</v>
      </c>
      <c r="D656" s="8">
        <f>Sheet1!C637</f>
        <v>42370</v>
      </c>
      <c r="E656" s="8" t="str">
        <f>Sheet1!D637</f>
        <v>JCPL</v>
      </c>
      <c r="F656" s="6" t="str">
        <f>Sheet1!E637</f>
        <v>2M+</v>
      </c>
      <c r="G656" s="79">
        <f>(Sheet1!F637+$F$9/10)*VLOOKUP($B656,$H$13:$J$17,3,0)</f>
        <v>8.2443193164878252</v>
      </c>
      <c r="H656" s="79">
        <f>(Sheet1!G637+$F$9/10)*VLOOKUP($B656,$H$13:$J$17,3,0)</f>
        <v>7.8851381200989366</v>
      </c>
      <c r="I656" s="79">
        <f>(Sheet1!H637+$F$9/10)*VLOOKUP($B656,$H$13:$J$17,3,0)</f>
        <v>8.0825571078304197</v>
      </c>
      <c r="J656" s="79">
        <f>(Sheet1!I637+$F$9/10)*VLOOKUP($B656,$H$13:$J$17,3,0)</f>
        <v>7.9600678311753255</v>
      </c>
      <c r="K656" s="80">
        <f>(Sheet1!J637+$F$9/10)*VLOOKUP($B656,$H$13:$J$17,3,0)</f>
        <v>8.0827106156776409</v>
      </c>
    </row>
    <row r="657" spans="2:11" x14ac:dyDescent="0.3">
      <c r="B657" s="5" t="str">
        <f>Sheet1!A638</f>
        <v>NJ</v>
      </c>
      <c r="C657" s="6" t="str">
        <f>Sheet1!B638</f>
        <v>Elec</v>
      </c>
      <c r="D657" s="8">
        <f>Sheet1!C638</f>
        <v>42370</v>
      </c>
      <c r="E657" s="8" t="str">
        <f>Sheet1!D638</f>
        <v>PSEG</v>
      </c>
      <c r="F657" s="6" t="str">
        <f>Sheet1!E638</f>
        <v>0-150K</v>
      </c>
      <c r="G657" s="79">
        <f>(Sheet1!F638+$F$9/10)*VLOOKUP($B657,$H$13:$J$17,3,0)</f>
        <v>11.449238516761799</v>
      </c>
      <c r="H657" s="79">
        <f>(Sheet1!G638+$F$9/10)*VLOOKUP($B657,$H$13:$J$17,3,0)</f>
        <v>11.432356205372907</v>
      </c>
      <c r="I657" s="79">
        <f>(Sheet1!H638+$F$9/10)*VLOOKUP($B657,$H$13:$J$17,3,0)</f>
        <v>11.712045382826615</v>
      </c>
      <c r="J657" s="79">
        <f>(Sheet1!I638+$F$9/10)*VLOOKUP($B657,$H$13:$J$17,3,0)</f>
        <v>11.591490926240967</v>
      </c>
      <c r="K657" s="80">
        <f>(Sheet1!J638+$F$9/10)*VLOOKUP($B657,$H$13:$J$17,3,0)</f>
        <v>11.709201434284946</v>
      </c>
    </row>
    <row r="658" spans="2:11" x14ac:dyDescent="0.3">
      <c r="B658" s="5" t="str">
        <f>Sheet1!A639</f>
        <v>NJ</v>
      </c>
      <c r="C658" s="6" t="str">
        <f>Sheet1!B639</f>
        <v>Elec</v>
      </c>
      <c r="D658" s="8">
        <f>Sheet1!C639</f>
        <v>42370</v>
      </c>
      <c r="E658" s="8" t="str">
        <f>Sheet1!D639</f>
        <v>PSEG</v>
      </c>
      <c r="F658" s="6" t="str">
        <f>Sheet1!E639</f>
        <v>150-500K</v>
      </c>
      <c r="G658" s="79">
        <f>(Sheet1!F639+$F$9/10)*VLOOKUP($B658,$H$13:$J$17,3,0)</f>
        <v>11.235238516761797</v>
      </c>
      <c r="H658" s="79">
        <f>(Sheet1!G639+$F$9/10)*VLOOKUP($B658,$H$13:$J$17,3,0)</f>
        <v>11.218356205372908</v>
      </c>
      <c r="I658" s="79">
        <f>(Sheet1!H639+$F$9/10)*VLOOKUP($B658,$H$13:$J$17,3,0)</f>
        <v>11.498045382826616</v>
      </c>
      <c r="J658" s="79">
        <f>(Sheet1!I639+$F$9/10)*VLOOKUP($B658,$H$13:$J$17,3,0)</f>
        <v>11.377490926240966</v>
      </c>
      <c r="K658" s="80">
        <f>(Sheet1!J639+$F$9/10)*VLOOKUP($B658,$H$13:$J$17,3,0)</f>
        <v>11.495201434284947</v>
      </c>
    </row>
    <row r="659" spans="2:11" x14ac:dyDescent="0.3">
      <c r="B659" s="5" t="str">
        <f>Sheet1!A640</f>
        <v>NJ</v>
      </c>
      <c r="C659" s="6" t="str">
        <f>Sheet1!B640</f>
        <v>Elec</v>
      </c>
      <c r="D659" s="8">
        <f>Sheet1!C640</f>
        <v>42370</v>
      </c>
      <c r="E659" s="8" t="str">
        <f>Sheet1!D640</f>
        <v>PSEG</v>
      </c>
      <c r="F659" s="6" t="str">
        <f>Sheet1!E640</f>
        <v>500-1M</v>
      </c>
      <c r="G659" s="79">
        <f>(Sheet1!F640+$F$9/10)*VLOOKUP($B659,$H$13:$J$17,3,0)</f>
        <v>10.860738516761797</v>
      </c>
      <c r="H659" s="79">
        <f>(Sheet1!G640+$F$9/10)*VLOOKUP($B659,$H$13:$J$17,3,0)</f>
        <v>10.843856205372907</v>
      </c>
      <c r="I659" s="79">
        <f>(Sheet1!H640+$F$9/10)*VLOOKUP($B659,$H$13:$J$17,3,0)</f>
        <v>11.123545382826617</v>
      </c>
      <c r="J659" s="79">
        <f>(Sheet1!I640+$F$9/10)*VLOOKUP($B659,$H$13:$J$17,3,0)</f>
        <v>11.002990926240965</v>
      </c>
      <c r="K659" s="80">
        <f>(Sheet1!J640+$F$9/10)*VLOOKUP($B659,$H$13:$J$17,3,0)</f>
        <v>11.120701434284944</v>
      </c>
    </row>
    <row r="660" spans="2:11" x14ac:dyDescent="0.3">
      <c r="B660" s="5" t="str">
        <f>Sheet1!A641</f>
        <v>NJ</v>
      </c>
      <c r="C660" s="6" t="str">
        <f>Sheet1!B641</f>
        <v>Elec</v>
      </c>
      <c r="D660" s="8">
        <f>Sheet1!C641</f>
        <v>42370</v>
      </c>
      <c r="E660" s="8" t="str">
        <f>Sheet1!D641</f>
        <v>PSEG</v>
      </c>
      <c r="F660" s="6" t="str">
        <f>Sheet1!E641</f>
        <v>1-2M</v>
      </c>
      <c r="G660" s="79">
        <f>(Sheet1!F641+$F$9/10)*VLOOKUP($B660,$H$13:$J$17,3,0)</f>
        <v>10.726988516761798</v>
      </c>
      <c r="H660" s="79">
        <f>(Sheet1!G641+$F$9/10)*VLOOKUP($B660,$H$13:$J$17,3,0)</f>
        <v>10.710106205372906</v>
      </c>
      <c r="I660" s="79">
        <f>(Sheet1!H641+$F$9/10)*VLOOKUP($B660,$H$13:$J$17,3,0)</f>
        <v>10.989795382826616</v>
      </c>
      <c r="J660" s="79">
        <f>(Sheet1!I641+$F$9/10)*VLOOKUP($B660,$H$13:$J$17,3,0)</f>
        <v>10.869240926240966</v>
      </c>
      <c r="K660" s="80">
        <f>(Sheet1!J641+$F$9/10)*VLOOKUP($B660,$H$13:$J$17,3,0)</f>
        <v>10.986951434284945</v>
      </c>
    </row>
    <row r="661" spans="2:11" x14ac:dyDescent="0.3">
      <c r="B661" s="5" t="str">
        <f>Sheet1!A642</f>
        <v>NJ</v>
      </c>
      <c r="C661" s="6" t="str">
        <f>Sheet1!B642</f>
        <v>Elec</v>
      </c>
      <c r="D661" s="8">
        <f>Sheet1!C642</f>
        <v>42370</v>
      </c>
      <c r="E661" s="8" t="str">
        <f>Sheet1!D642</f>
        <v>PSEG</v>
      </c>
      <c r="F661" s="6" t="str">
        <f>Sheet1!E642</f>
        <v>2M+</v>
      </c>
      <c r="G661" s="79">
        <f>(Sheet1!F642+$F$9/10)*VLOOKUP($B661,$H$13:$J$17,3,0)</f>
        <v>10.593238516761797</v>
      </c>
      <c r="H661" s="79">
        <f>(Sheet1!G642+$F$9/10)*VLOOKUP($B661,$H$13:$J$17,3,0)</f>
        <v>10.576356205372907</v>
      </c>
      <c r="I661" s="79">
        <f>(Sheet1!H642+$F$9/10)*VLOOKUP($B661,$H$13:$J$17,3,0)</f>
        <v>10.856045382826617</v>
      </c>
      <c r="J661" s="79">
        <f>(Sheet1!I642+$F$9/10)*VLOOKUP($B661,$H$13:$J$17,3,0)</f>
        <v>10.735490926240967</v>
      </c>
      <c r="K661" s="80">
        <f>(Sheet1!J642+$F$9/10)*VLOOKUP($B661,$H$13:$J$17,3,0)</f>
        <v>10.853201434284944</v>
      </c>
    </row>
    <row r="662" spans="2:11" x14ac:dyDescent="0.3">
      <c r="B662" s="5" t="str">
        <f>Sheet1!A643</f>
        <v>NJ</v>
      </c>
      <c r="C662" s="6" t="str">
        <f>Sheet1!B643</f>
        <v>Elec</v>
      </c>
      <c r="D662" s="8">
        <f>Sheet1!C643</f>
        <v>42370</v>
      </c>
      <c r="E662" s="8" t="str">
        <f>Sheet1!D643</f>
        <v>ACE</v>
      </c>
      <c r="F662" s="6" t="str">
        <f>Sheet1!E643</f>
        <v>0-150K</v>
      </c>
      <c r="G662" s="79">
        <f>(Sheet1!F643+$F$9/10)*VLOOKUP($B662,$H$13:$J$17,3,0)</f>
        <v>10.030554087896014</v>
      </c>
      <c r="H662" s="79">
        <f>(Sheet1!G643+$F$9/10)*VLOOKUP($B662,$H$13:$J$17,3,0)</f>
        <v>9.7962162453038157</v>
      </c>
      <c r="I662" s="79">
        <f>(Sheet1!H643+$F$9/10)*VLOOKUP($B662,$H$13:$J$17,3,0)</f>
        <v>9.8966033715500075</v>
      </c>
      <c r="J662" s="79">
        <f>(Sheet1!I643+$F$9/10)*VLOOKUP($B662,$H$13:$J$17,3,0)</f>
        <v>9.758031982625246</v>
      </c>
      <c r="K662" s="80">
        <f>(Sheet1!J643+$F$9/10)*VLOOKUP($B662,$H$13:$J$17,3,0)</f>
        <v>9.8570555938134241</v>
      </c>
    </row>
    <row r="663" spans="2:11" x14ac:dyDescent="0.3">
      <c r="B663" s="5" t="str">
        <f>Sheet1!A644</f>
        <v>NJ</v>
      </c>
      <c r="C663" s="6" t="str">
        <f>Sheet1!B644</f>
        <v>Elec</v>
      </c>
      <c r="D663" s="8">
        <f>Sheet1!C644</f>
        <v>42370</v>
      </c>
      <c r="E663" s="8" t="str">
        <f>Sheet1!D644</f>
        <v>ACE</v>
      </c>
      <c r="F663" s="6" t="str">
        <f>Sheet1!E644</f>
        <v>150-500K</v>
      </c>
      <c r="G663" s="79">
        <f>(Sheet1!F644+$F$9/10)*VLOOKUP($B663,$H$13:$J$17,3,0)</f>
        <v>9.816554087896014</v>
      </c>
      <c r="H663" s="79">
        <f>(Sheet1!G644+$F$9/10)*VLOOKUP($B663,$H$13:$J$17,3,0)</f>
        <v>9.5822162453038171</v>
      </c>
      <c r="I663" s="79">
        <f>(Sheet1!H644+$F$9/10)*VLOOKUP($B663,$H$13:$J$17,3,0)</f>
        <v>9.6826033715500071</v>
      </c>
      <c r="J663" s="79">
        <f>(Sheet1!I644+$F$9/10)*VLOOKUP($B663,$H$13:$J$17,3,0)</f>
        <v>9.5440319826252455</v>
      </c>
      <c r="K663" s="80">
        <f>(Sheet1!J644+$F$9/10)*VLOOKUP($B663,$H$13:$J$17,3,0)</f>
        <v>9.6430555938134255</v>
      </c>
    </row>
    <row r="664" spans="2:11" x14ac:dyDescent="0.3">
      <c r="B664" s="5" t="str">
        <f>Sheet1!A645</f>
        <v>NJ</v>
      </c>
      <c r="C664" s="6" t="str">
        <f>Sheet1!B645</f>
        <v>Elec</v>
      </c>
      <c r="D664" s="8">
        <f>Sheet1!C645</f>
        <v>42370</v>
      </c>
      <c r="E664" s="8" t="str">
        <f>Sheet1!D645</f>
        <v>ACE</v>
      </c>
      <c r="F664" s="6" t="str">
        <f>Sheet1!E645</f>
        <v>500-1M</v>
      </c>
      <c r="G664" s="79">
        <f>(Sheet1!F645+$F$9/10)*VLOOKUP($B664,$H$13:$J$17,3,0)</f>
        <v>9.4420540878960146</v>
      </c>
      <c r="H664" s="79">
        <f>(Sheet1!G645+$F$9/10)*VLOOKUP($B664,$H$13:$J$17,3,0)</f>
        <v>9.2077162453038159</v>
      </c>
      <c r="I664" s="79">
        <f>(Sheet1!H645+$F$9/10)*VLOOKUP($B664,$H$13:$J$17,3,0)</f>
        <v>9.3081033715500059</v>
      </c>
      <c r="J664" s="79">
        <f>(Sheet1!I645+$F$9/10)*VLOOKUP($B664,$H$13:$J$17,3,0)</f>
        <v>9.1695319826252462</v>
      </c>
      <c r="K664" s="80">
        <f>(Sheet1!J645+$F$9/10)*VLOOKUP($B664,$H$13:$J$17,3,0)</f>
        <v>9.2685555938134261</v>
      </c>
    </row>
    <row r="665" spans="2:11" x14ac:dyDescent="0.3">
      <c r="B665" s="5" t="str">
        <f>Sheet1!A646</f>
        <v>NJ</v>
      </c>
      <c r="C665" s="6" t="str">
        <f>Sheet1!B646</f>
        <v>Elec</v>
      </c>
      <c r="D665" s="8">
        <f>Sheet1!C646</f>
        <v>42370</v>
      </c>
      <c r="E665" s="8" t="str">
        <f>Sheet1!D646</f>
        <v>ACE</v>
      </c>
      <c r="F665" s="6" t="str">
        <f>Sheet1!E646</f>
        <v>1-2M</v>
      </c>
      <c r="G665" s="79">
        <f>(Sheet1!F646+$F$9/10)*VLOOKUP($B665,$H$13:$J$17,3,0)</f>
        <v>9.3083040878960137</v>
      </c>
      <c r="H665" s="79">
        <f>(Sheet1!G646+$F$9/10)*VLOOKUP($B665,$H$13:$J$17,3,0)</f>
        <v>9.073966245303815</v>
      </c>
      <c r="I665" s="79">
        <f>(Sheet1!H646+$F$9/10)*VLOOKUP($B665,$H$13:$J$17,3,0)</f>
        <v>9.1743533715500067</v>
      </c>
      <c r="J665" s="79">
        <f>(Sheet1!I646+$F$9/10)*VLOOKUP($B665,$H$13:$J$17,3,0)</f>
        <v>9.0357819826252452</v>
      </c>
      <c r="K665" s="80">
        <f>(Sheet1!J646+$F$9/10)*VLOOKUP($B665,$H$13:$J$17,3,0)</f>
        <v>9.1348055938134252</v>
      </c>
    </row>
    <row r="666" spans="2:11" x14ac:dyDescent="0.3">
      <c r="B666" s="5" t="str">
        <f>Sheet1!A647</f>
        <v>NJ</v>
      </c>
      <c r="C666" s="6" t="str">
        <f>Sheet1!B647</f>
        <v>Elec</v>
      </c>
      <c r="D666" s="8">
        <f>Sheet1!C647</f>
        <v>42370</v>
      </c>
      <c r="E666" s="8" t="str">
        <f>Sheet1!D647</f>
        <v>ACE</v>
      </c>
      <c r="F666" s="6" t="str">
        <f>Sheet1!E647</f>
        <v>2M+</v>
      </c>
      <c r="G666" s="79">
        <f>(Sheet1!F647+$F$9/10)*VLOOKUP($B666,$H$13:$J$17,3,0)</f>
        <v>9.1745540878960146</v>
      </c>
      <c r="H666" s="79">
        <f>(Sheet1!G647+$F$9/10)*VLOOKUP($B666,$H$13:$J$17,3,0)</f>
        <v>8.9402162453038159</v>
      </c>
      <c r="I666" s="79">
        <f>(Sheet1!H647+$F$9/10)*VLOOKUP($B666,$H$13:$J$17,3,0)</f>
        <v>9.0406033715500058</v>
      </c>
      <c r="J666" s="79">
        <f>(Sheet1!I647+$F$9/10)*VLOOKUP($B666,$H$13:$J$17,3,0)</f>
        <v>8.9020319826252461</v>
      </c>
      <c r="K666" s="80">
        <f>(Sheet1!J647+$F$9/10)*VLOOKUP($B666,$H$13:$J$17,3,0)</f>
        <v>9.001055593813426</v>
      </c>
    </row>
    <row r="667" spans="2:11" x14ac:dyDescent="0.3">
      <c r="B667" s="5" t="str">
        <f>Sheet1!A648</f>
        <v>NJ</v>
      </c>
      <c r="C667" s="6" t="str">
        <f>Sheet1!B648</f>
        <v>Elec</v>
      </c>
      <c r="D667" s="8">
        <f>Sheet1!C648</f>
        <v>42429</v>
      </c>
      <c r="E667" s="8" t="str">
        <f>Sheet1!D648</f>
        <v>JCPL</v>
      </c>
      <c r="F667" s="6" t="str">
        <f>Sheet1!E648</f>
        <v>0-150K</v>
      </c>
      <c r="G667" s="79">
        <f>(Sheet1!F648+$F$9/10)*VLOOKUP($B667,$H$13:$J$17,3,0)</f>
        <v>8.8584362459322694</v>
      </c>
      <c r="H667" s="79">
        <f>(Sheet1!G648+$F$9/10)*VLOOKUP($B667,$H$13:$J$17,3,0)</f>
        <v>8.8064022648211608</v>
      </c>
      <c r="I667" s="79">
        <f>(Sheet1!H648+$F$9/10)*VLOOKUP($B667,$H$13:$J$17,3,0)</f>
        <v>8.8699457108396782</v>
      </c>
      <c r="J667" s="79">
        <f>(Sheet1!I648+$F$9/10)*VLOOKUP($B667,$H$13:$J$17,3,0)</f>
        <v>8.8519437534322698</v>
      </c>
      <c r="K667" s="80">
        <f>(Sheet1!J648+$F$9/10)*VLOOKUP($B667,$H$13:$J$17,3,0)</f>
        <v>8.9914129430618992</v>
      </c>
    </row>
    <row r="668" spans="2:11" x14ac:dyDescent="0.3">
      <c r="B668" s="5" t="str">
        <f>Sheet1!A649</f>
        <v>NJ</v>
      </c>
      <c r="C668" s="6" t="str">
        <f>Sheet1!B649</f>
        <v>Elec</v>
      </c>
      <c r="D668" s="8">
        <f>Sheet1!C649</f>
        <v>42429</v>
      </c>
      <c r="E668" s="8" t="str">
        <f>Sheet1!D649</f>
        <v>JCPL</v>
      </c>
      <c r="F668" s="6" t="str">
        <f>Sheet1!E649</f>
        <v>150-500K</v>
      </c>
      <c r="G668" s="79">
        <f>(Sheet1!F649+$F$9/10)*VLOOKUP($B668,$H$13:$J$17,3,0)</f>
        <v>8.6444362459322708</v>
      </c>
      <c r="H668" s="79">
        <f>(Sheet1!G649+$F$9/10)*VLOOKUP($B668,$H$13:$J$17,3,0)</f>
        <v>8.5924022648211587</v>
      </c>
      <c r="I668" s="79">
        <f>(Sheet1!H649+$F$9/10)*VLOOKUP($B668,$H$13:$J$17,3,0)</f>
        <v>8.6559457108396778</v>
      </c>
      <c r="J668" s="79">
        <f>(Sheet1!I649+$F$9/10)*VLOOKUP($B668,$H$13:$J$17,3,0)</f>
        <v>8.6379437534322712</v>
      </c>
      <c r="K668" s="80">
        <f>(Sheet1!J649+$F$9/10)*VLOOKUP($B668,$H$13:$J$17,3,0)</f>
        <v>8.7774129430619006</v>
      </c>
    </row>
    <row r="669" spans="2:11" x14ac:dyDescent="0.3">
      <c r="B669" s="5" t="str">
        <f>Sheet1!A650</f>
        <v>NJ</v>
      </c>
      <c r="C669" s="6" t="str">
        <f>Sheet1!B650</f>
        <v>Elec</v>
      </c>
      <c r="D669" s="8">
        <f>Sheet1!C650</f>
        <v>42429</v>
      </c>
      <c r="E669" s="8" t="str">
        <f>Sheet1!D650</f>
        <v>JCPL</v>
      </c>
      <c r="F669" s="6" t="str">
        <f>Sheet1!E650</f>
        <v>500-1M</v>
      </c>
      <c r="G669" s="79">
        <f>(Sheet1!F650+$F$9/10)*VLOOKUP($B669,$H$13:$J$17,3,0)</f>
        <v>8.2699362459322696</v>
      </c>
      <c r="H669" s="79">
        <f>(Sheet1!G650+$F$9/10)*VLOOKUP($B669,$H$13:$J$17,3,0)</f>
        <v>8.2179022648211593</v>
      </c>
      <c r="I669" s="79">
        <f>(Sheet1!H650+$F$9/10)*VLOOKUP($B669,$H$13:$J$17,3,0)</f>
        <v>8.2814457108396784</v>
      </c>
      <c r="J669" s="79">
        <f>(Sheet1!I650+$F$9/10)*VLOOKUP($B669,$H$13:$J$17,3,0)</f>
        <v>8.26344375343227</v>
      </c>
      <c r="K669" s="80">
        <f>(Sheet1!J650+$F$9/10)*VLOOKUP($B669,$H$13:$J$17,3,0)</f>
        <v>8.4029129430618994</v>
      </c>
    </row>
    <row r="670" spans="2:11" x14ac:dyDescent="0.3">
      <c r="B670" s="5" t="str">
        <f>Sheet1!A651</f>
        <v>NJ</v>
      </c>
      <c r="C670" s="6" t="str">
        <f>Sheet1!B651</f>
        <v>Elec</v>
      </c>
      <c r="D670" s="8">
        <f>Sheet1!C651</f>
        <v>42429</v>
      </c>
      <c r="E670" s="8" t="str">
        <f>Sheet1!D651</f>
        <v>JCPL</v>
      </c>
      <c r="F670" s="6" t="str">
        <f>Sheet1!E651</f>
        <v>1-2M</v>
      </c>
      <c r="G670" s="79">
        <f>(Sheet1!F651+$F$9/10)*VLOOKUP($B670,$H$13:$J$17,3,0)</f>
        <v>8.1361862459322705</v>
      </c>
      <c r="H670" s="79">
        <f>(Sheet1!G651+$F$9/10)*VLOOKUP($B670,$H$13:$J$17,3,0)</f>
        <v>8.0841522648211601</v>
      </c>
      <c r="I670" s="79">
        <f>(Sheet1!H651+$F$9/10)*VLOOKUP($B670,$H$13:$J$17,3,0)</f>
        <v>8.1476957108396775</v>
      </c>
      <c r="J670" s="79">
        <f>(Sheet1!I651+$F$9/10)*VLOOKUP($B670,$H$13:$J$17,3,0)</f>
        <v>8.1296937534322709</v>
      </c>
      <c r="K670" s="80">
        <f>(Sheet1!J651+$F$9/10)*VLOOKUP($B670,$H$13:$J$17,3,0)</f>
        <v>8.2691629430619003</v>
      </c>
    </row>
    <row r="671" spans="2:11" x14ac:dyDescent="0.3">
      <c r="B671" s="5" t="str">
        <f>Sheet1!A652</f>
        <v>NJ</v>
      </c>
      <c r="C671" s="6" t="str">
        <f>Sheet1!B652</f>
        <v>Elec</v>
      </c>
      <c r="D671" s="8">
        <f>Sheet1!C652</f>
        <v>42429</v>
      </c>
      <c r="E671" s="8" t="str">
        <f>Sheet1!D652</f>
        <v>JCPL</v>
      </c>
      <c r="F671" s="6" t="str">
        <f>Sheet1!E652</f>
        <v>2M+</v>
      </c>
      <c r="G671" s="79">
        <f>(Sheet1!F652+$F$9/10)*VLOOKUP($B671,$H$13:$J$17,3,0)</f>
        <v>8.0024362459322695</v>
      </c>
      <c r="H671" s="79">
        <f>(Sheet1!G652+$F$9/10)*VLOOKUP($B671,$H$13:$J$17,3,0)</f>
        <v>7.9504022648211592</v>
      </c>
      <c r="I671" s="79">
        <f>(Sheet1!H652+$F$9/10)*VLOOKUP($B671,$H$13:$J$17,3,0)</f>
        <v>8.0139457108396783</v>
      </c>
      <c r="J671" s="79">
        <f>(Sheet1!I652+$F$9/10)*VLOOKUP($B671,$H$13:$J$17,3,0)</f>
        <v>7.9959437534322708</v>
      </c>
      <c r="K671" s="80">
        <f>(Sheet1!J652+$F$9/10)*VLOOKUP($B671,$H$13:$J$17,3,0)</f>
        <v>8.1354129430618993</v>
      </c>
    </row>
    <row r="672" spans="2:11" x14ac:dyDescent="0.3">
      <c r="B672" s="5" t="str">
        <f>Sheet1!A653</f>
        <v>NJ</v>
      </c>
      <c r="C672" s="6" t="str">
        <f>Sheet1!B653</f>
        <v>Elec</v>
      </c>
      <c r="D672" s="8">
        <f>Sheet1!C653</f>
        <v>42429</v>
      </c>
      <c r="E672" s="8" t="str">
        <f>Sheet1!D653</f>
        <v>PSEG</v>
      </c>
      <c r="F672" s="6" t="str">
        <f>Sheet1!E653</f>
        <v>0-150K</v>
      </c>
      <c r="G672" s="79">
        <f>(Sheet1!F653+$F$9/10)*VLOOKUP($B672,$H$13:$J$17,3,0)</f>
        <v>11.358712296206239</v>
      </c>
      <c r="H672" s="79">
        <f>(Sheet1!G653+$F$9/10)*VLOOKUP($B672,$H$13:$J$17,3,0)</f>
        <v>11.591017975095129</v>
      </c>
      <c r="I672" s="79">
        <f>(Sheet1!H653+$F$9/10)*VLOOKUP($B672,$H$13:$J$17,3,0)</f>
        <v>11.678556230558092</v>
      </c>
      <c r="J672" s="79">
        <f>(Sheet1!I653+$F$9/10)*VLOOKUP($B672,$H$13:$J$17,3,0)</f>
        <v>11.687297972039573</v>
      </c>
      <c r="K672" s="80">
        <f>(Sheet1!J653+$F$9/10)*VLOOKUP($B672,$H$13:$J$17,3,0)</f>
        <v>11.775578361669206</v>
      </c>
    </row>
    <row r="673" spans="2:11" x14ac:dyDescent="0.3">
      <c r="B673" s="5" t="str">
        <f>Sheet1!A654</f>
        <v>NJ</v>
      </c>
      <c r="C673" s="6" t="str">
        <f>Sheet1!B654</f>
        <v>Elec</v>
      </c>
      <c r="D673" s="8">
        <f>Sheet1!C654</f>
        <v>42429</v>
      </c>
      <c r="E673" s="8" t="str">
        <f>Sheet1!D654</f>
        <v>PSEG</v>
      </c>
      <c r="F673" s="6" t="str">
        <f>Sheet1!E654</f>
        <v>150-500K</v>
      </c>
      <c r="G673" s="79">
        <f>(Sheet1!F654+$F$9/10)*VLOOKUP($B673,$H$13:$J$17,3,0)</f>
        <v>11.14471229620624</v>
      </c>
      <c r="H673" s="79">
        <f>(Sheet1!G654+$F$9/10)*VLOOKUP($B673,$H$13:$J$17,3,0)</f>
        <v>11.377017975095127</v>
      </c>
      <c r="I673" s="79">
        <f>(Sheet1!H654+$F$9/10)*VLOOKUP($B673,$H$13:$J$17,3,0)</f>
        <v>11.464556230558092</v>
      </c>
      <c r="J673" s="79">
        <f>(Sheet1!I654+$F$9/10)*VLOOKUP($B673,$H$13:$J$17,3,0)</f>
        <v>11.473297972039575</v>
      </c>
      <c r="K673" s="80">
        <f>(Sheet1!J654+$F$9/10)*VLOOKUP($B673,$H$13:$J$17,3,0)</f>
        <v>11.561578361669206</v>
      </c>
    </row>
    <row r="674" spans="2:11" x14ac:dyDescent="0.3">
      <c r="B674" s="5" t="str">
        <f>Sheet1!A655</f>
        <v>NJ</v>
      </c>
      <c r="C674" s="6" t="str">
        <f>Sheet1!B655</f>
        <v>Elec</v>
      </c>
      <c r="D674" s="8">
        <f>Sheet1!C655</f>
        <v>42429</v>
      </c>
      <c r="E674" s="8" t="str">
        <f>Sheet1!D655</f>
        <v>PSEG</v>
      </c>
      <c r="F674" s="6" t="str">
        <f>Sheet1!E655</f>
        <v>500-1M</v>
      </c>
      <c r="G674" s="79">
        <f>(Sheet1!F655+$F$9/10)*VLOOKUP($B674,$H$13:$J$17,3,0)</f>
        <v>10.770212296206239</v>
      </c>
      <c r="H674" s="79">
        <f>(Sheet1!G655+$F$9/10)*VLOOKUP($B674,$H$13:$J$17,3,0)</f>
        <v>11.002517975095127</v>
      </c>
      <c r="I674" s="79">
        <f>(Sheet1!H655+$F$9/10)*VLOOKUP($B674,$H$13:$J$17,3,0)</f>
        <v>11.090056230558092</v>
      </c>
      <c r="J674" s="79">
        <f>(Sheet1!I655+$F$9/10)*VLOOKUP($B674,$H$13:$J$17,3,0)</f>
        <v>11.098797972039574</v>
      </c>
      <c r="K674" s="80">
        <f>(Sheet1!J655+$F$9/10)*VLOOKUP($B674,$H$13:$J$17,3,0)</f>
        <v>11.187078361669206</v>
      </c>
    </row>
    <row r="675" spans="2:11" x14ac:dyDescent="0.3">
      <c r="B675" s="5" t="str">
        <f>Sheet1!A656</f>
        <v>NJ</v>
      </c>
      <c r="C675" s="6" t="str">
        <f>Sheet1!B656</f>
        <v>Elec</v>
      </c>
      <c r="D675" s="8">
        <f>Sheet1!C656</f>
        <v>42429</v>
      </c>
      <c r="E675" s="8" t="str">
        <f>Sheet1!D656</f>
        <v>PSEG</v>
      </c>
      <c r="F675" s="6" t="str">
        <f>Sheet1!E656</f>
        <v>1-2M</v>
      </c>
      <c r="G675" s="79">
        <f>(Sheet1!F656+$F$9/10)*VLOOKUP($B675,$H$13:$J$17,3,0)</f>
        <v>10.636462296206238</v>
      </c>
      <c r="H675" s="79">
        <f>(Sheet1!G656+$F$9/10)*VLOOKUP($B675,$H$13:$J$17,3,0)</f>
        <v>10.868767975095128</v>
      </c>
      <c r="I675" s="79">
        <f>(Sheet1!H656+$F$9/10)*VLOOKUP($B675,$H$13:$J$17,3,0)</f>
        <v>10.956306230558093</v>
      </c>
      <c r="J675" s="79">
        <f>(Sheet1!I656+$F$9/10)*VLOOKUP($B675,$H$13:$J$17,3,0)</f>
        <v>10.965047972039574</v>
      </c>
      <c r="K675" s="80">
        <f>(Sheet1!J656+$F$9/10)*VLOOKUP($B675,$H$13:$J$17,3,0)</f>
        <v>11.053328361669207</v>
      </c>
    </row>
    <row r="676" spans="2:11" x14ac:dyDescent="0.3">
      <c r="B676" s="5" t="str">
        <f>Sheet1!A657</f>
        <v>NJ</v>
      </c>
      <c r="C676" s="6" t="str">
        <f>Sheet1!B657</f>
        <v>Elec</v>
      </c>
      <c r="D676" s="8">
        <f>Sheet1!C657</f>
        <v>42429</v>
      </c>
      <c r="E676" s="8" t="str">
        <f>Sheet1!D657</f>
        <v>PSEG</v>
      </c>
      <c r="F676" s="6" t="str">
        <f>Sheet1!E657</f>
        <v>2M+</v>
      </c>
      <c r="G676" s="79">
        <f>(Sheet1!F657+$F$9/10)*VLOOKUP($B676,$H$13:$J$17,3,0)</f>
        <v>10.502712296206239</v>
      </c>
      <c r="H676" s="79">
        <f>(Sheet1!G657+$F$9/10)*VLOOKUP($B676,$H$13:$J$17,3,0)</f>
        <v>10.735017975095127</v>
      </c>
      <c r="I676" s="79">
        <f>(Sheet1!H657+$F$9/10)*VLOOKUP($B676,$H$13:$J$17,3,0)</f>
        <v>10.822556230558092</v>
      </c>
      <c r="J676" s="79">
        <f>(Sheet1!I657+$F$9/10)*VLOOKUP($B676,$H$13:$J$17,3,0)</f>
        <v>10.831297972039573</v>
      </c>
      <c r="K676" s="80">
        <f>(Sheet1!J657+$F$9/10)*VLOOKUP($B676,$H$13:$J$17,3,0)</f>
        <v>10.919578361669206</v>
      </c>
    </row>
    <row r="677" spans="2:11" x14ac:dyDescent="0.3">
      <c r="B677" s="5" t="str">
        <f>Sheet1!A658</f>
        <v>NJ</v>
      </c>
      <c r="C677" s="6" t="str">
        <f>Sheet1!B658</f>
        <v>Elec</v>
      </c>
      <c r="D677" s="8">
        <f>Sheet1!C658</f>
        <v>42429</v>
      </c>
      <c r="E677" s="8" t="str">
        <f>Sheet1!D658</f>
        <v>ACE</v>
      </c>
      <c r="F677" s="6" t="str">
        <f>Sheet1!E658</f>
        <v>0-150K</v>
      </c>
      <c r="G677" s="79">
        <f>(Sheet1!F658+$F$9/10)*VLOOKUP($B677,$H$13:$J$17,3,0)</f>
        <v>9.9028827950052545</v>
      </c>
      <c r="H677" s="79">
        <f>(Sheet1!G658+$F$9/10)*VLOOKUP($B677,$H$13:$J$17,3,0)</f>
        <v>9.8593232776670288</v>
      </c>
      <c r="I677" s="79">
        <f>(Sheet1!H658+$F$9/10)*VLOOKUP($B677,$H$13:$J$17,3,0)</f>
        <v>9.8463660084856599</v>
      </c>
      <c r="J677" s="79">
        <f>(Sheet1!I658+$F$9/10)*VLOOKUP($B677,$H$13:$J$17,3,0)</f>
        <v>9.7879373028250001</v>
      </c>
      <c r="K677" s="80">
        <f>(Sheet1!J658+$F$9/10)*VLOOKUP($B677,$H$13:$J$17,3,0)</f>
        <v>9.8960126986506882</v>
      </c>
    </row>
    <row r="678" spans="2:11" x14ac:dyDescent="0.3">
      <c r="B678" s="5" t="str">
        <f>Sheet1!A659</f>
        <v>NJ</v>
      </c>
      <c r="C678" s="6" t="str">
        <f>Sheet1!B659</f>
        <v>Elec</v>
      </c>
      <c r="D678" s="8">
        <f>Sheet1!C659</f>
        <v>42429</v>
      </c>
      <c r="E678" s="8" t="str">
        <f>Sheet1!D659</f>
        <v>ACE</v>
      </c>
      <c r="F678" s="6" t="str">
        <f>Sheet1!E659</f>
        <v>150-500K</v>
      </c>
      <c r="G678" s="79">
        <f>(Sheet1!F659+$F$9/10)*VLOOKUP($B678,$H$13:$J$17,3,0)</f>
        <v>9.6888827950052541</v>
      </c>
      <c r="H678" s="79">
        <f>(Sheet1!G659+$F$9/10)*VLOOKUP($B678,$H$13:$J$17,3,0)</f>
        <v>9.6453232776670301</v>
      </c>
      <c r="I678" s="79">
        <f>(Sheet1!H659+$F$9/10)*VLOOKUP($B678,$H$13:$J$17,3,0)</f>
        <v>9.6323660084856577</v>
      </c>
      <c r="J678" s="79">
        <f>(Sheet1!I659+$F$9/10)*VLOOKUP($B678,$H$13:$J$17,3,0)</f>
        <v>9.5739373028249997</v>
      </c>
      <c r="K678" s="80">
        <f>(Sheet1!J659+$F$9/10)*VLOOKUP($B678,$H$13:$J$17,3,0)</f>
        <v>9.682012698650686</v>
      </c>
    </row>
    <row r="679" spans="2:11" x14ac:dyDescent="0.3">
      <c r="B679" s="5" t="str">
        <f>Sheet1!A660</f>
        <v>NJ</v>
      </c>
      <c r="C679" s="6" t="str">
        <f>Sheet1!B660</f>
        <v>Elec</v>
      </c>
      <c r="D679" s="8">
        <f>Sheet1!C660</f>
        <v>42429</v>
      </c>
      <c r="E679" s="8" t="str">
        <f>Sheet1!D660</f>
        <v>ACE</v>
      </c>
      <c r="F679" s="6" t="str">
        <f>Sheet1!E660</f>
        <v>500-1M</v>
      </c>
      <c r="G679" s="79">
        <f>(Sheet1!F660+$F$9/10)*VLOOKUP($B679,$H$13:$J$17,3,0)</f>
        <v>9.3143827950052547</v>
      </c>
      <c r="H679" s="79">
        <f>(Sheet1!G660+$F$9/10)*VLOOKUP($B679,$H$13:$J$17,3,0)</f>
        <v>9.2708232776670307</v>
      </c>
      <c r="I679" s="79">
        <f>(Sheet1!H660+$F$9/10)*VLOOKUP($B679,$H$13:$J$17,3,0)</f>
        <v>9.2578660084856583</v>
      </c>
      <c r="J679" s="79">
        <f>(Sheet1!I660+$F$9/10)*VLOOKUP($B679,$H$13:$J$17,3,0)</f>
        <v>9.1994373028249985</v>
      </c>
      <c r="K679" s="80">
        <f>(Sheet1!J660+$F$9/10)*VLOOKUP($B679,$H$13:$J$17,3,0)</f>
        <v>9.3075126986506866</v>
      </c>
    </row>
    <row r="680" spans="2:11" x14ac:dyDescent="0.3">
      <c r="B680" s="5" t="str">
        <f>Sheet1!A661</f>
        <v>NJ</v>
      </c>
      <c r="C680" s="6" t="str">
        <f>Sheet1!B661</f>
        <v>Elec</v>
      </c>
      <c r="D680" s="8">
        <f>Sheet1!C661</f>
        <v>42429</v>
      </c>
      <c r="E680" s="8" t="str">
        <f>Sheet1!D661</f>
        <v>ACE</v>
      </c>
      <c r="F680" s="6" t="str">
        <f>Sheet1!E661</f>
        <v>1-2M</v>
      </c>
      <c r="G680" s="79">
        <f>(Sheet1!F661+$F$9/10)*VLOOKUP($B680,$H$13:$J$17,3,0)</f>
        <v>9.1806327950052555</v>
      </c>
      <c r="H680" s="79">
        <f>(Sheet1!G661+$F$9/10)*VLOOKUP($B680,$H$13:$J$17,3,0)</f>
        <v>9.1370732776670298</v>
      </c>
      <c r="I680" s="79">
        <f>(Sheet1!H661+$F$9/10)*VLOOKUP($B680,$H$13:$J$17,3,0)</f>
        <v>9.1743533715500067</v>
      </c>
      <c r="J680" s="79">
        <f>(Sheet1!I661+$F$9/10)*VLOOKUP($B680,$H$13:$J$17,3,0)</f>
        <v>9.0357819826252452</v>
      </c>
      <c r="K680" s="80">
        <f>(Sheet1!J661+$F$9/10)*VLOOKUP($B680,$H$13:$J$17,3,0)</f>
        <v>9.1348055938134252</v>
      </c>
    </row>
    <row r="681" spans="2:11" x14ac:dyDescent="0.3">
      <c r="B681" s="5" t="str">
        <f>Sheet1!A662</f>
        <v>NJ</v>
      </c>
      <c r="C681" s="6" t="str">
        <f>Sheet1!B662</f>
        <v>Elec</v>
      </c>
      <c r="D681" s="8">
        <f>Sheet1!C662</f>
        <v>42429</v>
      </c>
      <c r="E681" s="8" t="str">
        <f>Sheet1!D662</f>
        <v>ACE</v>
      </c>
      <c r="F681" s="6" t="str">
        <f>Sheet1!E662</f>
        <v>2M+</v>
      </c>
      <c r="G681" s="79">
        <f>(Sheet1!F662+$F$9/10)*VLOOKUP($B681,$H$13:$J$17,3,0)</f>
        <v>9.1745540878960146</v>
      </c>
      <c r="H681" s="79">
        <f>(Sheet1!G662+$F$9/10)*VLOOKUP($B681,$H$13:$J$17,3,0)</f>
        <v>8.9402162453038159</v>
      </c>
      <c r="I681" s="79">
        <f>(Sheet1!H662+$F$9/10)*VLOOKUP($B681,$H$13:$J$17,3,0)</f>
        <v>9.0406033715500058</v>
      </c>
      <c r="J681" s="79">
        <f>(Sheet1!I662+$F$9/10)*VLOOKUP($B681,$H$13:$J$17,3,0)</f>
        <v>8.9020319826252461</v>
      </c>
      <c r="K681" s="80">
        <f>(Sheet1!J662+$F$9/10)*VLOOKUP($B681,$H$13:$J$17,3,0)</f>
        <v>9.001055593813426</v>
      </c>
    </row>
    <row r="682" spans="2:11" x14ac:dyDescent="0.3">
      <c r="B682" s="5" t="str">
        <f>Sheet1!A663</f>
        <v>NJ</v>
      </c>
      <c r="C682" s="6" t="str">
        <f>Sheet1!B663</f>
        <v>Elec</v>
      </c>
      <c r="D682" s="8">
        <f>Sheet1!C663</f>
        <v>42460</v>
      </c>
      <c r="E682" s="8" t="str">
        <f>Sheet1!D663</f>
        <v>JCPL</v>
      </c>
      <c r="F682" s="6" t="str">
        <f>Sheet1!E663</f>
        <v>0-150K</v>
      </c>
      <c r="G682" s="79">
        <f>(Sheet1!F663+$F$9/10)*VLOOKUP($B682,$H$13:$J$17,3,0)</f>
        <v>8.5267245353767152</v>
      </c>
      <c r="H682" s="79">
        <f>(Sheet1!G663+$F$9/10)*VLOOKUP($B682,$H$13:$J$17,3,0)</f>
        <v>8.8045260495433801</v>
      </c>
      <c r="I682" s="79">
        <f>(Sheet1!H663+$F$9/10)*VLOOKUP($B682,$H$13:$J$17,3,0)</f>
        <v>8.7657033138489364</v>
      </c>
      <c r="J682" s="79">
        <f>(Sheet1!I663+$F$9/10)*VLOOKUP($B682,$H$13:$J$17,3,0)</f>
        <v>8.857071085689217</v>
      </c>
      <c r="K682" s="80">
        <f>(Sheet1!J663+$F$9/10)*VLOOKUP($B682,$H$13:$J$17,3,0)</f>
        <v>9.0191478904461597</v>
      </c>
    </row>
    <row r="683" spans="2:11" x14ac:dyDescent="0.3">
      <c r="B683" s="5" t="str">
        <f>Sheet1!A664</f>
        <v>NJ</v>
      </c>
      <c r="C683" s="6" t="str">
        <f>Sheet1!B664</f>
        <v>Elec</v>
      </c>
      <c r="D683" s="8">
        <f>Sheet1!C664</f>
        <v>42460</v>
      </c>
      <c r="E683" s="8" t="str">
        <f>Sheet1!D664</f>
        <v>JCPL</v>
      </c>
      <c r="F683" s="6" t="str">
        <f>Sheet1!E664</f>
        <v>150-500K</v>
      </c>
      <c r="G683" s="79">
        <f>(Sheet1!F664+$F$9/10)*VLOOKUP($B683,$H$13:$J$17,3,0)</f>
        <v>8.3127245353767147</v>
      </c>
      <c r="H683" s="79">
        <f>(Sheet1!G664+$F$9/10)*VLOOKUP($B683,$H$13:$J$17,3,0)</f>
        <v>8.5905260495433797</v>
      </c>
      <c r="I683" s="79">
        <f>(Sheet1!H664+$F$9/10)*VLOOKUP($B683,$H$13:$J$17,3,0)</f>
        <v>8.551703313848936</v>
      </c>
      <c r="J683" s="79">
        <f>(Sheet1!I664+$F$9/10)*VLOOKUP($B683,$H$13:$J$17,3,0)</f>
        <v>8.6430710856892166</v>
      </c>
      <c r="K683" s="80">
        <f>(Sheet1!J664+$F$9/10)*VLOOKUP($B683,$H$13:$J$17,3,0)</f>
        <v>8.8051478904461593</v>
      </c>
    </row>
    <row r="684" spans="2:11" x14ac:dyDescent="0.3">
      <c r="B684" s="5" t="str">
        <f>Sheet1!A665</f>
        <v>NJ</v>
      </c>
      <c r="C684" s="6" t="str">
        <f>Sheet1!B665</f>
        <v>Elec</v>
      </c>
      <c r="D684" s="8">
        <f>Sheet1!C665</f>
        <v>42460</v>
      </c>
      <c r="E684" s="8" t="str">
        <f>Sheet1!D665</f>
        <v>JCPL</v>
      </c>
      <c r="F684" s="6" t="str">
        <f>Sheet1!E665</f>
        <v>500-1M</v>
      </c>
      <c r="G684" s="79">
        <f>(Sheet1!F665+$F$9/10)*VLOOKUP($B684,$H$13:$J$17,3,0)</f>
        <v>7.9382245353767145</v>
      </c>
      <c r="H684" s="79">
        <f>(Sheet1!G665+$F$9/10)*VLOOKUP($B684,$H$13:$J$17,3,0)</f>
        <v>8.2160260495433803</v>
      </c>
      <c r="I684" s="79">
        <f>(Sheet1!H665+$F$9/10)*VLOOKUP($B684,$H$13:$J$17,3,0)</f>
        <v>8.1772033138489366</v>
      </c>
      <c r="J684" s="79">
        <f>(Sheet1!I665+$F$9/10)*VLOOKUP($B684,$H$13:$J$17,3,0)</f>
        <v>8.2685710856892172</v>
      </c>
      <c r="K684" s="80">
        <f>(Sheet1!J665+$F$9/10)*VLOOKUP($B684,$H$13:$J$17,3,0)</f>
        <v>8.4306478904461581</v>
      </c>
    </row>
    <row r="685" spans="2:11" x14ac:dyDescent="0.3">
      <c r="B685" s="5" t="str">
        <f>Sheet1!A666</f>
        <v>NJ</v>
      </c>
      <c r="C685" s="6" t="str">
        <f>Sheet1!B666</f>
        <v>Elec</v>
      </c>
      <c r="D685" s="8">
        <f>Sheet1!C666</f>
        <v>42460</v>
      </c>
      <c r="E685" s="8" t="str">
        <f>Sheet1!D666</f>
        <v>JCPL</v>
      </c>
      <c r="F685" s="6" t="str">
        <f>Sheet1!E666</f>
        <v>1-2M</v>
      </c>
      <c r="G685" s="79">
        <f>(Sheet1!F666+$F$9/10)*VLOOKUP($B685,$H$13:$J$17,3,0)</f>
        <v>7.8044745353767144</v>
      </c>
      <c r="H685" s="79">
        <f>(Sheet1!G666+$F$9/10)*VLOOKUP($B685,$H$13:$J$17,3,0)</f>
        <v>8.0822760495433812</v>
      </c>
      <c r="I685" s="79">
        <f>(Sheet1!H666+$F$9/10)*VLOOKUP($B685,$H$13:$J$17,3,0)</f>
        <v>8.0434533138489375</v>
      </c>
      <c r="J685" s="79">
        <f>(Sheet1!I666+$F$9/10)*VLOOKUP($B685,$H$13:$J$17,3,0)</f>
        <v>8.1348210856892162</v>
      </c>
      <c r="K685" s="80">
        <f>(Sheet1!J666+$F$9/10)*VLOOKUP($B685,$H$13:$J$17,3,0)</f>
        <v>8.296897890446159</v>
      </c>
    </row>
    <row r="686" spans="2:11" x14ac:dyDescent="0.3">
      <c r="B686" s="5" t="str">
        <f>Sheet1!A667</f>
        <v>NJ</v>
      </c>
      <c r="C686" s="6" t="str">
        <f>Sheet1!B667</f>
        <v>Elec</v>
      </c>
      <c r="D686" s="8">
        <f>Sheet1!C667</f>
        <v>42460</v>
      </c>
      <c r="E686" s="8" t="str">
        <f>Sheet1!D667</f>
        <v>JCPL</v>
      </c>
      <c r="F686" s="6" t="str">
        <f>Sheet1!E667</f>
        <v>2M+</v>
      </c>
      <c r="G686" s="79">
        <f>(Sheet1!F667+$F$9/10)*VLOOKUP($B686,$H$13:$J$17,3,0)</f>
        <v>7.6707245353767144</v>
      </c>
      <c r="H686" s="79">
        <f>(Sheet1!G667+$F$9/10)*VLOOKUP($B686,$H$13:$J$17,3,0)</f>
        <v>7.9485260495433803</v>
      </c>
      <c r="I686" s="79">
        <f>(Sheet1!H667+$F$9/10)*VLOOKUP($B686,$H$13:$J$17,3,0)</f>
        <v>7.9097033138489365</v>
      </c>
      <c r="J686" s="79">
        <f>(Sheet1!I667+$F$9/10)*VLOOKUP($B686,$H$13:$J$17,3,0)</f>
        <v>8.0010710856892171</v>
      </c>
      <c r="K686" s="80">
        <f>(Sheet1!J667+$F$9/10)*VLOOKUP($B686,$H$13:$J$17,3,0)</f>
        <v>8.1631478904461598</v>
      </c>
    </row>
    <row r="687" spans="2:11" x14ac:dyDescent="0.3">
      <c r="B687" s="5" t="str">
        <f>Sheet1!A668</f>
        <v>NJ</v>
      </c>
      <c r="C687" s="6" t="str">
        <f>Sheet1!B668</f>
        <v>Elec</v>
      </c>
      <c r="D687" s="8">
        <f>Sheet1!C668</f>
        <v>42460</v>
      </c>
      <c r="E687" s="8" t="str">
        <f>Sheet1!D668</f>
        <v>PSEG</v>
      </c>
      <c r="F687" s="6" t="str">
        <f>Sheet1!E668</f>
        <v>0-150K</v>
      </c>
      <c r="G687" s="79">
        <f>(Sheet1!F668+$F$9/10)*VLOOKUP($B687,$H$13:$J$17,3,0)</f>
        <v>11.177471475650684</v>
      </c>
      <c r="H687" s="79">
        <f>(Sheet1!G668+$F$9/10)*VLOOKUP($B687,$H$13:$J$17,3,0)</f>
        <v>11.682173444817353</v>
      </c>
      <c r="I687" s="79">
        <f>(Sheet1!H668+$F$9/10)*VLOOKUP($B687,$H$13:$J$17,3,0)</f>
        <v>11.608704198289576</v>
      </c>
      <c r="J687" s="79">
        <f>(Sheet1!I668+$F$9/10)*VLOOKUP($B687,$H$13:$J$17,3,0)</f>
        <v>11.748369607838187</v>
      </c>
      <c r="K687" s="80">
        <f>(Sheet1!J668+$F$9/10)*VLOOKUP($B687,$H$13:$J$17,3,0)</f>
        <v>11.817989429053464</v>
      </c>
    </row>
    <row r="688" spans="2:11" x14ac:dyDescent="0.3">
      <c r="B688" s="5" t="str">
        <f>Sheet1!A669</f>
        <v>NJ</v>
      </c>
      <c r="C688" s="6" t="str">
        <f>Sheet1!B669</f>
        <v>Elec</v>
      </c>
      <c r="D688" s="8">
        <f>Sheet1!C669</f>
        <v>42460</v>
      </c>
      <c r="E688" s="8" t="str">
        <f>Sheet1!D669</f>
        <v>PSEG</v>
      </c>
      <c r="F688" s="6" t="str">
        <f>Sheet1!E669</f>
        <v>150-500K</v>
      </c>
      <c r="G688" s="79">
        <f>(Sheet1!F669+$F$9/10)*VLOOKUP($B688,$H$13:$J$17,3,0)</f>
        <v>10.963471475650683</v>
      </c>
      <c r="H688" s="79">
        <f>(Sheet1!G669+$F$9/10)*VLOOKUP($B688,$H$13:$J$17,3,0)</f>
        <v>11.468173444817353</v>
      </c>
      <c r="I688" s="79">
        <f>(Sheet1!H669+$F$9/10)*VLOOKUP($B688,$H$13:$J$17,3,0)</f>
        <v>11.394704198289574</v>
      </c>
      <c r="J688" s="79">
        <f>(Sheet1!I669+$F$9/10)*VLOOKUP($B688,$H$13:$J$17,3,0)</f>
        <v>11.534369607838189</v>
      </c>
      <c r="K688" s="80">
        <f>(Sheet1!J669+$F$9/10)*VLOOKUP($B688,$H$13:$J$17,3,0)</f>
        <v>11.603989429053465</v>
      </c>
    </row>
    <row r="689" spans="2:11" x14ac:dyDescent="0.3">
      <c r="B689" s="5" t="str">
        <f>Sheet1!A670</f>
        <v>NJ</v>
      </c>
      <c r="C689" s="6" t="str">
        <f>Sheet1!B670</f>
        <v>Elec</v>
      </c>
      <c r="D689" s="8">
        <f>Sheet1!C670</f>
        <v>42460</v>
      </c>
      <c r="E689" s="8" t="str">
        <f>Sheet1!D670</f>
        <v>PSEG</v>
      </c>
      <c r="F689" s="6" t="str">
        <f>Sheet1!E670</f>
        <v>500-1M</v>
      </c>
      <c r="G689" s="79">
        <f>(Sheet1!F670+$F$9/10)*VLOOKUP($B689,$H$13:$J$17,3,0)</f>
        <v>10.588971475650684</v>
      </c>
      <c r="H689" s="79">
        <f>(Sheet1!G670+$F$9/10)*VLOOKUP($B689,$H$13:$J$17,3,0)</f>
        <v>11.093673444817354</v>
      </c>
      <c r="I689" s="79">
        <f>(Sheet1!H670+$F$9/10)*VLOOKUP($B689,$H$13:$J$17,3,0)</f>
        <v>11.020204198289575</v>
      </c>
      <c r="J689" s="79">
        <f>(Sheet1!I670+$F$9/10)*VLOOKUP($B689,$H$13:$J$17,3,0)</f>
        <v>11.159869607838187</v>
      </c>
      <c r="K689" s="80">
        <f>(Sheet1!J670+$F$9/10)*VLOOKUP($B689,$H$13:$J$17,3,0)</f>
        <v>11.229489429053466</v>
      </c>
    </row>
    <row r="690" spans="2:11" x14ac:dyDescent="0.3">
      <c r="B690" s="5" t="str">
        <f>Sheet1!A671</f>
        <v>NJ</v>
      </c>
      <c r="C690" s="6" t="str">
        <f>Sheet1!B671</f>
        <v>Elec</v>
      </c>
      <c r="D690" s="8">
        <f>Sheet1!C671</f>
        <v>42460</v>
      </c>
      <c r="E690" s="8" t="str">
        <f>Sheet1!D671</f>
        <v>PSEG</v>
      </c>
      <c r="F690" s="6" t="str">
        <f>Sheet1!E671</f>
        <v>1-2M</v>
      </c>
      <c r="G690" s="79">
        <f>(Sheet1!F671+$F$9/10)*VLOOKUP($B690,$H$13:$J$17,3,0)</f>
        <v>10.455221475650683</v>
      </c>
      <c r="H690" s="79">
        <f>(Sheet1!G671+$F$9/10)*VLOOKUP($B690,$H$13:$J$17,3,0)</f>
        <v>10.959923444817353</v>
      </c>
      <c r="I690" s="79">
        <f>(Sheet1!H671+$F$9/10)*VLOOKUP($B690,$H$13:$J$17,3,0)</f>
        <v>10.886454198289576</v>
      </c>
      <c r="J690" s="79">
        <f>(Sheet1!I671+$F$9/10)*VLOOKUP($B690,$H$13:$J$17,3,0)</f>
        <v>11.026119607838188</v>
      </c>
      <c r="K690" s="80">
        <f>(Sheet1!J671+$F$9/10)*VLOOKUP($B690,$H$13:$J$17,3,0)</f>
        <v>11.095739429053465</v>
      </c>
    </row>
    <row r="691" spans="2:11" x14ac:dyDescent="0.3">
      <c r="B691" s="5" t="str">
        <f>Sheet1!A672</f>
        <v>NJ</v>
      </c>
      <c r="C691" s="6" t="str">
        <f>Sheet1!B672</f>
        <v>Elec</v>
      </c>
      <c r="D691" s="8">
        <f>Sheet1!C672</f>
        <v>42460</v>
      </c>
      <c r="E691" s="8" t="str">
        <f>Sheet1!D672</f>
        <v>PSEG</v>
      </c>
      <c r="F691" s="6" t="str">
        <f>Sheet1!E672</f>
        <v>2M+</v>
      </c>
      <c r="G691" s="79">
        <f>(Sheet1!F672+$F$9/10)*VLOOKUP($B691,$H$13:$J$17,3,0)</f>
        <v>10.321471475650684</v>
      </c>
      <c r="H691" s="79">
        <f>(Sheet1!G672+$F$9/10)*VLOOKUP($B691,$H$13:$J$17,3,0)</f>
        <v>10.826173444817353</v>
      </c>
      <c r="I691" s="79">
        <f>(Sheet1!H672+$F$9/10)*VLOOKUP($B691,$H$13:$J$17,3,0)</f>
        <v>10.752704198289575</v>
      </c>
      <c r="J691" s="79">
        <f>(Sheet1!I672+$F$9/10)*VLOOKUP($B691,$H$13:$J$17,3,0)</f>
        <v>10.892369607838187</v>
      </c>
      <c r="K691" s="80">
        <f>(Sheet1!J672+$F$9/10)*VLOOKUP($B691,$H$13:$J$17,3,0)</f>
        <v>10.961989429053466</v>
      </c>
    </row>
    <row r="692" spans="2:11" x14ac:dyDescent="0.3">
      <c r="B692" s="5" t="str">
        <f>Sheet1!A673</f>
        <v>NJ</v>
      </c>
      <c r="C692" s="6" t="str">
        <f>Sheet1!B673</f>
        <v>Elec</v>
      </c>
      <c r="D692" s="8">
        <f>Sheet1!C673</f>
        <v>42460</v>
      </c>
      <c r="E692" s="8" t="str">
        <f>Sheet1!D673</f>
        <v>ACE</v>
      </c>
      <c r="F692" s="6" t="str">
        <f>Sheet1!E673</f>
        <v>0-150K</v>
      </c>
      <c r="G692" s="79">
        <f>(Sheet1!F673+$F$9/10)*VLOOKUP($B692,$H$13:$J$17,3,0)</f>
        <v>9.6664695762050705</v>
      </c>
      <c r="H692" s="79">
        <f>(Sheet1!G673+$F$9/10)*VLOOKUP($B692,$H$13:$J$17,3,0)</f>
        <v>9.8569463100302457</v>
      </c>
      <c r="I692" s="79">
        <f>(Sheet1!H673+$F$9/10)*VLOOKUP($B692,$H$13:$J$17,3,0)</f>
        <v>9.7581992901234589</v>
      </c>
      <c r="J692" s="79">
        <f>(Sheet1!I673+$F$9/10)*VLOOKUP($B692,$H$13:$J$17,3,0)</f>
        <v>9.7888755886085566</v>
      </c>
      <c r="K692" s="80">
        <f>(Sheet1!J673+$F$9/10)*VLOOKUP($B692,$H$13:$J$17,3,0)</f>
        <v>9.9159409273084478</v>
      </c>
    </row>
    <row r="693" spans="2:11" x14ac:dyDescent="0.3">
      <c r="B693" s="5" t="str">
        <f>Sheet1!A674</f>
        <v>NJ</v>
      </c>
      <c r="C693" s="6" t="str">
        <f>Sheet1!B674</f>
        <v>Elec</v>
      </c>
      <c r="D693" s="8">
        <f>Sheet1!C674</f>
        <v>42460</v>
      </c>
      <c r="E693" s="8" t="str">
        <f>Sheet1!D674</f>
        <v>ACE</v>
      </c>
      <c r="F693" s="6" t="str">
        <f>Sheet1!E674</f>
        <v>150-500K</v>
      </c>
      <c r="G693" s="79">
        <f>(Sheet1!F674+$F$9/10)*VLOOKUP($B693,$H$13:$J$17,3,0)</f>
        <v>9.4524695762050701</v>
      </c>
      <c r="H693" s="79">
        <f>(Sheet1!G674+$F$9/10)*VLOOKUP($B693,$H$13:$J$17,3,0)</f>
        <v>9.642946310030247</v>
      </c>
      <c r="I693" s="79">
        <f>(Sheet1!H674+$F$9/10)*VLOOKUP($B693,$H$13:$J$17,3,0)</f>
        <v>9.5441992901234585</v>
      </c>
      <c r="J693" s="79">
        <f>(Sheet1!I674+$F$9/10)*VLOOKUP($B693,$H$13:$J$17,3,0)</f>
        <v>9.5748755886085561</v>
      </c>
      <c r="K693" s="80">
        <f>(Sheet1!J674+$F$9/10)*VLOOKUP($B693,$H$13:$J$17,3,0)</f>
        <v>9.7019409273084474</v>
      </c>
    </row>
    <row r="694" spans="2:11" x14ac:dyDescent="0.3">
      <c r="B694" s="5" t="str">
        <f>Sheet1!A675</f>
        <v>NJ</v>
      </c>
      <c r="C694" s="6" t="str">
        <f>Sheet1!B675</f>
        <v>Elec</v>
      </c>
      <c r="D694" s="8">
        <f>Sheet1!C675</f>
        <v>42460</v>
      </c>
      <c r="E694" s="8" t="str">
        <f>Sheet1!D675</f>
        <v>ACE</v>
      </c>
      <c r="F694" s="6" t="str">
        <f>Sheet1!E675</f>
        <v>500-1M</v>
      </c>
      <c r="G694" s="79">
        <f>(Sheet1!F675+$F$9/10)*VLOOKUP($B694,$H$13:$J$17,3,0)</f>
        <v>9.0779695762050707</v>
      </c>
      <c r="H694" s="79">
        <f>(Sheet1!G675+$F$9/10)*VLOOKUP($B694,$H$13:$J$17,3,0)</f>
        <v>9.2684463100302459</v>
      </c>
      <c r="I694" s="79">
        <f>(Sheet1!H675+$F$9/10)*VLOOKUP($B694,$H$13:$J$17,3,0)</f>
        <v>9.1696992901234591</v>
      </c>
      <c r="J694" s="79">
        <f>(Sheet1!I675+$F$9/10)*VLOOKUP($B694,$H$13:$J$17,3,0)</f>
        <v>9.2003755886085568</v>
      </c>
      <c r="K694" s="80">
        <f>(Sheet1!J675+$F$9/10)*VLOOKUP($B694,$H$13:$J$17,3,0)</f>
        <v>9.327440927308448</v>
      </c>
    </row>
    <row r="695" spans="2:11" x14ac:dyDescent="0.3">
      <c r="B695" s="5" t="str">
        <f>Sheet1!A676</f>
        <v>NJ</v>
      </c>
      <c r="C695" s="6" t="str">
        <f>Sheet1!B676</f>
        <v>Elec</v>
      </c>
      <c r="D695" s="8">
        <f>Sheet1!C676</f>
        <v>42460</v>
      </c>
      <c r="E695" s="8" t="str">
        <f>Sheet1!D676</f>
        <v>ACE</v>
      </c>
      <c r="F695" s="6" t="str">
        <f>Sheet1!E676</f>
        <v>1-2M</v>
      </c>
      <c r="G695" s="79">
        <f>(Sheet1!F676+$F$9/10)*VLOOKUP($B695,$H$13:$J$17,3,0)</f>
        <v>8.9442195762050716</v>
      </c>
      <c r="H695" s="79">
        <f>(Sheet1!G676+$F$9/10)*VLOOKUP($B695,$H$13:$J$17,3,0)</f>
        <v>9.1346963100302467</v>
      </c>
      <c r="I695" s="79">
        <f>(Sheet1!H676+$F$9/10)*VLOOKUP($B695,$H$13:$J$17,3,0)</f>
        <v>9.1743533715500067</v>
      </c>
      <c r="J695" s="79">
        <f>(Sheet1!I676+$F$9/10)*VLOOKUP($B695,$H$13:$J$17,3,0)</f>
        <v>9.0357819826252452</v>
      </c>
      <c r="K695" s="80">
        <f>(Sheet1!J676+$F$9/10)*VLOOKUP($B695,$H$13:$J$17,3,0)</f>
        <v>9.1348055938134252</v>
      </c>
    </row>
    <row r="696" spans="2:11" x14ac:dyDescent="0.3">
      <c r="B696" s="5" t="str">
        <f>Sheet1!A677</f>
        <v>NJ</v>
      </c>
      <c r="C696" s="6" t="str">
        <f>Sheet1!B677</f>
        <v>Elec</v>
      </c>
      <c r="D696" s="8">
        <f>Sheet1!C677</f>
        <v>42460</v>
      </c>
      <c r="E696" s="8" t="str">
        <f>Sheet1!D677</f>
        <v>ACE</v>
      </c>
      <c r="F696" s="6" t="str">
        <f>Sheet1!E677</f>
        <v>2M+</v>
      </c>
      <c r="G696" s="79">
        <f>(Sheet1!F677+$F$9/10)*VLOOKUP($B696,$H$13:$J$17,3,0)</f>
        <v>9.1745540878960146</v>
      </c>
      <c r="H696" s="79">
        <f>(Sheet1!G677+$F$9/10)*VLOOKUP($B696,$H$13:$J$17,3,0)</f>
        <v>8.9402162453038159</v>
      </c>
      <c r="I696" s="79">
        <f>(Sheet1!H677+$F$9/10)*VLOOKUP($B696,$H$13:$J$17,3,0)</f>
        <v>9.0406033715500058</v>
      </c>
      <c r="J696" s="79">
        <f>(Sheet1!I677+$F$9/10)*VLOOKUP($B696,$H$13:$J$17,3,0)</f>
        <v>8.9020319826252461</v>
      </c>
      <c r="K696" s="80">
        <f>(Sheet1!J677+$F$9/10)*VLOOKUP($B696,$H$13:$J$17,3,0)</f>
        <v>9.001055593813426</v>
      </c>
    </row>
    <row r="697" spans="2:11" x14ac:dyDescent="0.3">
      <c r="B697" s="5" t="str">
        <f>Sheet1!A678</f>
        <v>NJ</v>
      </c>
      <c r="C697" s="6" t="str">
        <f>Sheet1!B678</f>
        <v>Elec</v>
      </c>
      <c r="D697" s="8">
        <f>Sheet1!C678</f>
        <v>42490</v>
      </c>
      <c r="E697" s="8" t="str">
        <f>Sheet1!D678</f>
        <v>JCPL</v>
      </c>
      <c r="F697" s="6" t="str">
        <f>Sheet1!E678</f>
        <v>0-150K</v>
      </c>
      <c r="G697" s="79">
        <f>(Sheet1!F678+$F$9/10)*VLOOKUP($B697,$H$13:$J$17,3,0)</f>
        <v>8.3829904248211573</v>
      </c>
      <c r="H697" s="79">
        <f>(Sheet1!G678+$F$9/10)*VLOOKUP($B697,$H$13:$J$17,3,0)</f>
        <v>8.8252995942656014</v>
      </c>
      <c r="I697" s="79">
        <f>(Sheet1!H678+$F$9/10)*VLOOKUP($B697,$H$13:$J$17,3,0)</f>
        <v>8.7098677168581951</v>
      </c>
      <c r="J697" s="79">
        <f>(Sheet1!I678+$F$9/10)*VLOOKUP($B697,$H$13:$J$17,3,0)</f>
        <v>8.8528958379461589</v>
      </c>
      <c r="K697" s="80">
        <f>(Sheet1!J678+$F$9/10)*VLOOKUP($B697,$H$13:$J$17,3,0)</f>
        <v>9.0379205178304201</v>
      </c>
    </row>
    <row r="698" spans="2:11" x14ac:dyDescent="0.3">
      <c r="B698" s="5" t="str">
        <f>Sheet1!A679</f>
        <v>NJ</v>
      </c>
      <c r="C698" s="6" t="str">
        <f>Sheet1!B679</f>
        <v>Elec</v>
      </c>
      <c r="D698" s="8">
        <f>Sheet1!C679</f>
        <v>42490</v>
      </c>
      <c r="E698" s="8" t="str">
        <f>Sheet1!D679</f>
        <v>JCPL</v>
      </c>
      <c r="F698" s="6" t="str">
        <f>Sheet1!E679</f>
        <v>150-500K</v>
      </c>
      <c r="G698" s="79">
        <f>(Sheet1!F679+$F$9/10)*VLOOKUP($B698,$H$13:$J$17,3,0)</f>
        <v>8.1689904248211569</v>
      </c>
      <c r="H698" s="79">
        <f>(Sheet1!G679+$F$9/10)*VLOOKUP($B698,$H$13:$J$17,3,0)</f>
        <v>8.6112995942656028</v>
      </c>
      <c r="I698" s="79">
        <f>(Sheet1!H679+$F$9/10)*VLOOKUP($B698,$H$13:$J$17,3,0)</f>
        <v>8.4958677168581946</v>
      </c>
      <c r="J698" s="79">
        <f>(Sheet1!I679+$F$9/10)*VLOOKUP($B698,$H$13:$J$17,3,0)</f>
        <v>8.6388958379461602</v>
      </c>
      <c r="K698" s="80">
        <f>(Sheet1!J679+$F$9/10)*VLOOKUP($B698,$H$13:$J$17,3,0)</f>
        <v>8.8239205178304179</v>
      </c>
    </row>
    <row r="699" spans="2:11" x14ac:dyDescent="0.3">
      <c r="B699" s="5" t="str">
        <f>Sheet1!A680</f>
        <v>NJ</v>
      </c>
      <c r="C699" s="6" t="str">
        <f>Sheet1!B680</f>
        <v>Elec</v>
      </c>
      <c r="D699" s="8">
        <f>Sheet1!C680</f>
        <v>42490</v>
      </c>
      <c r="E699" s="8" t="str">
        <f>Sheet1!D680</f>
        <v>JCPL</v>
      </c>
      <c r="F699" s="6" t="str">
        <f>Sheet1!E680</f>
        <v>500-1M</v>
      </c>
      <c r="G699" s="79">
        <f>(Sheet1!F680+$F$9/10)*VLOOKUP($B699,$H$13:$J$17,3,0)</f>
        <v>7.7944904248211575</v>
      </c>
      <c r="H699" s="79">
        <f>(Sheet1!G680+$F$9/10)*VLOOKUP($B699,$H$13:$J$17,3,0)</f>
        <v>8.2367995942656016</v>
      </c>
      <c r="I699" s="79">
        <f>(Sheet1!H680+$F$9/10)*VLOOKUP($B699,$H$13:$J$17,3,0)</f>
        <v>8.1213677168581953</v>
      </c>
      <c r="J699" s="79">
        <f>(Sheet1!I680+$F$9/10)*VLOOKUP($B699,$H$13:$J$17,3,0)</f>
        <v>8.2643958379461591</v>
      </c>
      <c r="K699" s="80">
        <f>(Sheet1!J680+$F$9/10)*VLOOKUP($B699,$H$13:$J$17,3,0)</f>
        <v>8.4494205178304185</v>
      </c>
    </row>
    <row r="700" spans="2:11" x14ac:dyDescent="0.3">
      <c r="B700" s="5" t="str">
        <f>Sheet1!A681</f>
        <v>NJ</v>
      </c>
      <c r="C700" s="6" t="str">
        <f>Sheet1!B681</f>
        <v>Elec</v>
      </c>
      <c r="D700" s="8">
        <f>Sheet1!C681</f>
        <v>42490</v>
      </c>
      <c r="E700" s="8" t="str">
        <f>Sheet1!D681</f>
        <v>JCPL</v>
      </c>
      <c r="F700" s="6" t="str">
        <f>Sheet1!E681</f>
        <v>1-2M</v>
      </c>
      <c r="G700" s="79">
        <f>(Sheet1!F681+$F$9/10)*VLOOKUP($B700,$H$13:$J$17,3,0)</f>
        <v>7.6607404248211575</v>
      </c>
      <c r="H700" s="79">
        <f>(Sheet1!G681+$F$9/10)*VLOOKUP($B700,$H$13:$J$17,3,0)</f>
        <v>8.1030495942656025</v>
      </c>
      <c r="I700" s="79">
        <f>(Sheet1!H681+$F$9/10)*VLOOKUP($B700,$H$13:$J$17,3,0)</f>
        <v>7.9876177168581952</v>
      </c>
      <c r="J700" s="79">
        <f>(Sheet1!I681+$F$9/10)*VLOOKUP($B700,$H$13:$J$17,3,0)</f>
        <v>8.1306458379461581</v>
      </c>
      <c r="K700" s="80">
        <f>(Sheet1!J681+$F$9/10)*VLOOKUP($B700,$H$13:$J$17,3,0)</f>
        <v>8.3156705178304193</v>
      </c>
    </row>
    <row r="701" spans="2:11" x14ac:dyDescent="0.3">
      <c r="B701" s="5" t="str">
        <f>Sheet1!A682</f>
        <v>NJ</v>
      </c>
      <c r="C701" s="6" t="str">
        <f>Sheet1!B682</f>
        <v>Elec</v>
      </c>
      <c r="D701" s="8">
        <f>Sheet1!C682</f>
        <v>42490</v>
      </c>
      <c r="E701" s="8" t="str">
        <f>Sheet1!D682</f>
        <v>JCPL</v>
      </c>
      <c r="F701" s="6" t="str">
        <f>Sheet1!E682</f>
        <v>2M+</v>
      </c>
      <c r="G701" s="79">
        <f>(Sheet1!F682+$F$9/10)*VLOOKUP($B701,$H$13:$J$17,3,0)</f>
        <v>7.5269904248211574</v>
      </c>
      <c r="H701" s="79">
        <f>(Sheet1!G682+$F$9/10)*VLOOKUP($B701,$H$13:$J$17,3,0)</f>
        <v>7.9692995942656024</v>
      </c>
      <c r="I701" s="79">
        <f>(Sheet1!H682+$F$9/10)*VLOOKUP($B701,$H$13:$J$17,3,0)</f>
        <v>7.8538677168581952</v>
      </c>
      <c r="J701" s="79">
        <f>(Sheet1!I682+$F$9/10)*VLOOKUP($B701,$H$13:$J$17,3,0)</f>
        <v>7.996895837946159</v>
      </c>
      <c r="K701" s="80">
        <f>(Sheet1!J682+$F$9/10)*VLOOKUP($B701,$H$13:$J$17,3,0)</f>
        <v>8.1819205178304184</v>
      </c>
    </row>
    <row r="702" spans="2:11" x14ac:dyDescent="0.3">
      <c r="B702" s="5" t="str">
        <f>Sheet1!A683</f>
        <v>NJ</v>
      </c>
      <c r="C702" s="6" t="str">
        <f>Sheet1!B683</f>
        <v>Elec</v>
      </c>
      <c r="D702" s="8">
        <f>Sheet1!C683</f>
        <v>42490</v>
      </c>
      <c r="E702" s="8" t="str">
        <f>Sheet1!D683</f>
        <v>PSEG</v>
      </c>
      <c r="F702" s="6" t="str">
        <f>Sheet1!E683</f>
        <v>0-150K</v>
      </c>
      <c r="G702" s="79">
        <f>(Sheet1!F683+$F$9/10)*VLOOKUP($B702,$H$13:$J$17,3,0)</f>
        <v>11.104279255095131</v>
      </c>
      <c r="H702" s="79">
        <f>(Sheet1!G683+$F$9/10)*VLOOKUP($B702,$H$13:$J$17,3,0)</f>
        <v>11.733788134539573</v>
      </c>
      <c r="I702" s="79">
        <f>(Sheet1!H683+$F$9/10)*VLOOKUP($B702,$H$13:$J$17,3,0)</f>
        <v>11.571825286021054</v>
      </c>
      <c r="J702" s="79">
        <f>(Sheet1!I683+$F$9/10)*VLOOKUP($B702,$H$13:$J$17,3,0)</f>
        <v>11.774243593636797</v>
      </c>
      <c r="K702" s="80">
        <f>(Sheet1!J683+$F$9/10)*VLOOKUP($B702,$H$13:$J$17,3,0)</f>
        <v>11.836164996437722</v>
      </c>
    </row>
    <row r="703" spans="2:11" x14ac:dyDescent="0.3">
      <c r="B703" s="5" t="str">
        <f>Sheet1!A684</f>
        <v>NJ</v>
      </c>
      <c r="C703" s="6" t="str">
        <f>Sheet1!B684</f>
        <v>Elec</v>
      </c>
      <c r="D703" s="8">
        <f>Sheet1!C684</f>
        <v>42490</v>
      </c>
      <c r="E703" s="8" t="str">
        <f>Sheet1!D684</f>
        <v>PSEG</v>
      </c>
      <c r="F703" s="6" t="str">
        <f>Sheet1!E684</f>
        <v>150-500K</v>
      </c>
      <c r="G703" s="79">
        <f>(Sheet1!F684+$F$9/10)*VLOOKUP($B703,$H$13:$J$17,3,0)</f>
        <v>10.890279255095129</v>
      </c>
      <c r="H703" s="79">
        <f>(Sheet1!G684+$F$9/10)*VLOOKUP($B703,$H$13:$J$17,3,0)</f>
        <v>11.519788134539574</v>
      </c>
      <c r="I703" s="79">
        <f>(Sheet1!H684+$F$9/10)*VLOOKUP($B703,$H$13:$J$17,3,0)</f>
        <v>11.357825286021054</v>
      </c>
      <c r="J703" s="79">
        <f>(Sheet1!I684+$F$9/10)*VLOOKUP($B703,$H$13:$J$17,3,0)</f>
        <v>11.560243593636796</v>
      </c>
      <c r="K703" s="80">
        <f>(Sheet1!J684+$F$9/10)*VLOOKUP($B703,$H$13:$J$17,3,0)</f>
        <v>11.622164996437723</v>
      </c>
    </row>
    <row r="704" spans="2:11" x14ac:dyDescent="0.3">
      <c r="B704" s="5" t="str">
        <f>Sheet1!A685</f>
        <v>NJ</v>
      </c>
      <c r="C704" s="6" t="str">
        <f>Sheet1!B685</f>
        <v>Elec</v>
      </c>
      <c r="D704" s="8">
        <f>Sheet1!C685</f>
        <v>42490</v>
      </c>
      <c r="E704" s="8" t="str">
        <f>Sheet1!D685</f>
        <v>PSEG</v>
      </c>
      <c r="F704" s="6" t="str">
        <f>Sheet1!E685</f>
        <v>500-1M</v>
      </c>
      <c r="G704" s="79">
        <f>(Sheet1!F685+$F$9/10)*VLOOKUP($B704,$H$13:$J$17,3,0)</f>
        <v>10.515779255095129</v>
      </c>
      <c r="H704" s="79">
        <f>(Sheet1!G685+$F$9/10)*VLOOKUP($B704,$H$13:$J$17,3,0)</f>
        <v>11.145288134539571</v>
      </c>
      <c r="I704" s="79">
        <f>(Sheet1!H685+$F$9/10)*VLOOKUP($B704,$H$13:$J$17,3,0)</f>
        <v>10.983325286021055</v>
      </c>
      <c r="J704" s="79">
        <f>(Sheet1!I685+$F$9/10)*VLOOKUP($B704,$H$13:$J$17,3,0)</f>
        <v>11.185743593636797</v>
      </c>
      <c r="K704" s="80">
        <f>(Sheet1!J685+$F$9/10)*VLOOKUP($B704,$H$13:$J$17,3,0)</f>
        <v>11.247664996437724</v>
      </c>
    </row>
    <row r="705" spans="2:11" x14ac:dyDescent="0.3">
      <c r="B705" s="5" t="str">
        <f>Sheet1!A686</f>
        <v>NJ</v>
      </c>
      <c r="C705" s="6" t="str">
        <f>Sheet1!B686</f>
        <v>Elec</v>
      </c>
      <c r="D705" s="8">
        <f>Sheet1!C686</f>
        <v>42490</v>
      </c>
      <c r="E705" s="8" t="str">
        <f>Sheet1!D686</f>
        <v>PSEG</v>
      </c>
      <c r="F705" s="6" t="str">
        <f>Sheet1!E686</f>
        <v>1-2M</v>
      </c>
      <c r="G705" s="79">
        <f>(Sheet1!F686+$F$9/10)*VLOOKUP($B705,$H$13:$J$17,3,0)</f>
        <v>10.38202925509513</v>
      </c>
      <c r="H705" s="79">
        <f>(Sheet1!G686+$F$9/10)*VLOOKUP($B705,$H$13:$J$17,3,0)</f>
        <v>11.011538134539572</v>
      </c>
      <c r="I705" s="79">
        <f>(Sheet1!H686+$F$9/10)*VLOOKUP($B705,$H$13:$J$17,3,0)</f>
        <v>10.849575286021055</v>
      </c>
      <c r="J705" s="79">
        <f>(Sheet1!I686+$F$9/10)*VLOOKUP($B705,$H$13:$J$17,3,0)</f>
        <v>11.051993593636796</v>
      </c>
      <c r="K705" s="80">
        <f>(Sheet1!J686+$F$9/10)*VLOOKUP($B705,$H$13:$J$17,3,0)</f>
        <v>11.113914996437723</v>
      </c>
    </row>
    <row r="706" spans="2:11" x14ac:dyDescent="0.3">
      <c r="B706" s="5" t="str">
        <f>Sheet1!A687</f>
        <v>NJ</v>
      </c>
      <c r="C706" s="6" t="str">
        <f>Sheet1!B687</f>
        <v>Elec</v>
      </c>
      <c r="D706" s="8">
        <f>Sheet1!C687</f>
        <v>42490</v>
      </c>
      <c r="E706" s="8" t="str">
        <f>Sheet1!D687</f>
        <v>PSEG</v>
      </c>
      <c r="F706" s="6" t="str">
        <f>Sheet1!E687</f>
        <v>2M+</v>
      </c>
      <c r="G706" s="79">
        <f>(Sheet1!F687+$F$9/10)*VLOOKUP($B706,$H$13:$J$17,3,0)</f>
        <v>10.248279255095129</v>
      </c>
      <c r="H706" s="79">
        <f>(Sheet1!G687+$F$9/10)*VLOOKUP($B706,$H$13:$J$17,3,0)</f>
        <v>10.877788134539571</v>
      </c>
      <c r="I706" s="79">
        <f>(Sheet1!H687+$F$9/10)*VLOOKUP($B706,$H$13:$J$17,3,0)</f>
        <v>10.715825286021055</v>
      </c>
      <c r="J706" s="79">
        <f>(Sheet1!I687+$F$9/10)*VLOOKUP($B706,$H$13:$J$17,3,0)</f>
        <v>10.918243593636797</v>
      </c>
      <c r="K706" s="80">
        <f>(Sheet1!J687+$F$9/10)*VLOOKUP($B706,$H$13:$J$17,3,0)</f>
        <v>10.980164996437724</v>
      </c>
    </row>
    <row r="707" spans="2:11" x14ac:dyDescent="0.3">
      <c r="B707" s="5" t="str">
        <f>Sheet1!A688</f>
        <v>NJ</v>
      </c>
      <c r="C707" s="6" t="str">
        <f>Sheet1!B688</f>
        <v>Elec</v>
      </c>
      <c r="D707" s="8">
        <f>Sheet1!C688</f>
        <v>42490</v>
      </c>
      <c r="E707" s="8" t="str">
        <f>Sheet1!D688</f>
        <v>ACE</v>
      </c>
      <c r="F707" s="6" t="str">
        <f>Sheet1!E688</f>
        <v>0-150K</v>
      </c>
      <c r="G707" s="79">
        <f>(Sheet1!F688+$F$9/10)*VLOOKUP($B707,$H$13:$J$17,3,0)</f>
        <v>9.5393376109235604</v>
      </c>
      <c r="H707" s="79">
        <f>(Sheet1!G688+$F$9/10)*VLOOKUP($B707,$H$13:$J$17,3,0)</f>
        <v>9.8589413691527952</v>
      </c>
      <c r="I707" s="79">
        <f>(Sheet1!H688+$F$9/10)*VLOOKUP($B707,$H$13:$J$17,3,0)</f>
        <v>9.7065623766593294</v>
      </c>
      <c r="J707" s="79">
        <f>(Sheet1!I688+$F$9/10)*VLOOKUP($B707,$H$13:$J$17,3,0)</f>
        <v>9.7777378571840128</v>
      </c>
      <c r="K707" s="80">
        <f>(Sheet1!J688+$F$9/10)*VLOOKUP($B707,$H$13:$J$17,3,0)</f>
        <v>9.9242040176315491</v>
      </c>
    </row>
    <row r="708" spans="2:11" x14ac:dyDescent="0.3">
      <c r="B708" s="5" t="str">
        <f>Sheet1!A689</f>
        <v>NJ</v>
      </c>
      <c r="C708" s="6" t="str">
        <f>Sheet1!B689</f>
        <v>Elec</v>
      </c>
      <c r="D708" s="8">
        <f>Sheet1!C689</f>
        <v>42490</v>
      </c>
      <c r="E708" s="8" t="str">
        <f>Sheet1!D689</f>
        <v>ACE</v>
      </c>
      <c r="F708" s="6" t="str">
        <f>Sheet1!E689</f>
        <v>150-500K</v>
      </c>
      <c r="G708" s="79">
        <f>(Sheet1!F689+$F$9/10)*VLOOKUP($B708,$H$13:$J$17,3,0)</f>
        <v>9.3253376109235617</v>
      </c>
      <c r="H708" s="79">
        <f>(Sheet1!G689+$F$9/10)*VLOOKUP($B708,$H$13:$J$17,3,0)</f>
        <v>9.6449413691527948</v>
      </c>
      <c r="I708" s="79">
        <f>(Sheet1!H689+$F$9/10)*VLOOKUP($B708,$H$13:$J$17,3,0)</f>
        <v>9.4925623766593272</v>
      </c>
      <c r="J708" s="79">
        <f>(Sheet1!I689+$F$9/10)*VLOOKUP($B708,$H$13:$J$17,3,0)</f>
        <v>9.5637378571840106</v>
      </c>
      <c r="K708" s="80">
        <f>(Sheet1!J689+$F$9/10)*VLOOKUP($B708,$H$13:$J$17,3,0)</f>
        <v>9.7102040176315469</v>
      </c>
    </row>
    <row r="709" spans="2:11" x14ac:dyDescent="0.3">
      <c r="B709" s="5" t="str">
        <f>Sheet1!A690</f>
        <v>NJ</v>
      </c>
      <c r="C709" s="6" t="str">
        <f>Sheet1!B690</f>
        <v>Elec</v>
      </c>
      <c r="D709" s="8">
        <f>Sheet1!C690</f>
        <v>42490</v>
      </c>
      <c r="E709" s="8" t="str">
        <f>Sheet1!D690</f>
        <v>ACE</v>
      </c>
      <c r="F709" s="6" t="str">
        <f>Sheet1!E690</f>
        <v>500-1M</v>
      </c>
      <c r="G709" s="79">
        <f>(Sheet1!F690+$F$9/10)*VLOOKUP($B709,$H$13:$J$17,3,0)</f>
        <v>8.9508376109235588</v>
      </c>
      <c r="H709" s="79">
        <f>(Sheet1!G690+$F$9/10)*VLOOKUP($B709,$H$13:$J$17,3,0)</f>
        <v>9.2704413691527936</v>
      </c>
      <c r="I709" s="79">
        <f>(Sheet1!H690+$F$9/10)*VLOOKUP($B709,$H$13:$J$17,3,0)</f>
        <v>9.1180623766593278</v>
      </c>
      <c r="J709" s="79">
        <f>(Sheet1!I690+$F$9/10)*VLOOKUP($B709,$H$13:$J$17,3,0)</f>
        <v>9.1892378571840112</v>
      </c>
      <c r="K709" s="80">
        <f>(Sheet1!J690+$F$9/10)*VLOOKUP($B709,$H$13:$J$17,3,0)</f>
        <v>9.3357040176315476</v>
      </c>
    </row>
    <row r="710" spans="2:11" x14ac:dyDescent="0.3">
      <c r="B710" s="5" t="str">
        <f>Sheet1!A691</f>
        <v>NJ</v>
      </c>
      <c r="C710" s="6" t="str">
        <f>Sheet1!B691</f>
        <v>Elec</v>
      </c>
      <c r="D710" s="8">
        <f>Sheet1!C691</f>
        <v>42490</v>
      </c>
      <c r="E710" s="8" t="str">
        <f>Sheet1!D691</f>
        <v>ACE</v>
      </c>
      <c r="F710" s="6" t="str">
        <f>Sheet1!E691</f>
        <v>1-2M</v>
      </c>
      <c r="G710" s="79">
        <f>(Sheet1!F691+$F$9/10)*VLOOKUP($B710,$H$13:$J$17,3,0)</f>
        <v>8.8170876109235596</v>
      </c>
      <c r="H710" s="79">
        <f>(Sheet1!G691+$F$9/10)*VLOOKUP($B710,$H$13:$J$17,3,0)</f>
        <v>9.1366913691527945</v>
      </c>
      <c r="I710" s="79">
        <f>(Sheet1!H691+$F$9/10)*VLOOKUP($B710,$H$13:$J$17,3,0)</f>
        <v>9.1743533715500067</v>
      </c>
      <c r="J710" s="79">
        <f>(Sheet1!I691+$F$9/10)*VLOOKUP($B710,$H$13:$J$17,3,0)</f>
        <v>9.0357819826252452</v>
      </c>
      <c r="K710" s="80">
        <f>(Sheet1!J691+$F$9/10)*VLOOKUP($B710,$H$13:$J$17,3,0)</f>
        <v>9.1348055938134252</v>
      </c>
    </row>
    <row r="711" spans="2:11" x14ac:dyDescent="0.3">
      <c r="B711" s="5" t="str">
        <f>Sheet1!A692</f>
        <v>NJ</v>
      </c>
      <c r="C711" s="6" t="str">
        <f>Sheet1!B692</f>
        <v>Elec</v>
      </c>
      <c r="D711" s="8">
        <f>Sheet1!C692</f>
        <v>42490</v>
      </c>
      <c r="E711" s="8" t="str">
        <f>Sheet1!D692</f>
        <v>ACE</v>
      </c>
      <c r="F711" s="6" t="str">
        <f>Sheet1!E692</f>
        <v>2M+</v>
      </c>
      <c r="G711" s="79">
        <f>(Sheet1!F692+$F$9/10)*VLOOKUP($B711,$H$13:$J$17,3,0)</f>
        <v>9.1745540878960146</v>
      </c>
      <c r="H711" s="79">
        <f>(Sheet1!G692+$F$9/10)*VLOOKUP($B711,$H$13:$J$17,3,0)</f>
        <v>8.9402162453038159</v>
      </c>
      <c r="I711" s="79">
        <f>(Sheet1!H692+$F$9/10)*VLOOKUP($B711,$H$13:$J$17,3,0)</f>
        <v>9.0406033715500058</v>
      </c>
      <c r="J711" s="79">
        <f>(Sheet1!I692+$F$9/10)*VLOOKUP($B711,$H$13:$J$17,3,0)</f>
        <v>8.9020319826252461</v>
      </c>
      <c r="K711" s="80">
        <f>(Sheet1!J692+$F$9/10)*VLOOKUP($B711,$H$13:$J$17,3,0)</f>
        <v>9.001055593813426</v>
      </c>
    </row>
    <row r="712" spans="2:11" x14ac:dyDescent="0.3">
      <c r="B712" s="5" t="str">
        <f>Sheet1!A693</f>
        <v>NJ</v>
      </c>
      <c r="C712" s="6" t="str">
        <f>Sheet1!B693</f>
        <v>Elec</v>
      </c>
      <c r="D712" s="8">
        <f>Sheet1!C693</f>
        <v>42521</v>
      </c>
      <c r="E712" s="8" t="str">
        <f>Sheet1!D693</f>
        <v>JCPL</v>
      </c>
      <c r="F712" s="6" t="str">
        <f>Sheet1!E693</f>
        <v>0-150K</v>
      </c>
      <c r="G712" s="79">
        <f>(Sheet1!F693+$F$9/10)*VLOOKUP($B712,$H$13:$J$17,3,0)</f>
        <v>8.3353637142656023</v>
      </c>
      <c r="H712" s="79">
        <f>(Sheet1!G693+$F$9/10)*VLOOKUP($B712,$H$13:$J$17,3,0)</f>
        <v>8.8351527189878247</v>
      </c>
      <c r="I712" s="79">
        <f>(Sheet1!H693+$F$9/10)*VLOOKUP($B712,$H$13:$J$17,3,0)</f>
        <v>8.6924493998674546</v>
      </c>
      <c r="J712" s="79">
        <f>(Sheet1!I693+$F$9/10)*VLOOKUP($B712,$H$13:$J$17,3,0)</f>
        <v>8.839389120203105</v>
      </c>
      <c r="K712" s="80">
        <f>(Sheet1!J693+$F$9/10)*VLOOKUP($B712,$H$13:$J$17,3,0)</f>
        <v>9.0511912052146766</v>
      </c>
    </row>
    <row r="713" spans="2:11" x14ac:dyDescent="0.3">
      <c r="B713" s="5" t="str">
        <f>Sheet1!A694</f>
        <v>NJ</v>
      </c>
      <c r="C713" s="6" t="str">
        <f>Sheet1!B694</f>
        <v>Elec</v>
      </c>
      <c r="D713" s="8">
        <f>Sheet1!C694</f>
        <v>42521</v>
      </c>
      <c r="E713" s="8" t="str">
        <f>Sheet1!D694</f>
        <v>JCPL</v>
      </c>
      <c r="F713" s="6" t="str">
        <f>Sheet1!E694</f>
        <v>150-500K</v>
      </c>
      <c r="G713" s="79">
        <f>(Sheet1!F694+$F$9/10)*VLOOKUP($B713,$H$13:$J$17,3,0)</f>
        <v>8.1213637142656037</v>
      </c>
      <c r="H713" s="79">
        <f>(Sheet1!G694+$F$9/10)*VLOOKUP($B713,$H$13:$J$17,3,0)</f>
        <v>8.6211527189878261</v>
      </c>
      <c r="I713" s="79">
        <f>(Sheet1!H694+$F$9/10)*VLOOKUP($B713,$H$13:$J$17,3,0)</f>
        <v>8.4784493998674542</v>
      </c>
      <c r="J713" s="79">
        <f>(Sheet1!I694+$F$9/10)*VLOOKUP($B713,$H$13:$J$17,3,0)</f>
        <v>8.6253891202031046</v>
      </c>
      <c r="K713" s="80">
        <f>(Sheet1!J694+$F$9/10)*VLOOKUP($B713,$H$13:$J$17,3,0)</f>
        <v>8.8371912052146762</v>
      </c>
    </row>
    <row r="714" spans="2:11" x14ac:dyDescent="0.3">
      <c r="B714" s="5" t="str">
        <f>Sheet1!A695</f>
        <v>NJ</v>
      </c>
      <c r="C714" s="6" t="str">
        <f>Sheet1!B695</f>
        <v>Elec</v>
      </c>
      <c r="D714" s="8">
        <f>Sheet1!C695</f>
        <v>42521</v>
      </c>
      <c r="E714" s="8" t="str">
        <f>Sheet1!D695</f>
        <v>JCPL</v>
      </c>
      <c r="F714" s="6" t="str">
        <f>Sheet1!E695</f>
        <v>500-1M</v>
      </c>
      <c r="G714" s="79">
        <f>(Sheet1!F695+$F$9/10)*VLOOKUP($B714,$H$13:$J$17,3,0)</f>
        <v>7.7468637142656025</v>
      </c>
      <c r="H714" s="79">
        <f>(Sheet1!G695+$F$9/10)*VLOOKUP($B714,$H$13:$J$17,3,0)</f>
        <v>8.2466527189878267</v>
      </c>
      <c r="I714" s="79">
        <f>(Sheet1!H695+$F$9/10)*VLOOKUP($B714,$H$13:$J$17,3,0)</f>
        <v>8.1039493998674548</v>
      </c>
      <c r="J714" s="79">
        <f>(Sheet1!I695+$F$9/10)*VLOOKUP($B714,$H$13:$J$17,3,0)</f>
        <v>8.2508891202031052</v>
      </c>
      <c r="K714" s="80">
        <f>(Sheet1!J695+$F$9/10)*VLOOKUP($B714,$H$13:$J$17,3,0)</f>
        <v>8.462691205214675</v>
      </c>
    </row>
    <row r="715" spans="2:11" x14ac:dyDescent="0.3">
      <c r="B715" s="5" t="str">
        <f>Sheet1!A696</f>
        <v>NJ</v>
      </c>
      <c r="C715" s="6" t="str">
        <f>Sheet1!B696</f>
        <v>Elec</v>
      </c>
      <c r="D715" s="8">
        <f>Sheet1!C696</f>
        <v>42521</v>
      </c>
      <c r="E715" s="8" t="str">
        <f>Sheet1!D696</f>
        <v>JCPL</v>
      </c>
      <c r="F715" s="6" t="str">
        <f>Sheet1!E696</f>
        <v>1-2M</v>
      </c>
      <c r="G715" s="79">
        <f>(Sheet1!F696+$F$9/10)*VLOOKUP($B715,$H$13:$J$17,3,0)</f>
        <v>7.6131137142656025</v>
      </c>
      <c r="H715" s="79">
        <f>(Sheet1!G696+$F$9/10)*VLOOKUP($B715,$H$13:$J$17,3,0)</f>
        <v>8.1129027189878258</v>
      </c>
      <c r="I715" s="79">
        <f>(Sheet1!H696+$F$9/10)*VLOOKUP($B715,$H$13:$J$17,3,0)</f>
        <v>7.9701993998674538</v>
      </c>
      <c r="J715" s="79">
        <f>(Sheet1!I696+$F$9/10)*VLOOKUP($B715,$H$13:$J$17,3,0)</f>
        <v>8.1171391202031042</v>
      </c>
      <c r="K715" s="80">
        <f>(Sheet1!J696+$F$9/10)*VLOOKUP($B715,$H$13:$J$17,3,0)</f>
        <v>8.3289412052146758</v>
      </c>
    </row>
    <row r="716" spans="2:11" x14ac:dyDescent="0.3">
      <c r="B716" s="5" t="str">
        <f>Sheet1!A697</f>
        <v>NJ</v>
      </c>
      <c r="C716" s="6" t="str">
        <f>Sheet1!B697</f>
        <v>Elec</v>
      </c>
      <c r="D716" s="8">
        <f>Sheet1!C697</f>
        <v>42521</v>
      </c>
      <c r="E716" s="8" t="str">
        <f>Sheet1!D697</f>
        <v>JCPL</v>
      </c>
      <c r="F716" s="6" t="str">
        <f>Sheet1!E697</f>
        <v>2M+</v>
      </c>
      <c r="G716" s="79">
        <f>(Sheet1!F697+$F$9/10)*VLOOKUP($B716,$H$13:$J$17,3,0)</f>
        <v>7.4793637142656024</v>
      </c>
      <c r="H716" s="79">
        <f>(Sheet1!G697+$F$9/10)*VLOOKUP($B716,$H$13:$J$17,3,0)</f>
        <v>7.9791527189878257</v>
      </c>
      <c r="I716" s="79">
        <f>(Sheet1!H697+$F$9/10)*VLOOKUP($B716,$H$13:$J$17,3,0)</f>
        <v>7.8364493998674538</v>
      </c>
      <c r="J716" s="79">
        <f>(Sheet1!I697+$F$9/10)*VLOOKUP($B716,$H$13:$J$17,3,0)</f>
        <v>7.9833891202031042</v>
      </c>
      <c r="K716" s="80">
        <f>(Sheet1!J697+$F$9/10)*VLOOKUP($B716,$H$13:$J$17,3,0)</f>
        <v>8.1951912052146749</v>
      </c>
    </row>
    <row r="717" spans="2:11" x14ac:dyDescent="0.3">
      <c r="B717" s="5" t="str">
        <f>Sheet1!A698</f>
        <v>NJ</v>
      </c>
      <c r="C717" s="6" t="str">
        <f>Sheet1!B698</f>
        <v>Elec</v>
      </c>
      <c r="D717" s="8">
        <f>Sheet1!C698</f>
        <v>42521</v>
      </c>
      <c r="E717" s="8" t="str">
        <f>Sheet1!D698</f>
        <v>PSEG</v>
      </c>
      <c r="F717" s="6" t="str">
        <f>Sheet1!E698</f>
        <v>0-150K</v>
      </c>
      <c r="G717" s="79">
        <f>(Sheet1!F698+$F$9/10)*VLOOKUP($B717,$H$13:$J$17,3,0)</f>
        <v>11.188595314539574</v>
      </c>
      <c r="H717" s="79">
        <f>(Sheet1!G698+$F$9/10)*VLOOKUP($B717,$H$13:$J$17,3,0)</f>
        <v>11.785537644261796</v>
      </c>
      <c r="I717" s="79">
        <f>(Sheet1!H698+$F$9/10)*VLOOKUP($B717,$H$13:$J$17,3,0)</f>
        <v>11.578371253752536</v>
      </c>
      <c r="J717" s="79">
        <f>(Sheet1!I698+$F$9/10)*VLOOKUP($B717,$H$13:$J$17,3,0)</f>
        <v>11.790169789435408</v>
      </c>
      <c r="K717" s="80">
        <f>(Sheet1!J698+$F$9/10)*VLOOKUP($B717,$H$13:$J$17,3,0)</f>
        <v>11.84924308382198</v>
      </c>
    </row>
    <row r="718" spans="2:11" x14ac:dyDescent="0.3">
      <c r="B718" s="5" t="str">
        <f>Sheet1!A699</f>
        <v>NJ</v>
      </c>
      <c r="C718" s="6" t="str">
        <f>Sheet1!B699</f>
        <v>Elec</v>
      </c>
      <c r="D718" s="8">
        <f>Sheet1!C699</f>
        <v>42521</v>
      </c>
      <c r="E718" s="8" t="str">
        <f>Sheet1!D699</f>
        <v>PSEG</v>
      </c>
      <c r="F718" s="6" t="str">
        <f>Sheet1!E699</f>
        <v>150-500K</v>
      </c>
      <c r="G718" s="79">
        <f>(Sheet1!F699+$F$9/10)*VLOOKUP($B718,$H$13:$J$17,3,0)</f>
        <v>10.974595314539572</v>
      </c>
      <c r="H718" s="79">
        <f>(Sheet1!G699+$F$9/10)*VLOOKUP($B718,$H$13:$J$17,3,0)</f>
        <v>11.571537644261795</v>
      </c>
      <c r="I718" s="79">
        <f>(Sheet1!H699+$F$9/10)*VLOOKUP($B718,$H$13:$J$17,3,0)</f>
        <v>11.364371253752537</v>
      </c>
      <c r="J718" s="79">
        <f>(Sheet1!I699+$F$9/10)*VLOOKUP($B718,$H$13:$J$17,3,0)</f>
        <v>11.576169789435408</v>
      </c>
      <c r="K718" s="80">
        <f>(Sheet1!J699+$F$9/10)*VLOOKUP($B718,$H$13:$J$17,3,0)</f>
        <v>11.63524308382198</v>
      </c>
    </row>
    <row r="719" spans="2:11" x14ac:dyDescent="0.3">
      <c r="B719" s="5" t="str">
        <f>Sheet1!A700</f>
        <v>NJ</v>
      </c>
      <c r="C719" s="6" t="str">
        <f>Sheet1!B700</f>
        <v>Elec</v>
      </c>
      <c r="D719" s="8">
        <f>Sheet1!C700</f>
        <v>42521</v>
      </c>
      <c r="E719" s="8" t="str">
        <f>Sheet1!D700</f>
        <v>PSEG</v>
      </c>
      <c r="F719" s="6" t="str">
        <f>Sheet1!E700</f>
        <v>500-1M</v>
      </c>
      <c r="G719" s="79">
        <f>(Sheet1!F700+$F$9/10)*VLOOKUP($B719,$H$13:$J$17,3,0)</f>
        <v>10.600095314539573</v>
      </c>
      <c r="H719" s="79">
        <f>(Sheet1!G700+$F$9/10)*VLOOKUP($B719,$H$13:$J$17,3,0)</f>
        <v>11.197037644261796</v>
      </c>
      <c r="I719" s="79">
        <f>(Sheet1!H700+$F$9/10)*VLOOKUP($B719,$H$13:$J$17,3,0)</f>
        <v>10.989871253752538</v>
      </c>
      <c r="J719" s="79">
        <f>(Sheet1!I700+$F$9/10)*VLOOKUP($B719,$H$13:$J$17,3,0)</f>
        <v>11.201669789435408</v>
      </c>
      <c r="K719" s="80">
        <f>(Sheet1!J700+$F$9/10)*VLOOKUP($B719,$H$13:$J$17,3,0)</f>
        <v>11.26074308382198</v>
      </c>
    </row>
    <row r="720" spans="2:11" x14ac:dyDescent="0.3">
      <c r="B720" s="5" t="str">
        <f>Sheet1!A701</f>
        <v>NJ</v>
      </c>
      <c r="C720" s="6" t="str">
        <f>Sheet1!B701</f>
        <v>Elec</v>
      </c>
      <c r="D720" s="8">
        <f>Sheet1!C701</f>
        <v>42521</v>
      </c>
      <c r="E720" s="8" t="str">
        <f>Sheet1!D701</f>
        <v>PSEG</v>
      </c>
      <c r="F720" s="6" t="str">
        <f>Sheet1!E701</f>
        <v>1-2M</v>
      </c>
      <c r="G720" s="79">
        <f>(Sheet1!F701+$F$9/10)*VLOOKUP($B720,$H$13:$J$17,3,0)</f>
        <v>10.466345314539574</v>
      </c>
      <c r="H720" s="79">
        <f>(Sheet1!G701+$F$9/10)*VLOOKUP($B720,$H$13:$J$17,3,0)</f>
        <v>11.063287644261797</v>
      </c>
      <c r="I720" s="79">
        <f>(Sheet1!H701+$F$9/10)*VLOOKUP($B720,$H$13:$J$17,3,0)</f>
        <v>10.856121253752537</v>
      </c>
      <c r="J720" s="79">
        <f>(Sheet1!I701+$F$9/10)*VLOOKUP($B720,$H$13:$J$17,3,0)</f>
        <v>11.067919789435408</v>
      </c>
      <c r="K720" s="80">
        <f>(Sheet1!J701+$F$9/10)*VLOOKUP($B720,$H$13:$J$17,3,0)</f>
        <v>11.126993083821979</v>
      </c>
    </row>
    <row r="721" spans="2:11" x14ac:dyDescent="0.3">
      <c r="B721" s="5" t="str">
        <f>Sheet1!A702</f>
        <v>NJ</v>
      </c>
      <c r="C721" s="6" t="str">
        <f>Sheet1!B702</f>
        <v>Elec</v>
      </c>
      <c r="D721" s="8">
        <f>Sheet1!C702</f>
        <v>42521</v>
      </c>
      <c r="E721" s="8" t="str">
        <f>Sheet1!D702</f>
        <v>PSEG</v>
      </c>
      <c r="F721" s="6" t="str">
        <f>Sheet1!E702</f>
        <v>2M+</v>
      </c>
      <c r="G721" s="79">
        <f>(Sheet1!F702+$F$9/10)*VLOOKUP($B721,$H$13:$J$17,3,0)</f>
        <v>10.332595314539573</v>
      </c>
      <c r="H721" s="79">
        <f>(Sheet1!G702+$F$9/10)*VLOOKUP($B721,$H$13:$J$17,3,0)</f>
        <v>10.929537644261796</v>
      </c>
      <c r="I721" s="79">
        <f>(Sheet1!H702+$F$9/10)*VLOOKUP($B721,$H$13:$J$17,3,0)</f>
        <v>10.722371253752538</v>
      </c>
      <c r="J721" s="79">
        <f>(Sheet1!I702+$F$9/10)*VLOOKUP($B721,$H$13:$J$17,3,0)</f>
        <v>10.934169789435408</v>
      </c>
      <c r="K721" s="80">
        <f>(Sheet1!J702+$F$9/10)*VLOOKUP($B721,$H$13:$J$17,3,0)</f>
        <v>10.99324308382198</v>
      </c>
    </row>
    <row r="722" spans="2:11" x14ac:dyDescent="0.3">
      <c r="B722" s="5" t="str">
        <f>Sheet1!A703</f>
        <v>NJ</v>
      </c>
      <c r="C722" s="6" t="str">
        <f>Sheet1!B703</f>
        <v>Elec</v>
      </c>
      <c r="D722" s="8">
        <f>Sheet1!C703</f>
        <v>42521</v>
      </c>
      <c r="E722" s="8" t="str">
        <f>Sheet1!D703</f>
        <v>ACE</v>
      </c>
      <c r="F722" s="6" t="str">
        <f>Sheet1!E703</f>
        <v>0-150K</v>
      </c>
      <c r="G722" s="79">
        <f>(Sheet1!F703+$F$9/10)*VLOOKUP($B722,$H$13:$J$17,3,0)</f>
        <v>9.5011868544585827</v>
      </c>
      <c r="H722" s="79">
        <f>(Sheet1!G703+$F$9/10)*VLOOKUP($B722,$H$13:$J$17,3,0)</f>
        <v>9.8565066253365075</v>
      </c>
      <c r="I722" s="79">
        <f>(Sheet1!H703+$F$9/10)*VLOOKUP($B722,$H$13:$J$17,3,0)</f>
        <v>9.683597182117623</v>
      </c>
      <c r="J722" s="79">
        <f>(Sheet1!I703+$F$9/10)*VLOOKUP($B722,$H$13:$J$17,3,0)</f>
        <v>9.7590213131145109</v>
      </c>
      <c r="K722" s="80">
        <f>(Sheet1!J703+$F$9/10)*VLOOKUP($B722,$H$13:$J$17,3,0)</f>
        <v>9.9319406674158639</v>
      </c>
    </row>
    <row r="723" spans="2:11" x14ac:dyDescent="0.3">
      <c r="B723" s="5" t="str">
        <f>Sheet1!A704</f>
        <v>NJ</v>
      </c>
      <c r="C723" s="6" t="str">
        <f>Sheet1!B704</f>
        <v>Elec</v>
      </c>
      <c r="D723" s="8">
        <f>Sheet1!C704</f>
        <v>42521</v>
      </c>
      <c r="E723" s="8" t="str">
        <f>Sheet1!D704</f>
        <v>ACE</v>
      </c>
      <c r="F723" s="6" t="str">
        <f>Sheet1!E704</f>
        <v>150-500K</v>
      </c>
      <c r="G723" s="79">
        <f>(Sheet1!F704+$F$9/10)*VLOOKUP($B723,$H$13:$J$17,3,0)</f>
        <v>9.2871868544585823</v>
      </c>
      <c r="H723" s="79">
        <f>(Sheet1!G704+$F$9/10)*VLOOKUP($B723,$H$13:$J$17,3,0)</f>
        <v>9.6425066253365053</v>
      </c>
      <c r="I723" s="79">
        <f>(Sheet1!H704+$F$9/10)*VLOOKUP($B723,$H$13:$J$17,3,0)</f>
        <v>9.4695971821176244</v>
      </c>
      <c r="J723" s="79">
        <f>(Sheet1!I704+$F$9/10)*VLOOKUP($B723,$H$13:$J$17,3,0)</f>
        <v>9.5450213131145105</v>
      </c>
      <c r="K723" s="80">
        <f>(Sheet1!J704+$F$9/10)*VLOOKUP($B723,$H$13:$J$17,3,0)</f>
        <v>9.7179406674158653</v>
      </c>
    </row>
    <row r="724" spans="2:11" x14ac:dyDescent="0.3">
      <c r="B724" s="5" t="str">
        <f>Sheet1!A705</f>
        <v>NJ</v>
      </c>
      <c r="C724" s="6" t="str">
        <f>Sheet1!B705</f>
        <v>Elec</v>
      </c>
      <c r="D724" s="8">
        <f>Sheet1!C705</f>
        <v>42521</v>
      </c>
      <c r="E724" s="8" t="str">
        <f>Sheet1!D705</f>
        <v>ACE</v>
      </c>
      <c r="F724" s="6" t="str">
        <f>Sheet1!E705</f>
        <v>500-1M</v>
      </c>
      <c r="G724" s="79">
        <f>(Sheet1!F705+$F$9/10)*VLOOKUP($B724,$H$13:$J$17,3,0)</f>
        <v>8.9126868544585829</v>
      </c>
      <c r="H724" s="79">
        <f>(Sheet1!G705+$F$9/10)*VLOOKUP($B724,$H$13:$J$17,3,0)</f>
        <v>9.2680066253365059</v>
      </c>
      <c r="I724" s="79">
        <f>(Sheet1!H705+$F$9/10)*VLOOKUP($B724,$H$13:$J$17,3,0)</f>
        <v>9.095097182117625</v>
      </c>
      <c r="J724" s="79">
        <f>(Sheet1!I705+$F$9/10)*VLOOKUP($B724,$H$13:$J$17,3,0)</f>
        <v>9.1705213131145111</v>
      </c>
      <c r="K724" s="80">
        <f>(Sheet1!J705+$F$9/10)*VLOOKUP($B724,$H$13:$J$17,3,0)</f>
        <v>9.3434406674158623</v>
      </c>
    </row>
    <row r="725" spans="2:11" x14ac:dyDescent="0.3">
      <c r="B725" s="5" t="str">
        <f>Sheet1!A706</f>
        <v>NJ</v>
      </c>
      <c r="C725" s="6" t="str">
        <f>Sheet1!B706</f>
        <v>Elec</v>
      </c>
      <c r="D725" s="8">
        <f>Sheet1!C706</f>
        <v>42521</v>
      </c>
      <c r="E725" s="8" t="str">
        <f>Sheet1!D706</f>
        <v>ACE</v>
      </c>
      <c r="F725" s="6" t="str">
        <f>Sheet1!E706</f>
        <v>1-2M</v>
      </c>
      <c r="G725" s="79">
        <f>(Sheet1!F706+$F$9/10)*VLOOKUP($B725,$H$13:$J$17,3,0)</f>
        <v>8.778936854458582</v>
      </c>
      <c r="H725" s="79">
        <f>(Sheet1!G706+$F$9/10)*VLOOKUP($B725,$H$13:$J$17,3,0)</f>
        <v>9.1342566253365067</v>
      </c>
      <c r="I725" s="79">
        <f>(Sheet1!H706+$F$9/10)*VLOOKUP($B725,$H$13:$J$17,3,0)</f>
        <v>9.1743533715500067</v>
      </c>
      <c r="J725" s="79">
        <f>(Sheet1!I706+$F$9/10)*VLOOKUP($B725,$H$13:$J$17,3,0)</f>
        <v>9.0357819826252452</v>
      </c>
      <c r="K725" s="80">
        <f>(Sheet1!J706+$F$9/10)*VLOOKUP($B725,$H$13:$J$17,3,0)</f>
        <v>9.1348055938134252</v>
      </c>
    </row>
    <row r="726" spans="2:11" x14ac:dyDescent="0.3">
      <c r="B726" s="5" t="str">
        <f>Sheet1!A707</f>
        <v>NJ</v>
      </c>
      <c r="C726" s="6" t="str">
        <f>Sheet1!B707</f>
        <v>Elec</v>
      </c>
      <c r="D726" s="8">
        <f>Sheet1!C707</f>
        <v>42521</v>
      </c>
      <c r="E726" s="8" t="str">
        <f>Sheet1!D707</f>
        <v>ACE</v>
      </c>
      <c r="F726" s="6" t="str">
        <f>Sheet1!E707</f>
        <v>2M+</v>
      </c>
      <c r="G726" s="79">
        <f>(Sheet1!F707+$F$9/10)*VLOOKUP($B726,$H$13:$J$17,3,0)</f>
        <v>9.1745540878960146</v>
      </c>
      <c r="H726" s="79">
        <f>(Sheet1!G707+$F$9/10)*VLOOKUP($B726,$H$13:$J$17,3,0)</f>
        <v>8.9402162453038159</v>
      </c>
      <c r="I726" s="79">
        <f>(Sheet1!H707+$F$9/10)*VLOOKUP($B726,$H$13:$J$17,3,0)</f>
        <v>9.0406033715500058</v>
      </c>
      <c r="J726" s="79">
        <f>(Sheet1!I707+$F$9/10)*VLOOKUP($B726,$H$13:$J$17,3,0)</f>
        <v>8.9020319826252461</v>
      </c>
      <c r="K726" s="80">
        <f>(Sheet1!J707+$F$9/10)*VLOOKUP($B726,$H$13:$J$17,3,0)</f>
        <v>9.001055593813426</v>
      </c>
    </row>
    <row r="727" spans="2:11" x14ac:dyDescent="0.3">
      <c r="B727" s="5" t="str">
        <f>Sheet1!A708</f>
        <v>NJ</v>
      </c>
      <c r="C727" s="6" t="str">
        <f>Sheet1!B708</f>
        <v>Elec</v>
      </c>
      <c r="D727" s="8">
        <f>Sheet1!C708</f>
        <v>42551</v>
      </c>
      <c r="E727" s="8" t="str">
        <f>Sheet1!D708</f>
        <v>JCPL</v>
      </c>
      <c r="F727" s="6" t="str">
        <f>Sheet1!E708</f>
        <v>0-150K</v>
      </c>
      <c r="G727" s="79">
        <f>(Sheet1!F708+$F$9/10)*VLOOKUP($B727,$H$13:$J$17,3,0)</f>
        <v>8.3210953237100487</v>
      </c>
      <c r="H727" s="79">
        <f>(Sheet1!G708+$F$9/10)*VLOOKUP($B727,$H$13:$J$17,3,0)</f>
        <v>8.8448325037100481</v>
      </c>
      <c r="I727" s="79">
        <f>(Sheet1!H708+$F$9/10)*VLOOKUP($B727,$H$13:$J$17,3,0)</f>
        <v>8.6845712028767146</v>
      </c>
      <c r="J727" s="79">
        <f>(Sheet1!I708+$F$9/10)*VLOOKUP($B727,$H$13:$J$17,3,0)</f>
        <v>8.8285884324600463</v>
      </c>
      <c r="K727" s="80">
        <f>(Sheet1!J708+$F$9/10)*VLOOKUP($B727,$H$13:$J$17,3,0)</f>
        <v>9.0667345725989357</v>
      </c>
    </row>
    <row r="728" spans="2:11" x14ac:dyDescent="0.3">
      <c r="B728" s="5" t="str">
        <f>Sheet1!A709</f>
        <v>NJ</v>
      </c>
      <c r="C728" s="6" t="str">
        <f>Sheet1!B709</f>
        <v>Elec</v>
      </c>
      <c r="D728" s="8">
        <f>Sheet1!C709</f>
        <v>42551</v>
      </c>
      <c r="E728" s="8" t="str">
        <f>Sheet1!D709</f>
        <v>JCPL</v>
      </c>
      <c r="F728" s="6" t="str">
        <f>Sheet1!E709</f>
        <v>150-500K</v>
      </c>
      <c r="G728" s="79">
        <f>(Sheet1!F709+$F$9/10)*VLOOKUP($B728,$H$13:$J$17,3,0)</f>
        <v>8.1070953237100483</v>
      </c>
      <c r="H728" s="79">
        <f>(Sheet1!G709+$F$9/10)*VLOOKUP($B728,$H$13:$J$17,3,0)</f>
        <v>8.6308325037100477</v>
      </c>
      <c r="I728" s="79">
        <f>(Sheet1!H709+$F$9/10)*VLOOKUP($B728,$H$13:$J$17,3,0)</f>
        <v>8.4705712028767142</v>
      </c>
      <c r="J728" s="79">
        <f>(Sheet1!I709+$F$9/10)*VLOOKUP($B728,$H$13:$J$17,3,0)</f>
        <v>8.6145884324600459</v>
      </c>
      <c r="K728" s="80">
        <f>(Sheet1!J709+$F$9/10)*VLOOKUP($B728,$H$13:$J$17,3,0)</f>
        <v>8.852734572598937</v>
      </c>
    </row>
    <row r="729" spans="2:11" x14ac:dyDescent="0.3">
      <c r="B729" s="5" t="str">
        <f>Sheet1!A710</f>
        <v>NJ</v>
      </c>
      <c r="C729" s="6" t="str">
        <f>Sheet1!B710</f>
        <v>Elec</v>
      </c>
      <c r="D729" s="8">
        <f>Sheet1!C710</f>
        <v>42551</v>
      </c>
      <c r="E729" s="8" t="str">
        <f>Sheet1!D710</f>
        <v>JCPL</v>
      </c>
      <c r="F729" s="6" t="str">
        <f>Sheet1!E710</f>
        <v>500-1M</v>
      </c>
      <c r="G729" s="79">
        <f>(Sheet1!F710+$F$9/10)*VLOOKUP($B729,$H$13:$J$17,3,0)</f>
        <v>7.732595323710048</v>
      </c>
      <c r="H729" s="79">
        <f>(Sheet1!G710+$F$9/10)*VLOOKUP($B729,$H$13:$J$17,3,0)</f>
        <v>8.2563325037100483</v>
      </c>
      <c r="I729" s="79">
        <f>(Sheet1!H710+$F$9/10)*VLOOKUP($B729,$H$13:$J$17,3,0)</f>
        <v>8.0960712028767148</v>
      </c>
      <c r="J729" s="79">
        <f>(Sheet1!I710+$F$9/10)*VLOOKUP($B729,$H$13:$J$17,3,0)</f>
        <v>8.2400884324600465</v>
      </c>
      <c r="K729" s="80">
        <f>(Sheet1!J710+$F$9/10)*VLOOKUP($B729,$H$13:$J$17,3,0)</f>
        <v>8.4782345725989359</v>
      </c>
    </row>
    <row r="730" spans="2:11" x14ac:dyDescent="0.3">
      <c r="B730" s="5" t="str">
        <f>Sheet1!A711</f>
        <v>NJ</v>
      </c>
      <c r="C730" s="6" t="str">
        <f>Sheet1!B711</f>
        <v>Elec</v>
      </c>
      <c r="D730" s="8">
        <f>Sheet1!C711</f>
        <v>42551</v>
      </c>
      <c r="E730" s="8" t="str">
        <f>Sheet1!D711</f>
        <v>JCPL</v>
      </c>
      <c r="F730" s="6" t="str">
        <f>Sheet1!E711</f>
        <v>1-2M</v>
      </c>
      <c r="G730" s="79">
        <f>(Sheet1!F711+$F$9/10)*VLOOKUP($B730,$H$13:$J$17,3,0)</f>
        <v>7.5988453237100479</v>
      </c>
      <c r="H730" s="79">
        <f>(Sheet1!G711+$F$9/10)*VLOOKUP($B730,$H$13:$J$17,3,0)</f>
        <v>8.1225825037100474</v>
      </c>
      <c r="I730" s="79">
        <f>(Sheet1!H711+$F$9/10)*VLOOKUP($B730,$H$13:$J$17,3,0)</f>
        <v>7.9623212028767139</v>
      </c>
      <c r="J730" s="79">
        <f>(Sheet1!I711+$F$9/10)*VLOOKUP($B730,$H$13:$J$17,3,0)</f>
        <v>8.1063384324600456</v>
      </c>
      <c r="K730" s="80">
        <f>(Sheet1!J711+$F$9/10)*VLOOKUP($B730,$H$13:$J$17,3,0)</f>
        <v>8.3444845725989349</v>
      </c>
    </row>
    <row r="731" spans="2:11" x14ac:dyDescent="0.3">
      <c r="B731" s="5" t="str">
        <f>Sheet1!A712</f>
        <v>NJ</v>
      </c>
      <c r="C731" s="6" t="str">
        <f>Sheet1!B712</f>
        <v>Elec</v>
      </c>
      <c r="D731" s="8">
        <f>Sheet1!C712</f>
        <v>42551</v>
      </c>
      <c r="E731" s="8" t="str">
        <f>Sheet1!D712</f>
        <v>JCPL</v>
      </c>
      <c r="F731" s="6" t="str">
        <f>Sheet1!E712</f>
        <v>2M+</v>
      </c>
      <c r="G731" s="79">
        <f>(Sheet1!F712+$F$9/10)*VLOOKUP($B731,$H$13:$J$17,3,0)</f>
        <v>7.4650953237100488</v>
      </c>
      <c r="H731" s="79">
        <f>(Sheet1!G712+$F$9/10)*VLOOKUP($B731,$H$13:$J$17,3,0)</f>
        <v>7.9888325037100483</v>
      </c>
      <c r="I731" s="79">
        <f>(Sheet1!H712+$F$9/10)*VLOOKUP($B731,$H$13:$J$17,3,0)</f>
        <v>7.8285712028767138</v>
      </c>
      <c r="J731" s="79">
        <f>(Sheet1!I712+$F$9/10)*VLOOKUP($B731,$H$13:$J$17,3,0)</f>
        <v>7.9725884324600456</v>
      </c>
      <c r="K731" s="80">
        <f>(Sheet1!J712+$F$9/10)*VLOOKUP($B731,$H$13:$J$17,3,0)</f>
        <v>8.2107345725989358</v>
      </c>
    </row>
    <row r="732" spans="2:11" x14ac:dyDescent="0.3">
      <c r="B732" s="5" t="str">
        <f>Sheet1!A713</f>
        <v>NJ</v>
      </c>
      <c r="C732" s="6" t="str">
        <f>Sheet1!B713</f>
        <v>Elec</v>
      </c>
      <c r="D732" s="8">
        <f>Sheet1!C713</f>
        <v>42551</v>
      </c>
      <c r="E732" s="8" t="str">
        <f>Sheet1!D713</f>
        <v>PSEG</v>
      </c>
      <c r="F732" s="6" t="str">
        <f>Sheet1!E713</f>
        <v>0-150K</v>
      </c>
      <c r="G732" s="79">
        <f>(Sheet1!F713+$F$9/10)*VLOOKUP($B732,$H$13:$J$17,3,0)</f>
        <v>11.35326409398402</v>
      </c>
      <c r="H732" s="79">
        <f>(Sheet1!G713+$F$9/10)*VLOOKUP($B732,$H$13:$J$17,3,0)</f>
        <v>11.85392779398402</v>
      </c>
      <c r="I732" s="79">
        <f>(Sheet1!H713+$F$9/10)*VLOOKUP($B732,$H$13:$J$17,3,0)</f>
        <v>11.608594181484019</v>
      </c>
      <c r="J732" s="79">
        <f>(Sheet1!I713+$F$9/10)*VLOOKUP($B732,$H$13:$J$17,3,0)</f>
        <v>11.81885573523402</v>
      </c>
      <c r="K732" s="80">
        <f>(Sheet1!J713+$F$9/10)*VLOOKUP($B732,$H$13:$J$17,3,0)</f>
        <v>11.871078051206245</v>
      </c>
    </row>
    <row r="733" spans="2:11" x14ac:dyDescent="0.3">
      <c r="B733" s="5" t="str">
        <f>Sheet1!A714</f>
        <v>NJ</v>
      </c>
      <c r="C733" s="6" t="str">
        <f>Sheet1!B714</f>
        <v>Elec</v>
      </c>
      <c r="D733" s="8">
        <f>Sheet1!C714</f>
        <v>42551</v>
      </c>
      <c r="E733" s="8" t="str">
        <f>Sheet1!D714</f>
        <v>PSEG</v>
      </c>
      <c r="F733" s="6" t="str">
        <f>Sheet1!E714</f>
        <v>150-500K</v>
      </c>
      <c r="G733" s="79">
        <f>(Sheet1!F714+$F$9/10)*VLOOKUP($B733,$H$13:$J$17,3,0)</f>
        <v>11.13926409398402</v>
      </c>
      <c r="H733" s="79">
        <f>(Sheet1!G714+$F$9/10)*VLOOKUP($B733,$H$13:$J$17,3,0)</f>
        <v>11.639927793984022</v>
      </c>
      <c r="I733" s="79">
        <f>(Sheet1!H714+$F$9/10)*VLOOKUP($B733,$H$13:$J$17,3,0)</f>
        <v>11.39459418148402</v>
      </c>
      <c r="J733" s="79">
        <f>(Sheet1!I714+$F$9/10)*VLOOKUP($B733,$H$13:$J$17,3,0)</f>
        <v>11.60485573523402</v>
      </c>
      <c r="K733" s="80">
        <f>(Sheet1!J714+$F$9/10)*VLOOKUP($B733,$H$13:$J$17,3,0)</f>
        <v>11.657078051206243</v>
      </c>
    </row>
    <row r="734" spans="2:11" x14ac:dyDescent="0.3">
      <c r="B734" s="5" t="str">
        <f>Sheet1!A715</f>
        <v>NJ</v>
      </c>
      <c r="C734" s="6" t="str">
        <f>Sheet1!B715</f>
        <v>Elec</v>
      </c>
      <c r="D734" s="8">
        <f>Sheet1!C715</f>
        <v>42551</v>
      </c>
      <c r="E734" s="8" t="str">
        <f>Sheet1!D715</f>
        <v>PSEG</v>
      </c>
      <c r="F734" s="6" t="str">
        <f>Sheet1!E715</f>
        <v>500-1M</v>
      </c>
      <c r="G734" s="79">
        <f>(Sheet1!F715+$F$9/10)*VLOOKUP($B734,$H$13:$J$17,3,0)</f>
        <v>10.76476409398402</v>
      </c>
      <c r="H734" s="79">
        <f>(Sheet1!G715+$F$9/10)*VLOOKUP($B734,$H$13:$J$17,3,0)</f>
        <v>11.265427793984019</v>
      </c>
      <c r="I734" s="79">
        <f>(Sheet1!H715+$F$9/10)*VLOOKUP($B734,$H$13:$J$17,3,0)</f>
        <v>11.020094181484019</v>
      </c>
      <c r="J734" s="79">
        <f>(Sheet1!I715+$F$9/10)*VLOOKUP($B734,$H$13:$J$17,3,0)</f>
        <v>11.230355735234021</v>
      </c>
      <c r="K734" s="80">
        <f>(Sheet1!J715+$F$9/10)*VLOOKUP($B734,$H$13:$J$17,3,0)</f>
        <v>11.282578051206244</v>
      </c>
    </row>
    <row r="735" spans="2:11" x14ac:dyDescent="0.3">
      <c r="B735" s="5" t="str">
        <f>Sheet1!A716</f>
        <v>NJ</v>
      </c>
      <c r="C735" s="6" t="str">
        <f>Sheet1!B716</f>
        <v>Elec</v>
      </c>
      <c r="D735" s="8">
        <f>Sheet1!C716</f>
        <v>42551</v>
      </c>
      <c r="E735" s="8" t="str">
        <f>Sheet1!D716</f>
        <v>PSEG</v>
      </c>
      <c r="F735" s="6" t="str">
        <f>Sheet1!E716</f>
        <v>1-2M</v>
      </c>
      <c r="G735" s="79">
        <f>(Sheet1!F716+$F$9/10)*VLOOKUP($B735,$H$13:$J$17,3,0)</f>
        <v>10.631014093984019</v>
      </c>
      <c r="H735" s="79">
        <f>(Sheet1!G716+$F$9/10)*VLOOKUP($B735,$H$13:$J$17,3,0)</f>
        <v>11.13167779398402</v>
      </c>
      <c r="I735" s="79">
        <f>(Sheet1!H716+$F$9/10)*VLOOKUP($B735,$H$13:$J$17,3,0)</f>
        <v>10.886344181484018</v>
      </c>
      <c r="J735" s="79">
        <f>(Sheet1!I716+$F$9/10)*VLOOKUP($B735,$H$13:$J$17,3,0)</f>
        <v>11.09660573523402</v>
      </c>
      <c r="K735" s="80">
        <f>(Sheet1!J716+$F$9/10)*VLOOKUP($B735,$H$13:$J$17,3,0)</f>
        <v>11.148828051206245</v>
      </c>
    </row>
    <row r="736" spans="2:11" x14ac:dyDescent="0.3">
      <c r="B736" s="5" t="str">
        <f>Sheet1!A717</f>
        <v>NJ</v>
      </c>
      <c r="C736" s="6" t="str">
        <f>Sheet1!B717</f>
        <v>Elec</v>
      </c>
      <c r="D736" s="8">
        <f>Sheet1!C717</f>
        <v>42551</v>
      </c>
      <c r="E736" s="8" t="str">
        <f>Sheet1!D717</f>
        <v>PSEG</v>
      </c>
      <c r="F736" s="6" t="str">
        <f>Sheet1!E717</f>
        <v>2M+</v>
      </c>
      <c r="G736" s="79">
        <f>(Sheet1!F717+$F$9/10)*VLOOKUP($B736,$H$13:$J$17,3,0)</f>
        <v>10.49726409398402</v>
      </c>
      <c r="H736" s="79">
        <f>(Sheet1!G717+$F$9/10)*VLOOKUP($B736,$H$13:$J$17,3,0)</f>
        <v>10.997927793984019</v>
      </c>
      <c r="I736" s="79">
        <f>(Sheet1!H717+$F$9/10)*VLOOKUP($B736,$H$13:$J$17,3,0)</f>
        <v>10.752594181484019</v>
      </c>
      <c r="J736" s="79">
        <f>(Sheet1!I717+$F$9/10)*VLOOKUP($B736,$H$13:$J$17,3,0)</f>
        <v>10.962855735234021</v>
      </c>
      <c r="K736" s="80">
        <f>(Sheet1!J717+$F$9/10)*VLOOKUP($B736,$H$13:$J$17,3,0)</f>
        <v>11.015078051206244</v>
      </c>
    </row>
    <row r="737" spans="2:11" x14ac:dyDescent="0.3">
      <c r="B737" s="5" t="str">
        <f>Sheet1!A718</f>
        <v>NJ</v>
      </c>
      <c r="C737" s="6" t="str">
        <f>Sheet1!B718</f>
        <v>Elec</v>
      </c>
      <c r="D737" s="8">
        <f>Sheet1!C718</f>
        <v>42551</v>
      </c>
      <c r="E737" s="8" t="str">
        <f>Sheet1!D718</f>
        <v>ACE</v>
      </c>
      <c r="F737" s="6" t="str">
        <f>Sheet1!E718</f>
        <v>0-150K</v>
      </c>
      <c r="G737" s="79">
        <f>(Sheet1!F718+$F$9/10)*VLOOKUP($B737,$H$13:$J$17,3,0)</f>
        <v>9.4927735191850093</v>
      </c>
      <c r="H737" s="79">
        <f>(Sheet1!G718+$F$9/10)*VLOOKUP($B737,$H$13:$J$17,3,0)</f>
        <v>9.8409172862382324</v>
      </c>
      <c r="I737" s="79">
        <f>(Sheet1!H718+$F$9/10)*VLOOKUP($B737,$H$13:$J$17,3,0)</f>
        <v>9.6632128200328893</v>
      </c>
      <c r="J737" s="79">
        <f>(Sheet1!I718+$F$9/10)*VLOOKUP($B737,$H$13:$J$17,3,0)</f>
        <v>9.7401988362531089</v>
      </c>
      <c r="K737" s="80">
        <f>(Sheet1!J718+$F$9/10)*VLOOKUP($B737,$H$13:$J$17,3,0)</f>
        <v>9.9397992924000675</v>
      </c>
    </row>
    <row r="738" spans="2:11" x14ac:dyDescent="0.3">
      <c r="B738" s="5" t="str">
        <f>Sheet1!A719</f>
        <v>NJ</v>
      </c>
      <c r="C738" s="6" t="str">
        <f>Sheet1!B719</f>
        <v>Elec</v>
      </c>
      <c r="D738" s="8">
        <f>Sheet1!C719</f>
        <v>42551</v>
      </c>
      <c r="E738" s="8" t="str">
        <f>Sheet1!D719</f>
        <v>ACE</v>
      </c>
      <c r="F738" s="6" t="str">
        <f>Sheet1!E719</f>
        <v>150-500K</v>
      </c>
      <c r="G738" s="79">
        <f>(Sheet1!F719+$F$9/10)*VLOOKUP($B738,$H$13:$J$17,3,0)</f>
        <v>9.2787735191850071</v>
      </c>
      <c r="H738" s="79">
        <f>(Sheet1!G719+$F$9/10)*VLOOKUP($B738,$H$13:$J$17,3,0)</f>
        <v>9.6269172862382337</v>
      </c>
      <c r="I738" s="79">
        <f>(Sheet1!H719+$F$9/10)*VLOOKUP($B738,$H$13:$J$17,3,0)</f>
        <v>9.4492128200328889</v>
      </c>
      <c r="J738" s="79">
        <f>(Sheet1!I719+$F$9/10)*VLOOKUP($B738,$H$13:$J$17,3,0)</f>
        <v>9.5261988362531085</v>
      </c>
      <c r="K738" s="80">
        <f>(Sheet1!J719+$F$9/10)*VLOOKUP($B738,$H$13:$J$17,3,0)</f>
        <v>9.7257992924000689</v>
      </c>
    </row>
    <row r="739" spans="2:11" x14ac:dyDescent="0.3">
      <c r="B739" s="5" t="str">
        <f>Sheet1!A720</f>
        <v>NJ</v>
      </c>
      <c r="C739" s="6" t="str">
        <f>Sheet1!B720</f>
        <v>Elec</v>
      </c>
      <c r="D739" s="8">
        <f>Sheet1!C720</f>
        <v>42551</v>
      </c>
      <c r="E739" s="8" t="str">
        <f>Sheet1!D720</f>
        <v>ACE</v>
      </c>
      <c r="F739" s="6" t="str">
        <f>Sheet1!E720</f>
        <v>500-1M</v>
      </c>
      <c r="G739" s="79">
        <f>(Sheet1!F720+$F$9/10)*VLOOKUP($B739,$H$13:$J$17,3,0)</f>
        <v>8.9042735191850078</v>
      </c>
      <c r="H739" s="79">
        <f>(Sheet1!G720+$F$9/10)*VLOOKUP($B739,$H$13:$J$17,3,0)</f>
        <v>9.2524172862382343</v>
      </c>
      <c r="I739" s="79">
        <f>(Sheet1!H720+$F$9/10)*VLOOKUP($B739,$H$13:$J$17,3,0)</f>
        <v>9.0747128200328877</v>
      </c>
      <c r="J739" s="79">
        <f>(Sheet1!I720+$F$9/10)*VLOOKUP($B739,$H$13:$J$17,3,0)</f>
        <v>9.1516988362531073</v>
      </c>
      <c r="K739" s="80">
        <f>(Sheet1!J720+$F$9/10)*VLOOKUP($B739,$H$13:$J$17,3,0)</f>
        <v>9.3512992924000695</v>
      </c>
    </row>
    <row r="740" spans="2:11" x14ac:dyDescent="0.3">
      <c r="B740" s="5" t="str">
        <f>Sheet1!A721</f>
        <v>NJ</v>
      </c>
      <c r="C740" s="6" t="str">
        <f>Sheet1!B721</f>
        <v>Elec</v>
      </c>
      <c r="D740" s="8">
        <f>Sheet1!C721</f>
        <v>42551</v>
      </c>
      <c r="E740" s="8" t="str">
        <f>Sheet1!D721</f>
        <v>ACE</v>
      </c>
      <c r="F740" s="6" t="str">
        <f>Sheet1!E721</f>
        <v>1-2M</v>
      </c>
      <c r="G740" s="79">
        <f>(Sheet1!F721+$F$9/10)*VLOOKUP($B740,$H$13:$J$17,3,0)</f>
        <v>8.7705235191850086</v>
      </c>
      <c r="H740" s="79">
        <f>(Sheet1!G721+$F$9/10)*VLOOKUP($B740,$H$13:$J$17,3,0)</f>
        <v>9.1186672862382334</v>
      </c>
      <c r="I740" s="79">
        <f>(Sheet1!H721+$F$9/10)*VLOOKUP($B740,$H$13:$J$17,3,0)</f>
        <v>9.1743533715500067</v>
      </c>
      <c r="J740" s="79">
        <f>(Sheet1!I721+$F$9/10)*VLOOKUP($B740,$H$13:$J$17,3,0)</f>
        <v>9.0357819826252452</v>
      </c>
      <c r="K740" s="80">
        <f>(Sheet1!J721+$F$9/10)*VLOOKUP($B740,$H$13:$J$17,3,0)</f>
        <v>9.1348055938134252</v>
      </c>
    </row>
    <row r="741" spans="2:11" x14ac:dyDescent="0.3">
      <c r="B741" s="9" t="str">
        <f>Sheet1!A722</f>
        <v>NJ</v>
      </c>
      <c r="C741" s="10" t="str">
        <f>Sheet1!B722</f>
        <v>Elec</v>
      </c>
      <c r="D741" s="11">
        <f>Sheet1!C722</f>
        <v>42551</v>
      </c>
      <c r="E741" s="11" t="str">
        <f>Sheet1!D722</f>
        <v>ACE</v>
      </c>
      <c r="F741" s="10" t="str">
        <f>Sheet1!E722</f>
        <v>2M+</v>
      </c>
      <c r="G741" s="81">
        <f>(Sheet1!F722+$F$9/10)*VLOOKUP($B741,$H$13:$J$17,3,0)</f>
        <v>9.1745540878960146</v>
      </c>
      <c r="H741" s="81">
        <f>(Sheet1!G722+$F$9/10)*VLOOKUP($B741,$H$13:$J$17,3,0)</f>
        <v>8.9402162453038159</v>
      </c>
      <c r="I741" s="81">
        <f>(Sheet1!H722+$F$9/10)*VLOOKUP($B741,$H$13:$J$17,3,0)</f>
        <v>9.0406033715500058</v>
      </c>
      <c r="J741" s="81">
        <f>(Sheet1!I722+$F$9/10)*VLOOKUP($B741,$H$13:$J$17,3,0)</f>
        <v>8.9020319826252461</v>
      </c>
      <c r="K741" s="82">
        <f>(Sheet1!J722+$F$9/10)*VLOOKUP($B741,$H$13:$J$17,3,0)</f>
        <v>9.001055593813426</v>
      </c>
    </row>
    <row r="742" spans="2:11" x14ac:dyDescent="0.3">
      <c r="B742" s="5" t="str">
        <f>Sheet1!A723</f>
        <v>MA</v>
      </c>
      <c r="C742" s="6" t="str">
        <f>Sheet1!B723</f>
        <v>Elec</v>
      </c>
      <c r="D742" s="8">
        <f>Sheet1!C723</f>
        <v>42370</v>
      </c>
      <c r="E742" s="8" t="str">
        <f>Sheet1!D723</f>
        <v>Eversource-NEMA</v>
      </c>
      <c r="F742" s="6" t="str">
        <f>Sheet1!E723</f>
        <v>0-150K</v>
      </c>
      <c r="G742" s="79">
        <f>(Sheet1!F723+$F$9/10)*VLOOKUP($B742,$H$13:$J$17,3,0)</f>
        <v>9.3963544781963471</v>
      </c>
      <c r="H742" s="79">
        <f>(Sheet1!G723+$F$9/10)*VLOOKUP($B742,$H$13:$J$17,3,0)</f>
        <v>10.286309428350457</v>
      </c>
      <c r="I742" s="79">
        <f>(Sheet1!H723+$F$9/10)*VLOOKUP($B742,$H$13:$J$17,3,0)</f>
        <v>10.83280247395388</v>
      </c>
      <c r="J742" s="79">
        <f>(Sheet1!I723+$F$9/10)*VLOOKUP($B742,$H$13:$J$17,3,0)</f>
        <v>11.008999796499886</v>
      </c>
      <c r="K742" s="80">
        <f>(Sheet1!J723+$F$9/10)*VLOOKUP($B742,$H$13:$J$17,3,0)</f>
        <v>11.071839785050916</v>
      </c>
    </row>
    <row r="743" spans="2:11" x14ac:dyDescent="0.3">
      <c r="B743" s="5" t="str">
        <f>Sheet1!A724</f>
        <v>MA</v>
      </c>
      <c r="C743" s="6" t="str">
        <f>Sheet1!B724</f>
        <v>Elec</v>
      </c>
      <c r="D743" s="8">
        <f>Sheet1!C724</f>
        <v>42370</v>
      </c>
      <c r="E743" s="8" t="str">
        <f>Sheet1!D724</f>
        <v>Eversource-NEMA</v>
      </c>
      <c r="F743" s="6" t="str">
        <f>Sheet1!E724</f>
        <v>150-500K</v>
      </c>
      <c r="G743" s="79">
        <f>(Sheet1!F724+$F$9/10)*VLOOKUP($B743,$H$13:$J$17,3,0)</f>
        <v>9.1963544781963478</v>
      </c>
      <c r="H743" s="79">
        <f>(Sheet1!G724+$F$9/10)*VLOOKUP($B743,$H$13:$J$17,3,0)</f>
        <v>10.086309428350457</v>
      </c>
      <c r="I743" s="79">
        <f>(Sheet1!H724+$F$9/10)*VLOOKUP($B743,$H$13:$J$17,3,0)</f>
        <v>10.63280247395388</v>
      </c>
      <c r="J743" s="79">
        <f>(Sheet1!I724+$F$9/10)*VLOOKUP($B743,$H$13:$J$17,3,0)</f>
        <v>10.808999796499887</v>
      </c>
      <c r="K743" s="80">
        <f>(Sheet1!J724+$F$9/10)*VLOOKUP($B743,$H$13:$J$17,3,0)</f>
        <v>10.871839785050916</v>
      </c>
    </row>
    <row r="744" spans="2:11" x14ac:dyDescent="0.3">
      <c r="B744" s="5" t="str">
        <f>Sheet1!A725</f>
        <v>MA</v>
      </c>
      <c r="C744" s="6" t="str">
        <f>Sheet1!B725</f>
        <v>Elec</v>
      </c>
      <c r="D744" s="8">
        <f>Sheet1!C725</f>
        <v>42370</v>
      </c>
      <c r="E744" s="8" t="str">
        <f>Sheet1!D725</f>
        <v>Eversource-NEMA</v>
      </c>
      <c r="F744" s="6" t="str">
        <f>Sheet1!E725</f>
        <v>500-1M</v>
      </c>
      <c r="G744" s="79">
        <f>(Sheet1!F725+$F$9/10)*VLOOKUP($B744,$H$13:$J$17,3,0)</f>
        <v>8.8463544781963481</v>
      </c>
      <c r="H744" s="79">
        <f>(Sheet1!G725+$F$9/10)*VLOOKUP($B744,$H$13:$J$17,3,0)</f>
        <v>9.7363094283504559</v>
      </c>
      <c r="I744" s="79">
        <f>(Sheet1!H725+$F$9/10)*VLOOKUP($B744,$H$13:$J$17,3,0)</f>
        <v>10.282802473953881</v>
      </c>
      <c r="J744" s="79">
        <f>(Sheet1!I725+$F$9/10)*VLOOKUP($B744,$H$13:$J$17,3,0)</f>
        <v>10.458999796499885</v>
      </c>
      <c r="K744" s="80">
        <f>(Sheet1!J725+$F$9/10)*VLOOKUP($B744,$H$13:$J$17,3,0)</f>
        <v>10.521839785050917</v>
      </c>
    </row>
    <row r="745" spans="2:11" x14ac:dyDescent="0.3">
      <c r="B745" s="5" t="str">
        <f>Sheet1!A726</f>
        <v>MA</v>
      </c>
      <c r="C745" s="6" t="str">
        <f>Sheet1!B726</f>
        <v>Elec</v>
      </c>
      <c r="D745" s="8">
        <f>Sheet1!C726</f>
        <v>42370</v>
      </c>
      <c r="E745" s="8" t="str">
        <f>Sheet1!D726</f>
        <v>Eversource-NEMA</v>
      </c>
      <c r="F745" s="6" t="str">
        <f>Sheet1!E726</f>
        <v>1-2M</v>
      </c>
      <c r="G745" s="79">
        <f>(Sheet1!F726+$F$9/10)*VLOOKUP($B745,$H$13:$J$17,3,0)</f>
        <v>8.7213544781963481</v>
      </c>
      <c r="H745" s="79">
        <f>(Sheet1!G726+$F$9/10)*VLOOKUP($B745,$H$13:$J$17,3,0)</f>
        <v>9.6113094283504559</v>
      </c>
      <c r="I745" s="79">
        <f>(Sheet1!H726+$F$9/10)*VLOOKUP($B745,$H$13:$J$17,3,0)</f>
        <v>10.157802473953881</v>
      </c>
      <c r="J745" s="79">
        <f>(Sheet1!I726+$F$9/10)*VLOOKUP($B745,$H$13:$J$17,3,0)</f>
        <v>10.333999796499885</v>
      </c>
      <c r="K745" s="80">
        <f>(Sheet1!J726+$F$9/10)*VLOOKUP($B745,$H$13:$J$17,3,0)</f>
        <v>10.396839785050917</v>
      </c>
    </row>
    <row r="746" spans="2:11" x14ac:dyDescent="0.3">
      <c r="B746" s="5" t="str">
        <f>Sheet1!A727</f>
        <v>MA</v>
      </c>
      <c r="C746" s="6" t="str">
        <f>Sheet1!B727</f>
        <v>Elec</v>
      </c>
      <c r="D746" s="8">
        <f>Sheet1!C727</f>
        <v>42370</v>
      </c>
      <c r="E746" s="8" t="str">
        <f>Sheet1!D727</f>
        <v>Eversource-NEMA</v>
      </c>
      <c r="F746" s="6" t="str">
        <f>Sheet1!E727</f>
        <v>2M+</v>
      </c>
      <c r="G746" s="79">
        <f>(Sheet1!F727+$F$9/10)*VLOOKUP($B746,$H$13:$J$17,3,0)</f>
        <v>8.5963544781963481</v>
      </c>
      <c r="H746" s="79">
        <f>(Sheet1!G727+$F$9/10)*VLOOKUP($B746,$H$13:$J$17,3,0)</f>
        <v>9.4863094283504559</v>
      </c>
      <c r="I746" s="79">
        <f>(Sheet1!H727+$F$9/10)*VLOOKUP($B746,$H$13:$J$17,3,0)</f>
        <v>10.032802473953881</v>
      </c>
      <c r="J746" s="79">
        <f>(Sheet1!I727+$F$9/10)*VLOOKUP($B746,$H$13:$J$17,3,0)</f>
        <v>10.208999796499885</v>
      </c>
      <c r="K746" s="80">
        <f>(Sheet1!J727+$F$9/10)*VLOOKUP($B746,$H$13:$J$17,3,0)</f>
        <v>10.271839785050917</v>
      </c>
    </row>
    <row r="747" spans="2:11" x14ac:dyDescent="0.3">
      <c r="B747" s="5" t="str">
        <f>Sheet1!A728</f>
        <v>MA</v>
      </c>
      <c r="C747" s="6" t="str">
        <f>Sheet1!B728</f>
        <v>Elec</v>
      </c>
      <c r="D747" s="8">
        <f>Sheet1!C728</f>
        <v>42370</v>
      </c>
      <c r="E747" s="8" t="str">
        <f>Sheet1!D728</f>
        <v>Eversource-SEMA</v>
      </c>
      <c r="F747" s="6" t="str">
        <f>Sheet1!E728</f>
        <v>0-150K</v>
      </c>
      <c r="G747" s="79">
        <f>(Sheet1!F728+$F$9/10)*VLOOKUP($B747,$H$13:$J$17,3,0)</f>
        <v>9.4391104198630149</v>
      </c>
      <c r="H747" s="79">
        <f>(Sheet1!G728+$F$9/10)*VLOOKUP($B747,$H$13:$J$17,3,0)</f>
        <v>9.1426929010673526</v>
      </c>
      <c r="I747" s="79">
        <f>(Sheet1!H728+$F$9/10)*VLOOKUP($B747,$H$13:$J$17,3,0)</f>
        <v>9.5518782042811274</v>
      </c>
      <c r="J747" s="79">
        <f>(Sheet1!I728+$F$9/10)*VLOOKUP($B747,$H$13:$J$17,3,0)</f>
        <v>10.009830310911985</v>
      </c>
      <c r="K747" s="80">
        <f>(Sheet1!J728+$F$9/10)*VLOOKUP($B747,$H$13:$J$17,3,0)</f>
        <v>10.333900296047871</v>
      </c>
    </row>
    <row r="748" spans="2:11" x14ac:dyDescent="0.3">
      <c r="B748" s="5" t="str">
        <f>Sheet1!A729</f>
        <v>MA</v>
      </c>
      <c r="C748" s="6" t="str">
        <f>Sheet1!B729</f>
        <v>Elec</v>
      </c>
      <c r="D748" s="8">
        <f>Sheet1!C729</f>
        <v>42370</v>
      </c>
      <c r="E748" s="8" t="str">
        <f>Sheet1!D729</f>
        <v>Eversource-SEMA</v>
      </c>
      <c r="F748" s="6" t="str">
        <f>Sheet1!E729</f>
        <v>150-500K</v>
      </c>
      <c r="G748" s="79">
        <f>(Sheet1!F729+$F$9/10)*VLOOKUP($B748,$H$13:$J$17,3,0)</f>
        <v>9.2391104198630138</v>
      </c>
      <c r="H748" s="79">
        <f>(Sheet1!G729+$F$9/10)*VLOOKUP($B748,$H$13:$J$17,3,0)</f>
        <v>8.9426929010673515</v>
      </c>
      <c r="I748" s="79">
        <f>(Sheet1!H729+$F$9/10)*VLOOKUP($B748,$H$13:$J$17,3,0)</f>
        <v>9.3518782042811264</v>
      </c>
      <c r="J748" s="79">
        <f>(Sheet1!I729+$F$9/10)*VLOOKUP($B748,$H$13:$J$17,3,0)</f>
        <v>9.8098303109119858</v>
      </c>
      <c r="K748" s="80">
        <f>(Sheet1!J729+$F$9/10)*VLOOKUP($B748,$H$13:$J$17,3,0)</f>
        <v>10.133900296047871</v>
      </c>
    </row>
    <row r="749" spans="2:11" x14ac:dyDescent="0.3">
      <c r="B749" s="5" t="str">
        <f>Sheet1!A730</f>
        <v>MA</v>
      </c>
      <c r="C749" s="6" t="str">
        <f>Sheet1!B730</f>
        <v>Elec</v>
      </c>
      <c r="D749" s="8">
        <f>Sheet1!C730</f>
        <v>42370</v>
      </c>
      <c r="E749" s="8" t="str">
        <f>Sheet1!D730</f>
        <v>Eversource-SEMA</v>
      </c>
      <c r="F749" s="6" t="str">
        <f>Sheet1!E730</f>
        <v>500-1M</v>
      </c>
      <c r="G749" s="79">
        <f>(Sheet1!F730+$F$9/10)*VLOOKUP($B749,$H$13:$J$17,3,0)</f>
        <v>8.8891104198630142</v>
      </c>
      <c r="H749" s="79">
        <f>(Sheet1!G730+$F$9/10)*VLOOKUP($B749,$H$13:$J$17,3,0)</f>
        <v>8.5926929010673518</v>
      </c>
      <c r="I749" s="79">
        <f>(Sheet1!H730+$F$9/10)*VLOOKUP($B749,$H$13:$J$17,3,0)</f>
        <v>9.0018782042811267</v>
      </c>
      <c r="J749" s="79">
        <f>(Sheet1!I730+$F$9/10)*VLOOKUP($B749,$H$13:$J$17,3,0)</f>
        <v>9.4598303109119861</v>
      </c>
      <c r="K749" s="80">
        <f>(Sheet1!J730+$F$9/10)*VLOOKUP($B749,$H$13:$J$17,3,0)</f>
        <v>9.7839002960478716</v>
      </c>
    </row>
    <row r="750" spans="2:11" x14ac:dyDescent="0.3">
      <c r="B750" s="5" t="str">
        <f>Sheet1!A731</f>
        <v>MA</v>
      </c>
      <c r="C750" s="6" t="str">
        <f>Sheet1!B731</f>
        <v>Elec</v>
      </c>
      <c r="D750" s="8">
        <f>Sheet1!C731</f>
        <v>42370</v>
      </c>
      <c r="E750" s="8" t="str">
        <f>Sheet1!D731</f>
        <v>Eversource-SEMA</v>
      </c>
      <c r="F750" s="6" t="str">
        <f>Sheet1!E731</f>
        <v>1-2M</v>
      </c>
      <c r="G750" s="79">
        <f>(Sheet1!F731+$F$9/10)*VLOOKUP($B750,$H$13:$J$17,3,0)</f>
        <v>8.7641104198630142</v>
      </c>
      <c r="H750" s="79">
        <f>(Sheet1!G731+$F$9/10)*VLOOKUP($B750,$H$13:$J$17,3,0)</f>
        <v>8.4676929010673518</v>
      </c>
      <c r="I750" s="79">
        <f>(Sheet1!H731+$F$9/10)*VLOOKUP($B750,$H$13:$J$17,3,0)</f>
        <v>8.8768782042811267</v>
      </c>
      <c r="J750" s="79">
        <f>(Sheet1!I731+$F$9/10)*VLOOKUP($B750,$H$13:$J$17,3,0)</f>
        <v>9.3348303109119861</v>
      </c>
      <c r="K750" s="80">
        <f>(Sheet1!J731+$F$9/10)*VLOOKUP($B750,$H$13:$J$17,3,0)</f>
        <v>9.6589002960478716</v>
      </c>
    </row>
    <row r="751" spans="2:11" x14ac:dyDescent="0.3">
      <c r="B751" s="5" t="str">
        <f>Sheet1!A732</f>
        <v>MA</v>
      </c>
      <c r="C751" s="6" t="str">
        <f>Sheet1!B732</f>
        <v>Elec</v>
      </c>
      <c r="D751" s="8">
        <f>Sheet1!C732</f>
        <v>42370</v>
      </c>
      <c r="E751" s="8" t="str">
        <f>Sheet1!D732</f>
        <v>Eversource-SEMA</v>
      </c>
      <c r="F751" s="6" t="str">
        <f>Sheet1!E732</f>
        <v>2M+</v>
      </c>
      <c r="G751" s="79">
        <f>(Sheet1!F732+$F$9/10)*VLOOKUP($B751,$H$13:$J$17,3,0)</f>
        <v>8.6391104198630142</v>
      </c>
      <c r="H751" s="79">
        <f>(Sheet1!G732+$F$9/10)*VLOOKUP($B751,$H$13:$J$17,3,0)</f>
        <v>8.3426929010673518</v>
      </c>
      <c r="I751" s="79">
        <f>(Sheet1!H732+$F$9/10)*VLOOKUP($B751,$H$13:$J$17,3,0)</f>
        <v>8.7518782042811267</v>
      </c>
      <c r="J751" s="79">
        <f>(Sheet1!I732+$F$9/10)*VLOOKUP($B751,$H$13:$J$17,3,0)</f>
        <v>9.2098303109119861</v>
      </c>
      <c r="K751" s="80">
        <f>(Sheet1!J732+$F$9/10)*VLOOKUP($B751,$H$13:$J$17,3,0)</f>
        <v>9.5339002960478716</v>
      </c>
    </row>
    <row r="752" spans="2:11" x14ac:dyDescent="0.3">
      <c r="B752" s="5" t="str">
        <f>Sheet1!A733</f>
        <v>MA</v>
      </c>
      <c r="C752" s="6" t="str">
        <f>Sheet1!B733</f>
        <v>Elec</v>
      </c>
      <c r="D752" s="8">
        <f>Sheet1!C733</f>
        <v>42370</v>
      </c>
      <c r="E752" s="8" t="str">
        <f>Sheet1!D733</f>
        <v>NatGrid-NEMA</v>
      </c>
      <c r="F752" s="6" t="str">
        <f>Sheet1!E733</f>
        <v>0-150K</v>
      </c>
      <c r="G752" s="79">
        <f>(Sheet1!F733+$F$9/10)*VLOOKUP($B752,$H$13:$J$17,3,0)</f>
        <v>9.4342238031963479</v>
      </c>
      <c r="H752" s="79">
        <f>(Sheet1!G733+$F$9/10)*VLOOKUP($B752,$H$13:$J$17,3,0)</f>
        <v>9.2236075677340192</v>
      </c>
      <c r="I752" s="79">
        <f>(Sheet1!H733+$F$9/10)*VLOOKUP($B752,$H$13:$J$17,3,0)</f>
        <v>9.6111441237255715</v>
      </c>
      <c r="J752" s="79">
        <f>(Sheet1!I733+$F$9/10)*VLOOKUP($B752,$H$13:$J$17,3,0)</f>
        <v>10.105383596328654</v>
      </c>
      <c r="K752" s="80">
        <f>(Sheet1!J733+$F$9/10)*VLOOKUP($B752,$H$13:$J$17,3,0)</f>
        <v>10.486475080770095</v>
      </c>
    </row>
    <row r="753" spans="2:11" x14ac:dyDescent="0.3">
      <c r="B753" s="5" t="str">
        <f>Sheet1!A734</f>
        <v>MA</v>
      </c>
      <c r="C753" s="6" t="str">
        <f>Sheet1!B734</f>
        <v>Elec</v>
      </c>
      <c r="D753" s="8">
        <f>Sheet1!C734</f>
        <v>42370</v>
      </c>
      <c r="E753" s="8" t="str">
        <f>Sheet1!D734</f>
        <v>NatGrid-NEMA</v>
      </c>
      <c r="F753" s="6" t="str">
        <f>Sheet1!E734</f>
        <v>150-500K</v>
      </c>
      <c r="G753" s="79">
        <f>(Sheet1!F734+$F$9/10)*VLOOKUP($B753,$H$13:$J$17,3,0)</f>
        <v>9.2342238031963468</v>
      </c>
      <c r="H753" s="79">
        <f>(Sheet1!G734+$F$9/10)*VLOOKUP($B753,$H$13:$J$17,3,0)</f>
        <v>9.02360756773402</v>
      </c>
      <c r="I753" s="79">
        <f>(Sheet1!H734+$F$9/10)*VLOOKUP($B753,$H$13:$J$17,3,0)</f>
        <v>9.4111441237255722</v>
      </c>
      <c r="J753" s="79">
        <f>(Sheet1!I734+$F$9/10)*VLOOKUP($B753,$H$13:$J$17,3,0)</f>
        <v>9.9053835963286527</v>
      </c>
      <c r="K753" s="80">
        <f>(Sheet1!J734+$F$9/10)*VLOOKUP($B753,$H$13:$J$17,3,0)</f>
        <v>10.286475080770096</v>
      </c>
    </row>
    <row r="754" spans="2:11" x14ac:dyDescent="0.3">
      <c r="B754" s="5" t="str">
        <f>Sheet1!A735</f>
        <v>MA</v>
      </c>
      <c r="C754" s="6" t="str">
        <f>Sheet1!B735</f>
        <v>Elec</v>
      </c>
      <c r="D754" s="8">
        <f>Sheet1!C735</f>
        <v>42370</v>
      </c>
      <c r="E754" s="8" t="str">
        <f>Sheet1!D735</f>
        <v>NatGrid-NEMA</v>
      </c>
      <c r="F754" s="6" t="str">
        <f>Sheet1!E735</f>
        <v>500-1M</v>
      </c>
      <c r="G754" s="79">
        <f>(Sheet1!F735+$F$9/10)*VLOOKUP($B754,$H$13:$J$17,3,0)</f>
        <v>8.8842238031963472</v>
      </c>
      <c r="H754" s="79">
        <f>(Sheet1!G735+$F$9/10)*VLOOKUP($B754,$H$13:$J$17,3,0)</f>
        <v>8.6736075677340203</v>
      </c>
      <c r="I754" s="79">
        <f>(Sheet1!H735+$F$9/10)*VLOOKUP($B754,$H$13:$J$17,3,0)</f>
        <v>9.0611441237255725</v>
      </c>
      <c r="J754" s="79">
        <f>(Sheet1!I735+$F$9/10)*VLOOKUP($B754,$H$13:$J$17,3,0)</f>
        <v>9.5553835963286531</v>
      </c>
      <c r="K754" s="80">
        <f>(Sheet1!J735+$F$9/10)*VLOOKUP($B754,$H$13:$J$17,3,0)</f>
        <v>9.9364750807700961</v>
      </c>
    </row>
    <row r="755" spans="2:11" x14ac:dyDescent="0.3">
      <c r="B755" s="5" t="str">
        <f>Sheet1!A736</f>
        <v>MA</v>
      </c>
      <c r="C755" s="6" t="str">
        <f>Sheet1!B736</f>
        <v>Elec</v>
      </c>
      <c r="D755" s="8">
        <f>Sheet1!C736</f>
        <v>42370</v>
      </c>
      <c r="E755" s="8" t="str">
        <f>Sheet1!D736</f>
        <v>NatGrid-NEMA</v>
      </c>
      <c r="F755" s="6" t="str">
        <f>Sheet1!E736</f>
        <v>1-2M</v>
      </c>
      <c r="G755" s="79">
        <f>(Sheet1!F736+$F$9/10)*VLOOKUP($B755,$H$13:$J$17,3,0)</f>
        <v>8.7592238031963472</v>
      </c>
      <c r="H755" s="79">
        <f>(Sheet1!G736+$F$9/10)*VLOOKUP($B755,$H$13:$J$17,3,0)</f>
        <v>8.5486075677340203</v>
      </c>
      <c r="I755" s="79">
        <f>(Sheet1!H736+$F$9/10)*VLOOKUP($B755,$H$13:$J$17,3,0)</f>
        <v>8.9361441237255725</v>
      </c>
      <c r="J755" s="79">
        <f>(Sheet1!I736+$F$9/10)*VLOOKUP($B755,$H$13:$J$17,3,0)</f>
        <v>9.4303835963286531</v>
      </c>
      <c r="K755" s="80">
        <f>(Sheet1!J736+$F$9/10)*VLOOKUP($B755,$H$13:$J$17,3,0)</f>
        <v>9.8114750807700961</v>
      </c>
    </row>
    <row r="756" spans="2:11" x14ac:dyDescent="0.3">
      <c r="B756" s="5" t="str">
        <f>Sheet1!A737</f>
        <v>MA</v>
      </c>
      <c r="C756" s="6" t="str">
        <f>Sheet1!B737</f>
        <v>Elec</v>
      </c>
      <c r="D756" s="8">
        <f>Sheet1!C737</f>
        <v>42370</v>
      </c>
      <c r="E756" s="8" t="str">
        <f>Sheet1!D737</f>
        <v>NatGrid-NEMA</v>
      </c>
      <c r="F756" s="6" t="str">
        <f>Sheet1!E737</f>
        <v>2M+</v>
      </c>
      <c r="G756" s="79">
        <f>(Sheet1!F737+$F$9/10)*VLOOKUP($B756,$H$13:$J$17,3,0)</f>
        <v>8.6342238031963472</v>
      </c>
      <c r="H756" s="79">
        <f>(Sheet1!G737+$F$9/10)*VLOOKUP($B756,$H$13:$J$17,3,0)</f>
        <v>8.4236075677340203</v>
      </c>
      <c r="I756" s="79">
        <f>(Sheet1!H737+$F$9/10)*VLOOKUP($B756,$H$13:$J$17,3,0)</f>
        <v>8.8111441237255725</v>
      </c>
      <c r="J756" s="79">
        <f>(Sheet1!I737+$F$9/10)*VLOOKUP($B756,$H$13:$J$17,3,0)</f>
        <v>9.3053835963286531</v>
      </c>
      <c r="K756" s="80">
        <f>(Sheet1!J737+$F$9/10)*VLOOKUP($B756,$H$13:$J$17,3,0)</f>
        <v>9.6864750807700961</v>
      </c>
    </row>
    <row r="757" spans="2:11" x14ac:dyDescent="0.3">
      <c r="B757" s="5" t="str">
        <f>Sheet1!A738</f>
        <v>MA</v>
      </c>
      <c r="C757" s="6" t="str">
        <f>Sheet1!B738</f>
        <v>Elec</v>
      </c>
      <c r="D757" s="8">
        <f>Sheet1!C738</f>
        <v>42370</v>
      </c>
      <c r="E757" s="8" t="str">
        <f>Sheet1!D738</f>
        <v>NatGrid-SEMA</v>
      </c>
      <c r="F757" s="6" t="str">
        <f>Sheet1!E738</f>
        <v>0-150K</v>
      </c>
      <c r="G757" s="79">
        <f>(Sheet1!F738+$F$9/10)*VLOOKUP($B757,$H$13:$J$17,3,0)</f>
        <v>9.4777013198630122</v>
      </c>
      <c r="H757" s="79">
        <f>(Sheet1!G738+$F$9/10)*VLOOKUP($B757,$H$13:$J$17,3,0)</f>
        <v>9.1874305510673526</v>
      </c>
      <c r="I757" s="79">
        <f>(Sheet1!H738+$F$9/10)*VLOOKUP($B757,$H$13:$J$17,3,0)</f>
        <v>9.5949499959477933</v>
      </c>
      <c r="J757" s="79">
        <f>(Sheet1!I738+$F$9/10)*VLOOKUP($B757,$H$13:$J$17,3,0)</f>
        <v>10.055002242161986</v>
      </c>
      <c r="K757" s="80">
        <f>(Sheet1!J738+$F$9/10)*VLOOKUP($B757,$H$13:$J$17,3,0)</f>
        <v>10.380432975214543</v>
      </c>
    </row>
    <row r="758" spans="2:11" x14ac:dyDescent="0.3">
      <c r="B758" s="5" t="str">
        <f>Sheet1!A739</f>
        <v>MA</v>
      </c>
      <c r="C758" s="6" t="str">
        <f>Sheet1!B739</f>
        <v>Elec</v>
      </c>
      <c r="D758" s="8">
        <f>Sheet1!C739</f>
        <v>42370</v>
      </c>
      <c r="E758" s="8" t="str">
        <f>Sheet1!D739</f>
        <v>NatGrid-SEMA</v>
      </c>
      <c r="F758" s="6" t="str">
        <f>Sheet1!E739</f>
        <v>150-500K</v>
      </c>
      <c r="G758" s="79">
        <f>(Sheet1!F739+$F$9/10)*VLOOKUP($B758,$H$13:$J$17,3,0)</f>
        <v>9.2777013198630129</v>
      </c>
      <c r="H758" s="79">
        <f>(Sheet1!G739+$F$9/10)*VLOOKUP($B758,$H$13:$J$17,3,0)</f>
        <v>8.9874305510673516</v>
      </c>
      <c r="I758" s="79">
        <f>(Sheet1!H739+$F$9/10)*VLOOKUP($B758,$H$13:$J$17,3,0)</f>
        <v>9.394949995947794</v>
      </c>
      <c r="J758" s="79">
        <f>(Sheet1!I739+$F$9/10)*VLOOKUP($B758,$H$13:$J$17,3,0)</f>
        <v>9.8550022421619872</v>
      </c>
      <c r="K758" s="80">
        <f>(Sheet1!J739+$F$9/10)*VLOOKUP($B758,$H$13:$J$17,3,0)</f>
        <v>10.180432975214542</v>
      </c>
    </row>
    <row r="759" spans="2:11" x14ac:dyDescent="0.3">
      <c r="B759" s="5" t="str">
        <f>Sheet1!A740</f>
        <v>MA</v>
      </c>
      <c r="C759" s="6" t="str">
        <f>Sheet1!B740</f>
        <v>Elec</v>
      </c>
      <c r="D759" s="8">
        <f>Sheet1!C740</f>
        <v>42370</v>
      </c>
      <c r="E759" s="8" t="str">
        <f>Sheet1!D740</f>
        <v>NatGrid-SEMA</v>
      </c>
      <c r="F759" s="6" t="str">
        <f>Sheet1!E740</f>
        <v>500-1M</v>
      </c>
      <c r="G759" s="79">
        <f>(Sheet1!F740+$F$9/10)*VLOOKUP($B759,$H$13:$J$17,3,0)</f>
        <v>8.9277013198630133</v>
      </c>
      <c r="H759" s="79">
        <f>(Sheet1!G740+$F$9/10)*VLOOKUP($B759,$H$13:$J$17,3,0)</f>
        <v>8.6374305510673519</v>
      </c>
      <c r="I759" s="79">
        <f>(Sheet1!H740+$F$9/10)*VLOOKUP($B759,$H$13:$J$17,3,0)</f>
        <v>9.0449499959477926</v>
      </c>
      <c r="J759" s="79">
        <f>(Sheet1!I740+$F$9/10)*VLOOKUP($B759,$H$13:$J$17,3,0)</f>
        <v>9.5050022421619875</v>
      </c>
      <c r="K759" s="80">
        <f>(Sheet1!J740+$F$9/10)*VLOOKUP($B759,$H$13:$J$17,3,0)</f>
        <v>9.8304329752145421</v>
      </c>
    </row>
    <row r="760" spans="2:11" x14ac:dyDescent="0.3">
      <c r="B760" s="5" t="str">
        <f>Sheet1!A741</f>
        <v>MA</v>
      </c>
      <c r="C760" s="6" t="str">
        <f>Sheet1!B741</f>
        <v>Elec</v>
      </c>
      <c r="D760" s="8">
        <f>Sheet1!C741</f>
        <v>42370</v>
      </c>
      <c r="E760" s="8" t="str">
        <f>Sheet1!D741</f>
        <v>NatGrid-SEMA</v>
      </c>
      <c r="F760" s="6" t="str">
        <f>Sheet1!E741</f>
        <v>1-2M</v>
      </c>
      <c r="G760" s="79">
        <f>(Sheet1!F741+$F$9/10)*VLOOKUP($B760,$H$13:$J$17,3,0)</f>
        <v>8.8027013198630133</v>
      </c>
      <c r="H760" s="79">
        <f>(Sheet1!G741+$F$9/10)*VLOOKUP($B760,$H$13:$J$17,3,0)</f>
        <v>8.5124305510673519</v>
      </c>
      <c r="I760" s="79">
        <f>(Sheet1!H741+$F$9/10)*VLOOKUP($B760,$H$13:$J$17,3,0)</f>
        <v>8.9199499959477926</v>
      </c>
      <c r="J760" s="79">
        <f>(Sheet1!I741+$F$9/10)*VLOOKUP($B760,$H$13:$J$17,3,0)</f>
        <v>9.3800022421619875</v>
      </c>
      <c r="K760" s="80">
        <f>(Sheet1!J741+$F$9/10)*VLOOKUP($B760,$H$13:$J$17,3,0)</f>
        <v>9.7054329752145421</v>
      </c>
    </row>
    <row r="761" spans="2:11" x14ac:dyDescent="0.3">
      <c r="B761" s="5" t="str">
        <f>Sheet1!A742</f>
        <v>MA</v>
      </c>
      <c r="C761" s="6" t="str">
        <f>Sheet1!B742</f>
        <v>Elec</v>
      </c>
      <c r="D761" s="8">
        <f>Sheet1!C742</f>
        <v>42370</v>
      </c>
      <c r="E761" s="8" t="str">
        <f>Sheet1!D742</f>
        <v>NatGrid-SEMA</v>
      </c>
      <c r="F761" s="6" t="str">
        <f>Sheet1!E742</f>
        <v>2M+</v>
      </c>
      <c r="G761" s="79">
        <f>(Sheet1!F742+$F$9/10)*VLOOKUP($B761,$H$13:$J$17,3,0)</f>
        <v>8.6777013198630133</v>
      </c>
      <c r="H761" s="79">
        <f>(Sheet1!G742+$F$9/10)*VLOOKUP($B761,$H$13:$J$17,3,0)</f>
        <v>8.3874305510673519</v>
      </c>
      <c r="I761" s="79">
        <f>(Sheet1!H742+$F$9/10)*VLOOKUP($B761,$H$13:$J$17,3,0)</f>
        <v>8.7949499959477926</v>
      </c>
      <c r="J761" s="79">
        <f>(Sheet1!I742+$F$9/10)*VLOOKUP($B761,$H$13:$J$17,3,0)</f>
        <v>9.2550022421619875</v>
      </c>
      <c r="K761" s="80">
        <f>(Sheet1!J742+$F$9/10)*VLOOKUP($B761,$H$13:$J$17,3,0)</f>
        <v>9.5804329752145421</v>
      </c>
    </row>
    <row r="762" spans="2:11" x14ac:dyDescent="0.3">
      <c r="B762" s="5" t="str">
        <f>Sheet1!A743</f>
        <v>MA</v>
      </c>
      <c r="C762" s="6" t="str">
        <f>Sheet1!B743</f>
        <v>Elec</v>
      </c>
      <c r="D762" s="8">
        <f>Sheet1!C743</f>
        <v>42370</v>
      </c>
      <c r="E762" s="8" t="str">
        <f>Sheet1!D743</f>
        <v>NatGrid-WCMA</v>
      </c>
      <c r="F762" s="6" t="str">
        <f>Sheet1!E743</f>
        <v>0-150K</v>
      </c>
      <c r="G762" s="79">
        <f>(Sheet1!F743+$F$9/10)*VLOOKUP($B762,$H$13:$J$17,3,0)</f>
        <v>9.4129508531963477</v>
      </c>
      <c r="H762" s="79">
        <f>(Sheet1!G743+$F$9/10)*VLOOKUP($B762,$H$13:$J$17,3,0)</f>
        <v>9.1210589344006845</v>
      </c>
      <c r="I762" s="79">
        <f>(Sheet1!H743+$F$9/10)*VLOOKUP($B762,$H$13:$J$17,3,0)</f>
        <v>9.5235459792811277</v>
      </c>
      <c r="J762" s="79">
        <f>(Sheet1!I743+$F$9/10)*VLOOKUP($B762,$H$13:$J$17,3,0)</f>
        <v>9.9853434504953196</v>
      </c>
      <c r="K762" s="80">
        <f>(Sheet1!J743+$F$9/10)*VLOOKUP($B762,$H$13:$J$17,3,0)</f>
        <v>10.307632511325652</v>
      </c>
    </row>
    <row r="763" spans="2:11" x14ac:dyDescent="0.3">
      <c r="B763" s="5" t="str">
        <f>Sheet1!A744</f>
        <v>MA</v>
      </c>
      <c r="C763" s="6" t="str">
        <f>Sheet1!B744</f>
        <v>Elec</v>
      </c>
      <c r="D763" s="8">
        <f>Sheet1!C744</f>
        <v>42370</v>
      </c>
      <c r="E763" s="8" t="str">
        <f>Sheet1!D744</f>
        <v>NatGrid-WCMA</v>
      </c>
      <c r="F763" s="6" t="str">
        <f>Sheet1!E744</f>
        <v>150-500K</v>
      </c>
      <c r="G763" s="79">
        <f>(Sheet1!F744+$F$9/10)*VLOOKUP($B763,$H$13:$J$17,3,0)</f>
        <v>9.2129508531963484</v>
      </c>
      <c r="H763" s="79">
        <f>(Sheet1!G744+$F$9/10)*VLOOKUP($B763,$H$13:$J$17,3,0)</f>
        <v>8.9210589344006852</v>
      </c>
      <c r="I763" s="79">
        <f>(Sheet1!H744+$F$9/10)*VLOOKUP($B763,$H$13:$J$17,3,0)</f>
        <v>9.3235459792811266</v>
      </c>
      <c r="J763" s="79">
        <f>(Sheet1!I744+$F$9/10)*VLOOKUP($B763,$H$13:$J$17,3,0)</f>
        <v>9.7853434504953203</v>
      </c>
      <c r="K763" s="80">
        <f>(Sheet1!J744+$F$9/10)*VLOOKUP($B763,$H$13:$J$17,3,0)</f>
        <v>10.107632511325651</v>
      </c>
    </row>
    <row r="764" spans="2:11" x14ac:dyDescent="0.3">
      <c r="B764" s="5" t="str">
        <f>Sheet1!A745</f>
        <v>MA</v>
      </c>
      <c r="C764" s="6" t="str">
        <f>Sheet1!B745</f>
        <v>Elec</v>
      </c>
      <c r="D764" s="8">
        <f>Sheet1!C745</f>
        <v>42370</v>
      </c>
      <c r="E764" s="8" t="str">
        <f>Sheet1!D745</f>
        <v>NatGrid-WCMA</v>
      </c>
      <c r="F764" s="6" t="str">
        <f>Sheet1!E745</f>
        <v>500-1M</v>
      </c>
      <c r="G764" s="79">
        <f>(Sheet1!F745+$F$9/10)*VLOOKUP($B764,$H$13:$J$17,3,0)</f>
        <v>8.8629508531963488</v>
      </c>
      <c r="H764" s="79">
        <f>(Sheet1!G745+$F$9/10)*VLOOKUP($B764,$H$13:$J$17,3,0)</f>
        <v>8.5710589344006856</v>
      </c>
      <c r="I764" s="79">
        <f>(Sheet1!H745+$F$9/10)*VLOOKUP($B764,$H$13:$J$17,3,0)</f>
        <v>8.973545979281127</v>
      </c>
      <c r="J764" s="79">
        <f>(Sheet1!I745+$F$9/10)*VLOOKUP($B764,$H$13:$J$17,3,0)</f>
        <v>9.4353434504953206</v>
      </c>
      <c r="K764" s="80">
        <f>(Sheet1!J745+$F$9/10)*VLOOKUP($B764,$H$13:$J$17,3,0)</f>
        <v>9.7576325113256512</v>
      </c>
    </row>
    <row r="765" spans="2:11" x14ac:dyDescent="0.3">
      <c r="B765" s="5" t="str">
        <f>Sheet1!A746</f>
        <v>MA</v>
      </c>
      <c r="C765" s="6" t="str">
        <f>Sheet1!B746</f>
        <v>Elec</v>
      </c>
      <c r="D765" s="8">
        <f>Sheet1!C746</f>
        <v>42370</v>
      </c>
      <c r="E765" s="8" t="str">
        <f>Sheet1!D746</f>
        <v>NatGrid-WCMA</v>
      </c>
      <c r="F765" s="6" t="str">
        <f>Sheet1!E746</f>
        <v>1-2M</v>
      </c>
      <c r="G765" s="79">
        <f>(Sheet1!F746+$F$9/10)*VLOOKUP($B765,$H$13:$J$17,3,0)</f>
        <v>8.7379508531963488</v>
      </c>
      <c r="H765" s="79">
        <f>(Sheet1!G746+$F$9/10)*VLOOKUP($B765,$H$13:$J$17,3,0)</f>
        <v>8.4460589344006856</v>
      </c>
      <c r="I765" s="79">
        <f>(Sheet1!H746+$F$9/10)*VLOOKUP($B765,$H$13:$J$17,3,0)</f>
        <v>8.848545979281127</v>
      </c>
      <c r="J765" s="79">
        <f>(Sheet1!I746+$F$9/10)*VLOOKUP($B765,$H$13:$J$17,3,0)</f>
        <v>9.3103434504953206</v>
      </c>
      <c r="K765" s="80">
        <f>(Sheet1!J746+$F$9/10)*VLOOKUP($B765,$H$13:$J$17,3,0)</f>
        <v>9.6326325113256512</v>
      </c>
    </row>
    <row r="766" spans="2:11" x14ac:dyDescent="0.3">
      <c r="B766" s="5" t="str">
        <f>Sheet1!A747</f>
        <v>MA</v>
      </c>
      <c r="C766" s="6" t="str">
        <f>Sheet1!B747</f>
        <v>Elec</v>
      </c>
      <c r="D766" s="8">
        <f>Sheet1!C747</f>
        <v>42370</v>
      </c>
      <c r="E766" s="8" t="str">
        <f>Sheet1!D747</f>
        <v>NatGrid-WCMA</v>
      </c>
      <c r="F766" s="6" t="str">
        <f>Sheet1!E747</f>
        <v>2M+</v>
      </c>
      <c r="G766" s="79">
        <f>(Sheet1!F747+$F$9/10)*VLOOKUP($B766,$H$13:$J$17,3,0)</f>
        <v>8.6129508531963488</v>
      </c>
      <c r="H766" s="79">
        <f>(Sheet1!G747+$F$9/10)*VLOOKUP($B766,$H$13:$J$17,3,0)</f>
        <v>8.3210589344006856</v>
      </c>
      <c r="I766" s="79">
        <f>(Sheet1!H747+$F$9/10)*VLOOKUP($B766,$H$13:$J$17,3,0)</f>
        <v>8.723545979281127</v>
      </c>
      <c r="J766" s="79">
        <f>(Sheet1!I747+$F$9/10)*VLOOKUP($B766,$H$13:$J$17,3,0)</f>
        <v>9.1853434504953206</v>
      </c>
      <c r="K766" s="80">
        <f>(Sheet1!J747+$F$9/10)*VLOOKUP($B766,$H$13:$J$17,3,0)</f>
        <v>9.5076325113256512</v>
      </c>
    </row>
    <row r="767" spans="2:11" x14ac:dyDescent="0.3">
      <c r="B767" s="5" t="str">
        <f>Sheet1!A748</f>
        <v>MA</v>
      </c>
      <c r="C767" s="6" t="str">
        <f>Sheet1!B748</f>
        <v>Elec</v>
      </c>
      <c r="D767" s="8">
        <f>Sheet1!C748</f>
        <v>42429</v>
      </c>
      <c r="E767" s="8" t="str">
        <f>Sheet1!D748</f>
        <v>Eversource-NEMA</v>
      </c>
      <c r="F767" s="6" t="str">
        <f>Sheet1!E748</f>
        <v>0-150K</v>
      </c>
      <c r="G767" s="79">
        <f>(Sheet1!F748+$F$9/10)*VLOOKUP($B767,$H$13:$J$17,3,0)</f>
        <v>9.6360353496689477</v>
      </c>
      <c r="H767" s="79">
        <f>(Sheet1!G748+$F$9/10)*VLOOKUP($B767,$H$13:$J$17,3,0)</f>
        <v>10.577684826586758</v>
      </c>
      <c r="I767" s="79">
        <f>(Sheet1!H748+$F$9/10)*VLOOKUP($B767,$H$13:$J$17,3,0)</f>
        <v>10.875669639376559</v>
      </c>
      <c r="J767" s="79">
        <f>(Sheet1!I748+$F$9/10)*VLOOKUP($B767,$H$13:$J$17,3,0)</f>
        <v>11.222754158066895</v>
      </c>
      <c r="K767" s="80">
        <f>(Sheet1!J748+$F$9/10)*VLOOKUP($B767,$H$13:$J$17,3,0)</f>
        <v>11.170795851794722</v>
      </c>
    </row>
    <row r="768" spans="2:11" x14ac:dyDescent="0.3">
      <c r="B768" s="5" t="str">
        <f>Sheet1!A749</f>
        <v>MA</v>
      </c>
      <c r="C768" s="6" t="str">
        <f>Sheet1!B749</f>
        <v>Elec</v>
      </c>
      <c r="D768" s="8">
        <f>Sheet1!C749</f>
        <v>42429</v>
      </c>
      <c r="E768" s="8" t="str">
        <f>Sheet1!D749</f>
        <v>Eversource-NEMA</v>
      </c>
      <c r="F768" s="6" t="str">
        <f>Sheet1!E749</f>
        <v>150-500K</v>
      </c>
      <c r="G768" s="79">
        <f>(Sheet1!F749+$F$9/10)*VLOOKUP($B768,$H$13:$J$17,3,0)</f>
        <v>9.4360353496689484</v>
      </c>
      <c r="H768" s="79">
        <f>(Sheet1!G749+$F$9/10)*VLOOKUP($B768,$H$13:$J$17,3,0)</f>
        <v>10.377684826586757</v>
      </c>
      <c r="I768" s="79">
        <f>(Sheet1!H749+$F$9/10)*VLOOKUP($B768,$H$13:$J$17,3,0)</f>
        <v>10.67566963937656</v>
      </c>
      <c r="J768" s="79">
        <f>(Sheet1!I749+$F$9/10)*VLOOKUP($B768,$H$13:$J$17,3,0)</f>
        <v>11.022754158066896</v>
      </c>
      <c r="K768" s="80">
        <f>(Sheet1!J749+$F$9/10)*VLOOKUP($B768,$H$13:$J$17,3,0)</f>
        <v>10.970795851794723</v>
      </c>
    </row>
    <row r="769" spans="2:11" x14ac:dyDescent="0.3">
      <c r="B769" s="5" t="str">
        <f>Sheet1!A750</f>
        <v>MA</v>
      </c>
      <c r="C769" s="6" t="str">
        <f>Sheet1!B750</f>
        <v>Elec</v>
      </c>
      <c r="D769" s="8">
        <f>Sheet1!C750</f>
        <v>42429</v>
      </c>
      <c r="E769" s="8" t="str">
        <f>Sheet1!D750</f>
        <v>Eversource-NEMA</v>
      </c>
      <c r="F769" s="6" t="str">
        <f>Sheet1!E750</f>
        <v>500-1M</v>
      </c>
      <c r="G769" s="79">
        <f>(Sheet1!F750+$F$9/10)*VLOOKUP($B769,$H$13:$J$17,3,0)</f>
        <v>9.0860353496689488</v>
      </c>
      <c r="H769" s="79">
        <f>(Sheet1!G750+$F$9/10)*VLOOKUP($B769,$H$13:$J$17,3,0)</f>
        <v>10.027684826586757</v>
      </c>
      <c r="I769" s="79">
        <f>(Sheet1!H750+$F$9/10)*VLOOKUP($B769,$H$13:$J$17,3,0)</f>
        <v>10.32566963937656</v>
      </c>
      <c r="J769" s="79">
        <f>(Sheet1!I750+$F$9/10)*VLOOKUP($B769,$H$13:$J$17,3,0)</f>
        <v>10.672754158066896</v>
      </c>
      <c r="K769" s="80">
        <f>(Sheet1!J750+$F$9/10)*VLOOKUP($B769,$H$13:$J$17,3,0)</f>
        <v>10.620795851794721</v>
      </c>
    </row>
    <row r="770" spans="2:11" x14ac:dyDescent="0.3">
      <c r="B770" s="5" t="str">
        <f>Sheet1!A751</f>
        <v>MA</v>
      </c>
      <c r="C770" s="6" t="str">
        <f>Sheet1!B751</f>
        <v>Elec</v>
      </c>
      <c r="D770" s="8">
        <f>Sheet1!C751</f>
        <v>42429</v>
      </c>
      <c r="E770" s="8" t="str">
        <f>Sheet1!D751</f>
        <v>Eversource-NEMA</v>
      </c>
      <c r="F770" s="6" t="str">
        <f>Sheet1!E751</f>
        <v>1-2M</v>
      </c>
      <c r="G770" s="79">
        <f>(Sheet1!F751+$F$9/10)*VLOOKUP($B770,$H$13:$J$17,3,0)</f>
        <v>8.9610353496689488</v>
      </c>
      <c r="H770" s="79">
        <f>(Sheet1!G751+$F$9/10)*VLOOKUP($B770,$H$13:$J$17,3,0)</f>
        <v>9.9026848265867571</v>
      </c>
      <c r="I770" s="79">
        <f>(Sheet1!H751+$F$9/10)*VLOOKUP($B770,$H$13:$J$17,3,0)</f>
        <v>10.20066963937656</v>
      </c>
      <c r="J770" s="79">
        <f>(Sheet1!I751+$F$9/10)*VLOOKUP($B770,$H$13:$J$17,3,0)</f>
        <v>10.547754158066896</v>
      </c>
      <c r="K770" s="80">
        <f>(Sheet1!J751+$F$9/10)*VLOOKUP($B770,$H$13:$J$17,3,0)</f>
        <v>10.495795851794721</v>
      </c>
    </row>
    <row r="771" spans="2:11" x14ac:dyDescent="0.3">
      <c r="B771" s="5" t="str">
        <f>Sheet1!A752</f>
        <v>MA</v>
      </c>
      <c r="C771" s="6" t="str">
        <f>Sheet1!B752</f>
        <v>Elec</v>
      </c>
      <c r="D771" s="8">
        <f>Sheet1!C752</f>
        <v>42429</v>
      </c>
      <c r="E771" s="8" t="str">
        <f>Sheet1!D752</f>
        <v>Eversource-NEMA</v>
      </c>
      <c r="F771" s="6" t="str">
        <f>Sheet1!E752</f>
        <v>2M+</v>
      </c>
      <c r="G771" s="79">
        <f>(Sheet1!F752+$F$9/10)*VLOOKUP($B771,$H$13:$J$17,3,0)</f>
        <v>8.8360353496689488</v>
      </c>
      <c r="H771" s="79">
        <f>(Sheet1!G752+$F$9/10)*VLOOKUP($B771,$H$13:$J$17,3,0)</f>
        <v>9.7776848265867571</v>
      </c>
      <c r="I771" s="79">
        <f>(Sheet1!H752+$F$9/10)*VLOOKUP($B771,$H$13:$J$17,3,0)</f>
        <v>10.07566963937656</v>
      </c>
      <c r="J771" s="79">
        <f>(Sheet1!I752+$F$9/10)*VLOOKUP($B771,$H$13:$J$17,3,0)</f>
        <v>10.422754158066896</v>
      </c>
      <c r="K771" s="80">
        <f>(Sheet1!J752+$F$9/10)*VLOOKUP($B771,$H$13:$J$17,3,0)</f>
        <v>10.370795851794721</v>
      </c>
    </row>
    <row r="772" spans="2:11" x14ac:dyDescent="0.3">
      <c r="B772" s="5" t="str">
        <f>Sheet1!A753</f>
        <v>MA</v>
      </c>
      <c r="C772" s="6" t="str">
        <f>Sheet1!B753</f>
        <v>Elec</v>
      </c>
      <c r="D772" s="8">
        <f>Sheet1!C753</f>
        <v>42429</v>
      </c>
      <c r="E772" s="8" t="str">
        <f>Sheet1!D753</f>
        <v>Eversource-SEMA</v>
      </c>
      <c r="F772" s="6" t="str">
        <f>Sheet1!E753</f>
        <v>0-150K</v>
      </c>
      <c r="G772" s="79">
        <f>(Sheet1!F753+$F$9/10)*VLOOKUP($B772,$H$13:$J$17,3,0)</f>
        <v>9.355470320445205</v>
      </c>
      <c r="H772" s="79">
        <f>(Sheet1!G753+$F$9/10)*VLOOKUP($B772,$H$13:$J$17,3,0)</f>
        <v>9.2896502096917821</v>
      </c>
      <c r="I772" s="79">
        <f>(Sheet1!H753+$F$9/10)*VLOOKUP($B772,$H$13:$J$17,3,0)</f>
        <v>9.5696949863704734</v>
      </c>
      <c r="J772" s="79">
        <f>(Sheet1!I753+$F$9/10)*VLOOKUP($B772,$H$13:$J$17,3,0)</f>
        <v>10.202474149562329</v>
      </c>
      <c r="K772" s="80">
        <f>(Sheet1!J753+$F$9/10)*VLOOKUP($B772,$H$13:$J$17,3,0)</f>
        <v>10.408661329458344</v>
      </c>
    </row>
    <row r="773" spans="2:11" x14ac:dyDescent="0.3">
      <c r="B773" s="5" t="str">
        <f>Sheet1!A754</f>
        <v>MA</v>
      </c>
      <c r="C773" s="6" t="str">
        <f>Sheet1!B754</f>
        <v>Elec</v>
      </c>
      <c r="D773" s="8">
        <f>Sheet1!C754</f>
        <v>42429</v>
      </c>
      <c r="E773" s="8" t="str">
        <f>Sheet1!D754</f>
        <v>Eversource-SEMA</v>
      </c>
      <c r="F773" s="6" t="str">
        <f>Sheet1!E754</f>
        <v>150-500K</v>
      </c>
      <c r="G773" s="79">
        <f>(Sheet1!F754+$F$9/10)*VLOOKUP($B773,$H$13:$J$17,3,0)</f>
        <v>9.1554703204452057</v>
      </c>
      <c r="H773" s="79">
        <f>(Sheet1!G754+$F$9/10)*VLOOKUP($B773,$H$13:$J$17,3,0)</f>
        <v>9.0896502096917811</v>
      </c>
      <c r="I773" s="79">
        <f>(Sheet1!H754+$F$9/10)*VLOOKUP($B773,$H$13:$J$17,3,0)</f>
        <v>9.3696949863704724</v>
      </c>
      <c r="J773" s="79">
        <f>(Sheet1!I754+$F$9/10)*VLOOKUP($B773,$H$13:$J$17,3,0)</f>
        <v>10.002474149562328</v>
      </c>
      <c r="K773" s="80">
        <f>(Sheet1!J754+$F$9/10)*VLOOKUP($B773,$H$13:$J$17,3,0)</f>
        <v>10.208661329458343</v>
      </c>
    </row>
    <row r="774" spans="2:11" x14ac:dyDescent="0.3">
      <c r="B774" s="5" t="str">
        <f>Sheet1!A755</f>
        <v>MA</v>
      </c>
      <c r="C774" s="6" t="str">
        <f>Sheet1!B755</f>
        <v>Elec</v>
      </c>
      <c r="D774" s="8">
        <f>Sheet1!C755</f>
        <v>42429</v>
      </c>
      <c r="E774" s="8" t="str">
        <f>Sheet1!D755</f>
        <v>Eversource-SEMA</v>
      </c>
      <c r="F774" s="6" t="str">
        <f>Sheet1!E755</f>
        <v>500-1M</v>
      </c>
      <c r="G774" s="79">
        <f>(Sheet1!F755+$F$9/10)*VLOOKUP($B774,$H$13:$J$17,3,0)</f>
        <v>8.8054703204452061</v>
      </c>
      <c r="H774" s="79">
        <f>(Sheet1!G755+$F$9/10)*VLOOKUP($B774,$H$13:$J$17,3,0)</f>
        <v>8.7396502096917814</v>
      </c>
      <c r="I774" s="79">
        <f>(Sheet1!H755+$F$9/10)*VLOOKUP($B774,$H$13:$J$17,3,0)</f>
        <v>9.0196949863704727</v>
      </c>
      <c r="J774" s="79">
        <f>(Sheet1!I755+$F$9/10)*VLOOKUP($B774,$H$13:$J$17,3,0)</f>
        <v>9.6524741495623285</v>
      </c>
      <c r="K774" s="80">
        <f>(Sheet1!J755+$F$9/10)*VLOOKUP($B774,$H$13:$J$17,3,0)</f>
        <v>9.8586613294583429</v>
      </c>
    </row>
    <row r="775" spans="2:11" x14ac:dyDescent="0.3">
      <c r="B775" s="5" t="str">
        <f>Sheet1!A756</f>
        <v>MA</v>
      </c>
      <c r="C775" s="6" t="str">
        <f>Sheet1!B756</f>
        <v>Elec</v>
      </c>
      <c r="D775" s="8">
        <f>Sheet1!C756</f>
        <v>42429</v>
      </c>
      <c r="E775" s="8" t="str">
        <f>Sheet1!D756</f>
        <v>Eversource-SEMA</v>
      </c>
      <c r="F775" s="6" t="str">
        <f>Sheet1!E756</f>
        <v>1-2M</v>
      </c>
      <c r="G775" s="79">
        <f>(Sheet1!F756+$F$9/10)*VLOOKUP($B775,$H$13:$J$17,3,0)</f>
        <v>8.6804703204452061</v>
      </c>
      <c r="H775" s="79">
        <f>(Sheet1!G756+$F$9/10)*VLOOKUP($B775,$H$13:$J$17,3,0)</f>
        <v>8.6146502096917814</v>
      </c>
      <c r="I775" s="79">
        <f>(Sheet1!H756+$F$9/10)*VLOOKUP($B775,$H$13:$J$17,3,0)</f>
        <v>8.8946949863704727</v>
      </c>
      <c r="J775" s="79">
        <f>(Sheet1!I756+$F$9/10)*VLOOKUP($B775,$H$13:$J$17,3,0)</f>
        <v>9.5274741495623285</v>
      </c>
      <c r="K775" s="80">
        <f>(Sheet1!J756+$F$9/10)*VLOOKUP($B775,$H$13:$J$17,3,0)</f>
        <v>9.7336613294583429</v>
      </c>
    </row>
    <row r="776" spans="2:11" x14ac:dyDescent="0.3">
      <c r="B776" s="5" t="str">
        <f>Sheet1!A757</f>
        <v>MA</v>
      </c>
      <c r="C776" s="6" t="str">
        <f>Sheet1!B757</f>
        <v>Elec</v>
      </c>
      <c r="D776" s="8">
        <f>Sheet1!C757</f>
        <v>42429</v>
      </c>
      <c r="E776" s="8" t="str">
        <f>Sheet1!D757</f>
        <v>Eversource-SEMA</v>
      </c>
      <c r="F776" s="6" t="str">
        <f>Sheet1!E757</f>
        <v>2M+</v>
      </c>
      <c r="G776" s="79">
        <f>(Sheet1!F757+$F$9/10)*VLOOKUP($B776,$H$13:$J$17,3,0)</f>
        <v>8.5554703204452061</v>
      </c>
      <c r="H776" s="79">
        <f>(Sheet1!G757+$F$9/10)*VLOOKUP($B776,$H$13:$J$17,3,0)</f>
        <v>8.4896502096917814</v>
      </c>
      <c r="I776" s="79">
        <f>(Sheet1!H757+$F$9/10)*VLOOKUP($B776,$H$13:$J$17,3,0)</f>
        <v>8.7696949863704727</v>
      </c>
      <c r="J776" s="79">
        <f>(Sheet1!I757+$F$9/10)*VLOOKUP($B776,$H$13:$J$17,3,0)</f>
        <v>9.4024741495623285</v>
      </c>
      <c r="K776" s="80">
        <f>(Sheet1!J757+$F$9/10)*VLOOKUP($B776,$H$13:$J$17,3,0)</f>
        <v>9.6086613294583429</v>
      </c>
    </row>
    <row r="777" spans="2:11" x14ac:dyDescent="0.3">
      <c r="B777" s="5" t="str">
        <f>Sheet1!A758</f>
        <v>MA</v>
      </c>
      <c r="C777" s="6" t="str">
        <f>Sheet1!B758</f>
        <v>Elec</v>
      </c>
      <c r="D777" s="8">
        <f>Sheet1!C758</f>
        <v>42429</v>
      </c>
      <c r="E777" s="8" t="str">
        <f>Sheet1!D758</f>
        <v>NatGrid-NEMA</v>
      </c>
      <c r="F777" s="6" t="str">
        <f>Sheet1!E758</f>
        <v>0-150K</v>
      </c>
      <c r="G777" s="79">
        <f>(Sheet1!F758+$F$9/10)*VLOOKUP($B777,$H$13:$J$17,3,0)</f>
        <v>9.3608912787785403</v>
      </c>
      <c r="H777" s="79">
        <f>(Sheet1!G758+$F$9/10)*VLOOKUP($B777,$H$13:$J$17,3,0)</f>
        <v>9.3583292805251155</v>
      </c>
      <c r="I777" s="79">
        <f>(Sheet1!H758+$F$9/10)*VLOOKUP($B777,$H$13:$J$17,3,0)</f>
        <v>9.6556593308149168</v>
      </c>
      <c r="J777" s="79">
        <f>(Sheet1!I758+$F$9/10)*VLOOKUP($B777,$H$13:$J$17,3,0)</f>
        <v>10.319745951645661</v>
      </c>
      <c r="K777" s="80">
        <f>(Sheet1!J758+$F$9/10)*VLOOKUP($B777,$H$13:$J$17,3,0)</f>
        <v>10.585457872513896</v>
      </c>
    </row>
    <row r="778" spans="2:11" x14ac:dyDescent="0.3">
      <c r="B778" s="5" t="str">
        <f>Sheet1!A759</f>
        <v>MA</v>
      </c>
      <c r="C778" s="6" t="str">
        <f>Sheet1!B759</f>
        <v>Elec</v>
      </c>
      <c r="D778" s="8">
        <f>Sheet1!C759</f>
        <v>42429</v>
      </c>
      <c r="E778" s="8" t="str">
        <f>Sheet1!D759</f>
        <v>NatGrid-NEMA</v>
      </c>
      <c r="F778" s="6" t="str">
        <f>Sheet1!E759</f>
        <v>150-500K</v>
      </c>
      <c r="G778" s="79">
        <f>(Sheet1!F759+$F$9/10)*VLOOKUP($B778,$H$13:$J$17,3,0)</f>
        <v>9.1608912787785393</v>
      </c>
      <c r="H778" s="79">
        <f>(Sheet1!G759+$F$9/10)*VLOOKUP($B778,$H$13:$J$17,3,0)</f>
        <v>9.1583292805251162</v>
      </c>
      <c r="I778" s="79">
        <f>(Sheet1!H759+$F$9/10)*VLOOKUP($B778,$H$13:$J$17,3,0)</f>
        <v>9.4556593308149157</v>
      </c>
      <c r="J778" s="79">
        <f>(Sheet1!I759+$F$9/10)*VLOOKUP($B778,$H$13:$J$17,3,0)</f>
        <v>10.11974595164566</v>
      </c>
      <c r="K778" s="80">
        <f>(Sheet1!J759+$F$9/10)*VLOOKUP($B778,$H$13:$J$17,3,0)</f>
        <v>10.385457872513896</v>
      </c>
    </row>
    <row r="779" spans="2:11" x14ac:dyDescent="0.3">
      <c r="B779" s="5" t="str">
        <f>Sheet1!A760</f>
        <v>MA</v>
      </c>
      <c r="C779" s="6" t="str">
        <f>Sheet1!B760</f>
        <v>Elec</v>
      </c>
      <c r="D779" s="8">
        <f>Sheet1!C760</f>
        <v>42429</v>
      </c>
      <c r="E779" s="8" t="str">
        <f>Sheet1!D760</f>
        <v>NatGrid-NEMA</v>
      </c>
      <c r="F779" s="6" t="str">
        <f>Sheet1!E760</f>
        <v>500-1M</v>
      </c>
      <c r="G779" s="79">
        <f>(Sheet1!F760+$F$9/10)*VLOOKUP($B779,$H$13:$J$17,3,0)</f>
        <v>8.8108912787785396</v>
      </c>
      <c r="H779" s="79">
        <f>(Sheet1!G760+$F$9/10)*VLOOKUP($B779,$H$13:$J$17,3,0)</f>
        <v>8.8083292805251165</v>
      </c>
      <c r="I779" s="79">
        <f>(Sheet1!H760+$F$9/10)*VLOOKUP($B779,$H$13:$J$17,3,0)</f>
        <v>9.1056593308149161</v>
      </c>
      <c r="J779" s="79">
        <f>(Sheet1!I760+$F$9/10)*VLOOKUP($B779,$H$13:$J$17,3,0)</f>
        <v>9.7697459516456604</v>
      </c>
      <c r="K779" s="80">
        <f>(Sheet1!J760+$F$9/10)*VLOOKUP($B779,$H$13:$J$17,3,0)</f>
        <v>10.035457872513897</v>
      </c>
    </row>
    <row r="780" spans="2:11" x14ac:dyDescent="0.3">
      <c r="B780" s="5" t="str">
        <f>Sheet1!A761</f>
        <v>MA</v>
      </c>
      <c r="C780" s="6" t="str">
        <f>Sheet1!B761</f>
        <v>Elec</v>
      </c>
      <c r="D780" s="8">
        <f>Sheet1!C761</f>
        <v>42429</v>
      </c>
      <c r="E780" s="8" t="str">
        <f>Sheet1!D761</f>
        <v>NatGrid-NEMA</v>
      </c>
      <c r="F780" s="6" t="str">
        <f>Sheet1!E761</f>
        <v>1-2M</v>
      </c>
      <c r="G780" s="79">
        <f>(Sheet1!F761+$F$9/10)*VLOOKUP($B780,$H$13:$J$17,3,0)</f>
        <v>8.6858912787785396</v>
      </c>
      <c r="H780" s="79">
        <f>(Sheet1!G761+$F$9/10)*VLOOKUP($B780,$H$13:$J$17,3,0)</f>
        <v>8.6833292805251165</v>
      </c>
      <c r="I780" s="79">
        <f>(Sheet1!H761+$F$9/10)*VLOOKUP($B780,$H$13:$J$17,3,0)</f>
        <v>8.9806593308149161</v>
      </c>
      <c r="J780" s="79">
        <f>(Sheet1!I761+$F$9/10)*VLOOKUP($B780,$H$13:$J$17,3,0)</f>
        <v>9.6447459516456604</v>
      </c>
      <c r="K780" s="80">
        <f>(Sheet1!J761+$F$9/10)*VLOOKUP($B780,$H$13:$J$17,3,0)</f>
        <v>9.9104578725138968</v>
      </c>
    </row>
    <row r="781" spans="2:11" x14ac:dyDescent="0.3">
      <c r="B781" s="5" t="str">
        <f>Sheet1!A762</f>
        <v>MA</v>
      </c>
      <c r="C781" s="6" t="str">
        <f>Sheet1!B762</f>
        <v>Elec</v>
      </c>
      <c r="D781" s="8">
        <f>Sheet1!C762</f>
        <v>42429</v>
      </c>
      <c r="E781" s="8" t="str">
        <f>Sheet1!D762</f>
        <v>NatGrid-NEMA</v>
      </c>
      <c r="F781" s="6" t="str">
        <f>Sheet1!E762</f>
        <v>2M+</v>
      </c>
      <c r="G781" s="79">
        <f>(Sheet1!F762+$F$9/10)*VLOOKUP($B781,$H$13:$J$17,3,0)</f>
        <v>8.5608912787785396</v>
      </c>
      <c r="H781" s="79">
        <f>(Sheet1!G762+$F$9/10)*VLOOKUP($B781,$H$13:$J$17,3,0)</f>
        <v>8.5583292805251165</v>
      </c>
      <c r="I781" s="79">
        <f>(Sheet1!H762+$F$9/10)*VLOOKUP($B781,$H$13:$J$17,3,0)</f>
        <v>8.8556593308149161</v>
      </c>
      <c r="J781" s="79">
        <f>(Sheet1!I762+$F$9/10)*VLOOKUP($B781,$H$13:$J$17,3,0)</f>
        <v>9.5197459516456604</v>
      </c>
      <c r="K781" s="80">
        <f>(Sheet1!J762+$F$9/10)*VLOOKUP($B781,$H$13:$J$17,3,0)</f>
        <v>9.7854578725138968</v>
      </c>
    </row>
    <row r="782" spans="2:11" x14ac:dyDescent="0.3">
      <c r="B782" s="5" t="str">
        <f>Sheet1!A763</f>
        <v>MA</v>
      </c>
      <c r="C782" s="6" t="str">
        <f>Sheet1!B763</f>
        <v>Elec</v>
      </c>
      <c r="D782" s="8">
        <f>Sheet1!C763</f>
        <v>42429</v>
      </c>
      <c r="E782" s="8" t="str">
        <f>Sheet1!D763</f>
        <v>NatGrid-SEMA</v>
      </c>
      <c r="F782" s="6" t="str">
        <f>Sheet1!E763</f>
        <v>0-150K</v>
      </c>
      <c r="G782" s="79">
        <f>(Sheet1!F763+$F$9/10)*VLOOKUP($B782,$H$13:$J$17,3,0)</f>
        <v>9.3971880454452048</v>
      </c>
      <c r="H782" s="79">
        <f>(Sheet1!G763+$F$9/10)*VLOOKUP($B782,$H$13:$J$17,3,0)</f>
        <v>9.3361383471917812</v>
      </c>
      <c r="I782" s="79">
        <f>(Sheet1!H763+$F$9/10)*VLOOKUP($B782,$H$13:$J$17,3,0)</f>
        <v>9.6143970030371406</v>
      </c>
      <c r="J782" s="79">
        <f>(Sheet1!I763+$F$9/10)*VLOOKUP($B782,$H$13:$J$17,3,0)</f>
        <v>10.24806031831233</v>
      </c>
      <c r="K782" s="80">
        <f>(Sheet1!J763+$F$9/10)*VLOOKUP($B782,$H$13:$J$17,3,0)</f>
        <v>10.45479313362501</v>
      </c>
    </row>
    <row r="783" spans="2:11" x14ac:dyDescent="0.3">
      <c r="B783" s="5" t="str">
        <f>Sheet1!A764</f>
        <v>MA</v>
      </c>
      <c r="C783" s="6" t="str">
        <f>Sheet1!B764</f>
        <v>Elec</v>
      </c>
      <c r="D783" s="8">
        <f>Sheet1!C764</f>
        <v>42429</v>
      </c>
      <c r="E783" s="8" t="str">
        <f>Sheet1!D764</f>
        <v>NatGrid-SEMA</v>
      </c>
      <c r="F783" s="6" t="str">
        <f>Sheet1!E764</f>
        <v>150-500K</v>
      </c>
      <c r="G783" s="79">
        <f>(Sheet1!F764+$F$9/10)*VLOOKUP($B783,$H$13:$J$17,3,0)</f>
        <v>9.1971880454452055</v>
      </c>
      <c r="H783" s="79">
        <f>(Sheet1!G764+$F$9/10)*VLOOKUP($B783,$H$13:$J$17,3,0)</f>
        <v>9.1361383471917819</v>
      </c>
      <c r="I783" s="79">
        <f>(Sheet1!H764+$F$9/10)*VLOOKUP($B783,$H$13:$J$17,3,0)</f>
        <v>9.4143970030371413</v>
      </c>
      <c r="J783" s="79">
        <f>(Sheet1!I764+$F$9/10)*VLOOKUP($B783,$H$13:$J$17,3,0)</f>
        <v>10.048060318312331</v>
      </c>
      <c r="K783" s="80">
        <f>(Sheet1!J764+$F$9/10)*VLOOKUP($B783,$H$13:$J$17,3,0)</f>
        <v>10.254793133625011</v>
      </c>
    </row>
    <row r="784" spans="2:11" x14ac:dyDescent="0.3">
      <c r="B784" s="5" t="str">
        <f>Sheet1!A765</f>
        <v>MA</v>
      </c>
      <c r="C784" s="6" t="str">
        <f>Sheet1!B765</f>
        <v>Elec</v>
      </c>
      <c r="D784" s="8">
        <f>Sheet1!C765</f>
        <v>42429</v>
      </c>
      <c r="E784" s="8" t="str">
        <f>Sheet1!D765</f>
        <v>NatGrid-SEMA</v>
      </c>
      <c r="F784" s="6" t="str">
        <f>Sheet1!E765</f>
        <v>500-1M</v>
      </c>
      <c r="G784" s="79">
        <f>(Sheet1!F765+$F$9/10)*VLOOKUP($B784,$H$13:$J$17,3,0)</f>
        <v>8.8471880454452041</v>
      </c>
      <c r="H784" s="79">
        <f>(Sheet1!G765+$F$9/10)*VLOOKUP($B784,$H$13:$J$17,3,0)</f>
        <v>8.7861383471917822</v>
      </c>
      <c r="I784" s="79">
        <f>(Sheet1!H765+$F$9/10)*VLOOKUP($B784,$H$13:$J$17,3,0)</f>
        <v>9.0643970030371399</v>
      </c>
      <c r="J784" s="79">
        <f>(Sheet1!I765+$F$9/10)*VLOOKUP($B784,$H$13:$J$17,3,0)</f>
        <v>9.6980603183123311</v>
      </c>
      <c r="K784" s="80">
        <f>(Sheet1!J765+$F$9/10)*VLOOKUP($B784,$H$13:$J$17,3,0)</f>
        <v>9.9047931336250095</v>
      </c>
    </row>
    <row r="785" spans="2:11" x14ac:dyDescent="0.3">
      <c r="B785" s="5" t="str">
        <f>Sheet1!A766</f>
        <v>MA</v>
      </c>
      <c r="C785" s="6" t="str">
        <f>Sheet1!B766</f>
        <v>Elec</v>
      </c>
      <c r="D785" s="8">
        <f>Sheet1!C766</f>
        <v>42429</v>
      </c>
      <c r="E785" s="8" t="str">
        <f>Sheet1!D766</f>
        <v>NatGrid-SEMA</v>
      </c>
      <c r="F785" s="6" t="str">
        <f>Sheet1!E766</f>
        <v>1-2M</v>
      </c>
      <c r="G785" s="79">
        <f>(Sheet1!F766+$F$9/10)*VLOOKUP($B785,$H$13:$J$17,3,0)</f>
        <v>8.7221880454452041</v>
      </c>
      <c r="H785" s="79">
        <f>(Sheet1!G766+$F$9/10)*VLOOKUP($B785,$H$13:$J$17,3,0)</f>
        <v>8.6611383471917822</v>
      </c>
      <c r="I785" s="79">
        <f>(Sheet1!H766+$F$9/10)*VLOOKUP($B785,$H$13:$J$17,3,0)</f>
        <v>8.9393970030371399</v>
      </c>
      <c r="J785" s="79">
        <f>(Sheet1!I766+$F$9/10)*VLOOKUP($B785,$H$13:$J$17,3,0)</f>
        <v>9.5730603183123311</v>
      </c>
      <c r="K785" s="80">
        <f>(Sheet1!J766+$F$9/10)*VLOOKUP($B785,$H$13:$J$17,3,0)</f>
        <v>9.7797931336250095</v>
      </c>
    </row>
    <row r="786" spans="2:11" x14ac:dyDescent="0.3">
      <c r="B786" s="5" t="str">
        <f>Sheet1!A767</f>
        <v>MA</v>
      </c>
      <c r="C786" s="6" t="str">
        <f>Sheet1!B767</f>
        <v>Elec</v>
      </c>
      <c r="D786" s="8">
        <f>Sheet1!C767</f>
        <v>42429</v>
      </c>
      <c r="E786" s="8" t="str">
        <f>Sheet1!D767</f>
        <v>NatGrid-SEMA</v>
      </c>
      <c r="F786" s="6" t="str">
        <f>Sheet1!E767</f>
        <v>2M+</v>
      </c>
      <c r="G786" s="79">
        <f>(Sheet1!F767+$F$9/10)*VLOOKUP($B786,$H$13:$J$17,3,0)</f>
        <v>8.5971880454452041</v>
      </c>
      <c r="H786" s="79">
        <f>(Sheet1!G767+$F$9/10)*VLOOKUP($B786,$H$13:$J$17,3,0)</f>
        <v>8.5361383471917822</v>
      </c>
      <c r="I786" s="79">
        <f>(Sheet1!H767+$F$9/10)*VLOOKUP($B786,$H$13:$J$17,3,0)</f>
        <v>8.8143970030371399</v>
      </c>
      <c r="J786" s="79">
        <f>(Sheet1!I767+$F$9/10)*VLOOKUP($B786,$H$13:$J$17,3,0)</f>
        <v>9.4480603183123311</v>
      </c>
      <c r="K786" s="80">
        <f>(Sheet1!J767+$F$9/10)*VLOOKUP($B786,$H$13:$J$17,3,0)</f>
        <v>9.6547931336250095</v>
      </c>
    </row>
    <row r="787" spans="2:11" x14ac:dyDescent="0.3">
      <c r="B787" s="5" t="str">
        <f>Sheet1!A768</f>
        <v>MA</v>
      </c>
      <c r="C787" s="6" t="str">
        <f>Sheet1!B768</f>
        <v>Elec</v>
      </c>
      <c r="D787" s="8">
        <f>Sheet1!C768</f>
        <v>42429</v>
      </c>
      <c r="E787" s="8" t="str">
        <f>Sheet1!D768</f>
        <v>NatGrid-WCMA</v>
      </c>
      <c r="F787" s="6" t="str">
        <f>Sheet1!E768</f>
        <v>0-150K</v>
      </c>
      <c r="G787" s="79">
        <f>(Sheet1!F768+$F$9/10)*VLOOKUP($B787,$H$13:$J$17,3,0)</f>
        <v>9.3244672121118732</v>
      </c>
      <c r="H787" s="79">
        <f>(Sheet1!G768+$F$9/10)*VLOOKUP($B787,$H$13:$J$17,3,0)</f>
        <v>9.2606891388584476</v>
      </c>
      <c r="I787" s="79">
        <f>(Sheet1!H768+$F$9/10)*VLOOKUP($B787,$H$13:$J$17,3,0)</f>
        <v>9.5453513197038049</v>
      </c>
      <c r="J787" s="79">
        <f>(Sheet1!I768+$F$9/10)*VLOOKUP($B787,$H$13:$J$17,3,0)</f>
        <v>10.182321193312328</v>
      </c>
      <c r="K787" s="80">
        <f>(Sheet1!J768+$F$9/10)*VLOOKUP($B787,$H$13:$J$17,3,0)</f>
        <v>10.388130511402789</v>
      </c>
    </row>
    <row r="788" spans="2:11" x14ac:dyDescent="0.3">
      <c r="B788" s="5" t="str">
        <f>Sheet1!A769</f>
        <v>MA</v>
      </c>
      <c r="C788" s="6" t="str">
        <f>Sheet1!B769</f>
        <v>Elec</v>
      </c>
      <c r="D788" s="8">
        <f>Sheet1!C769</f>
        <v>42429</v>
      </c>
      <c r="E788" s="8" t="str">
        <f>Sheet1!D769</f>
        <v>NatGrid-WCMA</v>
      </c>
      <c r="F788" s="6" t="str">
        <f>Sheet1!E769</f>
        <v>150-500K</v>
      </c>
      <c r="G788" s="79">
        <f>(Sheet1!F769+$F$9/10)*VLOOKUP($B788,$H$13:$J$17,3,0)</f>
        <v>9.1244672121118739</v>
      </c>
      <c r="H788" s="79">
        <f>(Sheet1!G769+$F$9/10)*VLOOKUP($B788,$H$13:$J$17,3,0)</f>
        <v>9.0606891388584465</v>
      </c>
      <c r="I788" s="79">
        <f>(Sheet1!H769+$F$9/10)*VLOOKUP($B788,$H$13:$J$17,3,0)</f>
        <v>9.3453513197038056</v>
      </c>
      <c r="J788" s="79">
        <f>(Sheet1!I769+$F$9/10)*VLOOKUP($B788,$H$13:$J$17,3,0)</f>
        <v>9.9823211933123268</v>
      </c>
      <c r="K788" s="80">
        <f>(Sheet1!J769+$F$9/10)*VLOOKUP($B788,$H$13:$J$17,3,0)</f>
        <v>10.188130511402788</v>
      </c>
    </row>
    <row r="789" spans="2:11" x14ac:dyDescent="0.3">
      <c r="B789" s="5" t="str">
        <f>Sheet1!A770</f>
        <v>MA</v>
      </c>
      <c r="C789" s="6" t="str">
        <f>Sheet1!B770</f>
        <v>Elec</v>
      </c>
      <c r="D789" s="8">
        <f>Sheet1!C770</f>
        <v>42429</v>
      </c>
      <c r="E789" s="8" t="str">
        <f>Sheet1!D770</f>
        <v>NatGrid-WCMA</v>
      </c>
      <c r="F789" s="6" t="str">
        <f>Sheet1!E770</f>
        <v>500-1M</v>
      </c>
      <c r="G789" s="79">
        <f>(Sheet1!F770+$F$9/10)*VLOOKUP($B789,$H$13:$J$17,3,0)</f>
        <v>8.7744672121118743</v>
      </c>
      <c r="H789" s="79">
        <f>(Sheet1!G770+$F$9/10)*VLOOKUP($B789,$H$13:$J$17,3,0)</f>
        <v>8.7106891388584469</v>
      </c>
      <c r="I789" s="79">
        <f>(Sheet1!H770+$F$9/10)*VLOOKUP($B789,$H$13:$J$17,3,0)</f>
        <v>8.9953513197038042</v>
      </c>
      <c r="J789" s="79">
        <f>(Sheet1!I770+$F$9/10)*VLOOKUP($B789,$H$13:$J$17,3,0)</f>
        <v>9.6323211933123272</v>
      </c>
      <c r="K789" s="80">
        <f>(Sheet1!J770+$F$9/10)*VLOOKUP($B789,$H$13:$J$17,3,0)</f>
        <v>9.8381305114027882</v>
      </c>
    </row>
    <row r="790" spans="2:11" x14ac:dyDescent="0.3">
      <c r="B790" s="5" t="str">
        <f>Sheet1!A771</f>
        <v>MA</v>
      </c>
      <c r="C790" s="6" t="str">
        <f>Sheet1!B771</f>
        <v>Elec</v>
      </c>
      <c r="D790" s="8">
        <f>Sheet1!C771</f>
        <v>42429</v>
      </c>
      <c r="E790" s="8" t="str">
        <f>Sheet1!D771</f>
        <v>NatGrid-WCMA</v>
      </c>
      <c r="F790" s="6" t="str">
        <f>Sheet1!E771</f>
        <v>1-2M</v>
      </c>
      <c r="G790" s="79">
        <f>(Sheet1!F771+$F$9/10)*VLOOKUP($B790,$H$13:$J$17,3,0)</f>
        <v>8.6494672121118743</v>
      </c>
      <c r="H790" s="79">
        <f>(Sheet1!G771+$F$9/10)*VLOOKUP($B790,$H$13:$J$17,3,0)</f>
        <v>8.5856891388584469</v>
      </c>
      <c r="I790" s="79">
        <f>(Sheet1!H771+$F$9/10)*VLOOKUP($B790,$H$13:$J$17,3,0)</f>
        <v>8.8703513197038042</v>
      </c>
      <c r="J790" s="79">
        <f>(Sheet1!I771+$F$9/10)*VLOOKUP($B790,$H$13:$J$17,3,0)</f>
        <v>9.5073211933123272</v>
      </c>
      <c r="K790" s="80">
        <f>(Sheet1!J771+$F$9/10)*VLOOKUP($B790,$H$13:$J$17,3,0)</f>
        <v>9.7131305114027882</v>
      </c>
    </row>
    <row r="791" spans="2:11" x14ac:dyDescent="0.3">
      <c r="B791" s="5" t="str">
        <f>Sheet1!A772</f>
        <v>MA</v>
      </c>
      <c r="C791" s="6" t="str">
        <f>Sheet1!B772</f>
        <v>Elec</v>
      </c>
      <c r="D791" s="8">
        <f>Sheet1!C772</f>
        <v>42429</v>
      </c>
      <c r="E791" s="8" t="str">
        <f>Sheet1!D772</f>
        <v>NatGrid-WCMA</v>
      </c>
      <c r="F791" s="6" t="str">
        <f>Sheet1!E772</f>
        <v>2M+</v>
      </c>
      <c r="G791" s="79">
        <f>(Sheet1!F772+$F$9/10)*VLOOKUP($B791,$H$13:$J$17,3,0)</f>
        <v>8.5244672121118743</v>
      </c>
      <c r="H791" s="79">
        <f>(Sheet1!G772+$F$9/10)*VLOOKUP($B791,$H$13:$J$17,3,0)</f>
        <v>8.4606891388584469</v>
      </c>
      <c r="I791" s="79">
        <f>(Sheet1!H772+$F$9/10)*VLOOKUP($B791,$H$13:$J$17,3,0)</f>
        <v>8.7453513197038042</v>
      </c>
      <c r="J791" s="79">
        <f>(Sheet1!I772+$F$9/10)*VLOOKUP($B791,$H$13:$J$17,3,0)</f>
        <v>9.3823211933123272</v>
      </c>
      <c r="K791" s="80">
        <f>(Sheet1!J772+$F$9/10)*VLOOKUP($B791,$H$13:$J$17,3,0)</f>
        <v>9.5881305114027882</v>
      </c>
    </row>
    <row r="792" spans="2:11" x14ac:dyDescent="0.3">
      <c r="B792" s="5" t="str">
        <f>Sheet1!A773</f>
        <v>MA</v>
      </c>
      <c r="C792" s="6" t="str">
        <f>Sheet1!B773</f>
        <v>Elec</v>
      </c>
      <c r="D792" s="8">
        <f>Sheet1!C773</f>
        <v>42460</v>
      </c>
      <c r="E792" s="8" t="str">
        <f>Sheet1!D773</f>
        <v>Eversource-NEMA</v>
      </c>
      <c r="F792" s="6" t="str">
        <f>Sheet1!E773</f>
        <v>0-150K</v>
      </c>
      <c r="G792" s="79">
        <f>(Sheet1!F773+$F$9/10)*VLOOKUP($B792,$H$13:$J$17,3,0)</f>
        <v>9.6550363628082199</v>
      </c>
      <c r="H792" s="79">
        <f>(Sheet1!G773+$F$9/10)*VLOOKUP($B792,$H$13:$J$17,3,0)</f>
        <v>10.801962658156391</v>
      </c>
      <c r="I792" s="79">
        <f>(Sheet1!H773+$F$9/10)*VLOOKUP($B792,$H$13:$J$17,3,0)</f>
        <v>10.859435904799238</v>
      </c>
      <c r="J792" s="79">
        <f>(Sheet1!I773+$F$9/10)*VLOOKUP($B792,$H$13:$J$17,3,0)</f>
        <v>11.403262619633903</v>
      </c>
      <c r="K792" s="80">
        <f>(Sheet1!J773+$F$9/10)*VLOOKUP($B792,$H$13:$J$17,3,0)</f>
        <v>11.238295108816303</v>
      </c>
    </row>
    <row r="793" spans="2:11" x14ac:dyDescent="0.3">
      <c r="B793" s="5" t="str">
        <f>Sheet1!A774</f>
        <v>MA</v>
      </c>
      <c r="C793" s="6" t="str">
        <f>Sheet1!B774</f>
        <v>Elec</v>
      </c>
      <c r="D793" s="8">
        <f>Sheet1!C774</f>
        <v>42460</v>
      </c>
      <c r="E793" s="8" t="str">
        <f>Sheet1!D774</f>
        <v>Eversource-NEMA</v>
      </c>
      <c r="F793" s="6" t="str">
        <f>Sheet1!E774</f>
        <v>150-500K</v>
      </c>
      <c r="G793" s="79">
        <f>(Sheet1!F774+$F$9/10)*VLOOKUP($B793,$H$13:$J$17,3,0)</f>
        <v>9.4550363628082188</v>
      </c>
      <c r="H793" s="79">
        <f>(Sheet1!G774+$F$9/10)*VLOOKUP($B793,$H$13:$J$17,3,0)</f>
        <v>10.601962658156392</v>
      </c>
      <c r="I793" s="79">
        <f>(Sheet1!H774+$F$9/10)*VLOOKUP($B793,$H$13:$J$17,3,0)</f>
        <v>10.659435904799238</v>
      </c>
      <c r="J793" s="79">
        <f>(Sheet1!I774+$F$9/10)*VLOOKUP($B793,$H$13:$J$17,3,0)</f>
        <v>11.203262619633904</v>
      </c>
      <c r="K793" s="80">
        <f>(Sheet1!J774+$F$9/10)*VLOOKUP($B793,$H$13:$J$17,3,0)</f>
        <v>11.038295108816303</v>
      </c>
    </row>
    <row r="794" spans="2:11" x14ac:dyDescent="0.3">
      <c r="B794" s="5" t="str">
        <f>Sheet1!A775</f>
        <v>MA</v>
      </c>
      <c r="C794" s="6" t="str">
        <f>Sheet1!B775</f>
        <v>Elec</v>
      </c>
      <c r="D794" s="8">
        <f>Sheet1!C775</f>
        <v>42460</v>
      </c>
      <c r="E794" s="8" t="str">
        <f>Sheet1!D775</f>
        <v>Eversource-NEMA</v>
      </c>
      <c r="F794" s="6" t="str">
        <f>Sheet1!E775</f>
        <v>500-1M</v>
      </c>
      <c r="G794" s="79">
        <f>(Sheet1!F775+$F$9/10)*VLOOKUP($B794,$H$13:$J$17,3,0)</f>
        <v>9.1050363628082192</v>
      </c>
      <c r="H794" s="79">
        <f>(Sheet1!G775+$F$9/10)*VLOOKUP($B794,$H$13:$J$17,3,0)</f>
        <v>10.251962658156391</v>
      </c>
      <c r="I794" s="79">
        <f>(Sheet1!H775+$F$9/10)*VLOOKUP($B794,$H$13:$J$17,3,0)</f>
        <v>10.309435904799239</v>
      </c>
      <c r="J794" s="79">
        <f>(Sheet1!I775+$F$9/10)*VLOOKUP($B794,$H$13:$J$17,3,0)</f>
        <v>10.853262619633904</v>
      </c>
      <c r="K794" s="80">
        <f>(Sheet1!J775+$F$9/10)*VLOOKUP($B794,$H$13:$J$17,3,0)</f>
        <v>10.688295108816302</v>
      </c>
    </row>
    <row r="795" spans="2:11" x14ac:dyDescent="0.3">
      <c r="B795" s="5" t="str">
        <f>Sheet1!A776</f>
        <v>MA</v>
      </c>
      <c r="C795" s="6" t="str">
        <f>Sheet1!B776</f>
        <v>Elec</v>
      </c>
      <c r="D795" s="8">
        <f>Sheet1!C776</f>
        <v>42460</v>
      </c>
      <c r="E795" s="8" t="str">
        <f>Sheet1!D776</f>
        <v>Eversource-NEMA</v>
      </c>
      <c r="F795" s="6" t="str">
        <f>Sheet1!E776</f>
        <v>1-2M</v>
      </c>
      <c r="G795" s="79">
        <f>(Sheet1!F776+$F$9/10)*VLOOKUP($B795,$H$13:$J$17,3,0)</f>
        <v>8.9800363628082192</v>
      </c>
      <c r="H795" s="79">
        <f>(Sheet1!G776+$F$9/10)*VLOOKUP($B795,$H$13:$J$17,3,0)</f>
        <v>10.126962658156391</v>
      </c>
      <c r="I795" s="79">
        <f>(Sheet1!H776+$F$9/10)*VLOOKUP($B795,$H$13:$J$17,3,0)</f>
        <v>10.184435904799239</v>
      </c>
      <c r="J795" s="79">
        <f>(Sheet1!I776+$F$9/10)*VLOOKUP($B795,$H$13:$J$17,3,0)</f>
        <v>10.728262619633904</v>
      </c>
      <c r="K795" s="80">
        <f>(Sheet1!J776+$F$9/10)*VLOOKUP($B795,$H$13:$J$17,3,0)</f>
        <v>10.563295108816302</v>
      </c>
    </row>
    <row r="796" spans="2:11" x14ac:dyDescent="0.3">
      <c r="B796" s="5" t="str">
        <f>Sheet1!A777</f>
        <v>MA</v>
      </c>
      <c r="C796" s="6" t="str">
        <f>Sheet1!B777</f>
        <v>Elec</v>
      </c>
      <c r="D796" s="8">
        <f>Sheet1!C777</f>
        <v>42460</v>
      </c>
      <c r="E796" s="8" t="str">
        <f>Sheet1!D777</f>
        <v>Eversource-NEMA</v>
      </c>
      <c r="F796" s="6" t="str">
        <f>Sheet1!E777</f>
        <v>2M+</v>
      </c>
      <c r="G796" s="79">
        <f>(Sheet1!F777+$F$9/10)*VLOOKUP($B796,$H$13:$J$17,3,0)</f>
        <v>8.8550363628082192</v>
      </c>
      <c r="H796" s="79">
        <f>(Sheet1!G777+$F$9/10)*VLOOKUP($B796,$H$13:$J$17,3,0)</f>
        <v>10.001962658156391</v>
      </c>
      <c r="I796" s="79">
        <f>(Sheet1!H777+$F$9/10)*VLOOKUP($B796,$H$13:$J$17,3,0)</f>
        <v>10.059435904799239</v>
      </c>
      <c r="J796" s="79">
        <f>(Sheet1!I777+$F$9/10)*VLOOKUP($B796,$H$13:$J$17,3,0)</f>
        <v>10.603262619633904</v>
      </c>
      <c r="K796" s="80">
        <f>(Sheet1!J777+$F$9/10)*VLOOKUP($B796,$H$13:$J$17,3,0)</f>
        <v>10.438295108816302</v>
      </c>
    </row>
    <row r="797" spans="2:11" x14ac:dyDescent="0.3">
      <c r="B797" s="5" t="str">
        <f>Sheet1!A778</f>
        <v>MA</v>
      </c>
      <c r="C797" s="6" t="str">
        <f>Sheet1!B778</f>
        <v>Elec</v>
      </c>
      <c r="D797" s="8">
        <f>Sheet1!C778</f>
        <v>42460</v>
      </c>
      <c r="E797" s="8" t="str">
        <f>Sheet1!D778</f>
        <v>Eversource-SEMA</v>
      </c>
      <c r="F797" s="6" t="str">
        <f>Sheet1!E778</f>
        <v>0-150K</v>
      </c>
      <c r="G797" s="79">
        <f>(Sheet1!F778+$F$9/10)*VLOOKUP($B797,$H$13:$J$17,3,0)</f>
        <v>8.9937630626940628</v>
      </c>
      <c r="H797" s="79">
        <f>(Sheet1!G778+$F$9/10)*VLOOKUP($B797,$H$13:$J$17,3,0)</f>
        <v>9.3454351808162066</v>
      </c>
      <c r="I797" s="79">
        <f>(Sheet1!H778+$F$9/10)*VLOOKUP($B797,$H$13:$J$17,3,0)</f>
        <v>9.5387249823487057</v>
      </c>
      <c r="J797" s="79">
        <f>(Sheet1!I778+$F$9/10)*VLOOKUP($B797,$H$13:$J$17,3,0)</f>
        <v>10.364301836129336</v>
      </c>
      <c r="K797" s="80">
        <f>(Sheet1!J778+$F$9/10)*VLOOKUP($B797,$H$13:$J$17,3,0)</f>
        <v>10.461654850368813</v>
      </c>
    </row>
    <row r="798" spans="2:11" x14ac:dyDescent="0.3">
      <c r="B798" s="5" t="str">
        <f>Sheet1!A779</f>
        <v>MA</v>
      </c>
      <c r="C798" s="6" t="str">
        <f>Sheet1!B779</f>
        <v>Elec</v>
      </c>
      <c r="D798" s="8">
        <f>Sheet1!C779</f>
        <v>42460</v>
      </c>
      <c r="E798" s="8" t="str">
        <f>Sheet1!D779</f>
        <v>Eversource-SEMA</v>
      </c>
      <c r="F798" s="6" t="str">
        <f>Sheet1!E779</f>
        <v>150-500K</v>
      </c>
      <c r="G798" s="79">
        <f>(Sheet1!F779+$F$9/10)*VLOOKUP($B798,$H$13:$J$17,3,0)</f>
        <v>8.7937630626940635</v>
      </c>
      <c r="H798" s="79">
        <f>(Sheet1!G779+$F$9/10)*VLOOKUP($B798,$H$13:$J$17,3,0)</f>
        <v>9.1454351808162073</v>
      </c>
      <c r="I798" s="79">
        <f>(Sheet1!H779+$F$9/10)*VLOOKUP($B798,$H$13:$J$17,3,0)</f>
        <v>9.3387249823487046</v>
      </c>
      <c r="J798" s="79">
        <f>(Sheet1!I779+$F$9/10)*VLOOKUP($B798,$H$13:$J$17,3,0)</f>
        <v>10.164301836129336</v>
      </c>
      <c r="K798" s="80">
        <f>(Sheet1!J779+$F$9/10)*VLOOKUP($B798,$H$13:$J$17,3,0)</f>
        <v>10.261654850368814</v>
      </c>
    </row>
    <row r="799" spans="2:11" x14ac:dyDescent="0.3">
      <c r="B799" s="5" t="str">
        <f>Sheet1!A780</f>
        <v>MA</v>
      </c>
      <c r="C799" s="6" t="str">
        <f>Sheet1!B780</f>
        <v>Elec</v>
      </c>
      <c r="D799" s="8">
        <f>Sheet1!C780</f>
        <v>42460</v>
      </c>
      <c r="E799" s="8" t="str">
        <f>Sheet1!D780</f>
        <v>Eversource-SEMA</v>
      </c>
      <c r="F799" s="6" t="str">
        <f>Sheet1!E780</f>
        <v>500-1M</v>
      </c>
      <c r="G799" s="79">
        <f>(Sheet1!F780+$F$9/10)*VLOOKUP($B799,$H$13:$J$17,3,0)</f>
        <v>8.4437630626940638</v>
      </c>
      <c r="H799" s="79">
        <f>(Sheet1!G780+$F$9/10)*VLOOKUP($B799,$H$13:$J$17,3,0)</f>
        <v>8.7954351808162077</v>
      </c>
      <c r="I799" s="79">
        <f>(Sheet1!H780+$F$9/10)*VLOOKUP($B799,$H$13:$J$17,3,0)</f>
        <v>8.988724982348705</v>
      </c>
      <c r="J799" s="79">
        <f>(Sheet1!I780+$F$9/10)*VLOOKUP($B799,$H$13:$J$17,3,0)</f>
        <v>9.814301836129335</v>
      </c>
      <c r="K799" s="80">
        <f>(Sheet1!J780+$F$9/10)*VLOOKUP($B799,$H$13:$J$17,3,0)</f>
        <v>9.911654850368814</v>
      </c>
    </row>
    <row r="800" spans="2:11" x14ac:dyDescent="0.3">
      <c r="B800" s="5" t="str">
        <f>Sheet1!A781</f>
        <v>MA</v>
      </c>
      <c r="C800" s="6" t="str">
        <f>Sheet1!B781</f>
        <v>Elec</v>
      </c>
      <c r="D800" s="8">
        <f>Sheet1!C781</f>
        <v>42460</v>
      </c>
      <c r="E800" s="8" t="str">
        <f>Sheet1!D781</f>
        <v>Eversource-SEMA</v>
      </c>
      <c r="F800" s="6" t="str">
        <f>Sheet1!E781</f>
        <v>1-2M</v>
      </c>
      <c r="G800" s="79">
        <f>(Sheet1!F781+$F$9/10)*VLOOKUP($B800,$H$13:$J$17,3,0)</f>
        <v>8.3187630626940638</v>
      </c>
      <c r="H800" s="79">
        <f>(Sheet1!G781+$F$9/10)*VLOOKUP($B800,$H$13:$J$17,3,0)</f>
        <v>8.6704351808162077</v>
      </c>
      <c r="I800" s="79">
        <f>(Sheet1!H781+$F$9/10)*VLOOKUP($B800,$H$13:$J$17,3,0)</f>
        <v>8.863724982348705</v>
      </c>
      <c r="J800" s="79">
        <f>(Sheet1!I781+$F$9/10)*VLOOKUP($B800,$H$13:$J$17,3,0)</f>
        <v>9.689301836129335</v>
      </c>
      <c r="K800" s="80">
        <f>(Sheet1!J781+$F$9/10)*VLOOKUP($B800,$H$13:$J$17,3,0)</f>
        <v>9.786654850368814</v>
      </c>
    </row>
    <row r="801" spans="2:11" x14ac:dyDescent="0.3">
      <c r="B801" s="5" t="str">
        <f>Sheet1!A782</f>
        <v>MA</v>
      </c>
      <c r="C801" s="6" t="str">
        <f>Sheet1!B782</f>
        <v>Elec</v>
      </c>
      <c r="D801" s="8">
        <f>Sheet1!C782</f>
        <v>42460</v>
      </c>
      <c r="E801" s="8" t="str">
        <f>Sheet1!D782</f>
        <v>Eversource-SEMA</v>
      </c>
      <c r="F801" s="6" t="str">
        <f>Sheet1!E782</f>
        <v>2M+</v>
      </c>
      <c r="G801" s="79">
        <f>(Sheet1!F782+$F$9/10)*VLOOKUP($B801,$H$13:$J$17,3,0)</f>
        <v>8.1937630626940638</v>
      </c>
      <c r="H801" s="79">
        <f>(Sheet1!G782+$F$9/10)*VLOOKUP($B801,$H$13:$J$17,3,0)</f>
        <v>8.5454351808162077</v>
      </c>
      <c r="I801" s="79">
        <f>(Sheet1!H782+$F$9/10)*VLOOKUP($B801,$H$13:$J$17,3,0)</f>
        <v>8.738724982348705</v>
      </c>
      <c r="J801" s="79">
        <f>(Sheet1!I782+$F$9/10)*VLOOKUP($B801,$H$13:$J$17,3,0)</f>
        <v>9.564301836129335</v>
      </c>
      <c r="K801" s="80">
        <f>(Sheet1!J782+$F$9/10)*VLOOKUP($B801,$H$13:$J$17,3,0)</f>
        <v>9.661654850368814</v>
      </c>
    </row>
    <row r="802" spans="2:11" x14ac:dyDescent="0.3">
      <c r="B802" s="5" t="str">
        <f>Sheet1!A783</f>
        <v>MA</v>
      </c>
      <c r="C802" s="6" t="str">
        <f>Sheet1!B783</f>
        <v>Elec</v>
      </c>
      <c r="D802" s="8">
        <f>Sheet1!C783</f>
        <v>42460</v>
      </c>
      <c r="E802" s="8" t="str">
        <f>Sheet1!D783</f>
        <v>NatGrid-NEMA</v>
      </c>
      <c r="F802" s="6" t="str">
        <f>Sheet1!E783</f>
        <v>0-150K</v>
      </c>
      <c r="G802" s="79">
        <f>(Sheet1!F783+$F$9/10)*VLOOKUP($B802,$H$13:$J$17,3,0)</f>
        <v>9.0680280710273955</v>
      </c>
      <c r="H802" s="79">
        <f>(Sheet1!G783+$F$9/10)*VLOOKUP($B802,$H$13:$J$17,3,0)</f>
        <v>9.425098226649542</v>
      </c>
      <c r="I802" s="79">
        <f>(Sheet1!H783+$F$9/10)*VLOOKUP($B802,$H$13:$J$17,3,0)</f>
        <v>9.6402184379042613</v>
      </c>
      <c r="J802" s="79">
        <f>(Sheet1!I783+$F$9/10)*VLOOKUP($B802,$H$13:$J$17,3,0)</f>
        <v>10.500007206962669</v>
      </c>
      <c r="K802" s="80">
        <f>(Sheet1!J783+$F$9/10)*VLOOKUP($B802,$H$13:$J$17,3,0)</f>
        <v>10.65281905036881</v>
      </c>
    </row>
    <row r="803" spans="2:11" x14ac:dyDescent="0.3">
      <c r="B803" s="5" t="str">
        <f>Sheet1!A784</f>
        <v>MA</v>
      </c>
      <c r="C803" s="6" t="str">
        <f>Sheet1!B784</f>
        <v>Elec</v>
      </c>
      <c r="D803" s="8">
        <f>Sheet1!C784</f>
        <v>42460</v>
      </c>
      <c r="E803" s="8" t="str">
        <f>Sheet1!D784</f>
        <v>NatGrid-NEMA</v>
      </c>
      <c r="F803" s="6" t="str">
        <f>Sheet1!E784</f>
        <v>150-500K</v>
      </c>
      <c r="G803" s="79">
        <f>(Sheet1!F784+$F$9/10)*VLOOKUP($B803,$H$13:$J$17,3,0)</f>
        <v>8.8680280710273962</v>
      </c>
      <c r="H803" s="79">
        <f>(Sheet1!G784+$F$9/10)*VLOOKUP($B803,$H$13:$J$17,3,0)</f>
        <v>9.2250982266495427</v>
      </c>
      <c r="I803" s="79">
        <f>(Sheet1!H784+$F$9/10)*VLOOKUP($B803,$H$13:$J$17,3,0)</f>
        <v>9.4402184379042602</v>
      </c>
      <c r="J803" s="79">
        <f>(Sheet1!I784+$F$9/10)*VLOOKUP($B803,$H$13:$J$17,3,0)</f>
        <v>10.30000720696267</v>
      </c>
      <c r="K803" s="80">
        <f>(Sheet1!J784+$F$9/10)*VLOOKUP($B803,$H$13:$J$17,3,0)</f>
        <v>10.452819050368811</v>
      </c>
    </row>
    <row r="804" spans="2:11" x14ac:dyDescent="0.3">
      <c r="B804" s="5" t="str">
        <f>Sheet1!A785</f>
        <v>MA</v>
      </c>
      <c r="C804" s="6" t="str">
        <f>Sheet1!B785</f>
        <v>Elec</v>
      </c>
      <c r="D804" s="8">
        <f>Sheet1!C785</f>
        <v>42460</v>
      </c>
      <c r="E804" s="8" t="str">
        <f>Sheet1!D785</f>
        <v>NatGrid-NEMA</v>
      </c>
      <c r="F804" s="6" t="str">
        <f>Sheet1!E785</f>
        <v>500-1M</v>
      </c>
      <c r="G804" s="79">
        <f>(Sheet1!F785+$F$9/10)*VLOOKUP($B804,$H$13:$J$17,3,0)</f>
        <v>8.5180280710273966</v>
      </c>
      <c r="H804" s="79">
        <f>(Sheet1!G785+$F$9/10)*VLOOKUP($B804,$H$13:$J$17,3,0)</f>
        <v>8.8750982266495431</v>
      </c>
      <c r="I804" s="79">
        <f>(Sheet1!H785+$F$9/10)*VLOOKUP($B804,$H$13:$J$17,3,0)</f>
        <v>9.0902184379042605</v>
      </c>
      <c r="J804" s="79">
        <f>(Sheet1!I785+$F$9/10)*VLOOKUP($B804,$H$13:$J$17,3,0)</f>
        <v>9.9500072069626704</v>
      </c>
      <c r="K804" s="80">
        <f>(Sheet1!J785+$F$9/10)*VLOOKUP($B804,$H$13:$J$17,3,0)</f>
        <v>10.102819050368812</v>
      </c>
    </row>
    <row r="805" spans="2:11" x14ac:dyDescent="0.3">
      <c r="B805" s="5" t="str">
        <f>Sheet1!A786</f>
        <v>MA</v>
      </c>
      <c r="C805" s="6" t="str">
        <f>Sheet1!B786</f>
        <v>Elec</v>
      </c>
      <c r="D805" s="8">
        <f>Sheet1!C786</f>
        <v>42460</v>
      </c>
      <c r="E805" s="8" t="str">
        <f>Sheet1!D786</f>
        <v>NatGrid-NEMA</v>
      </c>
      <c r="F805" s="6" t="str">
        <f>Sheet1!E786</f>
        <v>1-2M</v>
      </c>
      <c r="G805" s="79">
        <f>(Sheet1!F786+$F$9/10)*VLOOKUP($B805,$H$13:$J$17,3,0)</f>
        <v>8.3930280710273966</v>
      </c>
      <c r="H805" s="79">
        <f>(Sheet1!G786+$F$9/10)*VLOOKUP($B805,$H$13:$J$17,3,0)</f>
        <v>8.7500982266495431</v>
      </c>
      <c r="I805" s="79">
        <f>(Sheet1!H786+$F$9/10)*VLOOKUP($B805,$H$13:$J$17,3,0)</f>
        <v>8.9652184379042605</v>
      </c>
      <c r="J805" s="79">
        <f>(Sheet1!I786+$F$9/10)*VLOOKUP($B805,$H$13:$J$17,3,0)</f>
        <v>9.8250072069626704</v>
      </c>
      <c r="K805" s="80">
        <f>(Sheet1!J786+$F$9/10)*VLOOKUP($B805,$H$13:$J$17,3,0)</f>
        <v>9.9778190503688116</v>
      </c>
    </row>
    <row r="806" spans="2:11" x14ac:dyDescent="0.3">
      <c r="B806" s="5" t="str">
        <f>Sheet1!A787</f>
        <v>MA</v>
      </c>
      <c r="C806" s="6" t="str">
        <f>Sheet1!B787</f>
        <v>Elec</v>
      </c>
      <c r="D806" s="8">
        <f>Sheet1!C787</f>
        <v>42460</v>
      </c>
      <c r="E806" s="8" t="str">
        <f>Sheet1!D787</f>
        <v>NatGrid-NEMA</v>
      </c>
      <c r="F806" s="6" t="str">
        <f>Sheet1!E787</f>
        <v>2M+</v>
      </c>
      <c r="G806" s="79">
        <f>(Sheet1!F787+$F$9/10)*VLOOKUP($B806,$H$13:$J$17,3,0)</f>
        <v>8.2680280710273966</v>
      </c>
      <c r="H806" s="79">
        <f>(Sheet1!G787+$F$9/10)*VLOOKUP($B806,$H$13:$J$17,3,0)</f>
        <v>8.6250982266495431</v>
      </c>
      <c r="I806" s="79">
        <f>(Sheet1!H787+$F$9/10)*VLOOKUP($B806,$H$13:$J$17,3,0)</f>
        <v>8.8402184379042605</v>
      </c>
      <c r="J806" s="79">
        <f>(Sheet1!I787+$F$9/10)*VLOOKUP($B806,$H$13:$J$17,3,0)</f>
        <v>9.7000072069626704</v>
      </c>
      <c r="K806" s="80">
        <f>(Sheet1!J787+$F$9/10)*VLOOKUP($B806,$H$13:$J$17,3,0)</f>
        <v>9.8528190503688116</v>
      </c>
    </row>
    <row r="807" spans="2:11" x14ac:dyDescent="0.3">
      <c r="B807" s="5" t="str">
        <f>Sheet1!A788</f>
        <v>MA</v>
      </c>
      <c r="C807" s="6" t="str">
        <f>Sheet1!B788</f>
        <v>Elec</v>
      </c>
      <c r="D807" s="8">
        <f>Sheet1!C788</f>
        <v>42460</v>
      </c>
      <c r="E807" s="8" t="str">
        <f>Sheet1!D788</f>
        <v>NatGrid-SEMA</v>
      </c>
      <c r="F807" s="6" t="str">
        <f>Sheet1!E788</f>
        <v>0-150K</v>
      </c>
      <c r="G807" s="79">
        <f>(Sheet1!F788+$F$9/10)*VLOOKUP($B807,$H$13:$J$17,3,0)</f>
        <v>9.0396498876940647</v>
      </c>
      <c r="H807" s="79">
        <f>(Sheet1!G788+$F$9/10)*VLOOKUP($B807,$H$13:$J$17,3,0)</f>
        <v>9.3920836683162108</v>
      </c>
      <c r="I807" s="79">
        <f>(Sheet1!H788+$F$9/10)*VLOOKUP($B807,$H$13:$J$17,3,0)</f>
        <v>9.5841931156820408</v>
      </c>
      <c r="J807" s="79">
        <f>(Sheet1!I788+$F$9/10)*VLOOKUP($B807,$H$13:$J$17,3,0)</f>
        <v>10.409720973629339</v>
      </c>
      <c r="K807" s="80">
        <f>(Sheet1!J788+$F$9/10)*VLOOKUP($B807,$H$13:$J$17,3,0)</f>
        <v>10.507782200368814</v>
      </c>
    </row>
    <row r="808" spans="2:11" x14ac:dyDescent="0.3">
      <c r="B808" s="5" t="str">
        <f>Sheet1!A789</f>
        <v>MA</v>
      </c>
      <c r="C808" s="6" t="str">
        <f>Sheet1!B789</f>
        <v>Elec</v>
      </c>
      <c r="D808" s="8">
        <f>Sheet1!C789</f>
        <v>42460</v>
      </c>
      <c r="E808" s="8" t="str">
        <f>Sheet1!D789</f>
        <v>NatGrid-SEMA</v>
      </c>
      <c r="F808" s="6" t="str">
        <f>Sheet1!E789</f>
        <v>150-500K</v>
      </c>
      <c r="G808" s="79">
        <f>(Sheet1!F789+$F$9/10)*VLOOKUP($B808,$H$13:$J$17,3,0)</f>
        <v>8.8396498876940655</v>
      </c>
      <c r="H808" s="79">
        <f>(Sheet1!G789+$F$9/10)*VLOOKUP($B808,$H$13:$J$17,3,0)</f>
        <v>9.1920836683162115</v>
      </c>
      <c r="I808" s="79">
        <f>(Sheet1!H789+$F$9/10)*VLOOKUP($B808,$H$13:$J$17,3,0)</f>
        <v>9.3841931156820415</v>
      </c>
      <c r="J808" s="79">
        <f>(Sheet1!I789+$F$9/10)*VLOOKUP($B808,$H$13:$J$17,3,0)</f>
        <v>10.20972097362934</v>
      </c>
      <c r="K808" s="80">
        <f>(Sheet1!J789+$F$9/10)*VLOOKUP($B808,$H$13:$J$17,3,0)</f>
        <v>10.307782200368814</v>
      </c>
    </row>
    <row r="809" spans="2:11" x14ac:dyDescent="0.3">
      <c r="B809" s="5" t="str">
        <f>Sheet1!A790</f>
        <v>MA</v>
      </c>
      <c r="C809" s="6" t="str">
        <f>Sheet1!B790</f>
        <v>Elec</v>
      </c>
      <c r="D809" s="8">
        <f>Sheet1!C790</f>
        <v>42460</v>
      </c>
      <c r="E809" s="8" t="str">
        <f>Sheet1!D790</f>
        <v>NatGrid-SEMA</v>
      </c>
      <c r="F809" s="6" t="str">
        <f>Sheet1!E790</f>
        <v>500-1M</v>
      </c>
      <c r="G809" s="79">
        <f>(Sheet1!F790+$F$9/10)*VLOOKUP($B809,$H$13:$J$17,3,0)</f>
        <v>8.4896498876940658</v>
      </c>
      <c r="H809" s="79">
        <f>(Sheet1!G790+$F$9/10)*VLOOKUP($B809,$H$13:$J$17,3,0)</f>
        <v>8.8420836683162101</v>
      </c>
      <c r="I809" s="79">
        <f>(Sheet1!H790+$F$9/10)*VLOOKUP($B809,$H$13:$J$17,3,0)</f>
        <v>9.0341931156820401</v>
      </c>
      <c r="J809" s="79">
        <f>(Sheet1!I790+$F$9/10)*VLOOKUP($B809,$H$13:$J$17,3,0)</f>
        <v>9.8597209736293401</v>
      </c>
      <c r="K809" s="80">
        <f>(Sheet1!J790+$F$9/10)*VLOOKUP($B809,$H$13:$J$17,3,0)</f>
        <v>9.9577822003688148</v>
      </c>
    </row>
    <row r="810" spans="2:11" x14ac:dyDescent="0.3">
      <c r="B810" s="5" t="str">
        <f>Sheet1!A791</f>
        <v>MA</v>
      </c>
      <c r="C810" s="6" t="str">
        <f>Sheet1!B791</f>
        <v>Elec</v>
      </c>
      <c r="D810" s="8">
        <f>Sheet1!C791</f>
        <v>42460</v>
      </c>
      <c r="E810" s="8" t="str">
        <f>Sheet1!D791</f>
        <v>NatGrid-SEMA</v>
      </c>
      <c r="F810" s="6" t="str">
        <f>Sheet1!E791</f>
        <v>1-2M</v>
      </c>
      <c r="G810" s="79">
        <f>(Sheet1!F791+$F$9/10)*VLOOKUP($B810,$H$13:$J$17,3,0)</f>
        <v>8.3646498876940658</v>
      </c>
      <c r="H810" s="79">
        <f>(Sheet1!G791+$F$9/10)*VLOOKUP($B810,$H$13:$J$17,3,0)</f>
        <v>8.7170836683162101</v>
      </c>
      <c r="I810" s="79">
        <f>(Sheet1!H791+$F$9/10)*VLOOKUP($B810,$H$13:$J$17,3,0)</f>
        <v>8.9091931156820401</v>
      </c>
      <c r="J810" s="79">
        <f>(Sheet1!I791+$F$9/10)*VLOOKUP($B810,$H$13:$J$17,3,0)</f>
        <v>9.7347209736293401</v>
      </c>
      <c r="K810" s="80">
        <f>(Sheet1!J791+$F$9/10)*VLOOKUP($B810,$H$13:$J$17,3,0)</f>
        <v>9.8327822003688148</v>
      </c>
    </row>
    <row r="811" spans="2:11" x14ac:dyDescent="0.3">
      <c r="B811" s="5" t="str">
        <f>Sheet1!A792</f>
        <v>MA</v>
      </c>
      <c r="C811" s="6" t="str">
        <f>Sheet1!B792</f>
        <v>Elec</v>
      </c>
      <c r="D811" s="8">
        <f>Sheet1!C792</f>
        <v>42460</v>
      </c>
      <c r="E811" s="8" t="str">
        <f>Sheet1!D792</f>
        <v>NatGrid-SEMA</v>
      </c>
      <c r="F811" s="6" t="str">
        <f>Sheet1!E792</f>
        <v>2M+</v>
      </c>
      <c r="G811" s="79">
        <f>(Sheet1!F792+$F$9/10)*VLOOKUP($B811,$H$13:$J$17,3,0)</f>
        <v>8.2396498876940658</v>
      </c>
      <c r="H811" s="79">
        <f>(Sheet1!G792+$F$9/10)*VLOOKUP($B811,$H$13:$J$17,3,0)</f>
        <v>8.5920836683162101</v>
      </c>
      <c r="I811" s="79">
        <f>(Sheet1!H792+$F$9/10)*VLOOKUP($B811,$H$13:$J$17,3,0)</f>
        <v>8.7841931156820401</v>
      </c>
      <c r="J811" s="79">
        <f>(Sheet1!I792+$F$9/10)*VLOOKUP($B811,$H$13:$J$17,3,0)</f>
        <v>9.6097209736293401</v>
      </c>
      <c r="K811" s="80">
        <f>(Sheet1!J792+$F$9/10)*VLOOKUP($B811,$H$13:$J$17,3,0)</f>
        <v>9.7077822003688148</v>
      </c>
    </row>
    <row r="812" spans="2:11" x14ac:dyDescent="0.3">
      <c r="B812" s="5" t="str">
        <f>Sheet1!A793</f>
        <v>MA</v>
      </c>
      <c r="C812" s="6" t="str">
        <f>Sheet1!B793</f>
        <v>Elec</v>
      </c>
      <c r="D812" s="8">
        <f>Sheet1!C793</f>
        <v>42460</v>
      </c>
      <c r="E812" s="8" t="str">
        <f>Sheet1!D793</f>
        <v>NatGrid-WCMA</v>
      </c>
      <c r="F812" s="6" t="str">
        <f>Sheet1!E793</f>
        <v>0-150K</v>
      </c>
      <c r="G812" s="79">
        <f>(Sheet1!F793+$F$9/10)*VLOOKUP($B812,$H$13:$J$17,3,0)</f>
        <v>8.966681404360731</v>
      </c>
      <c r="H812" s="79">
        <f>(Sheet1!G793+$F$9/10)*VLOOKUP($B812,$H$13:$J$17,3,0)</f>
        <v>9.316411751649543</v>
      </c>
      <c r="I812" s="79">
        <f>(Sheet1!H793+$F$9/10)*VLOOKUP($B812,$H$13:$J$17,3,0)</f>
        <v>9.5187914267931504</v>
      </c>
      <c r="J812" s="79">
        <f>(Sheet1!I793+$F$9/10)*VLOOKUP($B812,$H$13:$J$17,3,0)</f>
        <v>10.351767731962671</v>
      </c>
      <c r="K812" s="80">
        <f>(Sheet1!J793+$F$9/10)*VLOOKUP($B812,$H$13:$J$17,3,0)</f>
        <v>10.445615317035481</v>
      </c>
    </row>
    <row r="813" spans="2:11" x14ac:dyDescent="0.3">
      <c r="B813" s="5" t="str">
        <f>Sheet1!A794</f>
        <v>MA</v>
      </c>
      <c r="C813" s="6" t="str">
        <f>Sheet1!B794</f>
        <v>Elec</v>
      </c>
      <c r="D813" s="8">
        <f>Sheet1!C794</f>
        <v>42460</v>
      </c>
      <c r="E813" s="8" t="str">
        <f>Sheet1!D794</f>
        <v>NatGrid-WCMA</v>
      </c>
      <c r="F813" s="6" t="str">
        <f>Sheet1!E794</f>
        <v>150-500K</v>
      </c>
      <c r="G813" s="79">
        <f>(Sheet1!F794+$F$9/10)*VLOOKUP($B813,$H$13:$J$17,3,0)</f>
        <v>8.76668140436073</v>
      </c>
      <c r="H813" s="79">
        <f>(Sheet1!G794+$F$9/10)*VLOOKUP($B813,$H$13:$J$17,3,0)</f>
        <v>9.1164117516495438</v>
      </c>
      <c r="I813" s="79">
        <f>(Sheet1!H794+$F$9/10)*VLOOKUP($B813,$H$13:$J$17,3,0)</f>
        <v>9.3187914267931511</v>
      </c>
      <c r="J813" s="79">
        <f>(Sheet1!I794+$F$9/10)*VLOOKUP($B813,$H$13:$J$17,3,0)</f>
        <v>10.151767731962671</v>
      </c>
      <c r="K813" s="80">
        <f>(Sheet1!J794+$F$9/10)*VLOOKUP($B813,$H$13:$J$17,3,0)</f>
        <v>10.245615317035481</v>
      </c>
    </row>
    <row r="814" spans="2:11" x14ac:dyDescent="0.3">
      <c r="B814" s="5" t="str">
        <f>Sheet1!A795</f>
        <v>MA</v>
      </c>
      <c r="C814" s="6" t="str">
        <f>Sheet1!B795</f>
        <v>Elec</v>
      </c>
      <c r="D814" s="8">
        <f>Sheet1!C795</f>
        <v>42460</v>
      </c>
      <c r="E814" s="8" t="str">
        <f>Sheet1!D795</f>
        <v>NatGrid-WCMA</v>
      </c>
      <c r="F814" s="6" t="str">
        <f>Sheet1!E795</f>
        <v>500-1M</v>
      </c>
      <c r="G814" s="79">
        <f>(Sheet1!F795+$F$9/10)*VLOOKUP($B814,$H$13:$J$17,3,0)</f>
        <v>8.4166814043607303</v>
      </c>
      <c r="H814" s="79">
        <f>(Sheet1!G795+$F$9/10)*VLOOKUP($B814,$H$13:$J$17,3,0)</f>
        <v>8.7664117516495441</v>
      </c>
      <c r="I814" s="79">
        <f>(Sheet1!H795+$F$9/10)*VLOOKUP($B814,$H$13:$J$17,3,0)</f>
        <v>8.9687914267931497</v>
      </c>
      <c r="J814" s="79">
        <f>(Sheet1!I795+$F$9/10)*VLOOKUP($B814,$H$13:$J$17,3,0)</f>
        <v>9.8017677319626717</v>
      </c>
      <c r="K814" s="80">
        <f>(Sheet1!J795+$F$9/10)*VLOOKUP($B814,$H$13:$J$17,3,0)</f>
        <v>9.8956153170354817</v>
      </c>
    </row>
    <row r="815" spans="2:11" x14ac:dyDescent="0.3">
      <c r="B815" s="5" t="str">
        <f>Sheet1!A796</f>
        <v>MA</v>
      </c>
      <c r="C815" s="6" t="str">
        <f>Sheet1!B796</f>
        <v>Elec</v>
      </c>
      <c r="D815" s="8">
        <f>Sheet1!C796</f>
        <v>42460</v>
      </c>
      <c r="E815" s="8" t="str">
        <f>Sheet1!D796</f>
        <v>NatGrid-WCMA</v>
      </c>
      <c r="F815" s="6" t="str">
        <f>Sheet1!E796</f>
        <v>1-2M</v>
      </c>
      <c r="G815" s="79">
        <f>(Sheet1!F796+$F$9/10)*VLOOKUP($B815,$H$13:$J$17,3,0)</f>
        <v>8.2916814043607303</v>
      </c>
      <c r="H815" s="79">
        <f>(Sheet1!G796+$F$9/10)*VLOOKUP($B815,$H$13:$J$17,3,0)</f>
        <v>8.6414117516495441</v>
      </c>
      <c r="I815" s="79">
        <f>(Sheet1!H796+$F$9/10)*VLOOKUP($B815,$H$13:$J$17,3,0)</f>
        <v>8.8437914267931497</v>
      </c>
      <c r="J815" s="79">
        <f>(Sheet1!I796+$F$9/10)*VLOOKUP($B815,$H$13:$J$17,3,0)</f>
        <v>9.6767677319626717</v>
      </c>
      <c r="K815" s="80">
        <f>(Sheet1!J796+$F$9/10)*VLOOKUP($B815,$H$13:$J$17,3,0)</f>
        <v>9.7706153170354817</v>
      </c>
    </row>
    <row r="816" spans="2:11" x14ac:dyDescent="0.3">
      <c r="B816" s="5" t="str">
        <f>Sheet1!A797</f>
        <v>MA</v>
      </c>
      <c r="C816" s="6" t="str">
        <f>Sheet1!B797</f>
        <v>Elec</v>
      </c>
      <c r="D816" s="8">
        <f>Sheet1!C797</f>
        <v>42460</v>
      </c>
      <c r="E816" s="8" t="str">
        <f>Sheet1!D797</f>
        <v>NatGrid-WCMA</v>
      </c>
      <c r="F816" s="6" t="str">
        <f>Sheet1!E797</f>
        <v>2M+</v>
      </c>
      <c r="G816" s="79">
        <f>(Sheet1!F797+$F$9/10)*VLOOKUP($B816,$H$13:$J$17,3,0)</f>
        <v>8.1666814043607303</v>
      </c>
      <c r="H816" s="79">
        <f>(Sheet1!G797+$F$9/10)*VLOOKUP($B816,$H$13:$J$17,3,0)</f>
        <v>8.5164117516495441</v>
      </c>
      <c r="I816" s="79">
        <f>(Sheet1!H797+$F$9/10)*VLOOKUP($B816,$H$13:$J$17,3,0)</f>
        <v>8.7187914267931497</v>
      </c>
      <c r="J816" s="79">
        <f>(Sheet1!I797+$F$9/10)*VLOOKUP($B816,$H$13:$J$17,3,0)</f>
        <v>9.5517677319626717</v>
      </c>
      <c r="K816" s="80">
        <f>(Sheet1!J797+$F$9/10)*VLOOKUP($B816,$H$13:$J$17,3,0)</f>
        <v>9.6456153170354817</v>
      </c>
    </row>
    <row r="817" spans="2:11" x14ac:dyDescent="0.3">
      <c r="B817" s="5" t="str">
        <f>Sheet1!A798</f>
        <v>MA</v>
      </c>
      <c r="C817" s="6" t="str">
        <f>Sheet1!B798</f>
        <v>Elec</v>
      </c>
      <c r="D817" s="8">
        <f>Sheet1!C798</f>
        <v>42490</v>
      </c>
      <c r="E817" s="8" t="str">
        <f>Sheet1!D798</f>
        <v>Eversource-NEMA</v>
      </c>
      <c r="F817" s="6" t="str">
        <f>Sheet1!E798</f>
        <v>0-150K</v>
      </c>
      <c r="G817" s="79">
        <f>(Sheet1!F798+$F$9/10)*VLOOKUP($B817,$H$13:$J$17,3,0)</f>
        <v>9.4874521926141551</v>
      </c>
      <c r="H817" s="79">
        <f>(Sheet1!G798+$F$9/10)*VLOOKUP($B817,$H$13:$J$17,3,0)</f>
        <v>10.908236252226027</v>
      </c>
      <c r="I817" s="79">
        <f>(Sheet1!H798+$F$9/10)*VLOOKUP($B817,$H$13:$J$17,3,0)</f>
        <v>10.924016770221916</v>
      </c>
      <c r="J817" s="79">
        <f>(Sheet1!I798+$F$9/10)*VLOOKUP($B817,$H$13:$J$17,3,0)</f>
        <v>11.539022295784246</v>
      </c>
      <c r="K817" s="80">
        <f>(Sheet1!J798+$F$9/10)*VLOOKUP($B817,$H$13:$J$17,3,0)</f>
        <v>11.300189539448995</v>
      </c>
    </row>
    <row r="818" spans="2:11" x14ac:dyDescent="0.3">
      <c r="B818" s="5" t="str">
        <f>Sheet1!A799</f>
        <v>MA</v>
      </c>
      <c r="C818" s="6" t="str">
        <f>Sheet1!B799</f>
        <v>Elec</v>
      </c>
      <c r="D818" s="8">
        <f>Sheet1!C799</f>
        <v>42490</v>
      </c>
      <c r="E818" s="8" t="str">
        <f>Sheet1!D799</f>
        <v>Eversource-NEMA</v>
      </c>
      <c r="F818" s="6" t="str">
        <f>Sheet1!E799</f>
        <v>150-500K</v>
      </c>
      <c r="G818" s="79">
        <f>(Sheet1!F799+$F$9/10)*VLOOKUP($B818,$H$13:$J$17,3,0)</f>
        <v>9.2874521926141558</v>
      </c>
      <c r="H818" s="79">
        <f>(Sheet1!G799+$F$9/10)*VLOOKUP($B818,$H$13:$J$17,3,0)</f>
        <v>10.708236252226026</v>
      </c>
      <c r="I818" s="79">
        <f>(Sheet1!H799+$F$9/10)*VLOOKUP($B818,$H$13:$J$17,3,0)</f>
        <v>10.724016770221917</v>
      </c>
      <c r="J818" s="79">
        <f>(Sheet1!I799+$F$9/10)*VLOOKUP($B818,$H$13:$J$17,3,0)</f>
        <v>11.339022295784245</v>
      </c>
      <c r="K818" s="80">
        <f>(Sheet1!J799+$F$9/10)*VLOOKUP($B818,$H$13:$J$17,3,0)</f>
        <v>11.100189539448994</v>
      </c>
    </row>
    <row r="819" spans="2:11" x14ac:dyDescent="0.3">
      <c r="B819" s="5" t="str">
        <f>Sheet1!A800</f>
        <v>MA</v>
      </c>
      <c r="C819" s="6" t="str">
        <f>Sheet1!B800</f>
        <v>Elec</v>
      </c>
      <c r="D819" s="8">
        <f>Sheet1!C800</f>
        <v>42490</v>
      </c>
      <c r="E819" s="8" t="str">
        <f>Sheet1!D800</f>
        <v>Eversource-NEMA</v>
      </c>
      <c r="F819" s="6" t="str">
        <f>Sheet1!E800</f>
        <v>500-1M</v>
      </c>
      <c r="G819" s="79">
        <f>(Sheet1!F800+$F$9/10)*VLOOKUP($B819,$H$13:$J$17,3,0)</f>
        <v>8.9374521926141561</v>
      </c>
      <c r="H819" s="79">
        <f>(Sheet1!G800+$F$9/10)*VLOOKUP($B819,$H$13:$J$17,3,0)</f>
        <v>10.358236252226027</v>
      </c>
      <c r="I819" s="79">
        <f>(Sheet1!H800+$F$9/10)*VLOOKUP($B819,$H$13:$J$17,3,0)</f>
        <v>10.374016770221917</v>
      </c>
      <c r="J819" s="79">
        <f>(Sheet1!I800+$F$9/10)*VLOOKUP($B819,$H$13:$J$17,3,0)</f>
        <v>10.989022295784245</v>
      </c>
      <c r="K819" s="80">
        <f>(Sheet1!J800+$F$9/10)*VLOOKUP($B819,$H$13:$J$17,3,0)</f>
        <v>10.750189539448995</v>
      </c>
    </row>
    <row r="820" spans="2:11" x14ac:dyDescent="0.3">
      <c r="B820" s="5" t="str">
        <f>Sheet1!A801</f>
        <v>MA</v>
      </c>
      <c r="C820" s="6" t="str">
        <f>Sheet1!B801</f>
        <v>Elec</v>
      </c>
      <c r="D820" s="8">
        <f>Sheet1!C801</f>
        <v>42490</v>
      </c>
      <c r="E820" s="8" t="str">
        <f>Sheet1!D801</f>
        <v>Eversource-NEMA</v>
      </c>
      <c r="F820" s="6" t="str">
        <f>Sheet1!E801</f>
        <v>1-2M</v>
      </c>
      <c r="G820" s="79">
        <f>(Sheet1!F801+$F$9/10)*VLOOKUP($B820,$H$13:$J$17,3,0)</f>
        <v>8.8124521926141561</v>
      </c>
      <c r="H820" s="79">
        <f>(Sheet1!G801+$F$9/10)*VLOOKUP($B820,$H$13:$J$17,3,0)</f>
        <v>10.233236252226027</v>
      </c>
      <c r="I820" s="79">
        <f>(Sheet1!H801+$F$9/10)*VLOOKUP($B820,$H$13:$J$17,3,0)</f>
        <v>10.249016770221917</v>
      </c>
      <c r="J820" s="79">
        <f>(Sheet1!I801+$F$9/10)*VLOOKUP($B820,$H$13:$J$17,3,0)</f>
        <v>10.864022295784245</v>
      </c>
      <c r="K820" s="80">
        <f>(Sheet1!J801+$F$9/10)*VLOOKUP($B820,$H$13:$J$17,3,0)</f>
        <v>10.625189539448995</v>
      </c>
    </row>
    <row r="821" spans="2:11" x14ac:dyDescent="0.3">
      <c r="B821" s="5" t="str">
        <f>Sheet1!A802</f>
        <v>MA</v>
      </c>
      <c r="C821" s="6" t="str">
        <f>Sheet1!B802</f>
        <v>Elec</v>
      </c>
      <c r="D821" s="8">
        <f>Sheet1!C802</f>
        <v>42490</v>
      </c>
      <c r="E821" s="8" t="str">
        <f>Sheet1!D802</f>
        <v>Eversource-NEMA</v>
      </c>
      <c r="F821" s="6" t="str">
        <f>Sheet1!E802</f>
        <v>2M+</v>
      </c>
      <c r="G821" s="79">
        <f>(Sheet1!F802+$F$9/10)*VLOOKUP($B821,$H$13:$J$17,3,0)</f>
        <v>8.6874521926141561</v>
      </c>
      <c r="H821" s="79">
        <f>(Sheet1!G802+$F$9/10)*VLOOKUP($B821,$H$13:$J$17,3,0)</f>
        <v>10.108236252226027</v>
      </c>
      <c r="I821" s="79">
        <f>(Sheet1!H802+$F$9/10)*VLOOKUP($B821,$H$13:$J$17,3,0)</f>
        <v>10.124016770221917</v>
      </c>
      <c r="J821" s="79">
        <f>(Sheet1!I802+$F$9/10)*VLOOKUP($B821,$H$13:$J$17,3,0)</f>
        <v>10.739022295784245</v>
      </c>
      <c r="K821" s="80">
        <f>(Sheet1!J802+$F$9/10)*VLOOKUP($B821,$H$13:$J$17,3,0)</f>
        <v>10.500189539448995</v>
      </c>
    </row>
    <row r="822" spans="2:11" x14ac:dyDescent="0.3">
      <c r="B822" s="5" t="str">
        <f>Sheet1!A803</f>
        <v>MA</v>
      </c>
      <c r="C822" s="6" t="str">
        <f>Sheet1!B803</f>
        <v>Elec</v>
      </c>
      <c r="D822" s="8">
        <f>Sheet1!C803</f>
        <v>42490</v>
      </c>
      <c r="E822" s="8" t="str">
        <f>Sheet1!D803</f>
        <v>Eversource-SEMA</v>
      </c>
      <c r="F822" s="6" t="str">
        <f>Sheet1!E803</f>
        <v>0-150K</v>
      </c>
      <c r="G822" s="79">
        <f>(Sheet1!F803+$F$9/10)*VLOOKUP($B822,$H$13:$J$17,3,0)</f>
        <v>8.4751034382762551</v>
      </c>
      <c r="H822" s="79">
        <f>(Sheet1!G803+$F$9/10)*VLOOKUP($B822,$H$13:$J$17,3,0)</f>
        <v>9.3123461644406369</v>
      </c>
      <c r="I822" s="79">
        <f>(Sheet1!H803+$F$9/10)*VLOOKUP($B822,$H$13:$J$17,3,0)</f>
        <v>9.5933683616602732</v>
      </c>
      <c r="J822" s="79">
        <f>(Sheet1!I803+$F$9/10)*VLOOKUP($B822,$H$13:$J$17,3,0)</f>
        <v>10.499711860196346</v>
      </c>
      <c r="K822" s="80">
        <f>(Sheet1!J803+$F$9/10)*VLOOKUP($B822,$H$13:$J$17,3,0)</f>
        <v>10.520159660168172</v>
      </c>
    </row>
    <row r="823" spans="2:11" x14ac:dyDescent="0.3">
      <c r="B823" s="5" t="str">
        <f>Sheet1!A804</f>
        <v>MA</v>
      </c>
      <c r="C823" s="6" t="str">
        <f>Sheet1!B804</f>
        <v>Elec</v>
      </c>
      <c r="D823" s="8">
        <f>Sheet1!C804</f>
        <v>42490</v>
      </c>
      <c r="E823" s="8" t="str">
        <f>Sheet1!D804</f>
        <v>Eversource-SEMA</v>
      </c>
      <c r="F823" s="6" t="str">
        <f>Sheet1!E804</f>
        <v>150-500K</v>
      </c>
      <c r="G823" s="79">
        <f>(Sheet1!F804+$F$9/10)*VLOOKUP($B823,$H$13:$J$17,3,0)</f>
        <v>8.2751034382762558</v>
      </c>
      <c r="H823" s="79">
        <f>(Sheet1!G804+$F$9/10)*VLOOKUP($B823,$H$13:$J$17,3,0)</f>
        <v>9.1123461644406358</v>
      </c>
      <c r="I823" s="79">
        <f>(Sheet1!H804+$F$9/10)*VLOOKUP($B823,$H$13:$J$17,3,0)</f>
        <v>9.3933683616602739</v>
      </c>
      <c r="J823" s="79">
        <f>(Sheet1!I804+$F$9/10)*VLOOKUP($B823,$H$13:$J$17,3,0)</f>
        <v>10.299711860196345</v>
      </c>
      <c r="K823" s="80">
        <f>(Sheet1!J804+$F$9/10)*VLOOKUP($B823,$H$13:$J$17,3,0)</f>
        <v>10.320159660168171</v>
      </c>
    </row>
    <row r="824" spans="2:11" x14ac:dyDescent="0.3">
      <c r="B824" s="5" t="str">
        <f>Sheet1!A805</f>
        <v>MA</v>
      </c>
      <c r="C824" s="6" t="str">
        <f>Sheet1!B805</f>
        <v>Elec</v>
      </c>
      <c r="D824" s="8">
        <f>Sheet1!C805</f>
        <v>42490</v>
      </c>
      <c r="E824" s="8" t="str">
        <f>Sheet1!D805</f>
        <v>Eversource-SEMA</v>
      </c>
      <c r="F824" s="6" t="str">
        <f>Sheet1!E805</f>
        <v>500-1M</v>
      </c>
      <c r="G824" s="79">
        <f>(Sheet1!F805+$F$9/10)*VLOOKUP($B824,$H$13:$J$17,3,0)</f>
        <v>7.9251034382762553</v>
      </c>
      <c r="H824" s="79">
        <f>(Sheet1!G805+$F$9/10)*VLOOKUP($B824,$H$13:$J$17,3,0)</f>
        <v>8.7623461644406362</v>
      </c>
      <c r="I824" s="79">
        <f>(Sheet1!H805+$F$9/10)*VLOOKUP($B824,$H$13:$J$17,3,0)</f>
        <v>9.0433683616602742</v>
      </c>
      <c r="J824" s="79">
        <f>(Sheet1!I805+$F$9/10)*VLOOKUP($B824,$H$13:$J$17,3,0)</f>
        <v>9.949711860196345</v>
      </c>
      <c r="K824" s="80">
        <f>(Sheet1!J805+$F$9/10)*VLOOKUP($B824,$H$13:$J$17,3,0)</f>
        <v>9.9701596601681715</v>
      </c>
    </row>
    <row r="825" spans="2:11" x14ac:dyDescent="0.3">
      <c r="B825" s="5" t="str">
        <f>Sheet1!A806</f>
        <v>MA</v>
      </c>
      <c r="C825" s="6" t="str">
        <f>Sheet1!B806</f>
        <v>Elec</v>
      </c>
      <c r="D825" s="8">
        <f>Sheet1!C806</f>
        <v>42490</v>
      </c>
      <c r="E825" s="8" t="str">
        <f>Sheet1!D806</f>
        <v>Eversource-SEMA</v>
      </c>
      <c r="F825" s="6" t="str">
        <f>Sheet1!E806</f>
        <v>1-2M</v>
      </c>
      <c r="G825" s="79">
        <f>(Sheet1!F806+$F$9/10)*VLOOKUP($B825,$H$13:$J$17,3,0)</f>
        <v>7.8001034382762553</v>
      </c>
      <c r="H825" s="79">
        <f>(Sheet1!G806+$F$9/10)*VLOOKUP($B825,$H$13:$J$17,3,0)</f>
        <v>8.6373461644406362</v>
      </c>
      <c r="I825" s="79">
        <f>(Sheet1!H806+$F$9/10)*VLOOKUP($B825,$H$13:$J$17,3,0)</f>
        <v>8.9183683616602742</v>
      </c>
      <c r="J825" s="79">
        <f>(Sheet1!I806+$F$9/10)*VLOOKUP($B825,$H$13:$J$17,3,0)</f>
        <v>9.824711860196345</v>
      </c>
      <c r="K825" s="80">
        <f>(Sheet1!J806+$F$9/10)*VLOOKUP($B825,$H$13:$J$17,3,0)</f>
        <v>9.8451596601681715</v>
      </c>
    </row>
    <row r="826" spans="2:11" x14ac:dyDescent="0.3">
      <c r="B826" s="5" t="str">
        <f>Sheet1!A807</f>
        <v>MA</v>
      </c>
      <c r="C826" s="6" t="str">
        <f>Sheet1!B807</f>
        <v>Elec</v>
      </c>
      <c r="D826" s="8">
        <f>Sheet1!C807</f>
        <v>42490</v>
      </c>
      <c r="E826" s="8" t="str">
        <f>Sheet1!D807</f>
        <v>Eversource-SEMA</v>
      </c>
      <c r="F826" s="6" t="str">
        <f>Sheet1!E807</f>
        <v>2M+</v>
      </c>
      <c r="G826" s="79">
        <f>(Sheet1!F807+$F$9/10)*VLOOKUP($B826,$H$13:$J$17,3,0)</f>
        <v>7.6751034382762553</v>
      </c>
      <c r="H826" s="79">
        <f>(Sheet1!G807+$F$9/10)*VLOOKUP($B826,$H$13:$J$17,3,0)</f>
        <v>8.5123461644406362</v>
      </c>
      <c r="I826" s="79">
        <f>(Sheet1!H807+$F$9/10)*VLOOKUP($B826,$H$13:$J$17,3,0)</f>
        <v>8.7933683616602742</v>
      </c>
      <c r="J826" s="79">
        <f>(Sheet1!I807+$F$9/10)*VLOOKUP($B826,$H$13:$J$17,3,0)</f>
        <v>9.699711860196345</v>
      </c>
      <c r="K826" s="80">
        <f>(Sheet1!J807+$F$9/10)*VLOOKUP($B826,$H$13:$J$17,3,0)</f>
        <v>9.7201596601681715</v>
      </c>
    </row>
    <row r="827" spans="2:11" x14ac:dyDescent="0.3">
      <c r="B827" s="5" t="str">
        <f>Sheet1!A808</f>
        <v>MA</v>
      </c>
      <c r="C827" s="6" t="str">
        <f>Sheet1!B808</f>
        <v>Elec</v>
      </c>
      <c r="D827" s="8">
        <f>Sheet1!C808</f>
        <v>42490</v>
      </c>
      <c r="E827" s="8" t="str">
        <f>Sheet1!D808</f>
        <v>NatGrid-NEMA</v>
      </c>
      <c r="F827" s="6" t="str">
        <f>Sheet1!E808</f>
        <v>0-150K</v>
      </c>
      <c r="G827" s="79">
        <f>(Sheet1!F808+$F$9/10)*VLOOKUP($B827,$H$13:$J$17,3,0)</f>
        <v>8.5848916299429217</v>
      </c>
      <c r="H827" s="79">
        <f>(Sheet1!G808+$F$9/10)*VLOOKUP($B827,$H$13:$J$17,3,0)</f>
        <v>9.3732883477739719</v>
      </c>
      <c r="I827" s="79">
        <f>(Sheet1!H808+$F$9/10)*VLOOKUP($B827,$H$13:$J$17,3,0)</f>
        <v>9.7049151116602737</v>
      </c>
      <c r="J827" s="79">
        <f>(Sheet1!I808+$F$9/10)*VLOOKUP($B827,$H$13:$J$17,3,0)</f>
        <v>10.637236758113016</v>
      </c>
      <c r="K827" s="80">
        <f>(Sheet1!J808+$F$9/10)*VLOOKUP($B827,$H$13:$J$17,3,0)</f>
        <v>10.716245714334839</v>
      </c>
    </row>
    <row r="828" spans="2:11" x14ac:dyDescent="0.3">
      <c r="B828" s="5" t="str">
        <f>Sheet1!A809</f>
        <v>MA</v>
      </c>
      <c r="C828" s="6" t="str">
        <f>Sheet1!B809</f>
        <v>Elec</v>
      </c>
      <c r="D828" s="8">
        <f>Sheet1!C809</f>
        <v>42490</v>
      </c>
      <c r="E828" s="8" t="str">
        <f>Sheet1!D809</f>
        <v>NatGrid-NEMA</v>
      </c>
      <c r="F828" s="6" t="str">
        <f>Sheet1!E809</f>
        <v>150-500K</v>
      </c>
      <c r="G828" s="79">
        <f>(Sheet1!F809+$F$9/10)*VLOOKUP($B828,$H$13:$J$17,3,0)</f>
        <v>8.3848916299429224</v>
      </c>
      <c r="H828" s="79">
        <f>(Sheet1!G809+$F$9/10)*VLOOKUP($B828,$H$13:$J$17,3,0)</f>
        <v>9.1732883477739726</v>
      </c>
      <c r="I828" s="79">
        <f>(Sheet1!H809+$F$9/10)*VLOOKUP($B828,$H$13:$J$17,3,0)</f>
        <v>9.5049151116602744</v>
      </c>
      <c r="J828" s="79">
        <f>(Sheet1!I809+$F$9/10)*VLOOKUP($B828,$H$13:$J$17,3,0)</f>
        <v>10.437236758113015</v>
      </c>
      <c r="K828" s="80">
        <f>(Sheet1!J809+$F$9/10)*VLOOKUP($B828,$H$13:$J$17,3,0)</f>
        <v>10.51624571433484</v>
      </c>
    </row>
    <row r="829" spans="2:11" x14ac:dyDescent="0.3">
      <c r="B829" s="5" t="str">
        <f>Sheet1!A810</f>
        <v>MA</v>
      </c>
      <c r="C829" s="6" t="str">
        <f>Sheet1!B810</f>
        <v>Elec</v>
      </c>
      <c r="D829" s="8">
        <f>Sheet1!C810</f>
        <v>42490</v>
      </c>
      <c r="E829" s="8" t="str">
        <f>Sheet1!D810</f>
        <v>NatGrid-NEMA</v>
      </c>
      <c r="F829" s="6" t="str">
        <f>Sheet1!E810</f>
        <v>500-1M</v>
      </c>
      <c r="G829" s="79">
        <f>(Sheet1!F810+$F$9/10)*VLOOKUP($B829,$H$13:$J$17,3,0)</f>
        <v>8.0348916299429227</v>
      </c>
      <c r="H829" s="79">
        <f>(Sheet1!G810+$F$9/10)*VLOOKUP($B829,$H$13:$J$17,3,0)</f>
        <v>8.8232883477739712</v>
      </c>
      <c r="I829" s="79">
        <f>(Sheet1!H810+$F$9/10)*VLOOKUP($B829,$H$13:$J$17,3,0)</f>
        <v>9.1549151116602747</v>
      </c>
      <c r="J829" s="79">
        <f>(Sheet1!I810+$F$9/10)*VLOOKUP($B829,$H$13:$J$17,3,0)</f>
        <v>10.087236758113015</v>
      </c>
      <c r="K829" s="80">
        <f>(Sheet1!J810+$F$9/10)*VLOOKUP($B829,$H$13:$J$17,3,0)</f>
        <v>10.166245714334838</v>
      </c>
    </row>
    <row r="830" spans="2:11" x14ac:dyDescent="0.3">
      <c r="B830" s="5" t="str">
        <f>Sheet1!A811</f>
        <v>MA</v>
      </c>
      <c r="C830" s="6" t="str">
        <f>Sheet1!B811</f>
        <v>Elec</v>
      </c>
      <c r="D830" s="8">
        <f>Sheet1!C811</f>
        <v>42490</v>
      </c>
      <c r="E830" s="8" t="str">
        <f>Sheet1!D811</f>
        <v>NatGrid-NEMA</v>
      </c>
      <c r="F830" s="6" t="str">
        <f>Sheet1!E811</f>
        <v>1-2M</v>
      </c>
      <c r="G830" s="79">
        <f>(Sheet1!F811+$F$9/10)*VLOOKUP($B830,$H$13:$J$17,3,0)</f>
        <v>7.9098916299429218</v>
      </c>
      <c r="H830" s="79">
        <f>(Sheet1!G811+$F$9/10)*VLOOKUP($B830,$H$13:$J$17,3,0)</f>
        <v>8.6982883477739712</v>
      </c>
      <c r="I830" s="79">
        <f>(Sheet1!H811+$F$9/10)*VLOOKUP($B830,$H$13:$J$17,3,0)</f>
        <v>9.0299151116602747</v>
      </c>
      <c r="J830" s="79">
        <f>(Sheet1!I811+$F$9/10)*VLOOKUP($B830,$H$13:$J$17,3,0)</f>
        <v>9.9622367581130149</v>
      </c>
      <c r="K830" s="80">
        <f>(Sheet1!J811+$F$9/10)*VLOOKUP($B830,$H$13:$J$17,3,0)</f>
        <v>10.041245714334838</v>
      </c>
    </row>
    <row r="831" spans="2:11" x14ac:dyDescent="0.3">
      <c r="B831" s="5" t="str">
        <f>Sheet1!A812</f>
        <v>MA</v>
      </c>
      <c r="C831" s="6" t="str">
        <f>Sheet1!B812</f>
        <v>Elec</v>
      </c>
      <c r="D831" s="8">
        <f>Sheet1!C812</f>
        <v>42490</v>
      </c>
      <c r="E831" s="8" t="str">
        <f>Sheet1!D812</f>
        <v>NatGrid-NEMA</v>
      </c>
      <c r="F831" s="6" t="str">
        <f>Sheet1!E812</f>
        <v>2M+</v>
      </c>
      <c r="G831" s="79">
        <f>(Sheet1!F812+$F$9/10)*VLOOKUP($B831,$H$13:$J$17,3,0)</f>
        <v>7.7848916299429218</v>
      </c>
      <c r="H831" s="79">
        <f>(Sheet1!G812+$F$9/10)*VLOOKUP($B831,$H$13:$J$17,3,0)</f>
        <v>8.5732883477739712</v>
      </c>
      <c r="I831" s="79">
        <f>(Sheet1!H812+$F$9/10)*VLOOKUP($B831,$H$13:$J$17,3,0)</f>
        <v>8.9049151116602747</v>
      </c>
      <c r="J831" s="79">
        <f>(Sheet1!I812+$F$9/10)*VLOOKUP($B831,$H$13:$J$17,3,0)</f>
        <v>9.8372367581130149</v>
      </c>
      <c r="K831" s="80">
        <f>(Sheet1!J812+$F$9/10)*VLOOKUP($B831,$H$13:$J$17,3,0)</f>
        <v>9.9162457143348384</v>
      </c>
    </row>
    <row r="832" spans="2:11" x14ac:dyDescent="0.3">
      <c r="B832" s="5" t="str">
        <f>Sheet1!A813</f>
        <v>MA</v>
      </c>
      <c r="C832" s="6" t="str">
        <f>Sheet1!B813</f>
        <v>Elec</v>
      </c>
      <c r="D832" s="8">
        <f>Sheet1!C813</f>
        <v>42490</v>
      </c>
      <c r="E832" s="8" t="str">
        <f>Sheet1!D813</f>
        <v>NatGrid-SEMA</v>
      </c>
      <c r="F832" s="6" t="str">
        <f>Sheet1!E813</f>
        <v>0-150K</v>
      </c>
      <c r="G832" s="79">
        <f>(Sheet1!F813+$F$9/10)*VLOOKUP($B832,$H$13:$J$17,3,0)</f>
        <v>8.5215247632762559</v>
      </c>
      <c r="H832" s="79">
        <f>(Sheet1!G813+$F$9/10)*VLOOKUP($B832,$H$13:$J$17,3,0)</f>
        <v>9.3591149144406405</v>
      </c>
      <c r="I832" s="79">
        <f>(Sheet1!H813+$F$9/10)*VLOOKUP($B832,$H$13:$J$17,3,0)</f>
        <v>9.6389077616602759</v>
      </c>
      <c r="J832" s="79">
        <f>(Sheet1!I813+$F$9/10)*VLOOKUP($B832,$H$13:$J$17,3,0)</f>
        <v>10.546554103946351</v>
      </c>
      <c r="K832" s="80">
        <f>(Sheet1!J813+$F$9/10)*VLOOKUP($B832,$H$13:$J$17,3,0)</f>
        <v>10.567672256001508</v>
      </c>
    </row>
    <row r="833" spans="2:11" x14ac:dyDescent="0.3">
      <c r="B833" s="5" t="str">
        <f>Sheet1!A814</f>
        <v>MA</v>
      </c>
      <c r="C833" s="6" t="str">
        <f>Sheet1!B814</f>
        <v>Elec</v>
      </c>
      <c r="D833" s="8">
        <f>Sheet1!C814</f>
        <v>42490</v>
      </c>
      <c r="E833" s="8" t="str">
        <f>Sheet1!D814</f>
        <v>NatGrid-SEMA</v>
      </c>
      <c r="F833" s="6" t="str">
        <f>Sheet1!E814</f>
        <v>150-500K</v>
      </c>
      <c r="G833" s="79">
        <f>(Sheet1!F814+$F$9/10)*VLOOKUP($B833,$H$13:$J$17,3,0)</f>
        <v>8.3215247632762548</v>
      </c>
      <c r="H833" s="79">
        <f>(Sheet1!G814+$F$9/10)*VLOOKUP($B833,$H$13:$J$17,3,0)</f>
        <v>9.1591149144406394</v>
      </c>
      <c r="I833" s="79">
        <f>(Sheet1!H814+$F$9/10)*VLOOKUP($B833,$H$13:$J$17,3,0)</f>
        <v>9.4389077616602766</v>
      </c>
      <c r="J833" s="79">
        <f>(Sheet1!I814+$F$9/10)*VLOOKUP($B833,$H$13:$J$17,3,0)</f>
        <v>10.34655410394635</v>
      </c>
      <c r="K833" s="80">
        <f>(Sheet1!J814+$F$9/10)*VLOOKUP($B833,$H$13:$J$17,3,0)</f>
        <v>10.367672256001509</v>
      </c>
    </row>
    <row r="834" spans="2:11" x14ac:dyDescent="0.3">
      <c r="B834" s="5" t="str">
        <f>Sheet1!A815</f>
        <v>MA</v>
      </c>
      <c r="C834" s="6" t="str">
        <f>Sheet1!B815</f>
        <v>Elec</v>
      </c>
      <c r="D834" s="8">
        <f>Sheet1!C815</f>
        <v>42490</v>
      </c>
      <c r="E834" s="8" t="str">
        <f>Sheet1!D815</f>
        <v>NatGrid-SEMA</v>
      </c>
      <c r="F834" s="6" t="str">
        <f>Sheet1!E815</f>
        <v>500-1M</v>
      </c>
      <c r="G834" s="79">
        <f>(Sheet1!F815+$F$9/10)*VLOOKUP($B834,$H$13:$J$17,3,0)</f>
        <v>7.9715247632762551</v>
      </c>
      <c r="H834" s="79">
        <f>(Sheet1!G815+$F$9/10)*VLOOKUP($B834,$H$13:$J$17,3,0)</f>
        <v>8.8091149144406398</v>
      </c>
      <c r="I834" s="79">
        <f>(Sheet1!H815+$F$9/10)*VLOOKUP($B834,$H$13:$J$17,3,0)</f>
        <v>9.0889077616602769</v>
      </c>
      <c r="J834" s="79">
        <f>(Sheet1!I815+$F$9/10)*VLOOKUP($B834,$H$13:$J$17,3,0)</f>
        <v>9.9965541039463499</v>
      </c>
      <c r="K834" s="80">
        <f>(Sheet1!J815+$F$9/10)*VLOOKUP($B834,$H$13:$J$17,3,0)</f>
        <v>10.017672256001507</v>
      </c>
    </row>
    <row r="835" spans="2:11" x14ac:dyDescent="0.3">
      <c r="B835" s="5" t="str">
        <f>Sheet1!A816</f>
        <v>MA</v>
      </c>
      <c r="C835" s="6" t="str">
        <f>Sheet1!B816</f>
        <v>Elec</v>
      </c>
      <c r="D835" s="8">
        <f>Sheet1!C816</f>
        <v>42490</v>
      </c>
      <c r="E835" s="8" t="str">
        <f>Sheet1!D816</f>
        <v>NatGrid-SEMA</v>
      </c>
      <c r="F835" s="6" t="str">
        <f>Sheet1!E816</f>
        <v>1-2M</v>
      </c>
      <c r="G835" s="79">
        <f>(Sheet1!F816+$F$9/10)*VLOOKUP($B835,$H$13:$J$17,3,0)</f>
        <v>7.8465247632762551</v>
      </c>
      <c r="H835" s="79">
        <f>(Sheet1!G816+$F$9/10)*VLOOKUP($B835,$H$13:$J$17,3,0)</f>
        <v>8.6841149144406398</v>
      </c>
      <c r="I835" s="79">
        <f>(Sheet1!H816+$F$9/10)*VLOOKUP($B835,$H$13:$J$17,3,0)</f>
        <v>8.9639077616602769</v>
      </c>
      <c r="J835" s="79">
        <f>(Sheet1!I816+$F$9/10)*VLOOKUP($B835,$H$13:$J$17,3,0)</f>
        <v>9.8715541039463499</v>
      </c>
      <c r="K835" s="80">
        <f>(Sheet1!J816+$F$9/10)*VLOOKUP($B835,$H$13:$J$17,3,0)</f>
        <v>9.8926722560015072</v>
      </c>
    </row>
    <row r="836" spans="2:11" x14ac:dyDescent="0.3">
      <c r="B836" s="5" t="str">
        <f>Sheet1!A817</f>
        <v>MA</v>
      </c>
      <c r="C836" s="6" t="str">
        <f>Sheet1!B817</f>
        <v>Elec</v>
      </c>
      <c r="D836" s="8">
        <f>Sheet1!C817</f>
        <v>42490</v>
      </c>
      <c r="E836" s="8" t="str">
        <f>Sheet1!D817</f>
        <v>NatGrid-SEMA</v>
      </c>
      <c r="F836" s="6" t="str">
        <f>Sheet1!E817</f>
        <v>2M+</v>
      </c>
      <c r="G836" s="79">
        <f>(Sheet1!F817+$F$9/10)*VLOOKUP($B836,$H$13:$J$17,3,0)</f>
        <v>7.7215247632762551</v>
      </c>
      <c r="H836" s="79">
        <f>(Sheet1!G817+$F$9/10)*VLOOKUP($B836,$H$13:$J$17,3,0)</f>
        <v>8.5591149144406398</v>
      </c>
      <c r="I836" s="79">
        <f>(Sheet1!H817+$F$9/10)*VLOOKUP($B836,$H$13:$J$17,3,0)</f>
        <v>8.8389077616602769</v>
      </c>
      <c r="J836" s="79">
        <f>(Sheet1!I817+$F$9/10)*VLOOKUP($B836,$H$13:$J$17,3,0)</f>
        <v>9.7465541039463499</v>
      </c>
      <c r="K836" s="80">
        <f>(Sheet1!J817+$F$9/10)*VLOOKUP($B836,$H$13:$J$17,3,0)</f>
        <v>9.7676722560015072</v>
      </c>
    </row>
    <row r="837" spans="2:11" x14ac:dyDescent="0.3">
      <c r="B837" s="5" t="str">
        <f>Sheet1!A818</f>
        <v>MA</v>
      </c>
      <c r="C837" s="6" t="str">
        <f>Sheet1!B818</f>
        <v>Elec</v>
      </c>
      <c r="D837" s="8">
        <f>Sheet1!C818</f>
        <v>42490</v>
      </c>
      <c r="E837" s="8" t="str">
        <f>Sheet1!D818</f>
        <v>NatGrid-WCMA</v>
      </c>
      <c r="F837" s="6" t="str">
        <f>Sheet1!E818</f>
        <v>0-150K</v>
      </c>
      <c r="G837" s="79">
        <f>(Sheet1!F818+$F$9/10)*VLOOKUP($B837,$H$13:$J$17,3,0)</f>
        <v>8.4511856966095884</v>
      </c>
      <c r="H837" s="79">
        <f>(Sheet1!G818+$F$9/10)*VLOOKUP($B837,$H$13:$J$17,3,0)</f>
        <v>9.2681295727739723</v>
      </c>
      <c r="I837" s="79">
        <f>(Sheet1!H818+$F$9/10)*VLOOKUP($B837,$H$13:$J$17,3,0)</f>
        <v>9.5702548561047198</v>
      </c>
      <c r="J837" s="79">
        <f>(Sheet1!I818+$F$9/10)*VLOOKUP($B837,$H$13:$J$17,3,0)</f>
        <v>10.480881791446349</v>
      </c>
      <c r="K837" s="80">
        <f>(Sheet1!J818+$F$9/10)*VLOOKUP($B837,$H$13:$J$17,3,0)</f>
        <v>10.493185147668175</v>
      </c>
    </row>
    <row r="838" spans="2:11" x14ac:dyDescent="0.3">
      <c r="B838" s="5" t="str">
        <f>Sheet1!A819</f>
        <v>MA</v>
      </c>
      <c r="C838" s="6" t="str">
        <f>Sheet1!B819</f>
        <v>Elec</v>
      </c>
      <c r="D838" s="8">
        <f>Sheet1!C819</f>
        <v>42490</v>
      </c>
      <c r="E838" s="8" t="str">
        <f>Sheet1!D819</f>
        <v>NatGrid-WCMA</v>
      </c>
      <c r="F838" s="6" t="str">
        <f>Sheet1!E819</f>
        <v>150-500K</v>
      </c>
      <c r="G838" s="79">
        <f>(Sheet1!F819+$F$9/10)*VLOOKUP($B838,$H$13:$J$17,3,0)</f>
        <v>8.2511856966095891</v>
      </c>
      <c r="H838" s="79">
        <f>(Sheet1!G819+$F$9/10)*VLOOKUP($B838,$H$13:$J$17,3,0)</f>
        <v>9.068129572773973</v>
      </c>
      <c r="I838" s="79">
        <f>(Sheet1!H819+$F$9/10)*VLOOKUP($B838,$H$13:$J$17,3,0)</f>
        <v>9.3702548561047188</v>
      </c>
      <c r="J838" s="79">
        <f>(Sheet1!I819+$F$9/10)*VLOOKUP($B838,$H$13:$J$17,3,0)</f>
        <v>10.280881791446349</v>
      </c>
      <c r="K838" s="80">
        <f>(Sheet1!J819+$F$9/10)*VLOOKUP($B838,$H$13:$J$17,3,0)</f>
        <v>10.293185147668176</v>
      </c>
    </row>
    <row r="839" spans="2:11" x14ac:dyDescent="0.3">
      <c r="B839" s="5" t="str">
        <f>Sheet1!A820</f>
        <v>MA</v>
      </c>
      <c r="C839" s="6" t="str">
        <f>Sheet1!B820</f>
        <v>Elec</v>
      </c>
      <c r="D839" s="8">
        <f>Sheet1!C820</f>
        <v>42490</v>
      </c>
      <c r="E839" s="8" t="str">
        <f>Sheet1!D820</f>
        <v>NatGrid-WCMA</v>
      </c>
      <c r="F839" s="6" t="str">
        <f>Sheet1!E820</f>
        <v>500-1M</v>
      </c>
      <c r="G839" s="79">
        <f>(Sheet1!F820+$F$9/10)*VLOOKUP($B839,$H$13:$J$17,3,0)</f>
        <v>7.9011856966095895</v>
      </c>
      <c r="H839" s="79">
        <f>(Sheet1!G820+$F$9/10)*VLOOKUP($B839,$H$13:$J$17,3,0)</f>
        <v>8.7181295727739716</v>
      </c>
      <c r="I839" s="79">
        <f>(Sheet1!H820+$F$9/10)*VLOOKUP($B839,$H$13:$J$17,3,0)</f>
        <v>9.0202548561047191</v>
      </c>
      <c r="J839" s="79">
        <f>(Sheet1!I820+$F$9/10)*VLOOKUP($B839,$H$13:$J$17,3,0)</f>
        <v>9.9308817914463496</v>
      </c>
      <c r="K839" s="80">
        <f>(Sheet1!J820+$F$9/10)*VLOOKUP($B839,$H$13:$J$17,3,0)</f>
        <v>9.9431851476681761</v>
      </c>
    </row>
    <row r="840" spans="2:11" x14ac:dyDescent="0.3">
      <c r="B840" s="5" t="str">
        <f>Sheet1!A821</f>
        <v>MA</v>
      </c>
      <c r="C840" s="6" t="str">
        <f>Sheet1!B821</f>
        <v>Elec</v>
      </c>
      <c r="D840" s="8">
        <f>Sheet1!C821</f>
        <v>42490</v>
      </c>
      <c r="E840" s="8" t="str">
        <f>Sheet1!D821</f>
        <v>NatGrid-WCMA</v>
      </c>
      <c r="F840" s="6" t="str">
        <f>Sheet1!E821</f>
        <v>1-2M</v>
      </c>
      <c r="G840" s="79">
        <f>(Sheet1!F821+$F$9/10)*VLOOKUP($B840,$H$13:$J$17,3,0)</f>
        <v>7.7761856966095895</v>
      </c>
      <c r="H840" s="79">
        <f>(Sheet1!G821+$F$9/10)*VLOOKUP($B840,$H$13:$J$17,3,0)</f>
        <v>8.5931295727739716</v>
      </c>
      <c r="I840" s="79">
        <f>(Sheet1!H821+$F$9/10)*VLOOKUP($B840,$H$13:$J$17,3,0)</f>
        <v>8.8952548561047191</v>
      </c>
      <c r="J840" s="79">
        <f>(Sheet1!I821+$F$9/10)*VLOOKUP($B840,$H$13:$J$17,3,0)</f>
        <v>9.8058817914463496</v>
      </c>
      <c r="K840" s="80">
        <f>(Sheet1!J821+$F$9/10)*VLOOKUP($B840,$H$13:$J$17,3,0)</f>
        <v>9.8181851476681761</v>
      </c>
    </row>
    <row r="841" spans="2:11" x14ac:dyDescent="0.3">
      <c r="B841" s="5" t="str">
        <f>Sheet1!A822</f>
        <v>MA</v>
      </c>
      <c r="C841" s="6" t="str">
        <f>Sheet1!B822</f>
        <v>Elec</v>
      </c>
      <c r="D841" s="8">
        <f>Sheet1!C822</f>
        <v>42490</v>
      </c>
      <c r="E841" s="8" t="str">
        <f>Sheet1!D822</f>
        <v>NatGrid-WCMA</v>
      </c>
      <c r="F841" s="6" t="str">
        <f>Sheet1!E822</f>
        <v>2M+</v>
      </c>
      <c r="G841" s="79">
        <f>(Sheet1!F822+$F$9/10)*VLOOKUP($B841,$H$13:$J$17,3,0)</f>
        <v>7.6511856966095895</v>
      </c>
      <c r="H841" s="79">
        <f>(Sheet1!G822+$F$9/10)*VLOOKUP($B841,$H$13:$J$17,3,0)</f>
        <v>8.4681295727739716</v>
      </c>
      <c r="I841" s="79">
        <f>(Sheet1!H822+$F$9/10)*VLOOKUP($B841,$H$13:$J$17,3,0)</f>
        <v>8.7702548561047191</v>
      </c>
      <c r="J841" s="79">
        <f>(Sheet1!I822+$F$9/10)*VLOOKUP($B841,$H$13:$J$17,3,0)</f>
        <v>9.6808817914463496</v>
      </c>
      <c r="K841" s="80">
        <f>(Sheet1!J822+$F$9/10)*VLOOKUP($B841,$H$13:$J$17,3,0)</f>
        <v>9.6931851476681761</v>
      </c>
    </row>
    <row r="842" spans="2:11" x14ac:dyDescent="0.3">
      <c r="B842" s="5" t="str">
        <f>Sheet1!A823</f>
        <v>MA</v>
      </c>
      <c r="C842" s="6" t="str">
        <f>Sheet1!B823</f>
        <v>Elec</v>
      </c>
      <c r="D842" s="8">
        <f>Sheet1!C823</f>
        <v>42521</v>
      </c>
      <c r="E842" s="8" t="str">
        <f>Sheet1!D823</f>
        <v>Eversource-NEMA</v>
      </c>
      <c r="F842" s="6" t="str">
        <f>Sheet1!E823</f>
        <v>0-150K</v>
      </c>
      <c r="G842" s="79">
        <f>(Sheet1!F823+$F$9/10)*VLOOKUP($B842,$H$13:$J$17,3,0)</f>
        <v>9.5465440724200921</v>
      </c>
      <c r="H842" s="79">
        <f>(Sheet1!G823+$F$9/10)*VLOOKUP($B842,$H$13:$J$17,3,0)</f>
        <v>11.120679362962328</v>
      </c>
      <c r="I842" s="79">
        <f>(Sheet1!H823+$F$9/10)*VLOOKUP($B842,$H$13:$J$17,3,0)</f>
        <v>11.10179063842237</v>
      </c>
      <c r="J842" s="79">
        <f>(Sheet1!I823+$F$9/10)*VLOOKUP($B842,$H$13:$J$17,3,0)</f>
        <v>11.664548524017921</v>
      </c>
      <c r="K842" s="80">
        <f>(Sheet1!J823+$F$9/10)*VLOOKUP($B842,$H$13:$J$17,3,0)</f>
        <v>11.332006467303909</v>
      </c>
    </row>
    <row r="843" spans="2:11" x14ac:dyDescent="0.3">
      <c r="B843" s="5" t="str">
        <f>Sheet1!A824</f>
        <v>MA</v>
      </c>
      <c r="C843" s="6" t="str">
        <f>Sheet1!B824</f>
        <v>Elec</v>
      </c>
      <c r="D843" s="8">
        <f>Sheet1!C824</f>
        <v>42521</v>
      </c>
      <c r="E843" s="8" t="str">
        <f>Sheet1!D824</f>
        <v>Eversource-NEMA</v>
      </c>
      <c r="F843" s="6" t="str">
        <f>Sheet1!E824</f>
        <v>150-500K</v>
      </c>
      <c r="G843" s="79">
        <f>(Sheet1!F824+$F$9/10)*VLOOKUP($B843,$H$13:$J$17,3,0)</f>
        <v>9.346544072420091</v>
      </c>
      <c r="H843" s="79">
        <f>(Sheet1!G824+$F$9/10)*VLOOKUP($B843,$H$13:$J$17,3,0)</f>
        <v>10.920679362962328</v>
      </c>
      <c r="I843" s="79">
        <f>(Sheet1!H824+$F$9/10)*VLOOKUP($B843,$H$13:$J$17,3,0)</f>
        <v>10.901790638422371</v>
      </c>
      <c r="J843" s="79">
        <f>(Sheet1!I824+$F$9/10)*VLOOKUP($B843,$H$13:$J$17,3,0)</f>
        <v>11.464548524017919</v>
      </c>
      <c r="K843" s="80">
        <f>(Sheet1!J824+$F$9/10)*VLOOKUP($B843,$H$13:$J$17,3,0)</f>
        <v>11.13200646730391</v>
      </c>
    </row>
    <row r="844" spans="2:11" x14ac:dyDescent="0.3">
      <c r="B844" s="5" t="str">
        <f>Sheet1!A825</f>
        <v>MA</v>
      </c>
      <c r="C844" s="6" t="str">
        <f>Sheet1!B825</f>
        <v>Elec</v>
      </c>
      <c r="D844" s="8">
        <f>Sheet1!C825</f>
        <v>42521</v>
      </c>
      <c r="E844" s="8" t="str">
        <f>Sheet1!D825</f>
        <v>Eversource-NEMA</v>
      </c>
      <c r="F844" s="6" t="str">
        <f>Sheet1!E825</f>
        <v>500-1M</v>
      </c>
      <c r="G844" s="79">
        <f>(Sheet1!F825+$F$9/10)*VLOOKUP($B844,$H$13:$J$17,3,0)</f>
        <v>8.9965440724200914</v>
      </c>
      <c r="H844" s="79">
        <f>(Sheet1!G825+$F$9/10)*VLOOKUP($B844,$H$13:$J$17,3,0)</f>
        <v>10.570679362962327</v>
      </c>
      <c r="I844" s="79">
        <f>(Sheet1!H825+$F$9/10)*VLOOKUP($B844,$H$13:$J$17,3,0)</f>
        <v>10.551790638422371</v>
      </c>
      <c r="J844" s="79">
        <f>(Sheet1!I825+$F$9/10)*VLOOKUP($B844,$H$13:$J$17,3,0)</f>
        <v>11.11454852401792</v>
      </c>
      <c r="K844" s="80">
        <f>(Sheet1!J825+$F$9/10)*VLOOKUP($B844,$H$13:$J$17,3,0)</f>
        <v>10.78200646730391</v>
      </c>
    </row>
    <row r="845" spans="2:11" x14ac:dyDescent="0.3">
      <c r="B845" s="5" t="str">
        <f>Sheet1!A826</f>
        <v>MA</v>
      </c>
      <c r="C845" s="6" t="str">
        <f>Sheet1!B826</f>
        <v>Elec</v>
      </c>
      <c r="D845" s="8">
        <f>Sheet1!C826</f>
        <v>42521</v>
      </c>
      <c r="E845" s="8" t="str">
        <f>Sheet1!D826</f>
        <v>Eversource-NEMA</v>
      </c>
      <c r="F845" s="6" t="str">
        <f>Sheet1!E826</f>
        <v>1-2M</v>
      </c>
      <c r="G845" s="79">
        <f>(Sheet1!F826+$F$9/10)*VLOOKUP($B845,$H$13:$J$17,3,0)</f>
        <v>8.8715440724200914</v>
      </c>
      <c r="H845" s="79">
        <f>(Sheet1!G826+$F$9/10)*VLOOKUP($B845,$H$13:$J$17,3,0)</f>
        <v>10.445679362962327</v>
      </c>
      <c r="I845" s="79">
        <f>(Sheet1!H826+$F$9/10)*VLOOKUP($B845,$H$13:$J$17,3,0)</f>
        <v>10.426790638422371</v>
      </c>
      <c r="J845" s="79">
        <f>(Sheet1!I826+$F$9/10)*VLOOKUP($B845,$H$13:$J$17,3,0)</f>
        <v>10.98954852401792</v>
      </c>
      <c r="K845" s="80">
        <f>(Sheet1!J826+$F$9/10)*VLOOKUP($B845,$H$13:$J$17,3,0)</f>
        <v>10.65700646730391</v>
      </c>
    </row>
    <row r="846" spans="2:11" x14ac:dyDescent="0.3">
      <c r="B846" s="5" t="str">
        <f>Sheet1!A827</f>
        <v>MA</v>
      </c>
      <c r="C846" s="6" t="str">
        <f>Sheet1!B827</f>
        <v>Elec</v>
      </c>
      <c r="D846" s="8">
        <f>Sheet1!C827</f>
        <v>42521</v>
      </c>
      <c r="E846" s="8" t="str">
        <f>Sheet1!D827</f>
        <v>Eversource-NEMA</v>
      </c>
      <c r="F846" s="6" t="str">
        <f>Sheet1!E827</f>
        <v>2M+</v>
      </c>
      <c r="G846" s="79">
        <f>(Sheet1!F827+$F$9/10)*VLOOKUP($B846,$H$13:$J$17,3,0)</f>
        <v>8.7465440724200914</v>
      </c>
      <c r="H846" s="79">
        <f>(Sheet1!G827+$F$9/10)*VLOOKUP($B846,$H$13:$J$17,3,0)</f>
        <v>10.320679362962327</v>
      </c>
      <c r="I846" s="79">
        <f>(Sheet1!H827+$F$9/10)*VLOOKUP($B846,$H$13:$J$17,3,0)</f>
        <v>10.301790638422371</v>
      </c>
      <c r="J846" s="79">
        <f>(Sheet1!I827+$F$9/10)*VLOOKUP($B846,$H$13:$J$17,3,0)</f>
        <v>10.86454852401792</v>
      </c>
      <c r="K846" s="80">
        <f>(Sheet1!J827+$F$9/10)*VLOOKUP($B846,$H$13:$J$17,3,0)</f>
        <v>10.53200646730391</v>
      </c>
    </row>
    <row r="847" spans="2:11" x14ac:dyDescent="0.3">
      <c r="B847" s="5" t="str">
        <f>Sheet1!A828</f>
        <v>MA</v>
      </c>
      <c r="C847" s="6" t="str">
        <f>Sheet1!B828</f>
        <v>Elec</v>
      </c>
      <c r="D847" s="8">
        <f>Sheet1!C828</f>
        <v>42521</v>
      </c>
      <c r="E847" s="8" t="str">
        <f>Sheet1!D828</f>
        <v>Eversource-SEMA</v>
      </c>
      <c r="F847" s="6" t="str">
        <f>Sheet1!E828</f>
        <v>0-150K</v>
      </c>
      <c r="G847" s="79">
        <f>(Sheet1!F828+$F$9/10)*VLOOKUP($B847,$H$13:$J$17,3,0)</f>
        <v>8.2074222805251118</v>
      </c>
      <c r="H847" s="79">
        <f>(Sheet1!G828+$F$9/10)*VLOOKUP($B847,$H$13:$J$17,3,0)</f>
        <v>9.3455930522317381</v>
      </c>
      <c r="I847" s="79">
        <f>(Sheet1!H828+$F$9/10)*VLOOKUP($B847,$H$13:$J$17,3,0)</f>
        <v>9.7527935631940661</v>
      </c>
      <c r="J847" s="79">
        <f>(Sheet1!I828+$F$9/10)*VLOOKUP($B847,$H$13:$J$17,3,0)</f>
        <v>10.622859563430023</v>
      </c>
      <c r="K847" s="80">
        <f>(Sheet1!J828+$F$9/10)*VLOOKUP($B847,$H$13:$J$17,3,0)</f>
        <v>10.558965175523088</v>
      </c>
    </row>
    <row r="848" spans="2:11" x14ac:dyDescent="0.3">
      <c r="B848" s="5" t="str">
        <f>Sheet1!A829</f>
        <v>MA</v>
      </c>
      <c r="C848" s="6" t="str">
        <f>Sheet1!B829</f>
        <v>Elec</v>
      </c>
      <c r="D848" s="8">
        <f>Sheet1!C829</f>
        <v>42521</v>
      </c>
      <c r="E848" s="8" t="str">
        <f>Sheet1!D829</f>
        <v>Eversource-SEMA</v>
      </c>
      <c r="F848" s="6" t="str">
        <f>Sheet1!E829</f>
        <v>150-500K</v>
      </c>
      <c r="G848" s="79">
        <f>(Sheet1!F829+$F$9/10)*VLOOKUP($B848,$H$13:$J$17,3,0)</f>
        <v>8.0074222805251125</v>
      </c>
      <c r="H848" s="79">
        <f>(Sheet1!G829+$F$9/10)*VLOOKUP($B848,$H$13:$J$17,3,0)</f>
        <v>9.145593052231737</v>
      </c>
      <c r="I848" s="79">
        <f>(Sheet1!H829+$F$9/10)*VLOOKUP($B848,$H$13:$J$17,3,0)</f>
        <v>9.5527935631940668</v>
      </c>
      <c r="J848" s="79">
        <f>(Sheet1!I829+$F$9/10)*VLOOKUP($B848,$H$13:$J$17,3,0)</f>
        <v>10.422859563430023</v>
      </c>
      <c r="K848" s="80">
        <f>(Sheet1!J829+$F$9/10)*VLOOKUP($B848,$H$13:$J$17,3,0)</f>
        <v>10.358965175523089</v>
      </c>
    </row>
    <row r="849" spans="2:11" x14ac:dyDescent="0.3">
      <c r="B849" s="5" t="str">
        <f>Sheet1!A830</f>
        <v>MA</v>
      </c>
      <c r="C849" s="6" t="str">
        <f>Sheet1!B830</f>
        <v>Elec</v>
      </c>
      <c r="D849" s="8">
        <f>Sheet1!C830</f>
        <v>42521</v>
      </c>
      <c r="E849" s="8" t="str">
        <f>Sheet1!D830</f>
        <v>Eversource-SEMA</v>
      </c>
      <c r="F849" s="6" t="str">
        <f>Sheet1!E830</f>
        <v>500-1M</v>
      </c>
      <c r="G849" s="79">
        <f>(Sheet1!F830+$F$9/10)*VLOOKUP($B849,$H$13:$J$17,3,0)</f>
        <v>7.6574222805251129</v>
      </c>
      <c r="H849" s="79">
        <f>(Sheet1!G830+$F$9/10)*VLOOKUP($B849,$H$13:$J$17,3,0)</f>
        <v>8.7955930522317374</v>
      </c>
      <c r="I849" s="79">
        <f>(Sheet1!H830+$F$9/10)*VLOOKUP($B849,$H$13:$J$17,3,0)</f>
        <v>9.2027935631940672</v>
      </c>
      <c r="J849" s="79">
        <f>(Sheet1!I830+$F$9/10)*VLOOKUP($B849,$H$13:$J$17,3,0)</f>
        <v>10.072859563430024</v>
      </c>
      <c r="K849" s="80">
        <f>(Sheet1!J830+$F$9/10)*VLOOKUP($B849,$H$13:$J$17,3,0)</f>
        <v>10.008965175523089</v>
      </c>
    </row>
    <row r="850" spans="2:11" x14ac:dyDescent="0.3">
      <c r="B850" s="5" t="str">
        <f>Sheet1!A831</f>
        <v>MA</v>
      </c>
      <c r="C850" s="6" t="str">
        <f>Sheet1!B831</f>
        <v>Elec</v>
      </c>
      <c r="D850" s="8">
        <f>Sheet1!C831</f>
        <v>42521</v>
      </c>
      <c r="E850" s="8" t="str">
        <f>Sheet1!D831</f>
        <v>Eversource-SEMA</v>
      </c>
      <c r="F850" s="6" t="str">
        <f>Sheet1!E831</f>
        <v>1-2M</v>
      </c>
      <c r="G850" s="79">
        <f>(Sheet1!F831+$F$9/10)*VLOOKUP($B850,$H$13:$J$17,3,0)</f>
        <v>7.5324222805251129</v>
      </c>
      <c r="H850" s="79">
        <f>(Sheet1!G831+$F$9/10)*VLOOKUP($B850,$H$13:$J$17,3,0)</f>
        <v>8.6705930522317374</v>
      </c>
      <c r="I850" s="79">
        <f>(Sheet1!H831+$F$9/10)*VLOOKUP($B850,$H$13:$J$17,3,0)</f>
        <v>9.0777935631940672</v>
      </c>
      <c r="J850" s="79">
        <f>(Sheet1!I831+$F$9/10)*VLOOKUP($B850,$H$13:$J$17,3,0)</f>
        <v>9.9478595634300238</v>
      </c>
      <c r="K850" s="80">
        <f>(Sheet1!J831+$F$9/10)*VLOOKUP($B850,$H$13:$J$17,3,0)</f>
        <v>9.8839651755230893</v>
      </c>
    </row>
    <row r="851" spans="2:11" x14ac:dyDescent="0.3">
      <c r="B851" s="5" t="str">
        <f>Sheet1!A832</f>
        <v>MA</v>
      </c>
      <c r="C851" s="6" t="str">
        <f>Sheet1!B832</f>
        <v>Elec</v>
      </c>
      <c r="D851" s="8">
        <f>Sheet1!C832</f>
        <v>42521</v>
      </c>
      <c r="E851" s="8" t="str">
        <f>Sheet1!D832</f>
        <v>Eversource-SEMA</v>
      </c>
      <c r="F851" s="6" t="str">
        <f>Sheet1!E832</f>
        <v>2M+</v>
      </c>
      <c r="G851" s="79">
        <f>(Sheet1!F832+$F$9/10)*VLOOKUP($B851,$H$13:$J$17,3,0)</f>
        <v>7.4074222805251129</v>
      </c>
      <c r="H851" s="79">
        <f>(Sheet1!G832+$F$9/10)*VLOOKUP($B851,$H$13:$J$17,3,0)</f>
        <v>8.5455930522317374</v>
      </c>
      <c r="I851" s="79">
        <f>(Sheet1!H832+$F$9/10)*VLOOKUP($B851,$H$13:$J$17,3,0)</f>
        <v>8.9527935631940672</v>
      </c>
      <c r="J851" s="79">
        <f>(Sheet1!I832+$F$9/10)*VLOOKUP($B851,$H$13:$J$17,3,0)</f>
        <v>9.8228595634300238</v>
      </c>
      <c r="K851" s="80">
        <f>(Sheet1!J832+$F$9/10)*VLOOKUP($B851,$H$13:$J$17,3,0)</f>
        <v>9.7589651755230893</v>
      </c>
    </row>
    <row r="852" spans="2:11" x14ac:dyDescent="0.3">
      <c r="B852" s="5" t="str">
        <f>Sheet1!A833</f>
        <v>MA</v>
      </c>
      <c r="C852" s="6" t="str">
        <f>Sheet1!B833</f>
        <v>Elec</v>
      </c>
      <c r="D852" s="8">
        <f>Sheet1!C833</f>
        <v>42521</v>
      </c>
      <c r="E852" s="8" t="str">
        <f>Sheet1!D833</f>
        <v>NatGrid-NEMA</v>
      </c>
      <c r="F852" s="6" t="str">
        <f>Sheet1!E833</f>
        <v>0-150K</v>
      </c>
      <c r="G852" s="79">
        <f>(Sheet1!F833+$F$9/10)*VLOOKUP($B852,$H$13:$J$17,3,0)</f>
        <v>8.3298743888584461</v>
      </c>
      <c r="H852" s="79">
        <f>(Sheet1!G833+$F$9/10)*VLOOKUP($B852,$H$13:$J$17,3,0)</f>
        <v>9.4267927855650679</v>
      </c>
      <c r="I852" s="79">
        <f>(Sheet1!H833+$F$9/10)*VLOOKUP($B852,$H$13:$J$17,3,0)</f>
        <v>9.8819050465273968</v>
      </c>
      <c r="J852" s="79">
        <f>(Sheet1!I833+$F$9/10)*VLOOKUP($B852,$H$13:$J$17,3,0)</f>
        <v>10.762595955096689</v>
      </c>
      <c r="K852" s="80">
        <f>(Sheet1!J833+$F$9/10)*VLOOKUP($B852,$H$13:$J$17,3,0)</f>
        <v>10.74800028385642</v>
      </c>
    </row>
    <row r="853" spans="2:11" x14ac:dyDescent="0.3">
      <c r="B853" s="5" t="str">
        <f>Sheet1!A834</f>
        <v>MA</v>
      </c>
      <c r="C853" s="6" t="str">
        <f>Sheet1!B834</f>
        <v>Elec</v>
      </c>
      <c r="D853" s="8">
        <f>Sheet1!C834</f>
        <v>42521</v>
      </c>
      <c r="E853" s="8" t="str">
        <f>Sheet1!D834</f>
        <v>NatGrid-NEMA</v>
      </c>
      <c r="F853" s="6" t="str">
        <f>Sheet1!E834</f>
        <v>150-500K</v>
      </c>
      <c r="G853" s="79">
        <f>(Sheet1!F834+$F$9/10)*VLOOKUP($B853,$H$13:$J$17,3,0)</f>
        <v>8.1298743888584468</v>
      </c>
      <c r="H853" s="79">
        <f>(Sheet1!G834+$F$9/10)*VLOOKUP($B853,$H$13:$J$17,3,0)</f>
        <v>9.2267927855650687</v>
      </c>
      <c r="I853" s="79">
        <f>(Sheet1!H834+$F$9/10)*VLOOKUP($B853,$H$13:$J$17,3,0)</f>
        <v>9.6819050465273975</v>
      </c>
      <c r="J853" s="79">
        <f>(Sheet1!I834+$F$9/10)*VLOOKUP($B853,$H$13:$J$17,3,0)</f>
        <v>10.56259595509669</v>
      </c>
      <c r="K853" s="80">
        <f>(Sheet1!J834+$F$9/10)*VLOOKUP($B853,$H$13:$J$17,3,0)</f>
        <v>10.548000283856421</v>
      </c>
    </row>
    <row r="854" spans="2:11" x14ac:dyDescent="0.3">
      <c r="B854" s="5" t="str">
        <f>Sheet1!A835</f>
        <v>MA</v>
      </c>
      <c r="C854" s="6" t="str">
        <f>Sheet1!B835</f>
        <v>Elec</v>
      </c>
      <c r="D854" s="8">
        <f>Sheet1!C835</f>
        <v>42521</v>
      </c>
      <c r="E854" s="8" t="str">
        <f>Sheet1!D835</f>
        <v>NatGrid-NEMA</v>
      </c>
      <c r="F854" s="6" t="str">
        <f>Sheet1!E835</f>
        <v>500-1M</v>
      </c>
      <c r="G854" s="79">
        <f>(Sheet1!F835+$F$9/10)*VLOOKUP($B854,$H$13:$J$17,3,0)</f>
        <v>7.7798743888584472</v>
      </c>
      <c r="H854" s="79">
        <f>(Sheet1!G835+$F$9/10)*VLOOKUP($B854,$H$13:$J$17,3,0)</f>
        <v>8.876792785565069</v>
      </c>
      <c r="I854" s="79">
        <f>(Sheet1!H835+$F$9/10)*VLOOKUP($B854,$H$13:$J$17,3,0)</f>
        <v>9.3319050465273978</v>
      </c>
      <c r="J854" s="79">
        <f>(Sheet1!I835+$F$9/10)*VLOOKUP($B854,$H$13:$J$17,3,0)</f>
        <v>10.21259595509669</v>
      </c>
      <c r="K854" s="80">
        <f>(Sheet1!J835+$F$9/10)*VLOOKUP($B854,$H$13:$J$17,3,0)</f>
        <v>10.19800028385642</v>
      </c>
    </row>
    <row r="855" spans="2:11" x14ac:dyDescent="0.3">
      <c r="B855" s="5" t="str">
        <f>Sheet1!A836</f>
        <v>MA</v>
      </c>
      <c r="C855" s="6" t="str">
        <f>Sheet1!B836</f>
        <v>Elec</v>
      </c>
      <c r="D855" s="8">
        <f>Sheet1!C836</f>
        <v>42521</v>
      </c>
      <c r="E855" s="8" t="str">
        <f>Sheet1!D836</f>
        <v>NatGrid-NEMA</v>
      </c>
      <c r="F855" s="6" t="str">
        <f>Sheet1!E836</f>
        <v>1-2M</v>
      </c>
      <c r="G855" s="79">
        <f>(Sheet1!F836+$F$9/10)*VLOOKUP($B855,$H$13:$J$17,3,0)</f>
        <v>7.6548743888584472</v>
      </c>
      <c r="H855" s="79">
        <f>(Sheet1!G836+$F$9/10)*VLOOKUP($B855,$H$13:$J$17,3,0)</f>
        <v>8.751792785565069</v>
      </c>
      <c r="I855" s="79">
        <f>(Sheet1!H836+$F$9/10)*VLOOKUP($B855,$H$13:$J$17,3,0)</f>
        <v>9.2069050465273978</v>
      </c>
      <c r="J855" s="79">
        <f>(Sheet1!I836+$F$9/10)*VLOOKUP($B855,$H$13:$J$17,3,0)</f>
        <v>10.08759595509669</v>
      </c>
      <c r="K855" s="80">
        <f>(Sheet1!J836+$F$9/10)*VLOOKUP($B855,$H$13:$J$17,3,0)</f>
        <v>10.07300028385642</v>
      </c>
    </row>
    <row r="856" spans="2:11" x14ac:dyDescent="0.3">
      <c r="B856" s="5" t="str">
        <f>Sheet1!A837</f>
        <v>MA</v>
      </c>
      <c r="C856" s="6" t="str">
        <f>Sheet1!B837</f>
        <v>Elec</v>
      </c>
      <c r="D856" s="8">
        <f>Sheet1!C837</f>
        <v>42521</v>
      </c>
      <c r="E856" s="8" t="str">
        <f>Sheet1!D837</f>
        <v>NatGrid-NEMA</v>
      </c>
      <c r="F856" s="6" t="str">
        <f>Sheet1!E837</f>
        <v>2M+</v>
      </c>
      <c r="G856" s="79">
        <f>(Sheet1!F837+$F$9/10)*VLOOKUP($B856,$H$13:$J$17,3,0)</f>
        <v>7.5298743888584472</v>
      </c>
      <c r="H856" s="79">
        <f>(Sheet1!G837+$F$9/10)*VLOOKUP($B856,$H$13:$J$17,3,0)</f>
        <v>8.626792785565069</v>
      </c>
      <c r="I856" s="79">
        <f>(Sheet1!H837+$F$9/10)*VLOOKUP($B856,$H$13:$J$17,3,0)</f>
        <v>9.0819050465273978</v>
      </c>
      <c r="J856" s="79">
        <f>(Sheet1!I837+$F$9/10)*VLOOKUP($B856,$H$13:$J$17,3,0)</f>
        <v>9.96259595509669</v>
      </c>
      <c r="K856" s="80">
        <f>(Sheet1!J837+$F$9/10)*VLOOKUP($B856,$H$13:$J$17,3,0)</f>
        <v>9.9480002838564197</v>
      </c>
    </row>
    <row r="857" spans="2:11" x14ac:dyDescent="0.3">
      <c r="B857" s="5" t="str">
        <f>Sheet1!A838</f>
        <v>MA</v>
      </c>
      <c r="C857" s="6" t="str">
        <f>Sheet1!B838</f>
        <v>Elec</v>
      </c>
      <c r="D857" s="8">
        <f>Sheet1!C838</f>
        <v>42521</v>
      </c>
      <c r="E857" s="8" t="str">
        <f>Sheet1!D838</f>
        <v>NatGrid-SEMA</v>
      </c>
      <c r="F857" s="6" t="str">
        <f>Sheet1!E838</f>
        <v>0-150K</v>
      </c>
      <c r="G857" s="79">
        <f>(Sheet1!F838+$F$9/10)*VLOOKUP($B857,$H$13:$J$17,3,0)</f>
        <v>8.2560885055251152</v>
      </c>
      <c r="H857" s="79">
        <f>(Sheet1!G838+$F$9/10)*VLOOKUP($B857,$H$13:$J$17,3,0)</f>
        <v>9.3903841522317357</v>
      </c>
      <c r="I857" s="79">
        <f>(Sheet1!H838+$F$9/10)*VLOOKUP($B857,$H$13:$J$17,3,0)</f>
        <v>9.7977271965274007</v>
      </c>
      <c r="J857" s="79">
        <f>(Sheet1!I838+$F$9/10)*VLOOKUP($B857,$H$13:$J$17,3,0)</f>
        <v>10.669748575930026</v>
      </c>
      <c r="K857" s="80">
        <f>(Sheet1!J838+$F$9/10)*VLOOKUP($B857,$H$13:$J$17,3,0)</f>
        <v>10.607114717189759</v>
      </c>
    </row>
    <row r="858" spans="2:11" x14ac:dyDescent="0.3">
      <c r="B858" s="5" t="str">
        <f>Sheet1!A839</f>
        <v>MA</v>
      </c>
      <c r="C858" s="6" t="str">
        <f>Sheet1!B839</f>
        <v>Elec</v>
      </c>
      <c r="D858" s="8">
        <f>Sheet1!C839</f>
        <v>42521</v>
      </c>
      <c r="E858" s="8" t="str">
        <f>Sheet1!D839</f>
        <v>NatGrid-SEMA</v>
      </c>
      <c r="F858" s="6" t="str">
        <f>Sheet1!E839</f>
        <v>150-500K</v>
      </c>
      <c r="G858" s="79">
        <f>(Sheet1!F839+$F$9/10)*VLOOKUP($B858,$H$13:$J$17,3,0)</f>
        <v>8.0560885055251141</v>
      </c>
      <c r="H858" s="79">
        <f>(Sheet1!G839+$F$9/10)*VLOOKUP($B858,$H$13:$J$17,3,0)</f>
        <v>9.1903841522317364</v>
      </c>
      <c r="I858" s="79">
        <f>(Sheet1!H839+$F$9/10)*VLOOKUP($B858,$H$13:$J$17,3,0)</f>
        <v>9.5977271965273996</v>
      </c>
      <c r="J858" s="79">
        <f>(Sheet1!I839+$F$9/10)*VLOOKUP($B858,$H$13:$J$17,3,0)</f>
        <v>10.469748575930026</v>
      </c>
      <c r="K858" s="80">
        <f>(Sheet1!J839+$F$9/10)*VLOOKUP($B858,$H$13:$J$17,3,0)</f>
        <v>10.40711471718976</v>
      </c>
    </row>
    <row r="859" spans="2:11" x14ac:dyDescent="0.3">
      <c r="B859" s="5" t="str">
        <f>Sheet1!A840</f>
        <v>MA</v>
      </c>
      <c r="C859" s="6" t="str">
        <f>Sheet1!B840</f>
        <v>Elec</v>
      </c>
      <c r="D859" s="8">
        <f>Sheet1!C840</f>
        <v>42521</v>
      </c>
      <c r="E859" s="8" t="str">
        <f>Sheet1!D840</f>
        <v>NatGrid-SEMA</v>
      </c>
      <c r="F859" s="6" t="str">
        <f>Sheet1!E840</f>
        <v>500-1M</v>
      </c>
      <c r="G859" s="79">
        <f>(Sheet1!F840+$F$9/10)*VLOOKUP($B859,$H$13:$J$17,3,0)</f>
        <v>7.7060885055251145</v>
      </c>
      <c r="H859" s="79">
        <f>(Sheet1!G840+$F$9/10)*VLOOKUP($B859,$H$13:$J$17,3,0)</f>
        <v>8.8403841522317368</v>
      </c>
      <c r="I859" s="79">
        <f>(Sheet1!H840+$F$9/10)*VLOOKUP($B859,$H$13:$J$17,3,0)</f>
        <v>9.2477271965273999</v>
      </c>
      <c r="J859" s="79">
        <f>(Sheet1!I840+$F$9/10)*VLOOKUP($B859,$H$13:$J$17,3,0)</f>
        <v>10.119748575930027</v>
      </c>
      <c r="K859" s="80">
        <f>(Sheet1!J840+$F$9/10)*VLOOKUP($B859,$H$13:$J$17,3,0)</f>
        <v>10.057114717189759</v>
      </c>
    </row>
    <row r="860" spans="2:11" x14ac:dyDescent="0.3">
      <c r="B860" s="5" t="str">
        <f>Sheet1!A841</f>
        <v>MA</v>
      </c>
      <c r="C860" s="6" t="str">
        <f>Sheet1!B841</f>
        <v>Elec</v>
      </c>
      <c r="D860" s="8">
        <f>Sheet1!C841</f>
        <v>42521</v>
      </c>
      <c r="E860" s="8" t="str">
        <f>Sheet1!D841</f>
        <v>NatGrid-SEMA</v>
      </c>
      <c r="F860" s="6" t="str">
        <f>Sheet1!E841</f>
        <v>1-2M</v>
      </c>
      <c r="G860" s="79">
        <f>(Sheet1!F841+$F$9/10)*VLOOKUP($B860,$H$13:$J$17,3,0)</f>
        <v>7.5810885055251145</v>
      </c>
      <c r="H860" s="79">
        <f>(Sheet1!G841+$F$9/10)*VLOOKUP($B860,$H$13:$J$17,3,0)</f>
        <v>8.7153841522317368</v>
      </c>
      <c r="I860" s="79">
        <f>(Sheet1!H841+$F$9/10)*VLOOKUP($B860,$H$13:$J$17,3,0)</f>
        <v>9.1227271965273999</v>
      </c>
      <c r="J860" s="79">
        <f>(Sheet1!I841+$F$9/10)*VLOOKUP($B860,$H$13:$J$17,3,0)</f>
        <v>9.9947485759300267</v>
      </c>
      <c r="K860" s="80">
        <f>(Sheet1!J841+$F$9/10)*VLOOKUP($B860,$H$13:$J$17,3,0)</f>
        <v>9.9321147171897586</v>
      </c>
    </row>
    <row r="861" spans="2:11" x14ac:dyDescent="0.3">
      <c r="B861" s="5" t="str">
        <f>Sheet1!A842</f>
        <v>MA</v>
      </c>
      <c r="C861" s="6" t="str">
        <f>Sheet1!B842</f>
        <v>Elec</v>
      </c>
      <c r="D861" s="8">
        <f>Sheet1!C842</f>
        <v>42521</v>
      </c>
      <c r="E861" s="8" t="str">
        <f>Sheet1!D842</f>
        <v>NatGrid-SEMA</v>
      </c>
      <c r="F861" s="6" t="str">
        <f>Sheet1!E842</f>
        <v>2M+</v>
      </c>
      <c r="G861" s="79">
        <f>(Sheet1!F842+$F$9/10)*VLOOKUP($B861,$H$13:$J$17,3,0)</f>
        <v>7.4560885055251145</v>
      </c>
      <c r="H861" s="79">
        <f>(Sheet1!G842+$F$9/10)*VLOOKUP($B861,$H$13:$J$17,3,0)</f>
        <v>8.5903841522317368</v>
      </c>
      <c r="I861" s="79">
        <f>(Sheet1!H842+$F$9/10)*VLOOKUP($B861,$H$13:$J$17,3,0)</f>
        <v>8.9977271965273999</v>
      </c>
      <c r="J861" s="79">
        <f>(Sheet1!I842+$F$9/10)*VLOOKUP($B861,$H$13:$J$17,3,0)</f>
        <v>9.8697485759300267</v>
      </c>
      <c r="K861" s="80">
        <f>(Sheet1!J842+$F$9/10)*VLOOKUP($B861,$H$13:$J$17,3,0)</f>
        <v>9.8071147171897586</v>
      </c>
    </row>
    <row r="862" spans="2:11" x14ac:dyDescent="0.3">
      <c r="B862" s="5" t="str">
        <f>Sheet1!A843</f>
        <v>MA</v>
      </c>
      <c r="C862" s="6" t="str">
        <f>Sheet1!B843</f>
        <v>Elec</v>
      </c>
      <c r="D862" s="8">
        <f>Sheet1!C843</f>
        <v>42521</v>
      </c>
      <c r="E862" s="8" t="str">
        <f>Sheet1!D843</f>
        <v>NatGrid-WCMA</v>
      </c>
      <c r="F862" s="6" t="str">
        <f>Sheet1!E843</f>
        <v>0-150K</v>
      </c>
      <c r="G862" s="79">
        <f>(Sheet1!F843+$F$9/10)*VLOOKUP($B862,$H$13:$J$17,3,0)</f>
        <v>8.184458705525115</v>
      </c>
      <c r="H862" s="79">
        <f>(Sheet1!G843+$F$9/10)*VLOOKUP($B862,$H$13:$J$17,3,0)</f>
        <v>9.3318340522317378</v>
      </c>
      <c r="I862" s="79">
        <f>(Sheet1!H843+$F$9/10)*VLOOKUP($B862,$H$13:$J$17,3,0)</f>
        <v>9.7263806243051754</v>
      </c>
      <c r="J862" s="79">
        <f>(Sheet1!I843+$F$9/10)*VLOOKUP($B862,$H$13:$J$17,3,0)</f>
        <v>10.604049538430026</v>
      </c>
      <c r="K862" s="80">
        <f>(Sheet1!J843+$F$9/10)*VLOOKUP($B862,$H$13:$J$17,3,0)</f>
        <v>10.525693956078648</v>
      </c>
    </row>
    <row r="863" spans="2:11" x14ac:dyDescent="0.3">
      <c r="B863" s="5" t="str">
        <f>Sheet1!A844</f>
        <v>MA</v>
      </c>
      <c r="C863" s="6" t="str">
        <f>Sheet1!B844</f>
        <v>Elec</v>
      </c>
      <c r="D863" s="8">
        <f>Sheet1!C844</f>
        <v>42521</v>
      </c>
      <c r="E863" s="8" t="str">
        <f>Sheet1!D844</f>
        <v>NatGrid-WCMA</v>
      </c>
      <c r="F863" s="6" t="str">
        <f>Sheet1!E844</f>
        <v>150-500K</v>
      </c>
      <c r="G863" s="79">
        <f>(Sheet1!F844+$F$9/10)*VLOOKUP($B863,$H$13:$J$17,3,0)</f>
        <v>7.9844587055251157</v>
      </c>
      <c r="H863" s="79">
        <f>(Sheet1!G844+$F$9/10)*VLOOKUP($B863,$H$13:$J$17,3,0)</f>
        <v>9.1318340522317367</v>
      </c>
      <c r="I863" s="79">
        <f>(Sheet1!H844+$F$9/10)*VLOOKUP($B863,$H$13:$J$17,3,0)</f>
        <v>9.5263806243051761</v>
      </c>
      <c r="J863" s="79">
        <f>(Sheet1!I844+$F$9/10)*VLOOKUP($B863,$H$13:$J$17,3,0)</f>
        <v>10.404049538430026</v>
      </c>
      <c r="K863" s="80">
        <f>(Sheet1!J844+$F$9/10)*VLOOKUP($B863,$H$13:$J$17,3,0)</f>
        <v>10.325693956078648</v>
      </c>
    </row>
    <row r="864" spans="2:11" x14ac:dyDescent="0.3">
      <c r="B864" s="5" t="str">
        <f>Sheet1!A845</f>
        <v>MA</v>
      </c>
      <c r="C864" s="6" t="str">
        <f>Sheet1!B845</f>
        <v>Elec</v>
      </c>
      <c r="D864" s="8">
        <f>Sheet1!C845</f>
        <v>42521</v>
      </c>
      <c r="E864" s="8" t="str">
        <f>Sheet1!D845</f>
        <v>NatGrid-WCMA</v>
      </c>
      <c r="F864" s="6" t="str">
        <f>Sheet1!E845</f>
        <v>500-1M</v>
      </c>
      <c r="G864" s="79">
        <f>(Sheet1!F845+$F$9/10)*VLOOKUP($B864,$H$13:$J$17,3,0)</f>
        <v>7.6344587055251152</v>
      </c>
      <c r="H864" s="79">
        <f>(Sheet1!G845+$F$9/10)*VLOOKUP($B864,$H$13:$J$17,3,0)</f>
        <v>8.7818340522317371</v>
      </c>
      <c r="I864" s="79">
        <f>(Sheet1!H845+$F$9/10)*VLOOKUP($B864,$H$13:$J$17,3,0)</f>
        <v>9.1763806243051764</v>
      </c>
      <c r="J864" s="79">
        <f>(Sheet1!I845+$F$9/10)*VLOOKUP($B864,$H$13:$J$17,3,0)</f>
        <v>10.054049538430025</v>
      </c>
      <c r="K864" s="80">
        <f>(Sheet1!J845+$F$9/10)*VLOOKUP($B864,$H$13:$J$17,3,0)</f>
        <v>9.9756939560786471</v>
      </c>
    </row>
    <row r="865" spans="2:11" x14ac:dyDescent="0.3">
      <c r="B865" s="5" t="str">
        <f>Sheet1!A846</f>
        <v>MA</v>
      </c>
      <c r="C865" s="6" t="str">
        <f>Sheet1!B846</f>
        <v>Elec</v>
      </c>
      <c r="D865" s="8">
        <f>Sheet1!C846</f>
        <v>42521</v>
      </c>
      <c r="E865" s="8" t="str">
        <f>Sheet1!D846</f>
        <v>NatGrid-WCMA</v>
      </c>
      <c r="F865" s="6" t="str">
        <f>Sheet1!E846</f>
        <v>1-2M</v>
      </c>
      <c r="G865" s="79">
        <f>(Sheet1!F846+$F$9/10)*VLOOKUP($B865,$H$13:$J$17,3,0)</f>
        <v>7.5094587055251152</v>
      </c>
      <c r="H865" s="79">
        <f>(Sheet1!G846+$F$9/10)*VLOOKUP($B865,$H$13:$J$17,3,0)</f>
        <v>8.6568340522317371</v>
      </c>
      <c r="I865" s="79">
        <f>(Sheet1!H846+$F$9/10)*VLOOKUP($B865,$H$13:$J$17,3,0)</f>
        <v>9.0513806243051764</v>
      </c>
      <c r="J865" s="79">
        <f>(Sheet1!I846+$F$9/10)*VLOOKUP($B865,$H$13:$J$17,3,0)</f>
        <v>9.929049538430025</v>
      </c>
      <c r="K865" s="80">
        <f>(Sheet1!J846+$F$9/10)*VLOOKUP($B865,$H$13:$J$17,3,0)</f>
        <v>9.8506939560786471</v>
      </c>
    </row>
    <row r="866" spans="2:11" x14ac:dyDescent="0.3">
      <c r="B866" s="5" t="str">
        <f>Sheet1!A847</f>
        <v>MA</v>
      </c>
      <c r="C866" s="6" t="str">
        <f>Sheet1!B847</f>
        <v>Elec</v>
      </c>
      <c r="D866" s="8">
        <f>Sheet1!C847</f>
        <v>42521</v>
      </c>
      <c r="E866" s="8" t="str">
        <f>Sheet1!D847</f>
        <v>NatGrid-WCMA</v>
      </c>
      <c r="F866" s="6" t="str">
        <f>Sheet1!E847</f>
        <v>2M+</v>
      </c>
      <c r="G866" s="79">
        <f>(Sheet1!F847+$F$9/10)*VLOOKUP($B866,$H$13:$J$17,3,0)</f>
        <v>7.3844587055251152</v>
      </c>
      <c r="H866" s="79">
        <f>(Sheet1!G847+$F$9/10)*VLOOKUP($B866,$H$13:$J$17,3,0)</f>
        <v>8.5318340522317371</v>
      </c>
      <c r="I866" s="79">
        <f>(Sheet1!H847+$F$9/10)*VLOOKUP($B866,$H$13:$J$17,3,0)</f>
        <v>8.9263806243051764</v>
      </c>
      <c r="J866" s="79">
        <f>(Sheet1!I847+$F$9/10)*VLOOKUP($B866,$H$13:$J$17,3,0)</f>
        <v>9.804049538430025</v>
      </c>
      <c r="K866" s="80">
        <f>(Sheet1!J847+$F$9/10)*VLOOKUP($B866,$H$13:$J$17,3,0)</f>
        <v>9.7256939560786471</v>
      </c>
    </row>
    <row r="867" spans="2:11" x14ac:dyDescent="0.3">
      <c r="B867" s="5" t="str">
        <f>Sheet1!A848</f>
        <v>MA</v>
      </c>
      <c r="C867" s="6" t="str">
        <f>Sheet1!B848</f>
        <v>Elec</v>
      </c>
      <c r="D867" s="8">
        <f>Sheet1!C848</f>
        <v>42551</v>
      </c>
      <c r="E867" s="8" t="str">
        <f>Sheet1!D848</f>
        <v>Eversource-NEMA</v>
      </c>
      <c r="F867" s="6" t="str">
        <f>Sheet1!E848</f>
        <v>0-150K</v>
      </c>
      <c r="G867" s="79">
        <f>(Sheet1!F848+$F$9/10)*VLOOKUP($B867,$H$13:$J$17,3,0)</f>
        <v>9.9983086272260273</v>
      </c>
      <c r="H867" s="79">
        <f>(Sheet1!G848+$F$9/10)*VLOOKUP($B867,$H$13:$J$17,3,0)</f>
        <v>11.341433948698629</v>
      </c>
      <c r="I867" s="79">
        <f>(Sheet1!H848+$F$9/10)*VLOOKUP($B867,$H$13:$J$17,3,0)</f>
        <v>11.356425078845051</v>
      </c>
      <c r="J867" s="79">
        <f>(Sheet1!I848+$F$9/10)*VLOOKUP($B867,$H$13:$J$17,3,0)</f>
        <v>11.796756002251598</v>
      </c>
      <c r="K867" s="80">
        <f>(Sheet1!J848+$F$9/10)*VLOOKUP($B867,$H$13:$J$17,3,0)</f>
        <v>11.371036175714384</v>
      </c>
    </row>
    <row r="868" spans="2:11" x14ac:dyDescent="0.3">
      <c r="B868" s="5" t="str">
        <f>Sheet1!A849</f>
        <v>MA</v>
      </c>
      <c r="C868" s="6" t="str">
        <f>Sheet1!B849</f>
        <v>Elec</v>
      </c>
      <c r="D868" s="8">
        <f>Sheet1!C849</f>
        <v>42551</v>
      </c>
      <c r="E868" s="8" t="str">
        <f>Sheet1!D849</f>
        <v>Eversource-NEMA</v>
      </c>
      <c r="F868" s="6" t="str">
        <f>Sheet1!E849</f>
        <v>150-500K</v>
      </c>
      <c r="G868" s="79">
        <f>(Sheet1!F849+$F$9/10)*VLOOKUP($B868,$H$13:$J$17,3,0)</f>
        <v>9.7983086272260262</v>
      </c>
      <c r="H868" s="79">
        <f>(Sheet1!G849+$F$9/10)*VLOOKUP($B868,$H$13:$J$17,3,0)</f>
        <v>11.14143394869863</v>
      </c>
      <c r="I868" s="79">
        <f>(Sheet1!H849+$F$9/10)*VLOOKUP($B868,$H$13:$J$17,3,0)</f>
        <v>11.15642507884505</v>
      </c>
      <c r="J868" s="79">
        <f>(Sheet1!I849+$F$9/10)*VLOOKUP($B868,$H$13:$J$17,3,0)</f>
        <v>11.596756002251599</v>
      </c>
      <c r="K868" s="80">
        <f>(Sheet1!J849+$F$9/10)*VLOOKUP($B868,$H$13:$J$17,3,0)</f>
        <v>11.171036175714383</v>
      </c>
    </row>
    <row r="869" spans="2:11" x14ac:dyDescent="0.3">
      <c r="B869" s="5" t="str">
        <f>Sheet1!A850</f>
        <v>MA</v>
      </c>
      <c r="C869" s="6" t="str">
        <f>Sheet1!B850</f>
        <v>Elec</v>
      </c>
      <c r="D869" s="8">
        <f>Sheet1!C850</f>
        <v>42551</v>
      </c>
      <c r="E869" s="8" t="str">
        <f>Sheet1!D850</f>
        <v>Eversource-NEMA</v>
      </c>
      <c r="F869" s="6" t="str">
        <f>Sheet1!E850</f>
        <v>500-1M</v>
      </c>
      <c r="G869" s="79">
        <f>(Sheet1!F850+$F$9/10)*VLOOKUP($B869,$H$13:$J$17,3,0)</f>
        <v>9.4483086272260266</v>
      </c>
      <c r="H869" s="79">
        <f>(Sheet1!G850+$F$9/10)*VLOOKUP($B869,$H$13:$J$17,3,0)</f>
        <v>10.791433948698629</v>
      </c>
      <c r="I869" s="79">
        <f>(Sheet1!H850+$F$9/10)*VLOOKUP($B869,$H$13:$J$17,3,0)</f>
        <v>10.80642507884505</v>
      </c>
      <c r="J869" s="79">
        <f>(Sheet1!I850+$F$9/10)*VLOOKUP($B869,$H$13:$J$17,3,0)</f>
        <v>11.246756002251598</v>
      </c>
      <c r="K869" s="80">
        <f>(Sheet1!J850+$F$9/10)*VLOOKUP($B869,$H$13:$J$17,3,0)</f>
        <v>10.821036175714383</v>
      </c>
    </row>
    <row r="870" spans="2:11" x14ac:dyDescent="0.3">
      <c r="B870" s="5" t="str">
        <f>Sheet1!A851</f>
        <v>MA</v>
      </c>
      <c r="C870" s="6" t="str">
        <f>Sheet1!B851</f>
        <v>Elec</v>
      </c>
      <c r="D870" s="8">
        <f>Sheet1!C851</f>
        <v>42551</v>
      </c>
      <c r="E870" s="8" t="str">
        <f>Sheet1!D851</f>
        <v>Eversource-NEMA</v>
      </c>
      <c r="F870" s="6" t="str">
        <f>Sheet1!E851</f>
        <v>1-2M</v>
      </c>
      <c r="G870" s="79">
        <f>(Sheet1!F851+$F$9/10)*VLOOKUP($B870,$H$13:$J$17,3,0)</f>
        <v>9.3233086272260266</v>
      </c>
      <c r="H870" s="79">
        <f>(Sheet1!G851+$F$9/10)*VLOOKUP($B870,$H$13:$J$17,3,0)</f>
        <v>10.666433948698629</v>
      </c>
      <c r="I870" s="79">
        <f>(Sheet1!H851+$F$9/10)*VLOOKUP($B870,$H$13:$J$17,3,0)</f>
        <v>10.68142507884505</v>
      </c>
      <c r="J870" s="79">
        <f>(Sheet1!I851+$F$9/10)*VLOOKUP($B870,$H$13:$J$17,3,0)</f>
        <v>11.121756002251598</v>
      </c>
      <c r="K870" s="80">
        <f>(Sheet1!J851+$F$9/10)*VLOOKUP($B870,$H$13:$J$17,3,0)</f>
        <v>10.696036175714383</v>
      </c>
    </row>
    <row r="871" spans="2:11" x14ac:dyDescent="0.3">
      <c r="B871" s="5" t="str">
        <f>Sheet1!A852</f>
        <v>MA</v>
      </c>
      <c r="C871" s="6" t="str">
        <f>Sheet1!B852</f>
        <v>Elec</v>
      </c>
      <c r="D871" s="8">
        <f>Sheet1!C852</f>
        <v>42551</v>
      </c>
      <c r="E871" s="8" t="str">
        <f>Sheet1!D852</f>
        <v>Eversource-NEMA</v>
      </c>
      <c r="F871" s="6" t="str">
        <f>Sheet1!E852</f>
        <v>2M+</v>
      </c>
      <c r="G871" s="79">
        <f>(Sheet1!F852+$F$9/10)*VLOOKUP($B871,$H$13:$J$17,3,0)</f>
        <v>9.1983086272260266</v>
      </c>
      <c r="H871" s="79">
        <f>(Sheet1!G852+$F$9/10)*VLOOKUP($B871,$H$13:$J$17,3,0)</f>
        <v>10.541433948698629</v>
      </c>
      <c r="I871" s="79">
        <f>(Sheet1!H852+$F$9/10)*VLOOKUP($B871,$H$13:$J$17,3,0)</f>
        <v>10.55642507884505</v>
      </c>
      <c r="J871" s="79">
        <f>(Sheet1!I852+$F$9/10)*VLOOKUP($B871,$H$13:$J$17,3,0)</f>
        <v>10.996756002251598</v>
      </c>
      <c r="K871" s="80">
        <f>(Sheet1!J852+$F$9/10)*VLOOKUP($B871,$H$13:$J$17,3,0)</f>
        <v>10.571036175714383</v>
      </c>
    </row>
    <row r="872" spans="2:11" x14ac:dyDescent="0.3">
      <c r="B872" s="5" t="str">
        <f>Sheet1!A853</f>
        <v>MA</v>
      </c>
      <c r="C872" s="6" t="str">
        <f>Sheet1!B853</f>
        <v>Elec</v>
      </c>
      <c r="D872" s="8">
        <f>Sheet1!C853</f>
        <v>42551</v>
      </c>
      <c r="E872" s="8" t="str">
        <f>Sheet1!D853</f>
        <v>Eversource-SEMA</v>
      </c>
      <c r="F872" s="6" t="str">
        <f>Sheet1!E853</f>
        <v>0-150K</v>
      </c>
      <c r="G872" s="79">
        <f>(Sheet1!F853+$F$9/10)*VLOOKUP($B872,$H$13:$J$17,3,0)</f>
        <v>8.29096708944064</v>
      </c>
      <c r="H872" s="79">
        <f>(Sheet1!G853+$F$9/10)*VLOOKUP($B872,$H$13:$J$17,3,0)</f>
        <v>9.4081483566894981</v>
      </c>
      <c r="I872" s="79">
        <f>(Sheet1!H853+$F$9/10)*VLOOKUP($B872,$H$13:$J$17,3,0)</f>
        <v>10.005246486950078</v>
      </c>
      <c r="J872" s="79">
        <f>(Sheet1!I853+$F$9/10)*VLOOKUP($B872,$H$13:$J$17,3,0)</f>
        <v>10.7461876604137</v>
      </c>
      <c r="K872" s="80">
        <f>(Sheet1!J853+$F$9/10)*VLOOKUP($B872,$H$13:$J$17,3,0)</f>
        <v>10.588422879766892</v>
      </c>
    </row>
    <row r="873" spans="2:11" x14ac:dyDescent="0.3">
      <c r="B873" s="5" t="str">
        <f>Sheet1!A854</f>
        <v>MA</v>
      </c>
      <c r="C873" s="6" t="str">
        <f>Sheet1!B854</f>
        <v>Elec</v>
      </c>
      <c r="D873" s="8">
        <f>Sheet1!C854</f>
        <v>42551</v>
      </c>
      <c r="E873" s="8" t="str">
        <f>Sheet1!D854</f>
        <v>Eversource-SEMA</v>
      </c>
      <c r="F873" s="6" t="str">
        <f>Sheet1!E854</f>
        <v>150-500K</v>
      </c>
      <c r="G873" s="79">
        <f>(Sheet1!F854+$F$9/10)*VLOOKUP($B873,$H$13:$J$17,3,0)</f>
        <v>8.0909670894406407</v>
      </c>
      <c r="H873" s="79">
        <f>(Sheet1!G854+$F$9/10)*VLOOKUP($B873,$H$13:$J$17,3,0)</f>
        <v>9.2081483566894988</v>
      </c>
      <c r="I873" s="79">
        <f>(Sheet1!H854+$F$9/10)*VLOOKUP($B873,$H$13:$J$17,3,0)</f>
        <v>9.8052464869500788</v>
      </c>
      <c r="J873" s="79">
        <f>(Sheet1!I854+$F$9/10)*VLOOKUP($B873,$H$13:$J$17,3,0)</f>
        <v>10.546187660413699</v>
      </c>
      <c r="K873" s="80">
        <f>(Sheet1!J854+$F$9/10)*VLOOKUP($B873,$H$13:$J$17,3,0)</f>
        <v>10.388422879766891</v>
      </c>
    </row>
    <row r="874" spans="2:11" x14ac:dyDescent="0.3">
      <c r="B874" s="5" t="str">
        <f>Sheet1!A855</f>
        <v>MA</v>
      </c>
      <c r="C874" s="6" t="str">
        <f>Sheet1!B855</f>
        <v>Elec</v>
      </c>
      <c r="D874" s="8">
        <f>Sheet1!C855</f>
        <v>42551</v>
      </c>
      <c r="E874" s="8" t="str">
        <f>Sheet1!D855</f>
        <v>Eversource-SEMA</v>
      </c>
      <c r="F874" s="6" t="str">
        <f>Sheet1!E855</f>
        <v>500-1M</v>
      </c>
      <c r="G874" s="79">
        <f>(Sheet1!F855+$F$9/10)*VLOOKUP($B874,$H$13:$J$17,3,0)</f>
        <v>7.7409670894406402</v>
      </c>
      <c r="H874" s="79">
        <f>(Sheet1!G855+$F$9/10)*VLOOKUP($B874,$H$13:$J$17,3,0)</f>
        <v>8.8581483566894992</v>
      </c>
      <c r="I874" s="79">
        <f>(Sheet1!H855+$F$9/10)*VLOOKUP($B874,$H$13:$J$17,3,0)</f>
        <v>9.4552464869500774</v>
      </c>
      <c r="J874" s="79">
        <f>(Sheet1!I855+$F$9/10)*VLOOKUP($B874,$H$13:$J$17,3,0)</f>
        <v>10.196187660413699</v>
      </c>
      <c r="K874" s="80">
        <f>(Sheet1!J855+$F$9/10)*VLOOKUP($B874,$H$13:$J$17,3,0)</f>
        <v>10.038422879766891</v>
      </c>
    </row>
    <row r="875" spans="2:11" x14ac:dyDescent="0.3">
      <c r="B875" s="5" t="str">
        <f>Sheet1!A856</f>
        <v>MA</v>
      </c>
      <c r="C875" s="6" t="str">
        <f>Sheet1!B856</f>
        <v>Elec</v>
      </c>
      <c r="D875" s="8">
        <f>Sheet1!C856</f>
        <v>42551</v>
      </c>
      <c r="E875" s="8" t="str">
        <f>Sheet1!D856</f>
        <v>Eversource-SEMA</v>
      </c>
      <c r="F875" s="6" t="str">
        <f>Sheet1!E856</f>
        <v>1-2M</v>
      </c>
      <c r="G875" s="79">
        <f>(Sheet1!F856+$F$9/10)*VLOOKUP($B875,$H$13:$J$17,3,0)</f>
        <v>7.6159670894406402</v>
      </c>
      <c r="H875" s="79">
        <f>(Sheet1!G856+$F$9/10)*VLOOKUP($B875,$H$13:$J$17,3,0)</f>
        <v>8.7331483566894992</v>
      </c>
      <c r="I875" s="79">
        <f>(Sheet1!H856+$F$9/10)*VLOOKUP($B875,$H$13:$J$17,3,0)</f>
        <v>9.3302464869500774</v>
      </c>
      <c r="J875" s="79">
        <f>(Sheet1!I856+$F$9/10)*VLOOKUP($B875,$H$13:$J$17,3,0)</f>
        <v>10.071187660413699</v>
      </c>
      <c r="K875" s="80">
        <f>(Sheet1!J856+$F$9/10)*VLOOKUP($B875,$H$13:$J$17,3,0)</f>
        <v>9.9134228797668911</v>
      </c>
    </row>
    <row r="876" spans="2:11" x14ac:dyDescent="0.3">
      <c r="B876" s="5" t="str">
        <f>Sheet1!A857</f>
        <v>MA</v>
      </c>
      <c r="C876" s="6" t="str">
        <f>Sheet1!B857</f>
        <v>Elec</v>
      </c>
      <c r="D876" s="8">
        <f>Sheet1!C857</f>
        <v>42551</v>
      </c>
      <c r="E876" s="8" t="str">
        <f>Sheet1!D857</f>
        <v>Eversource-SEMA</v>
      </c>
      <c r="F876" s="6" t="str">
        <f>Sheet1!E857</f>
        <v>2M+</v>
      </c>
      <c r="G876" s="79">
        <f>(Sheet1!F857+$F$9/10)*VLOOKUP($B876,$H$13:$J$17,3,0)</f>
        <v>7.4909670894406402</v>
      </c>
      <c r="H876" s="79">
        <f>(Sheet1!G857+$F$9/10)*VLOOKUP($B876,$H$13:$J$17,3,0)</f>
        <v>8.6081483566894992</v>
      </c>
      <c r="I876" s="79">
        <f>(Sheet1!H857+$F$9/10)*VLOOKUP($B876,$H$13:$J$17,3,0)</f>
        <v>9.2052464869500774</v>
      </c>
      <c r="J876" s="79">
        <f>(Sheet1!I857+$F$9/10)*VLOOKUP($B876,$H$13:$J$17,3,0)</f>
        <v>9.9461876604136989</v>
      </c>
      <c r="K876" s="80">
        <f>(Sheet1!J857+$F$9/10)*VLOOKUP($B876,$H$13:$J$17,3,0)</f>
        <v>9.7884228797668911</v>
      </c>
    </row>
    <row r="877" spans="2:11" x14ac:dyDescent="0.3">
      <c r="B877" s="5" t="str">
        <f>Sheet1!A858</f>
        <v>MA</v>
      </c>
      <c r="C877" s="6" t="str">
        <f>Sheet1!B858</f>
        <v>Elec</v>
      </c>
      <c r="D877" s="8">
        <f>Sheet1!C858</f>
        <v>42551</v>
      </c>
      <c r="E877" s="8" t="str">
        <f>Sheet1!D858</f>
        <v>NatGrid-NEMA</v>
      </c>
      <c r="F877" s="6" t="str">
        <f>Sheet1!E858</f>
        <v>0-150K</v>
      </c>
      <c r="G877" s="79">
        <f>(Sheet1!F858+$F$9/10)*VLOOKUP($B877,$H$13:$J$17,3,0)</f>
        <v>8.4637615977739742</v>
      </c>
      <c r="H877" s="79">
        <f>(Sheet1!G858+$F$9/10)*VLOOKUP($B877,$H$13:$J$17,3,0)</f>
        <v>9.4881543733561653</v>
      </c>
      <c r="I877" s="79">
        <f>(Sheet1!H858+$F$9/10)*VLOOKUP($B877,$H$13:$J$17,3,0)</f>
        <v>10.136414770283412</v>
      </c>
      <c r="J877" s="79">
        <f>(Sheet1!I858+$F$9/10)*VLOOKUP($B877,$H$13:$J$17,3,0)</f>
        <v>10.894636402080367</v>
      </c>
      <c r="K877" s="80">
        <f>(Sheet1!J858+$F$9/10)*VLOOKUP($B877,$H$13:$J$17,3,0)</f>
        <v>10.787225975600226</v>
      </c>
    </row>
    <row r="878" spans="2:11" x14ac:dyDescent="0.3">
      <c r="B878" s="5" t="str">
        <f>Sheet1!A859</f>
        <v>MA</v>
      </c>
      <c r="C878" s="6" t="str">
        <f>Sheet1!B859</f>
        <v>Elec</v>
      </c>
      <c r="D878" s="8">
        <f>Sheet1!C859</f>
        <v>42551</v>
      </c>
      <c r="E878" s="8" t="str">
        <f>Sheet1!D859</f>
        <v>NatGrid-NEMA</v>
      </c>
      <c r="F878" s="6" t="str">
        <f>Sheet1!E859</f>
        <v>150-500K</v>
      </c>
      <c r="G878" s="79">
        <f>(Sheet1!F859+$F$9/10)*VLOOKUP($B878,$H$13:$J$17,3,0)</f>
        <v>8.2637615977739749</v>
      </c>
      <c r="H878" s="79">
        <f>(Sheet1!G859+$F$9/10)*VLOOKUP($B878,$H$13:$J$17,3,0)</f>
        <v>9.288154373356166</v>
      </c>
      <c r="I878" s="79">
        <f>(Sheet1!H859+$F$9/10)*VLOOKUP($B878,$H$13:$J$17,3,0)</f>
        <v>9.9364147702834114</v>
      </c>
      <c r="J878" s="79">
        <f>(Sheet1!I859+$F$9/10)*VLOOKUP($B878,$H$13:$J$17,3,0)</f>
        <v>10.694636402080366</v>
      </c>
      <c r="K878" s="80">
        <f>(Sheet1!J859+$F$9/10)*VLOOKUP($B878,$H$13:$J$17,3,0)</f>
        <v>10.587225975600225</v>
      </c>
    </row>
    <row r="879" spans="2:11" x14ac:dyDescent="0.3">
      <c r="B879" s="5" t="str">
        <f>Sheet1!A860</f>
        <v>MA</v>
      </c>
      <c r="C879" s="6" t="str">
        <f>Sheet1!B860</f>
        <v>Elec</v>
      </c>
      <c r="D879" s="8">
        <f>Sheet1!C860</f>
        <v>42551</v>
      </c>
      <c r="E879" s="8" t="str">
        <f>Sheet1!D860</f>
        <v>NatGrid-NEMA</v>
      </c>
      <c r="F879" s="6" t="str">
        <f>Sheet1!E860</f>
        <v>500-1M</v>
      </c>
      <c r="G879" s="79">
        <f>(Sheet1!F860+$F$9/10)*VLOOKUP($B879,$H$13:$J$17,3,0)</f>
        <v>7.9137615977739744</v>
      </c>
      <c r="H879" s="79">
        <f>(Sheet1!G860+$F$9/10)*VLOOKUP($B879,$H$13:$J$17,3,0)</f>
        <v>8.9381543733561664</v>
      </c>
      <c r="I879" s="79">
        <f>(Sheet1!H860+$F$9/10)*VLOOKUP($B879,$H$13:$J$17,3,0)</f>
        <v>9.5864147702834117</v>
      </c>
      <c r="J879" s="79">
        <f>(Sheet1!I860+$F$9/10)*VLOOKUP($B879,$H$13:$J$17,3,0)</f>
        <v>10.344636402080367</v>
      </c>
      <c r="K879" s="80">
        <f>(Sheet1!J860+$F$9/10)*VLOOKUP($B879,$H$13:$J$17,3,0)</f>
        <v>10.237225975600225</v>
      </c>
    </row>
    <row r="880" spans="2:11" x14ac:dyDescent="0.3">
      <c r="B880" s="5" t="str">
        <f>Sheet1!A861</f>
        <v>MA</v>
      </c>
      <c r="C880" s="6" t="str">
        <f>Sheet1!B861</f>
        <v>Elec</v>
      </c>
      <c r="D880" s="8">
        <f>Sheet1!C861</f>
        <v>42551</v>
      </c>
      <c r="E880" s="8" t="str">
        <f>Sheet1!D861</f>
        <v>NatGrid-NEMA</v>
      </c>
      <c r="F880" s="6" t="str">
        <f>Sheet1!E861</f>
        <v>1-2M</v>
      </c>
      <c r="G880" s="79">
        <f>(Sheet1!F861+$F$9/10)*VLOOKUP($B880,$H$13:$J$17,3,0)</f>
        <v>7.7887615977739744</v>
      </c>
      <c r="H880" s="79">
        <f>(Sheet1!G861+$F$9/10)*VLOOKUP($B880,$H$13:$J$17,3,0)</f>
        <v>8.8131543733561664</v>
      </c>
      <c r="I880" s="79">
        <f>(Sheet1!H861+$F$9/10)*VLOOKUP($B880,$H$13:$J$17,3,0)</f>
        <v>9.4614147702834117</v>
      </c>
      <c r="J880" s="79">
        <f>(Sheet1!I861+$F$9/10)*VLOOKUP($B880,$H$13:$J$17,3,0)</f>
        <v>10.219636402080367</v>
      </c>
      <c r="K880" s="80">
        <f>(Sheet1!J861+$F$9/10)*VLOOKUP($B880,$H$13:$J$17,3,0)</f>
        <v>10.112225975600225</v>
      </c>
    </row>
    <row r="881" spans="2:11" x14ac:dyDescent="0.3">
      <c r="B881" s="5" t="str">
        <f>Sheet1!A862</f>
        <v>MA</v>
      </c>
      <c r="C881" s="6" t="str">
        <f>Sheet1!B862</f>
        <v>Elec</v>
      </c>
      <c r="D881" s="8">
        <f>Sheet1!C862</f>
        <v>42551</v>
      </c>
      <c r="E881" s="8" t="str">
        <f>Sheet1!D862</f>
        <v>NatGrid-NEMA</v>
      </c>
      <c r="F881" s="6" t="str">
        <f>Sheet1!E862</f>
        <v>2M+</v>
      </c>
      <c r="G881" s="79">
        <f>(Sheet1!F862+$F$9/10)*VLOOKUP($B881,$H$13:$J$17,3,0)</f>
        <v>7.6637615977739744</v>
      </c>
      <c r="H881" s="79">
        <f>(Sheet1!G862+$F$9/10)*VLOOKUP($B881,$H$13:$J$17,3,0)</f>
        <v>8.6881543733561664</v>
      </c>
      <c r="I881" s="79">
        <f>(Sheet1!H862+$F$9/10)*VLOOKUP($B881,$H$13:$J$17,3,0)</f>
        <v>9.3364147702834117</v>
      </c>
      <c r="J881" s="79">
        <f>(Sheet1!I862+$F$9/10)*VLOOKUP($B881,$H$13:$J$17,3,0)</f>
        <v>10.094636402080367</v>
      </c>
      <c r="K881" s="80">
        <f>(Sheet1!J862+$F$9/10)*VLOOKUP($B881,$H$13:$J$17,3,0)</f>
        <v>9.9872259756002251</v>
      </c>
    </row>
    <row r="882" spans="2:11" x14ac:dyDescent="0.3">
      <c r="B882" s="5" t="str">
        <f>Sheet1!A863</f>
        <v>MA</v>
      </c>
      <c r="C882" s="6" t="str">
        <f>Sheet1!B863</f>
        <v>Elec</v>
      </c>
      <c r="D882" s="8">
        <f>Sheet1!C863</f>
        <v>42551</v>
      </c>
      <c r="E882" s="8" t="str">
        <f>Sheet1!D863</f>
        <v>NatGrid-SEMA</v>
      </c>
      <c r="F882" s="6" t="str">
        <f>Sheet1!E863</f>
        <v>0-150K</v>
      </c>
      <c r="G882" s="79">
        <f>(Sheet1!F863+$F$9/10)*VLOOKUP($B882,$H$13:$J$17,3,0)</f>
        <v>8.3382436144406409</v>
      </c>
      <c r="H882" s="79">
        <f>(Sheet1!G863+$F$9/10)*VLOOKUP($B882,$H$13:$J$17,3,0)</f>
        <v>9.452030806689498</v>
      </c>
      <c r="I882" s="79">
        <f>(Sheet1!H863+$F$9/10)*VLOOKUP($B882,$H$13:$J$17,3,0)</f>
        <v>10.049752520283411</v>
      </c>
      <c r="J882" s="79">
        <f>(Sheet1!I863+$F$9/10)*VLOOKUP($B882,$H$13:$J$17,3,0)</f>
        <v>10.792662435413702</v>
      </c>
      <c r="K882" s="80">
        <f>(Sheet1!J863+$F$9/10)*VLOOKUP($B882,$H$13:$J$17,3,0)</f>
        <v>10.636336350600228</v>
      </c>
    </row>
    <row r="883" spans="2:11" x14ac:dyDescent="0.3">
      <c r="B883" s="5" t="str">
        <f>Sheet1!A864</f>
        <v>MA</v>
      </c>
      <c r="C883" s="6" t="str">
        <f>Sheet1!B864</f>
        <v>Elec</v>
      </c>
      <c r="D883" s="8">
        <f>Sheet1!C864</f>
        <v>42551</v>
      </c>
      <c r="E883" s="8" t="str">
        <f>Sheet1!D864</f>
        <v>NatGrid-SEMA</v>
      </c>
      <c r="F883" s="6" t="str">
        <f>Sheet1!E864</f>
        <v>150-500K</v>
      </c>
      <c r="G883" s="79">
        <f>(Sheet1!F864+$F$9/10)*VLOOKUP($B883,$H$13:$J$17,3,0)</f>
        <v>8.1382436144406416</v>
      </c>
      <c r="H883" s="79">
        <f>(Sheet1!G864+$F$9/10)*VLOOKUP($B883,$H$13:$J$17,3,0)</f>
        <v>9.2520308066894987</v>
      </c>
      <c r="I883" s="79">
        <f>(Sheet1!H864+$F$9/10)*VLOOKUP($B883,$H$13:$J$17,3,0)</f>
        <v>9.8497525202834115</v>
      </c>
      <c r="J883" s="79">
        <f>(Sheet1!I864+$F$9/10)*VLOOKUP($B883,$H$13:$J$17,3,0)</f>
        <v>10.592662435413702</v>
      </c>
      <c r="K883" s="80">
        <f>(Sheet1!J864+$F$9/10)*VLOOKUP($B883,$H$13:$J$17,3,0)</f>
        <v>10.436336350600229</v>
      </c>
    </row>
    <row r="884" spans="2:11" x14ac:dyDescent="0.3">
      <c r="B884" s="5" t="str">
        <f>Sheet1!A865</f>
        <v>MA</v>
      </c>
      <c r="C884" s="6" t="str">
        <f>Sheet1!B865</f>
        <v>Elec</v>
      </c>
      <c r="D884" s="8">
        <f>Sheet1!C865</f>
        <v>42551</v>
      </c>
      <c r="E884" s="8" t="str">
        <f>Sheet1!D865</f>
        <v>NatGrid-SEMA</v>
      </c>
      <c r="F884" s="6" t="str">
        <f>Sheet1!E865</f>
        <v>500-1M</v>
      </c>
      <c r="G884" s="79">
        <f>(Sheet1!F865+$F$9/10)*VLOOKUP($B884,$H$13:$J$17,3,0)</f>
        <v>7.7882436144406411</v>
      </c>
      <c r="H884" s="79">
        <f>(Sheet1!G865+$F$9/10)*VLOOKUP($B884,$H$13:$J$17,3,0)</f>
        <v>8.9020308066894991</v>
      </c>
      <c r="I884" s="79">
        <f>(Sheet1!H865+$F$9/10)*VLOOKUP($B884,$H$13:$J$17,3,0)</f>
        <v>9.4997525202834119</v>
      </c>
      <c r="J884" s="79">
        <f>(Sheet1!I865+$F$9/10)*VLOOKUP($B884,$H$13:$J$17,3,0)</f>
        <v>10.242662435413703</v>
      </c>
      <c r="K884" s="80">
        <f>(Sheet1!J865+$F$9/10)*VLOOKUP($B884,$H$13:$J$17,3,0)</f>
        <v>10.086336350600229</v>
      </c>
    </row>
    <row r="885" spans="2:11" x14ac:dyDescent="0.3">
      <c r="B885" s="5" t="str">
        <f>Sheet1!A866</f>
        <v>MA</v>
      </c>
      <c r="C885" s="6" t="str">
        <f>Sheet1!B866</f>
        <v>Elec</v>
      </c>
      <c r="D885" s="8">
        <f>Sheet1!C866</f>
        <v>42551</v>
      </c>
      <c r="E885" s="8" t="str">
        <f>Sheet1!D866</f>
        <v>NatGrid-SEMA</v>
      </c>
      <c r="F885" s="6" t="str">
        <f>Sheet1!E866</f>
        <v>1-2M</v>
      </c>
      <c r="G885" s="79">
        <f>(Sheet1!F866+$F$9/10)*VLOOKUP($B885,$H$13:$J$17,3,0)</f>
        <v>7.6632436144406411</v>
      </c>
      <c r="H885" s="79">
        <f>(Sheet1!G866+$F$9/10)*VLOOKUP($B885,$H$13:$J$17,3,0)</f>
        <v>8.7770308066894991</v>
      </c>
      <c r="I885" s="79">
        <f>(Sheet1!H866+$F$9/10)*VLOOKUP($B885,$H$13:$J$17,3,0)</f>
        <v>9.3747525202834119</v>
      </c>
      <c r="J885" s="79">
        <f>(Sheet1!I866+$F$9/10)*VLOOKUP($B885,$H$13:$J$17,3,0)</f>
        <v>10.117662435413703</v>
      </c>
      <c r="K885" s="80">
        <f>(Sheet1!J866+$F$9/10)*VLOOKUP($B885,$H$13:$J$17,3,0)</f>
        <v>9.961336350600229</v>
      </c>
    </row>
    <row r="886" spans="2:11" x14ac:dyDescent="0.3">
      <c r="B886" s="5" t="str">
        <f>Sheet1!A867</f>
        <v>MA</v>
      </c>
      <c r="C886" s="6" t="str">
        <f>Sheet1!B867</f>
        <v>Elec</v>
      </c>
      <c r="D886" s="8">
        <f>Sheet1!C867</f>
        <v>42551</v>
      </c>
      <c r="E886" s="8" t="str">
        <f>Sheet1!D867</f>
        <v>NatGrid-SEMA</v>
      </c>
      <c r="F886" s="6" t="str">
        <f>Sheet1!E867</f>
        <v>2M+</v>
      </c>
      <c r="G886" s="79">
        <f>(Sheet1!F867+$F$9/10)*VLOOKUP($B886,$H$13:$J$17,3,0)</f>
        <v>7.5382436144406411</v>
      </c>
      <c r="H886" s="79">
        <f>(Sheet1!G867+$F$9/10)*VLOOKUP($B886,$H$13:$J$17,3,0)</f>
        <v>8.6520308066894991</v>
      </c>
      <c r="I886" s="79">
        <f>(Sheet1!H867+$F$9/10)*VLOOKUP($B886,$H$13:$J$17,3,0)</f>
        <v>9.2497525202834119</v>
      </c>
      <c r="J886" s="79">
        <f>(Sheet1!I867+$F$9/10)*VLOOKUP($B886,$H$13:$J$17,3,0)</f>
        <v>9.9926624354137026</v>
      </c>
      <c r="K886" s="80">
        <f>(Sheet1!J867+$F$9/10)*VLOOKUP($B886,$H$13:$J$17,3,0)</f>
        <v>9.836336350600229</v>
      </c>
    </row>
    <row r="887" spans="2:11" x14ac:dyDescent="0.3">
      <c r="B887" s="5" t="str">
        <f>Sheet1!A868</f>
        <v>MA</v>
      </c>
      <c r="C887" s="6" t="str">
        <f>Sheet1!B868</f>
        <v>Elec</v>
      </c>
      <c r="D887" s="8">
        <f>Sheet1!C868</f>
        <v>42551</v>
      </c>
      <c r="E887" s="8" t="str">
        <f>Sheet1!D868</f>
        <v>NatGrid-WCMA</v>
      </c>
      <c r="F887" s="6" t="str">
        <f>Sheet1!E868</f>
        <v>0-150K</v>
      </c>
      <c r="G887" s="79">
        <f>(Sheet1!F868+$F$9/10)*VLOOKUP($B887,$H$13:$J$17,3,0)</f>
        <v>8.2553436311073067</v>
      </c>
      <c r="H887" s="79">
        <f>(Sheet1!G868+$F$9/10)*VLOOKUP($B887,$H$13:$J$17,3,0)</f>
        <v>9.3831559483561655</v>
      </c>
      <c r="I887" s="79">
        <f>(Sheet1!H868+$F$9/10)*VLOOKUP($B887,$H$13:$J$17,3,0)</f>
        <v>9.9685277980611886</v>
      </c>
      <c r="J887" s="79">
        <f>(Sheet1!I868+$F$9/10)*VLOOKUP($B887,$H$13:$J$17,3,0)</f>
        <v>10.727934406247034</v>
      </c>
      <c r="K887" s="80">
        <f>(Sheet1!J868+$F$9/10)*VLOOKUP($B887,$H$13:$J$17,3,0)</f>
        <v>10.564898861711338</v>
      </c>
    </row>
    <row r="888" spans="2:11" x14ac:dyDescent="0.3">
      <c r="B888" s="5" t="str">
        <f>Sheet1!A869</f>
        <v>MA</v>
      </c>
      <c r="C888" s="6" t="str">
        <f>Sheet1!B869</f>
        <v>Elec</v>
      </c>
      <c r="D888" s="8">
        <f>Sheet1!C869</f>
        <v>42551</v>
      </c>
      <c r="E888" s="8" t="str">
        <f>Sheet1!D869</f>
        <v>NatGrid-WCMA</v>
      </c>
      <c r="F888" s="6" t="str">
        <f>Sheet1!E869</f>
        <v>150-500K</v>
      </c>
      <c r="G888" s="79">
        <f>(Sheet1!F869+$F$9/10)*VLOOKUP($B888,$H$13:$J$17,3,0)</f>
        <v>8.0553436311073074</v>
      </c>
      <c r="H888" s="79">
        <f>(Sheet1!G869+$F$9/10)*VLOOKUP($B888,$H$13:$J$17,3,0)</f>
        <v>9.1831559483561662</v>
      </c>
      <c r="I888" s="79">
        <f>(Sheet1!H869+$F$9/10)*VLOOKUP($B888,$H$13:$J$17,3,0)</f>
        <v>9.7685277980611893</v>
      </c>
      <c r="J888" s="79">
        <f>(Sheet1!I869+$F$9/10)*VLOOKUP($B888,$H$13:$J$17,3,0)</f>
        <v>10.527934406247034</v>
      </c>
      <c r="K888" s="80">
        <f>(Sheet1!J869+$F$9/10)*VLOOKUP($B888,$H$13:$J$17,3,0)</f>
        <v>10.364898861711337</v>
      </c>
    </row>
    <row r="889" spans="2:11" x14ac:dyDescent="0.3">
      <c r="B889" s="5" t="str">
        <f>Sheet1!A870</f>
        <v>MA</v>
      </c>
      <c r="C889" s="6" t="str">
        <f>Sheet1!B870</f>
        <v>Elec</v>
      </c>
      <c r="D889" s="8">
        <f>Sheet1!C870</f>
        <v>42551</v>
      </c>
      <c r="E889" s="8" t="str">
        <f>Sheet1!D870</f>
        <v>NatGrid-WCMA</v>
      </c>
      <c r="F889" s="6" t="str">
        <f>Sheet1!E870</f>
        <v>500-1M</v>
      </c>
      <c r="G889" s="79">
        <f>(Sheet1!F870+$F$9/10)*VLOOKUP($B889,$H$13:$J$17,3,0)</f>
        <v>7.7053436311073069</v>
      </c>
      <c r="H889" s="79">
        <f>(Sheet1!G870+$F$9/10)*VLOOKUP($B889,$H$13:$J$17,3,0)</f>
        <v>8.8331559483561666</v>
      </c>
      <c r="I889" s="79">
        <f>(Sheet1!H870+$F$9/10)*VLOOKUP($B889,$H$13:$J$17,3,0)</f>
        <v>9.4185277980611879</v>
      </c>
      <c r="J889" s="79">
        <f>(Sheet1!I870+$F$9/10)*VLOOKUP($B889,$H$13:$J$17,3,0)</f>
        <v>10.177934406247035</v>
      </c>
      <c r="K889" s="80">
        <f>(Sheet1!J870+$F$9/10)*VLOOKUP($B889,$H$13:$J$17,3,0)</f>
        <v>10.014898861711337</v>
      </c>
    </row>
    <row r="890" spans="2:11" x14ac:dyDescent="0.3">
      <c r="B890" s="5" t="str">
        <f>Sheet1!A871</f>
        <v>MA</v>
      </c>
      <c r="C890" s="6" t="str">
        <f>Sheet1!B871</f>
        <v>Elec</v>
      </c>
      <c r="D890" s="8">
        <f>Sheet1!C871</f>
        <v>42551</v>
      </c>
      <c r="E890" s="8" t="str">
        <f>Sheet1!D871</f>
        <v>NatGrid-WCMA</v>
      </c>
      <c r="F890" s="6" t="str">
        <f>Sheet1!E871</f>
        <v>1-2M</v>
      </c>
      <c r="G890" s="79">
        <f>(Sheet1!F871+$F$9/10)*VLOOKUP($B890,$H$13:$J$17,3,0)</f>
        <v>7.5803436311073069</v>
      </c>
      <c r="H890" s="79">
        <f>(Sheet1!G871+$F$9/10)*VLOOKUP($B890,$H$13:$J$17,3,0)</f>
        <v>8.7081559483561666</v>
      </c>
      <c r="I890" s="79">
        <f>(Sheet1!H871+$F$9/10)*VLOOKUP($B890,$H$13:$J$17,3,0)</f>
        <v>9.2935277980611879</v>
      </c>
      <c r="J890" s="79">
        <f>(Sheet1!I871+$F$9/10)*VLOOKUP($B890,$H$13:$J$17,3,0)</f>
        <v>10.052934406247035</v>
      </c>
      <c r="K890" s="80">
        <f>(Sheet1!J871+$F$9/10)*VLOOKUP($B890,$H$13:$J$17,3,0)</f>
        <v>9.8898988617113375</v>
      </c>
    </row>
    <row r="891" spans="2:11" x14ac:dyDescent="0.3">
      <c r="B891" s="5" t="str">
        <f>Sheet1!A872</f>
        <v>MA</v>
      </c>
      <c r="C891" s="6" t="str">
        <f>Sheet1!B872</f>
        <v>Elec</v>
      </c>
      <c r="D891" s="8">
        <f>Sheet1!C872</f>
        <v>42551</v>
      </c>
      <c r="E891" s="8" t="str">
        <f>Sheet1!D872</f>
        <v>NatGrid-WCMA</v>
      </c>
      <c r="F891" s="6" t="str">
        <f>Sheet1!E872</f>
        <v>2M+</v>
      </c>
      <c r="G891" s="79">
        <f>(Sheet1!F872+$F$9/10)*VLOOKUP($B891,$H$13:$J$17,3,0)</f>
        <v>7.4553436311073069</v>
      </c>
      <c r="H891" s="79">
        <f>(Sheet1!G872+$F$9/10)*VLOOKUP($B891,$H$13:$J$17,3,0)</f>
        <v>8.5831559483561666</v>
      </c>
      <c r="I891" s="79">
        <f>(Sheet1!H872+$F$9/10)*VLOOKUP($B891,$H$13:$J$17,3,0)</f>
        <v>9.1685277980611879</v>
      </c>
      <c r="J891" s="79">
        <f>(Sheet1!I872+$F$9/10)*VLOOKUP($B891,$H$13:$J$17,3,0)</f>
        <v>9.9279344062470347</v>
      </c>
      <c r="K891" s="80">
        <f>(Sheet1!J872+$F$9/10)*VLOOKUP($B891,$H$13:$J$17,3,0)</f>
        <v>9.7648988617113375</v>
      </c>
    </row>
    <row r="892" spans="2:11" x14ac:dyDescent="0.3">
      <c r="B892" s="5" t="str">
        <f>Sheet1!M3</f>
        <v>NY</v>
      </c>
      <c r="C892" s="6" t="str">
        <f>Sheet1!N3</f>
        <v>Gas</v>
      </c>
      <c r="D892" s="8">
        <f>Sheet1!O3</f>
        <v>42370</v>
      </c>
      <c r="E892" s="8" t="str">
        <f>Sheet1!P3</f>
        <v>N-Grid NY/ Li  ($/therm)</v>
      </c>
      <c r="F892" s="6" t="str">
        <f>Sheet1!Q3</f>
        <v>0-25K</v>
      </c>
      <c r="G892" s="6" t="s">
        <v>22</v>
      </c>
      <c r="H892" s="69">
        <f>(Sheet1!R3+$F$11)*VLOOKUP($B892,$H$12:$J$17,2,0)</f>
        <v>0.51909727088449997</v>
      </c>
      <c r="I892" s="6" t="s">
        <v>22</v>
      </c>
      <c r="J892" s="69">
        <f>(Sheet1!S3+$F$11)*VLOOKUP($B892,$H$12:$J$17,2,0)</f>
        <v>0.53835638405449981</v>
      </c>
      <c r="K892" s="69">
        <f>(Sheet1!T3+$F$11)*VLOOKUP($B892,$H$12:$J$17,2,0)</f>
        <v>0.54883617141449992</v>
      </c>
    </row>
    <row r="893" spans="2:11" x14ac:dyDescent="0.3">
      <c r="B893" s="5" t="str">
        <f>Sheet1!M4</f>
        <v>NY</v>
      </c>
      <c r="C893" s="6" t="str">
        <f>Sheet1!N4</f>
        <v>Gas</v>
      </c>
      <c r="D893" s="8">
        <f>Sheet1!O4</f>
        <v>42370</v>
      </c>
      <c r="E893" s="8" t="str">
        <f>Sheet1!P4</f>
        <v>N-Grid NY/ Li  ($/therm)</v>
      </c>
      <c r="F893" s="6" t="str">
        <f>Sheet1!Q4</f>
        <v>25-75K</v>
      </c>
      <c r="G893" s="6" t="s">
        <v>22</v>
      </c>
      <c r="H893" s="69">
        <f>(Sheet1!R4+$F$11)*VLOOKUP($B893,$H$12:$J$17,2,0)</f>
        <v>0.4986972708845</v>
      </c>
      <c r="I893" s="6" t="s">
        <v>22</v>
      </c>
      <c r="J893" s="69">
        <f>(Sheet1!S4+$F$11)*VLOOKUP($B893,$H$12:$J$17,2,0)</f>
        <v>0.51795638405449984</v>
      </c>
      <c r="K893" s="69">
        <f>(Sheet1!T4+$F$11)*VLOOKUP($B893,$H$12:$J$17,2,0)</f>
        <v>0.52843617141449994</v>
      </c>
    </row>
    <row r="894" spans="2:11" x14ac:dyDescent="0.3">
      <c r="B894" s="5" t="str">
        <f>Sheet1!M5</f>
        <v>NY</v>
      </c>
      <c r="C894" s="6" t="str">
        <f>Sheet1!N5</f>
        <v>Gas</v>
      </c>
      <c r="D894" s="8">
        <f>Sheet1!O5</f>
        <v>42370</v>
      </c>
      <c r="E894" s="8" t="str">
        <f>Sheet1!P5</f>
        <v>N-Grid NY/ Li  ($/therm)</v>
      </c>
      <c r="F894" s="6" t="str">
        <f>Sheet1!Q5</f>
        <v>75-125K</v>
      </c>
      <c r="G894" s="6" t="s">
        <v>22</v>
      </c>
      <c r="H894" s="69">
        <f>(Sheet1!R5+$F$11)*VLOOKUP($B894,$H$12:$J$17,2,0)</f>
        <v>0.46299727088449993</v>
      </c>
      <c r="I894" s="6" t="s">
        <v>22</v>
      </c>
      <c r="J894" s="69">
        <f>(Sheet1!S5+$F$11)*VLOOKUP($B894,$H$12:$J$17,2,0)</f>
        <v>0.48225638405449994</v>
      </c>
      <c r="K894" s="69">
        <f>(Sheet1!T5+$F$11)*VLOOKUP($B894,$H$12:$J$17,2,0)</f>
        <v>0.49273617141449993</v>
      </c>
    </row>
    <row r="895" spans="2:11" x14ac:dyDescent="0.3">
      <c r="B895" s="5" t="str">
        <f>Sheet1!M6</f>
        <v>NY</v>
      </c>
      <c r="C895" s="6" t="str">
        <f>Sheet1!N6</f>
        <v>Gas</v>
      </c>
      <c r="D895" s="8">
        <f>Sheet1!O6</f>
        <v>42370</v>
      </c>
      <c r="E895" s="8" t="str">
        <f>Sheet1!P6</f>
        <v>N-Grid NY/ Li  ($/therm)</v>
      </c>
      <c r="F895" s="6" t="str">
        <f>Sheet1!Q6</f>
        <v>125-500K</v>
      </c>
      <c r="G895" s="6" t="s">
        <v>22</v>
      </c>
      <c r="H895" s="69">
        <f>(Sheet1!R6+$F$11)*VLOOKUP($B895,$H$12:$J$17,2,0)</f>
        <v>0.45279727088449995</v>
      </c>
      <c r="I895" s="6" t="s">
        <v>22</v>
      </c>
      <c r="J895" s="69">
        <f>(Sheet1!S6+$F$11)*VLOOKUP($B895,$H$12:$J$17,2,0)</f>
        <v>0.47205638405449984</v>
      </c>
      <c r="K895" s="69">
        <f>(Sheet1!T6+$F$11)*VLOOKUP($B895,$H$12:$J$17,2,0)</f>
        <v>0.48253617141449984</v>
      </c>
    </row>
    <row r="896" spans="2:11" x14ac:dyDescent="0.3">
      <c r="B896" s="5" t="str">
        <f>Sheet1!M7</f>
        <v>NY</v>
      </c>
      <c r="C896" s="6" t="str">
        <f>Sheet1!N7</f>
        <v>Gas</v>
      </c>
      <c r="D896" s="8">
        <f>Sheet1!O7</f>
        <v>42370</v>
      </c>
      <c r="E896" s="8" t="str">
        <f>Sheet1!P7</f>
        <v>N-Grid NY/ Li  ($/therm)</v>
      </c>
      <c r="F896" s="6" t="str">
        <f>Sheet1!Q7</f>
        <v>500K+</v>
      </c>
      <c r="G896" s="6" t="s">
        <v>22</v>
      </c>
      <c r="H896" s="69">
        <f>(Sheet1!R7+$F$11)*VLOOKUP($B896,$H$12:$J$17,2,0)</f>
        <v>0.43749727088449991</v>
      </c>
      <c r="I896" s="6" t="s">
        <v>22</v>
      </c>
      <c r="J896" s="69">
        <f>(Sheet1!S7+$F$11)*VLOOKUP($B896,$H$12:$J$17,2,0)</f>
        <v>0.45675638405449992</v>
      </c>
      <c r="K896" s="69">
        <f>(Sheet1!T7+$F$11)*VLOOKUP($B896,$H$12:$J$17,2,0)</f>
        <v>0.46723617141449997</v>
      </c>
    </row>
    <row r="897" spans="2:11" x14ac:dyDescent="0.3">
      <c r="B897" s="5" t="str">
        <f>Sheet1!M8</f>
        <v>NY</v>
      </c>
      <c r="C897" s="6" t="str">
        <f>Sheet1!N8</f>
        <v>Gas</v>
      </c>
      <c r="D897" s="8">
        <f>Sheet1!O8</f>
        <v>42370</v>
      </c>
      <c r="E897" s="8" t="str">
        <f>Sheet1!P8</f>
        <v>N-Grid NiMo ($/therm)</v>
      </c>
      <c r="F897" s="6" t="str">
        <f>Sheet1!Q8</f>
        <v>0-25K</v>
      </c>
      <c r="G897" s="6" t="s">
        <v>22</v>
      </c>
      <c r="H897" s="69">
        <f>(Sheet1!R8+$F$11)*VLOOKUP($B897,$H$12:$J$17,2,0)</f>
        <v>0.34062551909105071</v>
      </c>
      <c r="I897" s="6" t="s">
        <v>22</v>
      </c>
      <c r="J897" s="69">
        <f>(Sheet1!S8+$F$11)*VLOOKUP($B897,$H$12:$J$17,2,0)</f>
        <v>0.36200790659105075</v>
      </c>
      <c r="K897" s="69">
        <f>(Sheet1!T8+$F$11)*VLOOKUP($B897,$H$12:$J$17,2,0)</f>
        <v>0.37674907409105085</v>
      </c>
    </row>
    <row r="898" spans="2:11" x14ac:dyDescent="0.3">
      <c r="B898" s="5" t="str">
        <f>Sheet1!M9</f>
        <v>NY</v>
      </c>
      <c r="C898" s="6" t="str">
        <f>Sheet1!N9</f>
        <v>Gas</v>
      </c>
      <c r="D898" s="8">
        <f>Sheet1!O9</f>
        <v>42370</v>
      </c>
      <c r="E898" s="8" t="str">
        <f>Sheet1!P9</f>
        <v>N-Grid NiMo ($/therm)</v>
      </c>
      <c r="F898" s="6" t="str">
        <f>Sheet1!Q9</f>
        <v>25-75K</v>
      </c>
      <c r="G898" s="6" t="s">
        <v>22</v>
      </c>
      <c r="H898" s="69">
        <f>(Sheet1!R9+$F$11)*VLOOKUP($B898,$H$12:$J$17,2,0)</f>
        <v>0.32022551909105079</v>
      </c>
      <c r="I898" s="6" t="s">
        <v>22</v>
      </c>
      <c r="J898" s="69">
        <f>(Sheet1!S9+$F$11)*VLOOKUP($B898,$H$12:$J$17,2,0)</f>
        <v>0.34160790659105078</v>
      </c>
      <c r="K898" s="69">
        <f>(Sheet1!T9+$F$11)*VLOOKUP($B898,$H$12:$J$17,2,0)</f>
        <v>0.35634907409105082</v>
      </c>
    </row>
    <row r="899" spans="2:11" x14ac:dyDescent="0.3">
      <c r="B899" s="5" t="str">
        <f>Sheet1!M10</f>
        <v>NY</v>
      </c>
      <c r="C899" s="6" t="str">
        <f>Sheet1!N10</f>
        <v>Gas</v>
      </c>
      <c r="D899" s="8">
        <f>Sheet1!O10</f>
        <v>42370</v>
      </c>
      <c r="E899" s="8" t="str">
        <f>Sheet1!P10</f>
        <v>N-Grid NiMo ($/therm)</v>
      </c>
      <c r="F899" s="6" t="str">
        <f>Sheet1!Q10</f>
        <v>75-125K</v>
      </c>
      <c r="G899" s="6" t="s">
        <v>22</v>
      </c>
      <c r="H899" s="69">
        <f>(Sheet1!R10+$F$11)*VLOOKUP($B899,$H$12:$J$17,2,0)</f>
        <v>0.28452551909105067</v>
      </c>
      <c r="I899" s="6" t="s">
        <v>22</v>
      </c>
      <c r="J899" s="69">
        <f>(Sheet1!S10+$F$11)*VLOOKUP($B899,$H$12:$J$17,2,0)</f>
        <v>0.30590790659105072</v>
      </c>
      <c r="K899" s="69">
        <f>(Sheet1!T10+$F$11)*VLOOKUP($B899,$H$12:$J$17,2,0)</f>
        <v>0.32064907409105087</v>
      </c>
    </row>
    <row r="900" spans="2:11" x14ac:dyDescent="0.3">
      <c r="B900" s="5" t="str">
        <f>Sheet1!M11</f>
        <v>NY</v>
      </c>
      <c r="C900" s="6" t="str">
        <f>Sheet1!N11</f>
        <v>Gas</v>
      </c>
      <c r="D900" s="8">
        <f>Sheet1!O11</f>
        <v>42370</v>
      </c>
      <c r="E900" s="8" t="str">
        <f>Sheet1!P11</f>
        <v>N-Grid NiMo ($/therm)</v>
      </c>
      <c r="F900" s="6" t="str">
        <f>Sheet1!Q11</f>
        <v>125-500K</v>
      </c>
      <c r="G900" s="6" t="s">
        <v>22</v>
      </c>
      <c r="H900" s="69">
        <f>(Sheet1!R11+$F$11)*VLOOKUP($B900,$H$12:$J$17,2,0)</f>
        <v>0.27432551909105074</v>
      </c>
      <c r="I900" s="6" t="s">
        <v>22</v>
      </c>
      <c r="J900" s="69">
        <f>(Sheet1!S11+$F$11)*VLOOKUP($B900,$H$12:$J$17,2,0)</f>
        <v>0.29570790659105073</v>
      </c>
      <c r="K900" s="69">
        <f>(Sheet1!T11+$F$11)*VLOOKUP($B900,$H$12:$J$17,2,0)</f>
        <v>0.31044907409105083</v>
      </c>
    </row>
    <row r="901" spans="2:11" x14ac:dyDescent="0.3">
      <c r="B901" s="5" t="str">
        <f>Sheet1!M12</f>
        <v>NY</v>
      </c>
      <c r="C901" s="6" t="str">
        <f>Sheet1!N12</f>
        <v>Gas</v>
      </c>
      <c r="D901" s="8">
        <f>Sheet1!O12</f>
        <v>42370</v>
      </c>
      <c r="E901" s="8" t="str">
        <f>Sheet1!P12</f>
        <v>N-Grid NiMo ($/therm)</v>
      </c>
      <c r="F901" s="6" t="str">
        <f>Sheet1!Q12</f>
        <v>500K+</v>
      </c>
      <c r="G901" s="6" t="s">
        <v>22</v>
      </c>
      <c r="H901" s="69">
        <f>(Sheet1!R12+$F$11)*VLOOKUP($B901,$H$12:$J$17,2,0)</f>
        <v>0.25902551909105076</v>
      </c>
      <c r="I901" s="6" t="s">
        <v>22</v>
      </c>
      <c r="J901" s="69">
        <f>(Sheet1!S12+$F$11)*VLOOKUP($B901,$H$12:$J$17,2,0)</f>
        <v>0.28040790659105075</v>
      </c>
      <c r="K901" s="69">
        <f>(Sheet1!T12+$F$11)*VLOOKUP($B901,$H$12:$J$17,2,0)</f>
        <v>0.29514907409105084</v>
      </c>
    </row>
    <row r="902" spans="2:11" x14ac:dyDescent="0.3">
      <c r="B902" s="5" t="str">
        <f>Sheet1!M13</f>
        <v>NY</v>
      </c>
      <c r="C902" s="6" t="str">
        <f>Sheet1!N13</f>
        <v>Gas</v>
      </c>
      <c r="D902" s="8">
        <f>Sheet1!O13</f>
        <v>42370</v>
      </c>
      <c r="E902" s="8" t="str">
        <f>Sheet1!P13</f>
        <v>Con Edison ($/therm)</v>
      </c>
      <c r="F902" s="6" t="str">
        <f>Sheet1!Q13</f>
        <v>0-25K</v>
      </c>
      <c r="G902" s="6" t="s">
        <v>22</v>
      </c>
      <c r="H902" s="69">
        <f>(Sheet1!R13+$F$11)*VLOOKUP($B902,$H$12:$J$17,2,0)</f>
        <v>0.47117761093500005</v>
      </c>
      <c r="I902" s="6" t="s">
        <v>22</v>
      </c>
      <c r="J902" s="69">
        <f>(Sheet1!S13+$F$11)*VLOOKUP($B902,$H$12:$J$17,2,0)</f>
        <v>0.4964532879450001</v>
      </c>
      <c r="K902" s="69">
        <f>(Sheet1!T13+$F$11)*VLOOKUP($B902,$H$12:$J$17,2,0)</f>
        <v>0.5110872422249999</v>
      </c>
    </row>
    <row r="903" spans="2:11" x14ac:dyDescent="0.3">
      <c r="B903" s="5" t="str">
        <f>Sheet1!M14</f>
        <v>NY</v>
      </c>
      <c r="C903" s="6" t="str">
        <f>Sheet1!N14</f>
        <v>Gas</v>
      </c>
      <c r="D903" s="8">
        <f>Sheet1!O14</f>
        <v>42370</v>
      </c>
      <c r="E903" s="8" t="str">
        <f>Sheet1!P14</f>
        <v>Con Edison ($/therm)</v>
      </c>
      <c r="F903" s="6" t="str">
        <f>Sheet1!Q14</f>
        <v>25-75K</v>
      </c>
      <c r="G903" s="6" t="s">
        <v>22</v>
      </c>
      <c r="H903" s="69">
        <f>(Sheet1!R14+$F$11)*VLOOKUP($B903,$H$12:$J$17,2,0)</f>
        <v>0.45077761093500002</v>
      </c>
      <c r="I903" s="6" t="s">
        <v>22</v>
      </c>
      <c r="J903" s="69">
        <f>(Sheet1!S14+$F$11)*VLOOKUP($B903,$H$12:$J$17,2,0)</f>
        <v>0.47605328794500007</v>
      </c>
      <c r="K903" s="69">
        <f>(Sheet1!T14+$F$11)*VLOOKUP($B903,$H$12:$J$17,2,0)</f>
        <v>0.49068724222499999</v>
      </c>
    </row>
    <row r="904" spans="2:11" x14ac:dyDescent="0.3">
      <c r="B904" s="5" t="str">
        <f>Sheet1!M15</f>
        <v>NY</v>
      </c>
      <c r="C904" s="6" t="str">
        <f>Sheet1!N15</f>
        <v>Gas</v>
      </c>
      <c r="D904" s="8">
        <f>Sheet1!O15</f>
        <v>42370</v>
      </c>
      <c r="E904" s="8" t="str">
        <f>Sheet1!P15</f>
        <v>Con Edison ($/therm)</v>
      </c>
      <c r="F904" s="6" t="str">
        <f>Sheet1!Q15</f>
        <v>75-125K</v>
      </c>
      <c r="G904" s="6" t="s">
        <v>22</v>
      </c>
      <c r="H904" s="69">
        <f>(Sheet1!R15+$F$11)*VLOOKUP($B904,$H$12:$J$17,2,0)</f>
        <v>0.41507761093500001</v>
      </c>
      <c r="I904" s="6" t="s">
        <v>22</v>
      </c>
      <c r="J904" s="69">
        <f>(Sheet1!S15+$F$11)*VLOOKUP($B904,$H$12:$J$17,2,0)</f>
        <v>0.440353287945</v>
      </c>
      <c r="K904" s="69">
        <f>(Sheet1!T15+$F$11)*VLOOKUP($B904,$H$12:$J$17,2,0)</f>
        <v>0.45498724222499998</v>
      </c>
    </row>
    <row r="905" spans="2:11" x14ac:dyDescent="0.3">
      <c r="B905" s="5" t="str">
        <f>Sheet1!M16</f>
        <v>NY</v>
      </c>
      <c r="C905" s="6" t="str">
        <f>Sheet1!N16</f>
        <v>Gas</v>
      </c>
      <c r="D905" s="8">
        <f>Sheet1!O16</f>
        <v>42370</v>
      </c>
      <c r="E905" s="8" t="str">
        <f>Sheet1!P16</f>
        <v>Con Edison ($/therm)</v>
      </c>
      <c r="F905" s="6" t="str">
        <f>Sheet1!Q16</f>
        <v>125-500K</v>
      </c>
      <c r="G905" s="6" t="s">
        <v>22</v>
      </c>
      <c r="H905" s="69">
        <f>(Sheet1!R16+$F$11)*VLOOKUP($B905,$H$12:$J$17,2,0)</f>
        <v>0.40487761093500002</v>
      </c>
      <c r="I905" s="6" t="s">
        <v>22</v>
      </c>
      <c r="J905" s="69">
        <f>(Sheet1!S16+$F$11)*VLOOKUP($B905,$H$12:$J$17,2,0)</f>
        <v>0.43015328794500002</v>
      </c>
      <c r="K905" s="69">
        <f>(Sheet1!T16+$F$11)*VLOOKUP($B905,$H$12:$J$17,2,0)</f>
        <v>0.44478724222499993</v>
      </c>
    </row>
    <row r="906" spans="2:11" x14ac:dyDescent="0.3">
      <c r="B906" s="5" t="str">
        <f>Sheet1!M17</f>
        <v>NY</v>
      </c>
      <c r="C906" s="6" t="str">
        <f>Sheet1!N17</f>
        <v>Gas</v>
      </c>
      <c r="D906" s="8">
        <f>Sheet1!O17</f>
        <v>42370</v>
      </c>
      <c r="E906" s="8" t="str">
        <f>Sheet1!P17</f>
        <v>Con Edison ($/therm)</v>
      </c>
      <c r="F906" s="6" t="str">
        <f>Sheet1!Q17</f>
        <v>500K+</v>
      </c>
      <c r="G906" s="6" t="s">
        <v>22</v>
      </c>
      <c r="H906" s="69">
        <f>(Sheet1!R17+$F$11)*VLOOKUP($B906,$H$12:$J$17,2,0)</f>
        <v>0.38957761093500004</v>
      </c>
      <c r="I906" s="6" t="s">
        <v>22</v>
      </c>
      <c r="J906" s="69">
        <f>(Sheet1!S17+$F$11)*VLOOKUP($B906,$H$12:$J$17,2,0)</f>
        <v>0.41485328794500004</v>
      </c>
      <c r="K906" s="69">
        <f>(Sheet1!T17+$F$11)*VLOOKUP($B906,$H$12:$J$17,2,0)</f>
        <v>0.42948724222499995</v>
      </c>
    </row>
    <row r="907" spans="2:11" x14ac:dyDescent="0.3">
      <c r="B907" s="5" t="str">
        <f>Sheet1!M18</f>
        <v>NY</v>
      </c>
      <c r="C907" s="6" t="str">
        <f>Sheet1!N18</f>
        <v>Gas</v>
      </c>
      <c r="D907" s="8">
        <f>Sheet1!O18</f>
        <v>42370</v>
      </c>
      <c r="E907" s="8" t="str">
        <f>Sheet1!P18</f>
        <v>Nat Fuel ($/ccf)</v>
      </c>
      <c r="F907" s="6" t="str">
        <f>Sheet1!Q18</f>
        <v>0-25K</v>
      </c>
      <c r="G907" s="6" t="s">
        <v>22</v>
      </c>
      <c r="H907" s="69">
        <f>(Sheet1!R18+$F$11)*VLOOKUP($B907,$H$12:$J$17,2,0)</f>
        <v>0.36802237760778422</v>
      </c>
      <c r="I907" s="6" t="s">
        <v>22</v>
      </c>
      <c r="J907" s="69">
        <f>(Sheet1!S18+$F$11)*VLOOKUP($B907,$H$12:$J$17,2,0)</f>
        <v>0.3878658401077843</v>
      </c>
      <c r="K907" s="69">
        <f>(Sheet1!T18+$F$11)*VLOOKUP($B907,$H$12:$J$17,2,0)</f>
        <v>0.40448550760778429</v>
      </c>
    </row>
    <row r="908" spans="2:11" x14ac:dyDescent="0.3">
      <c r="B908" s="5" t="str">
        <f>Sheet1!M19</f>
        <v>NY</v>
      </c>
      <c r="C908" s="6" t="str">
        <f>Sheet1!N19</f>
        <v>Gas</v>
      </c>
      <c r="D908" s="8">
        <f>Sheet1!O19</f>
        <v>42370</v>
      </c>
      <c r="E908" s="8" t="str">
        <f>Sheet1!P19</f>
        <v>Nat Fuel ($/ccf)</v>
      </c>
      <c r="F908" s="6" t="str">
        <f>Sheet1!Q19</f>
        <v>25-75K</v>
      </c>
      <c r="G908" s="6" t="s">
        <v>22</v>
      </c>
      <c r="H908" s="69">
        <f>(Sheet1!R19+$F$11)*VLOOKUP($B908,$H$12:$J$17,2,0)</f>
        <v>0.34762237760778425</v>
      </c>
      <c r="I908" s="6" t="s">
        <v>22</v>
      </c>
      <c r="J908" s="69">
        <f>(Sheet1!S19+$F$11)*VLOOKUP($B908,$H$12:$J$17,2,0)</f>
        <v>0.36746584010778427</v>
      </c>
      <c r="K908" s="69">
        <f>(Sheet1!T19+$F$11)*VLOOKUP($B908,$H$12:$J$17,2,0)</f>
        <v>0.38408550760778426</v>
      </c>
    </row>
    <row r="909" spans="2:11" x14ac:dyDescent="0.3">
      <c r="B909" s="5" t="str">
        <f>Sheet1!M20</f>
        <v>NY</v>
      </c>
      <c r="C909" s="6" t="str">
        <f>Sheet1!N20</f>
        <v>Gas</v>
      </c>
      <c r="D909" s="8">
        <f>Sheet1!O20</f>
        <v>42370</v>
      </c>
      <c r="E909" s="8" t="str">
        <f>Sheet1!P20</f>
        <v>Nat Fuel ($/ccf)</v>
      </c>
      <c r="F909" s="6" t="str">
        <f>Sheet1!Q20</f>
        <v>75-125K</v>
      </c>
      <c r="G909" s="6" t="s">
        <v>22</v>
      </c>
      <c r="H909" s="69">
        <f>(Sheet1!R20+$F$11)*VLOOKUP($B909,$H$12:$J$17,2,0)</f>
        <v>0.3119223776077843</v>
      </c>
      <c r="I909" s="6" t="s">
        <v>22</v>
      </c>
      <c r="J909" s="69">
        <f>(Sheet1!S20+$F$11)*VLOOKUP($B909,$H$12:$J$17,2,0)</f>
        <v>0.3317658401077842</v>
      </c>
      <c r="K909" s="69">
        <f>(Sheet1!T20+$F$11)*VLOOKUP($B909,$H$12:$J$17,2,0)</f>
        <v>0.34838550760778431</v>
      </c>
    </row>
    <row r="910" spans="2:11" x14ac:dyDescent="0.3">
      <c r="B910" s="5" t="str">
        <f>Sheet1!M21</f>
        <v>NY</v>
      </c>
      <c r="C910" s="6" t="str">
        <f>Sheet1!N21</f>
        <v>Gas</v>
      </c>
      <c r="D910" s="8">
        <f>Sheet1!O21</f>
        <v>42370</v>
      </c>
      <c r="E910" s="8" t="str">
        <f>Sheet1!P21</f>
        <v>Nat Fuel ($/ccf)</v>
      </c>
      <c r="F910" s="6" t="str">
        <f>Sheet1!Q21</f>
        <v>125-500K</v>
      </c>
      <c r="G910" s="6" t="s">
        <v>22</v>
      </c>
      <c r="H910" s="69">
        <f>(Sheet1!R21+$F$11)*VLOOKUP($B910,$H$12:$J$17,2,0)</f>
        <v>0.30172237760778431</v>
      </c>
      <c r="I910" s="6" t="s">
        <v>22</v>
      </c>
      <c r="J910" s="69">
        <f>(Sheet1!S21+$F$11)*VLOOKUP($B910,$H$12:$J$17,2,0)</f>
        <v>0.32156584010778427</v>
      </c>
      <c r="K910" s="69">
        <f>(Sheet1!T21+$F$11)*VLOOKUP($B910,$H$12:$J$17,2,0)</f>
        <v>0.33818550760778426</v>
      </c>
    </row>
    <row r="911" spans="2:11" x14ac:dyDescent="0.3">
      <c r="B911" s="5" t="str">
        <f>Sheet1!M22</f>
        <v>NY</v>
      </c>
      <c r="C911" s="6" t="str">
        <f>Sheet1!N22</f>
        <v>Gas</v>
      </c>
      <c r="D911" s="8">
        <f>Sheet1!O22</f>
        <v>42370</v>
      </c>
      <c r="E911" s="8" t="str">
        <f>Sheet1!P22</f>
        <v>Nat Fuel ($/ccf)</v>
      </c>
      <c r="F911" s="6" t="str">
        <f>Sheet1!Q22</f>
        <v>500K+</v>
      </c>
      <c r="G911" s="6" t="s">
        <v>22</v>
      </c>
      <c r="H911" s="69">
        <f>(Sheet1!R22+$F$11)*VLOOKUP($B911,$H$12:$J$17,2,0)</f>
        <v>0.28642237760778427</v>
      </c>
      <c r="I911" s="6" t="s">
        <v>22</v>
      </c>
      <c r="J911" s="69">
        <f>(Sheet1!S22+$F$11)*VLOOKUP($B911,$H$12:$J$17,2,0)</f>
        <v>0.30626584010778424</v>
      </c>
      <c r="K911" s="69">
        <f>(Sheet1!T22+$F$11)*VLOOKUP($B911,$H$12:$J$17,2,0)</f>
        <v>0.32288550760778434</v>
      </c>
    </row>
    <row r="912" spans="2:11" x14ac:dyDescent="0.3">
      <c r="B912" s="5" t="str">
        <f>Sheet1!M23</f>
        <v>NY</v>
      </c>
      <c r="C912" s="6" t="str">
        <f>Sheet1!N23</f>
        <v>Gas</v>
      </c>
      <c r="D912" s="8">
        <f>Sheet1!O23</f>
        <v>42370</v>
      </c>
      <c r="E912" s="8" t="str">
        <f>Sheet1!P23</f>
        <v>NYSEG ($/therm)</v>
      </c>
      <c r="F912" s="6" t="str">
        <f>Sheet1!Q23</f>
        <v>0-25K</v>
      </c>
      <c r="G912" s="6" t="s">
        <v>22</v>
      </c>
      <c r="H912" s="69">
        <f>(Sheet1!R23+$F$11)*VLOOKUP($B912,$H$12:$J$17,2,0)</f>
        <v>0.40671989211723725</v>
      </c>
      <c r="I912" s="6" t="s">
        <v>22</v>
      </c>
      <c r="J912" s="69">
        <f>(Sheet1!S23+$F$11)*VLOOKUP($B912,$H$12:$J$17,2,0)</f>
        <v>0.42416523261723726</v>
      </c>
      <c r="K912" s="69">
        <f>(Sheet1!T23+$F$11)*VLOOKUP($B912,$H$12:$J$17,2,0)</f>
        <v>0.43444843061723715</v>
      </c>
    </row>
    <row r="913" spans="2:11" x14ac:dyDescent="0.3">
      <c r="B913" s="5" t="str">
        <f>Sheet1!M24</f>
        <v>NY</v>
      </c>
      <c r="C913" s="6" t="str">
        <f>Sheet1!N24</f>
        <v>Gas</v>
      </c>
      <c r="D913" s="8">
        <f>Sheet1!O24</f>
        <v>42370</v>
      </c>
      <c r="E913" s="8" t="str">
        <f>Sheet1!P24</f>
        <v>NYSEG ($/therm)</v>
      </c>
      <c r="F913" s="6" t="str">
        <f>Sheet1!Q24</f>
        <v>25-75K</v>
      </c>
      <c r="G913" s="6" t="s">
        <v>22</v>
      </c>
      <c r="H913" s="69">
        <f>(Sheet1!R24+$F$11)*VLOOKUP($B913,$H$12:$J$17,2,0)</f>
        <v>0.38631989211723722</v>
      </c>
      <c r="I913" s="6" t="s">
        <v>22</v>
      </c>
      <c r="J913" s="69">
        <f>(Sheet1!S24+$F$11)*VLOOKUP($B913,$H$12:$J$17,2,0)</f>
        <v>0.40376523261723724</v>
      </c>
      <c r="K913" s="69">
        <f>(Sheet1!T24+$F$11)*VLOOKUP($B913,$H$12:$J$17,2,0)</f>
        <v>0.41404843061723723</v>
      </c>
    </row>
    <row r="914" spans="2:11" x14ac:dyDescent="0.3">
      <c r="B914" s="5" t="str">
        <f>Sheet1!M25</f>
        <v>NY</v>
      </c>
      <c r="C914" s="6" t="str">
        <f>Sheet1!N25</f>
        <v>Gas</v>
      </c>
      <c r="D914" s="8">
        <f>Sheet1!O25</f>
        <v>42370</v>
      </c>
      <c r="E914" s="8" t="str">
        <f>Sheet1!P25</f>
        <v>NYSEG ($/therm)</v>
      </c>
      <c r="F914" s="6" t="str">
        <f>Sheet1!Q25</f>
        <v>75-125K</v>
      </c>
      <c r="G914" s="6" t="s">
        <v>22</v>
      </c>
      <c r="H914" s="69">
        <f>(Sheet1!R25+$F$11)*VLOOKUP($B914,$H$12:$J$17,2,0)</f>
        <v>0.35061989211723726</v>
      </c>
      <c r="I914" s="6" t="s">
        <v>22</v>
      </c>
      <c r="J914" s="69">
        <f>(Sheet1!S25+$F$11)*VLOOKUP($B914,$H$12:$J$17,2,0)</f>
        <v>0.36806523261723728</v>
      </c>
      <c r="K914" s="69">
        <f>(Sheet1!T25+$F$11)*VLOOKUP($B914,$H$12:$J$17,2,0)</f>
        <v>0.37834843061723716</v>
      </c>
    </row>
    <row r="915" spans="2:11" x14ac:dyDescent="0.3">
      <c r="B915" s="5" t="str">
        <f>Sheet1!M26</f>
        <v>NY</v>
      </c>
      <c r="C915" s="6" t="str">
        <f>Sheet1!N26</f>
        <v>Gas</v>
      </c>
      <c r="D915" s="8">
        <f>Sheet1!O26</f>
        <v>42370</v>
      </c>
      <c r="E915" s="8" t="str">
        <f>Sheet1!P26</f>
        <v>NYSEG ($/therm)</v>
      </c>
      <c r="F915" s="6" t="str">
        <f>Sheet1!Q26</f>
        <v>125-500K</v>
      </c>
      <c r="G915" s="6" t="s">
        <v>22</v>
      </c>
      <c r="H915" s="69">
        <f>(Sheet1!R26+$F$11)*VLOOKUP($B915,$H$12:$J$17,2,0)</f>
        <v>0.34041989211723722</v>
      </c>
      <c r="I915" s="6" t="s">
        <v>22</v>
      </c>
      <c r="J915" s="69">
        <f>(Sheet1!S26+$F$11)*VLOOKUP($B915,$H$12:$J$17,2,0)</f>
        <v>0.35786523261723729</v>
      </c>
      <c r="K915" s="69">
        <f>(Sheet1!T26+$F$11)*VLOOKUP($B915,$H$12:$J$17,2,0)</f>
        <v>0.36814843061723718</v>
      </c>
    </row>
    <row r="916" spans="2:11" x14ac:dyDescent="0.3">
      <c r="B916" s="5" t="str">
        <f>Sheet1!M27</f>
        <v>NY</v>
      </c>
      <c r="C916" s="6" t="str">
        <f>Sheet1!N27</f>
        <v>Gas</v>
      </c>
      <c r="D916" s="8">
        <f>Sheet1!O27</f>
        <v>42370</v>
      </c>
      <c r="E916" s="8" t="str">
        <f>Sheet1!P27</f>
        <v>NYSEG ($/therm)</v>
      </c>
      <c r="F916" s="6" t="str">
        <f>Sheet1!Q27</f>
        <v>500K+</v>
      </c>
      <c r="G916" s="6" t="s">
        <v>22</v>
      </c>
      <c r="H916" s="69">
        <f>(Sheet1!R27+$F$11)*VLOOKUP($B916,$H$12:$J$17,2,0)</f>
        <v>0.32511989211723724</v>
      </c>
      <c r="I916" s="6" t="s">
        <v>22</v>
      </c>
      <c r="J916" s="69">
        <f>(Sheet1!S27+$F$11)*VLOOKUP($B916,$H$12:$J$17,2,0)</f>
        <v>0.34256523261723726</v>
      </c>
      <c r="K916" s="69">
        <f>(Sheet1!T27+$F$11)*VLOOKUP($B916,$H$12:$J$17,2,0)</f>
        <v>0.35284843061723725</v>
      </c>
    </row>
    <row r="917" spans="2:11" x14ac:dyDescent="0.3">
      <c r="B917" s="5" t="str">
        <f>Sheet1!M28</f>
        <v>NY</v>
      </c>
      <c r="C917" s="6" t="str">
        <f>Sheet1!N28</f>
        <v>Gas</v>
      </c>
      <c r="D917" s="8">
        <f>Sheet1!O28</f>
        <v>42370</v>
      </c>
      <c r="E917" s="8" t="str">
        <f>Sheet1!P28</f>
        <v>RGE ($/therm)</v>
      </c>
      <c r="F917" s="6" t="str">
        <f>Sheet1!Q28</f>
        <v>0-25K</v>
      </c>
      <c r="G917" s="6" t="s">
        <v>22</v>
      </c>
      <c r="H917" s="69">
        <f>(Sheet1!R28+$F$11)*VLOOKUP($B917,$H$12:$J$17,2,0)</f>
        <v>0.3706604277733434</v>
      </c>
      <c r="I917" s="6" t="s">
        <v>22</v>
      </c>
      <c r="J917" s="69">
        <f>(Sheet1!S28+$F$11)*VLOOKUP($B917,$H$12:$J$17,2,0)</f>
        <v>0.38751057277334339</v>
      </c>
      <c r="K917" s="69">
        <f>(Sheet1!T28+$F$11)*VLOOKUP($B917,$H$12:$J$17,2,0)</f>
        <v>0.39768481777334336</v>
      </c>
    </row>
    <row r="918" spans="2:11" x14ac:dyDescent="0.3">
      <c r="B918" s="5" t="str">
        <f>Sheet1!M29</f>
        <v>NY</v>
      </c>
      <c r="C918" s="6" t="str">
        <f>Sheet1!N29</f>
        <v>Gas</v>
      </c>
      <c r="D918" s="8">
        <f>Sheet1!O29</f>
        <v>42370</v>
      </c>
      <c r="E918" s="8" t="str">
        <f>Sheet1!P29</f>
        <v>RGE ($/therm)</v>
      </c>
      <c r="F918" s="6" t="str">
        <f>Sheet1!Q29</f>
        <v>25-75K</v>
      </c>
      <c r="G918" s="6" t="s">
        <v>22</v>
      </c>
      <c r="H918" s="69">
        <f>(Sheet1!R29+$F$11)*VLOOKUP($B918,$H$12:$J$17,2,0)</f>
        <v>0.35026042777334349</v>
      </c>
      <c r="I918" s="6" t="s">
        <v>22</v>
      </c>
      <c r="J918" s="69">
        <f>(Sheet1!S29+$F$11)*VLOOKUP($B918,$H$12:$J$17,2,0)</f>
        <v>0.36711057277334341</v>
      </c>
      <c r="K918" s="69">
        <f>(Sheet1!T29+$F$11)*VLOOKUP($B918,$H$12:$J$17,2,0)</f>
        <v>0.37728481777334333</v>
      </c>
    </row>
    <row r="919" spans="2:11" x14ac:dyDescent="0.3">
      <c r="B919" s="5" t="str">
        <f>Sheet1!M30</f>
        <v>NY</v>
      </c>
      <c r="C919" s="6" t="str">
        <f>Sheet1!N30</f>
        <v>Gas</v>
      </c>
      <c r="D919" s="8">
        <f>Sheet1!O30</f>
        <v>42370</v>
      </c>
      <c r="E919" s="8" t="str">
        <f>Sheet1!P30</f>
        <v>RGE ($/therm)</v>
      </c>
      <c r="F919" s="6" t="str">
        <f>Sheet1!Q30</f>
        <v>75-125K</v>
      </c>
      <c r="G919" s="6" t="s">
        <v>22</v>
      </c>
      <c r="H919" s="69">
        <f>(Sheet1!R30+$F$11)*VLOOKUP($B919,$H$12:$J$17,2,0)</f>
        <v>0.31456042777334337</v>
      </c>
      <c r="I919" s="6" t="s">
        <v>22</v>
      </c>
      <c r="J919" s="69">
        <f>(Sheet1!S30+$F$11)*VLOOKUP($B919,$H$12:$J$17,2,0)</f>
        <v>0.33141057277334335</v>
      </c>
      <c r="K919" s="69">
        <f>(Sheet1!T30+$F$11)*VLOOKUP($B919,$H$12:$J$17,2,0)</f>
        <v>0.34158481777334343</v>
      </c>
    </row>
    <row r="920" spans="2:11" x14ac:dyDescent="0.3">
      <c r="B920" s="5" t="str">
        <f>Sheet1!M31</f>
        <v>NY</v>
      </c>
      <c r="C920" s="6" t="str">
        <f>Sheet1!N31</f>
        <v>Gas</v>
      </c>
      <c r="D920" s="8">
        <f>Sheet1!O31</f>
        <v>42370</v>
      </c>
      <c r="E920" s="8" t="str">
        <f>Sheet1!P31</f>
        <v>RGE ($/therm)</v>
      </c>
      <c r="F920" s="6" t="str">
        <f>Sheet1!Q31</f>
        <v>125-500K</v>
      </c>
      <c r="G920" s="6" t="s">
        <v>22</v>
      </c>
      <c r="H920" s="69">
        <f>(Sheet1!R31+$F$11)*VLOOKUP($B920,$H$12:$J$17,2,0)</f>
        <v>0.30436042777334343</v>
      </c>
      <c r="I920" s="6" t="s">
        <v>22</v>
      </c>
      <c r="J920" s="69">
        <f>(Sheet1!S31+$F$11)*VLOOKUP($B920,$H$12:$J$17,2,0)</f>
        <v>0.32121057277334336</v>
      </c>
      <c r="K920" s="69">
        <f>(Sheet1!T31+$F$11)*VLOOKUP($B920,$H$12:$J$17,2,0)</f>
        <v>0.33138481777334339</v>
      </c>
    </row>
    <row r="921" spans="2:11" x14ac:dyDescent="0.3">
      <c r="B921" s="5" t="str">
        <f>Sheet1!M32</f>
        <v>NY</v>
      </c>
      <c r="C921" s="6" t="str">
        <f>Sheet1!N32</f>
        <v>Gas</v>
      </c>
      <c r="D921" s="8">
        <f>Sheet1!O32</f>
        <v>42370</v>
      </c>
      <c r="E921" s="8" t="str">
        <f>Sheet1!P32</f>
        <v>RGE ($/therm)</v>
      </c>
      <c r="F921" s="6" t="str">
        <f>Sheet1!Q32</f>
        <v>500K+</v>
      </c>
      <c r="G921" s="6" t="s">
        <v>22</v>
      </c>
      <c r="H921" s="69">
        <f>(Sheet1!R32+$F$11)*VLOOKUP($B921,$H$12:$J$17,2,0)</f>
        <v>0.2890604277733434</v>
      </c>
      <c r="I921" s="6" t="s">
        <v>22</v>
      </c>
      <c r="J921" s="69">
        <f>(Sheet1!S32+$F$11)*VLOOKUP($B921,$H$12:$J$17,2,0)</f>
        <v>0.30591057277334338</v>
      </c>
      <c r="K921" s="69">
        <f>(Sheet1!T32+$F$11)*VLOOKUP($B921,$H$12:$J$17,2,0)</f>
        <v>0.31608481777334341</v>
      </c>
    </row>
    <row r="922" spans="2:11" x14ac:dyDescent="0.3">
      <c r="B922" s="5" t="str">
        <f>Sheet1!M33</f>
        <v>NY</v>
      </c>
      <c r="C922" s="6" t="str">
        <f>Sheet1!N33</f>
        <v>Gas</v>
      </c>
      <c r="D922" s="8">
        <f>Sheet1!O33</f>
        <v>42370</v>
      </c>
      <c r="E922" s="8" t="str">
        <f>Sheet1!P33</f>
        <v>O&amp;R ($/ccf)</v>
      </c>
      <c r="F922" s="6" t="str">
        <f>Sheet1!Q33</f>
        <v>0-25K</v>
      </c>
      <c r="G922" s="6" t="s">
        <v>22</v>
      </c>
      <c r="H922" s="69">
        <f>(Sheet1!R33+$F$11)*VLOOKUP($B922,$H$12:$J$17,2,0)</f>
        <v>0.49108429137750009</v>
      </c>
      <c r="I922" s="6" t="s">
        <v>22</v>
      </c>
      <c r="J922" s="69">
        <f>(Sheet1!S33+$F$11)*VLOOKUP($B922,$H$12:$J$17,2,0)</f>
        <v>0.51333266557125001</v>
      </c>
      <c r="K922" s="69">
        <f>(Sheet1!T33+$F$11)*VLOOKUP($B922,$H$12:$J$17,2,0)</f>
        <v>0.5256372021825001</v>
      </c>
    </row>
    <row r="923" spans="2:11" x14ac:dyDescent="0.3">
      <c r="B923" s="5" t="str">
        <f>Sheet1!M34</f>
        <v>NY</v>
      </c>
      <c r="C923" s="6" t="str">
        <f>Sheet1!N34</f>
        <v>Gas</v>
      </c>
      <c r="D923" s="8">
        <f>Sheet1!O34</f>
        <v>42370</v>
      </c>
      <c r="E923" s="8" t="str">
        <f>Sheet1!P34</f>
        <v>O&amp;R ($/ccf)</v>
      </c>
      <c r="F923" s="6" t="str">
        <f>Sheet1!Q34</f>
        <v>25-75K</v>
      </c>
      <c r="G923" s="6" t="s">
        <v>22</v>
      </c>
      <c r="H923" s="69">
        <f>(Sheet1!R34+$F$11)*VLOOKUP($B923,$H$12:$J$17,2,0)</f>
        <v>0.47068429137750012</v>
      </c>
      <c r="I923" s="6" t="s">
        <v>22</v>
      </c>
      <c r="J923" s="69">
        <f>(Sheet1!S34+$F$11)*VLOOKUP($B923,$H$12:$J$17,2,0)</f>
        <v>0.49293266557125009</v>
      </c>
      <c r="K923" s="69">
        <f>(Sheet1!T34+$F$11)*VLOOKUP($B923,$H$12:$J$17,2,0)</f>
        <v>0.50523720218250001</v>
      </c>
    </row>
    <row r="924" spans="2:11" x14ac:dyDescent="0.3">
      <c r="B924" s="5" t="str">
        <f>Sheet1!M35</f>
        <v>NY</v>
      </c>
      <c r="C924" s="6" t="str">
        <f>Sheet1!N35</f>
        <v>Gas</v>
      </c>
      <c r="D924" s="8">
        <f>Sheet1!O35</f>
        <v>42370</v>
      </c>
      <c r="E924" s="8" t="str">
        <f>Sheet1!P35</f>
        <v>O&amp;R ($/ccf)</v>
      </c>
      <c r="F924" s="6" t="str">
        <f>Sheet1!Q35</f>
        <v>75-125K</v>
      </c>
      <c r="G924" s="6" t="s">
        <v>22</v>
      </c>
      <c r="H924" s="69">
        <f>(Sheet1!R35+$F$11)*VLOOKUP($B924,$H$12:$J$17,2,0)</f>
        <v>0.43498429137750005</v>
      </c>
      <c r="I924" s="6" t="s">
        <v>22</v>
      </c>
      <c r="J924" s="69">
        <f>(Sheet1!S35+$F$11)*VLOOKUP($B924,$H$12:$J$17,2,0)</f>
        <v>0.45723266557125009</v>
      </c>
      <c r="K924" s="69">
        <f>(Sheet1!T35+$F$11)*VLOOKUP($B924,$H$12:$J$17,2,0)</f>
        <v>0.46953720218250006</v>
      </c>
    </row>
    <row r="925" spans="2:11" x14ac:dyDescent="0.3">
      <c r="B925" s="5" t="str">
        <f>Sheet1!M36</f>
        <v>NY</v>
      </c>
      <c r="C925" s="6" t="str">
        <f>Sheet1!N36</f>
        <v>Gas</v>
      </c>
      <c r="D925" s="8">
        <f>Sheet1!O36</f>
        <v>42370</v>
      </c>
      <c r="E925" s="8" t="str">
        <f>Sheet1!P36</f>
        <v>O&amp;R ($/ccf)</v>
      </c>
      <c r="F925" s="6" t="str">
        <f>Sheet1!Q36</f>
        <v>125-500K</v>
      </c>
      <c r="G925" s="6" t="s">
        <v>22</v>
      </c>
      <c r="H925" s="69">
        <f>(Sheet1!R36+$F$11)*VLOOKUP($B925,$H$12:$J$17,2,0)</f>
        <v>0.42478429137750012</v>
      </c>
      <c r="I925" s="6" t="s">
        <v>22</v>
      </c>
      <c r="J925" s="69">
        <f>(Sheet1!S36+$F$11)*VLOOKUP($B925,$H$12:$J$17,2,0)</f>
        <v>0.44703266557125004</v>
      </c>
      <c r="K925" s="69">
        <f>(Sheet1!T36+$F$11)*VLOOKUP($B925,$H$12:$J$17,2,0)</f>
        <v>0.45933720218250002</v>
      </c>
    </row>
    <row r="926" spans="2:11" x14ac:dyDescent="0.3">
      <c r="B926" s="5" t="str">
        <f>Sheet1!M37</f>
        <v>NY</v>
      </c>
      <c r="C926" s="6" t="str">
        <f>Sheet1!N37</f>
        <v>Gas</v>
      </c>
      <c r="D926" s="8">
        <f>Sheet1!O37</f>
        <v>42370</v>
      </c>
      <c r="E926" s="8" t="str">
        <f>Sheet1!P37</f>
        <v>O&amp;R ($/ccf)</v>
      </c>
      <c r="F926" s="6" t="str">
        <f>Sheet1!Q37</f>
        <v>500K+</v>
      </c>
      <c r="G926" s="6" t="s">
        <v>22</v>
      </c>
      <c r="H926" s="69">
        <f>(Sheet1!R37+$F$11)*VLOOKUP($B926,$H$12:$J$17,2,0)</f>
        <v>0.40948429137750003</v>
      </c>
      <c r="I926" s="6" t="s">
        <v>22</v>
      </c>
      <c r="J926" s="69">
        <f>(Sheet1!S37+$F$11)*VLOOKUP($B926,$H$12:$J$17,2,0)</f>
        <v>0.43173266557125006</v>
      </c>
      <c r="K926" s="69">
        <f>(Sheet1!T37+$F$11)*VLOOKUP($B926,$H$12:$J$17,2,0)</f>
        <v>0.44403720218250009</v>
      </c>
    </row>
    <row r="927" spans="2:11" x14ac:dyDescent="0.3">
      <c r="B927" s="5" t="str">
        <f>Sheet1!M38</f>
        <v>NY</v>
      </c>
      <c r="C927" s="6" t="str">
        <f>Sheet1!N38</f>
        <v>Gas</v>
      </c>
      <c r="D927" s="8">
        <f>Sheet1!O38</f>
        <v>42370</v>
      </c>
      <c r="E927" s="8" t="str">
        <f>Sheet1!P38</f>
        <v>Central Hud ($/ccf)</v>
      </c>
      <c r="F927" s="6" t="str">
        <f>Sheet1!Q38</f>
        <v>0-25K</v>
      </c>
      <c r="G927" s="6" t="s">
        <v>22</v>
      </c>
      <c r="H927" s="69">
        <f>(Sheet1!R38+$F$11)*VLOOKUP($B927,$H$12:$J$17,2,0)</f>
        <v>0.46133993036250015</v>
      </c>
      <c r="I927" s="6" t="s">
        <v>22</v>
      </c>
      <c r="J927" s="69">
        <f>(Sheet1!S38+$F$11)*VLOOKUP($B927,$H$12:$J$17,2,0)</f>
        <v>0.48229450429875004</v>
      </c>
      <c r="K927" s="69">
        <f>(Sheet1!T38+$F$11)*VLOOKUP($B927,$H$12:$J$17,2,0)</f>
        <v>0.49360190131999998</v>
      </c>
    </row>
    <row r="928" spans="2:11" x14ac:dyDescent="0.3">
      <c r="B928" s="5" t="str">
        <f>Sheet1!M39</f>
        <v>NY</v>
      </c>
      <c r="C928" s="6" t="str">
        <f>Sheet1!N39</f>
        <v>Gas</v>
      </c>
      <c r="D928" s="8">
        <f>Sheet1!O39</f>
        <v>42370</v>
      </c>
      <c r="E928" s="8" t="str">
        <f>Sheet1!P39</f>
        <v>Central Hud ($/ccf)</v>
      </c>
      <c r="F928" s="6" t="str">
        <f>Sheet1!Q39</f>
        <v>25-75K</v>
      </c>
      <c r="G928" s="6" t="s">
        <v>22</v>
      </c>
      <c r="H928" s="69">
        <f>(Sheet1!R39+$F$11)*VLOOKUP($B928,$H$12:$J$17,2,0)</f>
        <v>0.44093993036250012</v>
      </c>
      <c r="I928" s="6" t="s">
        <v>22</v>
      </c>
      <c r="J928" s="69">
        <f>(Sheet1!S39+$F$11)*VLOOKUP($B928,$H$12:$J$17,2,0)</f>
        <v>0.46189450429875006</v>
      </c>
      <c r="K928" s="69">
        <f>(Sheet1!T39+$F$11)*VLOOKUP($B928,$H$12:$J$17,2,0)</f>
        <v>0.47320190132000001</v>
      </c>
    </row>
    <row r="929" spans="2:11" x14ac:dyDescent="0.3">
      <c r="B929" s="5" t="str">
        <f>Sheet1!M40</f>
        <v>NY</v>
      </c>
      <c r="C929" s="6" t="str">
        <f>Sheet1!N40</f>
        <v>Gas</v>
      </c>
      <c r="D929" s="8">
        <f>Sheet1!O40</f>
        <v>42370</v>
      </c>
      <c r="E929" s="8" t="str">
        <f>Sheet1!P40</f>
        <v>Central Hud ($/ccf)</v>
      </c>
      <c r="F929" s="6" t="str">
        <f>Sheet1!Q40</f>
        <v>75-125K</v>
      </c>
      <c r="G929" s="6" t="s">
        <v>22</v>
      </c>
      <c r="H929" s="69">
        <f>(Sheet1!R40+$F$11)*VLOOKUP($B929,$H$12:$J$17,2,0)</f>
        <v>0.4052399303625</v>
      </c>
      <c r="I929" s="6" t="s">
        <v>22</v>
      </c>
      <c r="J929" s="69">
        <f>(Sheet1!S40+$F$11)*VLOOKUP($B929,$H$12:$J$17,2,0)</f>
        <v>0.42619450429875005</v>
      </c>
      <c r="K929" s="69">
        <f>(Sheet1!T40+$F$11)*VLOOKUP($B929,$H$12:$J$17,2,0)</f>
        <v>0.43750190132</v>
      </c>
    </row>
    <row r="930" spans="2:11" x14ac:dyDescent="0.3">
      <c r="B930" s="5" t="str">
        <f>Sheet1!M41</f>
        <v>NY</v>
      </c>
      <c r="C930" s="6" t="str">
        <f>Sheet1!N41</f>
        <v>Gas</v>
      </c>
      <c r="D930" s="8">
        <f>Sheet1!O41</f>
        <v>42370</v>
      </c>
      <c r="E930" s="8" t="str">
        <f>Sheet1!P41</f>
        <v>Central Hud ($/ccf)</v>
      </c>
      <c r="F930" s="6" t="str">
        <f>Sheet1!Q41</f>
        <v>125-500K</v>
      </c>
      <c r="G930" s="6" t="s">
        <v>22</v>
      </c>
      <c r="H930" s="69">
        <f>(Sheet1!R41+$F$11)*VLOOKUP($B930,$H$12:$J$17,2,0)</f>
        <v>0.39503993036250007</v>
      </c>
      <c r="I930" s="6" t="s">
        <v>22</v>
      </c>
      <c r="J930" s="69">
        <f>(Sheet1!S41+$F$11)*VLOOKUP($B930,$H$12:$J$17,2,0)</f>
        <v>0.41599450429875001</v>
      </c>
      <c r="K930" s="69">
        <f>(Sheet1!T41+$F$11)*VLOOKUP($B930,$H$12:$J$17,2,0)</f>
        <v>0.42730190132000007</v>
      </c>
    </row>
    <row r="931" spans="2:11" x14ac:dyDescent="0.3">
      <c r="B931" s="5" t="str">
        <f>Sheet1!M42</f>
        <v>NY</v>
      </c>
      <c r="C931" s="6" t="str">
        <f>Sheet1!N42</f>
        <v>Gas</v>
      </c>
      <c r="D931" s="8">
        <f>Sheet1!O42</f>
        <v>42370</v>
      </c>
      <c r="E931" s="8" t="str">
        <f>Sheet1!P42</f>
        <v>Central Hud ($/ccf)</v>
      </c>
      <c r="F931" s="6" t="str">
        <f>Sheet1!Q42</f>
        <v>500K+</v>
      </c>
      <c r="G931" s="6" t="s">
        <v>22</v>
      </c>
      <c r="H931" s="69">
        <f>(Sheet1!R42+$F$11)*VLOOKUP($B931,$H$12:$J$17,2,0)</f>
        <v>0.37973993036250009</v>
      </c>
      <c r="I931" s="6" t="s">
        <v>22</v>
      </c>
      <c r="J931" s="69">
        <f>(Sheet1!S42+$F$11)*VLOOKUP($B931,$H$12:$J$17,2,0)</f>
        <v>0.40069450429875003</v>
      </c>
      <c r="K931" s="69">
        <f>(Sheet1!T42+$F$11)*VLOOKUP($B931,$H$12:$J$17,2,0)</f>
        <v>0.41200190131999997</v>
      </c>
    </row>
    <row r="932" spans="2:11" x14ac:dyDescent="0.3">
      <c r="B932" s="5" t="str">
        <f>Sheet1!M43</f>
        <v>NY</v>
      </c>
      <c r="C932" s="6" t="str">
        <f>Sheet1!N43</f>
        <v>Gas</v>
      </c>
      <c r="D932" s="8">
        <f>Sheet1!O43</f>
        <v>42429</v>
      </c>
      <c r="E932" s="8" t="str">
        <f>Sheet1!P43</f>
        <v>N-Grid NY/ Li  ($/therm)</v>
      </c>
      <c r="F932" s="6" t="str">
        <f>Sheet1!Q43</f>
        <v>0-25K</v>
      </c>
      <c r="G932" s="6" t="s">
        <v>22</v>
      </c>
      <c r="H932" s="69">
        <f>(Sheet1!R43+$F$11)*VLOOKUP($B932,$H$12:$J$17,2,0)</f>
        <v>0.52355126663450002</v>
      </c>
      <c r="I932" s="6" t="s">
        <v>22</v>
      </c>
      <c r="J932" s="69">
        <f>(Sheet1!S43+$F$11)*VLOOKUP($B932,$H$12:$J$17,2,0)</f>
        <v>0.54155658075949986</v>
      </c>
      <c r="K932" s="69">
        <f>(Sheet1!T43+$F$11)*VLOOKUP($B932,$H$12:$J$17,2,0)</f>
        <v>0.55120733838449987</v>
      </c>
    </row>
    <row r="933" spans="2:11" x14ac:dyDescent="0.3">
      <c r="B933" s="5" t="str">
        <f>Sheet1!M44</f>
        <v>NY</v>
      </c>
      <c r="C933" s="6" t="str">
        <f>Sheet1!N44</f>
        <v>Gas</v>
      </c>
      <c r="D933" s="8">
        <f>Sheet1!O44</f>
        <v>42429</v>
      </c>
      <c r="E933" s="8" t="str">
        <f>Sheet1!P44</f>
        <v>N-Grid NY/ Li  ($/therm)</v>
      </c>
      <c r="F933" s="6" t="str">
        <f>Sheet1!Q44</f>
        <v>25-75K</v>
      </c>
      <c r="G933" s="6" t="s">
        <v>22</v>
      </c>
      <c r="H933" s="69">
        <f>(Sheet1!R44+$F$11)*VLOOKUP($B933,$H$12:$J$17,2,0)</f>
        <v>0.50315126663449994</v>
      </c>
      <c r="I933" s="6" t="s">
        <v>22</v>
      </c>
      <c r="J933" s="69">
        <f>(Sheet1!S44+$F$11)*VLOOKUP($B933,$H$12:$J$17,2,0)</f>
        <v>0.52115658075949989</v>
      </c>
      <c r="K933" s="69">
        <f>(Sheet1!T44+$F$11)*VLOOKUP($B933,$H$12:$J$17,2,0)</f>
        <v>0.53080733838449989</v>
      </c>
    </row>
    <row r="934" spans="2:11" x14ac:dyDescent="0.3">
      <c r="B934" s="5" t="str">
        <f>Sheet1!M45</f>
        <v>NY</v>
      </c>
      <c r="C934" s="6" t="str">
        <f>Sheet1!N45</f>
        <v>Gas</v>
      </c>
      <c r="D934" s="8">
        <f>Sheet1!O45</f>
        <v>42429</v>
      </c>
      <c r="E934" s="8" t="str">
        <f>Sheet1!P45</f>
        <v>N-Grid NY/ Li  ($/therm)</v>
      </c>
      <c r="F934" s="6" t="str">
        <f>Sheet1!Q45</f>
        <v>75-125K</v>
      </c>
      <c r="G934" s="6" t="s">
        <v>22</v>
      </c>
      <c r="H934" s="69">
        <f>(Sheet1!R45+$F$11)*VLOOKUP($B934,$H$12:$J$17,2,0)</f>
        <v>0.46745126663449998</v>
      </c>
      <c r="I934" s="6" t="s">
        <v>22</v>
      </c>
      <c r="J934" s="69">
        <f>(Sheet1!S45+$F$11)*VLOOKUP($B934,$H$12:$J$17,2,0)</f>
        <v>0.48545658075949988</v>
      </c>
      <c r="K934" s="69">
        <f>(Sheet1!T45+$F$11)*VLOOKUP($B934,$H$12:$J$17,2,0)</f>
        <v>0.49510733838449994</v>
      </c>
    </row>
    <row r="935" spans="2:11" x14ac:dyDescent="0.3">
      <c r="B935" s="5" t="str">
        <f>Sheet1!M46</f>
        <v>NY</v>
      </c>
      <c r="C935" s="6" t="str">
        <f>Sheet1!N46</f>
        <v>Gas</v>
      </c>
      <c r="D935" s="8">
        <f>Sheet1!O46</f>
        <v>42429</v>
      </c>
      <c r="E935" s="8" t="str">
        <f>Sheet1!P46</f>
        <v>N-Grid NY/ Li  ($/therm)</v>
      </c>
      <c r="F935" s="6" t="str">
        <f>Sheet1!Q46</f>
        <v>125-500K</v>
      </c>
      <c r="G935" s="6" t="s">
        <v>22</v>
      </c>
      <c r="H935" s="69">
        <f>(Sheet1!R46+$F$11)*VLOOKUP($B935,$H$12:$J$17,2,0)</f>
        <v>0.4572512666345</v>
      </c>
      <c r="I935" s="6" t="s">
        <v>22</v>
      </c>
      <c r="J935" s="69">
        <f>(Sheet1!S46+$F$11)*VLOOKUP($B935,$H$12:$J$17,2,0)</f>
        <v>0.47525658075949984</v>
      </c>
      <c r="K935" s="69">
        <f>(Sheet1!T46+$F$11)*VLOOKUP($B935,$H$12:$J$17,2,0)</f>
        <v>0.48490733838449984</v>
      </c>
    </row>
    <row r="936" spans="2:11" x14ac:dyDescent="0.3">
      <c r="B936" s="5" t="str">
        <f>Sheet1!M47</f>
        <v>NY</v>
      </c>
      <c r="C936" s="6" t="str">
        <f>Sheet1!N47</f>
        <v>Gas</v>
      </c>
      <c r="D936" s="8">
        <f>Sheet1!O47</f>
        <v>42429</v>
      </c>
      <c r="E936" s="8" t="str">
        <f>Sheet1!P47</f>
        <v>N-Grid NY/ Li  ($/therm)</v>
      </c>
      <c r="F936" s="6" t="str">
        <f>Sheet1!Q47</f>
        <v>500K+</v>
      </c>
      <c r="G936" s="6" t="s">
        <v>22</v>
      </c>
      <c r="H936" s="69">
        <f>(Sheet1!R47+$F$11)*VLOOKUP($B936,$H$12:$J$17,2,0)</f>
        <v>0.44195126663449996</v>
      </c>
      <c r="I936" s="6" t="s">
        <v>22</v>
      </c>
      <c r="J936" s="69">
        <f>(Sheet1!S47+$F$11)*VLOOKUP($B936,$H$12:$J$17,2,0)</f>
        <v>0.45995658075949991</v>
      </c>
      <c r="K936" s="69">
        <f>(Sheet1!T47+$F$11)*VLOOKUP($B936,$H$12:$J$17,2,0)</f>
        <v>0.46960733838449997</v>
      </c>
    </row>
    <row r="937" spans="2:11" x14ac:dyDescent="0.3">
      <c r="B937" s="5" t="str">
        <f>Sheet1!M48</f>
        <v>NY</v>
      </c>
      <c r="C937" s="6" t="str">
        <f>Sheet1!N48</f>
        <v>Gas</v>
      </c>
      <c r="D937" s="8">
        <f>Sheet1!O48</f>
        <v>42429</v>
      </c>
      <c r="E937" s="8" t="str">
        <f>Sheet1!P48</f>
        <v>N-Grid NiMo ($/therm)</v>
      </c>
      <c r="F937" s="6" t="str">
        <f>Sheet1!Q48</f>
        <v>0-25K</v>
      </c>
      <c r="G937" s="6" t="s">
        <v>22</v>
      </c>
      <c r="H937" s="69">
        <f>(Sheet1!R48+$F$11)*VLOOKUP($B937,$H$12:$J$17,2,0)</f>
        <v>0.34620899909105074</v>
      </c>
      <c r="I937" s="6" t="s">
        <v>22</v>
      </c>
      <c r="J937" s="69">
        <f>(Sheet1!S48+$F$11)*VLOOKUP($B937,$H$12:$J$17,2,0)</f>
        <v>0.36572083409105077</v>
      </c>
      <c r="K937" s="69">
        <f>(Sheet1!T48+$F$11)*VLOOKUP($B937,$H$12:$J$17,2,0)</f>
        <v>0.37979513409105076</v>
      </c>
    </row>
    <row r="938" spans="2:11" x14ac:dyDescent="0.3">
      <c r="B938" s="5" t="str">
        <f>Sheet1!M49</f>
        <v>NY</v>
      </c>
      <c r="C938" s="6" t="str">
        <f>Sheet1!N49</f>
        <v>Gas</v>
      </c>
      <c r="D938" s="8">
        <f>Sheet1!O49</f>
        <v>42429</v>
      </c>
      <c r="E938" s="8" t="str">
        <f>Sheet1!P49</f>
        <v>N-Grid NiMo ($/therm)</v>
      </c>
      <c r="F938" s="6" t="str">
        <f>Sheet1!Q49</f>
        <v>25-75K</v>
      </c>
      <c r="G938" s="6" t="s">
        <v>22</v>
      </c>
      <c r="H938" s="69">
        <f>(Sheet1!R49+$F$11)*VLOOKUP($B938,$H$12:$J$17,2,0)</f>
        <v>0.32580899909105077</v>
      </c>
      <c r="I938" s="6" t="s">
        <v>22</v>
      </c>
      <c r="J938" s="69">
        <f>(Sheet1!S49+$F$11)*VLOOKUP($B938,$H$12:$J$17,2,0)</f>
        <v>0.3453208340910508</v>
      </c>
      <c r="K938" s="69">
        <f>(Sheet1!T49+$F$11)*VLOOKUP($B938,$H$12:$J$17,2,0)</f>
        <v>0.35939513409105084</v>
      </c>
    </row>
    <row r="939" spans="2:11" x14ac:dyDescent="0.3">
      <c r="B939" s="5" t="str">
        <f>Sheet1!M50</f>
        <v>NY</v>
      </c>
      <c r="C939" s="6" t="str">
        <f>Sheet1!N50</f>
        <v>Gas</v>
      </c>
      <c r="D939" s="8">
        <f>Sheet1!O50</f>
        <v>42429</v>
      </c>
      <c r="E939" s="8" t="str">
        <f>Sheet1!P50</f>
        <v>N-Grid NiMo ($/therm)</v>
      </c>
      <c r="F939" s="6" t="str">
        <f>Sheet1!Q50</f>
        <v>75-125K</v>
      </c>
      <c r="G939" s="6" t="s">
        <v>22</v>
      </c>
      <c r="H939" s="69">
        <f>(Sheet1!R50+$F$11)*VLOOKUP($B939,$H$12:$J$17,2,0)</f>
        <v>0.29010899909105076</v>
      </c>
      <c r="I939" s="6" t="s">
        <v>22</v>
      </c>
      <c r="J939" s="69">
        <f>(Sheet1!S50+$F$11)*VLOOKUP($B939,$H$12:$J$17,2,0)</f>
        <v>0.30962083409105068</v>
      </c>
      <c r="K939" s="69">
        <f>(Sheet1!T50+$F$11)*VLOOKUP($B939,$H$12:$J$17,2,0)</f>
        <v>0.32369513409105072</v>
      </c>
    </row>
    <row r="940" spans="2:11" x14ac:dyDescent="0.3">
      <c r="B940" s="5" t="str">
        <f>Sheet1!M51</f>
        <v>NY</v>
      </c>
      <c r="C940" s="6" t="str">
        <f>Sheet1!N51</f>
        <v>Gas</v>
      </c>
      <c r="D940" s="8">
        <f>Sheet1!O51</f>
        <v>42429</v>
      </c>
      <c r="E940" s="8" t="str">
        <f>Sheet1!P51</f>
        <v>N-Grid NiMo ($/therm)</v>
      </c>
      <c r="F940" s="6" t="str">
        <f>Sheet1!Q51</f>
        <v>125-500K</v>
      </c>
      <c r="G940" s="6" t="s">
        <v>22</v>
      </c>
      <c r="H940" s="69">
        <f>(Sheet1!R51+$F$11)*VLOOKUP($B940,$H$12:$J$17,2,0)</f>
        <v>0.27990899909105077</v>
      </c>
      <c r="I940" s="6" t="s">
        <v>22</v>
      </c>
      <c r="J940" s="69">
        <f>(Sheet1!S51+$F$11)*VLOOKUP($B940,$H$12:$J$17,2,0)</f>
        <v>0.29942083409105075</v>
      </c>
      <c r="K940" s="69">
        <f>(Sheet1!T51+$F$11)*VLOOKUP($B940,$H$12:$J$17,2,0)</f>
        <v>0.31349513409105079</v>
      </c>
    </row>
    <row r="941" spans="2:11" x14ac:dyDescent="0.3">
      <c r="B941" s="5" t="str">
        <f>Sheet1!M52</f>
        <v>NY</v>
      </c>
      <c r="C941" s="6" t="str">
        <f>Sheet1!N52</f>
        <v>Gas</v>
      </c>
      <c r="D941" s="8">
        <f>Sheet1!O52</f>
        <v>42429</v>
      </c>
      <c r="E941" s="8" t="str">
        <f>Sheet1!P52</f>
        <v>N-Grid NiMo ($/therm)</v>
      </c>
      <c r="F941" s="6" t="str">
        <f>Sheet1!Q52</f>
        <v>500K+</v>
      </c>
      <c r="G941" s="6" t="s">
        <v>22</v>
      </c>
      <c r="H941" s="69">
        <f>(Sheet1!R52+$F$11)*VLOOKUP($B941,$H$12:$J$17,2,0)</f>
        <v>0.26460899909105073</v>
      </c>
      <c r="I941" s="6" t="s">
        <v>22</v>
      </c>
      <c r="J941" s="69">
        <f>(Sheet1!S52+$F$11)*VLOOKUP($B941,$H$12:$J$17,2,0)</f>
        <v>0.28412083409105071</v>
      </c>
      <c r="K941" s="69">
        <f>(Sheet1!T52+$F$11)*VLOOKUP($B941,$H$12:$J$17,2,0)</f>
        <v>0.29819513409105075</v>
      </c>
    </row>
    <row r="942" spans="2:11" x14ac:dyDescent="0.3">
      <c r="B942" s="5" t="str">
        <f>Sheet1!M53</f>
        <v>NY</v>
      </c>
      <c r="C942" s="6" t="str">
        <f>Sheet1!N53</f>
        <v>Gas</v>
      </c>
      <c r="D942" s="8">
        <f>Sheet1!O53</f>
        <v>42429</v>
      </c>
      <c r="E942" s="8" t="str">
        <f>Sheet1!P53</f>
        <v>Con Edison ($/therm)</v>
      </c>
      <c r="F942" s="6" t="str">
        <f>Sheet1!Q53</f>
        <v>0-25K</v>
      </c>
      <c r="G942" s="6" t="s">
        <v>22</v>
      </c>
      <c r="H942" s="69">
        <f>(Sheet1!R53+$F$11)*VLOOKUP($B942,$H$12:$J$17,2,0)</f>
        <v>0.48468879804749998</v>
      </c>
      <c r="I942" s="6" t="s">
        <v>22</v>
      </c>
      <c r="J942" s="69">
        <f>(Sheet1!S53+$F$11)*VLOOKUP($B942,$H$12:$J$17,2,0)</f>
        <v>0.5055406064737501</v>
      </c>
      <c r="K942" s="69">
        <f>(Sheet1!T53+$F$11)*VLOOKUP($B942,$H$12:$J$17,2,0)</f>
        <v>0.51797426756250009</v>
      </c>
    </row>
    <row r="943" spans="2:11" x14ac:dyDescent="0.3">
      <c r="B943" s="5" t="str">
        <f>Sheet1!M54</f>
        <v>NY</v>
      </c>
      <c r="C943" s="6" t="str">
        <f>Sheet1!N54</f>
        <v>Gas</v>
      </c>
      <c r="D943" s="8">
        <f>Sheet1!O54</f>
        <v>42429</v>
      </c>
      <c r="E943" s="8" t="str">
        <f>Sheet1!P54</f>
        <v>Con Edison ($/therm)</v>
      </c>
      <c r="F943" s="6" t="str">
        <f>Sheet1!Q54</f>
        <v>25-75K</v>
      </c>
      <c r="G943" s="6" t="s">
        <v>22</v>
      </c>
      <c r="H943" s="69">
        <f>(Sheet1!R54+$F$11)*VLOOKUP($B943,$H$12:$J$17,2,0)</f>
        <v>0.46428879804750001</v>
      </c>
      <c r="I943" s="6" t="s">
        <v>22</v>
      </c>
      <c r="J943" s="69">
        <f>(Sheet1!S54+$F$11)*VLOOKUP($B943,$H$12:$J$17,2,0)</f>
        <v>0.48514060647375007</v>
      </c>
      <c r="K943" s="69">
        <f>(Sheet1!T54+$F$11)*VLOOKUP($B943,$H$12:$J$17,2,0)</f>
        <v>0.49757426756250006</v>
      </c>
    </row>
    <row r="944" spans="2:11" x14ac:dyDescent="0.3">
      <c r="B944" s="5" t="str">
        <f>Sheet1!M55</f>
        <v>NY</v>
      </c>
      <c r="C944" s="6" t="str">
        <f>Sheet1!N55</f>
        <v>Gas</v>
      </c>
      <c r="D944" s="8">
        <f>Sheet1!O55</f>
        <v>42429</v>
      </c>
      <c r="E944" s="8" t="str">
        <f>Sheet1!P55</f>
        <v>Con Edison ($/therm)</v>
      </c>
      <c r="F944" s="6" t="str">
        <f>Sheet1!Q55</f>
        <v>75-125K</v>
      </c>
      <c r="G944" s="6" t="s">
        <v>22</v>
      </c>
      <c r="H944" s="69">
        <f>(Sheet1!R55+$F$11)*VLOOKUP($B944,$H$12:$J$17,2,0)</f>
        <v>0.4285887980475</v>
      </c>
      <c r="I944" s="6" t="s">
        <v>22</v>
      </c>
      <c r="J944" s="69">
        <f>(Sheet1!S55+$F$11)*VLOOKUP($B944,$H$12:$J$17,2,0)</f>
        <v>0.44944060647375006</v>
      </c>
      <c r="K944" s="69">
        <f>(Sheet1!T55+$F$11)*VLOOKUP($B944,$H$12:$J$17,2,0)</f>
        <v>0.46187426756249994</v>
      </c>
    </row>
    <row r="945" spans="2:11" x14ac:dyDescent="0.3">
      <c r="B945" s="5" t="str">
        <f>Sheet1!M56</f>
        <v>NY</v>
      </c>
      <c r="C945" s="6" t="str">
        <f>Sheet1!N56</f>
        <v>Gas</v>
      </c>
      <c r="D945" s="8">
        <f>Sheet1!O56</f>
        <v>42429</v>
      </c>
      <c r="E945" s="8" t="str">
        <f>Sheet1!P56</f>
        <v>Con Edison ($/therm)</v>
      </c>
      <c r="F945" s="6" t="str">
        <f>Sheet1!Q56</f>
        <v>125-500K</v>
      </c>
      <c r="G945" s="6" t="s">
        <v>22</v>
      </c>
      <c r="H945" s="69">
        <f>(Sheet1!R56+$F$11)*VLOOKUP($B945,$H$12:$J$17,2,0)</f>
        <v>0.41838879804750007</v>
      </c>
      <c r="I945" s="6" t="s">
        <v>22</v>
      </c>
      <c r="J945" s="69">
        <f>(Sheet1!S56+$F$11)*VLOOKUP($B945,$H$12:$J$17,2,0)</f>
        <v>0.43924060647375002</v>
      </c>
      <c r="K945" s="69">
        <f>(Sheet1!T56+$F$11)*VLOOKUP($B945,$H$12:$J$17,2,0)</f>
        <v>0.45167426756250001</v>
      </c>
    </row>
    <row r="946" spans="2:11" x14ac:dyDescent="0.3">
      <c r="B946" s="5" t="str">
        <f>Sheet1!M57</f>
        <v>NY</v>
      </c>
      <c r="C946" s="6" t="str">
        <f>Sheet1!N57</f>
        <v>Gas</v>
      </c>
      <c r="D946" s="8">
        <f>Sheet1!O57</f>
        <v>42429</v>
      </c>
      <c r="E946" s="8" t="str">
        <f>Sheet1!P57</f>
        <v>Con Edison ($/therm)</v>
      </c>
      <c r="F946" s="6" t="str">
        <f>Sheet1!Q57</f>
        <v>500K+</v>
      </c>
      <c r="G946" s="6" t="s">
        <v>22</v>
      </c>
      <c r="H946" s="69">
        <f>(Sheet1!R57+$F$11)*VLOOKUP($B946,$H$12:$J$17,2,0)</f>
        <v>0.40308879804750003</v>
      </c>
      <c r="I946" s="6" t="s">
        <v>22</v>
      </c>
      <c r="J946" s="69">
        <f>(Sheet1!S57+$F$11)*VLOOKUP($B946,$H$12:$J$17,2,0)</f>
        <v>0.42394060647375004</v>
      </c>
      <c r="K946" s="69">
        <f>(Sheet1!T57+$F$11)*VLOOKUP($B946,$H$12:$J$17,2,0)</f>
        <v>0.43637426756249997</v>
      </c>
    </row>
    <row r="947" spans="2:11" x14ac:dyDescent="0.3">
      <c r="B947" s="5" t="str">
        <f>Sheet1!M58</f>
        <v>NY</v>
      </c>
      <c r="C947" s="6" t="str">
        <f>Sheet1!N58</f>
        <v>Gas</v>
      </c>
      <c r="D947" s="8">
        <f>Sheet1!O58</f>
        <v>42429</v>
      </c>
      <c r="E947" s="8" t="str">
        <f>Sheet1!P58</f>
        <v>Nat Fuel ($/ccf)</v>
      </c>
      <c r="F947" s="6" t="str">
        <f>Sheet1!Q58</f>
        <v>0-25K</v>
      </c>
      <c r="G947" s="6" t="s">
        <v>22</v>
      </c>
      <c r="H947" s="69">
        <f>(Sheet1!R58+$F$11)*VLOOKUP($B947,$H$12:$J$17,2,0)</f>
        <v>0.37460290760778431</v>
      </c>
      <c r="I947" s="6" t="s">
        <v>22</v>
      </c>
      <c r="J947" s="69">
        <f>(Sheet1!S58+$F$11)*VLOOKUP($B947,$H$12:$J$17,2,0)</f>
        <v>0.39203394260778424</v>
      </c>
      <c r="K947" s="69">
        <f>(Sheet1!T58+$F$11)*VLOOKUP($B947,$H$12:$J$17,2,0)</f>
        <v>0.40782056760778429</v>
      </c>
    </row>
    <row r="948" spans="2:11" x14ac:dyDescent="0.3">
      <c r="B948" s="5" t="str">
        <f>Sheet1!M59</f>
        <v>NY</v>
      </c>
      <c r="C948" s="6" t="str">
        <f>Sheet1!N59</f>
        <v>Gas</v>
      </c>
      <c r="D948" s="8">
        <f>Sheet1!O59</f>
        <v>42429</v>
      </c>
      <c r="E948" s="8" t="str">
        <f>Sheet1!P59</f>
        <v>Nat Fuel ($/ccf)</v>
      </c>
      <c r="F948" s="6" t="str">
        <f>Sheet1!Q59</f>
        <v>25-75K</v>
      </c>
      <c r="G948" s="6" t="s">
        <v>22</v>
      </c>
      <c r="H948" s="69">
        <f>(Sheet1!R59+$F$11)*VLOOKUP($B948,$H$12:$J$17,2,0)</f>
        <v>0.35420290760778428</v>
      </c>
      <c r="I948" s="6" t="s">
        <v>22</v>
      </c>
      <c r="J948" s="69">
        <f>(Sheet1!S59+$F$11)*VLOOKUP($B948,$H$12:$J$17,2,0)</f>
        <v>0.37163394260778421</v>
      </c>
      <c r="K948" s="69">
        <f>(Sheet1!T59+$F$11)*VLOOKUP($B948,$H$12:$J$17,2,0)</f>
        <v>0.38742056760778432</v>
      </c>
    </row>
    <row r="949" spans="2:11" x14ac:dyDescent="0.3">
      <c r="B949" s="5" t="str">
        <f>Sheet1!M60</f>
        <v>NY</v>
      </c>
      <c r="C949" s="6" t="str">
        <f>Sheet1!N60</f>
        <v>Gas</v>
      </c>
      <c r="D949" s="8">
        <f>Sheet1!O60</f>
        <v>42429</v>
      </c>
      <c r="E949" s="8" t="str">
        <f>Sheet1!P60</f>
        <v>Nat Fuel ($/ccf)</v>
      </c>
      <c r="F949" s="6" t="str">
        <f>Sheet1!Q60</f>
        <v>75-125K</v>
      </c>
      <c r="G949" s="6" t="s">
        <v>22</v>
      </c>
      <c r="H949" s="69">
        <f>(Sheet1!R60+$F$11)*VLOOKUP($B949,$H$12:$J$17,2,0)</f>
        <v>0.31850290760778432</v>
      </c>
      <c r="I949" s="6" t="s">
        <v>22</v>
      </c>
      <c r="J949" s="69">
        <f>(Sheet1!S60+$F$11)*VLOOKUP($B949,$H$12:$J$17,2,0)</f>
        <v>0.33593394260778431</v>
      </c>
      <c r="K949" s="69">
        <f>(Sheet1!T60+$F$11)*VLOOKUP($B949,$H$12:$J$17,2,0)</f>
        <v>0.35172056760778431</v>
      </c>
    </row>
    <row r="950" spans="2:11" x14ac:dyDescent="0.3">
      <c r="B950" s="5" t="str">
        <f>Sheet1!M61</f>
        <v>NY</v>
      </c>
      <c r="C950" s="6" t="str">
        <f>Sheet1!N61</f>
        <v>Gas</v>
      </c>
      <c r="D950" s="8">
        <f>Sheet1!O61</f>
        <v>42429</v>
      </c>
      <c r="E950" s="8" t="str">
        <f>Sheet1!P61</f>
        <v>Nat Fuel ($/ccf)</v>
      </c>
      <c r="F950" s="6" t="str">
        <f>Sheet1!Q61</f>
        <v>125-500K</v>
      </c>
      <c r="G950" s="6" t="s">
        <v>22</v>
      </c>
      <c r="H950" s="69">
        <f>(Sheet1!R61+$F$11)*VLOOKUP($B950,$H$12:$J$17,2,0)</f>
        <v>0.30830290760778428</v>
      </c>
      <c r="I950" s="6" t="s">
        <v>22</v>
      </c>
      <c r="J950" s="69">
        <f>(Sheet1!S61+$F$11)*VLOOKUP($B950,$H$12:$J$17,2,0)</f>
        <v>0.32573394260778432</v>
      </c>
      <c r="K950" s="69">
        <f>(Sheet1!T61+$F$11)*VLOOKUP($B950,$H$12:$J$17,2,0)</f>
        <v>0.34152056760778426</v>
      </c>
    </row>
    <row r="951" spans="2:11" x14ac:dyDescent="0.3">
      <c r="B951" s="5" t="str">
        <f>Sheet1!M62</f>
        <v>NY</v>
      </c>
      <c r="C951" s="6" t="str">
        <f>Sheet1!N62</f>
        <v>Gas</v>
      </c>
      <c r="D951" s="8">
        <f>Sheet1!O62</f>
        <v>42429</v>
      </c>
      <c r="E951" s="8" t="str">
        <f>Sheet1!P62</f>
        <v>Nat Fuel ($/ccf)</v>
      </c>
      <c r="F951" s="6" t="str">
        <f>Sheet1!Q62</f>
        <v>500K+</v>
      </c>
      <c r="G951" s="6" t="s">
        <v>22</v>
      </c>
      <c r="H951" s="69">
        <f>(Sheet1!R62+$F$11)*VLOOKUP($B951,$H$12:$J$17,2,0)</f>
        <v>0.2930029076077843</v>
      </c>
      <c r="I951" s="6" t="s">
        <v>22</v>
      </c>
      <c r="J951" s="69">
        <f>(Sheet1!S62+$F$11)*VLOOKUP($B951,$H$12:$J$17,2,0)</f>
        <v>0.31043394260778429</v>
      </c>
      <c r="K951" s="69">
        <f>(Sheet1!T62+$F$11)*VLOOKUP($B951,$H$12:$J$17,2,0)</f>
        <v>0.32622056760778434</v>
      </c>
    </row>
    <row r="952" spans="2:11" x14ac:dyDescent="0.3">
      <c r="B952" s="5" t="str">
        <f>Sheet1!M63</f>
        <v>NY</v>
      </c>
      <c r="C952" s="6" t="str">
        <f>Sheet1!N63</f>
        <v>Gas</v>
      </c>
      <c r="D952" s="8">
        <f>Sheet1!O63</f>
        <v>42429</v>
      </c>
      <c r="E952" s="8" t="str">
        <f>Sheet1!P63</f>
        <v>NYSEG ($/therm)</v>
      </c>
      <c r="F952" s="6" t="str">
        <f>Sheet1!Q63</f>
        <v>0-25K</v>
      </c>
      <c r="G952" s="6" t="s">
        <v>22</v>
      </c>
      <c r="H952" s="69">
        <f>(Sheet1!R63+$F$11)*VLOOKUP($B952,$H$12:$J$17,2,0)</f>
        <v>0.41194768536723714</v>
      </c>
      <c r="I952" s="6" t="s">
        <v>22</v>
      </c>
      <c r="J952" s="69">
        <f>(Sheet1!S63+$F$11)*VLOOKUP($B952,$H$12:$J$17,2,0)</f>
        <v>0.42768915411723729</v>
      </c>
      <c r="K952" s="69">
        <f>(Sheet1!T63+$F$11)*VLOOKUP($B952,$H$12:$J$17,2,0)</f>
        <v>0.43710462961723723</v>
      </c>
    </row>
    <row r="953" spans="2:11" x14ac:dyDescent="0.3">
      <c r="B953" s="5" t="str">
        <f>Sheet1!M64</f>
        <v>NY</v>
      </c>
      <c r="C953" s="6" t="str">
        <f>Sheet1!N64</f>
        <v>Gas</v>
      </c>
      <c r="D953" s="8">
        <f>Sheet1!O64</f>
        <v>42429</v>
      </c>
      <c r="E953" s="8" t="str">
        <f>Sheet1!P64</f>
        <v>NYSEG ($/therm)</v>
      </c>
      <c r="F953" s="6" t="str">
        <f>Sheet1!Q64</f>
        <v>25-75K</v>
      </c>
      <c r="G953" s="6" t="s">
        <v>22</v>
      </c>
      <c r="H953" s="69">
        <f>(Sheet1!R64+$F$11)*VLOOKUP($B953,$H$12:$J$17,2,0)</f>
        <v>0.39154768536723722</v>
      </c>
      <c r="I953" s="6" t="s">
        <v>22</v>
      </c>
      <c r="J953" s="69">
        <f>(Sheet1!S64+$F$11)*VLOOKUP($B953,$H$12:$J$17,2,0)</f>
        <v>0.40728915411723726</v>
      </c>
      <c r="K953" s="69">
        <f>(Sheet1!T64+$F$11)*VLOOKUP($B953,$H$12:$J$17,2,0)</f>
        <v>0.41670462961723725</v>
      </c>
    </row>
    <row r="954" spans="2:11" x14ac:dyDescent="0.3">
      <c r="B954" s="5" t="str">
        <f>Sheet1!M65</f>
        <v>NY</v>
      </c>
      <c r="C954" s="6" t="str">
        <f>Sheet1!N65</f>
        <v>Gas</v>
      </c>
      <c r="D954" s="8">
        <f>Sheet1!O65</f>
        <v>42429</v>
      </c>
      <c r="E954" s="8" t="str">
        <f>Sheet1!P65</f>
        <v>NYSEG ($/therm)</v>
      </c>
      <c r="F954" s="6" t="str">
        <f>Sheet1!Q65</f>
        <v>75-125K</v>
      </c>
      <c r="G954" s="6" t="s">
        <v>22</v>
      </c>
      <c r="H954" s="69">
        <f>(Sheet1!R65+$F$11)*VLOOKUP($B954,$H$12:$J$17,2,0)</f>
        <v>0.35584768536723721</v>
      </c>
      <c r="I954" s="6" t="s">
        <v>22</v>
      </c>
      <c r="J954" s="69">
        <f>(Sheet1!S65+$F$11)*VLOOKUP($B954,$H$12:$J$17,2,0)</f>
        <v>0.3715891541172372</v>
      </c>
      <c r="K954" s="69">
        <f>(Sheet1!T65+$F$11)*VLOOKUP($B954,$H$12:$J$17,2,0)</f>
        <v>0.38100462961723713</v>
      </c>
    </row>
    <row r="955" spans="2:11" x14ac:dyDescent="0.3">
      <c r="B955" s="5" t="str">
        <f>Sheet1!M66</f>
        <v>NY</v>
      </c>
      <c r="C955" s="6" t="str">
        <f>Sheet1!N66</f>
        <v>Gas</v>
      </c>
      <c r="D955" s="8">
        <f>Sheet1!O66</f>
        <v>42429</v>
      </c>
      <c r="E955" s="8" t="str">
        <f>Sheet1!P66</f>
        <v>NYSEG ($/therm)</v>
      </c>
      <c r="F955" s="6" t="str">
        <f>Sheet1!Q66</f>
        <v>125-500K</v>
      </c>
      <c r="G955" s="6" t="s">
        <v>22</v>
      </c>
      <c r="H955" s="69">
        <f>(Sheet1!R66+$F$11)*VLOOKUP($B955,$H$12:$J$17,2,0)</f>
        <v>0.34564768536723722</v>
      </c>
      <c r="I955" s="6" t="s">
        <v>22</v>
      </c>
      <c r="J955" s="69">
        <f>(Sheet1!S66+$F$11)*VLOOKUP($B955,$H$12:$J$17,2,0)</f>
        <v>0.36138915411723727</v>
      </c>
      <c r="K955" s="69">
        <f>(Sheet1!T66+$F$11)*VLOOKUP($B955,$H$12:$J$17,2,0)</f>
        <v>0.3708046296172372</v>
      </c>
    </row>
    <row r="956" spans="2:11" x14ac:dyDescent="0.3">
      <c r="B956" s="5" t="str">
        <f>Sheet1!M67</f>
        <v>NY</v>
      </c>
      <c r="C956" s="6" t="str">
        <f>Sheet1!N67</f>
        <v>Gas</v>
      </c>
      <c r="D956" s="8">
        <f>Sheet1!O67</f>
        <v>42429</v>
      </c>
      <c r="E956" s="8" t="str">
        <f>Sheet1!P67</f>
        <v>NYSEG ($/therm)</v>
      </c>
      <c r="F956" s="6" t="str">
        <f>Sheet1!Q67</f>
        <v>500K+</v>
      </c>
      <c r="G956" s="6" t="s">
        <v>22</v>
      </c>
      <c r="H956" s="69">
        <f>(Sheet1!R67+$F$11)*VLOOKUP($B956,$H$12:$J$17,2,0)</f>
        <v>0.33034768536723724</v>
      </c>
      <c r="I956" s="6" t="s">
        <v>22</v>
      </c>
      <c r="J956" s="69">
        <f>(Sheet1!S67+$F$11)*VLOOKUP($B956,$H$12:$J$17,2,0)</f>
        <v>0.34608915411723723</v>
      </c>
      <c r="K956" s="69">
        <f>(Sheet1!T67+$F$11)*VLOOKUP($B956,$H$12:$J$17,2,0)</f>
        <v>0.35550462961723717</v>
      </c>
    </row>
    <row r="957" spans="2:11" x14ac:dyDescent="0.3">
      <c r="B957" s="5" t="str">
        <f>Sheet1!M68</f>
        <v>NY</v>
      </c>
      <c r="C957" s="6" t="str">
        <f>Sheet1!N68</f>
        <v>Gas</v>
      </c>
      <c r="D957" s="8">
        <f>Sheet1!O68</f>
        <v>42429</v>
      </c>
      <c r="E957" s="8" t="str">
        <f>Sheet1!P68</f>
        <v>RGE ($/therm)</v>
      </c>
      <c r="F957" s="6" t="str">
        <f>Sheet1!Q68</f>
        <v>0-25K</v>
      </c>
      <c r="G957" s="6" t="s">
        <v>22</v>
      </c>
      <c r="H957" s="69">
        <f>(Sheet1!R68+$F$11)*VLOOKUP($B957,$H$12:$J$17,2,0)</f>
        <v>0.3757887327733434</v>
      </c>
      <c r="I957" s="6" t="s">
        <v>22</v>
      </c>
      <c r="J957" s="69">
        <f>(Sheet1!S68+$F$11)*VLOOKUP($B957,$H$12:$J$17,2,0)</f>
        <v>0.39102192277334336</v>
      </c>
      <c r="K957" s="69">
        <f>(Sheet1!T68+$F$11)*VLOOKUP($B957,$H$12:$J$17,2,0)</f>
        <v>0.40031471777334338</v>
      </c>
    </row>
    <row r="958" spans="2:11" x14ac:dyDescent="0.3">
      <c r="B958" s="5" t="str">
        <f>Sheet1!M69</f>
        <v>NY</v>
      </c>
      <c r="C958" s="6" t="str">
        <f>Sheet1!N69</f>
        <v>Gas</v>
      </c>
      <c r="D958" s="8">
        <f>Sheet1!O69</f>
        <v>42429</v>
      </c>
      <c r="E958" s="8" t="str">
        <f>Sheet1!P69</f>
        <v>RGE ($/therm)</v>
      </c>
      <c r="F958" s="6" t="str">
        <f>Sheet1!Q69</f>
        <v>25-75K</v>
      </c>
      <c r="G958" s="6" t="s">
        <v>22</v>
      </c>
      <c r="H958" s="69">
        <f>(Sheet1!R69+$F$11)*VLOOKUP($B958,$H$12:$J$17,2,0)</f>
        <v>0.35538873277334349</v>
      </c>
      <c r="I958" s="6" t="s">
        <v>22</v>
      </c>
      <c r="J958" s="69">
        <f>(Sheet1!S69+$F$11)*VLOOKUP($B958,$H$12:$J$17,2,0)</f>
        <v>0.37062192277334338</v>
      </c>
      <c r="K958" s="69">
        <f>(Sheet1!T69+$F$11)*VLOOKUP($B958,$H$12:$J$17,2,0)</f>
        <v>0.3799147177733434</v>
      </c>
    </row>
    <row r="959" spans="2:11" x14ac:dyDescent="0.3">
      <c r="B959" s="5" t="str">
        <f>Sheet1!M70</f>
        <v>NY</v>
      </c>
      <c r="C959" s="6" t="str">
        <f>Sheet1!N70</f>
        <v>Gas</v>
      </c>
      <c r="D959" s="8">
        <f>Sheet1!O70</f>
        <v>42429</v>
      </c>
      <c r="E959" s="8" t="str">
        <f>Sheet1!P70</f>
        <v>RGE ($/therm)</v>
      </c>
      <c r="F959" s="6" t="str">
        <f>Sheet1!Q70</f>
        <v>75-125K</v>
      </c>
      <c r="G959" s="6" t="s">
        <v>22</v>
      </c>
      <c r="H959" s="69">
        <f>(Sheet1!R70+$F$11)*VLOOKUP($B959,$H$12:$J$17,2,0)</f>
        <v>0.31968873277334336</v>
      </c>
      <c r="I959" s="6" t="s">
        <v>22</v>
      </c>
      <c r="J959" s="69">
        <f>(Sheet1!S70+$F$11)*VLOOKUP($B959,$H$12:$J$17,2,0)</f>
        <v>0.33492192277334337</v>
      </c>
      <c r="K959" s="69">
        <f>(Sheet1!T70+$F$11)*VLOOKUP($B959,$H$12:$J$17,2,0)</f>
        <v>0.34421471777334334</v>
      </c>
    </row>
    <row r="960" spans="2:11" x14ac:dyDescent="0.3">
      <c r="B960" s="5" t="str">
        <f>Sheet1!M71</f>
        <v>NY</v>
      </c>
      <c r="C960" s="6" t="str">
        <f>Sheet1!N71</f>
        <v>Gas</v>
      </c>
      <c r="D960" s="8">
        <f>Sheet1!O71</f>
        <v>42429</v>
      </c>
      <c r="E960" s="8" t="str">
        <f>Sheet1!P71</f>
        <v>RGE ($/therm)</v>
      </c>
      <c r="F960" s="6" t="str">
        <f>Sheet1!Q71</f>
        <v>125-500K</v>
      </c>
      <c r="G960" s="6" t="s">
        <v>22</v>
      </c>
      <c r="H960" s="69">
        <f>(Sheet1!R71+$F$11)*VLOOKUP($B960,$H$12:$J$17,2,0)</f>
        <v>0.30948873277334343</v>
      </c>
      <c r="I960" s="6" t="s">
        <v>22</v>
      </c>
      <c r="J960" s="69">
        <f>(Sheet1!S71+$F$11)*VLOOKUP($B960,$H$12:$J$17,2,0)</f>
        <v>0.32472192277334339</v>
      </c>
      <c r="K960" s="69">
        <f>(Sheet1!T71+$F$11)*VLOOKUP($B960,$H$12:$J$17,2,0)</f>
        <v>0.33401471777334341</v>
      </c>
    </row>
    <row r="961" spans="2:11" x14ac:dyDescent="0.3">
      <c r="B961" s="5" t="str">
        <f>Sheet1!M72</f>
        <v>NY</v>
      </c>
      <c r="C961" s="6" t="str">
        <f>Sheet1!N72</f>
        <v>Gas</v>
      </c>
      <c r="D961" s="8">
        <f>Sheet1!O72</f>
        <v>42429</v>
      </c>
      <c r="E961" s="8" t="str">
        <f>Sheet1!P72</f>
        <v>RGE ($/therm)</v>
      </c>
      <c r="F961" s="6" t="str">
        <f>Sheet1!Q72</f>
        <v>500K+</v>
      </c>
      <c r="G961" s="6" t="s">
        <v>22</v>
      </c>
      <c r="H961" s="69">
        <f>(Sheet1!R72+$F$11)*VLOOKUP($B961,$H$12:$J$17,2,0)</f>
        <v>0.2941887327733434</v>
      </c>
      <c r="I961" s="6" t="s">
        <v>22</v>
      </c>
      <c r="J961" s="69">
        <f>(Sheet1!S72+$F$11)*VLOOKUP($B961,$H$12:$J$17,2,0)</f>
        <v>0.30942192277334341</v>
      </c>
      <c r="K961" s="69">
        <f>(Sheet1!T72+$F$11)*VLOOKUP($B961,$H$12:$J$17,2,0)</f>
        <v>0.31871471777334337</v>
      </c>
    </row>
    <row r="962" spans="2:11" x14ac:dyDescent="0.3">
      <c r="B962" s="5" t="str">
        <f>Sheet1!M73</f>
        <v>NY</v>
      </c>
      <c r="C962" s="6" t="str">
        <f>Sheet1!N73</f>
        <v>Gas</v>
      </c>
      <c r="D962" s="8">
        <f>Sheet1!O73</f>
        <v>42429</v>
      </c>
      <c r="E962" s="8" t="str">
        <f>Sheet1!P73</f>
        <v>O&amp;R ($/ccf)</v>
      </c>
      <c r="F962" s="6" t="str">
        <f>Sheet1!Q73</f>
        <v>0-25K</v>
      </c>
      <c r="G962" s="6" t="s">
        <v>22</v>
      </c>
      <c r="H962" s="69">
        <f>(Sheet1!R73+$F$11)*VLOOKUP($B962,$H$12:$J$17,2,0)</f>
        <v>0.50404698611249998</v>
      </c>
      <c r="I962" s="6" t="s">
        <v>22</v>
      </c>
      <c r="J962" s="69">
        <f>(Sheet1!S73+$F$11)*VLOOKUP($B962,$H$12:$J$17,2,0)</f>
        <v>0.52215769275750012</v>
      </c>
      <c r="K962" s="69">
        <f>(Sheet1!T73+$F$11)*VLOOKUP($B962,$H$12:$J$17,2,0)</f>
        <v>0.53209354310250023</v>
      </c>
    </row>
    <row r="963" spans="2:11" x14ac:dyDescent="0.3">
      <c r="B963" s="5" t="str">
        <f>Sheet1!M74</f>
        <v>NY</v>
      </c>
      <c r="C963" s="6" t="str">
        <f>Sheet1!N74</f>
        <v>Gas</v>
      </c>
      <c r="D963" s="8">
        <f>Sheet1!O74</f>
        <v>42429</v>
      </c>
      <c r="E963" s="8" t="str">
        <f>Sheet1!P74</f>
        <v>O&amp;R ($/ccf)</v>
      </c>
      <c r="F963" s="6" t="str">
        <f>Sheet1!Q74</f>
        <v>25-75K</v>
      </c>
      <c r="G963" s="6" t="s">
        <v>22</v>
      </c>
      <c r="H963" s="69">
        <f>(Sheet1!R74+$F$11)*VLOOKUP($B963,$H$12:$J$17,2,0)</f>
        <v>0.48364698611250001</v>
      </c>
      <c r="I963" s="6" t="s">
        <v>22</v>
      </c>
      <c r="J963" s="69">
        <f>(Sheet1!S74+$F$11)*VLOOKUP($B963,$H$12:$J$17,2,0)</f>
        <v>0.50175769275750015</v>
      </c>
      <c r="K963" s="69">
        <f>(Sheet1!T74+$F$11)*VLOOKUP($B963,$H$12:$J$17,2,0)</f>
        <v>0.51169354310250015</v>
      </c>
    </row>
    <row r="964" spans="2:11" x14ac:dyDescent="0.3">
      <c r="B964" s="5" t="str">
        <f>Sheet1!M75</f>
        <v>NY</v>
      </c>
      <c r="C964" s="6" t="str">
        <f>Sheet1!N75</f>
        <v>Gas</v>
      </c>
      <c r="D964" s="8">
        <f>Sheet1!O75</f>
        <v>42429</v>
      </c>
      <c r="E964" s="8" t="str">
        <f>Sheet1!P75</f>
        <v>O&amp;R ($/ccf)</v>
      </c>
      <c r="F964" s="6" t="str">
        <f>Sheet1!Q75</f>
        <v>75-125K</v>
      </c>
      <c r="G964" s="6" t="s">
        <v>22</v>
      </c>
      <c r="H964" s="69">
        <f>(Sheet1!R75+$F$11)*VLOOKUP($B964,$H$12:$J$17,2,0)</f>
        <v>0.44794698611250006</v>
      </c>
      <c r="I964" s="6" t="s">
        <v>22</v>
      </c>
      <c r="J964" s="69">
        <f>(Sheet1!S75+$F$11)*VLOOKUP($B964,$H$12:$J$17,2,0)</f>
        <v>0.46605769275750003</v>
      </c>
      <c r="K964" s="69">
        <f>(Sheet1!T75+$F$11)*VLOOKUP($B964,$H$12:$J$17,2,0)</f>
        <v>0.47599354310250008</v>
      </c>
    </row>
    <row r="965" spans="2:11" x14ac:dyDescent="0.3">
      <c r="B965" s="5" t="str">
        <f>Sheet1!M76</f>
        <v>NY</v>
      </c>
      <c r="C965" s="6" t="str">
        <f>Sheet1!N76</f>
        <v>Gas</v>
      </c>
      <c r="D965" s="8">
        <f>Sheet1!O76</f>
        <v>42429</v>
      </c>
      <c r="E965" s="8" t="str">
        <f>Sheet1!P76</f>
        <v>O&amp;R ($/ccf)</v>
      </c>
      <c r="F965" s="6" t="str">
        <f>Sheet1!Q76</f>
        <v>125-500K</v>
      </c>
      <c r="G965" s="6" t="s">
        <v>22</v>
      </c>
      <c r="H965" s="69">
        <f>(Sheet1!R76+$F$11)*VLOOKUP($B965,$H$12:$J$17,2,0)</f>
        <v>0.43774698611249996</v>
      </c>
      <c r="I965" s="6" t="s">
        <v>22</v>
      </c>
      <c r="J965" s="69">
        <f>(Sheet1!S76+$F$11)*VLOOKUP($B965,$H$12:$J$17,2,0)</f>
        <v>0.4558576927575001</v>
      </c>
      <c r="K965" s="69">
        <f>(Sheet1!T76+$F$11)*VLOOKUP($B965,$H$12:$J$17,2,0)</f>
        <v>0.46579354310250015</v>
      </c>
    </row>
    <row r="966" spans="2:11" x14ac:dyDescent="0.3">
      <c r="B966" s="5" t="str">
        <f>Sheet1!M77</f>
        <v>NY</v>
      </c>
      <c r="C966" s="6" t="str">
        <f>Sheet1!N77</f>
        <v>Gas</v>
      </c>
      <c r="D966" s="8">
        <f>Sheet1!O77</f>
        <v>42429</v>
      </c>
      <c r="E966" s="8" t="str">
        <f>Sheet1!P77</f>
        <v>O&amp;R ($/ccf)</v>
      </c>
      <c r="F966" s="6" t="str">
        <f>Sheet1!Q77</f>
        <v>500K+</v>
      </c>
      <c r="G966" s="6" t="s">
        <v>22</v>
      </c>
      <c r="H966" s="69">
        <f>(Sheet1!R77+$F$11)*VLOOKUP($B966,$H$12:$J$17,2,0)</f>
        <v>0.42244698611250003</v>
      </c>
      <c r="I966" s="6" t="s">
        <v>22</v>
      </c>
      <c r="J966" s="69">
        <f>(Sheet1!S77+$F$11)*VLOOKUP($B966,$H$12:$J$17,2,0)</f>
        <v>0.44055769275750006</v>
      </c>
      <c r="K966" s="69">
        <f>(Sheet1!T77+$F$11)*VLOOKUP($B966,$H$12:$J$17,2,0)</f>
        <v>0.45049354310250012</v>
      </c>
    </row>
    <row r="967" spans="2:11" x14ac:dyDescent="0.3">
      <c r="B967" s="5" t="str">
        <f>Sheet1!M78</f>
        <v>NY</v>
      </c>
      <c r="C967" s="6" t="str">
        <f>Sheet1!N78</f>
        <v>Gas</v>
      </c>
      <c r="D967" s="8">
        <f>Sheet1!O78</f>
        <v>42429</v>
      </c>
      <c r="E967" s="8" t="str">
        <f>Sheet1!P78</f>
        <v>Central Hud ($/ccf)</v>
      </c>
      <c r="F967" s="6" t="str">
        <f>Sheet1!Q78</f>
        <v>0-25K</v>
      </c>
      <c r="G967" s="6" t="s">
        <v>22</v>
      </c>
      <c r="H967" s="69">
        <f>(Sheet1!R78+$F$11)*VLOOKUP($B967,$H$12:$J$17,2,0)</f>
        <v>0.47364441170250016</v>
      </c>
      <c r="I967" s="6" t="s">
        <v>22</v>
      </c>
      <c r="J967" s="69">
        <f>(Sheet1!S78+$F$11)*VLOOKUP($B967,$H$12:$J$17,2,0)</f>
        <v>0.4907410437187501</v>
      </c>
      <c r="K967" s="69">
        <f>(Sheet1!T78+$F$11)*VLOOKUP($B967,$H$12:$J$17,2,0)</f>
        <v>0.4995695085600001</v>
      </c>
    </row>
    <row r="968" spans="2:11" x14ac:dyDescent="0.3">
      <c r="B968" s="5" t="str">
        <f>Sheet1!M79</f>
        <v>NY</v>
      </c>
      <c r="C968" s="6" t="str">
        <f>Sheet1!N79</f>
        <v>Gas</v>
      </c>
      <c r="D968" s="8">
        <f>Sheet1!O79</f>
        <v>42429</v>
      </c>
      <c r="E968" s="8" t="str">
        <f>Sheet1!P79</f>
        <v>Central Hud ($/ccf)</v>
      </c>
      <c r="F968" s="6" t="str">
        <f>Sheet1!Q79</f>
        <v>25-75K</v>
      </c>
      <c r="G968" s="6" t="s">
        <v>22</v>
      </c>
      <c r="H968" s="69">
        <f>(Sheet1!R79+$F$11)*VLOOKUP($B968,$H$12:$J$17,2,0)</f>
        <v>0.45324441170250013</v>
      </c>
      <c r="I968" s="6" t="s">
        <v>22</v>
      </c>
      <c r="J968" s="69">
        <f>(Sheet1!S79+$F$11)*VLOOKUP($B968,$H$12:$J$17,2,0)</f>
        <v>0.47034104371875007</v>
      </c>
      <c r="K968" s="69">
        <f>(Sheet1!T79+$F$11)*VLOOKUP($B968,$H$12:$J$17,2,0)</f>
        <v>0.47916950856000007</v>
      </c>
    </row>
    <row r="969" spans="2:11" x14ac:dyDescent="0.3">
      <c r="B969" s="5" t="str">
        <f>Sheet1!M80</f>
        <v>NY</v>
      </c>
      <c r="C969" s="6" t="str">
        <f>Sheet1!N80</f>
        <v>Gas</v>
      </c>
      <c r="D969" s="8">
        <f>Sheet1!O80</f>
        <v>42429</v>
      </c>
      <c r="E969" s="8" t="str">
        <f>Sheet1!P80</f>
        <v>Central Hud ($/ccf)</v>
      </c>
      <c r="F969" s="6" t="str">
        <f>Sheet1!Q80</f>
        <v>75-125K</v>
      </c>
      <c r="G969" s="6" t="s">
        <v>22</v>
      </c>
      <c r="H969" s="69">
        <f>(Sheet1!R80+$F$11)*VLOOKUP($B969,$H$12:$J$17,2,0)</f>
        <v>0.41754441170250012</v>
      </c>
      <c r="I969" s="6" t="s">
        <v>22</v>
      </c>
      <c r="J969" s="69">
        <f>(Sheet1!S80+$F$11)*VLOOKUP($B969,$H$12:$J$17,2,0)</f>
        <v>0.43464104371875012</v>
      </c>
      <c r="K969" s="69">
        <f>(Sheet1!T80+$F$11)*VLOOKUP($B969,$H$12:$J$17,2,0)</f>
        <v>0.44346950856000011</v>
      </c>
    </row>
    <row r="970" spans="2:11" x14ac:dyDescent="0.3">
      <c r="B970" s="5" t="str">
        <f>Sheet1!M81</f>
        <v>NY</v>
      </c>
      <c r="C970" s="6" t="str">
        <f>Sheet1!N81</f>
        <v>Gas</v>
      </c>
      <c r="D970" s="8">
        <f>Sheet1!O81</f>
        <v>42429</v>
      </c>
      <c r="E970" s="8" t="str">
        <f>Sheet1!P81</f>
        <v>Central Hud ($/ccf)</v>
      </c>
      <c r="F970" s="6" t="str">
        <f>Sheet1!Q81</f>
        <v>125-500K</v>
      </c>
      <c r="G970" s="6" t="s">
        <v>22</v>
      </c>
      <c r="H970" s="69">
        <f>(Sheet1!R81+$F$11)*VLOOKUP($B970,$H$12:$J$17,2,0)</f>
        <v>0.40734441170250013</v>
      </c>
      <c r="I970" s="6" t="s">
        <v>22</v>
      </c>
      <c r="J970" s="69">
        <f>(Sheet1!S81+$F$11)*VLOOKUP($B970,$H$12:$J$17,2,0)</f>
        <v>0.42444104371875008</v>
      </c>
      <c r="K970" s="69">
        <f>(Sheet1!T81+$F$11)*VLOOKUP($B970,$H$12:$J$17,2,0)</f>
        <v>0.43326950856000002</v>
      </c>
    </row>
    <row r="971" spans="2:11" x14ac:dyDescent="0.3">
      <c r="B971" s="5" t="str">
        <f>Sheet1!M82</f>
        <v>NY</v>
      </c>
      <c r="C971" s="6" t="str">
        <f>Sheet1!N82</f>
        <v>Gas</v>
      </c>
      <c r="D971" s="8">
        <f>Sheet1!O82</f>
        <v>42429</v>
      </c>
      <c r="E971" s="8" t="str">
        <f>Sheet1!P82</f>
        <v>Central Hud ($/ccf)</v>
      </c>
      <c r="F971" s="6" t="str">
        <f>Sheet1!Q82</f>
        <v>500K+</v>
      </c>
      <c r="G971" s="6" t="s">
        <v>22</v>
      </c>
      <c r="H971" s="69">
        <f>(Sheet1!R82+$F$11)*VLOOKUP($B971,$H$12:$J$17,2,0)</f>
        <v>0.39204441170250015</v>
      </c>
      <c r="I971" s="6" t="s">
        <v>22</v>
      </c>
      <c r="J971" s="69">
        <f>(Sheet1!S82+$F$11)*VLOOKUP($B971,$H$12:$J$17,2,0)</f>
        <v>0.40914104371875015</v>
      </c>
      <c r="K971" s="69">
        <f>(Sheet1!T82+$F$11)*VLOOKUP($B971,$H$12:$J$17,2,0)</f>
        <v>0.41796950856000009</v>
      </c>
    </row>
    <row r="972" spans="2:11" x14ac:dyDescent="0.3">
      <c r="B972" s="5" t="str">
        <f>Sheet1!M83</f>
        <v>NY</v>
      </c>
      <c r="C972" s="6" t="str">
        <f>Sheet1!N83</f>
        <v>Gas</v>
      </c>
      <c r="D972" s="8">
        <f>Sheet1!O83</f>
        <v>42460</v>
      </c>
      <c r="E972" s="8" t="str">
        <f>Sheet1!P83</f>
        <v>N-Grid NY/ Li  ($/therm)</v>
      </c>
      <c r="F972" s="6" t="str">
        <f>Sheet1!Q83</f>
        <v>0-25K</v>
      </c>
      <c r="G972" s="6" t="s">
        <v>22</v>
      </c>
      <c r="H972" s="69">
        <f>(Sheet1!R83+$F$11)*VLOOKUP($B972,$H$12:$J$17,2,0)</f>
        <v>0.52916162363450003</v>
      </c>
      <c r="I972" s="6" t="s">
        <v>22</v>
      </c>
      <c r="J972" s="69">
        <f>(Sheet1!S83+$F$11)*VLOOKUP($B972,$H$12:$J$17,2,0)</f>
        <v>0.54540021717949982</v>
      </c>
      <c r="K972" s="69">
        <f>(Sheet1!T83+$F$11)*VLOOKUP($B972,$H$12:$J$17,2,0)</f>
        <v>0.55395869641449991</v>
      </c>
    </row>
    <row r="973" spans="2:11" x14ac:dyDescent="0.3">
      <c r="B973" s="5" t="str">
        <f>Sheet1!M84</f>
        <v>NY</v>
      </c>
      <c r="C973" s="6" t="str">
        <f>Sheet1!N84</f>
        <v>Gas</v>
      </c>
      <c r="D973" s="8">
        <f>Sheet1!O84</f>
        <v>42460</v>
      </c>
      <c r="E973" s="8" t="str">
        <f>Sheet1!P84</f>
        <v>N-Grid NY/ Li  ($/therm)</v>
      </c>
      <c r="F973" s="6" t="str">
        <f>Sheet1!Q84</f>
        <v>25-75K</v>
      </c>
      <c r="G973" s="6" t="s">
        <v>22</v>
      </c>
      <c r="H973" s="69">
        <f>(Sheet1!R84+$F$11)*VLOOKUP($B973,$H$12:$J$17,2,0)</f>
        <v>0.50876162363449995</v>
      </c>
      <c r="I973" s="6" t="s">
        <v>22</v>
      </c>
      <c r="J973" s="69">
        <f>(Sheet1!S84+$F$11)*VLOOKUP($B973,$H$12:$J$17,2,0)</f>
        <v>0.52500021717949985</v>
      </c>
      <c r="K973" s="69">
        <f>(Sheet1!T84+$F$11)*VLOOKUP($B973,$H$12:$J$17,2,0)</f>
        <v>0.53355869641449993</v>
      </c>
    </row>
    <row r="974" spans="2:11" x14ac:dyDescent="0.3">
      <c r="B974" s="5" t="str">
        <f>Sheet1!M85</f>
        <v>NY</v>
      </c>
      <c r="C974" s="6" t="str">
        <f>Sheet1!N85</f>
        <v>Gas</v>
      </c>
      <c r="D974" s="8">
        <f>Sheet1!O85</f>
        <v>42460</v>
      </c>
      <c r="E974" s="8" t="str">
        <f>Sheet1!P85</f>
        <v>N-Grid NY/ Li  ($/therm)</v>
      </c>
      <c r="F974" s="6" t="str">
        <f>Sheet1!Q85</f>
        <v>75-125K</v>
      </c>
      <c r="G974" s="6" t="s">
        <v>22</v>
      </c>
      <c r="H974" s="69">
        <f>(Sheet1!R85+$F$11)*VLOOKUP($B974,$H$12:$J$17,2,0)</f>
        <v>0.47306162363449994</v>
      </c>
      <c r="I974" s="6" t="s">
        <v>22</v>
      </c>
      <c r="J974" s="69">
        <f>(Sheet1!S85+$F$11)*VLOOKUP($B974,$H$12:$J$17,2,0)</f>
        <v>0.48930021717949984</v>
      </c>
      <c r="K974" s="69">
        <f>(Sheet1!T85+$F$11)*VLOOKUP($B974,$H$12:$J$17,2,0)</f>
        <v>0.49785869641449998</v>
      </c>
    </row>
    <row r="975" spans="2:11" x14ac:dyDescent="0.3">
      <c r="B975" s="5" t="str">
        <f>Sheet1!M86</f>
        <v>NY</v>
      </c>
      <c r="C975" s="6" t="str">
        <f>Sheet1!N86</f>
        <v>Gas</v>
      </c>
      <c r="D975" s="8">
        <f>Sheet1!O86</f>
        <v>42460</v>
      </c>
      <c r="E975" s="8" t="str">
        <f>Sheet1!P86</f>
        <v>N-Grid NY/ Li  ($/therm)</v>
      </c>
      <c r="F975" s="6" t="str">
        <f>Sheet1!Q86</f>
        <v>125-500K</v>
      </c>
      <c r="G975" s="6" t="s">
        <v>22</v>
      </c>
      <c r="H975" s="69">
        <f>(Sheet1!R86+$F$11)*VLOOKUP($B975,$H$12:$J$17,2,0)</f>
        <v>0.46286162363449995</v>
      </c>
      <c r="I975" s="6" t="s">
        <v>22</v>
      </c>
      <c r="J975" s="69">
        <f>(Sheet1!S86+$F$11)*VLOOKUP($B975,$H$12:$J$17,2,0)</f>
        <v>0.4791002171794998</v>
      </c>
      <c r="K975" s="69">
        <f>(Sheet1!T86+$F$11)*VLOOKUP($B975,$H$12:$J$17,2,0)</f>
        <v>0.48765869641449988</v>
      </c>
    </row>
    <row r="976" spans="2:11" x14ac:dyDescent="0.3">
      <c r="B976" s="5" t="str">
        <f>Sheet1!M87</f>
        <v>NY</v>
      </c>
      <c r="C976" s="6" t="str">
        <f>Sheet1!N87</f>
        <v>Gas</v>
      </c>
      <c r="D976" s="8">
        <f>Sheet1!O87</f>
        <v>42460</v>
      </c>
      <c r="E976" s="8" t="str">
        <f>Sheet1!P87</f>
        <v>N-Grid NY/ Li  ($/therm)</v>
      </c>
      <c r="F976" s="6" t="str">
        <f>Sheet1!Q87</f>
        <v>500K+</v>
      </c>
      <c r="G976" s="6" t="s">
        <v>22</v>
      </c>
      <c r="H976" s="69">
        <f>(Sheet1!R87+$F$11)*VLOOKUP($B976,$H$12:$J$17,2,0)</f>
        <v>0.44756162363449992</v>
      </c>
      <c r="I976" s="6" t="s">
        <v>22</v>
      </c>
      <c r="J976" s="69">
        <f>(Sheet1!S87+$F$11)*VLOOKUP($B976,$H$12:$J$17,2,0)</f>
        <v>0.46380021717949987</v>
      </c>
      <c r="K976" s="69">
        <f>(Sheet1!T87+$F$11)*VLOOKUP($B976,$H$12:$J$17,2,0)</f>
        <v>0.47235869641449996</v>
      </c>
    </row>
    <row r="977" spans="2:11" x14ac:dyDescent="0.3">
      <c r="B977" s="5" t="str">
        <f>Sheet1!M88</f>
        <v>NY</v>
      </c>
      <c r="C977" s="6" t="str">
        <f>Sheet1!N88</f>
        <v>Gas</v>
      </c>
      <c r="D977" s="8">
        <f>Sheet1!O88</f>
        <v>42460</v>
      </c>
      <c r="E977" s="8" t="str">
        <f>Sheet1!P88</f>
        <v>N-Grid NiMo ($/therm)</v>
      </c>
      <c r="F977" s="6" t="str">
        <f>Sheet1!Q88</f>
        <v>0-25K</v>
      </c>
      <c r="G977" s="6" t="s">
        <v>22</v>
      </c>
      <c r="H977" s="69">
        <f>(Sheet1!R88+$F$11)*VLOOKUP($B977,$H$12:$J$17,2,0)</f>
        <v>0.35137631909105072</v>
      </c>
      <c r="I977" s="6" t="s">
        <v>22</v>
      </c>
      <c r="J977" s="69">
        <f>(Sheet1!S88+$F$11)*VLOOKUP($B977,$H$12:$J$17,2,0)</f>
        <v>0.36946844159105069</v>
      </c>
      <c r="K977" s="69">
        <f>(Sheet1!T88+$F$11)*VLOOKUP($B977,$H$12:$J$17,2,0)</f>
        <v>0.3826157740910508</v>
      </c>
    </row>
    <row r="978" spans="2:11" x14ac:dyDescent="0.3">
      <c r="B978" s="5" t="str">
        <f>Sheet1!M89</f>
        <v>NY</v>
      </c>
      <c r="C978" s="6" t="str">
        <f>Sheet1!N89</f>
        <v>Gas</v>
      </c>
      <c r="D978" s="8">
        <f>Sheet1!O89</f>
        <v>42460</v>
      </c>
      <c r="E978" s="8" t="str">
        <f>Sheet1!P89</f>
        <v>N-Grid NiMo ($/therm)</v>
      </c>
      <c r="F978" s="6" t="str">
        <f>Sheet1!Q89</f>
        <v>25-75K</v>
      </c>
      <c r="G978" s="6" t="s">
        <v>22</v>
      </c>
      <c r="H978" s="69">
        <f>(Sheet1!R89+$F$11)*VLOOKUP($B978,$H$12:$J$17,2,0)</f>
        <v>0.33097631909105069</v>
      </c>
      <c r="I978" s="6" t="s">
        <v>22</v>
      </c>
      <c r="J978" s="69">
        <f>(Sheet1!S89+$F$11)*VLOOKUP($B978,$H$12:$J$17,2,0)</f>
        <v>0.34906844159105072</v>
      </c>
      <c r="K978" s="69">
        <f>(Sheet1!T89+$F$11)*VLOOKUP($B978,$H$12:$J$17,2,0)</f>
        <v>0.36221577409105077</v>
      </c>
    </row>
    <row r="979" spans="2:11" x14ac:dyDescent="0.3">
      <c r="B979" s="5" t="str">
        <f>Sheet1!M90</f>
        <v>NY</v>
      </c>
      <c r="C979" s="6" t="str">
        <f>Sheet1!N90</f>
        <v>Gas</v>
      </c>
      <c r="D979" s="8">
        <f>Sheet1!O90</f>
        <v>42460</v>
      </c>
      <c r="E979" s="8" t="str">
        <f>Sheet1!P90</f>
        <v>N-Grid NiMo ($/therm)</v>
      </c>
      <c r="F979" s="6" t="str">
        <f>Sheet1!Q90</f>
        <v>75-125K</v>
      </c>
      <c r="G979" s="6" t="s">
        <v>22</v>
      </c>
      <c r="H979" s="69">
        <f>(Sheet1!R90+$F$11)*VLOOKUP($B979,$H$12:$J$17,2,0)</f>
        <v>0.29527631909105073</v>
      </c>
      <c r="I979" s="6" t="s">
        <v>22</v>
      </c>
      <c r="J979" s="69">
        <f>(Sheet1!S90+$F$11)*VLOOKUP($B979,$H$12:$J$17,2,0)</f>
        <v>0.31336844159105065</v>
      </c>
      <c r="K979" s="69">
        <f>(Sheet1!T90+$F$11)*VLOOKUP($B979,$H$12:$J$17,2,0)</f>
        <v>0.32651577409105087</v>
      </c>
    </row>
    <row r="980" spans="2:11" x14ac:dyDescent="0.3">
      <c r="B980" s="5" t="str">
        <f>Sheet1!M91</f>
        <v>NY</v>
      </c>
      <c r="C980" s="6" t="str">
        <f>Sheet1!N91</f>
        <v>Gas</v>
      </c>
      <c r="D980" s="8">
        <f>Sheet1!O91</f>
        <v>42460</v>
      </c>
      <c r="E980" s="8" t="str">
        <f>Sheet1!P91</f>
        <v>N-Grid NiMo ($/therm)</v>
      </c>
      <c r="F980" s="6" t="str">
        <f>Sheet1!Q91</f>
        <v>125-500K</v>
      </c>
      <c r="G980" s="6" t="s">
        <v>22</v>
      </c>
      <c r="H980" s="69">
        <f>(Sheet1!R91+$F$11)*VLOOKUP($B980,$H$12:$J$17,2,0)</f>
        <v>0.28507631909105074</v>
      </c>
      <c r="I980" s="6" t="s">
        <v>22</v>
      </c>
      <c r="J980" s="69">
        <f>(Sheet1!S91+$F$11)*VLOOKUP($B980,$H$12:$J$17,2,0)</f>
        <v>0.30316844159105072</v>
      </c>
      <c r="K980" s="69">
        <f>(Sheet1!T91+$F$11)*VLOOKUP($B980,$H$12:$J$17,2,0)</f>
        <v>0.31631577409105083</v>
      </c>
    </row>
    <row r="981" spans="2:11" x14ac:dyDescent="0.3">
      <c r="B981" s="5" t="str">
        <f>Sheet1!M92</f>
        <v>NY</v>
      </c>
      <c r="C981" s="6" t="str">
        <f>Sheet1!N92</f>
        <v>Gas</v>
      </c>
      <c r="D981" s="8">
        <f>Sheet1!O92</f>
        <v>42460</v>
      </c>
      <c r="E981" s="8" t="str">
        <f>Sheet1!P92</f>
        <v>N-Grid NiMo ($/therm)</v>
      </c>
      <c r="F981" s="6" t="str">
        <f>Sheet1!Q92</f>
        <v>500K+</v>
      </c>
      <c r="G981" s="6" t="s">
        <v>22</v>
      </c>
      <c r="H981" s="69">
        <f>(Sheet1!R92+$F$11)*VLOOKUP($B981,$H$12:$J$17,2,0)</f>
        <v>0.26977631909105076</v>
      </c>
      <c r="I981" s="6" t="s">
        <v>22</v>
      </c>
      <c r="J981" s="69">
        <f>(Sheet1!S92+$F$11)*VLOOKUP($B981,$H$12:$J$17,2,0)</f>
        <v>0.28786844159105068</v>
      </c>
      <c r="K981" s="69">
        <f>(Sheet1!T92+$F$11)*VLOOKUP($B981,$H$12:$J$17,2,0)</f>
        <v>0.30101577409105085</v>
      </c>
    </row>
    <row r="982" spans="2:11" x14ac:dyDescent="0.3">
      <c r="B982" s="5" t="str">
        <f>Sheet1!M93</f>
        <v>NY</v>
      </c>
      <c r="C982" s="6" t="str">
        <f>Sheet1!N93</f>
        <v>Gas</v>
      </c>
      <c r="D982" s="8">
        <f>Sheet1!O93</f>
        <v>42460</v>
      </c>
      <c r="E982" s="8" t="str">
        <f>Sheet1!P93</f>
        <v>Con Edison ($/therm)</v>
      </c>
      <c r="F982" s="6" t="str">
        <f>Sheet1!Q93</f>
        <v>0-25K</v>
      </c>
      <c r="G982" s="6" t="s">
        <v>22</v>
      </c>
      <c r="H982" s="69">
        <f>(Sheet1!R93+$F$11)*VLOOKUP($B982,$H$12:$J$17,2,0)</f>
        <v>0.49517072400750006</v>
      </c>
      <c r="I982" s="6" t="s">
        <v>22</v>
      </c>
      <c r="J982" s="69">
        <f>(Sheet1!S93+$F$11)*VLOOKUP($B982,$H$12:$J$17,2,0)</f>
        <v>0.51306751682625007</v>
      </c>
      <c r="K982" s="69">
        <f>(Sheet1!T93+$F$11)*VLOOKUP($B982,$H$12:$J$17,2,0)</f>
        <v>0.5234346769124999</v>
      </c>
    </row>
    <row r="983" spans="2:11" x14ac:dyDescent="0.3">
      <c r="B983" s="5" t="str">
        <f>Sheet1!M94</f>
        <v>NY</v>
      </c>
      <c r="C983" s="6" t="str">
        <f>Sheet1!N94</f>
        <v>Gas</v>
      </c>
      <c r="D983" s="8">
        <f>Sheet1!O94</f>
        <v>42460</v>
      </c>
      <c r="E983" s="8" t="str">
        <f>Sheet1!P94</f>
        <v>Con Edison ($/therm)</v>
      </c>
      <c r="F983" s="6" t="str">
        <f>Sheet1!Q94</f>
        <v>25-75K</v>
      </c>
      <c r="G983" s="6" t="s">
        <v>22</v>
      </c>
      <c r="H983" s="69">
        <f>(Sheet1!R94+$F$11)*VLOOKUP($B983,$H$12:$J$17,2,0)</f>
        <v>0.47477072400750003</v>
      </c>
      <c r="I983" s="6" t="s">
        <v>22</v>
      </c>
      <c r="J983" s="69">
        <f>(Sheet1!S94+$F$11)*VLOOKUP($B983,$H$12:$J$17,2,0)</f>
        <v>0.49266751682624998</v>
      </c>
      <c r="K983" s="69">
        <f>(Sheet1!T94+$F$11)*VLOOKUP($B983,$H$12:$J$17,2,0)</f>
        <v>0.50303467691249992</v>
      </c>
    </row>
    <row r="984" spans="2:11" x14ac:dyDescent="0.3">
      <c r="B984" s="5" t="str">
        <f>Sheet1!M95</f>
        <v>NY</v>
      </c>
      <c r="C984" s="6" t="str">
        <f>Sheet1!N95</f>
        <v>Gas</v>
      </c>
      <c r="D984" s="8">
        <f>Sheet1!O95</f>
        <v>42460</v>
      </c>
      <c r="E984" s="8" t="str">
        <f>Sheet1!P95</f>
        <v>Con Edison ($/therm)</v>
      </c>
      <c r="F984" s="6" t="str">
        <f>Sheet1!Q95</f>
        <v>75-125K</v>
      </c>
      <c r="G984" s="6" t="s">
        <v>22</v>
      </c>
      <c r="H984" s="69">
        <f>(Sheet1!R95+$F$11)*VLOOKUP($B984,$H$12:$J$17,2,0)</f>
        <v>0.43907072400749997</v>
      </c>
      <c r="I984" s="6" t="s">
        <v>22</v>
      </c>
      <c r="J984" s="69">
        <f>(Sheet1!S95+$F$11)*VLOOKUP($B984,$H$12:$J$17,2,0)</f>
        <v>0.45696751682624992</v>
      </c>
      <c r="K984" s="69">
        <f>(Sheet1!T95+$F$11)*VLOOKUP($B984,$H$12:$J$17,2,0)</f>
        <v>0.46733467691249991</v>
      </c>
    </row>
    <row r="985" spans="2:11" x14ac:dyDescent="0.3">
      <c r="B985" s="5" t="str">
        <f>Sheet1!M96</f>
        <v>NY</v>
      </c>
      <c r="C985" s="6" t="str">
        <f>Sheet1!N96</f>
        <v>Gas</v>
      </c>
      <c r="D985" s="8">
        <f>Sheet1!O96</f>
        <v>42460</v>
      </c>
      <c r="E985" s="8" t="str">
        <f>Sheet1!P96</f>
        <v>Con Edison ($/therm)</v>
      </c>
      <c r="F985" s="6" t="str">
        <f>Sheet1!Q96</f>
        <v>125-500K</v>
      </c>
      <c r="G985" s="6" t="s">
        <v>22</v>
      </c>
      <c r="H985" s="69">
        <f>(Sheet1!R96+$F$11)*VLOOKUP($B985,$H$12:$J$17,2,0)</f>
        <v>0.42887072400749998</v>
      </c>
      <c r="I985" s="6" t="s">
        <v>22</v>
      </c>
      <c r="J985" s="69">
        <f>(Sheet1!S96+$F$11)*VLOOKUP($B985,$H$12:$J$17,2,0)</f>
        <v>0.44676751682624999</v>
      </c>
      <c r="K985" s="69">
        <f>(Sheet1!T96+$F$11)*VLOOKUP($B985,$H$12:$J$17,2,0)</f>
        <v>0.45713467691249987</v>
      </c>
    </row>
    <row r="986" spans="2:11" x14ac:dyDescent="0.3">
      <c r="B986" s="5" t="str">
        <f>Sheet1!M97</f>
        <v>NY</v>
      </c>
      <c r="C986" s="6" t="str">
        <f>Sheet1!N97</f>
        <v>Gas</v>
      </c>
      <c r="D986" s="8">
        <f>Sheet1!O97</f>
        <v>42460</v>
      </c>
      <c r="E986" s="8" t="str">
        <f>Sheet1!P97</f>
        <v>Con Edison ($/therm)</v>
      </c>
      <c r="F986" s="6" t="str">
        <f>Sheet1!Q97</f>
        <v>500K+</v>
      </c>
      <c r="G986" s="6" t="s">
        <v>22</v>
      </c>
      <c r="H986" s="69">
        <f>(Sheet1!R97+$F$11)*VLOOKUP($B986,$H$12:$J$17,2,0)</f>
        <v>0.4135707240075</v>
      </c>
      <c r="I986" s="6" t="s">
        <v>22</v>
      </c>
      <c r="J986" s="69">
        <f>(Sheet1!S97+$F$11)*VLOOKUP($B986,$H$12:$J$17,2,0)</f>
        <v>0.43146751682624995</v>
      </c>
      <c r="K986" s="69">
        <f>(Sheet1!T97+$F$11)*VLOOKUP($B986,$H$12:$J$17,2,0)</f>
        <v>0.44183467691249989</v>
      </c>
    </row>
    <row r="987" spans="2:11" x14ac:dyDescent="0.3">
      <c r="B987" s="5" t="str">
        <f>Sheet1!M98</f>
        <v>NY</v>
      </c>
      <c r="C987" s="6" t="str">
        <f>Sheet1!N98</f>
        <v>Gas</v>
      </c>
      <c r="D987" s="8">
        <f>Sheet1!O98</f>
        <v>42460</v>
      </c>
      <c r="E987" s="8" t="str">
        <f>Sheet1!P98</f>
        <v>Nat Fuel ($/ccf)</v>
      </c>
      <c r="F987" s="6" t="str">
        <f>Sheet1!Q98</f>
        <v>0-25K</v>
      </c>
      <c r="G987" s="6" t="s">
        <v>22</v>
      </c>
      <c r="H987" s="69">
        <f>(Sheet1!R98+$F$11)*VLOOKUP($B987,$H$12:$J$17,2,0)</f>
        <v>0.38074560260778434</v>
      </c>
      <c r="I987" s="6" t="s">
        <v>22</v>
      </c>
      <c r="J987" s="69">
        <f>(Sheet1!S98+$F$11)*VLOOKUP($B987,$H$12:$J$17,2,0)</f>
        <v>0.39623672510778429</v>
      </c>
      <c r="K987" s="69">
        <f>(Sheet1!T98+$F$11)*VLOOKUP($B987,$H$12:$J$17,2,0)</f>
        <v>0.41092298260778426</v>
      </c>
    </row>
    <row r="988" spans="2:11" x14ac:dyDescent="0.3">
      <c r="B988" s="5" t="str">
        <f>Sheet1!M99</f>
        <v>NY</v>
      </c>
      <c r="C988" s="6" t="str">
        <f>Sheet1!N99</f>
        <v>Gas</v>
      </c>
      <c r="D988" s="8">
        <f>Sheet1!O99</f>
        <v>42460</v>
      </c>
      <c r="E988" s="8" t="str">
        <f>Sheet1!P99</f>
        <v>Nat Fuel ($/ccf)</v>
      </c>
      <c r="F988" s="6" t="str">
        <f>Sheet1!Q99</f>
        <v>25-75K</v>
      </c>
      <c r="G988" s="6" t="s">
        <v>22</v>
      </c>
      <c r="H988" s="69">
        <f>(Sheet1!R99+$F$11)*VLOOKUP($B988,$H$12:$J$17,2,0)</f>
        <v>0.36034560260778431</v>
      </c>
      <c r="I988" s="6" t="s">
        <v>22</v>
      </c>
      <c r="J988" s="69">
        <f>(Sheet1!S99+$F$11)*VLOOKUP($B988,$H$12:$J$17,2,0)</f>
        <v>0.37583672510778432</v>
      </c>
      <c r="K988" s="69">
        <f>(Sheet1!T99+$F$11)*VLOOKUP($B988,$H$12:$J$17,2,0)</f>
        <v>0.39052298260778434</v>
      </c>
    </row>
    <row r="989" spans="2:11" x14ac:dyDescent="0.3">
      <c r="B989" s="5" t="str">
        <f>Sheet1!M100</f>
        <v>NY</v>
      </c>
      <c r="C989" s="6" t="str">
        <f>Sheet1!N100</f>
        <v>Gas</v>
      </c>
      <c r="D989" s="8">
        <f>Sheet1!O100</f>
        <v>42460</v>
      </c>
      <c r="E989" s="8" t="str">
        <f>Sheet1!P100</f>
        <v>Nat Fuel ($/ccf)</v>
      </c>
      <c r="F989" s="6" t="str">
        <f>Sheet1!Q100</f>
        <v>75-125K</v>
      </c>
      <c r="G989" s="6" t="s">
        <v>22</v>
      </c>
      <c r="H989" s="69">
        <f>(Sheet1!R100+$F$11)*VLOOKUP($B989,$H$12:$J$17,2,0)</f>
        <v>0.3246456026077843</v>
      </c>
      <c r="I989" s="6" t="s">
        <v>22</v>
      </c>
      <c r="J989" s="69">
        <f>(Sheet1!S100+$F$11)*VLOOKUP($B989,$H$12:$J$17,2,0)</f>
        <v>0.34013672510778431</v>
      </c>
      <c r="K989" s="69">
        <f>(Sheet1!T100+$F$11)*VLOOKUP($B989,$H$12:$J$17,2,0)</f>
        <v>0.35482298260778428</v>
      </c>
    </row>
    <row r="990" spans="2:11" x14ac:dyDescent="0.3">
      <c r="B990" s="5" t="str">
        <f>Sheet1!M101</f>
        <v>NY</v>
      </c>
      <c r="C990" s="6" t="str">
        <f>Sheet1!N101</f>
        <v>Gas</v>
      </c>
      <c r="D990" s="8">
        <f>Sheet1!O101</f>
        <v>42460</v>
      </c>
      <c r="E990" s="8" t="str">
        <f>Sheet1!P101</f>
        <v>Nat Fuel ($/ccf)</v>
      </c>
      <c r="F990" s="6" t="str">
        <f>Sheet1!Q101</f>
        <v>125-500K</v>
      </c>
      <c r="G990" s="6" t="s">
        <v>22</v>
      </c>
      <c r="H990" s="69">
        <f>(Sheet1!R101+$F$11)*VLOOKUP($B990,$H$12:$J$17,2,0)</f>
        <v>0.31444560260778431</v>
      </c>
      <c r="I990" s="6" t="s">
        <v>22</v>
      </c>
      <c r="J990" s="69">
        <f>(Sheet1!S101+$F$11)*VLOOKUP($B990,$H$12:$J$17,2,0)</f>
        <v>0.32993672510778432</v>
      </c>
      <c r="K990" s="69">
        <f>(Sheet1!T101+$F$11)*VLOOKUP($B990,$H$12:$J$17,2,0)</f>
        <v>0.34462298260778434</v>
      </c>
    </row>
    <row r="991" spans="2:11" x14ac:dyDescent="0.3">
      <c r="B991" s="5" t="str">
        <f>Sheet1!M102</f>
        <v>NY</v>
      </c>
      <c r="C991" s="6" t="str">
        <f>Sheet1!N102</f>
        <v>Gas</v>
      </c>
      <c r="D991" s="8">
        <f>Sheet1!O102</f>
        <v>42460</v>
      </c>
      <c r="E991" s="8" t="str">
        <f>Sheet1!P102</f>
        <v>Nat Fuel ($/ccf)</v>
      </c>
      <c r="F991" s="6" t="str">
        <f>Sheet1!Q102</f>
        <v>500K+</v>
      </c>
      <c r="G991" s="6" t="s">
        <v>22</v>
      </c>
      <c r="H991" s="69">
        <f>(Sheet1!R102+$F$11)*VLOOKUP($B991,$H$12:$J$17,2,0)</f>
        <v>0.29914560260778428</v>
      </c>
      <c r="I991" s="6" t="s">
        <v>22</v>
      </c>
      <c r="J991" s="69">
        <f>(Sheet1!S102+$F$11)*VLOOKUP($B991,$H$12:$J$17,2,0)</f>
        <v>0.31463672510778429</v>
      </c>
      <c r="K991" s="69">
        <f>(Sheet1!T102+$F$11)*VLOOKUP($B991,$H$12:$J$17,2,0)</f>
        <v>0.32932298260778431</v>
      </c>
    </row>
    <row r="992" spans="2:11" x14ac:dyDescent="0.3">
      <c r="B992" s="5" t="str">
        <f>Sheet1!M103</f>
        <v>NY</v>
      </c>
      <c r="C992" s="6" t="str">
        <f>Sheet1!N103</f>
        <v>Gas</v>
      </c>
      <c r="D992" s="8">
        <f>Sheet1!O103</f>
        <v>42460</v>
      </c>
      <c r="E992" s="8" t="str">
        <f>Sheet1!P103</f>
        <v>NYSEG ($/therm)</v>
      </c>
      <c r="F992" s="6" t="str">
        <f>Sheet1!Q103</f>
        <v>0-25K</v>
      </c>
      <c r="G992" s="6" t="s">
        <v>22</v>
      </c>
      <c r="H992" s="69">
        <f>(Sheet1!R103+$F$11)*VLOOKUP($B992,$H$12:$J$17,2,0)</f>
        <v>0.41657616486723714</v>
      </c>
      <c r="I992" s="6" t="s">
        <v>22</v>
      </c>
      <c r="J992" s="69">
        <f>(Sheet1!S103+$F$11)*VLOOKUP($B992,$H$12:$J$17,2,0)</f>
        <v>0.43100033549223715</v>
      </c>
      <c r="K992" s="69">
        <f>(Sheet1!T103+$F$11)*VLOOKUP($B992,$H$12:$J$17,2,0)</f>
        <v>0.43952457111723708</v>
      </c>
    </row>
    <row r="993" spans="2:11" x14ac:dyDescent="0.3">
      <c r="B993" s="5" t="str">
        <f>Sheet1!M104</f>
        <v>NY</v>
      </c>
      <c r="C993" s="6" t="str">
        <f>Sheet1!N104</f>
        <v>Gas</v>
      </c>
      <c r="D993" s="8">
        <f>Sheet1!O104</f>
        <v>42460</v>
      </c>
      <c r="E993" s="8" t="str">
        <f>Sheet1!P104</f>
        <v>NYSEG ($/therm)</v>
      </c>
      <c r="F993" s="6" t="str">
        <f>Sheet1!Q104</f>
        <v>25-75K</v>
      </c>
      <c r="G993" s="6" t="s">
        <v>22</v>
      </c>
      <c r="H993" s="69">
        <f>(Sheet1!R104+$F$11)*VLOOKUP($B993,$H$12:$J$17,2,0)</f>
        <v>0.39617616486723717</v>
      </c>
      <c r="I993" s="6" t="s">
        <v>22</v>
      </c>
      <c r="J993" s="69">
        <f>(Sheet1!S104+$F$11)*VLOOKUP($B993,$H$12:$J$17,2,0)</f>
        <v>0.41060033549223718</v>
      </c>
      <c r="K993" s="69">
        <f>(Sheet1!T104+$F$11)*VLOOKUP($B993,$H$12:$J$17,2,0)</f>
        <v>0.41912457111723711</v>
      </c>
    </row>
    <row r="994" spans="2:11" x14ac:dyDescent="0.3">
      <c r="B994" s="5" t="str">
        <f>Sheet1!M105</f>
        <v>NY</v>
      </c>
      <c r="C994" s="6" t="str">
        <f>Sheet1!N105</f>
        <v>Gas</v>
      </c>
      <c r="D994" s="8">
        <f>Sheet1!O105</f>
        <v>42460</v>
      </c>
      <c r="E994" s="8" t="str">
        <f>Sheet1!P105</f>
        <v>NYSEG ($/therm)</v>
      </c>
      <c r="F994" s="6" t="str">
        <f>Sheet1!Q105</f>
        <v>75-125K</v>
      </c>
      <c r="G994" s="6" t="s">
        <v>22</v>
      </c>
      <c r="H994" s="69">
        <f>(Sheet1!R105+$F$11)*VLOOKUP($B994,$H$12:$J$17,2,0)</f>
        <v>0.36047616486723716</v>
      </c>
      <c r="I994" s="6" t="s">
        <v>22</v>
      </c>
      <c r="J994" s="69">
        <f>(Sheet1!S105+$F$11)*VLOOKUP($B994,$H$12:$J$17,2,0)</f>
        <v>0.37490033549223722</v>
      </c>
      <c r="K994" s="69">
        <f>(Sheet1!T105+$F$11)*VLOOKUP($B994,$H$12:$J$17,2,0)</f>
        <v>0.38342457111723716</v>
      </c>
    </row>
    <row r="995" spans="2:11" x14ac:dyDescent="0.3">
      <c r="B995" s="5" t="str">
        <f>Sheet1!M106</f>
        <v>NY</v>
      </c>
      <c r="C995" s="6" t="str">
        <f>Sheet1!N106</f>
        <v>Gas</v>
      </c>
      <c r="D995" s="8">
        <f>Sheet1!O106</f>
        <v>42460</v>
      </c>
      <c r="E995" s="8" t="str">
        <f>Sheet1!P106</f>
        <v>NYSEG ($/therm)</v>
      </c>
      <c r="F995" s="6" t="str">
        <f>Sheet1!Q106</f>
        <v>125-500K</v>
      </c>
      <c r="G995" s="6" t="s">
        <v>22</v>
      </c>
      <c r="H995" s="69">
        <f>(Sheet1!R106+$F$11)*VLOOKUP($B995,$H$12:$J$17,2,0)</f>
        <v>0.35027616486723717</v>
      </c>
      <c r="I995" s="6" t="s">
        <v>22</v>
      </c>
      <c r="J995" s="69">
        <f>(Sheet1!S106+$F$11)*VLOOKUP($B995,$H$12:$J$17,2,0)</f>
        <v>0.36470033549223724</v>
      </c>
      <c r="K995" s="69">
        <f>(Sheet1!T106+$F$11)*VLOOKUP($B995,$H$12:$J$17,2,0)</f>
        <v>0.37322457111723717</v>
      </c>
    </row>
    <row r="996" spans="2:11" x14ac:dyDescent="0.3">
      <c r="B996" s="5" t="str">
        <f>Sheet1!M107</f>
        <v>NY</v>
      </c>
      <c r="C996" s="6" t="str">
        <f>Sheet1!N107</f>
        <v>Gas</v>
      </c>
      <c r="D996" s="8">
        <f>Sheet1!O107</f>
        <v>42460</v>
      </c>
      <c r="E996" s="8" t="str">
        <f>Sheet1!P107</f>
        <v>NYSEG ($/therm)</v>
      </c>
      <c r="F996" s="6" t="str">
        <f>Sheet1!Q107</f>
        <v>500K+</v>
      </c>
      <c r="G996" s="6" t="s">
        <v>22</v>
      </c>
      <c r="H996" s="69">
        <f>(Sheet1!R107+$F$11)*VLOOKUP($B996,$H$12:$J$17,2,0)</f>
        <v>0.33497616486723719</v>
      </c>
      <c r="I996" s="6" t="s">
        <v>22</v>
      </c>
      <c r="J996" s="69">
        <f>(Sheet1!S107+$F$11)*VLOOKUP($B996,$H$12:$J$17,2,0)</f>
        <v>0.3494003354922372</v>
      </c>
      <c r="K996" s="69">
        <f>(Sheet1!T107+$F$11)*VLOOKUP($B996,$H$12:$J$17,2,0)</f>
        <v>0.35792457111723713</v>
      </c>
    </row>
    <row r="997" spans="2:11" x14ac:dyDescent="0.3">
      <c r="B997" s="5" t="str">
        <f>Sheet1!M108</f>
        <v>NY</v>
      </c>
      <c r="C997" s="6" t="str">
        <f>Sheet1!N108</f>
        <v>Gas</v>
      </c>
      <c r="D997" s="8">
        <f>Sheet1!O108</f>
        <v>42460</v>
      </c>
      <c r="E997" s="8" t="str">
        <f>Sheet1!P108</f>
        <v>RGE ($/therm)</v>
      </c>
      <c r="F997" s="6" t="str">
        <f>Sheet1!Q108</f>
        <v>0-25K</v>
      </c>
      <c r="G997" s="6" t="s">
        <v>22</v>
      </c>
      <c r="H997" s="69">
        <f>(Sheet1!R108+$F$11)*VLOOKUP($B997,$H$12:$J$17,2,0)</f>
        <v>0.38018875777334338</v>
      </c>
      <c r="I997" s="6" t="s">
        <v>22</v>
      </c>
      <c r="J997" s="69">
        <f>(Sheet1!S108+$F$11)*VLOOKUP($B997,$H$12:$J$17,2,0)</f>
        <v>0.39425583277334342</v>
      </c>
      <c r="K997" s="69">
        <f>(Sheet1!T108+$F$11)*VLOOKUP($B997,$H$12:$J$17,2,0)</f>
        <v>0.40265850777334339</v>
      </c>
    </row>
    <row r="998" spans="2:11" x14ac:dyDescent="0.3">
      <c r="B998" s="5" t="str">
        <f>Sheet1!M109</f>
        <v>NY</v>
      </c>
      <c r="C998" s="6" t="str">
        <f>Sheet1!N109</f>
        <v>Gas</v>
      </c>
      <c r="D998" s="8">
        <f>Sheet1!O109</f>
        <v>42460</v>
      </c>
      <c r="E998" s="8" t="str">
        <f>Sheet1!P109</f>
        <v>RGE ($/therm)</v>
      </c>
      <c r="F998" s="6" t="str">
        <f>Sheet1!Q109</f>
        <v>25-75K</v>
      </c>
      <c r="G998" s="6" t="s">
        <v>22</v>
      </c>
      <c r="H998" s="69">
        <f>(Sheet1!R109+$F$11)*VLOOKUP($B998,$H$12:$J$17,2,0)</f>
        <v>0.35978875777334335</v>
      </c>
      <c r="I998" s="6" t="s">
        <v>22</v>
      </c>
      <c r="J998" s="69">
        <f>(Sheet1!S109+$F$11)*VLOOKUP($B998,$H$12:$J$17,2,0)</f>
        <v>0.37385583277334344</v>
      </c>
      <c r="K998" s="69">
        <f>(Sheet1!T109+$F$11)*VLOOKUP($B998,$H$12:$J$17,2,0)</f>
        <v>0.38225850777334347</v>
      </c>
    </row>
    <row r="999" spans="2:11" x14ac:dyDescent="0.3">
      <c r="B999" s="5" t="str">
        <f>Sheet1!M110</f>
        <v>NY</v>
      </c>
      <c r="C999" s="6" t="str">
        <f>Sheet1!N110</f>
        <v>Gas</v>
      </c>
      <c r="D999" s="8">
        <f>Sheet1!O110</f>
        <v>42460</v>
      </c>
      <c r="E999" s="8" t="str">
        <f>Sheet1!P110</f>
        <v>RGE ($/therm)</v>
      </c>
      <c r="F999" s="6" t="str">
        <f>Sheet1!Q110</f>
        <v>75-125K</v>
      </c>
      <c r="G999" s="6" t="s">
        <v>22</v>
      </c>
      <c r="H999" s="69">
        <f>(Sheet1!R110+$F$11)*VLOOKUP($B999,$H$12:$J$17,2,0)</f>
        <v>0.32408875777334345</v>
      </c>
      <c r="I999" s="6" t="s">
        <v>22</v>
      </c>
      <c r="J999" s="69">
        <f>(Sheet1!S110+$F$11)*VLOOKUP($B999,$H$12:$J$17,2,0)</f>
        <v>0.33815583277334338</v>
      </c>
      <c r="K999" s="69">
        <f>(Sheet1!T110+$F$11)*VLOOKUP($B999,$H$12:$J$17,2,0)</f>
        <v>0.34655850777334335</v>
      </c>
    </row>
    <row r="1000" spans="2:11" x14ac:dyDescent="0.3">
      <c r="B1000" s="5" t="str">
        <f>Sheet1!M111</f>
        <v>NY</v>
      </c>
      <c r="C1000" s="6" t="str">
        <f>Sheet1!N111</f>
        <v>Gas</v>
      </c>
      <c r="D1000" s="8">
        <f>Sheet1!O111</f>
        <v>42460</v>
      </c>
      <c r="E1000" s="8" t="str">
        <f>Sheet1!P111</f>
        <v>RGE ($/therm)</v>
      </c>
      <c r="F1000" s="6" t="str">
        <f>Sheet1!Q111</f>
        <v>125-500K</v>
      </c>
      <c r="G1000" s="6" t="s">
        <v>22</v>
      </c>
      <c r="H1000" s="69">
        <f>(Sheet1!R111+$F$11)*VLOOKUP($B1000,$H$12:$J$17,2,0)</f>
        <v>0.31388875777334341</v>
      </c>
      <c r="I1000" s="6" t="s">
        <v>22</v>
      </c>
      <c r="J1000" s="69">
        <f>(Sheet1!S111+$F$11)*VLOOKUP($B1000,$H$12:$J$17,2,0)</f>
        <v>0.32795583277334339</v>
      </c>
      <c r="K1000" s="69">
        <f>(Sheet1!T111+$F$11)*VLOOKUP($B1000,$H$12:$J$17,2,0)</f>
        <v>0.33635850777334342</v>
      </c>
    </row>
    <row r="1001" spans="2:11" x14ac:dyDescent="0.3">
      <c r="B1001" s="5" t="str">
        <f>Sheet1!M112</f>
        <v>NY</v>
      </c>
      <c r="C1001" s="6" t="str">
        <f>Sheet1!N112</f>
        <v>Gas</v>
      </c>
      <c r="D1001" s="8">
        <f>Sheet1!O112</f>
        <v>42460</v>
      </c>
      <c r="E1001" s="8" t="str">
        <f>Sheet1!P112</f>
        <v>RGE ($/therm)</v>
      </c>
      <c r="F1001" s="6" t="str">
        <f>Sheet1!Q112</f>
        <v>500K+</v>
      </c>
      <c r="G1001" s="6" t="s">
        <v>22</v>
      </c>
      <c r="H1001" s="69">
        <f>(Sheet1!R112+$F$11)*VLOOKUP($B1001,$H$12:$J$17,2,0)</f>
        <v>0.29858875777334343</v>
      </c>
      <c r="I1001" s="6" t="s">
        <v>22</v>
      </c>
      <c r="J1001" s="69">
        <f>(Sheet1!S112+$F$11)*VLOOKUP($B1001,$H$12:$J$17,2,0)</f>
        <v>0.31265583277334347</v>
      </c>
      <c r="K1001" s="69">
        <f>(Sheet1!T112+$F$11)*VLOOKUP($B1001,$H$12:$J$17,2,0)</f>
        <v>0.32105850777334338</v>
      </c>
    </row>
    <row r="1002" spans="2:11" x14ac:dyDescent="0.3">
      <c r="B1002" s="5" t="str">
        <f>Sheet1!M113</f>
        <v>NY</v>
      </c>
      <c r="C1002" s="6" t="str">
        <f>Sheet1!N113</f>
        <v>Gas</v>
      </c>
      <c r="D1002" s="8">
        <f>Sheet1!O113</f>
        <v>42460</v>
      </c>
      <c r="E1002" s="8" t="str">
        <f>Sheet1!P113</f>
        <v>O&amp;R ($/ccf)</v>
      </c>
      <c r="F1002" s="6" t="str">
        <f>Sheet1!Q113</f>
        <v>0-25K</v>
      </c>
      <c r="G1002" s="6" t="s">
        <v>22</v>
      </c>
      <c r="H1002" s="69">
        <f>(Sheet1!R113+$F$11)*VLOOKUP($B1002,$H$12:$J$17,2,0)</f>
        <v>0.51272610695249998</v>
      </c>
      <c r="I1002" s="6" t="s">
        <v>22</v>
      </c>
      <c r="J1002" s="69">
        <f>(Sheet1!S113+$F$11)*VLOOKUP($B1002,$H$12:$J$17,2,0)</f>
        <v>0.52833501573750008</v>
      </c>
      <c r="K1002" s="69">
        <f>(Sheet1!T113+$F$11)*VLOOKUP($B1002,$H$12:$J$17,2,0)</f>
        <v>0.53651672278250007</v>
      </c>
    </row>
    <row r="1003" spans="2:11" x14ac:dyDescent="0.3">
      <c r="B1003" s="5" t="str">
        <f>Sheet1!M114</f>
        <v>NY</v>
      </c>
      <c r="C1003" s="6" t="str">
        <f>Sheet1!N114</f>
        <v>Gas</v>
      </c>
      <c r="D1003" s="8">
        <f>Sheet1!O114</f>
        <v>42460</v>
      </c>
      <c r="E1003" s="8" t="str">
        <f>Sheet1!P114</f>
        <v>O&amp;R ($/ccf)</v>
      </c>
      <c r="F1003" s="6" t="str">
        <f>Sheet1!Q114</f>
        <v>25-75K</v>
      </c>
      <c r="G1003" s="6" t="s">
        <v>22</v>
      </c>
      <c r="H1003" s="69">
        <f>(Sheet1!R114+$F$11)*VLOOKUP($B1003,$H$12:$J$17,2,0)</f>
        <v>0.49232610695250001</v>
      </c>
      <c r="I1003" s="6" t="s">
        <v>22</v>
      </c>
      <c r="J1003" s="69">
        <f>(Sheet1!S114+$F$11)*VLOOKUP($B1003,$H$12:$J$17,2,0)</f>
        <v>0.5079350157375</v>
      </c>
      <c r="K1003" s="69">
        <f>(Sheet1!T114+$F$11)*VLOOKUP($B1003,$H$12:$J$17,2,0)</f>
        <v>0.51611672278250009</v>
      </c>
    </row>
    <row r="1004" spans="2:11" x14ac:dyDescent="0.3">
      <c r="B1004" s="5" t="str">
        <f>Sheet1!M115</f>
        <v>NY</v>
      </c>
      <c r="C1004" s="6" t="str">
        <f>Sheet1!N115</f>
        <v>Gas</v>
      </c>
      <c r="D1004" s="8">
        <f>Sheet1!O115</f>
        <v>42460</v>
      </c>
      <c r="E1004" s="8" t="str">
        <f>Sheet1!P115</f>
        <v>O&amp;R ($/ccf)</v>
      </c>
      <c r="F1004" s="6" t="str">
        <f>Sheet1!Q115</f>
        <v>75-125K</v>
      </c>
      <c r="G1004" s="6" t="s">
        <v>22</v>
      </c>
      <c r="H1004" s="69">
        <f>(Sheet1!R115+$F$11)*VLOOKUP($B1004,$H$12:$J$17,2,0)</f>
        <v>0.45662610695249994</v>
      </c>
      <c r="I1004" s="6" t="s">
        <v>22</v>
      </c>
      <c r="J1004" s="69">
        <f>(Sheet1!S115+$F$11)*VLOOKUP($B1004,$H$12:$J$17,2,0)</f>
        <v>0.4722350157375001</v>
      </c>
      <c r="K1004" s="69">
        <f>(Sheet1!T115+$F$11)*VLOOKUP($B1004,$H$12:$J$17,2,0)</f>
        <v>0.48041672278250008</v>
      </c>
    </row>
    <row r="1005" spans="2:11" x14ac:dyDescent="0.3">
      <c r="B1005" s="5" t="str">
        <f>Sheet1!M116</f>
        <v>NY</v>
      </c>
      <c r="C1005" s="6" t="str">
        <f>Sheet1!N116</f>
        <v>Gas</v>
      </c>
      <c r="D1005" s="8">
        <f>Sheet1!O116</f>
        <v>42460</v>
      </c>
      <c r="E1005" s="8" t="str">
        <f>Sheet1!P116</f>
        <v>O&amp;R ($/ccf)</v>
      </c>
      <c r="F1005" s="6" t="str">
        <f>Sheet1!Q116</f>
        <v>125-500K</v>
      </c>
      <c r="G1005" s="6" t="s">
        <v>22</v>
      </c>
      <c r="H1005" s="69">
        <f>(Sheet1!R116+$F$11)*VLOOKUP($B1005,$H$12:$J$17,2,0)</f>
        <v>0.44642610695250001</v>
      </c>
      <c r="I1005" s="6" t="s">
        <v>22</v>
      </c>
      <c r="J1005" s="69">
        <f>(Sheet1!S116+$F$11)*VLOOKUP($B1005,$H$12:$J$17,2,0)</f>
        <v>0.4620350157375</v>
      </c>
      <c r="K1005" s="69">
        <f>(Sheet1!T116+$F$11)*VLOOKUP($B1005,$H$12:$J$17,2,0)</f>
        <v>0.47021672278250004</v>
      </c>
    </row>
    <row r="1006" spans="2:11" x14ac:dyDescent="0.3">
      <c r="B1006" s="5" t="str">
        <f>Sheet1!M117</f>
        <v>NY</v>
      </c>
      <c r="C1006" s="6" t="str">
        <f>Sheet1!N117</f>
        <v>Gas</v>
      </c>
      <c r="D1006" s="8">
        <f>Sheet1!O117</f>
        <v>42460</v>
      </c>
      <c r="E1006" s="8" t="str">
        <f>Sheet1!P117</f>
        <v>O&amp;R ($/ccf)</v>
      </c>
      <c r="F1006" s="6" t="str">
        <f>Sheet1!Q117</f>
        <v>500K+</v>
      </c>
      <c r="G1006" s="6" t="s">
        <v>22</v>
      </c>
      <c r="H1006" s="69">
        <f>(Sheet1!R117+$F$11)*VLOOKUP($B1006,$H$12:$J$17,2,0)</f>
        <v>0.43112610695249998</v>
      </c>
      <c r="I1006" s="6" t="s">
        <v>22</v>
      </c>
      <c r="J1006" s="69">
        <f>(Sheet1!S117+$F$11)*VLOOKUP($B1006,$H$12:$J$17,2,0)</f>
        <v>0.44673501573750007</v>
      </c>
      <c r="K1006" s="69">
        <f>(Sheet1!T117+$F$11)*VLOOKUP($B1006,$H$12:$J$17,2,0)</f>
        <v>0.45491672278250006</v>
      </c>
    </row>
    <row r="1007" spans="2:11" x14ac:dyDescent="0.3">
      <c r="B1007" s="5" t="str">
        <f>Sheet1!M118</f>
        <v>NY</v>
      </c>
      <c r="C1007" s="6" t="str">
        <f>Sheet1!N118</f>
        <v>Gas</v>
      </c>
      <c r="D1007" s="8">
        <f>Sheet1!O118</f>
        <v>42460</v>
      </c>
      <c r="E1007" s="8" t="str">
        <f>Sheet1!P118</f>
        <v>Central Hud ($/ccf)</v>
      </c>
      <c r="F1007" s="6" t="str">
        <f>Sheet1!Q118</f>
        <v>0-25K</v>
      </c>
      <c r="G1007" s="6" t="s">
        <v>22</v>
      </c>
      <c r="H1007" s="69">
        <f>(Sheet1!R118+$F$11)*VLOOKUP($B1007,$H$12:$J$17,2,0)</f>
        <v>0.48214237289250006</v>
      </c>
      <c r="I1007" s="6" t="s">
        <v>22</v>
      </c>
      <c r="J1007" s="69">
        <f>(Sheet1!S118+$F$11)*VLOOKUP($B1007,$H$12:$J$17,2,0)</f>
        <v>0.49671056630625005</v>
      </c>
      <c r="K1007" s="69">
        <f>(Sheet1!T118+$F$11)*VLOOKUP($B1007,$H$12:$J$17,2,0)</f>
        <v>0.50382299033</v>
      </c>
    </row>
    <row r="1008" spans="2:11" x14ac:dyDescent="0.3">
      <c r="B1008" s="5" t="str">
        <f>Sheet1!M119</f>
        <v>NY</v>
      </c>
      <c r="C1008" s="6" t="str">
        <f>Sheet1!N119</f>
        <v>Gas</v>
      </c>
      <c r="D1008" s="8">
        <f>Sheet1!O119</f>
        <v>42460</v>
      </c>
      <c r="E1008" s="8" t="str">
        <f>Sheet1!P119</f>
        <v>Central Hud ($/ccf)</v>
      </c>
      <c r="F1008" s="6" t="str">
        <f>Sheet1!Q119</f>
        <v>25-75K</v>
      </c>
      <c r="G1008" s="6" t="s">
        <v>22</v>
      </c>
      <c r="H1008" s="69">
        <f>(Sheet1!R119+$F$11)*VLOOKUP($B1008,$H$12:$J$17,2,0)</f>
        <v>0.46174237289250003</v>
      </c>
      <c r="I1008" s="6" t="s">
        <v>22</v>
      </c>
      <c r="J1008" s="69">
        <f>(Sheet1!S119+$F$11)*VLOOKUP($B1008,$H$12:$J$17,2,0)</f>
        <v>0.47631056630625002</v>
      </c>
      <c r="K1008" s="69">
        <f>(Sheet1!T119+$F$11)*VLOOKUP($B1008,$H$12:$J$17,2,0)</f>
        <v>0.48342299033000002</v>
      </c>
    </row>
    <row r="1009" spans="2:11" x14ac:dyDescent="0.3">
      <c r="B1009" s="5" t="str">
        <f>Sheet1!M120</f>
        <v>NY</v>
      </c>
      <c r="C1009" s="6" t="str">
        <f>Sheet1!N120</f>
        <v>Gas</v>
      </c>
      <c r="D1009" s="8">
        <f>Sheet1!O120</f>
        <v>42460</v>
      </c>
      <c r="E1009" s="8" t="str">
        <f>Sheet1!P120</f>
        <v>Central Hud ($/ccf)</v>
      </c>
      <c r="F1009" s="6" t="str">
        <f>Sheet1!Q120</f>
        <v>75-125K</v>
      </c>
      <c r="G1009" s="6" t="s">
        <v>22</v>
      </c>
      <c r="H1009" s="69">
        <f>(Sheet1!R120+$F$11)*VLOOKUP($B1009,$H$12:$J$17,2,0)</f>
        <v>0.42604237289250002</v>
      </c>
      <c r="I1009" s="6" t="s">
        <v>22</v>
      </c>
      <c r="J1009" s="69">
        <f>(Sheet1!S120+$F$11)*VLOOKUP($B1009,$H$12:$J$17,2,0)</f>
        <v>0.44061056630625012</v>
      </c>
      <c r="K1009" s="69">
        <f>(Sheet1!T120+$F$11)*VLOOKUP($B1009,$H$12:$J$17,2,0)</f>
        <v>0.44772299033000001</v>
      </c>
    </row>
    <row r="1010" spans="2:11" x14ac:dyDescent="0.3">
      <c r="B1010" s="5" t="str">
        <f>Sheet1!M121</f>
        <v>NY</v>
      </c>
      <c r="C1010" s="6" t="str">
        <f>Sheet1!N121</f>
        <v>Gas</v>
      </c>
      <c r="D1010" s="8">
        <f>Sheet1!O121</f>
        <v>42460</v>
      </c>
      <c r="E1010" s="8" t="str">
        <f>Sheet1!P121</f>
        <v>Central Hud ($/ccf)</v>
      </c>
      <c r="F1010" s="6" t="str">
        <f>Sheet1!Q121</f>
        <v>125-500K</v>
      </c>
      <c r="G1010" s="6" t="s">
        <v>22</v>
      </c>
      <c r="H1010" s="69">
        <f>(Sheet1!R121+$F$11)*VLOOKUP($B1010,$H$12:$J$17,2,0)</f>
        <v>0.41584237289249998</v>
      </c>
      <c r="I1010" s="6" t="s">
        <v>22</v>
      </c>
      <c r="J1010" s="69">
        <f>(Sheet1!S121+$F$11)*VLOOKUP($B1010,$H$12:$J$17,2,0)</f>
        <v>0.43041056630625002</v>
      </c>
      <c r="K1010" s="69">
        <f>(Sheet1!T121+$F$11)*VLOOKUP($B1010,$H$12:$J$17,2,0)</f>
        <v>0.43752299032999997</v>
      </c>
    </row>
    <row r="1011" spans="2:11" x14ac:dyDescent="0.3">
      <c r="B1011" s="5" t="str">
        <f>Sheet1!M122</f>
        <v>NY</v>
      </c>
      <c r="C1011" s="6" t="str">
        <f>Sheet1!N122</f>
        <v>Gas</v>
      </c>
      <c r="D1011" s="8">
        <f>Sheet1!O122</f>
        <v>42460</v>
      </c>
      <c r="E1011" s="8" t="str">
        <f>Sheet1!P122</f>
        <v>Central Hud ($/ccf)</v>
      </c>
      <c r="F1011" s="6" t="str">
        <f>Sheet1!Q122</f>
        <v>500K+</v>
      </c>
      <c r="G1011" s="6" t="s">
        <v>22</v>
      </c>
      <c r="H1011" s="69">
        <f>(Sheet1!R122+$F$11)*VLOOKUP($B1011,$H$12:$J$17,2,0)</f>
        <v>0.4005423728925</v>
      </c>
      <c r="I1011" s="6" t="s">
        <v>22</v>
      </c>
      <c r="J1011" s="69">
        <f>(Sheet1!S122+$F$11)*VLOOKUP($B1011,$H$12:$J$17,2,0)</f>
        <v>0.4151105663062501</v>
      </c>
      <c r="K1011" s="69">
        <f>(Sheet1!T122+$F$11)*VLOOKUP($B1011,$H$12:$J$17,2,0)</f>
        <v>0.42222299033000005</v>
      </c>
    </row>
    <row r="1012" spans="2:11" x14ac:dyDescent="0.3">
      <c r="B1012" s="5" t="str">
        <f>Sheet1!M123</f>
        <v>NY</v>
      </c>
      <c r="C1012" s="6" t="str">
        <f>Sheet1!N123</f>
        <v>Gas</v>
      </c>
      <c r="D1012" s="8">
        <f>Sheet1!O123</f>
        <v>42490</v>
      </c>
      <c r="E1012" s="8" t="str">
        <f>Sheet1!P123</f>
        <v>N-Grid NY/ Li  ($/therm)</v>
      </c>
      <c r="F1012" s="6" t="str">
        <f>Sheet1!Q123</f>
        <v>0-25K</v>
      </c>
      <c r="G1012" s="6" t="s">
        <v>22</v>
      </c>
      <c r="H1012" s="69">
        <f>(Sheet1!R123+$F$11)*VLOOKUP($B1012,$H$12:$J$17,2,0)</f>
        <v>0.53622528938449987</v>
      </c>
      <c r="I1012" s="6" t="s">
        <v>22</v>
      </c>
      <c r="J1012" s="69">
        <f>(Sheet1!S123+$F$11)*VLOOKUP($B1012,$H$12:$J$17,2,0)</f>
        <v>0.54992735738449983</v>
      </c>
      <c r="K1012" s="69">
        <f>(Sheet1!T123+$F$11)*VLOOKUP($B1012,$H$12:$J$17,2,0)</f>
        <v>0.55712576938449987</v>
      </c>
    </row>
    <row r="1013" spans="2:11" x14ac:dyDescent="0.3">
      <c r="B1013" s="5" t="str">
        <f>Sheet1!M124</f>
        <v>NY</v>
      </c>
      <c r="C1013" s="6" t="str">
        <f>Sheet1!N124</f>
        <v>Gas</v>
      </c>
      <c r="D1013" s="8">
        <f>Sheet1!O124</f>
        <v>42490</v>
      </c>
      <c r="E1013" s="8" t="str">
        <f>Sheet1!P124</f>
        <v>N-Grid NY/ Li  ($/therm)</v>
      </c>
      <c r="F1013" s="6" t="str">
        <f>Sheet1!Q124</f>
        <v>25-75K</v>
      </c>
      <c r="G1013" s="6" t="s">
        <v>22</v>
      </c>
      <c r="H1013" s="69">
        <f>(Sheet1!R124+$F$11)*VLOOKUP($B1013,$H$12:$J$17,2,0)</f>
        <v>0.51582528938449979</v>
      </c>
      <c r="I1013" s="6" t="s">
        <v>22</v>
      </c>
      <c r="J1013" s="69">
        <f>(Sheet1!S124+$F$11)*VLOOKUP($B1013,$H$12:$J$17,2,0)</f>
        <v>0.52952735738449974</v>
      </c>
      <c r="K1013" s="69">
        <f>(Sheet1!T124+$F$11)*VLOOKUP($B1013,$H$12:$J$17,2,0)</f>
        <v>0.53672576938449978</v>
      </c>
    </row>
    <row r="1014" spans="2:11" x14ac:dyDescent="0.3">
      <c r="B1014" s="5" t="str">
        <f>Sheet1!M125</f>
        <v>NY</v>
      </c>
      <c r="C1014" s="6" t="str">
        <f>Sheet1!N125</f>
        <v>Gas</v>
      </c>
      <c r="D1014" s="8">
        <f>Sheet1!O125</f>
        <v>42490</v>
      </c>
      <c r="E1014" s="8" t="str">
        <f>Sheet1!P125</f>
        <v>N-Grid NY/ Li  ($/therm)</v>
      </c>
      <c r="F1014" s="6" t="str">
        <f>Sheet1!Q125</f>
        <v>75-125K</v>
      </c>
      <c r="G1014" s="6" t="s">
        <v>22</v>
      </c>
      <c r="H1014" s="69">
        <f>(Sheet1!R125+$F$11)*VLOOKUP($B1014,$H$12:$J$17,2,0)</f>
        <v>0.48012528938449994</v>
      </c>
      <c r="I1014" s="6" t="s">
        <v>22</v>
      </c>
      <c r="J1014" s="69">
        <f>(Sheet1!S125+$F$11)*VLOOKUP($B1014,$H$12:$J$17,2,0)</f>
        <v>0.49382735738449979</v>
      </c>
      <c r="K1014" s="69">
        <f>(Sheet1!T125+$F$11)*VLOOKUP($B1014,$H$12:$J$17,2,0)</f>
        <v>0.50102576938449983</v>
      </c>
    </row>
    <row r="1015" spans="2:11" x14ac:dyDescent="0.3">
      <c r="B1015" s="5" t="str">
        <f>Sheet1!M126</f>
        <v>NY</v>
      </c>
      <c r="C1015" s="6" t="str">
        <f>Sheet1!N126</f>
        <v>Gas</v>
      </c>
      <c r="D1015" s="8">
        <f>Sheet1!O126</f>
        <v>42490</v>
      </c>
      <c r="E1015" s="8" t="str">
        <f>Sheet1!P126</f>
        <v>N-Grid NY/ Li  ($/therm)</v>
      </c>
      <c r="F1015" s="6" t="str">
        <f>Sheet1!Q126</f>
        <v>125-500K</v>
      </c>
      <c r="G1015" s="6" t="s">
        <v>22</v>
      </c>
      <c r="H1015" s="69">
        <f>(Sheet1!R126+$F$11)*VLOOKUP($B1015,$H$12:$J$17,2,0)</f>
        <v>0.46992528938449984</v>
      </c>
      <c r="I1015" s="6" t="s">
        <v>22</v>
      </c>
      <c r="J1015" s="69">
        <f>(Sheet1!S126+$F$11)*VLOOKUP($B1015,$H$12:$J$17,2,0)</f>
        <v>0.48362735738449975</v>
      </c>
      <c r="K1015" s="69">
        <f>(Sheet1!T126+$F$11)*VLOOKUP($B1015,$H$12:$J$17,2,0)</f>
        <v>0.49082576938449979</v>
      </c>
    </row>
    <row r="1016" spans="2:11" x14ac:dyDescent="0.3">
      <c r="B1016" s="5" t="str">
        <f>Sheet1!M127</f>
        <v>NY</v>
      </c>
      <c r="C1016" s="6" t="str">
        <f>Sheet1!N127</f>
        <v>Gas</v>
      </c>
      <c r="D1016" s="8">
        <f>Sheet1!O127</f>
        <v>42490</v>
      </c>
      <c r="E1016" s="8" t="str">
        <f>Sheet1!P127</f>
        <v>N-Grid NY/ Li  ($/therm)</v>
      </c>
      <c r="F1016" s="6" t="str">
        <f>Sheet1!Q127</f>
        <v>500K+</v>
      </c>
      <c r="G1016" s="6" t="s">
        <v>22</v>
      </c>
      <c r="H1016" s="69">
        <f>(Sheet1!R127+$F$11)*VLOOKUP($B1016,$H$12:$J$17,2,0)</f>
        <v>0.45462528938449992</v>
      </c>
      <c r="I1016" s="6" t="s">
        <v>22</v>
      </c>
      <c r="J1016" s="69">
        <f>(Sheet1!S127+$F$11)*VLOOKUP($B1016,$H$12:$J$17,2,0)</f>
        <v>0.46832735738449982</v>
      </c>
      <c r="K1016" s="69">
        <f>(Sheet1!T127+$F$11)*VLOOKUP($B1016,$H$12:$J$17,2,0)</f>
        <v>0.47552576938449981</v>
      </c>
    </row>
    <row r="1017" spans="2:11" x14ac:dyDescent="0.3">
      <c r="B1017" s="5" t="str">
        <f>Sheet1!M128</f>
        <v>NY</v>
      </c>
      <c r="C1017" s="6" t="str">
        <f>Sheet1!N128</f>
        <v>Gas</v>
      </c>
      <c r="D1017" s="8">
        <f>Sheet1!O128</f>
        <v>42490</v>
      </c>
      <c r="E1017" s="8" t="str">
        <f>Sheet1!P128</f>
        <v>N-Grid NiMo ($/therm)</v>
      </c>
      <c r="F1017" s="6" t="str">
        <f>Sheet1!Q128</f>
        <v>0-25K</v>
      </c>
      <c r="G1017" s="6" t="s">
        <v>22</v>
      </c>
      <c r="H1017" s="69">
        <f>(Sheet1!R128+$F$11)*VLOOKUP($B1017,$H$12:$J$17,2,0)</f>
        <v>0.35625752909105074</v>
      </c>
      <c r="I1017" s="6" t="s">
        <v>22</v>
      </c>
      <c r="J1017" s="69">
        <f>(Sheet1!S128+$F$11)*VLOOKUP($B1017,$H$12:$J$17,2,0)</f>
        <v>0.37320087659105072</v>
      </c>
      <c r="K1017" s="69">
        <f>(Sheet1!T128+$F$11)*VLOOKUP($B1017,$H$12:$J$17,2,0)</f>
        <v>0.38523122409105082</v>
      </c>
    </row>
    <row r="1018" spans="2:11" x14ac:dyDescent="0.3">
      <c r="B1018" s="5" t="str">
        <f>Sheet1!M129</f>
        <v>NY</v>
      </c>
      <c r="C1018" s="6" t="str">
        <f>Sheet1!N129</f>
        <v>Gas</v>
      </c>
      <c r="D1018" s="8">
        <f>Sheet1!O129</f>
        <v>42490</v>
      </c>
      <c r="E1018" s="8" t="str">
        <f>Sheet1!P129</f>
        <v>N-Grid NiMo ($/therm)</v>
      </c>
      <c r="F1018" s="6" t="str">
        <f>Sheet1!Q129</f>
        <v>25-75K</v>
      </c>
      <c r="G1018" s="6" t="s">
        <v>22</v>
      </c>
      <c r="H1018" s="69">
        <f>(Sheet1!R129+$F$11)*VLOOKUP($B1018,$H$12:$J$17,2,0)</f>
        <v>0.33585752909105071</v>
      </c>
      <c r="I1018" s="6" t="s">
        <v>22</v>
      </c>
      <c r="J1018" s="69">
        <f>(Sheet1!S129+$F$11)*VLOOKUP($B1018,$H$12:$J$17,2,0)</f>
        <v>0.35280087659105075</v>
      </c>
      <c r="K1018" s="69">
        <f>(Sheet1!T129+$F$11)*VLOOKUP($B1018,$H$12:$J$17,2,0)</f>
        <v>0.36483122409105079</v>
      </c>
    </row>
    <row r="1019" spans="2:11" x14ac:dyDescent="0.3">
      <c r="B1019" s="5" t="str">
        <f>Sheet1!M130</f>
        <v>NY</v>
      </c>
      <c r="C1019" s="6" t="str">
        <f>Sheet1!N130</f>
        <v>Gas</v>
      </c>
      <c r="D1019" s="8">
        <f>Sheet1!O130</f>
        <v>42490</v>
      </c>
      <c r="E1019" s="8" t="str">
        <f>Sheet1!P130</f>
        <v>N-Grid NiMo ($/therm)</v>
      </c>
      <c r="F1019" s="6" t="str">
        <f>Sheet1!Q130</f>
        <v>75-125K</v>
      </c>
      <c r="G1019" s="6" t="s">
        <v>22</v>
      </c>
      <c r="H1019" s="69">
        <f>(Sheet1!R130+$F$11)*VLOOKUP($B1019,$H$12:$J$17,2,0)</f>
        <v>0.30015752909105065</v>
      </c>
      <c r="I1019" s="6" t="s">
        <v>22</v>
      </c>
      <c r="J1019" s="69">
        <f>(Sheet1!S130+$F$11)*VLOOKUP($B1019,$H$12:$J$17,2,0)</f>
        <v>0.31710087659105068</v>
      </c>
      <c r="K1019" s="69">
        <f>(Sheet1!T130+$F$11)*VLOOKUP($B1019,$H$12:$J$17,2,0)</f>
        <v>0.32913122409105089</v>
      </c>
    </row>
    <row r="1020" spans="2:11" x14ac:dyDescent="0.3">
      <c r="B1020" s="5" t="str">
        <f>Sheet1!M131</f>
        <v>NY</v>
      </c>
      <c r="C1020" s="6" t="str">
        <f>Sheet1!N131</f>
        <v>Gas</v>
      </c>
      <c r="D1020" s="8">
        <f>Sheet1!O131</f>
        <v>42490</v>
      </c>
      <c r="E1020" s="8" t="str">
        <f>Sheet1!P131</f>
        <v>N-Grid NiMo ($/therm)</v>
      </c>
      <c r="F1020" s="6" t="str">
        <f>Sheet1!Q131</f>
        <v>125-500K</v>
      </c>
      <c r="G1020" s="6" t="s">
        <v>22</v>
      </c>
      <c r="H1020" s="69">
        <f>(Sheet1!R131+$F$11)*VLOOKUP($B1020,$H$12:$J$17,2,0)</f>
        <v>0.28995752909105071</v>
      </c>
      <c r="I1020" s="6" t="s">
        <v>22</v>
      </c>
      <c r="J1020" s="69">
        <f>(Sheet1!S131+$F$11)*VLOOKUP($B1020,$H$12:$J$17,2,0)</f>
        <v>0.3069008765910507</v>
      </c>
      <c r="K1020" s="69">
        <f>(Sheet1!T131+$F$11)*VLOOKUP($B1020,$H$12:$J$17,2,0)</f>
        <v>0.3189312240910509</v>
      </c>
    </row>
    <row r="1021" spans="2:11" x14ac:dyDescent="0.3">
      <c r="B1021" s="5" t="str">
        <f>Sheet1!M132</f>
        <v>NY</v>
      </c>
      <c r="C1021" s="6" t="str">
        <f>Sheet1!N132</f>
        <v>Gas</v>
      </c>
      <c r="D1021" s="8">
        <f>Sheet1!O132</f>
        <v>42490</v>
      </c>
      <c r="E1021" s="8" t="str">
        <f>Sheet1!P132</f>
        <v>N-Grid NiMo ($/therm)</v>
      </c>
      <c r="F1021" s="6" t="str">
        <f>Sheet1!Q132</f>
        <v>500K+</v>
      </c>
      <c r="G1021" s="6" t="s">
        <v>22</v>
      </c>
      <c r="H1021" s="69">
        <f>(Sheet1!R132+$F$11)*VLOOKUP($B1021,$H$12:$J$17,2,0)</f>
        <v>0.27465752909105073</v>
      </c>
      <c r="I1021" s="6" t="s">
        <v>22</v>
      </c>
      <c r="J1021" s="69">
        <f>(Sheet1!S132+$F$11)*VLOOKUP($B1021,$H$12:$J$17,2,0)</f>
        <v>0.29160087659105072</v>
      </c>
      <c r="K1021" s="69">
        <f>(Sheet1!T132+$F$11)*VLOOKUP($B1021,$H$12:$J$17,2,0)</f>
        <v>0.30363122409105087</v>
      </c>
    </row>
    <row r="1022" spans="2:11" x14ac:dyDescent="0.3">
      <c r="B1022" s="5" t="str">
        <f>Sheet1!M133</f>
        <v>NY</v>
      </c>
      <c r="C1022" s="6" t="str">
        <f>Sheet1!N133</f>
        <v>Gas</v>
      </c>
      <c r="D1022" s="8">
        <f>Sheet1!O133</f>
        <v>42490</v>
      </c>
      <c r="E1022" s="8" t="str">
        <f>Sheet1!P133</f>
        <v>Con Edison ($/therm)</v>
      </c>
      <c r="F1022" s="6" t="str">
        <f>Sheet1!Q133</f>
        <v>0-25K</v>
      </c>
      <c r="G1022" s="6" t="s">
        <v>22</v>
      </c>
      <c r="H1022" s="69">
        <f>(Sheet1!R133+$F$11)*VLOOKUP($B1022,$H$12:$J$17,2,0)</f>
        <v>0.50295779288249998</v>
      </c>
      <c r="I1022" s="6" t="s">
        <v>22</v>
      </c>
      <c r="J1022" s="69">
        <f>(Sheet1!S133+$F$11)*VLOOKUP($B1022,$H$12:$J$17,2,0)</f>
        <v>0.51870794788875008</v>
      </c>
      <c r="K1022" s="69">
        <f>(Sheet1!T133+$F$11)*VLOOKUP($B1022,$H$12:$J$17,2,0)</f>
        <v>0.52735947753750001</v>
      </c>
    </row>
    <row r="1023" spans="2:11" x14ac:dyDescent="0.3">
      <c r="B1023" s="5" t="str">
        <f>Sheet1!M134</f>
        <v>NY</v>
      </c>
      <c r="C1023" s="6" t="str">
        <f>Sheet1!N134</f>
        <v>Gas</v>
      </c>
      <c r="D1023" s="8">
        <f>Sheet1!O134</f>
        <v>42490</v>
      </c>
      <c r="E1023" s="8" t="str">
        <f>Sheet1!P134</f>
        <v>Con Edison ($/therm)</v>
      </c>
      <c r="F1023" s="6" t="str">
        <f>Sheet1!Q134</f>
        <v>25-75K</v>
      </c>
      <c r="G1023" s="6" t="s">
        <v>22</v>
      </c>
      <c r="H1023" s="69">
        <f>(Sheet1!R134+$F$11)*VLOOKUP($B1023,$H$12:$J$17,2,0)</f>
        <v>0.48255779288250006</v>
      </c>
      <c r="I1023" s="6" t="s">
        <v>22</v>
      </c>
      <c r="J1023" s="69">
        <f>(Sheet1!S134+$F$11)*VLOOKUP($B1023,$H$12:$J$17,2,0)</f>
        <v>0.4983079478887501</v>
      </c>
      <c r="K1023" s="69">
        <f>(Sheet1!T134+$F$11)*VLOOKUP($B1023,$H$12:$J$17,2,0)</f>
        <v>0.50695947753749993</v>
      </c>
    </row>
    <row r="1024" spans="2:11" x14ac:dyDescent="0.3">
      <c r="B1024" s="5" t="str">
        <f>Sheet1!M135</f>
        <v>NY</v>
      </c>
      <c r="C1024" s="6" t="str">
        <f>Sheet1!N135</f>
        <v>Gas</v>
      </c>
      <c r="D1024" s="8">
        <f>Sheet1!O135</f>
        <v>42490</v>
      </c>
      <c r="E1024" s="8" t="str">
        <f>Sheet1!P135</f>
        <v>Con Edison ($/therm)</v>
      </c>
      <c r="F1024" s="6" t="str">
        <f>Sheet1!Q135</f>
        <v>75-125K</v>
      </c>
      <c r="G1024" s="6" t="s">
        <v>22</v>
      </c>
      <c r="H1024" s="69">
        <f>(Sheet1!R135+$F$11)*VLOOKUP($B1024,$H$12:$J$17,2,0)</f>
        <v>0.44685779288249999</v>
      </c>
      <c r="I1024" s="6" t="s">
        <v>22</v>
      </c>
      <c r="J1024" s="69">
        <f>(Sheet1!S135+$F$11)*VLOOKUP($B1024,$H$12:$J$17,2,0)</f>
        <v>0.46260794788875009</v>
      </c>
      <c r="K1024" s="69">
        <f>(Sheet1!T135+$F$11)*VLOOKUP($B1024,$H$12:$J$17,2,0)</f>
        <v>0.47125947753749992</v>
      </c>
    </row>
    <row r="1025" spans="2:11" x14ac:dyDescent="0.3">
      <c r="B1025" s="5" t="str">
        <f>Sheet1!M136</f>
        <v>NY</v>
      </c>
      <c r="C1025" s="6" t="str">
        <f>Sheet1!N136</f>
        <v>Gas</v>
      </c>
      <c r="D1025" s="8">
        <f>Sheet1!O136</f>
        <v>42490</v>
      </c>
      <c r="E1025" s="8" t="str">
        <f>Sheet1!P136</f>
        <v>Con Edison ($/therm)</v>
      </c>
      <c r="F1025" s="6" t="str">
        <f>Sheet1!Q136</f>
        <v>125-500K</v>
      </c>
      <c r="G1025" s="6" t="s">
        <v>22</v>
      </c>
      <c r="H1025" s="69">
        <f>(Sheet1!R136+$F$11)*VLOOKUP($B1025,$H$12:$J$17,2,0)</f>
        <v>0.43665779288250006</v>
      </c>
      <c r="I1025" s="6" t="s">
        <v>22</v>
      </c>
      <c r="J1025" s="69">
        <f>(Sheet1!S136+$F$11)*VLOOKUP($B1025,$H$12:$J$17,2,0)</f>
        <v>0.45240794788875011</v>
      </c>
      <c r="K1025" s="69">
        <f>(Sheet1!T136+$F$11)*VLOOKUP($B1025,$H$12:$J$17,2,0)</f>
        <v>0.46105947753749998</v>
      </c>
    </row>
    <row r="1026" spans="2:11" x14ac:dyDescent="0.3">
      <c r="B1026" s="5" t="str">
        <f>Sheet1!M137</f>
        <v>NY</v>
      </c>
      <c r="C1026" s="6" t="str">
        <f>Sheet1!N137</f>
        <v>Gas</v>
      </c>
      <c r="D1026" s="8">
        <f>Sheet1!O137</f>
        <v>42490</v>
      </c>
      <c r="E1026" s="8" t="str">
        <f>Sheet1!P137</f>
        <v>Con Edison ($/therm)</v>
      </c>
      <c r="F1026" s="6" t="str">
        <f>Sheet1!Q137</f>
        <v>500K+</v>
      </c>
      <c r="G1026" s="6" t="s">
        <v>22</v>
      </c>
      <c r="H1026" s="69">
        <f>(Sheet1!R137+$F$11)*VLOOKUP($B1026,$H$12:$J$17,2,0)</f>
        <v>0.42135779288249997</v>
      </c>
      <c r="I1026" s="6" t="s">
        <v>22</v>
      </c>
      <c r="J1026" s="69">
        <f>(Sheet1!S137+$F$11)*VLOOKUP($B1026,$H$12:$J$17,2,0)</f>
        <v>0.43710794788875007</v>
      </c>
      <c r="K1026" s="69">
        <f>(Sheet1!T137+$F$11)*VLOOKUP($B1026,$H$12:$J$17,2,0)</f>
        <v>0.44575947753749989</v>
      </c>
    </row>
    <row r="1027" spans="2:11" x14ac:dyDescent="0.3">
      <c r="B1027" s="5" t="str">
        <f>Sheet1!M138</f>
        <v>NY</v>
      </c>
      <c r="C1027" s="6" t="str">
        <f>Sheet1!N138</f>
        <v>Gas</v>
      </c>
      <c r="D1027" s="8">
        <f>Sheet1!O138</f>
        <v>42490</v>
      </c>
      <c r="E1027" s="8" t="str">
        <f>Sheet1!P138</f>
        <v>Nat Fuel ($/ccf)</v>
      </c>
      <c r="F1027" s="6" t="str">
        <f>Sheet1!Q138</f>
        <v>0-25K</v>
      </c>
      <c r="G1027" s="6" t="s">
        <v>22</v>
      </c>
      <c r="H1027" s="69">
        <f>(Sheet1!R138+$F$11)*VLOOKUP($B1027,$H$12:$J$17,2,0)</f>
        <v>0.38662386260778425</v>
      </c>
      <c r="I1027" s="6" t="s">
        <v>22</v>
      </c>
      <c r="J1027" s="69">
        <f>(Sheet1!S138+$F$11)*VLOOKUP($B1027,$H$12:$J$17,2,0)</f>
        <v>0.40045684760778427</v>
      </c>
      <c r="K1027" s="69">
        <f>(Sheet1!T138+$F$11)*VLOOKUP($B1027,$H$12:$J$17,2,0)</f>
        <v>0.41382743260778426</v>
      </c>
    </row>
    <row r="1028" spans="2:11" x14ac:dyDescent="0.3">
      <c r="B1028" s="5" t="str">
        <f>Sheet1!M139</f>
        <v>NY</v>
      </c>
      <c r="C1028" s="6" t="str">
        <f>Sheet1!N139</f>
        <v>Gas</v>
      </c>
      <c r="D1028" s="8">
        <f>Sheet1!O139</f>
        <v>42490</v>
      </c>
      <c r="E1028" s="8" t="str">
        <f>Sheet1!P139</f>
        <v>Nat Fuel ($/ccf)</v>
      </c>
      <c r="F1028" s="6" t="str">
        <f>Sheet1!Q139</f>
        <v>25-75K</v>
      </c>
      <c r="G1028" s="6" t="s">
        <v>22</v>
      </c>
      <c r="H1028" s="69">
        <f>(Sheet1!R139+$F$11)*VLOOKUP($B1028,$H$12:$J$17,2,0)</f>
        <v>0.36622386260778433</v>
      </c>
      <c r="I1028" s="6" t="s">
        <v>22</v>
      </c>
      <c r="J1028" s="69">
        <f>(Sheet1!S139+$F$11)*VLOOKUP($B1028,$H$12:$J$17,2,0)</f>
        <v>0.3800568476077843</v>
      </c>
      <c r="K1028" s="69">
        <f>(Sheet1!T139+$F$11)*VLOOKUP($B1028,$H$12:$J$17,2,0)</f>
        <v>0.39342743260778423</v>
      </c>
    </row>
    <row r="1029" spans="2:11" x14ac:dyDescent="0.3">
      <c r="B1029" s="5" t="str">
        <f>Sheet1!M140</f>
        <v>NY</v>
      </c>
      <c r="C1029" s="6" t="str">
        <f>Sheet1!N140</f>
        <v>Gas</v>
      </c>
      <c r="D1029" s="8">
        <f>Sheet1!O140</f>
        <v>42490</v>
      </c>
      <c r="E1029" s="8" t="str">
        <f>Sheet1!P140</f>
        <v>Nat Fuel ($/ccf)</v>
      </c>
      <c r="F1029" s="6" t="str">
        <f>Sheet1!Q140</f>
        <v>75-125K</v>
      </c>
      <c r="G1029" s="6" t="s">
        <v>22</v>
      </c>
      <c r="H1029" s="69">
        <f>(Sheet1!R140+$F$11)*VLOOKUP($B1029,$H$12:$J$17,2,0)</f>
        <v>0.33052386260778427</v>
      </c>
      <c r="I1029" s="6" t="s">
        <v>22</v>
      </c>
      <c r="J1029" s="69">
        <f>(Sheet1!S140+$F$11)*VLOOKUP($B1029,$H$12:$J$17,2,0)</f>
        <v>0.34435684760778423</v>
      </c>
      <c r="K1029" s="69">
        <f>(Sheet1!T140+$F$11)*VLOOKUP($B1029,$H$12:$J$17,2,0)</f>
        <v>0.35772743260778433</v>
      </c>
    </row>
    <row r="1030" spans="2:11" x14ac:dyDescent="0.3">
      <c r="B1030" s="5" t="str">
        <f>Sheet1!M141</f>
        <v>NY</v>
      </c>
      <c r="C1030" s="6" t="str">
        <f>Sheet1!N141</f>
        <v>Gas</v>
      </c>
      <c r="D1030" s="8">
        <f>Sheet1!O141</f>
        <v>42490</v>
      </c>
      <c r="E1030" s="8" t="str">
        <f>Sheet1!P141</f>
        <v>Nat Fuel ($/ccf)</v>
      </c>
      <c r="F1030" s="6" t="str">
        <f>Sheet1!Q141</f>
        <v>125-500K</v>
      </c>
      <c r="G1030" s="6" t="s">
        <v>22</v>
      </c>
      <c r="H1030" s="69">
        <f>(Sheet1!R141+$F$11)*VLOOKUP($B1030,$H$12:$J$17,2,0)</f>
        <v>0.32032386260778434</v>
      </c>
      <c r="I1030" s="6" t="s">
        <v>22</v>
      </c>
      <c r="J1030" s="69">
        <f>(Sheet1!S141+$F$11)*VLOOKUP($B1030,$H$12:$J$17,2,0)</f>
        <v>0.33415684760778425</v>
      </c>
      <c r="K1030" s="69">
        <f>(Sheet1!T141+$F$11)*VLOOKUP($B1030,$H$12:$J$17,2,0)</f>
        <v>0.34752743260778435</v>
      </c>
    </row>
    <row r="1031" spans="2:11" x14ac:dyDescent="0.3">
      <c r="B1031" s="5" t="str">
        <f>Sheet1!M142</f>
        <v>NY</v>
      </c>
      <c r="C1031" s="6" t="str">
        <f>Sheet1!N142</f>
        <v>Gas</v>
      </c>
      <c r="D1031" s="8">
        <f>Sheet1!O142</f>
        <v>42490</v>
      </c>
      <c r="E1031" s="8" t="str">
        <f>Sheet1!P142</f>
        <v>Nat Fuel ($/ccf)</v>
      </c>
      <c r="F1031" s="6" t="str">
        <f>Sheet1!Q142</f>
        <v>500K+</v>
      </c>
      <c r="G1031" s="6" t="s">
        <v>22</v>
      </c>
      <c r="H1031" s="69">
        <f>(Sheet1!R142+$F$11)*VLOOKUP($B1031,$H$12:$J$17,2,0)</f>
        <v>0.3050238626077843</v>
      </c>
      <c r="I1031" s="6" t="s">
        <v>22</v>
      </c>
      <c r="J1031" s="69">
        <f>(Sheet1!S142+$F$11)*VLOOKUP($B1031,$H$12:$J$17,2,0)</f>
        <v>0.31885684760778427</v>
      </c>
      <c r="K1031" s="69">
        <f>(Sheet1!T142+$F$11)*VLOOKUP($B1031,$H$12:$J$17,2,0)</f>
        <v>0.33222743260778431</v>
      </c>
    </row>
    <row r="1032" spans="2:11" x14ac:dyDescent="0.3">
      <c r="B1032" s="5" t="str">
        <f>Sheet1!M143</f>
        <v>NY</v>
      </c>
      <c r="C1032" s="6" t="str">
        <f>Sheet1!N143</f>
        <v>Gas</v>
      </c>
      <c r="D1032" s="8">
        <f>Sheet1!O143</f>
        <v>42490</v>
      </c>
      <c r="E1032" s="8" t="str">
        <f>Sheet1!P143</f>
        <v>NYSEG ($/therm)</v>
      </c>
      <c r="F1032" s="6" t="str">
        <f>Sheet1!Q143</f>
        <v>0-25K</v>
      </c>
      <c r="G1032" s="6" t="s">
        <v>22</v>
      </c>
      <c r="H1032" s="69">
        <f>(Sheet1!R143+$F$11)*VLOOKUP($B1032,$H$12:$J$17,2,0)</f>
        <v>0.42062353761723714</v>
      </c>
      <c r="I1032" s="6" t="s">
        <v>22</v>
      </c>
      <c r="J1032" s="69">
        <f>(Sheet1!S143+$F$11)*VLOOKUP($B1032,$H$12:$J$17,2,0)</f>
        <v>0.43402681574223734</v>
      </c>
      <c r="K1032" s="69">
        <f>(Sheet1!T143+$F$11)*VLOOKUP($B1032,$H$12:$J$17,2,0)</f>
        <v>0.44168773611723722</v>
      </c>
    </row>
    <row r="1033" spans="2:11" x14ac:dyDescent="0.3">
      <c r="B1033" s="5" t="str">
        <f>Sheet1!M144</f>
        <v>NY</v>
      </c>
      <c r="C1033" s="6" t="str">
        <f>Sheet1!N144</f>
        <v>Gas</v>
      </c>
      <c r="D1033" s="8">
        <f>Sheet1!O144</f>
        <v>42490</v>
      </c>
      <c r="E1033" s="8" t="str">
        <f>Sheet1!P144</f>
        <v>NYSEG ($/therm)</v>
      </c>
      <c r="F1033" s="6" t="str">
        <f>Sheet1!Q144</f>
        <v>25-75K</v>
      </c>
      <c r="G1033" s="6" t="s">
        <v>22</v>
      </c>
      <c r="H1033" s="69">
        <f>(Sheet1!R144+$F$11)*VLOOKUP($B1033,$H$12:$J$17,2,0)</f>
        <v>0.40022353761723722</v>
      </c>
      <c r="I1033" s="6" t="s">
        <v>22</v>
      </c>
      <c r="J1033" s="69">
        <f>(Sheet1!S144+$F$11)*VLOOKUP($B1033,$H$12:$J$17,2,0)</f>
        <v>0.41362681574223731</v>
      </c>
      <c r="K1033" s="69">
        <f>(Sheet1!T144+$F$11)*VLOOKUP($B1033,$H$12:$J$17,2,0)</f>
        <v>0.42128773611723719</v>
      </c>
    </row>
    <row r="1034" spans="2:11" x14ac:dyDescent="0.3">
      <c r="B1034" s="5" t="str">
        <f>Sheet1!M145</f>
        <v>NY</v>
      </c>
      <c r="C1034" s="6" t="str">
        <f>Sheet1!N145</f>
        <v>Gas</v>
      </c>
      <c r="D1034" s="8">
        <f>Sheet1!O145</f>
        <v>42490</v>
      </c>
      <c r="E1034" s="8" t="str">
        <f>Sheet1!P145</f>
        <v>NYSEG ($/therm)</v>
      </c>
      <c r="F1034" s="6" t="str">
        <f>Sheet1!Q145</f>
        <v>75-125K</v>
      </c>
      <c r="G1034" s="6" t="s">
        <v>22</v>
      </c>
      <c r="H1034" s="69">
        <f>(Sheet1!R145+$F$11)*VLOOKUP($B1034,$H$12:$J$17,2,0)</f>
        <v>0.36452353761723716</v>
      </c>
      <c r="I1034" s="6" t="s">
        <v>22</v>
      </c>
      <c r="J1034" s="69">
        <f>(Sheet1!S145+$F$11)*VLOOKUP($B1034,$H$12:$J$17,2,0)</f>
        <v>0.37792681574223724</v>
      </c>
      <c r="K1034" s="69">
        <f>(Sheet1!T145+$F$11)*VLOOKUP($B1034,$H$12:$J$17,2,0)</f>
        <v>0.38558773611723718</v>
      </c>
    </row>
    <row r="1035" spans="2:11" x14ac:dyDescent="0.3">
      <c r="B1035" s="5" t="str">
        <f>Sheet1!M146</f>
        <v>NY</v>
      </c>
      <c r="C1035" s="6" t="str">
        <f>Sheet1!N146</f>
        <v>Gas</v>
      </c>
      <c r="D1035" s="8">
        <f>Sheet1!O146</f>
        <v>42490</v>
      </c>
      <c r="E1035" s="8" t="str">
        <f>Sheet1!P146</f>
        <v>NYSEG ($/therm)</v>
      </c>
      <c r="F1035" s="6" t="str">
        <f>Sheet1!Q146</f>
        <v>125-500K</v>
      </c>
      <c r="G1035" s="6" t="s">
        <v>22</v>
      </c>
      <c r="H1035" s="69">
        <f>(Sheet1!R146+$F$11)*VLOOKUP($B1035,$H$12:$J$17,2,0)</f>
        <v>0.35432353761723723</v>
      </c>
      <c r="I1035" s="6" t="s">
        <v>22</v>
      </c>
      <c r="J1035" s="69">
        <f>(Sheet1!S146+$F$11)*VLOOKUP($B1035,$H$12:$J$17,2,0)</f>
        <v>0.36772681574223726</v>
      </c>
      <c r="K1035" s="69">
        <f>(Sheet1!T146+$F$11)*VLOOKUP($B1035,$H$12:$J$17,2,0)</f>
        <v>0.37538773611723719</v>
      </c>
    </row>
    <row r="1036" spans="2:11" x14ac:dyDescent="0.3">
      <c r="B1036" s="5" t="str">
        <f>Sheet1!M147</f>
        <v>NY</v>
      </c>
      <c r="C1036" s="6" t="str">
        <f>Sheet1!N147</f>
        <v>Gas</v>
      </c>
      <c r="D1036" s="8">
        <f>Sheet1!O147</f>
        <v>42490</v>
      </c>
      <c r="E1036" s="8" t="str">
        <f>Sheet1!P147</f>
        <v>NYSEG ($/therm)</v>
      </c>
      <c r="F1036" s="6" t="str">
        <f>Sheet1!Q147</f>
        <v>500K+</v>
      </c>
      <c r="G1036" s="6" t="s">
        <v>22</v>
      </c>
      <c r="H1036" s="69">
        <f>(Sheet1!R147+$F$11)*VLOOKUP($B1036,$H$12:$J$17,2,0)</f>
        <v>0.33902353761723725</v>
      </c>
      <c r="I1036" s="6" t="s">
        <v>22</v>
      </c>
      <c r="J1036" s="69">
        <f>(Sheet1!S147+$F$11)*VLOOKUP($B1036,$H$12:$J$17,2,0)</f>
        <v>0.35242681574223733</v>
      </c>
      <c r="K1036" s="69">
        <f>(Sheet1!T147+$F$11)*VLOOKUP($B1036,$H$12:$J$17,2,0)</f>
        <v>0.36008773611723721</v>
      </c>
    </row>
    <row r="1037" spans="2:11" x14ac:dyDescent="0.3">
      <c r="B1037" s="5" t="str">
        <f>Sheet1!M148</f>
        <v>NY</v>
      </c>
      <c r="C1037" s="6" t="str">
        <f>Sheet1!N148</f>
        <v>Gas</v>
      </c>
      <c r="D1037" s="8">
        <f>Sheet1!O148</f>
        <v>42490</v>
      </c>
      <c r="E1037" s="8" t="str">
        <f>Sheet1!P148</f>
        <v>RGE ($/therm)</v>
      </c>
      <c r="F1037" s="6" t="str">
        <f>Sheet1!Q148</f>
        <v>0-25K</v>
      </c>
      <c r="G1037" s="6" t="s">
        <v>22</v>
      </c>
      <c r="H1037" s="69">
        <f>(Sheet1!R148+$F$11)*VLOOKUP($B1037,$H$12:$J$17,2,0)</f>
        <v>0.38380848277334334</v>
      </c>
      <c r="I1037" s="6" t="s">
        <v>22</v>
      </c>
      <c r="J1037" s="69">
        <f>(Sheet1!S148+$F$11)*VLOOKUP($B1037,$H$12:$J$17,2,0)</f>
        <v>0.39709092277334346</v>
      </c>
      <c r="K1037" s="69">
        <f>(Sheet1!T148+$F$11)*VLOOKUP($B1037,$H$12:$J$17,2,0)</f>
        <v>0.4046583877733434</v>
      </c>
    </row>
    <row r="1038" spans="2:11" x14ac:dyDescent="0.3">
      <c r="B1038" s="5" t="str">
        <f>Sheet1!M149</f>
        <v>NY</v>
      </c>
      <c r="C1038" s="6" t="str">
        <f>Sheet1!N149</f>
        <v>Gas</v>
      </c>
      <c r="D1038" s="8">
        <f>Sheet1!O149</f>
        <v>42490</v>
      </c>
      <c r="E1038" s="8" t="str">
        <f>Sheet1!P149</f>
        <v>RGE ($/therm)</v>
      </c>
      <c r="F1038" s="6" t="str">
        <f>Sheet1!Q149</f>
        <v>25-75K</v>
      </c>
      <c r="G1038" s="6" t="s">
        <v>22</v>
      </c>
      <c r="H1038" s="69">
        <f>(Sheet1!R149+$F$11)*VLOOKUP($B1038,$H$12:$J$17,2,0)</f>
        <v>0.36340848277334342</v>
      </c>
      <c r="I1038" s="6" t="s">
        <v>22</v>
      </c>
      <c r="J1038" s="69">
        <f>(Sheet1!S149+$F$11)*VLOOKUP($B1038,$H$12:$J$17,2,0)</f>
        <v>0.37669092277334343</v>
      </c>
      <c r="K1038" s="69">
        <f>(Sheet1!T149+$F$11)*VLOOKUP($B1038,$H$12:$J$17,2,0)</f>
        <v>0.38425838777334337</v>
      </c>
    </row>
    <row r="1039" spans="2:11" x14ac:dyDescent="0.3">
      <c r="B1039" s="5" t="str">
        <f>Sheet1!M150</f>
        <v>NY</v>
      </c>
      <c r="C1039" s="6" t="str">
        <f>Sheet1!N150</f>
        <v>Gas</v>
      </c>
      <c r="D1039" s="8">
        <f>Sheet1!O150</f>
        <v>42490</v>
      </c>
      <c r="E1039" s="8" t="str">
        <f>Sheet1!P150</f>
        <v>RGE ($/therm)</v>
      </c>
      <c r="F1039" s="6" t="str">
        <f>Sheet1!Q150</f>
        <v>75-125K</v>
      </c>
      <c r="G1039" s="6" t="s">
        <v>22</v>
      </c>
      <c r="H1039" s="69">
        <f>(Sheet1!R150+$F$11)*VLOOKUP($B1039,$H$12:$J$17,2,0)</f>
        <v>0.32770848277334336</v>
      </c>
      <c r="I1039" s="6" t="s">
        <v>22</v>
      </c>
      <c r="J1039" s="69">
        <f>(Sheet1!S150+$F$11)*VLOOKUP($B1039,$H$12:$J$17,2,0)</f>
        <v>0.34099092277334342</v>
      </c>
      <c r="K1039" s="69">
        <f>(Sheet1!T150+$F$11)*VLOOKUP($B1039,$H$12:$J$17,2,0)</f>
        <v>0.34855838777334341</v>
      </c>
    </row>
    <row r="1040" spans="2:11" x14ac:dyDescent="0.3">
      <c r="B1040" s="5" t="str">
        <f>Sheet1!M151</f>
        <v>NY</v>
      </c>
      <c r="C1040" s="6" t="str">
        <f>Sheet1!N151</f>
        <v>Gas</v>
      </c>
      <c r="D1040" s="8">
        <f>Sheet1!O151</f>
        <v>42490</v>
      </c>
      <c r="E1040" s="8" t="str">
        <f>Sheet1!P151</f>
        <v>RGE ($/therm)</v>
      </c>
      <c r="F1040" s="6" t="str">
        <f>Sheet1!Q151</f>
        <v>125-500K</v>
      </c>
      <c r="G1040" s="6" t="s">
        <v>22</v>
      </c>
      <c r="H1040" s="69">
        <f>(Sheet1!R151+$F$11)*VLOOKUP($B1040,$H$12:$J$17,2,0)</f>
        <v>0.31750848277334343</v>
      </c>
      <c r="I1040" s="6" t="s">
        <v>22</v>
      </c>
      <c r="J1040" s="69">
        <f>(Sheet1!S151+$F$11)*VLOOKUP($B1040,$H$12:$J$17,2,0)</f>
        <v>0.33079092277334343</v>
      </c>
      <c r="K1040" s="69">
        <f>(Sheet1!T151+$F$11)*VLOOKUP($B1040,$H$12:$J$17,2,0)</f>
        <v>0.33835838777334343</v>
      </c>
    </row>
    <row r="1041" spans="2:11" x14ac:dyDescent="0.3">
      <c r="B1041" s="5" t="str">
        <f>Sheet1!M152</f>
        <v>NY</v>
      </c>
      <c r="C1041" s="6" t="str">
        <f>Sheet1!N152</f>
        <v>Gas</v>
      </c>
      <c r="D1041" s="8">
        <f>Sheet1!O152</f>
        <v>42490</v>
      </c>
      <c r="E1041" s="8" t="str">
        <f>Sheet1!P152</f>
        <v>RGE ($/therm)</v>
      </c>
      <c r="F1041" s="6" t="str">
        <f>Sheet1!Q152</f>
        <v>500K+</v>
      </c>
      <c r="G1041" s="6" t="s">
        <v>22</v>
      </c>
      <c r="H1041" s="69">
        <f>(Sheet1!R152+$F$11)*VLOOKUP($B1041,$H$12:$J$17,2,0)</f>
        <v>0.30220848277334339</v>
      </c>
      <c r="I1041" s="6" t="s">
        <v>22</v>
      </c>
      <c r="J1041" s="69">
        <f>(Sheet1!S152+$F$11)*VLOOKUP($B1041,$H$12:$J$17,2,0)</f>
        <v>0.31549092277334345</v>
      </c>
      <c r="K1041" s="69">
        <f>(Sheet1!T152+$F$11)*VLOOKUP($B1041,$H$12:$J$17,2,0)</f>
        <v>0.32305838777334345</v>
      </c>
    </row>
    <row r="1042" spans="2:11" x14ac:dyDescent="0.3">
      <c r="B1042" s="5" t="str">
        <f>Sheet1!M153</f>
        <v>NY</v>
      </c>
      <c r="C1042" s="6" t="str">
        <f>Sheet1!N153</f>
        <v>Gas</v>
      </c>
      <c r="D1042" s="8">
        <f>Sheet1!O153</f>
        <v>42490</v>
      </c>
      <c r="E1042" s="8" t="str">
        <f>Sheet1!P153</f>
        <v>O&amp;R ($/ccf)</v>
      </c>
      <c r="F1042" s="6" t="str">
        <f>Sheet1!Q153</f>
        <v>0-25K</v>
      </c>
      <c r="G1042" s="6" t="s">
        <v>22</v>
      </c>
      <c r="H1042" s="69">
        <f>(Sheet1!R153+$F$11)*VLOOKUP($B1042,$H$12:$J$17,2,0)</f>
        <v>0.51992544086249992</v>
      </c>
      <c r="I1042" s="6" t="s">
        <v>22</v>
      </c>
      <c r="J1042" s="69">
        <f>(Sheet1!S153+$F$11)*VLOOKUP($B1042,$H$12:$J$17,2,0)</f>
        <v>0.53349851985374996</v>
      </c>
      <c r="K1042" s="69">
        <f>(Sheet1!T153+$F$11)*VLOOKUP($B1042,$H$12:$J$17,2,0)</f>
        <v>0.54015291500250007</v>
      </c>
    </row>
    <row r="1043" spans="2:11" x14ac:dyDescent="0.3">
      <c r="B1043" s="5" t="str">
        <f>Sheet1!M154</f>
        <v>NY</v>
      </c>
      <c r="C1043" s="6" t="str">
        <f>Sheet1!N154</f>
        <v>Gas</v>
      </c>
      <c r="D1043" s="8">
        <f>Sheet1!O154</f>
        <v>42490</v>
      </c>
      <c r="E1043" s="8" t="str">
        <f>Sheet1!P154</f>
        <v>O&amp;R ($/ccf)</v>
      </c>
      <c r="F1043" s="6" t="str">
        <f>Sheet1!Q154</f>
        <v>25-75K</v>
      </c>
      <c r="G1043" s="6" t="s">
        <v>22</v>
      </c>
      <c r="H1043" s="69">
        <f>(Sheet1!R154+$F$11)*VLOOKUP($B1043,$H$12:$J$17,2,0)</f>
        <v>0.49952544086250006</v>
      </c>
      <c r="I1043" s="6" t="s">
        <v>22</v>
      </c>
      <c r="J1043" s="69">
        <f>(Sheet1!S154+$F$11)*VLOOKUP($B1043,$H$12:$J$17,2,0)</f>
        <v>0.5130985198537501</v>
      </c>
      <c r="K1043" s="69">
        <f>(Sheet1!T154+$F$11)*VLOOKUP($B1043,$H$12:$J$17,2,0)</f>
        <v>0.51975291500249998</v>
      </c>
    </row>
    <row r="1044" spans="2:11" x14ac:dyDescent="0.3">
      <c r="B1044" s="5" t="str">
        <f>Sheet1!M155</f>
        <v>NY</v>
      </c>
      <c r="C1044" s="6" t="str">
        <f>Sheet1!N155</f>
        <v>Gas</v>
      </c>
      <c r="D1044" s="8">
        <f>Sheet1!O155</f>
        <v>42490</v>
      </c>
      <c r="E1044" s="8" t="str">
        <f>Sheet1!P155</f>
        <v>O&amp;R ($/ccf)</v>
      </c>
      <c r="F1044" s="6" t="str">
        <f>Sheet1!Q155</f>
        <v>75-125K</v>
      </c>
      <c r="G1044" s="6" t="s">
        <v>22</v>
      </c>
      <c r="H1044" s="69">
        <f>(Sheet1!R155+$F$11)*VLOOKUP($B1044,$H$12:$J$17,2,0)</f>
        <v>0.46382544086249999</v>
      </c>
      <c r="I1044" s="6" t="s">
        <v>22</v>
      </c>
      <c r="J1044" s="69">
        <f>(Sheet1!S155+$F$11)*VLOOKUP($B1044,$H$12:$J$17,2,0)</f>
        <v>0.47739851985374998</v>
      </c>
      <c r="K1044" s="69">
        <f>(Sheet1!T155+$F$11)*VLOOKUP($B1044,$H$12:$J$17,2,0)</f>
        <v>0.48405291500250008</v>
      </c>
    </row>
    <row r="1045" spans="2:11" x14ac:dyDescent="0.3">
      <c r="B1045" s="5" t="str">
        <f>Sheet1!M156</f>
        <v>NY</v>
      </c>
      <c r="C1045" s="6" t="str">
        <f>Sheet1!N156</f>
        <v>Gas</v>
      </c>
      <c r="D1045" s="8">
        <f>Sheet1!O156</f>
        <v>42490</v>
      </c>
      <c r="E1045" s="8" t="str">
        <f>Sheet1!P156</f>
        <v>O&amp;R ($/ccf)</v>
      </c>
      <c r="F1045" s="6" t="str">
        <f>Sheet1!Q156</f>
        <v>125-500K</v>
      </c>
      <c r="G1045" s="6" t="s">
        <v>22</v>
      </c>
      <c r="H1045" s="69">
        <f>(Sheet1!R156+$F$11)*VLOOKUP($B1045,$H$12:$J$17,2,0)</f>
        <v>0.45362544086250001</v>
      </c>
      <c r="I1045" s="6" t="s">
        <v>22</v>
      </c>
      <c r="J1045" s="69">
        <f>(Sheet1!S156+$F$11)*VLOOKUP($B1045,$H$12:$J$17,2,0)</f>
        <v>0.46719851985374999</v>
      </c>
      <c r="K1045" s="69">
        <f>(Sheet1!T156+$F$11)*VLOOKUP($B1045,$H$12:$J$17,2,0)</f>
        <v>0.47385291500250004</v>
      </c>
    </row>
    <row r="1046" spans="2:11" x14ac:dyDescent="0.3">
      <c r="B1046" s="5" t="str">
        <f>Sheet1!M157</f>
        <v>NY</v>
      </c>
      <c r="C1046" s="6" t="str">
        <f>Sheet1!N157</f>
        <v>Gas</v>
      </c>
      <c r="D1046" s="8">
        <f>Sheet1!O157</f>
        <v>42490</v>
      </c>
      <c r="E1046" s="8" t="str">
        <f>Sheet1!P157</f>
        <v>O&amp;R ($/ccf)</v>
      </c>
      <c r="F1046" s="6" t="str">
        <f>Sheet1!Q157</f>
        <v>500K+</v>
      </c>
      <c r="G1046" s="6" t="s">
        <v>22</v>
      </c>
      <c r="H1046" s="69">
        <f>(Sheet1!R157+$F$11)*VLOOKUP($B1046,$H$12:$J$17,2,0)</f>
        <v>0.43832544086249997</v>
      </c>
      <c r="I1046" s="6" t="s">
        <v>22</v>
      </c>
      <c r="J1046" s="69">
        <f>(Sheet1!S157+$F$11)*VLOOKUP($B1046,$H$12:$J$17,2,0)</f>
        <v>0.45189851985375001</v>
      </c>
      <c r="K1046" s="69">
        <f>(Sheet1!T157+$F$11)*VLOOKUP($B1046,$H$12:$J$17,2,0)</f>
        <v>0.45855291500250006</v>
      </c>
    </row>
    <row r="1047" spans="2:11" x14ac:dyDescent="0.3">
      <c r="B1047" s="5" t="str">
        <f>Sheet1!M158</f>
        <v>NY</v>
      </c>
      <c r="C1047" s="6" t="str">
        <f>Sheet1!N158</f>
        <v>Gas</v>
      </c>
      <c r="D1047" s="8">
        <f>Sheet1!O158</f>
        <v>42490</v>
      </c>
      <c r="E1047" s="8" t="str">
        <f>Sheet1!P158</f>
        <v>Central Hud ($/ccf)</v>
      </c>
      <c r="F1047" s="6" t="str">
        <f>Sheet1!Q158</f>
        <v>0-25K</v>
      </c>
      <c r="G1047" s="6" t="s">
        <v>22</v>
      </c>
      <c r="H1047" s="69">
        <f>(Sheet1!R158+$F$11)*VLOOKUP($B1047,$H$12:$J$17,2,0)</f>
        <v>0.48862201010250006</v>
      </c>
      <c r="I1047" s="6" t="s">
        <v>22</v>
      </c>
      <c r="J1047" s="69">
        <f>(Sheet1!S158+$F$11)*VLOOKUP($B1047,$H$12:$J$17,2,0)</f>
        <v>0.50124814085625014</v>
      </c>
      <c r="K1047" s="69">
        <f>(Sheet1!T158+$F$11)*VLOOKUP($B1047,$H$12:$J$17,2,0)</f>
        <v>0.50709782851000007</v>
      </c>
    </row>
    <row r="1048" spans="2:11" x14ac:dyDescent="0.3">
      <c r="B1048" s="5" t="str">
        <f>Sheet1!M159</f>
        <v>NY</v>
      </c>
      <c r="C1048" s="6" t="str">
        <f>Sheet1!N159</f>
        <v>Gas</v>
      </c>
      <c r="D1048" s="8">
        <f>Sheet1!O159</f>
        <v>42490</v>
      </c>
      <c r="E1048" s="8" t="str">
        <f>Sheet1!P159</f>
        <v>Central Hud ($/ccf)</v>
      </c>
      <c r="F1048" s="6" t="str">
        <f>Sheet1!Q159</f>
        <v>25-75K</v>
      </c>
      <c r="G1048" s="6" t="s">
        <v>22</v>
      </c>
      <c r="H1048" s="69">
        <f>(Sheet1!R159+$F$11)*VLOOKUP($B1048,$H$12:$J$17,2,0)</f>
        <v>0.46822201010250009</v>
      </c>
      <c r="I1048" s="6" t="s">
        <v>22</v>
      </c>
      <c r="J1048" s="69">
        <f>(Sheet1!S159+$F$11)*VLOOKUP($B1048,$H$12:$J$17,2,0)</f>
        <v>0.48084814085625016</v>
      </c>
      <c r="K1048" s="69">
        <f>(Sheet1!T159+$F$11)*VLOOKUP($B1048,$H$12:$J$17,2,0)</f>
        <v>0.4866978285100001</v>
      </c>
    </row>
    <row r="1049" spans="2:11" x14ac:dyDescent="0.3">
      <c r="B1049" s="5" t="str">
        <f>Sheet1!M160</f>
        <v>NY</v>
      </c>
      <c r="C1049" s="6" t="str">
        <f>Sheet1!N160</f>
        <v>Gas</v>
      </c>
      <c r="D1049" s="8">
        <f>Sheet1!O160</f>
        <v>42490</v>
      </c>
      <c r="E1049" s="8" t="str">
        <f>Sheet1!P160</f>
        <v>Central Hud ($/ccf)</v>
      </c>
      <c r="F1049" s="6" t="str">
        <f>Sheet1!Q160</f>
        <v>75-125K</v>
      </c>
      <c r="G1049" s="6" t="s">
        <v>22</v>
      </c>
      <c r="H1049" s="69">
        <f>(Sheet1!R160+$F$11)*VLOOKUP($B1049,$H$12:$J$17,2,0)</f>
        <v>0.43252201010250008</v>
      </c>
      <c r="I1049" s="6" t="s">
        <v>22</v>
      </c>
      <c r="J1049" s="69">
        <f>(Sheet1!S160+$F$11)*VLOOKUP($B1049,$H$12:$J$17,2,0)</f>
        <v>0.4451481408562501</v>
      </c>
      <c r="K1049" s="69">
        <f>(Sheet1!T160+$F$11)*VLOOKUP($B1049,$H$12:$J$17,2,0)</f>
        <v>0.45099782850999998</v>
      </c>
    </row>
    <row r="1050" spans="2:11" x14ac:dyDescent="0.3">
      <c r="B1050" s="5" t="str">
        <f>Sheet1!M161</f>
        <v>NY</v>
      </c>
      <c r="C1050" s="6" t="str">
        <f>Sheet1!N161</f>
        <v>Gas</v>
      </c>
      <c r="D1050" s="8">
        <f>Sheet1!O161</f>
        <v>42490</v>
      </c>
      <c r="E1050" s="8" t="str">
        <f>Sheet1!P161</f>
        <v>Central Hud ($/ccf)</v>
      </c>
      <c r="F1050" s="6" t="str">
        <f>Sheet1!Q161</f>
        <v>125-500K</v>
      </c>
      <c r="G1050" s="6" t="s">
        <v>22</v>
      </c>
      <c r="H1050" s="69">
        <f>(Sheet1!R161+$F$11)*VLOOKUP($B1050,$H$12:$J$17,2,0)</f>
        <v>0.42232201010250009</v>
      </c>
      <c r="I1050" s="6" t="s">
        <v>22</v>
      </c>
      <c r="J1050" s="69">
        <f>(Sheet1!S161+$F$11)*VLOOKUP($B1050,$H$12:$J$17,2,0)</f>
        <v>0.43494814085625016</v>
      </c>
      <c r="K1050" s="69">
        <f>(Sheet1!T161+$F$11)*VLOOKUP($B1050,$H$12:$J$17,2,0)</f>
        <v>0.44079782851000004</v>
      </c>
    </row>
    <row r="1051" spans="2:11" x14ac:dyDescent="0.3">
      <c r="B1051" s="5" t="str">
        <f>Sheet1!M162</f>
        <v>NY</v>
      </c>
      <c r="C1051" s="6" t="str">
        <f>Sheet1!N162</f>
        <v>Gas</v>
      </c>
      <c r="D1051" s="8">
        <f>Sheet1!O162</f>
        <v>42490</v>
      </c>
      <c r="E1051" s="8" t="str">
        <f>Sheet1!P162</f>
        <v>Central Hud ($/ccf)</v>
      </c>
      <c r="F1051" s="6" t="str">
        <f>Sheet1!Q162</f>
        <v>500K+</v>
      </c>
      <c r="G1051" s="6" t="s">
        <v>22</v>
      </c>
      <c r="H1051" s="69">
        <f>(Sheet1!R162+$F$11)*VLOOKUP($B1051,$H$12:$J$17,2,0)</f>
        <v>0.40702201010250011</v>
      </c>
      <c r="I1051" s="6" t="s">
        <v>22</v>
      </c>
      <c r="J1051" s="69">
        <f>(Sheet1!S162+$F$11)*VLOOKUP($B1051,$H$12:$J$17,2,0)</f>
        <v>0.41964814085625007</v>
      </c>
      <c r="K1051" s="69">
        <f>(Sheet1!T162+$F$11)*VLOOKUP($B1051,$H$12:$J$17,2,0)</f>
        <v>0.42549782851000001</v>
      </c>
    </row>
    <row r="1052" spans="2:11" x14ac:dyDescent="0.3">
      <c r="B1052" s="5" t="str">
        <f>Sheet1!M163</f>
        <v>NY</v>
      </c>
      <c r="C1052" s="6" t="str">
        <f>Sheet1!N163</f>
        <v>Gas</v>
      </c>
      <c r="D1052" s="8">
        <f>Sheet1!O163</f>
        <v>42521</v>
      </c>
      <c r="E1052" s="8" t="str">
        <f>Sheet1!P163</f>
        <v>N-Grid NY/ Li  ($/therm)</v>
      </c>
      <c r="F1052" s="6" t="str">
        <f>Sheet1!Q163</f>
        <v>0-25K</v>
      </c>
      <c r="G1052" s="6" t="s">
        <v>22</v>
      </c>
      <c r="H1052" s="69">
        <f>(Sheet1!R163+$F$11)*VLOOKUP($B1052,$H$12:$J$17,2,0)</f>
        <v>0.53885706788449994</v>
      </c>
      <c r="I1052" s="6" t="s">
        <v>22</v>
      </c>
      <c r="J1052" s="69">
        <f>(Sheet1!S163+$F$11)*VLOOKUP($B1052,$H$12:$J$17,2,0)</f>
        <v>0.55173949575949988</v>
      </c>
      <c r="K1052" s="69">
        <f>(Sheet1!T163+$F$11)*VLOOKUP($B1052,$H$12:$J$17,2,0)</f>
        <v>0.55864663188449992</v>
      </c>
    </row>
    <row r="1053" spans="2:11" x14ac:dyDescent="0.3">
      <c r="B1053" s="5" t="str">
        <f>Sheet1!M164</f>
        <v>NY</v>
      </c>
      <c r="C1053" s="6" t="str">
        <f>Sheet1!N164</f>
        <v>Gas</v>
      </c>
      <c r="D1053" s="8">
        <f>Sheet1!O164</f>
        <v>42521</v>
      </c>
      <c r="E1053" s="8" t="str">
        <f>Sheet1!P164</f>
        <v>N-Grid NY/ Li  ($/therm)</v>
      </c>
      <c r="F1053" s="6" t="str">
        <f>Sheet1!Q164</f>
        <v>25-75K</v>
      </c>
      <c r="G1053" s="6" t="s">
        <v>22</v>
      </c>
      <c r="H1053" s="69">
        <f>(Sheet1!R164+$F$11)*VLOOKUP($B1053,$H$12:$J$17,2,0)</f>
        <v>0.51845706788449997</v>
      </c>
      <c r="I1053" s="6" t="s">
        <v>22</v>
      </c>
      <c r="J1053" s="69">
        <f>(Sheet1!S164+$F$11)*VLOOKUP($B1053,$H$12:$J$17,2,0)</f>
        <v>0.5313394957594999</v>
      </c>
      <c r="K1053" s="69">
        <f>(Sheet1!T164+$F$11)*VLOOKUP($B1053,$H$12:$J$17,2,0)</f>
        <v>0.53824663188449984</v>
      </c>
    </row>
    <row r="1054" spans="2:11" x14ac:dyDescent="0.3">
      <c r="B1054" s="5" t="str">
        <f>Sheet1!M165</f>
        <v>NY</v>
      </c>
      <c r="C1054" s="6" t="str">
        <f>Sheet1!N165</f>
        <v>Gas</v>
      </c>
      <c r="D1054" s="8">
        <f>Sheet1!O165</f>
        <v>42521</v>
      </c>
      <c r="E1054" s="8" t="str">
        <f>Sheet1!P165</f>
        <v>N-Grid NY/ Li  ($/therm)</v>
      </c>
      <c r="F1054" s="6" t="str">
        <f>Sheet1!Q165</f>
        <v>75-125K</v>
      </c>
      <c r="G1054" s="6" t="s">
        <v>22</v>
      </c>
      <c r="H1054" s="69">
        <f>(Sheet1!R165+$F$11)*VLOOKUP($B1054,$H$12:$J$17,2,0)</f>
        <v>0.48275706788449996</v>
      </c>
      <c r="I1054" s="6" t="s">
        <v>22</v>
      </c>
      <c r="J1054" s="69">
        <f>(Sheet1!S165+$F$11)*VLOOKUP($B1054,$H$12:$J$17,2,0)</f>
        <v>0.49563949575949989</v>
      </c>
      <c r="K1054" s="69">
        <f>(Sheet1!T165+$F$11)*VLOOKUP($B1054,$H$12:$J$17,2,0)</f>
        <v>0.50254663188449988</v>
      </c>
    </row>
    <row r="1055" spans="2:11" x14ac:dyDescent="0.3">
      <c r="B1055" s="5" t="str">
        <f>Sheet1!M166</f>
        <v>NY</v>
      </c>
      <c r="C1055" s="6" t="str">
        <f>Sheet1!N166</f>
        <v>Gas</v>
      </c>
      <c r="D1055" s="8">
        <f>Sheet1!O166</f>
        <v>42521</v>
      </c>
      <c r="E1055" s="8" t="str">
        <f>Sheet1!P166</f>
        <v>N-Grid NY/ Li  ($/therm)</v>
      </c>
      <c r="F1055" s="6" t="str">
        <f>Sheet1!Q166</f>
        <v>125-500K</v>
      </c>
      <c r="G1055" s="6" t="s">
        <v>22</v>
      </c>
      <c r="H1055" s="69">
        <f>(Sheet1!R166+$F$11)*VLOOKUP($B1055,$H$12:$J$17,2,0)</f>
        <v>0.47255706788449986</v>
      </c>
      <c r="I1055" s="6" t="s">
        <v>22</v>
      </c>
      <c r="J1055" s="69">
        <f>(Sheet1!S166+$F$11)*VLOOKUP($B1055,$H$12:$J$17,2,0)</f>
        <v>0.4854394957594998</v>
      </c>
      <c r="K1055" s="69">
        <f>(Sheet1!T166+$F$11)*VLOOKUP($B1055,$H$12:$J$17,2,0)</f>
        <v>0.49234663188449979</v>
      </c>
    </row>
    <row r="1056" spans="2:11" x14ac:dyDescent="0.3">
      <c r="B1056" s="5" t="str">
        <f>Sheet1!M167</f>
        <v>NY</v>
      </c>
      <c r="C1056" s="6" t="str">
        <f>Sheet1!N167</f>
        <v>Gas</v>
      </c>
      <c r="D1056" s="8">
        <f>Sheet1!O167</f>
        <v>42521</v>
      </c>
      <c r="E1056" s="8" t="str">
        <f>Sheet1!P167</f>
        <v>N-Grid NY/ Li  ($/therm)</v>
      </c>
      <c r="F1056" s="6" t="str">
        <f>Sheet1!Q167</f>
        <v>500K+</v>
      </c>
      <c r="G1056" s="6" t="s">
        <v>22</v>
      </c>
      <c r="H1056" s="69">
        <f>(Sheet1!R167+$F$11)*VLOOKUP($B1056,$H$12:$J$17,2,0)</f>
        <v>0.45725706788449993</v>
      </c>
      <c r="I1056" s="6" t="s">
        <v>22</v>
      </c>
      <c r="J1056" s="69">
        <f>(Sheet1!S167+$F$11)*VLOOKUP($B1056,$H$12:$J$17,2,0)</f>
        <v>0.47013949575949987</v>
      </c>
      <c r="K1056" s="69">
        <f>(Sheet1!T167+$F$11)*VLOOKUP($B1056,$H$12:$J$17,2,0)</f>
        <v>0.47704663188449986</v>
      </c>
    </row>
    <row r="1057" spans="2:11" x14ac:dyDescent="0.3">
      <c r="B1057" s="5" t="str">
        <f>Sheet1!M168</f>
        <v>NY</v>
      </c>
      <c r="C1057" s="6" t="str">
        <f>Sheet1!N168</f>
        <v>Gas</v>
      </c>
      <c r="D1057" s="8">
        <f>Sheet1!O168</f>
        <v>42521</v>
      </c>
      <c r="E1057" s="8" t="str">
        <f>Sheet1!P168</f>
        <v>N-Grid NiMo ($/therm)</v>
      </c>
      <c r="F1057" s="6" t="str">
        <f>Sheet1!Q168</f>
        <v>0-25K</v>
      </c>
      <c r="G1057" s="6" t="s">
        <v>22</v>
      </c>
      <c r="H1057" s="69">
        <f>(Sheet1!R168+$F$11)*VLOOKUP($B1057,$H$12:$J$17,2,0)</f>
        <v>0.35926168409105075</v>
      </c>
      <c r="I1057" s="6" t="s">
        <v>22</v>
      </c>
      <c r="J1057" s="69">
        <f>(Sheet1!S168+$F$11)*VLOOKUP($B1057,$H$12:$J$17,2,0)</f>
        <v>0.37607931659105071</v>
      </c>
      <c r="K1057" s="69">
        <f>(Sheet1!T168+$F$11)*VLOOKUP($B1057,$H$12:$J$17,2,0)</f>
        <v>0.38788424409105077</v>
      </c>
    </row>
    <row r="1058" spans="2:11" x14ac:dyDescent="0.3">
      <c r="B1058" s="5" t="str">
        <f>Sheet1!M169</f>
        <v>NY</v>
      </c>
      <c r="C1058" s="6" t="str">
        <f>Sheet1!N169</f>
        <v>Gas</v>
      </c>
      <c r="D1058" s="8">
        <f>Sheet1!O169</f>
        <v>42521</v>
      </c>
      <c r="E1058" s="8" t="str">
        <f>Sheet1!P169</f>
        <v>N-Grid NiMo ($/therm)</v>
      </c>
      <c r="F1058" s="6" t="str">
        <f>Sheet1!Q169</f>
        <v>25-75K</v>
      </c>
      <c r="G1058" s="6" t="s">
        <v>22</v>
      </c>
      <c r="H1058" s="69">
        <f>(Sheet1!R169+$F$11)*VLOOKUP($B1058,$H$12:$J$17,2,0)</f>
        <v>0.33886168409105077</v>
      </c>
      <c r="I1058" s="6" t="s">
        <v>22</v>
      </c>
      <c r="J1058" s="69">
        <f>(Sheet1!S169+$F$11)*VLOOKUP($B1058,$H$12:$J$17,2,0)</f>
        <v>0.35567931659105073</v>
      </c>
      <c r="K1058" s="69">
        <f>(Sheet1!T169+$F$11)*VLOOKUP($B1058,$H$12:$J$17,2,0)</f>
        <v>0.36748424409105079</v>
      </c>
    </row>
    <row r="1059" spans="2:11" x14ac:dyDescent="0.3">
      <c r="B1059" s="5" t="str">
        <f>Sheet1!M170</f>
        <v>NY</v>
      </c>
      <c r="C1059" s="6" t="str">
        <f>Sheet1!N170</f>
        <v>Gas</v>
      </c>
      <c r="D1059" s="8">
        <f>Sheet1!O170</f>
        <v>42521</v>
      </c>
      <c r="E1059" s="8" t="str">
        <f>Sheet1!P170</f>
        <v>N-Grid NiMo ($/therm)</v>
      </c>
      <c r="F1059" s="6" t="str">
        <f>Sheet1!Q170</f>
        <v>75-125K</v>
      </c>
      <c r="G1059" s="6" t="s">
        <v>22</v>
      </c>
      <c r="H1059" s="69">
        <f>(Sheet1!R170+$F$11)*VLOOKUP($B1059,$H$12:$J$17,2,0)</f>
        <v>0.30316168409105076</v>
      </c>
      <c r="I1059" s="6" t="s">
        <v>22</v>
      </c>
      <c r="J1059" s="69">
        <f>(Sheet1!S170+$F$11)*VLOOKUP($B1059,$H$12:$J$17,2,0)</f>
        <v>0.31997931659105072</v>
      </c>
      <c r="K1059" s="69">
        <f>(Sheet1!T170+$F$11)*VLOOKUP($B1059,$H$12:$J$17,2,0)</f>
        <v>0.33178424409105078</v>
      </c>
    </row>
    <row r="1060" spans="2:11" x14ac:dyDescent="0.3">
      <c r="B1060" s="5" t="str">
        <f>Sheet1!M171</f>
        <v>NY</v>
      </c>
      <c r="C1060" s="6" t="str">
        <f>Sheet1!N171</f>
        <v>Gas</v>
      </c>
      <c r="D1060" s="8">
        <f>Sheet1!O171</f>
        <v>42521</v>
      </c>
      <c r="E1060" s="8" t="str">
        <f>Sheet1!P171</f>
        <v>N-Grid NiMo ($/therm)</v>
      </c>
      <c r="F1060" s="6" t="str">
        <f>Sheet1!Q171</f>
        <v>125-500K</v>
      </c>
      <c r="G1060" s="6" t="s">
        <v>22</v>
      </c>
      <c r="H1060" s="69">
        <f>(Sheet1!R171+$F$11)*VLOOKUP($B1060,$H$12:$J$17,2,0)</f>
        <v>0.29296168409105078</v>
      </c>
      <c r="I1060" s="6" t="s">
        <v>22</v>
      </c>
      <c r="J1060" s="69">
        <f>(Sheet1!S171+$F$11)*VLOOKUP($B1060,$H$12:$J$17,2,0)</f>
        <v>0.30977931659105074</v>
      </c>
      <c r="K1060" s="69">
        <f>(Sheet1!T171+$F$11)*VLOOKUP($B1060,$H$12:$J$17,2,0)</f>
        <v>0.3215842440910508</v>
      </c>
    </row>
    <row r="1061" spans="2:11" x14ac:dyDescent="0.3">
      <c r="B1061" s="5" t="str">
        <f>Sheet1!M172</f>
        <v>NY</v>
      </c>
      <c r="C1061" s="6" t="str">
        <f>Sheet1!N172</f>
        <v>Gas</v>
      </c>
      <c r="D1061" s="8">
        <f>Sheet1!O172</f>
        <v>42521</v>
      </c>
      <c r="E1061" s="8" t="str">
        <f>Sheet1!P172</f>
        <v>N-Grid NiMo ($/therm)</v>
      </c>
      <c r="F1061" s="6" t="str">
        <f>Sheet1!Q172</f>
        <v>500K+</v>
      </c>
      <c r="G1061" s="6" t="s">
        <v>22</v>
      </c>
      <c r="H1061" s="69">
        <f>(Sheet1!R172+$F$11)*VLOOKUP($B1061,$H$12:$J$17,2,0)</f>
        <v>0.2776616840910508</v>
      </c>
      <c r="I1061" s="6" t="s">
        <v>22</v>
      </c>
      <c r="J1061" s="69">
        <f>(Sheet1!S172+$F$11)*VLOOKUP($B1061,$H$12:$J$17,2,0)</f>
        <v>0.29447931659105075</v>
      </c>
      <c r="K1061" s="69">
        <f>(Sheet1!T172+$F$11)*VLOOKUP($B1061,$H$12:$J$17,2,0)</f>
        <v>0.30628424409105082</v>
      </c>
    </row>
    <row r="1062" spans="2:11" x14ac:dyDescent="0.3">
      <c r="B1062" s="5" t="str">
        <f>Sheet1!M173</f>
        <v>NY</v>
      </c>
      <c r="C1062" s="6" t="str">
        <f>Sheet1!N173</f>
        <v>Gas</v>
      </c>
      <c r="D1062" s="8">
        <f>Sheet1!O173</f>
        <v>42521</v>
      </c>
      <c r="E1062" s="8" t="str">
        <f>Sheet1!P173</f>
        <v>Con Edison ($/therm)</v>
      </c>
      <c r="F1062" s="6" t="str">
        <f>Sheet1!Q173</f>
        <v>0-25K</v>
      </c>
      <c r="G1062" s="6" t="s">
        <v>22</v>
      </c>
      <c r="H1062" s="69">
        <f>(Sheet1!R173+$F$11)*VLOOKUP($B1062,$H$12:$J$17,2,0)</f>
        <v>0.5057387820825</v>
      </c>
      <c r="I1062" s="6" t="s">
        <v>22</v>
      </c>
      <c r="J1062" s="69">
        <f>(Sheet1!S173+$F$11)*VLOOKUP($B1062,$H$12:$J$17,2,0)</f>
        <v>0.52085291455874994</v>
      </c>
      <c r="K1062" s="69">
        <f>(Sheet1!T173+$F$11)*VLOOKUP($B1062,$H$12:$J$17,2,0)</f>
        <v>0.52922383387749994</v>
      </c>
    </row>
    <row r="1063" spans="2:11" x14ac:dyDescent="0.3">
      <c r="B1063" s="5" t="str">
        <f>Sheet1!M174</f>
        <v>NY</v>
      </c>
      <c r="C1063" s="6" t="str">
        <f>Sheet1!N174</f>
        <v>Gas</v>
      </c>
      <c r="D1063" s="8">
        <f>Sheet1!O174</f>
        <v>42521</v>
      </c>
      <c r="E1063" s="8" t="str">
        <f>Sheet1!P174</f>
        <v>Con Edison ($/therm)</v>
      </c>
      <c r="F1063" s="6" t="str">
        <f>Sheet1!Q174</f>
        <v>25-75K</v>
      </c>
      <c r="G1063" s="6" t="s">
        <v>22</v>
      </c>
      <c r="H1063" s="69">
        <f>(Sheet1!R174+$F$11)*VLOOKUP($B1063,$H$12:$J$17,2,0)</f>
        <v>0.48533878208250003</v>
      </c>
      <c r="I1063" s="6" t="s">
        <v>22</v>
      </c>
      <c r="J1063" s="69">
        <f>(Sheet1!S174+$F$11)*VLOOKUP($B1063,$H$12:$J$17,2,0)</f>
        <v>0.50045291455874996</v>
      </c>
      <c r="K1063" s="69">
        <f>(Sheet1!T174+$F$11)*VLOOKUP($B1063,$H$12:$J$17,2,0)</f>
        <v>0.50882383387749985</v>
      </c>
    </row>
    <row r="1064" spans="2:11" x14ac:dyDescent="0.3">
      <c r="B1064" s="5" t="str">
        <f>Sheet1!M175</f>
        <v>NY</v>
      </c>
      <c r="C1064" s="6" t="str">
        <f>Sheet1!N175</f>
        <v>Gas</v>
      </c>
      <c r="D1064" s="8">
        <f>Sheet1!O175</f>
        <v>42521</v>
      </c>
      <c r="E1064" s="8" t="str">
        <f>Sheet1!P175</f>
        <v>Con Edison ($/therm)</v>
      </c>
      <c r="F1064" s="6" t="str">
        <f>Sheet1!Q175</f>
        <v>75-125K</v>
      </c>
      <c r="G1064" s="6" t="s">
        <v>22</v>
      </c>
      <c r="H1064" s="69">
        <f>(Sheet1!R175+$F$11)*VLOOKUP($B1064,$H$12:$J$17,2,0)</f>
        <v>0.44963878208249991</v>
      </c>
      <c r="I1064" s="6" t="s">
        <v>22</v>
      </c>
      <c r="J1064" s="69">
        <f>(Sheet1!S175+$F$11)*VLOOKUP($B1064,$H$12:$J$17,2,0)</f>
        <v>0.46475291455875001</v>
      </c>
      <c r="K1064" s="69">
        <f>(Sheet1!T175+$F$11)*VLOOKUP($B1064,$H$12:$J$17,2,0)</f>
        <v>0.4731238338774999</v>
      </c>
    </row>
    <row r="1065" spans="2:11" x14ac:dyDescent="0.3">
      <c r="B1065" s="5" t="str">
        <f>Sheet1!M176</f>
        <v>NY</v>
      </c>
      <c r="C1065" s="6" t="str">
        <f>Sheet1!N176</f>
        <v>Gas</v>
      </c>
      <c r="D1065" s="8">
        <f>Sheet1!O176</f>
        <v>42521</v>
      </c>
      <c r="E1065" s="8" t="str">
        <f>Sheet1!P176</f>
        <v>Con Edison ($/therm)</v>
      </c>
      <c r="F1065" s="6" t="str">
        <f>Sheet1!Q176</f>
        <v>125-500K</v>
      </c>
      <c r="G1065" s="6" t="s">
        <v>22</v>
      </c>
      <c r="H1065" s="69">
        <f>(Sheet1!R176+$F$11)*VLOOKUP($B1065,$H$12:$J$17,2,0)</f>
        <v>0.43943878208249998</v>
      </c>
      <c r="I1065" s="6" t="s">
        <v>22</v>
      </c>
      <c r="J1065" s="69">
        <f>(Sheet1!S176+$F$11)*VLOOKUP($B1065,$H$12:$J$17,2,0)</f>
        <v>0.45455291455874997</v>
      </c>
      <c r="K1065" s="69">
        <f>(Sheet1!T176+$F$11)*VLOOKUP($B1065,$H$12:$J$17,2,0)</f>
        <v>0.46292383387749986</v>
      </c>
    </row>
    <row r="1066" spans="2:11" x14ac:dyDescent="0.3">
      <c r="B1066" s="5" t="str">
        <f>Sheet1!M177</f>
        <v>NY</v>
      </c>
      <c r="C1066" s="6" t="str">
        <f>Sheet1!N177</f>
        <v>Gas</v>
      </c>
      <c r="D1066" s="8">
        <f>Sheet1!O177</f>
        <v>42521</v>
      </c>
      <c r="E1066" s="8" t="str">
        <f>Sheet1!P177</f>
        <v>Con Edison ($/therm)</v>
      </c>
      <c r="F1066" s="6" t="str">
        <f>Sheet1!Q177</f>
        <v>500K+</v>
      </c>
      <c r="G1066" s="6" t="s">
        <v>22</v>
      </c>
      <c r="H1066" s="69">
        <f>(Sheet1!R177+$F$11)*VLOOKUP($B1066,$H$12:$J$17,2,0)</f>
        <v>0.42413878208249994</v>
      </c>
      <c r="I1066" s="6" t="s">
        <v>22</v>
      </c>
      <c r="J1066" s="69">
        <f>(Sheet1!S177+$F$11)*VLOOKUP($B1066,$H$12:$J$17,2,0)</f>
        <v>0.43925291455874999</v>
      </c>
      <c r="K1066" s="69">
        <f>(Sheet1!T177+$F$11)*VLOOKUP($B1066,$H$12:$J$17,2,0)</f>
        <v>0.44762383387749993</v>
      </c>
    </row>
    <row r="1067" spans="2:11" x14ac:dyDescent="0.3">
      <c r="B1067" s="5" t="str">
        <f>Sheet1!M178</f>
        <v>NY</v>
      </c>
      <c r="C1067" s="6" t="str">
        <f>Sheet1!N178</f>
        <v>Gas</v>
      </c>
      <c r="D1067" s="8">
        <f>Sheet1!O178</f>
        <v>42521</v>
      </c>
      <c r="E1067" s="8" t="str">
        <f>Sheet1!P178</f>
        <v>Nat Fuel ($/ccf)</v>
      </c>
      <c r="F1067" s="6" t="str">
        <f>Sheet1!Q178</f>
        <v>0-25K</v>
      </c>
      <c r="G1067" s="6" t="s">
        <v>22</v>
      </c>
      <c r="H1067" s="69">
        <f>(Sheet1!R178+$F$11)*VLOOKUP($B1067,$H$12:$J$17,2,0)</f>
        <v>0.38893441760778424</v>
      </c>
      <c r="I1067" s="6" t="s">
        <v>22</v>
      </c>
      <c r="J1067" s="69">
        <f>(Sheet1!S178+$F$11)*VLOOKUP($B1067,$H$12:$J$17,2,0)</f>
        <v>0.40336780010778434</v>
      </c>
      <c r="K1067" s="69">
        <f>(Sheet1!T178+$F$11)*VLOOKUP($B1067,$H$12:$J$17,2,0)</f>
        <v>0.41648045260778432</v>
      </c>
    </row>
    <row r="1068" spans="2:11" x14ac:dyDescent="0.3">
      <c r="B1068" s="5" t="str">
        <f>Sheet1!M179</f>
        <v>NY</v>
      </c>
      <c r="C1068" s="6" t="str">
        <f>Sheet1!N179</f>
        <v>Gas</v>
      </c>
      <c r="D1068" s="8">
        <f>Sheet1!O179</f>
        <v>42521</v>
      </c>
      <c r="E1068" s="8" t="str">
        <f>Sheet1!P179</f>
        <v>Nat Fuel ($/ccf)</v>
      </c>
      <c r="F1068" s="6" t="str">
        <f>Sheet1!Q179</f>
        <v>25-75K</v>
      </c>
      <c r="G1068" s="6" t="s">
        <v>22</v>
      </c>
      <c r="H1068" s="69">
        <f>(Sheet1!R179+$F$11)*VLOOKUP($B1068,$H$12:$J$17,2,0)</f>
        <v>0.36853441760778427</v>
      </c>
      <c r="I1068" s="6" t="s">
        <v>22</v>
      </c>
      <c r="J1068" s="69">
        <f>(Sheet1!S179+$F$11)*VLOOKUP($B1068,$H$12:$J$17,2,0)</f>
        <v>0.38296780010778431</v>
      </c>
      <c r="K1068" s="69">
        <f>(Sheet1!T179+$F$11)*VLOOKUP($B1068,$H$12:$J$17,2,0)</f>
        <v>0.39608045260778435</v>
      </c>
    </row>
    <row r="1069" spans="2:11" x14ac:dyDescent="0.3">
      <c r="B1069" s="5" t="str">
        <f>Sheet1!M180</f>
        <v>NY</v>
      </c>
      <c r="C1069" s="6" t="str">
        <f>Sheet1!N180</f>
        <v>Gas</v>
      </c>
      <c r="D1069" s="8">
        <f>Sheet1!O180</f>
        <v>42521</v>
      </c>
      <c r="E1069" s="8" t="str">
        <f>Sheet1!P180</f>
        <v>Nat Fuel ($/ccf)</v>
      </c>
      <c r="F1069" s="6" t="str">
        <f>Sheet1!Q180</f>
        <v>75-125K</v>
      </c>
      <c r="G1069" s="6" t="s">
        <v>22</v>
      </c>
      <c r="H1069" s="69">
        <f>(Sheet1!R180+$F$11)*VLOOKUP($B1069,$H$12:$J$17,2,0)</f>
        <v>0.33283441760778432</v>
      </c>
      <c r="I1069" s="6" t="s">
        <v>22</v>
      </c>
      <c r="J1069" s="69">
        <f>(Sheet1!S180+$F$11)*VLOOKUP($B1069,$H$12:$J$17,2,0)</f>
        <v>0.34726780010778435</v>
      </c>
      <c r="K1069" s="69">
        <f>(Sheet1!T180+$F$11)*VLOOKUP($B1069,$H$12:$J$17,2,0)</f>
        <v>0.36038045260778434</v>
      </c>
    </row>
    <row r="1070" spans="2:11" x14ac:dyDescent="0.3">
      <c r="B1070" s="5" t="str">
        <f>Sheet1!M181</f>
        <v>NY</v>
      </c>
      <c r="C1070" s="6" t="str">
        <f>Sheet1!N181</f>
        <v>Gas</v>
      </c>
      <c r="D1070" s="8">
        <f>Sheet1!O181</f>
        <v>42521</v>
      </c>
      <c r="E1070" s="8" t="str">
        <f>Sheet1!P181</f>
        <v>Nat Fuel ($/ccf)</v>
      </c>
      <c r="F1070" s="6" t="str">
        <f>Sheet1!Q181</f>
        <v>125-500K</v>
      </c>
      <c r="G1070" s="6" t="s">
        <v>22</v>
      </c>
      <c r="H1070" s="69">
        <f>(Sheet1!R181+$F$11)*VLOOKUP($B1070,$H$12:$J$17,2,0)</f>
        <v>0.32263441760778433</v>
      </c>
      <c r="I1070" s="6" t="s">
        <v>22</v>
      </c>
      <c r="J1070" s="69">
        <f>(Sheet1!S181+$F$11)*VLOOKUP($B1070,$H$12:$J$17,2,0)</f>
        <v>0.33706780010778431</v>
      </c>
      <c r="K1070" s="69">
        <f>(Sheet1!T181+$F$11)*VLOOKUP($B1070,$H$12:$J$17,2,0)</f>
        <v>0.35018045260778435</v>
      </c>
    </row>
    <row r="1071" spans="2:11" x14ac:dyDescent="0.3">
      <c r="B1071" s="5" t="str">
        <f>Sheet1!M182</f>
        <v>NY</v>
      </c>
      <c r="C1071" s="6" t="str">
        <f>Sheet1!N182</f>
        <v>Gas</v>
      </c>
      <c r="D1071" s="8">
        <f>Sheet1!O182</f>
        <v>42521</v>
      </c>
      <c r="E1071" s="8" t="str">
        <f>Sheet1!P182</f>
        <v>Nat Fuel ($/ccf)</v>
      </c>
      <c r="F1071" s="6" t="str">
        <f>Sheet1!Q182</f>
        <v>500K+</v>
      </c>
      <c r="G1071" s="6" t="s">
        <v>22</v>
      </c>
      <c r="H1071" s="69">
        <f>(Sheet1!R182+$F$11)*VLOOKUP($B1071,$H$12:$J$17,2,0)</f>
        <v>0.30733441760778429</v>
      </c>
      <c r="I1071" s="6" t="s">
        <v>22</v>
      </c>
      <c r="J1071" s="69">
        <f>(Sheet1!S182+$F$11)*VLOOKUP($B1071,$H$12:$J$17,2,0)</f>
        <v>0.32176780010778433</v>
      </c>
      <c r="K1071" s="69">
        <f>(Sheet1!T182+$F$11)*VLOOKUP($B1071,$H$12:$J$17,2,0)</f>
        <v>0.33488045260778432</v>
      </c>
    </row>
    <row r="1072" spans="2:11" x14ac:dyDescent="0.3">
      <c r="B1072" s="5" t="str">
        <f>Sheet1!M183</f>
        <v>NY</v>
      </c>
      <c r="C1072" s="6" t="str">
        <f>Sheet1!N183</f>
        <v>Gas</v>
      </c>
      <c r="D1072" s="8">
        <f>Sheet1!O183</f>
        <v>42521</v>
      </c>
      <c r="E1072" s="8" t="str">
        <f>Sheet1!P183</f>
        <v>NYSEG ($/therm)</v>
      </c>
      <c r="F1072" s="6" t="str">
        <f>Sheet1!Q183</f>
        <v>0-25K</v>
      </c>
      <c r="G1072" s="6" t="s">
        <v>22</v>
      </c>
      <c r="H1072" s="69">
        <f>(Sheet1!R183+$F$11)*VLOOKUP($B1072,$H$12:$J$17,2,0)</f>
        <v>0.42299781711723711</v>
      </c>
      <c r="I1072" s="6" t="s">
        <v>22</v>
      </c>
      <c r="J1072" s="69">
        <f>(Sheet1!S183+$F$11)*VLOOKUP($B1072,$H$12:$J$17,2,0)</f>
        <v>0.43589856036723723</v>
      </c>
      <c r="K1072" s="69">
        <f>(Sheet1!T183+$F$11)*VLOOKUP($B1072,$H$12:$J$17,2,0)</f>
        <v>0.44336603136723712</v>
      </c>
    </row>
    <row r="1073" spans="2:11" x14ac:dyDescent="0.3">
      <c r="B1073" s="5" t="str">
        <f>Sheet1!M184</f>
        <v>NY</v>
      </c>
      <c r="C1073" s="6" t="str">
        <f>Sheet1!N184</f>
        <v>Gas</v>
      </c>
      <c r="D1073" s="8">
        <f>Sheet1!O184</f>
        <v>42521</v>
      </c>
      <c r="E1073" s="8" t="str">
        <f>Sheet1!P184</f>
        <v>NYSEG ($/therm)</v>
      </c>
      <c r="F1073" s="6" t="str">
        <f>Sheet1!Q184</f>
        <v>25-75K</v>
      </c>
      <c r="G1073" s="6" t="s">
        <v>22</v>
      </c>
      <c r="H1073" s="69">
        <f>(Sheet1!R184+$F$11)*VLOOKUP($B1073,$H$12:$J$17,2,0)</f>
        <v>0.40259781711723719</v>
      </c>
      <c r="I1073" s="6" t="s">
        <v>22</v>
      </c>
      <c r="J1073" s="69">
        <f>(Sheet1!S184+$F$11)*VLOOKUP($B1073,$H$12:$J$17,2,0)</f>
        <v>0.4154985603672372</v>
      </c>
      <c r="K1073" s="69">
        <f>(Sheet1!T184+$F$11)*VLOOKUP($B1073,$H$12:$J$17,2,0)</f>
        <v>0.42296603136723709</v>
      </c>
    </row>
    <row r="1074" spans="2:11" x14ac:dyDescent="0.3">
      <c r="B1074" s="5" t="str">
        <f>Sheet1!M185</f>
        <v>NY</v>
      </c>
      <c r="C1074" s="6" t="str">
        <f>Sheet1!N185</f>
        <v>Gas</v>
      </c>
      <c r="D1074" s="8">
        <f>Sheet1!O185</f>
        <v>42521</v>
      </c>
      <c r="E1074" s="8" t="str">
        <f>Sheet1!P185</f>
        <v>NYSEG ($/therm)</v>
      </c>
      <c r="F1074" s="6" t="str">
        <f>Sheet1!Q185</f>
        <v>75-125K</v>
      </c>
      <c r="G1074" s="6" t="s">
        <v>22</v>
      </c>
      <c r="H1074" s="69">
        <f>(Sheet1!R185+$F$11)*VLOOKUP($B1074,$H$12:$J$17,2,0)</f>
        <v>0.36689781711723718</v>
      </c>
      <c r="I1074" s="6" t="s">
        <v>22</v>
      </c>
      <c r="J1074" s="69">
        <f>(Sheet1!S185+$F$11)*VLOOKUP($B1074,$H$12:$J$17,2,0)</f>
        <v>0.37979856036723725</v>
      </c>
      <c r="K1074" s="69">
        <f>(Sheet1!T185+$F$11)*VLOOKUP($B1074,$H$12:$J$17,2,0)</f>
        <v>0.38726603136723714</v>
      </c>
    </row>
    <row r="1075" spans="2:11" x14ac:dyDescent="0.3">
      <c r="B1075" s="5" t="str">
        <f>Sheet1!M186</f>
        <v>NY</v>
      </c>
      <c r="C1075" s="6" t="str">
        <f>Sheet1!N186</f>
        <v>Gas</v>
      </c>
      <c r="D1075" s="8">
        <f>Sheet1!O186</f>
        <v>42521</v>
      </c>
      <c r="E1075" s="8" t="str">
        <f>Sheet1!P186</f>
        <v>NYSEG ($/therm)</v>
      </c>
      <c r="F1075" s="6" t="str">
        <f>Sheet1!Q186</f>
        <v>125-500K</v>
      </c>
      <c r="G1075" s="6" t="s">
        <v>22</v>
      </c>
      <c r="H1075" s="69">
        <f>(Sheet1!R186+$F$11)*VLOOKUP($B1075,$H$12:$J$17,2,0)</f>
        <v>0.35669781711723714</v>
      </c>
      <c r="I1075" s="6" t="s">
        <v>22</v>
      </c>
      <c r="J1075" s="69">
        <f>(Sheet1!S186+$F$11)*VLOOKUP($B1075,$H$12:$J$17,2,0)</f>
        <v>0.36959856036723721</v>
      </c>
      <c r="K1075" s="69">
        <f>(Sheet1!T186+$F$11)*VLOOKUP($B1075,$H$12:$J$17,2,0)</f>
        <v>0.37706603136723715</v>
      </c>
    </row>
    <row r="1076" spans="2:11" x14ac:dyDescent="0.3">
      <c r="B1076" s="5" t="str">
        <f>Sheet1!M187</f>
        <v>NY</v>
      </c>
      <c r="C1076" s="6" t="str">
        <f>Sheet1!N187</f>
        <v>Gas</v>
      </c>
      <c r="D1076" s="8">
        <f>Sheet1!O187</f>
        <v>42521</v>
      </c>
      <c r="E1076" s="8" t="str">
        <f>Sheet1!P187</f>
        <v>NYSEG ($/therm)</v>
      </c>
      <c r="F1076" s="6" t="str">
        <f>Sheet1!Q187</f>
        <v>500K+</v>
      </c>
      <c r="G1076" s="6" t="s">
        <v>22</v>
      </c>
      <c r="H1076" s="69">
        <f>(Sheet1!R187+$F$11)*VLOOKUP($B1076,$H$12:$J$17,2,0)</f>
        <v>0.34139781711723721</v>
      </c>
      <c r="I1076" s="6" t="s">
        <v>22</v>
      </c>
      <c r="J1076" s="69">
        <f>(Sheet1!S187+$F$11)*VLOOKUP($B1076,$H$12:$J$17,2,0)</f>
        <v>0.35429856036723723</v>
      </c>
      <c r="K1076" s="69">
        <f>(Sheet1!T187+$F$11)*VLOOKUP($B1076,$H$12:$J$17,2,0)</f>
        <v>0.36176603136723712</v>
      </c>
    </row>
    <row r="1077" spans="2:11" x14ac:dyDescent="0.3">
      <c r="B1077" s="5" t="str">
        <f>Sheet1!M188</f>
        <v>NY</v>
      </c>
      <c r="C1077" s="6" t="str">
        <f>Sheet1!N188</f>
        <v>Gas</v>
      </c>
      <c r="D1077" s="8">
        <f>Sheet1!O188</f>
        <v>42521</v>
      </c>
      <c r="E1077" s="8" t="str">
        <f>Sheet1!P188</f>
        <v>RGE ($/therm)</v>
      </c>
      <c r="F1077" s="6" t="str">
        <f>Sheet1!Q188</f>
        <v>0-25K</v>
      </c>
      <c r="G1077" s="6" t="s">
        <v>22</v>
      </c>
      <c r="H1077" s="69">
        <f>(Sheet1!R188+$F$11)*VLOOKUP($B1077,$H$12:$J$17,2,0)</f>
        <v>0.38592829777334342</v>
      </c>
      <c r="I1077" s="6" t="s">
        <v>22</v>
      </c>
      <c r="J1077" s="69">
        <f>(Sheet1!S188+$F$11)*VLOOKUP($B1077,$H$12:$J$17,2,0)</f>
        <v>0.39881191777334341</v>
      </c>
      <c r="K1077" s="69">
        <f>(Sheet1!T188+$F$11)*VLOOKUP($B1077,$H$12:$J$17,2,0)</f>
        <v>0.40624499777334339</v>
      </c>
    </row>
    <row r="1078" spans="2:11" x14ac:dyDescent="0.3">
      <c r="B1078" s="5" t="str">
        <f>Sheet1!M189</f>
        <v>NY</v>
      </c>
      <c r="C1078" s="6" t="str">
        <f>Sheet1!N189</f>
        <v>Gas</v>
      </c>
      <c r="D1078" s="8">
        <f>Sheet1!O189</f>
        <v>42521</v>
      </c>
      <c r="E1078" s="8" t="str">
        <f>Sheet1!P189</f>
        <v>RGE ($/therm)</v>
      </c>
      <c r="F1078" s="6" t="str">
        <f>Sheet1!Q189</f>
        <v>25-75K</v>
      </c>
      <c r="G1078" s="6" t="s">
        <v>22</v>
      </c>
      <c r="H1078" s="69">
        <f>(Sheet1!R189+$F$11)*VLOOKUP($B1078,$H$12:$J$17,2,0)</f>
        <v>0.36552829777334339</v>
      </c>
      <c r="I1078" s="6" t="s">
        <v>22</v>
      </c>
      <c r="J1078" s="69">
        <f>(Sheet1!S189+$F$11)*VLOOKUP($B1078,$H$12:$J$17,2,0)</f>
        <v>0.37841191777334349</v>
      </c>
      <c r="K1078" s="69">
        <f>(Sheet1!T189+$F$11)*VLOOKUP($B1078,$H$12:$J$17,2,0)</f>
        <v>0.38584499777334336</v>
      </c>
    </row>
    <row r="1079" spans="2:11" x14ac:dyDescent="0.3">
      <c r="B1079" s="5" t="str">
        <f>Sheet1!M190</f>
        <v>NY</v>
      </c>
      <c r="C1079" s="6" t="str">
        <f>Sheet1!N190</f>
        <v>Gas</v>
      </c>
      <c r="D1079" s="8">
        <f>Sheet1!O190</f>
        <v>42521</v>
      </c>
      <c r="E1079" s="8" t="str">
        <f>Sheet1!P190</f>
        <v>RGE ($/therm)</v>
      </c>
      <c r="F1079" s="6" t="str">
        <f>Sheet1!Q190</f>
        <v>75-125K</v>
      </c>
      <c r="G1079" s="6" t="s">
        <v>22</v>
      </c>
      <c r="H1079" s="69">
        <f>(Sheet1!R190+$F$11)*VLOOKUP($B1079,$H$12:$J$17,2,0)</f>
        <v>0.32982829777334338</v>
      </c>
      <c r="I1079" s="6" t="s">
        <v>22</v>
      </c>
      <c r="J1079" s="69">
        <f>(Sheet1!S190+$F$11)*VLOOKUP($B1079,$H$12:$J$17,2,0)</f>
        <v>0.34271191777334337</v>
      </c>
      <c r="K1079" s="69">
        <f>(Sheet1!T190+$F$11)*VLOOKUP($B1079,$H$12:$J$17,2,0)</f>
        <v>0.3501449977733434</v>
      </c>
    </row>
    <row r="1080" spans="2:11" x14ac:dyDescent="0.3">
      <c r="B1080" s="5" t="str">
        <f>Sheet1!M191</f>
        <v>NY</v>
      </c>
      <c r="C1080" s="6" t="str">
        <f>Sheet1!N191</f>
        <v>Gas</v>
      </c>
      <c r="D1080" s="8">
        <f>Sheet1!O191</f>
        <v>42521</v>
      </c>
      <c r="E1080" s="8" t="str">
        <f>Sheet1!P191</f>
        <v>RGE ($/therm)</v>
      </c>
      <c r="F1080" s="6" t="str">
        <f>Sheet1!Q191</f>
        <v>125-500K</v>
      </c>
      <c r="G1080" s="6" t="s">
        <v>22</v>
      </c>
      <c r="H1080" s="69">
        <f>(Sheet1!R191+$F$11)*VLOOKUP($B1080,$H$12:$J$17,2,0)</f>
        <v>0.31962829777334339</v>
      </c>
      <c r="I1080" s="6" t="s">
        <v>22</v>
      </c>
      <c r="J1080" s="69">
        <f>(Sheet1!S191+$F$11)*VLOOKUP($B1080,$H$12:$J$17,2,0)</f>
        <v>0.33251191777334344</v>
      </c>
      <c r="K1080" s="69">
        <f>(Sheet1!T191+$F$11)*VLOOKUP($B1080,$H$12:$J$17,2,0)</f>
        <v>0.33994499777334342</v>
      </c>
    </row>
    <row r="1081" spans="2:11" x14ac:dyDescent="0.3">
      <c r="B1081" s="5" t="str">
        <f>Sheet1!M192</f>
        <v>NY</v>
      </c>
      <c r="C1081" s="6" t="str">
        <f>Sheet1!N192</f>
        <v>Gas</v>
      </c>
      <c r="D1081" s="8">
        <f>Sheet1!O192</f>
        <v>42521</v>
      </c>
      <c r="E1081" s="8" t="str">
        <f>Sheet1!P192</f>
        <v>RGE ($/therm)</v>
      </c>
      <c r="F1081" s="6" t="str">
        <f>Sheet1!Q192</f>
        <v>500K+</v>
      </c>
      <c r="G1081" s="6" t="s">
        <v>22</v>
      </c>
      <c r="H1081" s="69">
        <f>(Sheet1!R192+$F$11)*VLOOKUP($B1081,$H$12:$J$17,2,0)</f>
        <v>0.30432829777334341</v>
      </c>
      <c r="I1081" s="6" t="s">
        <v>22</v>
      </c>
      <c r="J1081" s="69">
        <f>(Sheet1!S192+$F$11)*VLOOKUP($B1081,$H$12:$J$17,2,0)</f>
        <v>0.3172119177733434</v>
      </c>
      <c r="K1081" s="69">
        <f>(Sheet1!T192+$F$11)*VLOOKUP($B1081,$H$12:$J$17,2,0)</f>
        <v>0.32464499777334344</v>
      </c>
    </row>
    <row r="1082" spans="2:11" x14ac:dyDescent="0.3">
      <c r="B1082" s="5" t="str">
        <f>Sheet1!M193</f>
        <v>NY</v>
      </c>
      <c r="C1082" s="6" t="str">
        <f>Sheet1!N193</f>
        <v>Gas</v>
      </c>
      <c r="D1082" s="8">
        <f>Sheet1!O193</f>
        <v>42521</v>
      </c>
      <c r="E1082" s="8" t="str">
        <f>Sheet1!P193</f>
        <v>O&amp;R ($/ccf)</v>
      </c>
      <c r="F1082" s="6" t="str">
        <f>Sheet1!Q193</f>
        <v>0-25K</v>
      </c>
      <c r="G1082" s="6" t="s">
        <v>22</v>
      </c>
      <c r="H1082" s="69">
        <f>(Sheet1!R193+$F$11)*VLOOKUP($B1082,$H$12:$J$17,2,0)</f>
        <v>0.52187733530249991</v>
      </c>
      <c r="I1082" s="6" t="s">
        <v>22</v>
      </c>
      <c r="J1082" s="69">
        <f>(Sheet1!S193+$F$11)*VLOOKUP($B1082,$H$12:$J$17,2,0)</f>
        <v>0.53491402306874991</v>
      </c>
      <c r="K1082" s="69">
        <f>(Sheet1!T193+$F$11)*VLOOKUP($B1082,$H$12:$J$17,2,0)</f>
        <v>0.54134463179000003</v>
      </c>
    </row>
    <row r="1083" spans="2:11" x14ac:dyDescent="0.3">
      <c r="B1083" s="5" t="str">
        <f>Sheet1!M194</f>
        <v>NY</v>
      </c>
      <c r="C1083" s="6" t="str">
        <f>Sheet1!N194</f>
        <v>Gas</v>
      </c>
      <c r="D1083" s="8">
        <f>Sheet1!O194</f>
        <v>42521</v>
      </c>
      <c r="E1083" s="8" t="str">
        <f>Sheet1!P194</f>
        <v>O&amp;R ($/ccf)</v>
      </c>
      <c r="F1083" s="6" t="str">
        <f>Sheet1!Q194</f>
        <v>25-75K</v>
      </c>
      <c r="G1083" s="6" t="s">
        <v>22</v>
      </c>
      <c r="H1083" s="69">
        <f>(Sheet1!R194+$F$11)*VLOOKUP($B1083,$H$12:$J$17,2,0)</f>
        <v>0.50147733530250005</v>
      </c>
      <c r="I1083" s="6" t="s">
        <v>22</v>
      </c>
      <c r="J1083" s="69">
        <f>(Sheet1!S194+$F$11)*VLOOKUP($B1083,$H$12:$J$17,2,0)</f>
        <v>0.51451402306875005</v>
      </c>
      <c r="K1083" s="69">
        <f>(Sheet1!T194+$F$11)*VLOOKUP($B1083,$H$12:$J$17,2,0)</f>
        <v>0.52094463179000006</v>
      </c>
    </row>
    <row r="1084" spans="2:11" x14ac:dyDescent="0.3">
      <c r="B1084" s="5" t="str">
        <f>Sheet1!M195</f>
        <v>NY</v>
      </c>
      <c r="C1084" s="6" t="str">
        <f>Sheet1!N195</f>
        <v>Gas</v>
      </c>
      <c r="D1084" s="8">
        <f>Sheet1!O195</f>
        <v>42521</v>
      </c>
      <c r="E1084" s="8" t="str">
        <f>Sheet1!P195</f>
        <v>O&amp;R ($/ccf)</v>
      </c>
      <c r="F1084" s="6" t="str">
        <f>Sheet1!Q195</f>
        <v>75-125K</v>
      </c>
      <c r="G1084" s="6" t="s">
        <v>22</v>
      </c>
      <c r="H1084" s="69">
        <f>(Sheet1!R195+$F$11)*VLOOKUP($B1084,$H$12:$J$17,2,0)</f>
        <v>0.46577733530250004</v>
      </c>
      <c r="I1084" s="6" t="s">
        <v>22</v>
      </c>
      <c r="J1084" s="69">
        <f>(Sheet1!S195+$F$11)*VLOOKUP($B1084,$H$12:$J$17,2,0)</f>
        <v>0.47881402306874993</v>
      </c>
      <c r="K1084" s="69">
        <f>(Sheet1!T195+$F$11)*VLOOKUP($B1084,$H$12:$J$17,2,0)</f>
        <v>0.4852446317900001</v>
      </c>
    </row>
    <row r="1085" spans="2:11" x14ac:dyDescent="0.3">
      <c r="B1085" s="5" t="str">
        <f>Sheet1!M196</f>
        <v>NY</v>
      </c>
      <c r="C1085" s="6" t="str">
        <f>Sheet1!N196</f>
        <v>Gas</v>
      </c>
      <c r="D1085" s="8">
        <f>Sheet1!O196</f>
        <v>42521</v>
      </c>
      <c r="E1085" s="8" t="str">
        <f>Sheet1!P196</f>
        <v>O&amp;R ($/ccf)</v>
      </c>
      <c r="F1085" s="6" t="str">
        <f>Sheet1!Q196</f>
        <v>125-500K</v>
      </c>
      <c r="G1085" s="6" t="s">
        <v>22</v>
      </c>
      <c r="H1085" s="69">
        <f>(Sheet1!R196+$F$11)*VLOOKUP($B1085,$H$12:$J$17,2,0)</f>
        <v>0.4555773353025</v>
      </c>
      <c r="I1085" s="6" t="s">
        <v>22</v>
      </c>
      <c r="J1085" s="69">
        <f>(Sheet1!S196+$F$11)*VLOOKUP($B1085,$H$12:$J$17,2,0)</f>
        <v>0.46861402306875</v>
      </c>
      <c r="K1085" s="69">
        <f>(Sheet1!T196+$F$11)*VLOOKUP($B1085,$H$12:$J$17,2,0)</f>
        <v>0.47504463179</v>
      </c>
    </row>
    <row r="1086" spans="2:11" x14ac:dyDescent="0.3">
      <c r="B1086" s="5" t="str">
        <f>Sheet1!M197</f>
        <v>NY</v>
      </c>
      <c r="C1086" s="6" t="str">
        <f>Sheet1!N197</f>
        <v>Gas</v>
      </c>
      <c r="D1086" s="8">
        <f>Sheet1!O197</f>
        <v>42521</v>
      </c>
      <c r="E1086" s="8" t="str">
        <f>Sheet1!P197</f>
        <v>O&amp;R ($/ccf)</v>
      </c>
      <c r="F1086" s="6" t="str">
        <f>Sheet1!Q197</f>
        <v>500K+</v>
      </c>
      <c r="G1086" s="6" t="s">
        <v>22</v>
      </c>
      <c r="H1086" s="69">
        <f>(Sheet1!R197+$F$11)*VLOOKUP($B1086,$H$12:$J$17,2,0)</f>
        <v>0.44027733530250002</v>
      </c>
      <c r="I1086" s="6" t="s">
        <v>22</v>
      </c>
      <c r="J1086" s="69">
        <f>(Sheet1!S197+$F$11)*VLOOKUP($B1086,$H$12:$J$17,2,0)</f>
        <v>0.45331402306874996</v>
      </c>
      <c r="K1086" s="69">
        <f>(Sheet1!T197+$F$11)*VLOOKUP($B1086,$H$12:$J$17,2,0)</f>
        <v>0.45974463179000014</v>
      </c>
    </row>
    <row r="1087" spans="2:11" x14ac:dyDescent="0.3">
      <c r="B1087" s="5" t="str">
        <f>Sheet1!M198</f>
        <v>NY</v>
      </c>
      <c r="C1087" s="6" t="str">
        <f>Sheet1!N198</f>
        <v>Gas</v>
      </c>
      <c r="D1087" s="8">
        <f>Sheet1!O198</f>
        <v>42521</v>
      </c>
      <c r="E1087" s="8" t="str">
        <f>Sheet1!P198</f>
        <v>Central Hud ($/ccf)</v>
      </c>
      <c r="F1087" s="6" t="str">
        <f>Sheet1!Q198</f>
        <v>0-25K</v>
      </c>
      <c r="G1087" s="6" t="s">
        <v>22</v>
      </c>
      <c r="H1087" s="69">
        <f>(Sheet1!R198+$F$11)*VLOOKUP($B1087,$H$12:$J$17,2,0)</f>
        <v>0.49077189266250004</v>
      </c>
      <c r="I1087" s="6" t="s">
        <v>22</v>
      </c>
      <c r="J1087" s="69">
        <f>(Sheet1!S198+$F$11)*VLOOKUP($B1087,$H$12:$J$17,2,0)</f>
        <v>0.50257952773125014</v>
      </c>
      <c r="K1087" s="69">
        <f>(Sheet1!T198+$F$11)*VLOOKUP($B1087,$H$12:$J$17,2,0)</f>
        <v>0.50815668694000016</v>
      </c>
    </row>
    <row r="1088" spans="2:11" x14ac:dyDescent="0.3">
      <c r="B1088" s="5" t="str">
        <f>Sheet1!M199</f>
        <v>NY</v>
      </c>
      <c r="C1088" s="6" t="str">
        <f>Sheet1!N199</f>
        <v>Gas</v>
      </c>
      <c r="D1088" s="8">
        <f>Sheet1!O199</f>
        <v>42521</v>
      </c>
      <c r="E1088" s="8" t="str">
        <f>Sheet1!P199</f>
        <v>Central Hud ($/ccf)</v>
      </c>
      <c r="F1088" s="6" t="str">
        <f>Sheet1!Q199</f>
        <v>25-75K</v>
      </c>
      <c r="G1088" s="6" t="s">
        <v>22</v>
      </c>
      <c r="H1088" s="69">
        <f>(Sheet1!R199+$F$11)*VLOOKUP($B1088,$H$12:$J$17,2,0)</f>
        <v>0.47037189266250012</v>
      </c>
      <c r="I1088" s="6" t="s">
        <v>22</v>
      </c>
      <c r="J1088" s="69">
        <f>(Sheet1!S199+$F$11)*VLOOKUP($B1088,$H$12:$J$17,2,0)</f>
        <v>0.48217952773125017</v>
      </c>
      <c r="K1088" s="69">
        <f>(Sheet1!T199+$F$11)*VLOOKUP($B1088,$H$12:$J$17,2,0)</f>
        <v>0.48775668694000013</v>
      </c>
    </row>
    <row r="1089" spans="2:11" x14ac:dyDescent="0.3">
      <c r="B1089" s="5" t="str">
        <f>Sheet1!M200</f>
        <v>NY</v>
      </c>
      <c r="C1089" s="6" t="str">
        <f>Sheet1!N200</f>
        <v>Gas</v>
      </c>
      <c r="D1089" s="8">
        <f>Sheet1!O200</f>
        <v>42521</v>
      </c>
      <c r="E1089" s="8" t="str">
        <f>Sheet1!P200</f>
        <v>Central Hud ($/ccf)</v>
      </c>
      <c r="F1089" s="6" t="str">
        <f>Sheet1!Q200</f>
        <v>75-125K</v>
      </c>
      <c r="G1089" s="6" t="s">
        <v>22</v>
      </c>
      <c r="H1089" s="69">
        <f>(Sheet1!R200+$F$11)*VLOOKUP($B1089,$H$12:$J$17,2,0)</f>
        <v>0.4346718926625</v>
      </c>
      <c r="I1089" s="6" t="s">
        <v>22</v>
      </c>
      <c r="J1089" s="69">
        <f>(Sheet1!S200+$F$11)*VLOOKUP($B1089,$H$12:$J$17,2,0)</f>
        <v>0.44647952773125005</v>
      </c>
      <c r="K1089" s="69">
        <f>(Sheet1!T200+$F$11)*VLOOKUP($B1089,$H$12:$J$17,2,0)</f>
        <v>0.45205668694000012</v>
      </c>
    </row>
    <row r="1090" spans="2:11" x14ac:dyDescent="0.3">
      <c r="B1090" s="5" t="str">
        <f>Sheet1!M201</f>
        <v>NY</v>
      </c>
      <c r="C1090" s="6" t="str">
        <f>Sheet1!N201</f>
        <v>Gas</v>
      </c>
      <c r="D1090" s="8">
        <f>Sheet1!O201</f>
        <v>42521</v>
      </c>
      <c r="E1090" s="8" t="str">
        <f>Sheet1!P201</f>
        <v>Central Hud ($/ccf)</v>
      </c>
      <c r="F1090" s="6" t="str">
        <f>Sheet1!Q201</f>
        <v>125-500K</v>
      </c>
      <c r="G1090" s="6" t="s">
        <v>22</v>
      </c>
      <c r="H1090" s="69">
        <f>(Sheet1!R201+$F$11)*VLOOKUP($B1090,$H$12:$J$17,2,0)</f>
        <v>0.42447189266250007</v>
      </c>
      <c r="I1090" s="6" t="s">
        <v>22</v>
      </c>
      <c r="J1090" s="69">
        <f>(Sheet1!S201+$F$11)*VLOOKUP($B1090,$H$12:$J$17,2,0)</f>
        <v>0.43627952773125012</v>
      </c>
      <c r="K1090" s="69">
        <f>(Sheet1!T201+$F$11)*VLOOKUP($B1090,$H$12:$J$17,2,0)</f>
        <v>0.44185668694000008</v>
      </c>
    </row>
    <row r="1091" spans="2:11" x14ac:dyDescent="0.3">
      <c r="B1091" s="5" t="str">
        <f>Sheet1!M202</f>
        <v>NY</v>
      </c>
      <c r="C1091" s="6" t="str">
        <f>Sheet1!N202</f>
        <v>Gas</v>
      </c>
      <c r="D1091" s="8">
        <f>Sheet1!O202</f>
        <v>42521</v>
      </c>
      <c r="E1091" s="8" t="str">
        <f>Sheet1!P202</f>
        <v>Central Hud ($/ccf)</v>
      </c>
      <c r="F1091" s="6" t="str">
        <f>Sheet1!Q202</f>
        <v>500K+</v>
      </c>
      <c r="G1091" s="6" t="s">
        <v>22</v>
      </c>
      <c r="H1091" s="69">
        <f>(Sheet1!R202+$F$11)*VLOOKUP($B1091,$H$12:$J$17,2,0)</f>
        <v>0.40917189266250004</v>
      </c>
      <c r="I1091" s="6" t="s">
        <v>22</v>
      </c>
      <c r="J1091" s="69">
        <f>(Sheet1!S202+$F$11)*VLOOKUP($B1091,$H$12:$J$17,2,0)</f>
        <v>0.42097952773125008</v>
      </c>
      <c r="K1091" s="69">
        <f>(Sheet1!T202+$F$11)*VLOOKUP($B1091,$H$12:$J$17,2,0)</f>
        <v>0.4265566869400001</v>
      </c>
    </row>
    <row r="1092" spans="2:11" x14ac:dyDescent="0.3">
      <c r="B1092" s="5" t="str">
        <f>Sheet1!M203</f>
        <v>NY</v>
      </c>
      <c r="C1092" s="6" t="str">
        <f>Sheet1!N203</f>
        <v>Gas</v>
      </c>
      <c r="D1092" s="8">
        <f>Sheet1!O203</f>
        <v>42551</v>
      </c>
      <c r="E1092" s="8" t="str">
        <f>Sheet1!P203</f>
        <v>N-Grid NY/ Li  ($/therm)</v>
      </c>
      <c r="F1092" s="6" t="str">
        <f>Sheet1!Q203</f>
        <v>0-25K</v>
      </c>
      <c r="G1092" s="6" t="s">
        <v>22</v>
      </c>
      <c r="H1092" s="69">
        <f>(Sheet1!R203+$F$11)*VLOOKUP($B1092,$H$12:$J$17,2,0)</f>
        <v>0.54112925813449997</v>
      </c>
      <c r="I1092" s="6" t="s">
        <v>22</v>
      </c>
      <c r="J1092" s="69">
        <f>(Sheet1!S203+$F$11)*VLOOKUP($B1092,$H$12:$J$17,2,0)</f>
        <v>0.55339503225949993</v>
      </c>
      <c r="K1092" s="69">
        <f>(Sheet1!T203+$F$11)*VLOOKUP($B1092,$H$12:$J$17,2,0)</f>
        <v>0.56006330988449982</v>
      </c>
    </row>
    <row r="1093" spans="2:11" x14ac:dyDescent="0.3">
      <c r="B1093" s="5" t="str">
        <f>Sheet1!M204</f>
        <v>NY</v>
      </c>
      <c r="C1093" s="6" t="str">
        <f>Sheet1!N204</f>
        <v>Gas</v>
      </c>
      <c r="D1093" s="8">
        <f>Sheet1!O204</f>
        <v>42551</v>
      </c>
      <c r="E1093" s="8" t="str">
        <f>Sheet1!P204</f>
        <v>N-Grid NY/ Li  ($/therm)</v>
      </c>
      <c r="F1093" s="6" t="str">
        <f>Sheet1!Q204</f>
        <v>25-75K</v>
      </c>
      <c r="G1093" s="6" t="s">
        <v>22</v>
      </c>
      <c r="H1093" s="69">
        <f>(Sheet1!R204+$F$11)*VLOOKUP($B1093,$H$12:$J$17,2,0)</f>
        <v>0.52072925813449988</v>
      </c>
      <c r="I1093" s="6" t="s">
        <v>22</v>
      </c>
      <c r="J1093" s="69">
        <f>(Sheet1!S204+$F$11)*VLOOKUP($B1093,$H$12:$J$17,2,0)</f>
        <v>0.53299503225949985</v>
      </c>
      <c r="K1093" s="69">
        <f>(Sheet1!T204+$F$11)*VLOOKUP($B1093,$H$12:$J$17,2,0)</f>
        <v>0.53966330988449973</v>
      </c>
    </row>
    <row r="1094" spans="2:11" x14ac:dyDescent="0.3">
      <c r="B1094" s="5" t="str">
        <f>Sheet1!M205</f>
        <v>NY</v>
      </c>
      <c r="C1094" s="6" t="str">
        <f>Sheet1!N205</f>
        <v>Gas</v>
      </c>
      <c r="D1094" s="8">
        <f>Sheet1!O205</f>
        <v>42551</v>
      </c>
      <c r="E1094" s="8" t="str">
        <f>Sheet1!P205</f>
        <v>N-Grid NY/ Li  ($/therm)</v>
      </c>
      <c r="F1094" s="6" t="str">
        <f>Sheet1!Q205</f>
        <v>75-125K</v>
      </c>
      <c r="G1094" s="6" t="s">
        <v>22</v>
      </c>
      <c r="H1094" s="69">
        <f>(Sheet1!R205+$F$11)*VLOOKUP($B1094,$H$12:$J$17,2,0)</f>
        <v>0.48502925813449987</v>
      </c>
      <c r="I1094" s="6" t="s">
        <v>22</v>
      </c>
      <c r="J1094" s="69">
        <f>(Sheet1!S205+$F$11)*VLOOKUP($B1094,$H$12:$J$17,2,0)</f>
        <v>0.49729503225949984</v>
      </c>
      <c r="K1094" s="69">
        <f>(Sheet1!T205+$F$11)*VLOOKUP($B1094,$H$12:$J$17,2,0)</f>
        <v>0.50396330988449989</v>
      </c>
    </row>
    <row r="1095" spans="2:11" x14ac:dyDescent="0.3">
      <c r="B1095" s="5" t="str">
        <f>Sheet1!M206</f>
        <v>NY</v>
      </c>
      <c r="C1095" s="6" t="str">
        <f>Sheet1!N206</f>
        <v>Gas</v>
      </c>
      <c r="D1095" s="8">
        <f>Sheet1!O206</f>
        <v>42551</v>
      </c>
      <c r="E1095" s="8" t="str">
        <f>Sheet1!P206</f>
        <v>N-Grid NY/ Li  ($/therm)</v>
      </c>
      <c r="F1095" s="6" t="str">
        <f>Sheet1!Q206</f>
        <v>125-500K</v>
      </c>
      <c r="G1095" s="6" t="s">
        <v>22</v>
      </c>
      <c r="H1095" s="69">
        <f>(Sheet1!R206+$F$11)*VLOOKUP($B1095,$H$12:$J$17,2,0)</f>
        <v>0.47482925813449989</v>
      </c>
      <c r="I1095" s="6" t="s">
        <v>22</v>
      </c>
      <c r="J1095" s="69">
        <f>(Sheet1!S206+$F$11)*VLOOKUP($B1095,$H$12:$J$17,2,0)</f>
        <v>0.48709503225949985</v>
      </c>
      <c r="K1095" s="69">
        <f>(Sheet1!T206+$F$11)*VLOOKUP($B1095,$H$12:$J$17,2,0)</f>
        <v>0.49376330988449979</v>
      </c>
    </row>
    <row r="1096" spans="2:11" x14ac:dyDescent="0.3">
      <c r="B1096" s="5" t="str">
        <f>Sheet1!M207</f>
        <v>NY</v>
      </c>
      <c r="C1096" s="6" t="str">
        <f>Sheet1!N207</f>
        <v>Gas</v>
      </c>
      <c r="D1096" s="8">
        <f>Sheet1!O207</f>
        <v>42551</v>
      </c>
      <c r="E1096" s="8" t="str">
        <f>Sheet1!P207</f>
        <v>N-Grid NY/ Li  ($/therm)</v>
      </c>
      <c r="F1096" s="6" t="str">
        <f>Sheet1!Q207</f>
        <v>500K+</v>
      </c>
      <c r="G1096" s="6" t="s">
        <v>22</v>
      </c>
      <c r="H1096" s="69">
        <f>(Sheet1!R207+$F$11)*VLOOKUP($B1096,$H$12:$J$17,2,0)</f>
        <v>0.45952925813449991</v>
      </c>
      <c r="I1096" s="6" t="s">
        <v>22</v>
      </c>
      <c r="J1096" s="69">
        <f>(Sheet1!S207+$F$11)*VLOOKUP($B1096,$H$12:$J$17,2,0)</f>
        <v>0.47179503225949987</v>
      </c>
      <c r="K1096" s="69">
        <f>(Sheet1!T207+$F$11)*VLOOKUP($B1096,$H$12:$J$17,2,0)</f>
        <v>0.47846330988449981</v>
      </c>
    </row>
    <row r="1097" spans="2:11" x14ac:dyDescent="0.3">
      <c r="B1097" s="5" t="str">
        <f>Sheet1!M208</f>
        <v>NY</v>
      </c>
      <c r="C1097" s="6" t="str">
        <f>Sheet1!N208</f>
        <v>Gas</v>
      </c>
      <c r="D1097" s="8">
        <f>Sheet1!O208</f>
        <v>42551</v>
      </c>
      <c r="E1097" s="8" t="str">
        <f>Sheet1!P208</f>
        <v>N-Grid NiMo ($/therm)</v>
      </c>
      <c r="F1097" s="6" t="str">
        <f>Sheet1!Q208</f>
        <v>0-25K</v>
      </c>
      <c r="G1097" s="6" t="s">
        <v>22</v>
      </c>
      <c r="H1097" s="69">
        <f>(Sheet1!R208+$F$11)*VLOOKUP($B1097,$H$12:$J$17,2,0)</f>
        <v>0.36228317909105079</v>
      </c>
      <c r="I1097" s="6" t="s">
        <v>22</v>
      </c>
      <c r="J1097" s="69">
        <f>(Sheet1!S208+$F$11)*VLOOKUP($B1097,$H$12:$J$17,2,0)</f>
        <v>0.37907913659105075</v>
      </c>
      <c r="K1097" s="69">
        <f>(Sheet1!T208+$F$11)*VLOOKUP($B1097,$H$12:$J$17,2,0)</f>
        <v>0.39062540909105081</v>
      </c>
    </row>
    <row r="1098" spans="2:11" x14ac:dyDescent="0.3">
      <c r="B1098" s="5" t="str">
        <f>Sheet1!M209</f>
        <v>NY</v>
      </c>
      <c r="C1098" s="6" t="str">
        <f>Sheet1!N209</f>
        <v>Gas</v>
      </c>
      <c r="D1098" s="8">
        <f>Sheet1!O209</f>
        <v>42551</v>
      </c>
      <c r="E1098" s="8" t="str">
        <f>Sheet1!P209</f>
        <v>N-Grid NiMo ($/therm)</v>
      </c>
      <c r="F1098" s="6" t="str">
        <f>Sheet1!Q209</f>
        <v>25-75K</v>
      </c>
      <c r="G1098" s="6" t="s">
        <v>22</v>
      </c>
      <c r="H1098" s="69">
        <f>(Sheet1!R209+$F$11)*VLOOKUP($B1098,$H$12:$J$17,2,0)</f>
        <v>0.34188317909105082</v>
      </c>
      <c r="I1098" s="6" t="s">
        <v>22</v>
      </c>
      <c r="J1098" s="69">
        <f>(Sheet1!S209+$F$11)*VLOOKUP($B1098,$H$12:$J$17,2,0)</f>
        <v>0.35867913659105072</v>
      </c>
      <c r="K1098" s="69">
        <f>(Sheet1!T209+$F$11)*VLOOKUP($B1098,$H$12:$J$17,2,0)</f>
        <v>0.37022540909105084</v>
      </c>
    </row>
    <row r="1099" spans="2:11" x14ac:dyDescent="0.3">
      <c r="B1099" s="5" t="str">
        <f>Sheet1!M210</f>
        <v>NY</v>
      </c>
      <c r="C1099" s="6" t="str">
        <f>Sheet1!N210</f>
        <v>Gas</v>
      </c>
      <c r="D1099" s="8">
        <f>Sheet1!O210</f>
        <v>42551</v>
      </c>
      <c r="E1099" s="8" t="str">
        <f>Sheet1!P210</f>
        <v>N-Grid NiMo ($/therm)</v>
      </c>
      <c r="F1099" s="6" t="str">
        <f>Sheet1!Q210</f>
        <v>75-125K</v>
      </c>
      <c r="G1099" s="6" t="s">
        <v>22</v>
      </c>
      <c r="H1099" s="69">
        <f>(Sheet1!R210+$F$11)*VLOOKUP($B1099,$H$12:$J$17,2,0)</f>
        <v>0.30618317909105075</v>
      </c>
      <c r="I1099" s="6" t="s">
        <v>22</v>
      </c>
      <c r="J1099" s="69">
        <f>(Sheet1!S210+$F$11)*VLOOKUP($B1099,$H$12:$J$17,2,0)</f>
        <v>0.32297913659105076</v>
      </c>
      <c r="K1099" s="69">
        <f>(Sheet1!T210+$F$11)*VLOOKUP($B1099,$H$12:$J$17,2,0)</f>
        <v>0.33452540909105077</v>
      </c>
    </row>
    <row r="1100" spans="2:11" x14ac:dyDescent="0.3">
      <c r="B1100" s="5" t="str">
        <f>Sheet1!M211</f>
        <v>NY</v>
      </c>
      <c r="C1100" s="6" t="str">
        <f>Sheet1!N211</f>
        <v>Gas</v>
      </c>
      <c r="D1100" s="8">
        <f>Sheet1!O211</f>
        <v>42551</v>
      </c>
      <c r="E1100" s="8" t="str">
        <f>Sheet1!P211</f>
        <v>N-Grid NiMo ($/therm)</v>
      </c>
      <c r="F1100" s="6" t="str">
        <f>Sheet1!Q211</f>
        <v>125-500K</v>
      </c>
      <c r="G1100" s="6" t="s">
        <v>22</v>
      </c>
      <c r="H1100" s="69">
        <f>(Sheet1!R211+$F$11)*VLOOKUP($B1100,$H$12:$J$17,2,0)</f>
        <v>0.29598317909105076</v>
      </c>
      <c r="I1100" s="6" t="s">
        <v>22</v>
      </c>
      <c r="J1100" s="69">
        <f>(Sheet1!S211+$F$11)*VLOOKUP($B1100,$H$12:$J$17,2,0)</f>
        <v>0.31277913659105072</v>
      </c>
      <c r="K1100" s="69">
        <f>(Sheet1!T211+$F$11)*VLOOKUP($B1100,$H$12:$J$17,2,0)</f>
        <v>0.32432540909105084</v>
      </c>
    </row>
    <row r="1101" spans="2:11" x14ac:dyDescent="0.3">
      <c r="B1101" s="5" t="str">
        <f>Sheet1!M212</f>
        <v>NY</v>
      </c>
      <c r="C1101" s="6" t="str">
        <f>Sheet1!N212</f>
        <v>Gas</v>
      </c>
      <c r="D1101" s="8">
        <f>Sheet1!O212</f>
        <v>42551</v>
      </c>
      <c r="E1101" s="8" t="str">
        <f>Sheet1!P212</f>
        <v>N-Grid NiMo ($/therm)</v>
      </c>
      <c r="F1101" s="6" t="str">
        <f>Sheet1!Q212</f>
        <v>500K+</v>
      </c>
      <c r="G1101" s="6" t="s">
        <v>22</v>
      </c>
      <c r="H1101" s="69">
        <f>(Sheet1!R212+$F$11)*VLOOKUP($B1101,$H$12:$J$17,2,0)</f>
        <v>0.28068317909105084</v>
      </c>
      <c r="I1101" s="6" t="s">
        <v>22</v>
      </c>
      <c r="J1101" s="69">
        <f>(Sheet1!S212+$F$11)*VLOOKUP($B1101,$H$12:$J$17,2,0)</f>
        <v>0.29747913659105074</v>
      </c>
      <c r="K1101" s="69">
        <f>(Sheet1!T212+$F$11)*VLOOKUP($B1101,$H$12:$J$17,2,0)</f>
        <v>0.30902540909105081</v>
      </c>
    </row>
    <row r="1102" spans="2:11" x14ac:dyDescent="0.3">
      <c r="B1102" s="5" t="str">
        <f>Sheet1!M213</f>
        <v>NY</v>
      </c>
      <c r="C1102" s="6" t="str">
        <f>Sheet1!N213</f>
        <v>Gas</v>
      </c>
      <c r="D1102" s="8">
        <f>Sheet1!O213</f>
        <v>42551</v>
      </c>
      <c r="E1102" s="8" t="str">
        <f>Sheet1!P213</f>
        <v>Con Edison ($/therm)</v>
      </c>
      <c r="F1102" s="6" t="str">
        <f>Sheet1!Q213</f>
        <v>0-25K</v>
      </c>
      <c r="G1102" s="6" t="s">
        <v>22</v>
      </c>
      <c r="H1102" s="69">
        <f>(Sheet1!R213+$F$11)*VLOOKUP($B1102,$H$12:$J$17,2,0)</f>
        <v>0.50718987348</v>
      </c>
      <c r="I1102" s="6" t="s">
        <v>22</v>
      </c>
      <c r="J1102" s="69">
        <f>(Sheet1!S213+$F$11)*VLOOKUP($B1102,$H$12:$J$17,2,0)</f>
        <v>0.52204633138875012</v>
      </c>
      <c r="K1102" s="69">
        <f>(Sheet1!T213+$F$11)*VLOOKUP($B1102,$H$12:$J$17,2,0)</f>
        <v>0.53027188731999986</v>
      </c>
    </row>
    <row r="1103" spans="2:11" x14ac:dyDescent="0.3">
      <c r="B1103" s="5" t="str">
        <f>Sheet1!M214</f>
        <v>NY</v>
      </c>
      <c r="C1103" s="6" t="str">
        <f>Sheet1!N214</f>
        <v>Gas</v>
      </c>
      <c r="D1103" s="8">
        <f>Sheet1!O214</f>
        <v>42551</v>
      </c>
      <c r="E1103" s="8" t="str">
        <f>Sheet1!P214</f>
        <v>Con Edison ($/therm)</v>
      </c>
      <c r="F1103" s="6" t="str">
        <f>Sheet1!Q214</f>
        <v>25-75K</v>
      </c>
      <c r="G1103" s="6" t="s">
        <v>22</v>
      </c>
      <c r="H1103" s="69">
        <f>(Sheet1!R214+$F$11)*VLOOKUP($B1103,$H$12:$J$17,2,0)</f>
        <v>0.48678987348000002</v>
      </c>
      <c r="I1103" s="6" t="s">
        <v>22</v>
      </c>
      <c r="J1103" s="69">
        <f>(Sheet1!S214+$F$11)*VLOOKUP($B1103,$H$12:$J$17,2,0)</f>
        <v>0.50164633138875003</v>
      </c>
      <c r="K1103" s="69">
        <f>(Sheet1!T214+$F$11)*VLOOKUP($B1103,$H$12:$J$17,2,0)</f>
        <v>0.50987188731999999</v>
      </c>
    </row>
    <row r="1104" spans="2:11" x14ac:dyDescent="0.3">
      <c r="B1104" s="5" t="str">
        <f>Sheet1!M215</f>
        <v>NY</v>
      </c>
      <c r="C1104" s="6" t="str">
        <f>Sheet1!N215</f>
        <v>Gas</v>
      </c>
      <c r="D1104" s="8">
        <f>Sheet1!O215</f>
        <v>42551</v>
      </c>
      <c r="E1104" s="8" t="str">
        <f>Sheet1!P215</f>
        <v>Con Edison ($/therm)</v>
      </c>
      <c r="F1104" s="6" t="str">
        <f>Sheet1!Q215</f>
        <v>75-125K</v>
      </c>
      <c r="G1104" s="6" t="s">
        <v>22</v>
      </c>
      <c r="H1104" s="69">
        <f>(Sheet1!R215+$F$11)*VLOOKUP($B1104,$H$12:$J$17,2,0)</f>
        <v>0.45108987348000001</v>
      </c>
      <c r="I1104" s="6" t="s">
        <v>22</v>
      </c>
      <c r="J1104" s="69">
        <f>(Sheet1!S215+$F$11)*VLOOKUP($B1104,$H$12:$J$17,2,0)</f>
        <v>0.46594633138875008</v>
      </c>
      <c r="K1104" s="69">
        <f>(Sheet1!T215+$F$11)*VLOOKUP($B1104,$H$12:$J$17,2,0)</f>
        <v>0.47417188731999993</v>
      </c>
    </row>
    <row r="1105" spans="2:11" x14ac:dyDescent="0.3">
      <c r="B1105" s="5" t="str">
        <f>Sheet1!M216</f>
        <v>NY</v>
      </c>
      <c r="C1105" s="6" t="str">
        <f>Sheet1!N216</f>
        <v>Gas</v>
      </c>
      <c r="D1105" s="8">
        <f>Sheet1!O216</f>
        <v>42551</v>
      </c>
      <c r="E1105" s="8" t="str">
        <f>Sheet1!P216</f>
        <v>Con Edison ($/therm)</v>
      </c>
      <c r="F1105" s="6" t="str">
        <f>Sheet1!Q216</f>
        <v>125-500K</v>
      </c>
      <c r="G1105" s="6" t="s">
        <v>22</v>
      </c>
      <c r="H1105" s="69">
        <f>(Sheet1!R216+$F$11)*VLOOKUP($B1105,$H$12:$J$17,2,0)</f>
        <v>0.44088987347999997</v>
      </c>
      <c r="I1105" s="6" t="s">
        <v>22</v>
      </c>
      <c r="J1105" s="69">
        <f>(Sheet1!S216+$F$11)*VLOOKUP($B1105,$H$12:$J$17,2,0)</f>
        <v>0.45574633138875004</v>
      </c>
      <c r="K1105" s="69">
        <f>(Sheet1!T216+$F$11)*VLOOKUP($B1105,$H$12:$J$17,2,0)</f>
        <v>0.46397188731999994</v>
      </c>
    </row>
    <row r="1106" spans="2:11" x14ac:dyDescent="0.3">
      <c r="B1106" s="5" t="str">
        <f>Sheet1!M217</f>
        <v>NY</v>
      </c>
      <c r="C1106" s="6" t="str">
        <f>Sheet1!N217</f>
        <v>Gas</v>
      </c>
      <c r="D1106" s="8">
        <f>Sheet1!O217</f>
        <v>42551</v>
      </c>
      <c r="E1106" s="8" t="str">
        <f>Sheet1!P217</f>
        <v>Con Edison ($/therm)</v>
      </c>
      <c r="F1106" s="6" t="str">
        <f>Sheet1!Q217</f>
        <v>500K+</v>
      </c>
      <c r="G1106" s="6" t="s">
        <v>22</v>
      </c>
      <c r="H1106" s="69">
        <f>(Sheet1!R217+$F$11)*VLOOKUP($B1106,$H$12:$J$17,2,0)</f>
        <v>0.42558987348000005</v>
      </c>
      <c r="I1106" s="6" t="s">
        <v>22</v>
      </c>
      <c r="J1106" s="69">
        <f>(Sheet1!S217+$F$11)*VLOOKUP($B1106,$H$12:$J$17,2,0)</f>
        <v>0.44044633138875011</v>
      </c>
      <c r="K1106" s="69">
        <f>(Sheet1!T217+$F$11)*VLOOKUP($B1106,$H$12:$J$17,2,0)</f>
        <v>0.44867188731999996</v>
      </c>
    </row>
    <row r="1107" spans="2:11" x14ac:dyDescent="0.3">
      <c r="B1107" s="5" t="str">
        <f>Sheet1!M218</f>
        <v>NY</v>
      </c>
      <c r="C1107" s="6" t="str">
        <f>Sheet1!N218</f>
        <v>Gas</v>
      </c>
      <c r="D1107" s="8">
        <f>Sheet1!O218</f>
        <v>42551</v>
      </c>
      <c r="E1107" s="8" t="str">
        <f>Sheet1!P218</f>
        <v>Nat Fuel ($/ccf)</v>
      </c>
      <c r="F1107" s="6" t="str">
        <f>Sheet1!Q218</f>
        <v>0-25K</v>
      </c>
      <c r="G1107" s="6" t="s">
        <v>22</v>
      </c>
      <c r="H1107" s="69">
        <f>(Sheet1!R218+$F$11)*VLOOKUP($B1107,$H$12:$J$17,2,0)</f>
        <v>0.39106723760778433</v>
      </c>
      <c r="I1107" s="6" t="s">
        <v>22</v>
      </c>
      <c r="J1107" s="69">
        <f>(Sheet1!S218+$F$11)*VLOOKUP($B1107,$H$12:$J$17,2,0)</f>
        <v>0.40638929510778427</v>
      </c>
      <c r="K1107" s="69">
        <f>(Sheet1!T218+$F$11)*VLOOKUP($B1107,$H$12:$J$17,2,0)</f>
        <v>0.41920716760778437</v>
      </c>
    </row>
    <row r="1108" spans="2:11" x14ac:dyDescent="0.3">
      <c r="B1108" s="5" t="str">
        <f>Sheet1!M219</f>
        <v>NY</v>
      </c>
      <c r="C1108" s="6" t="str">
        <f>Sheet1!N219</f>
        <v>Gas</v>
      </c>
      <c r="D1108" s="8">
        <f>Sheet1!O219</f>
        <v>42551</v>
      </c>
      <c r="E1108" s="8" t="str">
        <f>Sheet1!P219</f>
        <v>Nat Fuel ($/ccf)</v>
      </c>
      <c r="F1108" s="6" t="str">
        <f>Sheet1!Q219</f>
        <v>25-75K</v>
      </c>
      <c r="G1108" s="6" t="s">
        <v>22</v>
      </c>
      <c r="H1108" s="69">
        <f>(Sheet1!R219+$F$11)*VLOOKUP($B1108,$H$12:$J$17,2,0)</f>
        <v>0.37066723760778431</v>
      </c>
      <c r="I1108" s="6" t="s">
        <v>22</v>
      </c>
      <c r="J1108" s="69">
        <f>(Sheet1!S219+$F$11)*VLOOKUP($B1108,$H$12:$J$17,2,0)</f>
        <v>0.38598929510778429</v>
      </c>
      <c r="K1108" s="69">
        <f>(Sheet1!T219+$F$11)*VLOOKUP($B1108,$H$12:$J$17,2,0)</f>
        <v>0.39880716760778434</v>
      </c>
    </row>
    <row r="1109" spans="2:11" x14ac:dyDescent="0.3">
      <c r="B1109" s="5" t="str">
        <f>Sheet1!M220</f>
        <v>NY</v>
      </c>
      <c r="C1109" s="6" t="str">
        <f>Sheet1!N220</f>
        <v>Gas</v>
      </c>
      <c r="D1109" s="8">
        <f>Sheet1!O220</f>
        <v>42551</v>
      </c>
      <c r="E1109" s="8" t="str">
        <f>Sheet1!P220</f>
        <v>Nat Fuel ($/ccf)</v>
      </c>
      <c r="F1109" s="6" t="str">
        <f>Sheet1!Q220</f>
        <v>75-125K</v>
      </c>
      <c r="G1109" s="6" t="s">
        <v>22</v>
      </c>
      <c r="H1109" s="69">
        <f>(Sheet1!R220+$F$11)*VLOOKUP($B1109,$H$12:$J$17,2,0)</f>
        <v>0.3349672376077843</v>
      </c>
      <c r="I1109" s="6" t="s">
        <v>22</v>
      </c>
      <c r="J1109" s="69">
        <f>(Sheet1!S220+$F$11)*VLOOKUP($B1109,$H$12:$J$17,2,0)</f>
        <v>0.35028929510778428</v>
      </c>
      <c r="K1109" s="69">
        <f>(Sheet1!T220+$F$11)*VLOOKUP($B1109,$H$12:$J$17,2,0)</f>
        <v>0.36310716760778433</v>
      </c>
    </row>
    <row r="1110" spans="2:11" x14ac:dyDescent="0.3">
      <c r="B1110" s="5" t="str">
        <f>Sheet1!M221</f>
        <v>NY</v>
      </c>
      <c r="C1110" s="6" t="str">
        <f>Sheet1!N221</f>
        <v>Gas</v>
      </c>
      <c r="D1110" s="8">
        <f>Sheet1!O221</f>
        <v>42551</v>
      </c>
      <c r="E1110" s="8" t="str">
        <f>Sheet1!P221</f>
        <v>Nat Fuel ($/ccf)</v>
      </c>
      <c r="F1110" s="6" t="str">
        <f>Sheet1!Q221</f>
        <v>125-500K</v>
      </c>
      <c r="G1110" s="6" t="s">
        <v>22</v>
      </c>
      <c r="H1110" s="69">
        <f>(Sheet1!R221+$F$11)*VLOOKUP($B1110,$H$12:$J$17,2,0)</f>
        <v>0.32476723760778431</v>
      </c>
      <c r="I1110" s="6" t="s">
        <v>22</v>
      </c>
      <c r="J1110" s="69">
        <f>(Sheet1!S221+$F$11)*VLOOKUP($B1110,$H$12:$J$17,2,0)</f>
        <v>0.3400892951077843</v>
      </c>
      <c r="K1110" s="69">
        <f>(Sheet1!T221+$F$11)*VLOOKUP($B1110,$H$12:$J$17,2,0)</f>
        <v>0.35290716760778434</v>
      </c>
    </row>
    <row r="1111" spans="2:11" x14ac:dyDescent="0.3">
      <c r="B1111" s="5" t="str">
        <f>Sheet1!M222</f>
        <v>NY</v>
      </c>
      <c r="C1111" s="6" t="str">
        <f>Sheet1!N222</f>
        <v>Gas</v>
      </c>
      <c r="D1111" s="8">
        <f>Sheet1!O222</f>
        <v>42551</v>
      </c>
      <c r="E1111" s="8" t="str">
        <f>Sheet1!P222</f>
        <v>Nat Fuel ($/ccf)</v>
      </c>
      <c r="F1111" s="6" t="str">
        <f>Sheet1!Q222</f>
        <v>500K+</v>
      </c>
      <c r="G1111" s="6" t="s">
        <v>22</v>
      </c>
      <c r="H1111" s="69">
        <f>(Sheet1!R222+$F$11)*VLOOKUP($B1111,$H$12:$J$17,2,0)</f>
        <v>0.30946723760778433</v>
      </c>
      <c r="I1111" s="6" t="s">
        <v>22</v>
      </c>
      <c r="J1111" s="69">
        <f>(Sheet1!S222+$F$11)*VLOOKUP($B1111,$H$12:$J$17,2,0)</f>
        <v>0.32478929510778431</v>
      </c>
      <c r="K1111" s="69">
        <f>(Sheet1!T222+$F$11)*VLOOKUP($B1111,$H$12:$J$17,2,0)</f>
        <v>0.33760716760778436</v>
      </c>
    </row>
    <row r="1112" spans="2:11" x14ac:dyDescent="0.3">
      <c r="B1112" s="5" t="str">
        <f>Sheet1!M223</f>
        <v>NY</v>
      </c>
      <c r="C1112" s="6" t="str">
        <f>Sheet1!N223</f>
        <v>Gas</v>
      </c>
      <c r="D1112" s="8">
        <f>Sheet1!O223</f>
        <v>42551</v>
      </c>
      <c r="E1112" s="8" t="str">
        <f>Sheet1!P223</f>
        <v>NYSEG ($/therm)</v>
      </c>
      <c r="F1112" s="6" t="str">
        <f>Sheet1!Q223</f>
        <v>0-25K</v>
      </c>
      <c r="G1112" s="6" t="s">
        <v>22</v>
      </c>
      <c r="H1112" s="69">
        <f>(Sheet1!R223+$F$11)*VLOOKUP($B1112,$H$12:$J$17,2,0)</f>
        <v>0.42518829261723728</v>
      </c>
      <c r="I1112" s="6" t="s">
        <v>22</v>
      </c>
      <c r="J1112" s="69">
        <f>(Sheet1!S223+$F$11)*VLOOKUP($B1112,$H$12:$J$17,2,0)</f>
        <v>0.43774321124223714</v>
      </c>
      <c r="K1112" s="69">
        <f>(Sheet1!T223+$F$11)*VLOOKUP($B1112,$H$12:$J$17,2,0)</f>
        <v>0.4450326221172371</v>
      </c>
    </row>
    <row r="1113" spans="2:11" x14ac:dyDescent="0.3">
      <c r="B1113" s="5" t="str">
        <f>Sheet1!M224</f>
        <v>NY</v>
      </c>
      <c r="C1113" s="6" t="str">
        <f>Sheet1!N224</f>
        <v>Gas</v>
      </c>
      <c r="D1113" s="8">
        <f>Sheet1!O224</f>
        <v>42551</v>
      </c>
      <c r="E1113" s="8" t="str">
        <f>Sheet1!P224</f>
        <v>NYSEG ($/therm)</v>
      </c>
      <c r="F1113" s="6" t="str">
        <f>Sheet1!Q224</f>
        <v>25-75K</v>
      </c>
      <c r="G1113" s="6" t="s">
        <v>22</v>
      </c>
      <c r="H1113" s="69">
        <f>(Sheet1!R224+$F$11)*VLOOKUP($B1113,$H$12:$J$17,2,0)</f>
        <v>0.40478829261723731</v>
      </c>
      <c r="I1113" s="6" t="s">
        <v>22</v>
      </c>
      <c r="J1113" s="69">
        <f>(Sheet1!S224+$F$11)*VLOOKUP($B1113,$H$12:$J$17,2,0)</f>
        <v>0.41734321124223711</v>
      </c>
      <c r="K1113" s="69">
        <f>(Sheet1!T224+$F$11)*VLOOKUP($B1113,$H$12:$J$17,2,0)</f>
        <v>0.42463262211723707</v>
      </c>
    </row>
    <row r="1114" spans="2:11" x14ac:dyDescent="0.3">
      <c r="B1114" s="5" t="str">
        <f>Sheet1!M225</f>
        <v>NY</v>
      </c>
      <c r="C1114" s="6" t="str">
        <f>Sheet1!N225</f>
        <v>Gas</v>
      </c>
      <c r="D1114" s="8">
        <f>Sheet1!O225</f>
        <v>42551</v>
      </c>
      <c r="E1114" s="8" t="str">
        <f>Sheet1!P225</f>
        <v>NYSEG ($/therm)</v>
      </c>
      <c r="F1114" s="6" t="str">
        <f>Sheet1!Q225</f>
        <v>75-125K</v>
      </c>
      <c r="G1114" s="6" t="s">
        <v>22</v>
      </c>
      <c r="H1114" s="69">
        <f>(Sheet1!R225+$F$11)*VLOOKUP($B1114,$H$12:$J$17,2,0)</f>
        <v>0.36908829261723719</v>
      </c>
      <c r="I1114" s="6" t="s">
        <v>22</v>
      </c>
      <c r="J1114" s="69">
        <f>(Sheet1!S225+$F$11)*VLOOKUP($B1114,$H$12:$J$17,2,0)</f>
        <v>0.38164321124223721</v>
      </c>
      <c r="K1114" s="69">
        <f>(Sheet1!T225+$F$11)*VLOOKUP($B1114,$H$12:$J$17,2,0)</f>
        <v>0.38893262211723717</v>
      </c>
    </row>
    <row r="1115" spans="2:11" x14ac:dyDescent="0.3">
      <c r="B1115" s="5" t="str">
        <f>Sheet1!M226</f>
        <v>NY</v>
      </c>
      <c r="C1115" s="6" t="str">
        <f>Sheet1!N226</f>
        <v>Gas</v>
      </c>
      <c r="D1115" s="8">
        <f>Sheet1!O226</f>
        <v>42551</v>
      </c>
      <c r="E1115" s="8" t="str">
        <f>Sheet1!P226</f>
        <v>NYSEG ($/therm)</v>
      </c>
      <c r="F1115" s="6" t="str">
        <f>Sheet1!Q226</f>
        <v>125-500K</v>
      </c>
      <c r="G1115" s="6" t="s">
        <v>22</v>
      </c>
      <c r="H1115" s="69">
        <f>(Sheet1!R226+$F$11)*VLOOKUP($B1115,$H$12:$J$17,2,0)</f>
        <v>0.35888829261723726</v>
      </c>
      <c r="I1115" s="6" t="s">
        <v>22</v>
      </c>
      <c r="J1115" s="69">
        <f>(Sheet1!S226+$F$11)*VLOOKUP($B1115,$H$12:$J$17,2,0)</f>
        <v>0.37144321124223723</v>
      </c>
      <c r="K1115" s="69">
        <f>(Sheet1!T226+$F$11)*VLOOKUP($B1115,$H$12:$J$17,2,0)</f>
        <v>0.37873262211723713</v>
      </c>
    </row>
    <row r="1116" spans="2:11" x14ac:dyDescent="0.3">
      <c r="B1116" s="5" t="str">
        <f>Sheet1!M227</f>
        <v>NY</v>
      </c>
      <c r="C1116" s="6" t="str">
        <f>Sheet1!N227</f>
        <v>Gas</v>
      </c>
      <c r="D1116" s="8">
        <f>Sheet1!O227</f>
        <v>42551</v>
      </c>
      <c r="E1116" s="8" t="str">
        <f>Sheet1!P227</f>
        <v>NYSEG ($/therm)</v>
      </c>
      <c r="F1116" s="6" t="str">
        <f>Sheet1!Q227</f>
        <v>500K+</v>
      </c>
      <c r="G1116" s="6" t="s">
        <v>22</v>
      </c>
      <c r="H1116" s="69">
        <f>(Sheet1!R227+$F$11)*VLOOKUP($B1116,$H$12:$J$17,2,0)</f>
        <v>0.34358829261723728</v>
      </c>
      <c r="I1116" s="6" t="s">
        <v>22</v>
      </c>
      <c r="J1116" s="69">
        <f>(Sheet1!S227+$F$11)*VLOOKUP($B1116,$H$12:$J$17,2,0)</f>
        <v>0.35614321124223719</v>
      </c>
      <c r="K1116" s="69">
        <f>(Sheet1!T227+$F$11)*VLOOKUP($B1116,$H$12:$J$17,2,0)</f>
        <v>0.36343262211723715</v>
      </c>
    </row>
    <row r="1117" spans="2:11" x14ac:dyDescent="0.3">
      <c r="B1117" s="5" t="str">
        <f>Sheet1!M228</f>
        <v>NY</v>
      </c>
      <c r="C1117" s="6" t="str">
        <f>Sheet1!N228</f>
        <v>Gas</v>
      </c>
      <c r="D1117" s="8">
        <f>Sheet1!O228</f>
        <v>42551</v>
      </c>
      <c r="E1117" s="8" t="str">
        <f>Sheet1!P228</f>
        <v>RGE ($/therm)</v>
      </c>
      <c r="F1117" s="6" t="str">
        <f>Sheet1!Q228</f>
        <v>0-25K</v>
      </c>
      <c r="G1117" s="6" t="s">
        <v>22</v>
      </c>
      <c r="H1117" s="69">
        <f>(Sheet1!R228+$F$11)*VLOOKUP($B1117,$H$12:$J$17,2,0)</f>
        <v>0.38793540277334337</v>
      </c>
      <c r="I1117" s="6" t="s">
        <v>22</v>
      </c>
      <c r="J1117" s="69">
        <f>(Sheet1!S228+$F$11)*VLOOKUP($B1117,$H$12:$J$17,2,0)</f>
        <v>0.40052424277334342</v>
      </c>
      <c r="K1117" s="69">
        <f>(Sheet1!T228+$F$11)*VLOOKUP($B1117,$H$12:$J$17,2,0)</f>
        <v>0.40782871777334345</v>
      </c>
    </row>
    <row r="1118" spans="2:11" x14ac:dyDescent="0.3">
      <c r="B1118" s="5" t="str">
        <f>Sheet1!M229</f>
        <v>NY</v>
      </c>
      <c r="C1118" s="6" t="str">
        <f>Sheet1!N229</f>
        <v>Gas</v>
      </c>
      <c r="D1118" s="8">
        <f>Sheet1!O229</f>
        <v>42551</v>
      </c>
      <c r="E1118" s="8" t="str">
        <f>Sheet1!P229</f>
        <v>RGE ($/therm)</v>
      </c>
      <c r="F1118" s="6" t="str">
        <f>Sheet1!Q229</f>
        <v>25-75K</v>
      </c>
      <c r="G1118" s="6" t="s">
        <v>22</v>
      </c>
      <c r="H1118" s="69">
        <f>(Sheet1!R229+$F$11)*VLOOKUP($B1118,$H$12:$J$17,2,0)</f>
        <v>0.36753540277334334</v>
      </c>
      <c r="I1118" s="6" t="s">
        <v>22</v>
      </c>
      <c r="J1118" s="69">
        <f>(Sheet1!S229+$F$11)*VLOOKUP($B1118,$H$12:$J$17,2,0)</f>
        <v>0.38012424277334339</v>
      </c>
      <c r="K1118" s="69">
        <f>(Sheet1!T229+$F$11)*VLOOKUP($B1118,$H$12:$J$17,2,0)</f>
        <v>0.38742871777334342</v>
      </c>
    </row>
    <row r="1119" spans="2:11" x14ac:dyDescent="0.3">
      <c r="B1119" s="5" t="str">
        <f>Sheet1!M230</f>
        <v>NY</v>
      </c>
      <c r="C1119" s="6" t="str">
        <f>Sheet1!N230</f>
        <v>Gas</v>
      </c>
      <c r="D1119" s="8">
        <f>Sheet1!O230</f>
        <v>42551</v>
      </c>
      <c r="E1119" s="8" t="str">
        <f>Sheet1!P230</f>
        <v>RGE ($/therm)</v>
      </c>
      <c r="F1119" s="6" t="str">
        <f>Sheet1!Q230</f>
        <v>75-125K</v>
      </c>
      <c r="G1119" s="6" t="s">
        <v>22</v>
      </c>
      <c r="H1119" s="69">
        <f>(Sheet1!R230+$F$11)*VLOOKUP($B1119,$H$12:$J$17,2,0)</f>
        <v>0.33183540277334339</v>
      </c>
      <c r="I1119" s="6" t="s">
        <v>22</v>
      </c>
      <c r="J1119" s="69">
        <f>(Sheet1!S230+$F$11)*VLOOKUP($B1119,$H$12:$J$17,2,0)</f>
        <v>0.34442424277334344</v>
      </c>
      <c r="K1119" s="69">
        <f>(Sheet1!T230+$F$11)*VLOOKUP($B1119,$H$12:$J$17,2,0)</f>
        <v>0.35172871777334341</v>
      </c>
    </row>
    <row r="1120" spans="2:11" x14ac:dyDescent="0.3">
      <c r="B1120" s="5" t="str">
        <f>Sheet1!M231</f>
        <v>NY</v>
      </c>
      <c r="C1120" s="6" t="str">
        <f>Sheet1!N231</f>
        <v>Gas</v>
      </c>
      <c r="D1120" s="8">
        <f>Sheet1!O231</f>
        <v>42551</v>
      </c>
      <c r="E1120" s="8" t="str">
        <f>Sheet1!P231</f>
        <v>RGE ($/therm)</v>
      </c>
      <c r="F1120" s="6" t="str">
        <f>Sheet1!Q231</f>
        <v>125-500K</v>
      </c>
      <c r="G1120" s="6" t="s">
        <v>22</v>
      </c>
      <c r="H1120" s="69">
        <f>(Sheet1!R231+$F$11)*VLOOKUP($B1120,$H$12:$J$17,2,0)</f>
        <v>0.3216354027733434</v>
      </c>
      <c r="I1120" s="6" t="s">
        <v>22</v>
      </c>
      <c r="J1120" s="69">
        <f>(Sheet1!S231+$F$11)*VLOOKUP($B1120,$H$12:$J$17,2,0)</f>
        <v>0.33422424277334345</v>
      </c>
      <c r="K1120" s="69">
        <f>(Sheet1!T231+$F$11)*VLOOKUP($B1120,$H$12:$J$17,2,0)</f>
        <v>0.34152871777334343</v>
      </c>
    </row>
    <row r="1121" spans="2:11" x14ac:dyDescent="0.3">
      <c r="B1121" s="5" t="str">
        <f>Sheet1!M232</f>
        <v>NY</v>
      </c>
      <c r="C1121" s="6" t="str">
        <f>Sheet1!N232</f>
        <v>Gas</v>
      </c>
      <c r="D1121" s="8">
        <f>Sheet1!O232</f>
        <v>42551</v>
      </c>
      <c r="E1121" s="8" t="str">
        <f>Sheet1!P232</f>
        <v>RGE ($/therm)</v>
      </c>
      <c r="F1121" s="6" t="str">
        <f>Sheet1!Q232</f>
        <v>500K+</v>
      </c>
      <c r="G1121" s="6" t="s">
        <v>22</v>
      </c>
      <c r="H1121" s="69">
        <f>(Sheet1!R232+$F$11)*VLOOKUP($B1121,$H$12:$J$17,2,0)</f>
        <v>0.30633540277334337</v>
      </c>
      <c r="I1121" s="6" t="s">
        <v>22</v>
      </c>
      <c r="J1121" s="69">
        <f>(Sheet1!S232+$F$11)*VLOOKUP($B1121,$H$12:$J$17,2,0)</f>
        <v>0.31892424277334341</v>
      </c>
      <c r="K1121" s="69">
        <f>(Sheet1!T232+$F$11)*VLOOKUP($B1121,$H$12:$J$17,2,0)</f>
        <v>0.32622871777334345</v>
      </c>
    </row>
    <row r="1122" spans="2:11" x14ac:dyDescent="0.3">
      <c r="B1122" s="5" t="str">
        <f>Sheet1!M233</f>
        <v>NY</v>
      </c>
      <c r="C1122" s="6" t="str">
        <f>Sheet1!N233</f>
        <v>Gas</v>
      </c>
      <c r="D1122" s="8">
        <f>Sheet1!O233</f>
        <v>42551</v>
      </c>
      <c r="E1122" s="8" t="str">
        <f>Sheet1!P233</f>
        <v>O&amp;R ($/ccf)</v>
      </c>
      <c r="F1122" s="6" t="str">
        <f>Sheet1!Q233</f>
        <v>0-25K</v>
      </c>
      <c r="G1122" s="6" t="s">
        <v>22</v>
      </c>
      <c r="H1122" s="69">
        <f>(Sheet1!R233+$F$11)*VLOOKUP($B1122,$H$12:$J$17,2,0)</f>
        <v>0.52297787042249999</v>
      </c>
      <c r="I1122" s="6" t="s">
        <v>22</v>
      </c>
      <c r="J1122" s="69">
        <f>(Sheet1!S233+$F$11)*VLOOKUP($B1122,$H$12:$J$17,2,0)</f>
        <v>0.53578317322875002</v>
      </c>
      <c r="K1122" s="69">
        <f>(Sheet1!T233+$F$11)*VLOOKUP($B1122,$H$12:$J$17,2,0)</f>
        <v>0.54209066795000005</v>
      </c>
    </row>
    <row r="1123" spans="2:11" x14ac:dyDescent="0.3">
      <c r="B1123" s="5" t="str">
        <f>Sheet1!M234</f>
        <v>NY</v>
      </c>
      <c r="C1123" s="6" t="str">
        <f>Sheet1!N234</f>
        <v>Gas</v>
      </c>
      <c r="D1123" s="8">
        <f>Sheet1!O234</f>
        <v>42551</v>
      </c>
      <c r="E1123" s="8" t="str">
        <f>Sheet1!P234</f>
        <v>O&amp;R ($/ccf)</v>
      </c>
      <c r="F1123" s="6" t="str">
        <f>Sheet1!Q234</f>
        <v>25-75K</v>
      </c>
      <c r="G1123" s="6" t="s">
        <v>22</v>
      </c>
      <c r="H1123" s="69">
        <f>(Sheet1!R234+$F$11)*VLOOKUP($B1123,$H$12:$J$17,2,0)</f>
        <v>0.50257787042250013</v>
      </c>
      <c r="I1123" s="6" t="s">
        <v>22</v>
      </c>
      <c r="J1123" s="69">
        <f>(Sheet1!S234+$F$11)*VLOOKUP($B1123,$H$12:$J$17,2,0)</f>
        <v>0.51538317322874994</v>
      </c>
      <c r="K1123" s="69">
        <f>(Sheet1!T234+$F$11)*VLOOKUP($B1123,$H$12:$J$17,2,0)</f>
        <v>0.52169066794999996</v>
      </c>
    </row>
    <row r="1124" spans="2:11" x14ac:dyDescent="0.3">
      <c r="B1124" s="5" t="str">
        <f>Sheet1!M235</f>
        <v>NY</v>
      </c>
      <c r="C1124" s="6" t="str">
        <f>Sheet1!N235</f>
        <v>Gas</v>
      </c>
      <c r="D1124" s="8">
        <f>Sheet1!O235</f>
        <v>42551</v>
      </c>
      <c r="E1124" s="8" t="str">
        <f>Sheet1!P235</f>
        <v>O&amp;R ($/ccf)</v>
      </c>
      <c r="F1124" s="6" t="str">
        <f>Sheet1!Q235</f>
        <v>75-125K</v>
      </c>
      <c r="G1124" s="6" t="s">
        <v>22</v>
      </c>
      <c r="H1124" s="69">
        <f>(Sheet1!R235+$F$11)*VLOOKUP($B1124,$H$12:$J$17,2,0)</f>
        <v>0.46687787042250012</v>
      </c>
      <c r="I1124" s="6" t="s">
        <v>22</v>
      </c>
      <c r="J1124" s="69">
        <f>(Sheet1!S235+$F$11)*VLOOKUP($B1124,$H$12:$J$17,2,0)</f>
        <v>0.47968317322875004</v>
      </c>
      <c r="K1124" s="69">
        <f>(Sheet1!T235+$F$11)*VLOOKUP($B1124,$H$12:$J$17,2,0)</f>
        <v>0.48599066795000007</v>
      </c>
    </row>
    <row r="1125" spans="2:11" x14ac:dyDescent="0.3">
      <c r="B1125" s="5" t="str">
        <f>Sheet1!M236</f>
        <v>NY</v>
      </c>
      <c r="C1125" s="6" t="str">
        <f>Sheet1!N236</f>
        <v>Gas</v>
      </c>
      <c r="D1125" s="8">
        <f>Sheet1!O236</f>
        <v>42551</v>
      </c>
      <c r="E1125" s="8" t="str">
        <f>Sheet1!P236</f>
        <v>O&amp;R ($/ccf)</v>
      </c>
      <c r="F1125" s="6" t="str">
        <f>Sheet1!Q236</f>
        <v>125-500K</v>
      </c>
      <c r="G1125" s="6" t="s">
        <v>22</v>
      </c>
      <c r="H1125" s="69">
        <f>(Sheet1!R236+$F$11)*VLOOKUP($B1125,$H$12:$J$17,2,0)</f>
        <v>0.45667787042250002</v>
      </c>
      <c r="I1125" s="6" t="s">
        <v>22</v>
      </c>
      <c r="J1125" s="69">
        <f>(Sheet1!S236+$F$11)*VLOOKUP($B1125,$H$12:$J$17,2,0)</f>
        <v>0.46948317322874994</v>
      </c>
      <c r="K1125" s="69">
        <f>(Sheet1!T236+$F$11)*VLOOKUP($B1125,$H$12:$J$17,2,0)</f>
        <v>0.47579066795000002</v>
      </c>
    </row>
    <row r="1126" spans="2:11" x14ac:dyDescent="0.3">
      <c r="B1126" s="5" t="str">
        <f>Sheet1!M237</f>
        <v>NY</v>
      </c>
      <c r="C1126" s="6" t="str">
        <f>Sheet1!N237</f>
        <v>Gas</v>
      </c>
      <c r="D1126" s="8">
        <f>Sheet1!O237</f>
        <v>42551</v>
      </c>
      <c r="E1126" s="8" t="str">
        <f>Sheet1!P237</f>
        <v>O&amp;R ($/ccf)</v>
      </c>
      <c r="F1126" s="6" t="str">
        <f>Sheet1!Q237</f>
        <v>500K+</v>
      </c>
      <c r="G1126" s="6" t="s">
        <v>22</v>
      </c>
      <c r="H1126" s="69">
        <f>(Sheet1!R237+$F$11)*VLOOKUP($B1126,$H$12:$J$17,2,0)</f>
        <v>0.4413778704225001</v>
      </c>
      <c r="I1126" s="6" t="s">
        <v>22</v>
      </c>
      <c r="J1126" s="69">
        <f>(Sheet1!S237+$F$11)*VLOOKUP($B1126,$H$12:$J$17,2,0)</f>
        <v>0.45418317322875001</v>
      </c>
      <c r="K1126" s="69">
        <f>(Sheet1!T237+$F$11)*VLOOKUP($B1126,$H$12:$J$17,2,0)</f>
        <v>0.46049066795000004</v>
      </c>
    </row>
    <row r="1127" spans="2:11" x14ac:dyDescent="0.3">
      <c r="B1127" s="5" t="str">
        <f>Sheet1!M238</f>
        <v>NY</v>
      </c>
      <c r="C1127" s="6" t="str">
        <f>Sheet1!N238</f>
        <v>Gas</v>
      </c>
      <c r="D1127" s="8">
        <f>Sheet1!O238</f>
        <v>42551</v>
      </c>
      <c r="E1127" s="8" t="str">
        <f>Sheet1!P238</f>
        <v>Central Hud ($/ccf)</v>
      </c>
      <c r="F1127" s="6" t="str">
        <f>Sheet1!Q238</f>
        <v>0-25K</v>
      </c>
      <c r="G1127" s="6" t="s">
        <v>22</v>
      </c>
      <c r="H1127" s="69">
        <f>(Sheet1!R238+$F$11)*VLOOKUP($B1127,$H$12:$J$17,2,0)</f>
        <v>0.49170857778749999</v>
      </c>
      <c r="I1127" s="6" t="s">
        <v>22</v>
      </c>
      <c r="J1127" s="69">
        <f>(Sheet1!S238+$F$11)*VLOOKUP($B1127,$H$12:$J$17,2,0)</f>
        <v>0.50318744103750013</v>
      </c>
      <c r="K1127" s="69">
        <f>(Sheet1!T238+$F$11)*VLOOKUP($B1127,$H$12:$J$17,2,0)</f>
        <v>0.50865106406750016</v>
      </c>
    </row>
    <row r="1128" spans="2:11" x14ac:dyDescent="0.3">
      <c r="B1128" s="5" t="str">
        <f>Sheet1!M239</f>
        <v>NY</v>
      </c>
      <c r="C1128" s="6" t="str">
        <f>Sheet1!N239</f>
        <v>Gas</v>
      </c>
      <c r="D1128" s="8">
        <f>Sheet1!O239</f>
        <v>42551</v>
      </c>
      <c r="E1128" s="8" t="str">
        <f>Sheet1!P239</f>
        <v>Central Hud ($/ccf)</v>
      </c>
      <c r="F1128" s="6" t="str">
        <f>Sheet1!Q239</f>
        <v>25-75K</v>
      </c>
      <c r="G1128" s="6" t="s">
        <v>22</v>
      </c>
      <c r="H1128" s="69">
        <f>(Sheet1!R239+$F$11)*VLOOKUP($B1128,$H$12:$J$17,2,0)</f>
        <v>0.47130857778749996</v>
      </c>
      <c r="I1128" s="6" t="s">
        <v>22</v>
      </c>
      <c r="J1128" s="69">
        <f>(Sheet1!S239+$F$11)*VLOOKUP($B1128,$H$12:$J$17,2,0)</f>
        <v>0.4827874410375001</v>
      </c>
      <c r="K1128" s="69">
        <f>(Sheet1!T239+$F$11)*VLOOKUP($B1128,$H$12:$J$17,2,0)</f>
        <v>0.48825106406750013</v>
      </c>
    </row>
    <row r="1129" spans="2:11" x14ac:dyDescent="0.3">
      <c r="B1129" s="5" t="str">
        <f>Sheet1!M240</f>
        <v>NY</v>
      </c>
      <c r="C1129" s="6" t="str">
        <f>Sheet1!N240</f>
        <v>Gas</v>
      </c>
      <c r="D1129" s="8">
        <f>Sheet1!O240</f>
        <v>42551</v>
      </c>
      <c r="E1129" s="8" t="str">
        <f>Sheet1!P240</f>
        <v>Central Hud ($/ccf)</v>
      </c>
      <c r="F1129" s="6" t="str">
        <f>Sheet1!Q240</f>
        <v>75-125K</v>
      </c>
      <c r="G1129" s="6" t="s">
        <v>22</v>
      </c>
      <c r="H1129" s="69">
        <f>(Sheet1!R240+$F$11)*VLOOKUP($B1129,$H$12:$J$17,2,0)</f>
        <v>0.43560857778750001</v>
      </c>
      <c r="I1129" s="6" t="s">
        <v>22</v>
      </c>
      <c r="J1129" s="69">
        <f>(Sheet1!S240+$F$11)*VLOOKUP($B1129,$H$12:$J$17,2,0)</f>
        <v>0.44708744103750003</v>
      </c>
      <c r="K1129" s="69">
        <f>(Sheet1!T240+$F$11)*VLOOKUP($B1129,$H$12:$J$17,2,0)</f>
        <v>0.45255106406750018</v>
      </c>
    </row>
    <row r="1130" spans="2:11" x14ac:dyDescent="0.3">
      <c r="B1130" s="5" t="str">
        <f>Sheet1!M241</f>
        <v>NY</v>
      </c>
      <c r="C1130" s="6" t="str">
        <f>Sheet1!N241</f>
        <v>Gas</v>
      </c>
      <c r="D1130" s="8">
        <f>Sheet1!O241</f>
        <v>42551</v>
      </c>
      <c r="E1130" s="8" t="str">
        <f>Sheet1!P241</f>
        <v>Central Hud ($/ccf)</v>
      </c>
      <c r="F1130" s="6" t="str">
        <f>Sheet1!Q241</f>
        <v>125-500K</v>
      </c>
      <c r="G1130" s="6" t="s">
        <v>22</v>
      </c>
      <c r="H1130" s="69">
        <f>(Sheet1!R241+$F$11)*VLOOKUP($B1130,$H$12:$J$17,2,0)</f>
        <v>0.42540857778749996</v>
      </c>
      <c r="I1130" s="6" t="s">
        <v>22</v>
      </c>
      <c r="J1130" s="69">
        <f>(Sheet1!S241+$F$11)*VLOOKUP($B1130,$H$12:$J$17,2,0)</f>
        <v>0.43688744103750005</v>
      </c>
      <c r="K1130" s="69">
        <f>(Sheet1!T241+$F$11)*VLOOKUP($B1130,$H$12:$J$17,2,0)</f>
        <v>0.44235106406750008</v>
      </c>
    </row>
    <row r="1131" spans="2:11" x14ac:dyDescent="0.3">
      <c r="B1131" s="5" t="str">
        <f>Sheet1!M242</f>
        <v>NY</v>
      </c>
      <c r="C1131" s="6" t="str">
        <f>Sheet1!N242</f>
        <v>Gas</v>
      </c>
      <c r="D1131" s="8">
        <f>Sheet1!O242</f>
        <v>42551</v>
      </c>
      <c r="E1131" s="8" t="str">
        <f>Sheet1!P242</f>
        <v>Central Hud ($/ccf)</v>
      </c>
      <c r="F1131" s="6" t="str">
        <f>Sheet1!Q242</f>
        <v>500K+</v>
      </c>
      <c r="G1131" s="6" t="s">
        <v>22</v>
      </c>
      <c r="H1131" s="69">
        <f>(Sheet1!R242+$F$11)*VLOOKUP($B1131,$H$12:$J$17,2,0)</f>
        <v>0.41010857778750004</v>
      </c>
      <c r="I1131" s="6" t="s">
        <v>22</v>
      </c>
      <c r="J1131" s="69">
        <f>(Sheet1!S242+$F$11)*VLOOKUP($B1131,$H$12:$J$17,2,0)</f>
        <v>0.42158744103750007</v>
      </c>
      <c r="K1131" s="69">
        <f>(Sheet1!T242+$F$11)*VLOOKUP($B1131,$H$12:$J$17,2,0)</f>
        <v>0.42705106406750021</v>
      </c>
    </row>
    <row r="1132" spans="2:11" x14ac:dyDescent="0.3">
      <c r="B1132" s="5" t="str">
        <f>Sheet1!M243</f>
        <v>PA</v>
      </c>
      <c r="C1132" s="6" t="str">
        <f>Sheet1!N243</f>
        <v>Gas</v>
      </c>
      <c r="D1132" s="8">
        <f>Sheet1!O243</f>
        <v>42370</v>
      </c>
      <c r="E1132" s="8" t="str">
        <f>Sheet1!P243</f>
        <v>UGI ($/ccf)</v>
      </c>
      <c r="F1132" s="6" t="str">
        <f>Sheet1!Q243</f>
        <v>0-25K</v>
      </c>
      <c r="G1132" s="6" t="s">
        <v>22</v>
      </c>
      <c r="H1132" s="69">
        <f>(Sheet1!R243+$F$11)*VLOOKUP($B1132,$H$12:$J$17,2,0)</f>
        <v>0.51026820250312499</v>
      </c>
      <c r="I1132" s="6" t="s">
        <v>22</v>
      </c>
      <c r="J1132" s="69">
        <f>(Sheet1!S243+$F$11)*VLOOKUP($B1132,$H$12:$J$17,2,0)</f>
        <v>0.5332741422834375</v>
      </c>
      <c r="K1132" s="69">
        <f>(Sheet1!T243+$F$11)*VLOOKUP($B1132,$H$12:$J$17,2,0)</f>
        <v>0.54612548440999997</v>
      </c>
    </row>
    <row r="1133" spans="2:11" x14ac:dyDescent="0.3">
      <c r="B1133" s="5" t="str">
        <f>Sheet1!M244</f>
        <v>PA</v>
      </c>
      <c r="C1133" s="6" t="str">
        <f>Sheet1!N244</f>
        <v>Gas</v>
      </c>
      <c r="D1133" s="8">
        <f>Sheet1!O244</f>
        <v>42370</v>
      </c>
      <c r="E1133" s="8" t="str">
        <f>Sheet1!P244</f>
        <v>UGI ($/ccf)</v>
      </c>
      <c r="F1133" s="6" t="str">
        <f>Sheet1!Q244</f>
        <v>25-75K</v>
      </c>
      <c r="G1133" s="6" t="s">
        <v>22</v>
      </c>
      <c r="H1133" s="69">
        <f>(Sheet1!R244+$F$11)*VLOOKUP($B1133,$H$12:$J$17,2,0)</f>
        <v>0.48980820250312501</v>
      </c>
      <c r="I1133" s="6" t="s">
        <v>22</v>
      </c>
      <c r="J1133" s="69">
        <f>(Sheet1!S244+$F$11)*VLOOKUP($B1133,$H$12:$J$17,2,0)</f>
        <v>0.51281414228343758</v>
      </c>
      <c r="K1133" s="69">
        <f>(Sheet1!T244+$F$11)*VLOOKUP($B1133,$H$12:$J$17,2,0)</f>
        <v>0.52566548440999994</v>
      </c>
    </row>
    <row r="1134" spans="2:11" x14ac:dyDescent="0.3">
      <c r="B1134" s="5" t="str">
        <f>Sheet1!M245</f>
        <v>PA</v>
      </c>
      <c r="C1134" s="6" t="str">
        <f>Sheet1!N245</f>
        <v>Gas</v>
      </c>
      <c r="D1134" s="8">
        <f>Sheet1!O245</f>
        <v>42370</v>
      </c>
      <c r="E1134" s="8" t="str">
        <f>Sheet1!P245</f>
        <v>UGI ($/ccf)</v>
      </c>
      <c r="F1134" s="6" t="str">
        <f>Sheet1!Q245</f>
        <v>75-125K</v>
      </c>
      <c r="G1134" s="6" t="s">
        <v>22</v>
      </c>
      <c r="H1134" s="69">
        <f>(Sheet1!R245+$F$11)*VLOOKUP($B1134,$H$12:$J$17,2,0)</f>
        <v>0.45400320250312498</v>
      </c>
      <c r="I1134" s="6" t="s">
        <v>22</v>
      </c>
      <c r="J1134" s="69">
        <f>(Sheet1!S245+$F$11)*VLOOKUP($B1134,$H$12:$J$17,2,0)</f>
        <v>0.47700914228343749</v>
      </c>
      <c r="K1134" s="69">
        <f>(Sheet1!T245+$F$11)*VLOOKUP($B1134,$H$12:$J$17,2,0)</f>
        <v>0.48986048440999996</v>
      </c>
    </row>
    <row r="1135" spans="2:11" x14ac:dyDescent="0.3">
      <c r="B1135" s="5" t="str">
        <f>Sheet1!M246</f>
        <v>PA</v>
      </c>
      <c r="C1135" s="6" t="str">
        <f>Sheet1!N246</f>
        <v>Gas</v>
      </c>
      <c r="D1135" s="8">
        <f>Sheet1!O246</f>
        <v>42370</v>
      </c>
      <c r="E1135" s="8" t="str">
        <f>Sheet1!P246</f>
        <v>UGI ($/ccf)</v>
      </c>
      <c r="F1135" s="6" t="str">
        <f>Sheet1!Q246</f>
        <v>125-500K</v>
      </c>
      <c r="G1135" s="6" t="s">
        <v>22</v>
      </c>
      <c r="H1135" s="69">
        <f>(Sheet1!R246+$F$11)*VLOOKUP($B1135,$H$12:$J$17,2,0)</f>
        <v>0.44377320250312507</v>
      </c>
      <c r="I1135" s="6" t="s">
        <v>22</v>
      </c>
      <c r="J1135" s="69">
        <f>(Sheet1!S246+$F$11)*VLOOKUP($B1135,$H$12:$J$17,2,0)</f>
        <v>0.46677914228343753</v>
      </c>
      <c r="K1135" s="69">
        <f>(Sheet1!T246+$F$11)*VLOOKUP($B1135,$H$12:$J$17,2,0)</f>
        <v>0.47963048440999989</v>
      </c>
    </row>
    <row r="1136" spans="2:11" x14ac:dyDescent="0.3">
      <c r="B1136" s="5" t="str">
        <f>Sheet1!M247</f>
        <v>PA</v>
      </c>
      <c r="C1136" s="6" t="str">
        <f>Sheet1!N247</f>
        <v>Gas</v>
      </c>
      <c r="D1136" s="8">
        <f>Sheet1!O247</f>
        <v>42370</v>
      </c>
      <c r="E1136" s="8" t="str">
        <f>Sheet1!P247</f>
        <v>UGI ($/ccf)</v>
      </c>
      <c r="F1136" s="6" t="str">
        <f>Sheet1!Q247</f>
        <v>500K+</v>
      </c>
      <c r="G1136" s="6" t="s">
        <v>22</v>
      </c>
      <c r="H1136" s="69">
        <f>(Sheet1!R247+$F$11)*VLOOKUP($B1136,$H$12:$J$17,2,0)</f>
        <v>0.42842820250312497</v>
      </c>
      <c r="I1136" s="6" t="s">
        <v>22</v>
      </c>
      <c r="J1136" s="69">
        <f>(Sheet1!S247+$F$11)*VLOOKUP($B1136,$H$12:$J$17,2,0)</f>
        <v>0.45143414228343748</v>
      </c>
      <c r="K1136" s="69">
        <f>(Sheet1!T247+$F$11)*VLOOKUP($B1136,$H$12:$J$17,2,0)</f>
        <v>0.46428548441</v>
      </c>
    </row>
    <row r="1137" spans="2:11" x14ac:dyDescent="0.3">
      <c r="B1137" s="5" t="str">
        <f>Sheet1!M248</f>
        <v>PA</v>
      </c>
      <c r="C1137" s="6" t="str">
        <f>Sheet1!N248</f>
        <v>Gas</v>
      </c>
      <c r="D1137" s="8">
        <f>Sheet1!O248</f>
        <v>42370</v>
      </c>
      <c r="E1137" s="8" t="str">
        <f>Sheet1!P248</f>
        <v>PECO ($/ccf)</v>
      </c>
      <c r="F1137" s="6" t="str">
        <f>Sheet1!Q248</f>
        <v>0-25K</v>
      </c>
      <c r="G1137" s="6" t="s">
        <v>22</v>
      </c>
      <c r="H1137" s="69">
        <f>(Sheet1!R248+$F$11)*VLOOKUP($B1137,$H$12:$J$17,2,0)</f>
        <v>0.41882285947424996</v>
      </c>
      <c r="I1137" s="6" t="s">
        <v>22</v>
      </c>
      <c r="J1137" s="69">
        <f>(Sheet1!S248+$F$11)*VLOOKUP($B1137,$H$12:$J$17,2,0)</f>
        <v>0.44352794017124997</v>
      </c>
      <c r="K1137" s="69">
        <f>(Sheet1!T248+$F$11)*VLOOKUP($B1137,$H$12:$J$17,2,0)</f>
        <v>0.45757272047024994</v>
      </c>
    </row>
    <row r="1138" spans="2:11" x14ac:dyDescent="0.3">
      <c r="B1138" s="5" t="str">
        <f>Sheet1!M249</f>
        <v>PA</v>
      </c>
      <c r="C1138" s="6" t="str">
        <f>Sheet1!N249</f>
        <v>Gas</v>
      </c>
      <c r="D1138" s="8">
        <f>Sheet1!O249</f>
        <v>42370</v>
      </c>
      <c r="E1138" s="8" t="str">
        <f>Sheet1!P249</f>
        <v>PECO ($/ccf)</v>
      </c>
      <c r="F1138" s="6" t="str">
        <f>Sheet1!Q249</f>
        <v>25-75K</v>
      </c>
      <c r="G1138" s="6" t="s">
        <v>22</v>
      </c>
      <c r="H1138" s="69">
        <f>(Sheet1!R249+$F$11)*VLOOKUP($B1138,$H$12:$J$17,2,0)</f>
        <v>0.39836285947424993</v>
      </c>
      <c r="I1138" s="6" t="s">
        <v>22</v>
      </c>
      <c r="J1138" s="69">
        <f>(Sheet1!S249+$F$11)*VLOOKUP($B1138,$H$12:$J$17,2,0)</f>
        <v>0.42306794017124999</v>
      </c>
      <c r="K1138" s="69">
        <f>(Sheet1!T249+$F$11)*VLOOKUP($B1138,$H$12:$J$17,2,0)</f>
        <v>0.43711272047024996</v>
      </c>
    </row>
    <row r="1139" spans="2:11" x14ac:dyDescent="0.3">
      <c r="B1139" s="5" t="str">
        <f>Sheet1!M250</f>
        <v>PA</v>
      </c>
      <c r="C1139" s="6" t="str">
        <f>Sheet1!N250</f>
        <v>Gas</v>
      </c>
      <c r="D1139" s="8">
        <f>Sheet1!O250</f>
        <v>42370</v>
      </c>
      <c r="E1139" s="8" t="str">
        <f>Sheet1!P250</f>
        <v>PECO ($/ccf)</v>
      </c>
      <c r="F1139" s="6" t="str">
        <f>Sheet1!Q250</f>
        <v>75-125K</v>
      </c>
      <c r="G1139" s="6" t="s">
        <v>22</v>
      </c>
      <c r="H1139" s="69">
        <f>(Sheet1!R250+$F$11)*VLOOKUP($B1139,$H$12:$J$17,2,0)</f>
        <v>0.36255785947424995</v>
      </c>
      <c r="I1139" s="6" t="s">
        <v>22</v>
      </c>
      <c r="J1139" s="69">
        <f>(Sheet1!S250+$F$11)*VLOOKUP($B1139,$H$12:$J$17,2,0)</f>
        <v>0.38726294017124996</v>
      </c>
      <c r="K1139" s="69">
        <f>(Sheet1!T250+$F$11)*VLOOKUP($B1139,$H$12:$J$17,2,0)</f>
        <v>0.40130772047024998</v>
      </c>
    </row>
    <row r="1140" spans="2:11" x14ac:dyDescent="0.3">
      <c r="B1140" s="5" t="str">
        <f>Sheet1!M251</f>
        <v>PA</v>
      </c>
      <c r="C1140" s="6" t="str">
        <f>Sheet1!N251</f>
        <v>Gas</v>
      </c>
      <c r="D1140" s="8">
        <f>Sheet1!O251</f>
        <v>42370</v>
      </c>
      <c r="E1140" s="8" t="str">
        <f>Sheet1!P251</f>
        <v>PECO ($/ccf)</v>
      </c>
      <c r="F1140" s="6" t="str">
        <f>Sheet1!Q251</f>
        <v>125-500K</v>
      </c>
      <c r="G1140" s="6" t="s">
        <v>22</v>
      </c>
      <c r="H1140" s="69">
        <f>(Sheet1!R251+$F$11)*VLOOKUP($B1140,$H$12:$J$17,2,0)</f>
        <v>0.35232785947424994</v>
      </c>
      <c r="I1140" s="6" t="s">
        <v>22</v>
      </c>
      <c r="J1140" s="69">
        <f>(Sheet1!S251+$F$11)*VLOOKUP($B1140,$H$12:$J$17,2,0)</f>
        <v>0.37703294017125</v>
      </c>
      <c r="K1140" s="69">
        <f>(Sheet1!T251+$F$11)*VLOOKUP($B1140,$H$12:$J$17,2,0)</f>
        <v>0.39107772047024997</v>
      </c>
    </row>
    <row r="1141" spans="2:11" x14ac:dyDescent="0.3">
      <c r="B1141" s="5" t="str">
        <f>Sheet1!M252</f>
        <v>PA</v>
      </c>
      <c r="C1141" s="6" t="str">
        <f>Sheet1!N252</f>
        <v>Gas</v>
      </c>
      <c r="D1141" s="8">
        <f>Sheet1!O252</f>
        <v>42370</v>
      </c>
      <c r="E1141" s="8" t="str">
        <f>Sheet1!P252</f>
        <v>PECO ($/ccf)</v>
      </c>
      <c r="F1141" s="6" t="str">
        <f>Sheet1!Q252</f>
        <v>500K+</v>
      </c>
      <c r="G1141" s="6" t="s">
        <v>22</v>
      </c>
      <c r="H1141" s="69">
        <f>(Sheet1!R252+$F$11)*VLOOKUP($B1141,$H$12:$J$17,2,0)</f>
        <v>0.33698285947424994</v>
      </c>
      <c r="I1141" s="6" t="s">
        <v>22</v>
      </c>
      <c r="J1141" s="69">
        <f>(Sheet1!S252+$F$11)*VLOOKUP($B1141,$H$12:$J$17,2,0)</f>
        <v>0.36168794017125</v>
      </c>
      <c r="K1141" s="69">
        <f>(Sheet1!T252+$F$11)*VLOOKUP($B1141,$H$12:$J$17,2,0)</f>
        <v>0.37573272047025003</v>
      </c>
    </row>
    <row r="1142" spans="2:11" x14ac:dyDescent="0.3">
      <c r="B1142" s="5" t="str">
        <f>Sheet1!M253</f>
        <v>PA</v>
      </c>
      <c r="C1142" s="6" t="str">
        <f>Sheet1!N253</f>
        <v>Gas</v>
      </c>
      <c r="D1142" s="8">
        <f>Sheet1!O253</f>
        <v>42370</v>
      </c>
      <c r="E1142" s="8" t="str">
        <f>Sheet1!P253</f>
        <v>Columbia ($/therm)</v>
      </c>
      <c r="F1142" s="6" t="str">
        <f>Sheet1!Q253</f>
        <v>0-25K</v>
      </c>
      <c r="G1142" s="6" t="s">
        <v>22</v>
      </c>
      <c r="H1142" s="69">
        <f>(Sheet1!R253+$F$11)*VLOOKUP($B1142,$H$12:$J$17,2,0)</f>
        <v>0.3993855</v>
      </c>
      <c r="I1142" s="6" t="s">
        <v>22</v>
      </c>
      <c r="J1142" s="69">
        <f>(Sheet1!S253+$F$11)*VLOOKUP($B1142,$H$12:$J$17,2,0)</f>
        <v>0.41359112500000011</v>
      </c>
      <c r="K1142" s="69">
        <f>(Sheet1!T253+$F$11)*VLOOKUP($B1142,$H$12:$J$17,2,0)</f>
        <v>0.41964950000000006</v>
      </c>
    </row>
    <row r="1143" spans="2:11" x14ac:dyDescent="0.3">
      <c r="B1143" s="5" t="str">
        <f>Sheet1!M254</f>
        <v>PA</v>
      </c>
      <c r="C1143" s="6" t="str">
        <f>Sheet1!N254</f>
        <v>Gas</v>
      </c>
      <c r="D1143" s="8">
        <f>Sheet1!O254</f>
        <v>42370</v>
      </c>
      <c r="E1143" s="8" t="str">
        <f>Sheet1!P254</f>
        <v>Columbia ($/therm)</v>
      </c>
      <c r="F1143" s="6" t="str">
        <f>Sheet1!Q254</f>
        <v>25-75K</v>
      </c>
      <c r="G1143" s="6" t="s">
        <v>22</v>
      </c>
      <c r="H1143" s="69">
        <f>(Sheet1!R254+$F$11)*VLOOKUP($B1143,$H$12:$J$17,2,0)</f>
        <v>0.37938549999999999</v>
      </c>
      <c r="I1143" s="6" t="s">
        <v>22</v>
      </c>
      <c r="J1143" s="69">
        <f>(Sheet1!S254+$F$11)*VLOOKUP($B1143,$H$12:$J$17,2,0)</f>
        <v>0.3935911250000001</v>
      </c>
      <c r="K1143" s="69">
        <f>(Sheet1!T254+$F$11)*VLOOKUP($B1143,$H$12:$J$17,2,0)</f>
        <v>0.39964950000000005</v>
      </c>
    </row>
    <row r="1144" spans="2:11" x14ac:dyDescent="0.3">
      <c r="B1144" s="5" t="str">
        <f>Sheet1!M255</f>
        <v>PA</v>
      </c>
      <c r="C1144" s="6" t="str">
        <f>Sheet1!N255</f>
        <v>Gas</v>
      </c>
      <c r="D1144" s="8">
        <f>Sheet1!O255</f>
        <v>42370</v>
      </c>
      <c r="E1144" s="8" t="str">
        <f>Sheet1!P255</f>
        <v>Columbia ($/therm)</v>
      </c>
      <c r="F1144" s="6" t="str">
        <f>Sheet1!Q255</f>
        <v>75-125K</v>
      </c>
      <c r="G1144" s="6" t="s">
        <v>22</v>
      </c>
      <c r="H1144" s="69">
        <f>(Sheet1!R255+$F$11)*VLOOKUP($B1144,$H$12:$J$17,2,0)</f>
        <v>0.34438550000000001</v>
      </c>
      <c r="I1144" s="6" t="s">
        <v>22</v>
      </c>
      <c r="J1144" s="69">
        <f>(Sheet1!S255+$F$11)*VLOOKUP($B1144,$H$12:$J$17,2,0)</f>
        <v>0.35859112500000007</v>
      </c>
      <c r="K1144" s="69">
        <f>(Sheet1!T255+$F$11)*VLOOKUP($B1144,$H$12:$J$17,2,0)</f>
        <v>0.36464950000000007</v>
      </c>
    </row>
    <row r="1145" spans="2:11" x14ac:dyDescent="0.3">
      <c r="B1145" s="5" t="str">
        <f>Sheet1!M256</f>
        <v>PA</v>
      </c>
      <c r="C1145" s="6" t="str">
        <f>Sheet1!N256</f>
        <v>Gas</v>
      </c>
      <c r="D1145" s="8">
        <f>Sheet1!O256</f>
        <v>42370</v>
      </c>
      <c r="E1145" s="8" t="str">
        <f>Sheet1!P256</f>
        <v>Columbia ($/therm)</v>
      </c>
      <c r="F1145" s="6" t="str">
        <f>Sheet1!Q256</f>
        <v>125-500K</v>
      </c>
      <c r="G1145" s="6" t="s">
        <v>22</v>
      </c>
      <c r="H1145" s="69">
        <f>(Sheet1!R256+$F$11)*VLOOKUP($B1145,$H$12:$J$17,2,0)</f>
        <v>0.3343855</v>
      </c>
      <c r="I1145" s="6" t="s">
        <v>22</v>
      </c>
      <c r="J1145" s="69">
        <f>(Sheet1!S256+$F$11)*VLOOKUP($B1145,$H$12:$J$17,2,0)</f>
        <v>0.34859112500000011</v>
      </c>
      <c r="K1145" s="69">
        <f>(Sheet1!T256+$F$11)*VLOOKUP($B1145,$H$12:$J$17,2,0)</f>
        <v>0.35464950000000006</v>
      </c>
    </row>
    <row r="1146" spans="2:11" x14ac:dyDescent="0.3">
      <c r="B1146" s="5" t="str">
        <f>Sheet1!M257</f>
        <v>PA</v>
      </c>
      <c r="C1146" s="6" t="str">
        <f>Sheet1!N257</f>
        <v>Gas</v>
      </c>
      <c r="D1146" s="8">
        <f>Sheet1!O257</f>
        <v>42370</v>
      </c>
      <c r="E1146" s="8" t="str">
        <f>Sheet1!P257</f>
        <v>Columbia ($/therm)</v>
      </c>
      <c r="F1146" s="6" t="str">
        <f>Sheet1!Q257</f>
        <v>500K+</v>
      </c>
      <c r="G1146" s="6" t="s">
        <v>22</v>
      </c>
      <c r="H1146" s="69">
        <f>(Sheet1!R257+$F$11)*VLOOKUP($B1146,$H$12:$J$17,2,0)</f>
        <v>0.31938549999999999</v>
      </c>
      <c r="I1146" s="6" t="s">
        <v>22</v>
      </c>
      <c r="J1146" s="69">
        <f>(Sheet1!S257+$F$11)*VLOOKUP($B1146,$H$12:$J$17,2,0)</f>
        <v>0.3335911250000001</v>
      </c>
      <c r="K1146" s="69">
        <f>(Sheet1!T257+$F$11)*VLOOKUP($B1146,$H$12:$J$17,2,0)</f>
        <v>0.33964950000000005</v>
      </c>
    </row>
    <row r="1147" spans="2:11" x14ac:dyDescent="0.3">
      <c r="B1147" s="5" t="str">
        <f>Sheet1!M258</f>
        <v>PA</v>
      </c>
      <c r="C1147" s="6" t="str">
        <f>Sheet1!N258</f>
        <v>Gas</v>
      </c>
      <c r="D1147" s="8">
        <f>Sheet1!O258</f>
        <v>42429</v>
      </c>
      <c r="E1147" s="8" t="str">
        <f>Sheet1!P258</f>
        <v>UGI ($/ccf)</v>
      </c>
      <c r="F1147" s="6" t="str">
        <f>Sheet1!Q258</f>
        <v>0-25K</v>
      </c>
      <c r="G1147" s="6" t="s">
        <v>22</v>
      </c>
      <c r="H1147" s="69">
        <f>(Sheet1!R258+$F$11)*VLOOKUP($B1147,$H$12:$J$17,2,0)</f>
        <v>0.52312306449562496</v>
      </c>
      <c r="I1147" s="6" t="s">
        <v>22</v>
      </c>
      <c r="J1147" s="69">
        <f>(Sheet1!S258+$F$11)*VLOOKUP($B1147,$H$12:$J$17,2,0)</f>
        <v>0.5418922305946875</v>
      </c>
      <c r="K1147" s="69">
        <f>(Sheet1!T258+$F$11)*VLOOKUP($B1147,$H$12:$J$17,2,0)</f>
        <v>0.55262496487000001</v>
      </c>
    </row>
    <row r="1148" spans="2:11" x14ac:dyDescent="0.3">
      <c r="B1148" s="5" t="str">
        <f>Sheet1!M259</f>
        <v>PA</v>
      </c>
      <c r="C1148" s="6" t="str">
        <f>Sheet1!N259</f>
        <v>Gas</v>
      </c>
      <c r="D1148" s="8">
        <f>Sheet1!O259</f>
        <v>42429</v>
      </c>
      <c r="E1148" s="8" t="str">
        <f>Sheet1!P259</f>
        <v>UGI ($/ccf)</v>
      </c>
      <c r="F1148" s="6" t="str">
        <f>Sheet1!Q259</f>
        <v>25-75K</v>
      </c>
      <c r="G1148" s="6" t="s">
        <v>22</v>
      </c>
      <c r="H1148" s="69">
        <f>(Sheet1!R259+$F$11)*VLOOKUP($B1148,$H$12:$J$17,2,0)</f>
        <v>0.50266306449562503</v>
      </c>
      <c r="I1148" s="6" t="s">
        <v>22</v>
      </c>
      <c r="J1148" s="69">
        <f>(Sheet1!S259+$F$11)*VLOOKUP($B1148,$H$12:$J$17,2,0)</f>
        <v>0.52143223059468746</v>
      </c>
      <c r="K1148" s="69">
        <f>(Sheet1!T259+$F$11)*VLOOKUP($B1148,$H$12:$J$17,2,0)</f>
        <v>0.53216496487000009</v>
      </c>
    </row>
    <row r="1149" spans="2:11" x14ac:dyDescent="0.3">
      <c r="B1149" s="5" t="str">
        <f>Sheet1!M260</f>
        <v>PA</v>
      </c>
      <c r="C1149" s="6" t="str">
        <f>Sheet1!N260</f>
        <v>Gas</v>
      </c>
      <c r="D1149" s="8">
        <f>Sheet1!O260</f>
        <v>42429</v>
      </c>
      <c r="E1149" s="8" t="str">
        <f>Sheet1!P260</f>
        <v>UGI ($/ccf)</v>
      </c>
      <c r="F1149" s="6" t="str">
        <f>Sheet1!Q260</f>
        <v>75-125K</v>
      </c>
      <c r="G1149" s="6" t="s">
        <v>22</v>
      </c>
      <c r="H1149" s="69">
        <f>(Sheet1!R260+$F$11)*VLOOKUP($B1149,$H$12:$J$17,2,0)</f>
        <v>0.46685806449562495</v>
      </c>
      <c r="I1149" s="6" t="s">
        <v>22</v>
      </c>
      <c r="J1149" s="69">
        <f>(Sheet1!S260+$F$11)*VLOOKUP($B1149,$H$12:$J$17,2,0)</f>
        <v>0.48562723059468743</v>
      </c>
      <c r="K1149" s="69">
        <f>(Sheet1!T260+$F$11)*VLOOKUP($B1149,$H$12:$J$17,2,0)</f>
        <v>0.49635996487000011</v>
      </c>
    </row>
    <row r="1150" spans="2:11" x14ac:dyDescent="0.3">
      <c r="B1150" s="5" t="str">
        <f>Sheet1!M261</f>
        <v>PA</v>
      </c>
      <c r="C1150" s="6" t="str">
        <f>Sheet1!N261</f>
        <v>Gas</v>
      </c>
      <c r="D1150" s="8">
        <f>Sheet1!O261</f>
        <v>42429</v>
      </c>
      <c r="E1150" s="8" t="str">
        <f>Sheet1!P261</f>
        <v>UGI ($/ccf)</v>
      </c>
      <c r="F1150" s="6" t="str">
        <f>Sheet1!Q261</f>
        <v>125-500K</v>
      </c>
      <c r="G1150" s="6" t="s">
        <v>22</v>
      </c>
      <c r="H1150" s="69">
        <f>(Sheet1!R261+$F$11)*VLOOKUP($B1150,$H$12:$J$17,2,0)</f>
        <v>0.45662806449562499</v>
      </c>
      <c r="I1150" s="6" t="s">
        <v>22</v>
      </c>
      <c r="J1150" s="69">
        <f>(Sheet1!S261+$F$11)*VLOOKUP($B1150,$H$12:$J$17,2,0)</f>
        <v>0.47539723059468741</v>
      </c>
      <c r="K1150" s="69">
        <f>(Sheet1!T261+$F$11)*VLOOKUP($B1150,$H$12:$J$17,2,0)</f>
        <v>0.48612996487000004</v>
      </c>
    </row>
    <row r="1151" spans="2:11" x14ac:dyDescent="0.3">
      <c r="B1151" s="5" t="str">
        <f>Sheet1!M262</f>
        <v>PA</v>
      </c>
      <c r="C1151" s="6" t="str">
        <f>Sheet1!N262</f>
        <v>Gas</v>
      </c>
      <c r="D1151" s="8">
        <f>Sheet1!O262</f>
        <v>42429</v>
      </c>
      <c r="E1151" s="8" t="str">
        <f>Sheet1!P262</f>
        <v>UGI ($/ccf)</v>
      </c>
      <c r="F1151" s="6" t="str">
        <f>Sheet1!Q262</f>
        <v>500K+</v>
      </c>
      <c r="G1151" s="6" t="s">
        <v>22</v>
      </c>
      <c r="H1151" s="69">
        <f>(Sheet1!R262+$F$11)*VLOOKUP($B1151,$H$12:$J$17,2,0)</f>
        <v>0.44128306449562499</v>
      </c>
      <c r="I1151" s="6" t="s">
        <v>22</v>
      </c>
      <c r="J1151" s="69">
        <f>(Sheet1!S262+$F$11)*VLOOKUP($B1151,$H$12:$J$17,2,0)</f>
        <v>0.46005223059468747</v>
      </c>
      <c r="K1151" s="69">
        <f>(Sheet1!T262+$F$11)*VLOOKUP($B1151,$H$12:$J$17,2,0)</f>
        <v>0.4707849648700001</v>
      </c>
    </row>
    <row r="1152" spans="2:11" x14ac:dyDescent="0.3">
      <c r="B1152" s="5" t="str">
        <f>Sheet1!M263</f>
        <v>PA</v>
      </c>
      <c r="C1152" s="6" t="str">
        <f>Sheet1!N263</f>
        <v>Gas</v>
      </c>
      <c r="D1152" s="8">
        <f>Sheet1!O263</f>
        <v>42429</v>
      </c>
      <c r="E1152" s="8" t="str">
        <f>Sheet1!P263</f>
        <v>PECO ($/ccf)</v>
      </c>
      <c r="F1152" s="6" t="str">
        <f>Sheet1!Q263</f>
        <v>0-25K</v>
      </c>
      <c r="G1152" s="6" t="s">
        <v>22</v>
      </c>
      <c r="H1152" s="69">
        <f>(Sheet1!R263+$F$11)*VLOOKUP($B1152,$H$12:$J$17,2,0)</f>
        <v>0.43097145339187498</v>
      </c>
      <c r="I1152" s="6" t="s">
        <v>22</v>
      </c>
      <c r="J1152" s="69">
        <f>(Sheet1!S263+$F$11)*VLOOKUP($B1152,$H$12:$J$17,2,0)</f>
        <v>0.45174399530081244</v>
      </c>
      <c r="K1152" s="69">
        <f>(Sheet1!T263+$F$11)*VLOOKUP($B1152,$H$12:$J$17,2,0)</f>
        <v>0.46366950725287492</v>
      </c>
    </row>
    <row r="1153" spans="2:11" x14ac:dyDescent="0.3">
      <c r="B1153" s="5" t="str">
        <f>Sheet1!M264</f>
        <v>PA</v>
      </c>
      <c r="C1153" s="6" t="str">
        <f>Sheet1!N264</f>
        <v>Gas</v>
      </c>
      <c r="D1153" s="8">
        <f>Sheet1!O264</f>
        <v>42429</v>
      </c>
      <c r="E1153" s="8" t="str">
        <f>Sheet1!P264</f>
        <v>PECO ($/ccf)</v>
      </c>
      <c r="F1153" s="6" t="str">
        <f>Sheet1!Q264</f>
        <v>25-75K</v>
      </c>
      <c r="G1153" s="6" t="s">
        <v>22</v>
      </c>
      <c r="H1153" s="69">
        <f>(Sheet1!R264+$F$11)*VLOOKUP($B1153,$H$12:$J$17,2,0)</f>
        <v>0.41051145339187495</v>
      </c>
      <c r="I1153" s="6" t="s">
        <v>22</v>
      </c>
      <c r="J1153" s="69">
        <f>(Sheet1!S264+$F$11)*VLOOKUP($B1153,$H$12:$J$17,2,0)</f>
        <v>0.43128399530081252</v>
      </c>
      <c r="K1153" s="69">
        <f>(Sheet1!T264+$F$11)*VLOOKUP($B1153,$H$12:$J$17,2,0)</f>
        <v>0.443209507252875</v>
      </c>
    </row>
    <row r="1154" spans="2:11" x14ac:dyDescent="0.3">
      <c r="B1154" s="5" t="str">
        <f>Sheet1!M265</f>
        <v>PA</v>
      </c>
      <c r="C1154" s="6" t="str">
        <f>Sheet1!N265</f>
        <v>Gas</v>
      </c>
      <c r="D1154" s="8">
        <f>Sheet1!O265</f>
        <v>42429</v>
      </c>
      <c r="E1154" s="8" t="str">
        <f>Sheet1!P265</f>
        <v>PECO ($/ccf)</v>
      </c>
      <c r="F1154" s="6" t="str">
        <f>Sheet1!Q265</f>
        <v>75-125K</v>
      </c>
      <c r="G1154" s="6" t="s">
        <v>22</v>
      </c>
      <c r="H1154" s="69">
        <f>(Sheet1!R265+$F$11)*VLOOKUP($B1154,$H$12:$J$17,2,0)</f>
        <v>0.37470645339187497</v>
      </c>
      <c r="I1154" s="6" t="s">
        <v>22</v>
      </c>
      <c r="J1154" s="69">
        <f>(Sheet1!S265+$F$11)*VLOOKUP($B1154,$H$12:$J$17,2,0)</f>
        <v>0.39547899530081243</v>
      </c>
      <c r="K1154" s="69">
        <f>(Sheet1!T265+$F$11)*VLOOKUP($B1154,$H$12:$J$17,2,0)</f>
        <v>0.40740450725287491</v>
      </c>
    </row>
    <row r="1155" spans="2:11" x14ac:dyDescent="0.3">
      <c r="B1155" s="5" t="str">
        <f>Sheet1!M266</f>
        <v>PA</v>
      </c>
      <c r="C1155" s="6" t="str">
        <f>Sheet1!N266</f>
        <v>Gas</v>
      </c>
      <c r="D1155" s="8">
        <f>Sheet1!O266</f>
        <v>42429</v>
      </c>
      <c r="E1155" s="8" t="str">
        <f>Sheet1!P266</f>
        <v>PECO ($/ccf)</v>
      </c>
      <c r="F1155" s="6" t="str">
        <f>Sheet1!Q266</f>
        <v>125-500K</v>
      </c>
      <c r="G1155" s="6" t="s">
        <v>22</v>
      </c>
      <c r="H1155" s="69">
        <f>(Sheet1!R266+$F$11)*VLOOKUP($B1155,$H$12:$J$17,2,0)</f>
        <v>0.36447645339187501</v>
      </c>
      <c r="I1155" s="6" t="s">
        <v>22</v>
      </c>
      <c r="J1155" s="69">
        <f>(Sheet1!S266+$F$11)*VLOOKUP($B1155,$H$12:$J$17,2,0)</f>
        <v>0.38524899530081247</v>
      </c>
      <c r="K1155" s="69">
        <f>(Sheet1!T266+$F$11)*VLOOKUP($B1155,$H$12:$J$17,2,0)</f>
        <v>0.39717450725287495</v>
      </c>
    </row>
    <row r="1156" spans="2:11" x14ac:dyDescent="0.3">
      <c r="B1156" s="5" t="str">
        <f>Sheet1!M267</f>
        <v>PA</v>
      </c>
      <c r="C1156" s="6" t="str">
        <f>Sheet1!N267</f>
        <v>Gas</v>
      </c>
      <c r="D1156" s="8">
        <f>Sheet1!O267</f>
        <v>42429</v>
      </c>
      <c r="E1156" s="8" t="str">
        <f>Sheet1!P267</f>
        <v>PECO ($/ccf)</v>
      </c>
      <c r="F1156" s="6" t="str">
        <f>Sheet1!Q267</f>
        <v>500K+</v>
      </c>
      <c r="G1156" s="6" t="s">
        <v>22</v>
      </c>
      <c r="H1156" s="69">
        <f>(Sheet1!R267+$F$11)*VLOOKUP($B1156,$H$12:$J$17,2,0)</f>
        <v>0.34913145339187496</v>
      </c>
      <c r="I1156" s="6" t="s">
        <v>22</v>
      </c>
      <c r="J1156" s="69">
        <f>(Sheet1!S267+$F$11)*VLOOKUP($B1156,$H$12:$J$17,2,0)</f>
        <v>0.36990399530081247</v>
      </c>
      <c r="K1156" s="69">
        <f>(Sheet1!T267+$F$11)*VLOOKUP($B1156,$H$12:$J$17,2,0)</f>
        <v>0.38182950725287501</v>
      </c>
    </row>
    <row r="1157" spans="2:11" x14ac:dyDescent="0.3">
      <c r="B1157" s="5" t="str">
        <f>Sheet1!M268</f>
        <v>PA</v>
      </c>
      <c r="C1157" s="6" t="str">
        <f>Sheet1!N268</f>
        <v>Gas</v>
      </c>
      <c r="D1157" s="8">
        <f>Sheet1!O268</f>
        <v>42429</v>
      </c>
      <c r="E1157" s="8" t="str">
        <f>Sheet1!P268</f>
        <v>Columbia ($/therm)</v>
      </c>
      <c r="F1157" s="6" t="str">
        <f>Sheet1!Q268</f>
        <v>0-25K</v>
      </c>
      <c r="G1157" s="6" t="s">
        <v>22</v>
      </c>
      <c r="H1157" s="69">
        <f>(Sheet1!R268+$F$11)*VLOOKUP($B1157,$H$12:$J$17,2,0)</f>
        <v>0.40430700000000003</v>
      </c>
      <c r="I1157" s="6" t="s">
        <v>22</v>
      </c>
      <c r="J1157" s="69">
        <f>(Sheet1!S268+$F$11)*VLOOKUP($B1157,$H$12:$J$17,2,0)</f>
        <v>0.41681687500000014</v>
      </c>
      <c r="K1157" s="69">
        <f>(Sheet1!T268+$F$11)*VLOOKUP($B1157,$H$12:$J$17,2,0)</f>
        <v>0.42192041666666674</v>
      </c>
    </row>
    <row r="1158" spans="2:11" x14ac:dyDescent="0.3">
      <c r="B1158" s="5" t="str">
        <f>Sheet1!M269</f>
        <v>PA</v>
      </c>
      <c r="C1158" s="6" t="str">
        <f>Sheet1!N269</f>
        <v>Gas</v>
      </c>
      <c r="D1158" s="8">
        <f>Sheet1!O269</f>
        <v>42429</v>
      </c>
      <c r="E1158" s="8" t="str">
        <f>Sheet1!P269</f>
        <v>Columbia ($/therm)</v>
      </c>
      <c r="F1158" s="6" t="str">
        <f>Sheet1!Q269</f>
        <v>25-75K</v>
      </c>
      <c r="G1158" s="6" t="s">
        <v>22</v>
      </c>
      <c r="H1158" s="69">
        <f>(Sheet1!R269+$F$11)*VLOOKUP($B1158,$H$12:$J$17,2,0)</f>
        <v>0.38430700000000001</v>
      </c>
      <c r="I1158" s="6" t="s">
        <v>22</v>
      </c>
      <c r="J1158" s="69">
        <f>(Sheet1!S269+$F$11)*VLOOKUP($B1158,$H$12:$J$17,2,0)</f>
        <v>0.39681687500000012</v>
      </c>
      <c r="K1158" s="69">
        <f>(Sheet1!T269+$F$11)*VLOOKUP($B1158,$H$12:$J$17,2,0)</f>
        <v>0.40192041666666672</v>
      </c>
    </row>
    <row r="1159" spans="2:11" x14ac:dyDescent="0.3">
      <c r="B1159" s="5" t="str">
        <f>Sheet1!M270</f>
        <v>PA</v>
      </c>
      <c r="C1159" s="6" t="str">
        <f>Sheet1!N270</f>
        <v>Gas</v>
      </c>
      <c r="D1159" s="8">
        <f>Sheet1!O270</f>
        <v>42429</v>
      </c>
      <c r="E1159" s="8" t="str">
        <f>Sheet1!P270</f>
        <v>Columbia ($/therm)</v>
      </c>
      <c r="F1159" s="6" t="str">
        <f>Sheet1!Q270</f>
        <v>75-125K</v>
      </c>
      <c r="G1159" s="6" t="s">
        <v>22</v>
      </c>
      <c r="H1159" s="69">
        <f>(Sheet1!R270+$F$11)*VLOOKUP($B1159,$H$12:$J$17,2,0)</f>
        <v>0.34930700000000003</v>
      </c>
      <c r="I1159" s="6" t="s">
        <v>22</v>
      </c>
      <c r="J1159" s="69">
        <f>(Sheet1!S270+$F$11)*VLOOKUP($B1159,$H$12:$J$17,2,0)</f>
        <v>0.36181687500000004</v>
      </c>
      <c r="K1159" s="69">
        <f>(Sheet1!T270+$F$11)*VLOOKUP($B1159,$H$12:$J$17,2,0)</f>
        <v>0.36692041666666669</v>
      </c>
    </row>
    <row r="1160" spans="2:11" x14ac:dyDescent="0.3">
      <c r="B1160" s="5" t="str">
        <f>Sheet1!M271</f>
        <v>PA</v>
      </c>
      <c r="C1160" s="6" t="str">
        <f>Sheet1!N271</f>
        <v>Gas</v>
      </c>
      <c r="D1160" s="8">
        <f>Sheet1!O271</f>
        <v>42429</v>
      </c>
      <c r="E1160" s="8" t="str">
        <f>Sheet1!P271</f>
        <v>Columbia ($/therm)</v>
      </c>
      <c r="F1160" s="6" t="str">
        <f>Sheet1!Q271</f>
        <v>125-500K</v>
      </c>
      <c r="G1160" s="6" t="s">
        <v>22</v>
      </c>
      <c r="H1160" s="69">
        <f>(Sheet1!R271+$F$11)*VLOOKUP($B1160,$H$12:$J$17,2,0)</f>
        <v>0.33930700000000003</v>
      </c>
      <c r="I1160" s="6" t="s">
        <v>22</v>
      </c>
      <c r="J1160" s="69">
        <f>(Sheet1!S271+$F$11)*VLOOKUP($B1160,$H$12:$J$17,2,0)</f>
        <v>0.35181687500000008</v>
      </c>
      <c r="K1160" s="69">
        <f>(Sheet1!T271+$F$11)*VLOOKUP($B1160,$H$12:$J$17,2,0)</f>
        <v>0.35692041666666674</v>
      </c>
    </row>
    <row r="1161" spans="2:11" x14ac:dyDescent="0.3">
      <c r="B1161" s="5" t="str">
        <f>Sheet1!M272</f>
        <v>PA</v>
      </c>
      <c r="C1161" s="6" t="str">
        <f>Sheet1!N272</f>
        <v>Gas</v>
      </c>
      <c r="D1161" s="8">
        <f>Sheet1!O272</f>
        <v>42429</v>
      </c>
      <c r="E1161" s="8" t="str">
        <f>Sheet1!P272</f>
        <v>Columbia ($/therm)</v>
      </c>
      <c r="F1161" s="6" t="str">
        <f>Sheet1!Q272</f>
        <v>500K+</v>
      </c>
      <c r="G1161" s="6" t="s">
        <v>22</v>
      </c>
      <c r="H1161" s="69">
        <f>(Sheet1!R272+$F$11)*VLOOKUP($B1161,$H$12:$J$17,2,0)</f>
        <v>0.32430700000000001</v>
      </c>
      <c r="I1161" s="6" t="s">
        <v>22</v>
      </c>
      <c r="J1161" s="69">
        <f>(Sheet1!S272+$F$11)*VLOOKUP($B1161,$H$12:$J$17,2,0)</f>
        <v>0.33681687500000013</v>
      </c>
      <c r="K1161" s="69">
        <f>(Sheet1!T272+$F$11)*VLOOKUP($B1161,$H$12:$J$17,2,0)</f>
        <v>0.34192041666666673</v>
      </c>
    </row>
    <row r="1162" spans="2:11" x14ac:dyDescent="0.3">
      <c r="B1162" s="5" t="str">
        <f>Sheet1!M273</f>
        <v>PA</v>
      </c>
      <c r="C1162" s="6" t="str">
        <f>Sheet1!N273</f>
        <v>Gas</v>
      </c>
      <c r="D1162" s="8">
        <f>Sheet1!O273</f>
        <v>42460</v>
      </c>
      <c r="E1162" s="8" t="str">
        <f>Sheet1!P273</f>
        <v>UGI ($/ccf)</v>
      </c>
      <c r="F1162" s="6" t="str">
        <f>Sheet1!Q273</f>
        <v>25-75K</v>
      </c>
      <c r="G1162" s="6" t="s">
        <v>22</v>
      </c>
      <c r="H1162" s="69">
        <f>(Sheet1!R273+$F$11)*VLOOKUP($B1162,$H$12:$J$17,2,0)</f>
        <v>0.51184133865562498</v>
      </c>
      <c r="I1162" s="6" t="s">
        <v>22</v>
      </c>
      <c r="J1162" s="69">
        <f>(Sheet1!S273+$F$11)*VLOOKUP($B1162,$H$12:$J$17,2,0)</f>
        <v>0.52798411593468741</v>
      </c>
      <c r="K1162" s="69">
        <f>(Sheet1!T273+$F$11)*VLOOKUP($B1162,$H$12:$J$17,2,0)</f>
        <v>0.53691062094999997</v>
      </c>
    </row>
    <row r="1163" spans="2:11" x14ac:dyDescent="0.3">
      <c r="B1163" s="5" t="str">
        <f>Sheet1!M274</f>
        <v>PA</v>
      </c>
      <c r="C1163" s="6" t="str">
        <f>Sheet1!N274</f>
        <v>Gas</v>
      </c>
      <c r="D1163" s="8">
        <f>Sheet1!O274</f>
        <v>42460</v>
      </c>
      <c r="E1163" s="8" t="str">
        <f>Sheet1!P274</f>
        <v>UGI ($/ccf)</v>
      </c>
      <c r="F1163" s="6" t="str">
        <f>Sheet1!Q274</f>
        <v>75-125K</v>
      </c>
      <c r="G1163" s="6" t="s">
        <v>22</v>
      </c>
      <c r="H1163" s="69">
        <f>(Sheet1!R274+$F$11)*VLOOKUP($B1163,$H$12:$J$17,2,0)</f>
        <v>0.47603633865562489</v>
      </c>
      <c r="I1163" s="6" t="s">
        <v>22</v>
      </c>
      <c r="J1163" s="69">
        <f>(Sheet1!S274+$F$11)*VLOOKUP($B1163,$H$12:$J$17,2,0)</f>
        <v>0.49217911593468755</v>
      </c>
      <c r="K1163" s="69">
        <f>(Sheet1!T274+$F$11)*VLOOKUP($B1163,$H$12:$J$17,2,0)</f>
        <v>0.50110562095</v>
      </c>
    </row>
    <row r="1164" spans="2:11" x14ac:dyDescent="0.3">
      <c r="B1164" s="5" t="str">
        <f>Sheet1!M275</f>
        <v>PA</v>
      </c>
      <c r="C1164" s="6" t="str">
        <f>Sheet1!N275</f>
        <v>Gas</v>
      </c>
      <c r="D1164" s="8">
        <f>Sheet1!O275</f>
        <v>42460</v>
      </c>
      <c r="E1164" s="8" t="str">
        <f>Sheet1!P275</f>
        <v>UGI ($/ccf)</v>
      </c>
      <c r="F1164" s="6" t="str">
        <f>Sheet1!Q275</f>
        <v>125-500K</v>
      </c>
      <c r="G1164" s="6" t="s">
        <v>22</v>
      </c>
      <c r="H1164" s="69">
        <f>(Sheet1!R275+$F$11)*VLOOKUP($B1164,$H$12:$J$17,2,0)</f>
        <v>0.46580633865562499</v>
      </c>
      <c r="I1164" s="6" t="s">
        <v>22</v>
      </c>
      <c r="J1164" s="69">
        <f>(Sheet1!S275+$F$11)*VLOOKUP($B1164,$H$12:$J$17,2,0)</f>
        <v>0.48194911593468748</v>
      </c>
      <c r="K1164" s="69">
        <f>(Sheet1!T275+$F$11)*VLOOKUP($B1164,$H$12:$J$17,2,0)</f>
        <v>0.49087562094999998</v>
      </c>
    </row>
    <row r="1165" spans="2:11" x14ac:dyDescent="0.3">
      <c r="B1165" s="5" t="str">
        <f>Sheet1!M276</f>
        <v>PA</v>
      </c>
      <c r="C1165" s="6" t="str">
        <f>Sheet1!N276</f>
        <v>Gas</v>
      </c>
      <c r="D1165" s="8">
        <f>Sheet1!O276</f>
        <v>42460</v>
      </c>
      <c r="E1165" s="8" t="str">
        <f>Sheet1!P276</f>
        <v>UGI ($/ccf)</v>
      </c>
      <c r="F1165" s="6" t="str">
        <f>Sheet1!Q276</f>
        <v>500K+</v>
      </c>
      <c r="G1165" s="6" t="s">
        <v>22</v>
      </c>
      <c r="H1165" s="69">
        <f>(Sheet1!R276+$F$11)*VLOOKUP($B1165,$H$12:$J$17,2,0)</f>
        <v>0.45046133865562488</v>
      </c>
      <c r="I1165" s="6" t="s">
        <v>22</v>
      </c>
      <c r="J1165" s="69">
        <f>(Sheet1!S276+$F$11)*VLOOKUP($B1165,$H$12:$J$17,2,0)</f>
        <v>0.46660411593468754</v>
      </c>
      <c r="K1165" s="69">
        <f>(Sheet1!T276+$F$11)*VLOOKUP($B1165,$H$12:$J$17,2,0)</f>
        <v>0.47553062095000009</v>
      </c>
    </row>
    <row r="1166" spans="2:11" x14ac:dyDescent="0.3">
      <c r="B1166" s="5" t="str">
        <f>Sheet1!M277</f>
        <v>PA</v>
      </c>
      <c r="C1166" s="6" t="str">
        <f>Sheet1!N277</f>
        <v>Gas</v>
      </c>
      <c r="D1166" s="8">
        <f>Sheet1!O277</f>
        <v>42460</v>
      </c>
      <c r="E1166" s="8" t="str">
        <f>Sheet1!P277</f>
        <v>PECO ($/ccf)</v>
      </c>
      <c r="F1166" s="6" t="str">
        <f>Sheet1!Q277</f>
        <v>0-25K</v>
      </c>
      <c r="G1166" s="6" t="s">
        <v>22</v>
      </c>
      <c r="H1166" s="69">
        <f>(Sheet1!R277+$F$11)*VLOOKUP($B1166,$H$12:$J$17,2,0)</f>
        <v>0.44106296374387505</v>
      </c>
      <c r="I1166" s="6" t="s">
        <v>22</v>
      </c>
      <c r="J1166" s="69">
        <f>(Sheet1!S277+$F$11)*VLOOKUP($B1166,$H$12:$J$17,2,0)</f>
        <v>0.45893030432081255</v>
      </c>
      <c r="K1166" s="69">
        <f>(Sheet1!T277+$F$11)*VLOOKUP($B1166,$H$12:$J$17,2,0)</f>
        <v>0.46882642570087502</v>
      </c>
    </row>
    <row r="1167" spans="2:11" x14ac:dyDescent="0.3">
      <c r="B1167" s="5" t="str">
        <f>Sheet1!M278</f>
        <v>PA</v>
      </c>
      <c r="C1167" s="6" t="str">
        <f>Sheet1!N278</f>
        <v>Gas</v>
      </c>
      <c r="D1167" s="8">
        <f>Sheet1!O278</f>
        <v>42460</v>
      </c>
      <c r="E1167" s="8" t="str">
        <f>Sheet1!P278</f>
        <v>PECO ($/ccf)</v>
      </c>
      <c r="F1167" s="6" t="str">
        <f>Sheet1!Q278</f>
        <v>25-75K</v>
      </c>
      <c r="G1167" s="6" t="s">
        <v>22</v>
      </c>
      <c r="H1167" s="69">
        <f>(Sheet1!R278+$F$11)*VLOOKUP($B1167,$H$12:$J$17,2,0)</f>
        <v>0.42060296374387501</v>
      </c>
      <c r="I1167" s="6" t="s">
        <v>22</v>
      </c>
      <c r="J1167" s="69">
        <f>(Sheet1!S278+$F$11)*VLOOKUP($B1167,$H$12:$J$17,2,0)</f>
        <v>0.43847030432081258</v>
      </c>
      <c r="K1167" s="69">
        <f>(Sheet1!T278+$F$11)*VLOOKUP($B1167,$H$12:$J$17,2,0)</f>
        <v>0.44836642570087498</v>
      </c>
    </row>
    <row r="1168" spans="2:11" x14ac:dyDescent="0.3">
      <c r="B1168" s="5" t="str">
        <f>Sheet1!M279</f>
        <v>PA</v>
      </c>
      <c r="C1168" s="6" t="str">
        <f>Sheet1!N279</f>
        <v>Gas</v>
      </c>
      <c r="D1168" s="8">
        <f>Sheet1!O279</f>
        <v>42460</v>
      </c>
      <c r="E1168" s="8" t="str">
        <f>Sheet1!P279</f>
        <v>PECO ($/ccf)</v>
      </c>
      <c r="F1168" s="6" t="str">
        <f>Sheet1!Q279</f>
        <v>75-125K</v>
      </c>
      <c r="G1168" s="6" t="s">
        <v>22</v>
      </c>
      <c r="H1168" s="69">
        <f>(Sheet1!R279+$F$11)*VLOOKUP($B1168,$H$12:$J$17,2,0)</f>
        <v>0.38479796374387498</v>
      </c>
      <c r="I1168" s="6" t="s">
        <v>22</v>
      </c>
      <c r="J1168" s="69">
        <f>(Sheet1!S279+$F$11)*VLOOKUP($B1168,$H$12:$J$17,2,0)</f>
        <v>0.40266530432081249</v>
      </c>
      <c r="K1168" s="69">
        <f>(Sheet1!T279+$F$11)*VLOOKUP($B1168,$H$12:$J$17,2,0)</f>
        <v>0.41256142570087501</v>
      </c>
    </row>
    <row r="1169" spans="2:11" x14ac:dyDescent="0.3">
      <c r="B1169" s="5" t="str">
        <f>Sheet1!M280</f>
        <v>PA</v>
      </c>
      <c r="C1169" s="6" t="str">
        <f>Sheet1!N280</f>
        <v>Gas</v>
      </c>
      <c r="D1169" s="8">
        <f>Sheet1!O280</f>
        <v>42460</v>
      </c>
      <c r="E1169" s="8" t="str">
        <f>Sheet1!P280</f>
        <v>PECO ($/ccf)</v>
      </c>
      <c r="F1169" s="6" t="str">
        <f>Sheet1!Q280</f>
        <v>125-500K</v>
      </c>
      <c r="G1169" s="6" t="s">
        <v>22</v>
      </c>
      <c r="H1169" s="69">
        <f>(Sheet1!R280+$F$11)*VLOOKUP($B1169,$H$12:$J$17,2,0)</f>
        <v>0.37456796374387502</v>
      </c>
      <c r="I1169" s="6" t="s">
        <v>22</v>
      </c>
      <c r="J1169" s="69">
        <f>(Sheet1!S280+$F$11)*VLOOKUP($B1169,$H$12:$J$17,2,0)</f>
        <v>0.39243530432081253</v>
      </c>
      <c r="K1169" s="69">
        <f>(Sheet1!T280+$F$11)*VLOOKUP($B1169,$H$12:$J$17,2,0)</f>
        <v>0.40233142570087499</v>
      </c>
    </row>
    <row r="1170" spans="2:11" x14ac:dyDescent="0.3">
      <c r="B1170" s="5" t="str">
        <f>Sheet1!M281</f>
        <v>PA</v>
      </c>
      <c r="C1170" s="6" t="str">
        <f>Sheet1!N281</f>
        <v>Gas</v>
      </c>
      <c r="D1170" s="8">
        <f>Sheet1!O281</f>
        <v>42460</v>
      </c>
      <c r="E1170" s="8" t="str">
        <f>Sheet1!P281</f>
        <v>PECO ($/ccf)</v>
      </c>
      <c r="F1170" s="6" t="str">
        <f>Sheet1!Q281</f>
        <v>500K+</v>
      </c>
      <c r="G1170" s="6" t="s">
        <v>22</v>
      </c>
      <c r="H1170" s="69">
        <f>(Sheet1!R281+$F$11)*VLOOKUP($B1170,$H$12:$J$17,2,0)</f>
        <v>0.35922296374387502</v>
      </c>
      <c r="I1170" s="6" t="s">
        <v>22</v>
      </c>
      <c r="J1170" s="69">
        <f>(Sheet1!S281+$F$11)*VLOOKUP($B1170,$H$12:$J$17,2,0)</f>
        <v>0.37709030432081253</v>
      </c>
      <c r="K1170" s="69">
        <f>(Sheet1!T281+$F$11)*VLOOKUP($B1170,$H$12:$J$17,2,0)</f>
        <v>0.38698642570087505</v>
      </c>
    </row>
    <row r="1171" spans="2:11" x14ac:dyDescent="0.3">
      <c r="B1171" s="5" t="str">
        <f>Sheet1!M282</f>
        <v>PA</v>
      </c>
      <c r="C1171" s="6" t="str">
        <f>Sheet1!N282</f>
        <v>Gas</v>
      </c>
      <c r="D1171" s="8">
        <f>Sheet1!O282</f>
        <v>42460</v>
      </c>
      <c r="E1171" s="8" t="str">
        <f>Sheet1!P282</f>
        <v>Columbia ($/therm)</v>
      </c>
      <c r="F1171" s="6" t="str">
        <f>Sheet1!Q282</f>
        <v>0-25K</v>
      </c>
      <c r="G1171" s="6" t="s">
        <v>22</v>
      </c>
      <c r="H1171" s="69">
        <f>(Sheet1!R282+$F$11)*VLOOKUP($B1171,$H$12:$J$17,2,0)</f>
        <v>0.40869300000000008</v>
      </c>
      <c r="I1171" s="6" t="s">
        <v>22</v>
      </c>
      <c r="J1171" s="69">
        <f>(Sheet1!S282+$F$11)*VLOOKUP($B1171,$H$12:$J$17,2,0)</f>
        <v>0.41973662499999997</v>
      </c>
      <c r="K1171" s="69">
        <f>(Sheet1!T282+$F$11)*VLOOKUP($B1171,$H$12:$J$17,2,0)</f>
        <v>0.42403408333333337</v>
      </c>
    </row>
    <row r="1172" spans="2:11" x14ac:dyDescent="0.3">
      <c r="B1172" s="5" t="str">
        <f>Sheet1!M283</f>
        <v>PA</v>
      </c>
      <c r="C1172" s="6" t="str">
        <f>Sheet1!N283</f>
        <v>Gas</v>
      </c>
      <c r="D1172" s="8">
        <f>Sheet1!O283</f>
        <v>42460</v>
      </c>
      <c r="E1172" s="8" t="str">
        <f>Sheet1!P283</f>
        <v>Columbia ($/therm)</v>
      </c>
      <c r="F1172" s="6" t="str">
        <f>Sheet1!Q283</f>
        <v>25-75K</v>
      </c>
      <c r="G1172" s="6" t="s">
        <v>22</v>
      </c>
      <c r="H1172" s="69">
        <f>(Sheet1!R283+$F$11)*VLOOKUP($B1172,$H$12:$J$17,2,0)</f>
        <v>0.38869300000000007</v>
      </c>
      <c r="I1172" s="6" t="s">
        <v>22</v>
      </c>
      <c r="J1172" s="69">
        <f>(Sheet1!S283+$F$11)*VLOOKUP($B1172,$H$12:$J$17,2,0)</f>
        <v>0.39973662500000007</v>
      </c>
      <c r="K1172" s="69">
        <f>(Sheet1!T283+$F$11)*VLOOKUP($B1172,$H$12:$J$17,2,0)</f>
        <v>0.40403408333333335</v>
      </c>
    </row>
    <row r="1173" spans="2:11" x14ac:dyDescent="0.3">
      <c r="B1173" s="5" t="str">
        <f>Sheet1!M284</f>
        <v>PA</v>
      </c>
      <c r="C1173" s="6" t="str">
        <f>Sheet1!N284</f>
        <v>Gas</v>
      </c>
      <c r="D1173" s="8">
        <f>Sheet1!O284</f>
        <v>42460</v>
      </c>
      <c r="E1173" s="8" t="str">
        <f>Sheet1!P284</f>
        <v>Columbia ($/therm)</v>
      </c>
      <c r="F1173" s="6" t="str">
        <f>Sheet1!Q284</f>
        <v>75-125K</v>
      </c>
      <c r="G1173" s="6" t="s">
        <v>22</v>
      </c>
      <c r="H1173" s="69">
        <f>(Sheet1!R284+$F$11)*VLOOKUP($B1173,$H$12:$J$17,2,0)</f>
        <v>0.35369299999999998</v>
      </c>
      <c r="I1173" s="6" t="s">
        <v>22</v>
      </c>
      <c r="J1173" s="69">
        <f>(Sheet1!S284+$F$11)*VLOOKUP($B1173,$H$12:$J$17,2,0)</f>
        <v>0.36473662500000004</v>
      </c>
      <c r="K1173" s="69">
        <f>(Sheet1!T284+$F$11)*VLOOKUP($B1173,$H$12:$J$17,2,0)</f>
        <v>0.36903408333333337</v>
      </c>
    </row>
    <row r="1174" spans="2:11" x14ac:dyDescent="0.3">
      <c r="B1174" s="5" t="str">
        <f>Sheet1!M285</f>
        <v>PA</v>
      </c>
      <c r="C1174" s="6" t="str">
        <f>Sheet1!N285</f>
        <v>Gas</v>
      </c>
      <c r="D1174" s="8">
        <f>Sheet1!O285</f>
        <v>42460</v>
      </c>
      <c r="E1174" s="8" t="str">
        <f>Sheet1!P285</f>
        <v>Columbia ($/therm)</v>
      </c>
      <c r="F1174" s="6" t="str">
        <f>Sheet1!Q285</f>
        <v>125-500K</v>
      </c>
      <c r="G1174" s="6" t="s">
        <v>22</v>
      </c>
      <c r="H1174" s="69">
        <f>(Sheet1!R285+$F$11)*VLOOKUP($B1174,$H$12:$J$17,2,0)</f>
        <v>0.34369300000000003</v>
      </c>
      <c r="I1174" s="6" t="s">
        <v>22</v>
      </c>
      <c r="J1174" s="69">
        <f>(Sheet1!S285+$F$11)*VLOOKUP($B1174,$H$12:$J$17,2,0)</f>
        <v>0.35473662500000003</v>
      </c>
      <c r="K1174" s="69">
        <f>(Sheet1!T285+$F$11)*VLOOKUP($B1174,$H$12:$J$17,2,0)</f>
        <v>0.35903408333333336</v>
      </c>
    </row>
    <row r="1175" spans="2:11" x14ac:dyDescent="0.3">
      <c r="B1175" s="5" t="str">
        <f>Sheet1!M286</f>
        <v>PA</v>
      </c>
      <c r="C1175" s="6" t="str">
        <f>Sheet1!N286</f>
        <v>Gas</v>
      </c>
      <c r="D1175" s="8">
        <f>Sheet1!O286</f>
        <v>42460</v>
      </c>
      <c r="E1175" s="8" t="str">
        <f>Sheet1!P286</f>
        <v>Columbia ($/therm)</v>
      </c>
      <c r="F1175" s="6" t="str">
        <f>Sheet1!Q286</f>
        <v>500K+</v>
      </c>
      <c r="G1175" s="6" t="s">
        <v>22</v>
      </c>
      <c r="H1175" s="69">
        <f>(Sheet1!R286+$F$11)*VLOOKUP($B1175,$H$12:$J$17,2,0)</f>
        <v>0.32869300000000001</v>
      </c>
      <c r="I1175" s="6" t="s">
        <v>22</v>
      </c>
      <c r="J1175" s="69">
        <f>(Sheet1!S286+$F$11)*VLOOKUP($B1175,$H$12:$J$17,2,0)</f>
        <v>0.33973662500000007</v>
      </c>
      <c r="K1175" s="69">
        <f>(Sheet1!T286+$F$11)*VLOOKUP($B1175,$H$12:$J$17,2,0)</f>
        <v>0.34403408333333341</v>
      </c>
    </row>
    <row r="1176" spans="2:11" x14ac:dyDescent="0.3">
      <c r="B1176" s="5" t="str">
        <f>Sheet1!M287</f>
        <v>PA</v>
      </c>
      <c r="C1176" s="6" t="str">
        <f>Sheet1!N287</f>
        <v>Gas</v>
      </c>
      <c r="D1176" s="8">
        <f>Sheet1!O287</f>
        <v>42490</v>
      </c>
      <c r="E1176" s="8" t="str">
        <f>Sheet1!P287</f>
        <v>UGI ($/ccf)</v>
      </c>
      <c r="F1176" s="6" t="str">
        <f>Sheet1!Q287</f>
        <v>0-25K</v>
      </c>
      <c r="G1176" s="6" t="s">
        <v>22</v>
      </c>
      <c r="H1176" s="69">
        <f>(Sheet1!R287+$F$11)*VLOOKUP($B1176,$H$12:$J$17,2,0)</f>
        <v>0.53958700463249998</v>
      </c>
      <c r="I1176" s="6" t="s">
        <v>22</v>
      </c>
      <c r="J1176" s="69">
        <f>(Sheet1!S287+$F$11)*VLOOKUP($B1176,$H$12:$J$17,2,0)</f>
        <v>0.55371503999625005</v>
      </c>
      <c r="K1176" s="69">
        <f>(Sheet1!T287+$F$11)*VLOOKUP($B1176,$H$12:$J$17,2,0)</f>
        <v>0.56106029551000014</v>
      </c>
    </row>
    <row r="1177" spans="2:11" x14ac:dyDescent="0.3">
      <c r="B1177" s="5" t="str">
        <f>Sheet1!M288</f>
        <v>PA</v>
      </c>
      <c r="C1177" s="6" t="str">
        <f>Sheet1!N288</f>
        <v>Gas</v>
      </c>
      <c r="D1177" s="8">
        <f>Sheet1!O288</f>
        <v>42490</v>
      </c>
      <c r="E1177" s="8" t="str">
        <f>Sheet1!P288</f>
        <v>UGI ($/ccf)</v>
      </c>
      <c r="F1177" s="6" t="str">
        <f>Sheet1!Q288</f>
        <v>25-75K</v>
      </c>
      <c r="G1177" s="6" t="s">
        <v>22</v>
      </c>
      <c r="H1177" s="69">
        <f>(Sheet1!R288+$F$11)*VLOOKUP($B1177,$H$12:$J$17,2,0)</f>
        <v>0.51912700463249994</v>
      </c>
      <c r="I1177" s="6" t="s">
        <v>22</v>
      </c>
      <c r="J1177" s="69">
        <f>(Sheet1!S288+$F$11)*VLOOKUP($B1177,$H$12:$J$17,2,0)</f>
        <v>0.53325503999625001</v>
      </c>
      <c r="K1177" s="69">
        <f>(Sheet1!T288+$F$11)*VLOOKUP($B1177,$H$12:$J$17,2,0)</f>
        <v>0.54060029551000011</v>
      </c>
    </row>
    <row r="1178" spans="2:11" x14ac:dyDescent="0.3">
      <c r="B1178" s="5" t="str">
        <f>Sheet1!M289</f>
        <v>PA</v>
      </c>
      <c r="C1178" s="6" t="str">
        <f>Sheet1!N289</f>
        <v>Gas</v>
      </c>
      <c r="D1178" s="8">
        <f>Sheet1!O289</f>
        <v>42490</v>
      </c>
      <c r="E1178" s="8" t="str">
        <f>Sheet1!P289</f>
        <v>UGI ($/ccf)</v>
      </c>
      <c r="F1178" s="6" t="str">
        <f>Sheet1!Q289</f>
        <v>75-125K</v>
      </c>
      <c r="G1178" s="6" t="s">
        <v>22</v>
      </c>
      <c r="H1178" s="69">
        <f>(Sheet1!R289+$F$11)*VLOOKUP($B1178,$H$12:$J$17,2,0)</f>
        <v>0.48332200463249997</v>
      </c>
      <c r="I1178" s="6" t="s">
        <v>22</v>
      </c>
      <c r="J1178" s="69">
        <f>(Sheet1!S289+$F$11)*VLOOKUP($B1178,$H$12:$J$17,2,0)</f>
        <v>0.49745003999625004</v>
      </c>
      <c r="K1178" s="69">
        <f>(Sheet1!T289+$F$11)*VLOOKUP($B1178,$H$12:$J$17,2,0)</f>
        <v>0.50479529551000013</v>
      </c>
    </row>
    <row r="1179" spans="2:11" x14ac:dyDescent="0.3">
      <c r="B1179" s="5" t="str">
        <f>Sheet1!M290</f>
        <v>PA</v>
      </c>
      <c r="C1179" s="6" t="str">
        <f>Sheet1!N290</f>
        <v>Gas</v>
      </c>
      <c r="D1179" s="8">
        <f>Sheet1!O290</f>
        <v>42490</v>
      </c>
      <c r="E1179" s="8" t="str">
        <f>Sheet1!P290</f>
        <v>UGI ($/ccf)</v>
      </c>
      <c r="F1179" s="6" t="str">
        <f>Sheet1!Q290</f>
        <v>125-500K</v>
      </c>
      <c r="G1179" s="6" t="s">
        <v>22</v>
      </c>
      <c r="H1179" s="69">
        <f>(Sheet1!R290+$F$11)*VLOOKUP($B1179,$H$12:$J$17,2,0)</f>
        <v>0.4730920046324999</v>
      </c>
      <c r="I1179" s="6" t="s">
        <v>22</v>
      </c>
      <c r="J1179" s="69">
        <f>(Sheet1!S290+$F$11)*VLOOKUP($B1179,$H$12:$J$17,2,0)</f>
        <v>0.48722003999625002</v>
      </c>
      <c r="K1179" s="69">
        <f>(Sheet1!T290+$F$11)*VLOOKUP($B1179,$H$12:$J$17,2,0)</f>
        <v>0.49456529551000006</v>
      </c>
    </row>
    <row r="1180" spans="2:11" x14ac:dyDescent="0.3">
      <c r="B1180" s="5" t="str">
        <f>Sheet1!M291</f>
        <v>PA</v>
      </c>
      <c r="C1180" s="6" t="str">
        <f>Sheet1!N291</f>
        <v>Gas</v>
      </c>
      <c r="D1180" s="8">
        <f>Sheet1!O291</f>
        <v>42490</v>
      </c>
      <c r="E1180" s="8" t="str">
        <f>Sheet1!P291</f>
        <v>UGI ($/ccf)</v>
      </c>
      <c r="F1180" s="6" t="str">
        <f>Sheet1!Q291</f>
        <v>500K+</v>
      </c>
      <c r="G1180" s="6" t="s">
        <v>22</v>
      </c>
      <c r="H1180" s="69">
        <f>(Sheet1!R291+$F$11)*VLOOKUP($B1180,$H$12:$J$17,2,0)</f>
        <v>0.45774700463249995</v>
      </c>
      <c r="I1180" s="6" t="s">
        <v>22</v>
      </c>
      <c r="J1180" s="69">
        <f>(Sheet1!S291+$F$11)*VLOOKUP($B1180,$H$12:$J$17,2,0)</f>
        <v>0.47187503999625002</v>
      </c>
      <c r="K1180" s="69">
        <f>(Sheet1!T291+$F$11)*VLOOKUP($B1180,$H$12:$J$17,2,0)</f>
        <v>0.47922029551000012</v>
      </c>
    </row>
    <row r="1181" spans="2:11" x14ac:dyDescent="0.3">
      <c r="B1181" s="5" t="str">
        <f>Sheet1!M292</f>
        <v>PA</v>
      </c>
      <c r="C1181" s="6" t="str">
        <f>Sheet1!N292</f>
        <v>Gas</v>
      </c>
      <c r="D1181" s="8">
        <f>Sheet1!O292</f>
        <v>42490</v>
      </c>
      <c r="E1181" s="8" t="str">
        <f>Sheet1!P292</f>
        <v>PECO ($/ccf)</v>
      </c>
      <c r="F1181" s="6" t="str">
        <f>Sheet1!Q292</f>
        <v>0-25K</v>
      </c>
      <c r="G1181" s="6" t="s">
        <v>22</v>
      </c>
      <c r="H1181" s="69">
        <f>(Sheet1!R292+$F$11)*VLOOKUP($B1181,$H$12:$J$17,2,0)</f>
        <v>0.44885352088499991</v>
      </c>
      <c r="I1181" s="6" t="s">
        <v>22</v>
      </c>
      <c r="J1181" s="69">
        <f>(Sheet1!S292+$F$11)*VLOOKUP($B1181,$H$12:$J$17,2,0)</f>
        <v>0.46454281153500004</v>
      </c>
      <c r="K1181" s="69">
        <f>(Sheet1!T292+$F$11)*VLOOKUP($B1181,$H$12:$J$17,2,0)</f>
        <v>0.47273107258574987</v>
      </c>
    </row>
    <row r="1182" spans="2:11" x14ac:dyDescent="0.3">
      <c r="B1182" s="5" t="str">
        <f>Sheet1!M293</f>
        <v>PA</v>
      </c>
      <c r="C1182" s="6" t="str">
        <f>Sheet1!N293</f>
        <v>Gas</v>
      </c>
      <c r="D1182" s="8">
        <f>Sheet1!O293</f>
        <v>42490</v>
      </c>
      <c r="E1182" s="8" t="str">
        <f>Sheet1!P293</f>
        <v>PECO ($/ccf)</v>
      </c>
      <c r="F1182" s="6" t="str">
        <f>Sheet1!Q293</f>
        <v>25-75K</v>
      </c>
      <c r="G1182" s="6" t="s">
        <v>22</v>
      </c>
      <c r="H1182" s="69">
        <f>(Sheet1!R293+$F$11)*VLOOKUP($B1182,$H$12:$J$17,2,0)</f>
        <v>0.42839352088499993</v>
      </c>
      <c r="I1182" s="6" t="s">
        <v>22</v>
      </c>
      <c r="J1182" s="69">
        <f>(Sheet1!S293+$F$11)*VLOOKUP($B1182,$H$12:$J$17,2,0)</f>
        <v>0.44408281153500001</v>
      </c>
      <c r="K1182" s="69">
        <f>(Sheet1!T293+$F$11)*VLOOKUP($B1182,$H$12:$J$17,2,0)</f>
        <v>0.45227107258575</v>
      </c>
    </row>
    <row r="1183" spans="2:11" x14ac:dyDescent="0.3">
      <c r="B1183" s="5" t="str">
        <f>Sheet1!M294</f>
        <v>PA</v>
      </c>
      <c r="C1183" s="6" t="str">
        <f>Sheet1!N294</f>
        <v>Gas</v>
      </c>
      <c r="D1183" s="8">
        <f>Sheet1!O294</f>
        <v>42490</v>
      </c>
      <c r="E1183" s="8" t="str">
        <f>Sheet1!P294</f>
        <v>PECO ($/ccf)</v>
      </c>
      <c r="F1183" s="6" t="str">
        <f>Sheet1!Q294</f>
        <v>75-125K</v>
      </c>
      <c r="G1183" s="6" t="s">
        <v>22</v>
      </c>
      <c r="H1183" s="69">
        <f>(Sheet1!R294+$F$11)*VLOOKUP($B1183,$H$12:$J$17,2,0)</f>
        <v>0.39258852088499996</v>
      </c>
      <c r="I1183" s="6" t="s">
        <v>22</v>
      </c>
      <c r="J1183" s="69">
        <f>(Sheet1!S294+$F$11)*VLOOKUP($B1183,$H$12:$J$17,2,0)</f>
        <v>0.40827781153499998</v>
      </c>
      <c r="K1183" s="69">
        <f>(Sheet1!T294+$F$11)*VLOOKUP($B1183,$H$12:$J$17,2,0)</f>
        <v>0.41646607258574991</v>
      </c>
    </row>
    <row r="1184" spans="2:11" x14ac:dyDescent="0.3">
      <c r="B1184" s="5" t="str">
        <f>Sheet1!M295</f>
        <v>PA</v>
      </c>
      <c r="C1184" s="6" t="str">
        <f>Sheet1!N295</f>
        <v>Gas</v>
      </c>
      <c r="D1184" s="8">
        <f>Sheet1!O295</f>
        <v>42490</v>
      </c>
      <c r="E1184" s="8" t="str">
        <f>Sheet1!P295</f>
        <v>PECO ($/ccf)</v>
      </c>
      <c r="F1184" s="6" t="str">
        <f>Sheet1!Q295</f>
        <v>125-500K</v>
      </c>
      <c r="G1184" s="6" t="s">
        <v>22</v>
      </c>
      <c r="H1184" s="69">
        <f>(Sheet1!R295+$F$11)*VLOOKUP($B1184,$H$12:$J$17,2,0)</f>
        <v>0.382358520885</v>
      </c>
      <c r="I1184" s="6" t="s">
        <v>22</v>
      </c>
      <c r="J1184" s="69">
        <f>(Sheet1!S295+$F$11)*VLOOKUP($B1184,$H$12:$J$17,2,0)</f>
        <v>0.39804781153500002</v>
      </c>
      <c r="K1184" s="69">
        <f>(Sheet1!T295+$F$11)*VLOOKUP($B1184,$H$12:$J$17,2,0)</f>
        <v>0.40623607258574995</v>
      </c>
    </row>
    <row r="1185" spans="2:11" x14ac:dyDescent="0.3">
      <c r="B1185" s="5" t="str">
        <f>Sheet1!M296</f>
        <v>PA</v>
      </c>
      <c r="C1185" s="6" t="str">
        <f>Sheet1!N296</f>
        <v>Gas</v>
      </c>
      <c r="D1185" s="8">
        <f>Sheet1!O296</f>
        <v>42490</v>
      </c>
      <c r="E1185" s="8" t="str">
        <f>Sheet1!P296</f>
        <v>PECO ($/ccf)</v>
      </c>
      <c r="F1185" s="6" t="str">
        <f>Sheet1!Q296</f>
        <v>500K+</v>
      </c>
      <c r="G1185" s="6" t="s">
        <v>22</v>
      </c>
      <c r="H1185" s="69">
        <f>(Sheet1!R296+$F$11)*VLOOKUP($B1185,$H$12:$J$17,2,0)</f>
        <v>0.36701352088499994</v>
      </c>
      <c r="I1185" s="6" t="s">
        <v>22</v>
      </c>
      <c r="J1185" s="69">
        <f>(Sheet1!S296+$F$11)*VLOOKUP($B1185,$H$12:$J$17,2,0)</f>
        <v>0.38270281153500002</v>
      </c>
      <c r="K1185" s="69">
        <f>(Sheet1!T296+$F$11)*VLOOKUP($B1185,$H$12:$J$17,2,0)</f>
        <v>0.39089107258574995</v>
      </c>
    </row>
    <row r="1186" spans="2:11" x14ac:dyDescent="0.3">
      <c r="B1186" s="5" t="str">
        <f>Sheet1!M297</f>
        <v>PA</v>
      </c>
      <c r="C1186" s="6" t="str">
        <f>Sheet1!N297</f>
        <v>Gas</v>
      </c>
      <c r="D1186" s="8">
        <f>Sheet1!O297</f>
        <v>42490</v>
      </c>
      <c r="E1186" s="8" t="str">
        <f>Sheet1!P297</f>
        <v>Columbia ($/therm)</v>
      </c>
      <c r="F1186" s="6" t="str">
        <f>Sheet1!Q297</f>
        <v>0-25K</v>
      </c>
      <c r="G1186" s="6" t="s">
        <v>22</v>
      </c>
      <c r="H1186" s="69">
        <f>(Sheet1!R297+$F$11)*VLOOKUP($B1186,$H$12:$J$17,2,0)</f>
        <v>0.41254349999999995</v>
      </c>
      <c r="I1186" s="6" t="s">
        <v>22</v>
      </c>
      <c r="J1186" s="69">
        <f>(Sheet1!S297+$F$11)*VLOOKUP($B1186,$H$12:$J$17,2,0)</f>
        <v>0.42233337500000001</v>
      </c>
      <c r="K1186" s="69">
        <f>(Sheet1!T297+$F$11)*VLOOKUP($B1186,$H$12:$J$17,2,0)</f>
        <v>0.42599616666666673</v>
      </c>
    </row>
    <row r="1187" spans="2:11" x14ac:dyDescent="0.3">
      <c r="B1187" s="5" t="str">
        <f>Sheet1!M298</f>
        <v>PA</v>
      </c>
      <c r="C1187" s="6" t="str">
        <f>Sheet1!N298</f>
        <v>Gas</v>
      </c>
      <c r="D1187" s="8">
        <f>Sheet1!O298</f>
        <v>42490</v>
      </c>
      <c r="E1187" s="8" t="str">
        <f>Sheet1!P298</f>
        <v>Columbia ($/therm)</v>
      </c>
      <c r="F1187" s="6" t="str">
        <f>Sheet1!Q298</f>
        <v>25-75K</v>
      </c>
      <c r="G1187" s="6" t="s">
        <v>22</v>
      </c>
      <c r="H1187" s="69">
        <f>(Sheet1!R298+$F$11)*VLOOKUP($B1187,$H$12:$J$17,2,0)</f>
        <v>0.39254350000000005</v>
      </c>
      <c r="I1187" s="6" t="s">
        <v>22</v>
      </c>
      <c r="J1187" s="69">
        <f>(Sheet1!S298+$F$11)*VLOOKUP($B1187,$H$12:$J$17,2,0)</f>
        <v>0.4023333750000001</v>
      </c>
      <c r="K1187" s="69">
        <f>(Sheet1!T298+$F$11)*VLOOKUP($B1187,$H$12:$J$17,2,0)</f>
        <v>0.40599616666666671</v>
      </c>
    </row>
    <row r="1188" spans="2:11" x14ac:dyDescent="0.3">
      <c r="B1188" s="5" t="str">
        <f>Sheet1!M299</f>
        <v>PA</v>
      </c>
      <c r="C1188" s="6" t="str">
        <f>Sheet1!N299</f>
        <v>Gas</v>
      </c>
      <c r="D1188" s="8">
        <f>Sheet1!O299</f>
        <v>42490</v>
      </c>
      <c r="E1188" s="8" t="str">
        <f>Sheet1!P299</f>
        <v>Columbia ($/therm)</v>
      </c>
      <c r="F1188" s="6" t="str">
        <f>Sheet1!Q299</f>
        <v>75-125K</v>
      </c>
      <c r="G1188" s="6" t="s">
        <v>22</v>
      </c>
      <c r="H1188" s="69">
        <f>(Sheet1!R299+$F$11)*VLOOKUP($B1188,$H$12:$J$17,2,0)</f>
        <v>0.35754349999999996</v>
      </c>
      <c r="I1188" s="6" t="s">
        <v>22</v>
      </c>
      <c r="J1188" s="69">
        <f>(Sheet1!S299+$F$11)*VLOOKUP($B1188,$H$12:$J$17,2,0)</f>
        <v>0.36733337500000002</v>
      </c>
      <c r="K1188" s="69">
        <f>(Sheet1!T299+$F$11)*VLOOKUP($B1188,$H$12:$J$17,2,0)</f>
        <v>0.37099616666666674</v>
      </c>
    </row>
    <row r="1189" spans="2:11" x14ac:dyDescent="0.3">
      <c r="B1189" s="5" t="str">
        <f>Sheet1!M300</f>
        <v>PA</v>
      </c>
      <c r="C1189" s="6" t="str">
        <f>Sheet1!N300</f>
        <v>Gas</v>
      </c>
      <c r="D1189" s="8">
        <f>Sheet1!O300</f>
        <v>42490</v>
      </c>
      <c r="E1189" s="8" t="str">
        <f>Sheet1!P300</f>
        <v>Columbia ($/therm)</v>
      </c>
      <c r="F1189" s="6" t="str">
        <f>Sheet1!Q300</f>
        <v>125-500K</v>
      </c>
      <c r="G1189" s="6" t="s">
        <v>22</v>
      </c>
      <c r="H1189" s="69">
        <f>(Sheet1!R300+$F$11)*VLOOKUP($B1189,$H$12:$J$17,2,0)</f>
        <v>0.34754350000000001</v>
      </c>
      <c r="I1189" s="6" t="s">
        <v>22</v>
      </c>
      <c r="J1189" s="69">
        <f>(Sheet1!S300+$F$11)*VLOOKUP($B1189,$H$12:$J$17,2,0)</f>
        <v>0.35733337500000006</v>
      </c>
      <c r="K1189" s="69">
        <f>(Sheet1!T300+$F$11)*VLOOKUP($B1189,$H$12:$J$17,2,0)</f>
        <v>0.36099616666666673</v>
      </c>
    </row>
    <row r="1190" spans="2:11" x14ac:dyDescent="0.3">
      <c r="B1190" s="5" t="str">
        <f>Sheet1!M301</f>
        <v>PA</v>
      </c>
      <c r="C1190" s="6" t="str">
        <f>Sheet1!N301</f>
        <v>Gas</v>
      </c>
      <c r="D1190" s="8">
        <f>Sheet1!O301</f>
        <v>42490</v>
      </c>
      <c r="E1190" s="8" t="str">
        <f>Sheet1!P301</f>
        <v>Columbia ($/therm)</v>
      </c>
      <c r="F1190" s="6" t="str">
        <f>Sheet1!Q301</f>
        <v>500K+</v>
      </c>
      <c r="G1190" s="6" t="s">
        <v>22</v>
      </c>
      <c r="H1190" s="69">
        <f>(Sheet1!R301+$F$11)*VLOOKUP($B1190,$H$12:$J$17,2,0)</f>
        <v>0.33254349999999999</v>
      </c>
      <c r="I1190" s="6" t="s">
        <v>22</v>
      </c>
      <c r="J1190" s="69">
        <f>(Sheet1!S301+$F$11)*VLOOKUP($B1190,$H$12:$J$17,2,0)</f>
        <v>0.34233337500000005</v>
      </c>
      <c r="K1190" s="69">
        <f>(Sheet1!T301+$F$11)*VLOOKUP($B1190,$H$12:$J$17,2,0)</f>
        <v>0.34599616666666677</v>
      </c>
    </row>
    <row r="1191" spans="2:11" x14ac:dyDescent="0.3">
      <c r="B1191" s="5" t="str">
        <f>Sheet1!M302</f>
        <v>PA</v>
      </c>
      <c r="C1191" s="6" t="str">
        <f>Sheet1!N302</f>
        <v>Gas</v>
      </c>
      <c r="D1191" s="8">
        <f>Sheet1!O302</f>
        <v>42521</v>
      </c>
      <c r="E1191" s="8" t="str">
        <f>Sheet1!P302</f>
        <v>UGI ($/ccf)</v>
      </c>
      <c r="F1191" s="6" t="str">
        <f>Sheet1!Q302</f>
        <v>0-25K</v>
      </c>
      <c r="G1191" s="6" t="s">
        <v>22</v>
      </c>
      <c r="H1191" s="69">
        <f>(Sheet1!R302+$F$11)*VLOOKUP($B1191,$H$12:$J$17,2,0)</f>
        <v>0.54204826590749988</v>
      </c>
      <c r="I1191" s="6" t="s">
        <v>22</v>
      </c>
      <c r="J1191" s="69">
        <f>(Sheet1!S302+$F$11)*VLOOKUP($B1191,$H$12:$J$17,2,0)</f>
        <v>0.5556397345743751</v>
      </c>
      <c r="K1191" s="69">
        <f>(Sheet1!T302+$F$11)*VLOOKUP($B1191,$H$12:$J$17,2,0)</f>
        <v>0.56275461368500002</v>
      </c>
    </row>
    <row r="1192" spans="2:11" x14ac:dyDescent="0.3">
      <c r="B1192" s="5" t="str">
        <f>Sheet1!M303</f>
        <v>PA</v>
      </c>
      <c r="C1192" s="6" t="str">
        <f>Sheet1!N303</f>
        <v>Gas</v>
      </c>
      <c r="D1192" s="8">
        <f>Sheet1!O303</f>
        <v>42521</v>
      </c>
      <c r="E1192" s="8" t="str">
        <f>Sheet1!P303</f>
        <v>UGI ($/ccf)</v>
      </c>
      <c r="F1192" s="6" t="str">
        <f>Sheet1!Q303</f>
        <v>25-75K</v>
      </c>
      <c r="G1192" s="6" t="s">
        <v>22</v>
      </c>
      <c r="H1192" s="69">
        <f>(Sheet1!R303+$F$11)*VLOOKUP($B1192,$H$12:$J$17,2,0)</f>
        <v>0.52158826590749985</v>
      </c>
      <c r="I1192" s="6" t="s">
        <v>22</v>
      </c>
      <c r="J1192" s="69">
        <f>(Sheet1!S303+$F$11)*VLOOKUP($B1192,$H$12:$J$17,2,0)</f>
        <v>0.53517973457437507</v>
      </c>
      <c r="K1192" s="69">
        <f>(Sheet1!T303+$F$11)*VLOOKUP($B1192,$H$12:$J$17,2,0)</f>
        <v>0.54229461368499998</v>
      </c>
    </row>
    <row r="1193" spans="2:11" x14ac:dyDescent="0.3">
      <c r="B1193" s="5" t="str">
        <f>Sheet1!M304</f>
        <v>PA</v>
      </c>
      <c r="C1193" s="6" t="str">
        <f>Sheet1!N304</f>
        <v>Gas</v>
      </c>
      <c r="D1193" s="8">
        <f>Sheet1!O304</f>
        <v>42521</v>
      </c>
      <c r="E1193" s="8" t="str">
        <f>Sheet1!P304</f>
        <v>UGI ($/ccf)</v>
      </c>
      <c r="F1193" s="6" t="str">
        <f>Sheet1!Q304</f>
        <v>75-125K</v>
      </c>
      <c r="G1193" s="6" t="s">
        <v>22</v>
      </c>
      <c r="H1193" s="69">
        <f>(Sheet1!R304+$F$11)*VLOOKUP($B1193,$H$12:$J$17,2,0)</f>
        <v>0.48578326590749998</v>
      </c>
      <c r="I1193" s="6" t="s">
        <v>22</v>
      </c>
      <c r="J1193" s="69">
        <f>(Sheet1!S304+$F$11)*VLOOKUP($B1193,$H$12:$J$17,2,0)</f>
        <v>0.49937473457437509</v>
      </c>
      <c r="K1193" s="69">
        <f>(Sheet1!T304+$F$11)*VLOOKUP($B1193,$H$12:$J$17,2,0)</f>
        <v>0.50648961368500012</v>
      </c>
    </row>
    <row r="1194" spans="2:11" x14ac:dyDescent="0.3">
      <c r="B1194" s="5" t="str">
        <f>Sheet1!M305</f>
        <v>PA</v>
      </c>
      <c r="C1194" s="6" t="str">
        <f>Sheet1!N305</f>
        <v>Gas</v>
      </c>
      <c r="D1194" s="8">
        <f>Sheet1!O305</f>
        <v>42521</v>
      </c>
      <c r="E1194" s="8" t="str">
        <f>Sheet1!P305</f>
        <v>UGI ($/ccf)</v>
      </c>
      <c r="F1194" s="6" t="str">
        <f>Sheet1!Q305</f>
        <v>125-500K</v>
      </c>
      <c r="G1194" s="6" t="s">
        <v>22</v>
      </c>
      <c r="H1194" s="69">
        <f>(Sheet1!R305+$F$11)*VLOOKUP($B1194,$H$12:$J$17,2,0)</f>
        <v>0.47555326590749991</v>
      </c>
      <c r="I1194" s="6" t="s">
        <v>22</v>
      </c>
      <c r="J1194" s="69">
        <f>(Sheet1!S305+$F$11)*VLOOKUP($B1194,$H$12:$J$17,2,0)</f>
        <v>0.48914473457437502</v>
      </c>
      <c r="K1194" s="69">
        <f>(Sheet1!T305+$F$11)*VLOOKUP($B1194,$H$12:$J$17,2,0)</f>
        <v>0.49625961368500005</v>
      </c>
    </row>
    <row r="1195" spans="2:11" x14ac:dyDescent="0.3">
      <c r="B1195" s="5" t="str">
        <f>Sheet1!M306</f>
        <v>PA</v>
      </c>
      <c r="C1195" s="6" t="str">
        <f>Sheet1!N306</f>
        <v>Gas</v>
      </c>
      <c r="D1195" s="8">
        <f>Sheet1!O306</f>
        <v>42521</v>
      </c>
      <c r="E1195" s="8" t="str">
        <f>Sheet1!P306</f>
        <v>UGI ($/ccf)</v>
      </c>
      <c r="F1195" s="6" t="str">
        <f>Sheet1!Q306</f>
        <v>500K+</v>
      </c>
      <c r="G1195" s="6" t="s">
        <v>22</v>
      </c>
      <c r="H1195" s="69">
        <f>(Sheet1!R306+$F$11)*VLOOKUP($B1195,$H$12:$J$17,2,0)</f>
        <v>0.46020826590749991</v>
      </c>
      <c r="I1195" s="6" t="s">
        <v>22</v>
      </c>
      <c r="J1195" s="69">
        <f>(Sheet1!S306+$F$11)*VLOOKUP($B1195,$H$12:$J$17,2,0)</f>
        <v>0.47379973457437508</v>
      </c>
      <c r="K1195" s="69">
        <f>(Sheet1!T306+$F$11)*VLOOKUP($B1195,$H$12:$J$17,2,0)</f>
        <v>0.4809146136850001</v>
      </c>
    </row>
    <row r="1196" spans="2:11" x14ac:dyDescent="0.3">
      <c r="B1196" s="5" t="str">
        <f>Sheet1!M307</f>
        <v>PA</v>
      </c>
      <c r="C1196" s="6" t="str">
        <f>Sheet1!N307</f>
        <v>Gas</v>
      </c>
      <c r="D1196" s="8">
        <f>Sheet1!O307</f>
        <v>42521</v>
      </c>
      <c r="E1196" s="8" t="str">
        <f>Sheet1!P307</f>
        <v>PECO ($/ccf)</v>
      </c>
      <c r="F1196" s="6" t="str">
        <f>Sheet1!Q307</f>
        <v>0-25K</v>
      </c>
      <c r="G1196" s="6" t="s">
        <v>22</v>
      </c>
      <c r="H1196" s="69">
        <f>(Sheet1!R307+$F$11)*VLOOKUP($B1196,$H$12:$J$17,2,0)</f>
        <v>0.45190172840999998</v>
      </c>
      <c r="I1196" s="6" t="s">
        <v>22</v>
      </c>
      <c r="J1196" s="69">
        <f>(Sheet1!S307+$F$11)*VLOOKUP($B1196,$H$12:$J$17,2,0)</f>
        <v>0.46681316854218757</v>
      </c>
      <c r="K1196" s="69">
        <f>(Sheet1!T307+$F$11)*VLOOKUP($B1196,$H$12:$J$17,2,0)</f>
        <v>0.47461913012387491</v>
      </c>
    </row>
    <row r="1197" spans="2:11" x14ac:dyDescent="0.3">
      <c r="B1197" s="5" t="str">
        <f>Sheet1!M308</f>
        <v>PA</v>
      </c>
      <c r="C1197" s="6" t="str">
        <f>Sheet1!N308</f>
        <v>Gas</v>
      </c>
      <c r="D1197" s="8">
        <f>Sheet1!O308</f>
        <v>42521</v>
      </c>
      <c r="E1197" s="8" t="str">
        <f>Sheet1!P308</f>
        <v>PECO ($/ccf)</v>
      </c>
      <c r="F1197" s="6" t="str">
        <f>Sheet1!Q308</f>
        <v>25-75K</v>
      </c>
      <c r="G1197" s="6" t="s">
        <v>22</v>
      </c>
      <c r="H1197" s="69">
        <f>(Sheet1!R308+$F$11)*VLOOKUP($B1197,$H$12:$J$17,2,0)</f>
        <v>0.43144172841</v>
      </c>
      <c r="I1197" s="6" t="s">
        <v>22</v>
      </c>
      <c r="J1197" s="69">
        <f>(Sheet1!S308+$F$11)*VLOOKUP($B1197,$H$12:$J$17,2,0)</f>
        <v>0.44635316854218754</v>
      </c>
      <c r="K1197" s="69">
        <f>(Sheet1!T308+$F$11)*VLOOKUP($B1197,$H$12:$J$17,2,0)</f>
        <v>0.45415913012387493</v>
      </c>
    </row>
    <row r="1198" spans="2:11" x14ac:dyDescent="0.3">
      <c r="B1198" s="5" t="str">
        <f>Sheet1!M309</f>
        <v>PA</v>
      </c>
      <c r="C1198" s="6" t="str">
        <f>Sheet1!N309</f>
        <v>Gas</v>
      </c>
      <c r="D1198" s="8">
        <f>Sheet1!O309</f>
        <v>42521</v>
      </c>
      <c r="E1198" s="8" t="str">
        <f>Sheet1!P309</f>
        <v>PECO ($/ccf)</v>
      </c>
      <c r="F1198" s="6" t="str">
        <f>Sheet1!Q309</f>
        <v>75-125K</v>
      </c>
      <c r="G1198" s="6" t="s">
        <v>22</v>
      </c>
      <c r="H1198" s="69">
        <f>(Sheet1!R309+$F$11)*VLOOKUP($B1198,$H$12:$J$17,2,0)</f>
        <v>0.39563672840999997</v>
      </c>
      <c r="I1198" s="6" t="s">
        <v>22</v>
      </c>
      <c r="J1198" s="69">
        <f>(Sheet1!S309+$F$11)*VLOOKUP($B1198,$H$12:$J$17,2,0)</f>
        <v>0.41054816854218745</v>
      </c>
      <c r="K1198" s="69">
        <f>(Sheet1!T309+$F$11)*VLOOKUP($B1198,$H$12:$J$17,2,0)</f>
        <v>0.41835413012387496</v>
      </c>
    </row>
    <row r="1199" spans="2:11" x14ac:dyDescent="0.3">
      <c r="B1199" s="5" t="str">
        <f>Sheet1!M310</f>
        <v>PA</v>
      </c>
      <c r="C1199" s="6" t="str">
        <f>Sheet1!N310</f>
        <v>Gas</v>
      </c>
      <c r="D1199" s="8">
        <f>Sheet1!O310</f>
        <v>42521</v>
      </c>
      <c r="E1199" s="8" t="str">
        <f>Sheet1!P310</f>
        <v>PECO ($/ccf)</v>
      </c>
      <c r="F1199" s="6" t="str">
        <f>Sheet1!Q310</f>
        <v>125-500K</v>
      </c>
      <c r="G1199" s="6" t="s">
        <v>22</v>
      </c>
      <c r="H1199" s="69">
        <f>(Sheet1!R310+$F$11)*VLOOKUP($B1199,$H$12:$J$17,2,0)</f>
        <v>0.38540672841000001</v>
      </c>
      <c r="I1199" s="6" t="s">
        <v>22</v>
      </c>
      <c r="J1199" s="69">
        <f>(Sheet1!S310+$F$11)*VLOOKUP($B1199,$H$12:$J$17,2,0)</f>
        <v>0.40031816854218755</v>
      </c>
      <c r="K1199" s="69">
        <f>(Sheet1!T310+$F$11)*VLOOKUP($B1199,$H$12:$J$17,2,0)</f>
        <v>0.40812413012387494</v>
      </c>
    </row>
    <row r="1200" spans="2:11" x14ac:dyDescent="0.3">
      <c r="B1200" s="5" t="str">
        <f>Sheet1!M311</f>
        <v>PA</v>
      </c>
      <c r="C1200" s="6" t="str">
        <f>Sheet1!N311</f>
        <v>Gas</v>
      </c>
      <c r="D1200" s="8">
        <f>Sheet1!O311</f>
        <v>42521</v>
      </c>
      <c r="E1200" s="8" t="str">
        <f>Sheet1!P311</f>
        <v>PECO ($/ccf)</v>
      </c>
      <c r="F1200" s="6" t="str">
        <f>Sheet1!Q311</f>
        <v>500K+</v>
      </c>
      <c r="G1200" s="6" t="s">
        <v>22</v>
      </c>
      <c r="H1200" s="69">
        <f>(Sheet1!R311+$F$11)*VLOOKUP($B1200,$H$12:$J$17,2,0)</f>
        <v>0.37006172840999996</v>
      </c>
      <c r="I1200" s="6" t="s">
        <v>22</v>
      </c>
      <c r="J1200" s="69">
        <f>(Sheet1!S311+$F$11)*VLOOKUP($B1200,$H$12:$J$17,2,0)</f>
        <v>0.38497316854218749</v>
      </c>
      <c r="K1200" s="69">
        <f>(Sheet1!T311+$F$11)*VLOOKUP($B1200,$H$12:$J$17,2,0)</f>
        <v>0.392779130123875</v>
      </c>
    </row>
    <row r="1201" spans="2:11" x14ac:dyDescent="0.3">
      <c r="B1201" s="5" t="str">
        <f>Sheet1!M312</f>
        <v>PA</v>
      </c>
      <c r="C1201" s="6" t="str">
        <f>Sheet1!N312</f>
        <v>Gas</v>
      </c>
      <c r="D1201" s="8">
        <f>Sheet1!O312</f>
        <v>42521</v>
      </c>
      <c r="E1201" s="8" t="str">
        <f>Sheet1!P312</f>
        <v>Columbia ($/therm)</v>
      </c>
      <c r="F1201" s="6" t="str">
        <f>Sheet1!Q312</f>
        <v>0-25K</v>
      </c>
      <c r="G1201" s="6" t="s">
        <v>22</v>
      </c>
      <c r="H1201" s="69">
        <f>(Sheet1!R312+$F$11)*VLOOKUP($B1201,$H$12:$J$17,2,0)</f>
        <v>0.41465999999999992</v>
      </c>
      <c r="I1201" s="6" t="s">
        <v>22</v>
      </c>
      <c r="J1201" s="69">
        <f>(Sheet1!S312+$F$11)*VLOOKUP($B1201,$H$12:$J$17,2,0)</f>
        <v>0.423519125</v>
      </c>
      <c r="K1201" s="69">
        <f>(Sheet1!T312+$F$11)*VLOOKUP($B1201,$H$12:$J$17,2,0)</f>
        <v>0.42695383333333331</v>
      </c>
    </row>
    <row r="1202" spans="2:11" x14ac:dyDescent="0.3">
      <c r="B1202" s="5" t="str">
        <f>Sheet1!M313</f>
        <v>PA</v>
      </c>
      <c r="C1202" s="6" t="str">
        <f>Sheet1!N313</f>
        <v>Gas</v>
      </c>
      <c r="D1202" s="8">
        <f>Sheet1!O313</f>
        <v>42521</v>
      </c>
      <c r="E1202" s="8" t="str">
        <f>Sheet1!P313</f>
        <v>Columbia ($/therm)</v>
      </c>
      <c r="F1202" s="6" t="str">
        <f>Sheet1!Q313</f>
        <v>25-75K</v>
      </c>
      <c r="G1202" s="6" t="s">
        <v>22</v>
      </c>
      <c r="H1202" s="69">
        <f>(Sheet1!R313+$F$11)*VLOOKUP($B1202,$H$12:$J$17,2,0)</f>
        <v>0.39466000000000001</v>
      </c>
      <c r="I1202" s="6" t="s">
        <v>22</v>
      </c>
      <c r="J1202" s="69">
        <f>(Sheet1!S313+$F$11)*VLOOKUP($B1202,$H$12:$J$17,2,0)</f>
        <v>0.40351912500000003</v>
      </c>
      <c r="K1202" s="69">
        <f>(Sheet1!T313+$F$11)*VLOOKUP($B1202,$H$12:$J$17,2,0)</f>
        <v>0.4069538333333334</v>
      </c>
    </row>
    <row r="1203" spans="2:11" x14ac:dyDescent="0.3">
      <c r="B1203" s="5" t="str">
        <f>Sheet1!M314</f>
        <v>PA</v>
      </c>
      <c r="C1203" s="6" t="str">
        <f>Sheet1!N314</f>
        <v>Gas</v>
      </c>
      <c r="D1203" s="8">
        <f>Sheet1!O314</f>
        <v>42521</v>
      </c>
      <c r="E1203" s="8" t="str">
        <f>Sheet1!P314</f>
        <v>Columbia ($/therm)</v>
      </c>
      <c r="F1203" s="6" t="str">
        <f>Sheet1!Q314</f>
        <v>75-125K</v>
      </c>
      <c r="G1203" s="6" t="s">
        <v>22</v>
      </c>
      <c r="H1203" s="69">
        <f>(Sheet1!R314+$F$11)*VLOOKUP($B1203,$H$12:$J$17,2,0)</f>
        <v>0.35965999999999998</v>
      </c>
      <c r="I1203" s="6" t="s">
        <v>22</v>
      </c>
      <c r="J1203" s="69">
        <f>(Sheet1!S314+$F$11)*VLOOKUP($B1203,$H$12:$J$17,2,0)</f>
        <v>0.368519125</v>
      </c>
      <c r="K1203" s="69">
        <f>(Sheet1!T314+$F$11)*VLOOKUP($B1203,$H$12:$J$17,2,0)</f>
        <v>0.37195383333333332</v>
      </c>
    </row>
    <row r="1204" spans="2:11" x14ac:dyDescent="0.3">
      <c r="B1204" s="5" t="str">
        <f>Sheet1!M315</f>
        <v>PA</v>
      </c>
      <c r="C1204" s="6" t="str">
        <f>Sheet1!N315</f>
        <v>Gas</v>
      </c>
      <c r="D1204" s="8">
        <f>Sheet1!O315</f>
        <v>42521</v>
      </c>
      <c r="E1204" s="8" t="str">
        <f>Sheet1!P315</f>
        <v>Columbia ($/therm)</v>
      </c>
      <c r="F1204" s="6" t="str">
        <f>Sheet1!Q315</f>
        <v>125-500K</v>
      </c>
      <c r="G1204" s="6" t="s">
        <v>22</v>
      </c>
      <c r="H1204" s="69">
        <f>(Sheet1!R315+$F$11)*VLOOKUP($B1204,$H$12:$J$17,2,0)</f>
        <v>0.34965999999999997</v>
      </c>
      <c r="I1204" s="6" t="s">
        <v>22</v>
      </c>
      <c r="J1204" s="69">
        <f>(Sheet1!S315+$F$11)*VLOOKUP($B1204,$H$12:$J$17,2,0)</f>
        <v>0.35851912500000005</v>
      </c>
      <c r="K1204" s="69">
        <f>(Sheet1!T315+$F$11)*VLOOKUP($B1204,$H$12:$J$17,2,0)</f>
        <v>0.36195383333333336</v>
      </c>
    </row>
    <row r="1205" spans="2:11" x14ac:dyDescent="0.3">
      <c r="B1205" s="5" t="str">
        <f>Sheet1!M316</f>
        <v>PA</v>
      </c>
      <c r="C1205" s="6" t="str">
        <f>Sheet1!N316</f>
        <v>Gas</v>
      </c>
      <c r="D1205" s="8">
        <f>Sheet1!O316</f>
        <v>42521</v>
      </c>
      <c r="E1205" s="8" t="str">
        <f>Sheet1!P316</f>
        <v>Columbia ($/therm)</v>
      </c>
      <c r="F1205" s="6" t="str">
        <f>Sheet1!Q316</f>
        <v>500K+</v>
      </c>
      <c r="G1205" s="6" t="s">
        <v>22</v>
      </c>
      <c r="H1205" s="69">
        <f>(Sheet1!R316+$F$11)*VLOOKUP($B1205,$H$12:$J$17,2,0)</f>
        <v>0.33466000000000001</v>
      </c>
      <c r="I1205" s="6" t="s">
        <v>22</v>
      </c>
      <c r="J1205" s="69">
        <f>(Sheet1!S316+$F$11)*VLOOKUP($B1205,$H$12:$J$17,2,0)</f>
        <v>0.34351912500000004</v>
      </c>
      <c r="K1205" s="69">
        <f>(Sheet1!T316+$F$11)*VLOOKUP($B1205,$H$12:$J$17,2,0)</f>
        <v>0.34695383333333341</v>
      </c>
    </row>
    <row r="1206" spans="2:11" x14ac:dyDescent="0.3">
      <c r="B1206" s="5" t="str">
        <f>Sheet1!M317</f>
        <v>PA</v>
      </c>
      <c r="C1206" s="6" t="str">
        <f>Sheet1!N317</f>
        <v>Gas</v>
      </c>
      <c r="D1206" s="8">
        <f>Sheet1!O317</f>
        <v>42551</v>
      </c>
      <c r="E1206" s="8" t="str">
        <f>Sheet1!P317</f>
        <v>UGI ($/ccf)</v>
      </c>
      <c r="F1206" s="6" t="str">
        <f>Sheet1!Q317</f>
        <v>0-25K</v>
      </c>
      <c r="G1206" s="6" t="s">
        <v>22</v>
      </c>
      <c r="H1206" s="69">
        <f>(Sheet1!R317+$F$11)*VLOOKUP($B1206,$H$12:$J$17,2,0)</f>
        <v>0.54328493991749993</v>
      </c>
      <c r="I1206" s="6" t="s">
        <v>22</v>
      </c>
      <c r="J1206" s="69">
        <f>(Sheet1!S317+$F$11)*VLOOKUP($B1206,$H$12:$J$17,2,0)</f>
        <v>0.55670656373062499</v>
      </c>
      <c r="K1206" s="69">
        <f>(Sheet1!T317+$F$11)*VLOOKUP($B1206,$H$12:$J$17,2,0)</f>
        <v>0.56370811873750015</v>
      </c>
    </row>
    <row r="1207" spans="2:11" x14ac:dyDescent="0.3">
      <c r="B1207" s="5" t="str">
        <f>Sheet1!M318</f>
        <v>PA</v>
      </c>
      <c r="C1207" s="6" t="str">
        <f>Sheet1!N318</f>
        <v>Gas</v>
      </c>
      <c r="D1207" s="8">
        <f>Sheet1!O318</f>
        <v>42551</v>
      </c>
      <c r="E1207" s="8" t="str">
        <f>Sheet1!P318</f>
        <v>UGI ($/ccf)</v>
      </c>
      <c r="F1207" s="6" t="str">
        <f>Sheet1!Q318</f>
        <v>25-75K</v>
      </c>
      <c r="G1207" s="6" t="s">
        <v>22</v>
      </c>
      <c r="H1207" s="69">
        <f>(Sheet1!R318+$F$11)*VLOOKUP($B1207,$H$12:$J$17,2,0)</f>
        <v>0.5228249399174999</v>
      </c>
      <c r="I1207" s="6" t="s">
        <v>22</v>
      </c>
      <c r="J1207" s="69">
        <f>(Sheet1!S318+$F$11)*VLOOKUP($B1207,$H$12:$J$17,2,0)</f>
        <v>0.53624656373062496</v>
      </c>
      <c r="K1207" s="69">
        <f>(Sheet1!T318+$F$11)*VLOOKUP($B1207,$H$12:$J$17,2,0)</f>
        <v>0.54324811873750012</v>
      </c>
    </row>
    <row r="1208" spans="2:11" x14ac:dyDescent="0.3">
      <c r="B1208" s="5" t="str">
        <f>Sheet1!M319</f>
        <v>PA</v>
      </c>
      <c r="C1208" s="6" t="str">
        <f>Sheet1!N319</f>
        <v>Gas</v>
      </c>
      <c r="D1208" s="8">
        <f>Sheet1!O319</f>
        <v>42551</v>
      </c>
      <c r="E1208" s="8" t="str">
        <f>Sheet1!P319</f>
        <v>UGI ($/ccf)</v>
      </c>
      <c r="F1208" s="6" t="str">
        <f>Sheet1!Q319</f>
        <v>75-125K</v>
      </c>
      <c r="G1208" s="6" t="s">
        <v>22</v>
      </c>
      <c r="H1208" s="69">
        <f>(Sheet1!R319+$F$11)*VLOOKUP($B1208,$H$12:$J$17,2,0)</f>
        <v>0.48701993991749987</v>
      </c>
      <c r="I1208" s="6" t="s">
        <v>22</v>
      </c>
      <c r="J1208" s="69">
        <f>(Sheet1!S319+$F$11)*VLOOKUP($B1208,$H$12:$J$17,2,0)</f>
        <v>0.50044156373062509</v>
      </c>
      <c r="K1208" s="69">
        <f>(Sheet1!T319+$F$11)*VLOOKUP($B1208,$H$12:$J$17,2,0)</f>
        <v>0.50744311873750014</v>
      </c>
    </row>
    <row r="1209" spans="2:11" x14ac:dyDescent="0.3">
      <c r="B1209" s="5" t="str">
        <f>Sheet1!M320</f>
        <v>PA</v>
      </c>
      <c r="C1209" s="6" t="str">
        <f>Sheet1!N320</f>
        <v>Gas</v>
      </c>
      <c r="D1209" s="8">
        <f>Sheet1!O320</f>
        <v>42551</v>
      </c>
      <c r="E1209" s="8" t="str">
        <f>Sheet1!P320</f>
        <v>UGI ($/ccf)</v>
      </c>
      <c r="F1209" s="6" t="str">
        <f>Sheet1!Q320</f>
        <v>125-500K</v>
      </c>
      <c r="G1209" s="6" t="s">
        <v>22</v>
      </c>
      <c r="H1209" s="69">
        <f>(Sheet1!R320+$F$11)*VLOOKUP($B1209,$H$12:$J$17,2,0)</f>
        <v>0.47678993991749985</v>
      </c>
      <c r="I1209" s="6" t="s">
        <v>22</v>
      </c>
      <c r="J1209" s="69">
        <f>(Sheet1!S320+$F$11)*VLOOKUP($B1209,$H$12:$J$17,2,0)</f>
        <v>0.49021156373062497</v>
      </c>
      <c r="K1209" s="69">
        <f>(Sheet1!T320+$F$11)*VLOOKUP($B1209,$H$12:$J$17,2,0)</f>
        <v>0.49721311873750007</v>
      </c>
    </row>
    <row r="1210" spans="2:11" x14ac:dyDescent="0.3">
      <c r="B1210" s="5" t="str">
        <f>Sheet1!M321</f>
        <v>PA</v>
      </c>
      <c r="C1210" s="6" t="str">
        <f>Sheet1!N321</f>
        <v>Gas</v>
      </c>
      <c r="D1210" s="8">
        <f>Sheet1!O321</f>
        <v>42551</v>
      </c>
      <c r="E1210" s="8" t="str">
        <f>Sheet1!P321</f>
        <v>UGI ($/ccf)</v>
      </c>
      <c r="F1210" s="6" t="str">
        <f>Sheet1!Q321</f>
        <v>500K+</v>
      </c>
      <c r="G1210" s="6" t="s">
        <v>22</v>
      </c>
      <c r="H1210" s="69">
        <f>(Sheet1!R321+$F$11)*VLOOKUP($B1210,$H$12:$J$17,2,0)</f>
        <v>0.46144493991749991</v>
      </c>
      <c r="I1210" s="6" t="s">
        <v>22</v>
      </c>
      <c r="J1210" s="69">
        <f>(Sheet1!S321+$F$11)*VLOOKUP($B1210,$H$12:$J$17,2,0)</f>
        <v>0.47486656373062508</v>
      </c>
      <c r="K1210" s="69">
        <f>(Sheet1!T321+$F$11)*VLOOKUP($B1210,$H$12:$J$17,2,0)</f>
        <v>0.48186811873750018</v>
      </c>
    </row>
    <row r="1211" spans="2:11" x14ac:dyDescent="0.3">
      <c r="B1211" s="5" t="str">
        <f>Sheet1!M322</f>
        <v>PA</v>
      </c>
      <c r="C1211" s="6" t="str">
        <f>Sheet1!N322</f>
        <v>Gas</v>
      </c>
      <c r="D1211" s="8">
        <f>Sheet1!O322</f>
        <v>42551</v>
      </c>
      <c r="E1211" s="8" t="str">
        <f>Sheet1!P322</f>
        <v>PECO ($/ccf)</v>
      </c>
      <c r="F1211" s="6" t="str">
        <f>Sheet1!Q322</f>
        <v>0-25K</v>
      </c>
      <c r="G1211" s="6" t="s">
        <v>22</v>
      </c>
      <c r="H1211" s="69">
        <f>(Sheet1!R322+$F$11)*VLOOKUP($B1211,$H$12:$J$17,2,0)</f>
        <v>0.45350525904337491</v>
      </c>
      <c r="I1211" s="6" t="s">
        <v>22</v>
      </c>
      <c r="J1211" s="69">
        <f>(Sheet1!S322+$F$11)*VLOOKUP($B1211,$H$12:$J$17,2,0)</f>
        <v>0.46809180486131247</v>
      </c>
      <c r="K1211" s="69">
        <f>(Sheet1!T322+$F$11)*VLOOKUP($B1211,$H$12:$J$17,2,0)</f>
        <v>0.47569802211250001</v>
      </c>
    </row>
    <row r="1212" spans="2:11" x14ac:dyDescent="0.3">
      <c r="B1212" s="5" t="str">
        <f>Sheet1!M323</f>
        <v>PA</v>
      </c>
      <c r="C1212" s="6" t="str">
        <f>Sheet1!N323</f>
        <v>Gas</v>
      </c>
      <c r="D1212" s="8">
        <f>Sheet1!O323</f>
        <v>42551</v>
      </c>
      <c r="E1212" s="8" t="str">
        <f>Sheet1!P323</f>
        <v>PECO ($/ccf)</v>
      </c>
      <c r="F1212" s="6" t="str">
        <f>Sheet1!Q323</f>
        <v>25-75K</v>
      </c>
      <c r="G1212" s="6" t="s">
        <v>22</v>
      </c>
      <c r="H1212" s="69">
        <f>(Sheet1!R323+$F$11)*VLOOKUP($B1212,$H$12:$J$17,2,0)</f>
        <v>0.43304525904337487</v>
      </c>
      <c r="I1212" s="6" t="s">
        <v>22</v>
      </c>
      <c r="J1212" s="69">
        <f>(Sheet1!S323+$F$11)*VLOOKUP($B1212,$H$12:$J$17,2,0)</f>
        <v>0.44763180486131249</v>
      </c>
      <c r="K1212" s="69">
        <f>(Sheet1!T323+$F$11)*VLOOKUP($B1212,$H$12:$J$17,2,0)</f>
        <v>0.45523802211249997</v>
      </c>
    </row>
    <row r="1213" spans="2:11" x14ac:dyDescent="0.3">
      <c r="B1213" s="5" t="str">
        <f>Sheet1!M324</f>
        <v>PA</v>
      </c>
      <c r="C1213" s="6" t="str">
        <f>Sheet1!N324</f>
        <v>Gas</v>
      </c>
      <c r="D1213" s="8">
        <f>Sheet1!O324</f>
        <v>42551</v>
      </c>
      <c r="E1213" s="8" t="str">
        <f>Sheet1!P324</f>
        <v>PECO ($/ccf)</v>
      </c>
      <c r="F1213" s="6" t="str">
        <f>Sheet1!Q324</f>
        <v>75-125K</v>
      </c>
      <c r="G1213" s="6" t="s">
        <v>22</v>
      </c>
      <c r="H1213" s="69">
        <f>(Sheet1!R324+$F$11)*VLOOKUP($B1213,$H$12:$J$17,2,0)</f>
        <v>0.39724025904337495</v>
      </c>
      <c r="I1213" s="6" t="s">
        <v>22</v>
      </c>
      <c r="J1213" s="69">
        <f>(Sheet1!S324+$F$11)*VLOOKUP($B1213,$H$12:$J$17,2,0)</f>
        <v>0.41182680486131246</v>
      </c>
      <c r="K1213" s="69">
        <f>(Sheet1!T324+$F$11)*VLOOKUP($B1213,$H$12:$J$17,2,0)</f>
        <v>0.41943302211249994</v>
      </c>
    </row>
    <row r="1214" spans="2:11" x14ac:dyDescent="0.3">
      <c r="B1214" s="5" t="str">
        <f>Sheet1!M325</f>
        <v>PA</v>
      </c>
      <c r="C1214" s="6" t="str">
        <f>Sheet1!N325</f>
        <v>Gas</v>
      </c>
      <c r="D1214" s="8">
        <f>Sheet1!O325</f>
        <v>42551</v>
      </c>
      <c r="E1214" s="8" t="str">
        <f>Sheet1!P325</f>
        <v>PECO ($/ccf)</v>
      </c>
      <c r="F1214" s="6" t="str">
        <f>Sheet1!Q325</f>
        <v>125-500K</v>
      </c>
      <c r="G1214" s="6" t="s">
        <v>22</v>
      </c>
      <c r="H1214" s="69">
        <f>(Sheet1!R325+$F$11)*VLOOKUP($B1214,$H$12:$J$17,2,0)</f>
        <v>0.38701025904337494</v>
      </c>
      <c r="I1214" s="6" t="s">
        <v>22</v>
      </c>
      <c r="J1214" s="69">
        <f>(Sheet1!S325+$F$11)*VLOOKUP($B1214,$H$12:$J$17,2,0)</f>
        <v>0.4015968048613125</v>
      </c>
      <c r="K1214" s="69">
        <f>(Sheet1!T325+$F$11)*VLOOKUP($B1214,$H$12:$J$17,2,0)</f>
        <v>0.40920302211249993</v>
      </c>
    </row>
    <row r="1215" spans="2:11" x14ac:dyDescent="0.3">
      <c r="B1215" s="5" t="str">
        <f>Sheet1!M326</f>
        <v>PA</v>
      </c>
      <c r="C1215" s="6" t="str">
        <f>Sheet1!N326</f>
        <v>Gas</v>
      </c>
      <c r="D1215" s="8">
        <f>Sheet1!O326</f>
        <v>42551</v>
      </c>
      <c r="E1215" s="8" t="str">
        <f>Sheet1!P326</f>
        <v>PECO ($/ccf)</v>
      </c>
      <c r="F1215" s="6" t="str">
        <f>Sheet1!Q326</f>
        <v>500K+</v>
      </c>
      <c r="G1215" s="6" t="s">
        <v>22</v>
      </c>
      <c r="H1215" s="69">
        <f>(Sheet1!R326+$F$11)*VLOOKUP($B1215,$H$12:$J$17,2,0)</f>
        <v>0.37166525904337494</v>
      </c>
      <c r="I1215" s="6" t="s">
        <v>22</v>
      </c>
      <c r="J1215" s="69">
        <f>(Sheet1!S326+$F$11)*VLOOKUP($B1215,$H$12:$J$17,2,0)</f>
        <v>0.3862518048613125</v>
      </c>
      <c r="K1215" s="69">
        <f>(Sheet1!T326+$F$11)*VLOOKUP($B1215,$H$12:$J$17,2,0)</f>
        <v>0.39385802211249998</v>
      </c>
    </row>
    <row r="1216" spans="2:11" x14ac:dyDescent="0.3">
      <c r="B1216" s="5" t="str">
        <f>Sheet1!M327</f>
        <v>PA</v>
      </c>
      <c r="C1216" s="6" t="str">
        <f>Sheet1!N327</f>
        <v>Gas</v>
      </c>
      <c r="D1216" s="8">
        <f>Sheet1!O327</f>
        <v>42551</v>
      </c>
      <c r="E1216" s="8" t="str">
        <f>Sheet1!P327</f>
        <v>Columbia ($/therm)</v>
      </c>
      <c r="F1216" s="6" t="str">
        <f>Sheet1!Q327</f>
        <v>0-25K</v>
      </c>
      <c r="G1216" s="6" t="s">
        <v>22</v>
      </c>
      <c r="H1216" s="69">
        <f>(Sheet1!R327+$F$11)*VLOOKUP($B1216,$H$12:$J$17,2,0)</f>
        <v>0.41630475000000011</v>
      </c>
      <c r="I1216" s="6" t="s">
        <v>22</v>
      </c>
      <c r="J1216" s="69">
        <f>(Sheet1!S327+$F$11)*VLOOKUP($B1216,$H$12:$J$17,2,0)</f>
        <v>0.42453700000000011</v>
      </c>
      <c r="K1216" s="69">
        <f>(Sheet1!T327+$F$11)*VLOOKUP($B1216,$H$12:$J$17,2,0)</f>
        <v>0.42781375000000016</v>
      </c>
    </row>
    <row r="1217" spans="2:11" x14ac:dyDescent="0.3">
      <c r="B1217" s="5" t="str">
        <f>Sheet1!M328</f>
        <v>PA</v>
      </c>
      <c r="C1217" s="6" t="str">
        <f>Sheet1!N328</f>
        <v>Gas</v>
      </c>
      <c r="D1217" s="8">
        <f>Sheet1!O328</f>
        <v>42551</v>
      </c>
      <c r="E1217" s="8" t="str">
        <f>Sheet1!P328</f>
        <v>Columbia ($/therm)</v>
      </c>
      <c r="F1217" s="6" t="str">
        <f>Sheet1!Q328</f>
        <v>25-75K</v>
      </c>
      <c r="G1217" s="6" t="s">
        <v>22</v>
      </c>
      <c r="H1217" s="69">
        <f>(Sheet1!R328+$F$11)*VLOOKUP($B1217,$H$12:$J$17,2,0)</f>
        <v>0.39630475000000009</v>
      </c>
      <c r="I1217" s="6" t="s">
        <v>22</v>
      </c>
      <c r="J1217" s="69">
        <f>(Sheet1!S328+$F$11)*VLOOKUP($B1217,$H$12:$J$17,2,0)</f>
        <v>0.40453700000000009</v>
      </c>
      <c r="K1217" s="69">
        <f>(Sheet1!T328+$F$11)*VLOOKUP($B1217,$H$12:$J$17,2,0)</f>
        <v>0.40781375000000014</v>
      </c>
    </row>
    <row r="1218" spans="2:11" x14ac:dyDescent="0.3">
      <c r="B1218" s="5" t="str">
        <f>Sheet1!M329</f>
        <v>PA</v>
      </c>
      <c r="C1218" s="6" t="str">
        <f>Sheet1!N329</f>
        <v>Gas</v>
      </c>
      <c r="D1218" s="8">
        <f>Sheet1!O329</f>
        <v>42551</v>
      </c>
      <c r="E1218" s="8" t="str">
        <f>Sheet1!P329</f>
        <v>Columbia ($/therm)</v>
      </c>
      <c r="F1218" s="6" t="str">
        <f>Sheet1!Q329</f>
        <v>75-125K</v>
      </c>
      <c r="G1218" s="6" t="s">
        <v>22</v>
      </c>
      <c r="H1218" s="69">
        <f>(Sheet1!R329+$F$11)*VLOOKUP($B1218,$H$12:$J$17,2,0)</f>
        <v>0.36130475000000006</v>
      </c>
      <c r="I1218" s="6" t="s">
        <v>22</v>
      </c>
      <c r="J1218" s="69">
        <f>(Sheet1!S329+$F$11)*VLOOKUP($B1218,$H$12:$J$17,2,0)</f>
        <v>0.36953700000000006</v>
      </c>
      <c r="K1218" s="69">
        <f>(Sheet1!T329+$F$11)*VLOOKUP($B1218,$H$12:$J$17,2,0)</f>
        <v>0.37281375000000005</v>
      </c>
    </row>
    <row r="1219" spans="2:11" x14ac:dyDescent="0.3">
      <c r="B1219" s="5" t="str">
        <f>Sheet1!M330</f>
        <v>PA</v>
      </c>
      <c r="C1219" s="6" t="str">
        <f>Sheet1!N330</f>
        <v>Gas</v>
      </c>
      <c r="D1219" s="8">
        <f>Sheet1!O330</f>
        <v>42551</v>
      </c>
      <c r="E1219" s="8" t="str">
        <f>Sheet1!P330</f>
        <v>Columbia ($/therm)</v>
      </c>
      <c r="F1219" s="6" t="str">
        <f>Sheet1!Q330</f>
        <v>125-500K</v>
      </c>
      <c r="G1219" s="6" t="s">
        <v>22</v>
      </c>
      <c r="H1219" s="69">
        <f>(Sheet1!R330+$F$11)*VLOOKUP($B1219,$H$12:$J$17,2,0)</f>
        <v>0.35130475000000005</v>
      </c>
      <c r="I1219" s="6" t="s">
        <v>22</v>
      </c>
      <c r="J1219" s="69">
        <f>(Sheet1!S330+$F$11)*VLOOKUP($B1219,$H$12:$J$17,2,0)</f>
        <v>0.35953700000000011</v>
      </c>
      <c r="K1219" s="69">
        <f>(Sheet1!T330+$F$11)*VLOOKUP($B1219,$H$12:$J$17,2,0)</f>
        <v>0.3628137500000001</v>
      </c>
    </row>
    <row r="1220" spans="2:11" x14ac:dyDescent="0.3">
      <c r="B1220" s="5" t="str">
        <f>Sheet1!M331</f>
        <v>PA</v>
      </c>
      <c r="C1220" s="6" t="str">
        <f>Sheet1!N331</f>
        <v>Gas</v>
      </c>
      <c r="D1220" s="8">
        <f>Sheet1!O331</f>
        <v>42551</v>
      </c>
      <c r="E1220" s="8" t="str">
        <f>Sheet1!P331</f>
        <v>Columbia ($/therm)</v>
      </c>
      <c r="F1220" s="6" t="str">
        <f>Sheet1!Q331</f>
        <v>500K+</v>
      </c>
      <c r="G1220" s="6" t="s">
        <v>22</v>
      </c>
      <c r="H1220" s="69">
        <f>(Sheet1!R331+$F$11)*VLOOKUP($B1220,$H$12:$J$17,2,0)</f>
        <v>0.3363047500000001</v>
      </c>
      <c r="I1220" s="6" t="s">
        <v>22</v>
      </c>
      <c r="J1220" s="69">
        <f>(Sheet1!S331+$F$11)*VLOOKUP($B1220,$H$12:$J$17,2,0)</f>
        <v>0.34453700000000009</v>
      </c>
      <c r="K1220" s="69">
        <f>(Sheet1!T331+$F$11)*VLOOKUP($B1220,$H$12:$J$17,2,0)</f>
        <v>0.34781375000000014</v>
      </c>
    </row>
    <row r="1221" spans="2:11" x14ac:dyDescent="0.3">
      <c r="B1221" s="5" t="str">
        <f>Sheet1!M332</f>
        <v>MD</v>
      </c>
      <c r="C1221" s="6" t="str">
        <f>Sheet1!N332</f>
        <v>Gas</v>
      </c>
      <c r="D1221" s="8">
        <f>Sheet1!O332</f>
        <v>42370</v>
      </c>
      <c r="E1221" s="8" t="str">
        <f>Sheet1!P332</f>
        <v>BGE Gas ($/therm)</v>
      </c>
      <c r="F1221" s="6" t="str">
        <f>Sheet1!Q332</f>
        <v>0-25K</v>
      </c>
      <c r="G1221" s="6" t="s">
        <v>22</v>
      </c>
      <c r="H1221" s="69">
        <f>(Sheet1!R332+$F$11)*VLOOKUP($B1221,$H$12:$J$17,2,0)</f>
        <v>0.44102483333333337</v>
      </c>
      <c r="I1221" s="6" t="s">
        <v>22</v>
      </c>
      <c r="J1221" s="69">
        <f>(Sheet1!S332+$F$11)*VLOOKUP($B1221,$H$12:$J$17,2,0)</f>
        <v>0.46023316666666664</v>
      </c>
      <c r="K1221" s="69">
        <f>(Sheet1!T332+$F$11)*VLOOKUP($B1221,$H$12:$J$17,2,0)</f>
        <v>0.47075955555555549</v>
      </c>
    </row>
    <row r="1222" spans="2:11" x14ac:dyDescent="0.3">
      <c r="B1222" s="5" t="str">
        <f>Sheet1!M333</f>
        <v>MD</v>
      </c>
      <c r="C1222" s="6" t="str">
        <f>Sheet1!N333</f>
        <v>Gas</v>
      </c>
      <c r="D1222" s="8">
        <f>Sheet1!O333</f>
        <v>42370</v>
      </c>
      <c r="E1222" s="8" t="str">
        <f>Sheet1!P333</f>
        <v>BGE Gas ($/therm)</v>
      </c>
      <c r="F1222" s="6" t="str">
        <f>Sheet1!Q333</f>
        <v>25-75K</v>
      </c>
      <c r="G1222" s="6" t="s">
        <v>22</v>
      </c>
      <c r="H1222" s="69">
        <f>(Sheet1!R333+$F$11)*VLOOKUP($B1222,$H$12:$J$17,2,0)</f>
        <v>0.42102483333333335</v>
      </c>
      <c r="I1222" s="6" t="s">
        <v>22</v>
      </c>
      <c r="J1222" s="69">
        <f>(Sheet1!S333+$F$11)*VLOOKUP($B1222,$H$12:$J$17,2,0)</f>
        <v>0.44023316666666668</v>
      </c>
      <c r="K1222" s="69">
        <f>(Sheet1!T333+$F$11)*VLOOKUP($B1222,$H$12:$J$17,2,0)</f>
        <v>0.45075955555555547</v>
      </c>
    </row>
    <row r="1223" spans="2:11" x14ac:dyDescent="0.3">
      <c r="B1223" s="5" t="str">
        <f>Sheet1!M334</f>
        <v>MD</v>
      </c>
      <c r="C1223" s="6" t="str">
        <f>Sheet1!N334</f>
        <v>Gas</v>
      </c>
      <c r="D1223" s="8">
        <f>Sheet1!O334</f>
        <v>42370</v>
      </c>
      <c r="E1223" s="8" t="str">
        <f>Sheet1!P334</f>
        <v>BGE Gas ($/therm)</v>
      </c>
      <c r="F1223" s="6" t="str">
        <f>Sheet1!Q334</f>
        <v>75-125K</v>
      </c>
      <c r="G1223" s="6" t="s">
        <v>22</v>
      </c>
      <c r="H1223" s="69">
        <f>(Sheet1!R334+$F$11)*VLOOKUP($B1223,$H$12:$J$17,2,0)</f>
        <v>0.38602483333333337</v>
      </c>
      <c r="I1223" s="6" t="s">
        <v>22</v>
      </c>
      <c r="J1223" s="69">
        <f>(Sheet1!S334+$F$11)*VLOOKUP($B1223,$H$12:$J$17,2,0)</f>
        <v>0.40523316666666664</v>
      </c>
      <c r="K1223" s="69">
        <f>(Sheet1!T334+$F$11)*VLOOKUP($B1223,$H$12:$J$17,2,0)</f>
        <v>0.41575955555555549</v>
      </c>
    </row>
    <row r="1224" spans="2:11" x14ac:dyDescent="0.3">
      <c r="B1224" s="5" t="str">
        <f>Sheet1!M335</f>
        <v>MD</v>
      </c>
      <c r="C1224" s="6" t="str">
        <f>Sheet1!N335</f>
        <v>Gas</v>
      </c>
      <c r="D1224" s="8">
        <f>Sheet1!O335</f>
        <v>42370</v>
      </c>
      <c r="E1224" s="8" t="str">
        <f>Sheet1!P335</f>
        <v>BGE Gas ($/therm)</v>
      </c>
      <c r="F1224" s="6" t="str">
        <f>Sheet1!Q335</f>
        <v>125-500K</v>
      </c>
      <c r="G1224" s="6" t="s">
        <v>22</v>
      </c>
      <c r="H1224" s="69">
        <f>(Sheet1!R335+$F$11)*VLOOKUP($B1224,$H$12:$J$17,2,0)</f>
        <v>0.37602483333333336</v>
      </c>
      <c r="I1224" s="6" t="s">
        <v>22</v>
      </c>
      <c r="J1224" s="69">
        <f>(Sheet1!S335+$F$11)*VLOOKUP($B1224,$H$12:$J$17,2,0)</f>
        <v>0.39523316666666669</v>
      </c>
      <c r="K1224" s="69">
        <f>(Sheet1!T335+$F$11)*VLOOKUP($B1224,$H$12:$J$17,2,0)</f>
        <v>0.40575955555555543</v>
      </c>
    </row>
    <row r="1225" spans="2:11" x14ac:dyDescent="0.3">
      <c r="B1225" s="5" t="str">
        <f>Sheet1!M336</f>
        <v>MD</v>
      </c>
      <c r="C1225" s="6" t="str">
        <f>Sheet1!N336</f>
        <v>Gas</v>
      </c>
      <c r="D1225" s="8">
        <f>Sheet1!O336</f>
        <v>42370</v>
      </c>
      <c r="E1225" s="8" t="str">
        <f>Sheet1!P336</f>
        <v>BGE Gas ($/therm)</v>
      </c>
      <c r="F1225" s="6" t="str">
        <f>Sheet1!Q336</f>
        <v>500K+</v>
      </c>
      <c r="G1225" s="6" t="s">
        <v>22</v>
      </c>
      <c r="H1225" s="69">
        <f>(Sheet1!R336+$F$11)*VLOOKUP($B1225,$H$12:$J$17,2,0)</f>
        <v>0.36102483333333335</v>
      </c>
      <c r="I1225" s="6" t="s">
        <v>22</v>
      </c>
      <c r="J1225" s="69">
        <f>(Sheet1!S336+$F$11)*VLOOKUP($B1225,$H$12:$J$17,2,0)</f>
        <v>0.38023316666666668</v>
      </c>
      <c r="K1225" s="69">
        <f>(Sheet1!T336+$F$11)*VLOOKUP($B1225,$H$12:$J$17,2,0)</f>
        <v>0.39075955555555553</v>
      </c>
    </row>
    <row r="1226" spans="2:11" x14ac:dyDescent="0.3">
      <c r="B1226" s="5" t="str">
        <f>Sheet1!M337</f>
        <v>MD</v>
      </c>
      <c r="C1226" s="6" t="str">
        <f>Sheet1!N337</f>
        <v>Gas</v>
      </c>
      <c r="D1226" s="8">
        <f>Sheet1!O337</f>
        <v>42370</v>
      </c>
      <c r="E1226" s="8" t="str">
        <f>Sheet1!P337</f>
        <v>WGL ($/therm)</v>
      </c>
      <c r="F1226" s="6" t="str">
        <f>Sheet1!Q337</f>
        <v>0-25K</v>
      </c>
      <c r="G1226" s="6" t="s">
        <v>22</v>
      </c>
      <c r="H1226" s="69">
        <f>(Sheet1!R337+$F$11)*VLOOKUP($B1226,$H$12:$J$17,2,0)</f>
        <v>0.43734924999999991</v>
      </c>
      <c r="I1226" s="6" t="s">
        <v>22</v>
      </c>
      <c r="J1226" s="69">
        <f>(Sheet1!S337+$F$11)*VLOOKUP($B1226,$H$12:$J$17,2,0)</f>
        <v>0.45330481249999988</v>
      </c>
      <c r="K1226" s="69">
        <f>(Sheet1!T337+$F$11)*VLOOKUP($B1226,$H$12:$J$17,2,0)</f>
        <v>0.46064774999999986</v>
      </c>
    </row>
    <row r="1227" spans="2:11" x14ac:dyDescent="0.3">
      <c r="B1227" s="5" t="str">
        <f>Sheet1!M338</f>
        <v>MD</v>
      </c>
      <c r="C1227" s="6" t="str">
        <f>Sheet1!N338</f>
        <v>Gas</v>
      </c>
      <c r="D1227" s="8">
        <f>Sheet1!O338</f>
        <v>42370</v>
      </c>
      <c r="E1227" s="8" t="str">
        <f>Sheet1!P338</f>
        <v>WGL ($/therm)</v>
      </c>
      <c r="F1227" s="6" t="str">
        <f>Sheet1!Q338</f>
        <v>25-75K</v>
      </c>
      <c r="G1227" s="6" t="s">
        <v>22</v>
      </c>
      <c r="H1227" s="69">
        <f>(Sheet1!R338+$F$11)*VLOOKUP($B1227,$H$12:$J$17,2,0)</f>
        <v>0.41734925</v>
      </c>
      <c r="I1227" s="6" t="s">
        <v>22</v>
      </c>
      <c r="J1227" s="69">
        <f>(Sheet1!S338+$F$11)*VLOOKUP($B1227,$H$12:$J$17,2,0)</f>
        <v>0.43330481249999997</v>
      </c>
      <c r="K1227" s="69">
        <f>(Sheet1!T338+$F$11)*VLOOKUP($B1227,$H$12:$J$17,2,0)</f>
        <v>0.44064774999999995</v>
      </c>
    </row>
    <row r="1228" spans="2:11" x14ac:dyDescent="0.3">
      <c r="B1228" s="5" t="str">
        <f>Sheet1!M339</f>
        <v>MD</v>
      </c>
      <c r="C1228" s="6" t="str">
        <f>Sheet1!N339</f>
        <v>Gas</v>
      </c>
      <c r="D1228" s="8">
        <f>Sheet1!O339</f>
        <v>42370</v>
      </c>
      <c r="E1228" s="8" t="str">
        <f>Sheet1!P339</f>
        <v>WGL ($/therm)</v>
      </c>
      <c r="F1228" s="6" t="str">
        <f>Sheet1!Q339</f>
        <v>75-125K</v>
      </c>
      <c r="G1228" s="6" t="s">
        <v>22</v>
      </c>
      <c r="H1228" s="69">
        <f>(Sheet1!R339+$F$11)*VLOOKUP($B1228,$H$12:$J$17,2,0)</f>
        <v>0.38234924999999997</v>
      </c>
      <c r="I1228" s="6" t="s">
        <v>22</v>
      </c>
      <c r="J1228" s="69">
        <f>(Sheet1!S339+$F$11)*VLOOKUP($B1228,$H$12:$J$17,2,0)</f>
        <v>0.39830481249999988</v>
      </c>
      <c r="K1228" s="69">
        <f>(Sheet1!T339+$F$11)*VLOOKUP($B1228,$H$12:$J$17,2,0)</f>
        <v>0.40564774999999986</v>
      </c>
    </row>
    <row r="1229" spans="2:11" x14ac:dyDescent="0.3">
      <c r="B1229" s="5" t="str">
        <f>Sheet1!M340</f>
        <v>MD</v>
      </c>
      <c r="C1229" s="6" t="str">
        <f>Sheet1!N340</f>
        <v>Gas</v>
      </c>
      <c r="D1229" s="8">
        <f>Sheet1!O340</f>
        <v>42370</v>
      </c>
      <c r="E1229" s="8" t="str">
        <f>Sheet1!P340</f>
        <v>WGL ($/therm)</v>
      </c>
      <c r="F1229" s="6" t="str">
        <f>Sheet1!Q340</f>
        <v>125-500K</v>
      </c>
      <c r="G1229" s="6" t="s">
        <v>22</v>
      </c>
      <c r="H1229" s="69">
        <f>(Sheet1!R340+$F$11)*VLOOKUP($B1229,$H$12:$J$17,2,0)</f>
        <v>0.37234924999999996</v>
      </c>
      <c r="I1229" s="6" t="s">
        <v>22</v>
      </c>
      <c r="J1229" s="69">
        <f>(Sheet1!S340+$F$11)*VLOOKUP($B1229,$H$12:$J$17,2,0)</f>
        <v>0.38830481249999993</v>
      </c>
      <c r="K1229" s="69">
        <f>(Sheet1!T340+$F$11)*VLOOKUP($B1229,$H$12:$J$17,2,0)</f>
        <v>0.39564774999999991</v>
      </c>
    </row>
    <row r="1230" spans="2:11" x14ac:dyDescent="0.3">
      <c r="B1230" s="5" t="str">
        <f>Sheet1!M341</f>
        <v>MD</v>
      </c>
      <c r="C1230" s="6" t="str">
        <f>Sheet1!N341</f>
        <v>Gas</v>
      </c>
      <c r="D1230" s="8">
        <f>Sheet1!O341</f>
        <v>42370</v>
      </c>
      <c r="E1230" s="8" t="str">
        <f>Sheet1!P341</f>
        <v>WGL ($/therm)</v>
      </c>
      <c r="F1230" s="6" t="str">
        <f>Sheet1!Q341</f>
        <v>500K+</v>
      </c>
      <c r="G1230" s="6" t="s">
        <v>22</v>
      </c>
      <c r="H1230" s="69">
        <f>(Sheet1!R341+$F$11)*VLOOKUP($B1230,$H$12:$J$17,2,0)</f>
        <v>0.35734925000000001</v>
      </c>
      <c r="I1230" s="6" t="s">
        <v>22</v>
      </c>
      <c r="J1230" s="69">
        <f>(Sheet1!S341+$F$11)*VLOOKUP($B1230,$H$12:$J$17,2,0)</f>
        <v>0.37330481249999992</v>
      </c>
      <c r="K1230" s="69">
        <f>(Sheet1!T341+$F$11)*VLOOKUP($B1230,$H$12:$J$17,2,0)</f>
        <v>0.38064774999999995</v>
      </c>
    </row>
    <row r="1231" spans="2:11" x14ac:dyDescent="0.3">
      <c r="B1231" s="5" t="str">
        <f>Sheet1!M342</f>
        <v>MD</v>
      </c>
      <c r="C1231" s="6" t="str">
        <f>Sheet1!N342</f>
        <v>Gas</v>
      </c>
      <c r="D1231" s="8">
        <f>Sheet1!O342</f>
        <v>42429</v>
      </c>
      <c r="E1231" s="8" t="str">
        <f>Sheet1!P342</f>
        <v>BGE Gas ($/therm)</v>
      </c>
      <c r="F1231" s="6" t="str">
        <f>Sheet1!Q342</f>
        <v>0-25K</v>
      </c>
      <c r="G1231" s="6" t="s">
        <v>22</v>
      </c>
      <c r="H1231" s="69">
        <f>(Sheet1!R342+$F$11)*VLOOKUP($B1231,$H$12:$J$17,2,0)</f>
        <v>0.45059983333333342</v>
      </c>
      <c r="I1231" s="6" t="s">
        <v>22</v>
      </c>
      <c r="J1231" s="69">
        <f>(Sheet1!S342+$F$11)*VLOOKUP($B1231,$H$12:$J$17,2,0)</f>
        <v>0.46410400000000002</v>
      </c>
      <c r="K1231" s="69">
        <f>(Sheet1!T342+$F$11)*VLOOKUP($B1231,$H$12:$J$17,2,0)</f>
        <v>0.47353455555555557</v>
      </c>
    </row>
    <row r="1232" spans="2:11" x14ac:dyDescent="0.3">
      <c r="B1232" s="5" t="str">
        <f>Sheet1!M343</f>
        <v>MD</v>
      </c>
      <c r="C1232" s="6" t="str">
        <f>Sheet1!N343</f>
        <v>Gas</v>
      </c>
      <c r="D1232" s="8">
        <f>Sheet1!O343</f>
        <v>42429</v>
      </c>
      <c r="E1232" s="8" t="str">
        <f>Sheet1!P343</f>
        <v>BGE Gas ($/therm)</v>
      </c>
      <c r="F1232" s="6" t="str">
        <f>Sheet1!Q343</f>
        <v>25-75K</v>
      </c>
      <c r="G1232" s="6" t="s">
        <v>22</v>
      </c>
      <c r="H1232" s="69">
        <f>(Sheet1!R343+$F$11)*VLOOKUP($B1232,$H$12:$J$17,2,0)</f>
        <v>0.4305998333333334</v>
      </c>
      <c r="I1232" s="6" t="s">
        <v>22</v>
      </c>
      <c r="J1232" s="69">
        <f>(Sheet1!S343+$F$11)*VLOOKUP($B1232,$H$12:$J$17,2,0)</f>
        <v>0.444104</v>
      </c>
      <c r="K1232" s="69">
        <f>(Sheet1!T343+$F$11)*VLOOKUP($B1232,$H$12:$J$17,2,0)</f>
        <v>0.45353455555555555</v>
      </c>
    </row>
    <row r="1233" spans="2:11" x14ac:dyDescent="0.3">
      <c r="B1233" s="5" t="str">
        <f>Sheet1!M344</f>
        <v>MD</v>
      </c>
      <c r="C1233" s="6" t="str">
        <f>Sheet1!N344</f>
        <v>Gas</v>
      </c>
      <c r="D1233" s="8">
        <f>Sheet1!O344</f>
        <v>42429</v>
      </c>
      <c r="E1233" s="8" t="str">
        <f>Sheet1!P344</f>
        <v>BGE Gas ($/therm)</v>
      </c>
      <c r="F1233" s="6" t="str">
        <f>Sheet1!Q344</f>
        <v>75-125K</v>
      </c>
      <c r="G1233" s="6" t="s">
        <v>22</v>
      </c>
      <c r="H1233" s="69">
        <f>(Sheet1!R344+$F$11)*VLOOKUP($B1233,$H$12:$J$17,2,0)</f>
        <v>0.39559983333333337</v>
      </c>
      <c r="I1233" s="6" t="s">
        <v>22</v>
      </c>
      <c r="J1233" s="69">
        <f>(Sheet1!S344+$F$11)*VLOOKUP($B1233,$H$12:$J$17,2,0)</f>
        <v>0.40910400000000002</v>
      </c>
      <c r="K1233" s="69">
        <f>(Sheet1!T344+$F$11)*VLOOKUP($B1233,$H$12:$J$17,2,0)</f>
        <v>0.41853455555555552</v>
      </c>
    </row>
    <row r="1234" spans="2:11" x14ac:dyDescent="0.3">
      <c r="B1234" s="5" t="str">
        <f>Sheet1!M345</f>
        <v>MD</v>
      </c>
      <c r="C1234" s="6" t="str">
        <f>Sheet1!N345</f>
        <v>Gas</v>
      </c>
      <c r="D1234" s="8">
        <f>Sheet1!O345</f>
        <v>42429</v>
      </c>
      <c r="E1234" s="8" t="str">
        <f>Sheet1!P345</f>
        <v>BGE Gas ($/therm)</v>
      </c>
      <c r="F1234" s="6" t="str">
        <f>Sheet1!Q345</f>
        <v>125-500K</v>
      </c>
      <c r="G1234" s="6" t="s">
        <v>22</v>
      </c>
      <c r="H1234" s="69">
        <f>(Sheet1!R345+$F$11)*VLOOKUP($B1234,$H$12:$J$17,2,0)</f>
        <v>0.38559983333333336</v>
      </c>
      <c r="I1234" s="6" t="s">
        <v>22</v>
      </c>
      <c r="J1234" s="69">
        <f>(Sheet1!S345+$F$11)*VLOOKUP($B1234,$H$12:$J$17,2,0)</f>
        <v>0.39910400000000001</v>
      </c>
      <c r="K1234" s="69">
        <f>(Sheet1!T345+$F$11)*VLOOKUP($B1234,$H$12:$J$17,2,0)</f>
        <v>0.40853455555555557</v>
      </c>
    </row>
    <row r="1235" spans="2:11" x14ac:dyDescent="0.3">
      <c r="B1235" s="5" t="str">
        <f>Sheet1!M346</f>
        <v>MD</v>
      </c>
      <c r="C1235" s="6" t="str">
        <f>Sheet1!N346</f>
        <v>Gas</v>
      </c>
      <c r="D1235" s="8">
        <f>Sheet1!O346</f>
        <v>42429</v>
      </c>
      <c r="E1235" s="8" t="str">
        <f>Sheet1!P346</f>
        <v>BGE Gas ($/therm)</v>
      </c>
      <c r="F1235" s="6" t="str">
        <f>Sheet1!Q346</f>
        <v>500K+</v>
      </c>
      <c r="G1235" s="6" t="s">
        <v>22</v>
      </c>
      <c r="H1235" s="69">
        <f>(Sheet1!R346+$F$11)*VLOOKUP($B1235,$H$12:$J$17,2,0)</f>
        <v>0.37059983333333341</v>
      </c>
      <c r="I1235" s="6" t="s">
        <v>22</v>
      </c>
      <c r="J1235" s="69">
        <f>(Sheet1!S346+$F$11)*VLOOKUP($B1235,$H$12:$J$17,2,0)</f>
        <v>0.38410400000000006</v>
      </c>
      <c r="K1235" s="69">
        <f>(Sheet1!T346+$F$11)*VLOOKUP($B1235,$H$12:$J$17,2,0)</f>
        <v>0.39353455555555555</v>
      </c>
    </row>
    <row r="1236" spans="2:11" x14ac:dyDescent="0.3">
      <c r="B1236" s="5" t="str">
        <f>Sheet1!M347</f>
        <v>MD</v>
      </c>
      <c r="C1236" s="6" t="str">
        <f>Sheet1!N347</f>
        <v>Gas</v>
      </c>
      <c r="D1236" s="8">
        <f>Sheet1!O347</f>
        <v>42429</v>
      </c>
      <c r="E1236" s="8" t="str">
        <f>Sheet1!P347</f>
        <v>WGL ($/therm)</v>
      </c>
      <c r="F1236" s="6" t="str">
        <f>Sheet1!Q347</f>
        <v>0-25K</v>
      </c>
      <c r="G1236" s="6" t="s">
        <v>22</v>
      </c>
      <c r="H1236" s="69">
        <f>(Sheet1!R347+$F$11)*VLOOKUP($B1236,$H$12:$J$17,2,0)</f>
        <v>0.44262774999999993</v>
      </c>
      <c r="I1236" s="6" t="s">
        <v>22</v>
      </c>
      <c r="J1236" s="69">
        <f>(Sheet1!S347+$F$11)*VLOOKUP($B1236,$H$12:$J$17,2,0)</f>
        <v>0.4567855624999998</v>
      </c>
      <c r="K1236" s="69">
        <f>(Sheet1!T347+$F$11)*VLOOKUP($B1236,$H$12:$J$17,2,0)</f>
        <v>0.46311204166666659</v>
      </c>
    </row>
    <row r="1237" spans="2:11" x14ac:dyDescent="0.3">
      <c r="B1237" s="5" t="str">
        <f>Sheet1!M348</f>
        <v>MD</v>
      </c>
      <c r="C1237" s="6" t="str">
        <f>Sheet1!N348</f>
        <v>Gas</v>
      </c>
      <c r="D1237" s="8">
        <f>Sheet1!O348</f>
        <v>42429</v>
      </c>
      <c r="E1237" s="8" t="str">
        <f>Sheet1!P348</f>
        <v>WGL ($/therm)</v>
      </c>
      <c r="F1237" s="6" t="str">
        <f>Sheet1!Q348</f>
        <v>25-75K</v>
      </c>
      <c r="G1237" s="6" t="s">
        <v>22</v>
      </c>
      <c r="H1237" s="69">
        <f>(Sheet1!R348+$F$11)*VLOOKUP($B1237,$H$12:$J$17,2,0)</f>
        <v>0.42262775000000002</v>
      </c>
      <c r="I1237" s="6" t="s">
        <v>22</v>
      </c>
      <c r="J1237" s="69">
        <f>(Sheet1!S348+$F$11)*VLOOKUP($B1237,$H$12:$J$17,2,0)</f>
        <v>0.43678556249999989</v>
      </c>
      <c r="K1237" s="69">
        <f>(Sheet1!T348+$F$11)*VLOOKUP($B1237,$H$12:$J$17,2,0)</f>
        <v>0.44311204166666657</v>
      </c>
    </row>
    <row r="1238" spans="2:11" x14ac:dyDescent="0.3">
      <c r="B1238" s="5" t="str">
        <f>Sheet1!M349</f>
        <v>MD</v>
      </c>
      <c r="C1238" s="6" t="str">
        <f>Sheet1!N349</f>
        <v>Gas</v>
      </c>
      <c r="D1238" s="8">
        <f>Sheet1!O349</f>
        <v>42429</v>
      </c>
      <c r="E1238" s="8" t="str">
        <f>Sheet1!P349</f>
        <v>WGL ($/therm)</v>
      </c>
      <c r="F1238" s="6" t="str">
        <f>Sheet1!Q349</f>
        <v>75-125K</v>
      </c>
      <c r="G1238" s="6" t="s">
        <v>22</v>
      </c>
      <c r="H1238" s="69">
        <f>(Sheet1!R349+$F$11)*VLOOKUP($B1238,$H$12:$J$17,2,0)</f>
        <v>0.38762774999999994</v>
      </c>
      <c r="I1238" s="6" t="s">
        <v>22</v>
      </c>
      <c r="J1238" s="69">
        <f>(Sheet1!S349+$F$11)*VLOOKUP($B1238,$H$12:$J$17,2,0)</f>
        <v>0.40178556249999986</v>
      </c>
      <c r="K1238" s="69">
        <f>(Sheet1!T349+$F$11)*VLOOKUP($B1238,$H$12:$J$17,2,0)</f>
        <v>0.40811204166666659</v>
      </c>
    </row>
    <row r="1239" spans="2:11" x14ac:dyDescent="0.3">
      <c r="B1239" s="5" t="str">
        <f>Sheet1!M350</f>
        <v>MD</v>
      </c>
      <c r="C1239" s="6" t="str">
        <f>Sheet1!N350</f>
        <v>Gas</v>
      </c>
      <c r="D1239" s="8">
        <f>Sheet1!O350</f>
        <v>42429</v>
      </c>
      <c r="E1239" s="8" t="str">
        <f>Sheet1!P350</f>
        <v>WGL ($/therm)</v>
      </c>
      <c r="F1239" s="6" t="str">
        <f>Sheet1!Q350</f>
        <v>125-500K</v>
      </c>
      <c r="G1239" s="6" t="s">
        <v>22</v>
      </c>
      <c r="H1239" s="69">
        <f>(Sheet1!R350+$F$11)*VLOOKUP($B1239,$H$12:$J$17,2,0)</f>
        <v>0.37762774999999998</v>
      </c>
      <c r="I1239" s="6" t="s">
        <v>22</v>
      </c>
      <c r="J1239" s="69">
        <f>(Sheet1!S350+$F$11)*VLOOKUP($B1239,$H$12:$J$17,2,0)</f>
        <v>0.39178556249999985</v>
      </c>
      <c r="K1239" s="69">
        <f>(Sheet1!T350+$F$11)*VLOOKUP($B1239,$H$12:$J$17,2,0)</f>
        <v>0.39811204166666658</v>
      </c>
    </row>
    <row r="1240" spans="2:11" x14ac:dyDescent="0.3">
      <c r="B1240" s="5" t="str">
        <f>Sheet1!M351</f>
        <v>MD</v>
      </c>
      <c r="C1240" s="6" t="str">
        <f>Sheet1!N351</f>
        <v>Gas</v>
      </c>
      <c r="D1240" s="8">
        <f>Sheet1!O351</f>
        <v>42429</v>
      </c>
      <c r="E1240" s="8" t="str">
        <f>Sheet1!P351</f>
        <v>WGL ($/therm)</v>
      </c>
      <c r="F1240" s="6" t="str">
        <f>Sheet1!Q351</f>
        <v>500K+</v>
      </c>
      <c r="G1240" s="6" t="s">
        <v>22</v>
      </c>
      <c r="H1240" s="69">
        <f>(Sheet1!R351+$F$11)*VLOOKUP($B1240,$H$12:$J$17,2,0)</f>
        <v>0.36262775000000003</v>
      </c>
      <c r="I1240" s="6" t="s">
        <v>22</v>
      </c>
      <c r="J1240" s="69">
        <f>(Sheet1!S351+$F$11)*VLOOKUP($B1240,$H$12:$J$17,2,0)</f>
        <v>0.37678556249999989</v>
      </c>
      <c r="K1240" s="69">
        <f>(Sheet1!T351+$F$11)*VLOOKUP($B1240,$H$12:$J$17,2,0)</f>
        <v>0.38311204166666657</v>
      </c>
    </row>
    <row r="1241" spans="2:11" x14ac:dyDescent="0.3">
      <c r="B1241" s="5" t="str">
        <f>Sheet1!M352</f>
        <v>MD</v>
      </c>
      <c r="C1241" s="6" t="str">
        <f>Sheet1!N352</f>
        <v>Gas</v>
      </c>
      <c r="D1241" s="8">
        <f>Sheet1!O352</f>
        <v>42460</v>
      </c>
      <c r="E1241" s="8" t="str">
        <f>Sheet1!P352</f>
        <v>BGE Gas ($/therm)</v>
      </c>
      <c r="F1241" s="6" t="str">
        <f>Sheet1!Q352</f>
        <v>0-25K</v>
      </c>
      <c r="G1241" s="6" t="s">
        <v>22</v>
      </c>
      <c r="H1241" s="69">
        <f>(Sheet1!R352+$F$11)*VLOOKUP($B1241,$H$12:$J$17,2,0)</f>
        <v>0.45777483333333341</v>
      </c>
      <c r="I1241" s="6" t="s">
        <v>22</v>
      </c>
      <c r="J1241" s="69">
        <f>(Sheet1!S352+$F$11)*VLOOKUP($B1241,$H$12:$J$17,2,0)</f>
        <v>0.466779</v>
      </c>
      <c r="K1241" s="69">
        <f>(Sheet1!T352+$F$11)*VLOOKUP($B1241,$H$12:$J$17,2,0)</f>
        <v>0.47550955555555541</v>
      </c>
    </row>
    <row r="1242" spans="2:11" x14ac:dyDescent="0.3">
      <c r="B1242" s="5" t="str">
        <f>Sheet1!M353</f>
        <v>MD</v>
      </c>
      <c r="C1242" s="6" t="str">
        <f>Sheet1!N353</f>
        <v>Gas</v>
      </c>
      <c r="D1242" s="8">
        <f>Sheet1!O353</f>
        <v>42460</v>
      </c>
      <c r="E1242" s="8" t="str">
        <f>Sheet1!P353</f>
        <v>BGE Gas ($/therm)</v>
      </c>
      <c r="F1242" s="6" t="str">
        <f>Sheet1!Q353</f>
        <v>25-75K</v>
      </c>
      <c r="G1242" s="6" t="s">
        <v>22</v>
      </c>
      <c r="H1242" s="69">
        <f>(Sheet1!R353+$F$11)*VLOOKUP($B1242,$H$12:$J$17,2,0)</f>
        <v>0.43777483333333339</v>
      </c>
      <c r="I1242" s="6" t="s">
        <v>22</v>
      </c>
      <c r="J1242" s="69">
        <f>(Sheet1!S353+$F$11)*VLOOKUP($B1242,$H$12:$J$17,2,0)</f>
        <v>0.44677899999999998</v>
      </c>
      <c r="K1242" s="69">
        <f>(Sheet1!T353+$F$11)*VLOOKUP($B1242,$H$12:$J$17,2,0)</f>
        <v>0.4555095555555555</v>
      </c>
    </row>
    <row r="1243" spans="2:11" x14ac:dyDescent="0.3">
      <c r="B1243" s="5" t="str">
        <f>Sheet1!M354</f>
        <v>MD</v>
      </c>
      <c r="C1243" s="6" t="str">
        <f>Sheet1!N354</f>
        <v>Gas</v>
      </c>
      <c r="D1243" s="8">
        <f>Sheet1!O354</f>
        <v>42460</v>
      </c>
      <c r="E1243" s="8" t="str">
        <f>Sheet1!P354</f>
        <v>BGE Gas ($/therm)</v>
      </c>
      <c r="F1243" s="6" t="str">
        <f>Sheet1!Q354</f>
        <v>75-125K</v>
      </c>
      <c r="G1243" s="6" t="s">
        <v>22</v>
      </c>
      <c r="H1243" s="69">
        <f>(Sheet1!R354+$F$11)*VLOOKUP($B1243,$H$12:$J$17,2,0)</f>
        <v>0.4027748333333333</v>
      </c>
      <c r="I1243" s="6" t="s">
        <v>22</v>
      </c>
      <c r="J1243" s="69">
        <f>(Sheet1!S354+$F$11)*VLOOKUP($B1243,$H$12:$J$17,2,0)</f>
        <v>0.41177899999999995</v>
      </c>
      <c r="K1243" s="69">
        <f>(Sheet1!T354+$F$11)*VLOOKUP($B1243,$H$12:$J$17,2,0)</f>
        <v>0.42050955555555547</v>
      </c>
    </row>
    <row r="1244" spans="2:11" x14ac:dyDescent="0.3">
      <c r="B1244" s="5" t="str">
        <f>Sheet1!M355</f>
        <v>MD</v>
      </c>
      <c r="C1244" s="6" t="str">
        <f>Sheet1!N355</f>
        <v>Gas</v>
      </c>
      <c r="D1244" s="8">
        <f>Sheet1!O355</f>
        <v>42460</v>
      </c>
      <c r="E1244" s="8" t="str">
        <f>Sheet1!P355</f>
        <v>BGE Gas ($/therm)</v>
      </c>
      <c r="F1244" s="6" t="str">
        <f>Sheet1!Q355</f>
        <v>125-500K</v>
      </c>
      <c r="G1244" s="6" t="s">
        <v>22</v>
      </c>
      <c r="H1244" s="69">
        <f>(Sheet1!R355+$F$11)*VLOOKUP($B1244,$H$12:$J$17,2,0)</f>
        <v>0.39277483333333335</v>
      </c>
      <c r="I1244" s="6" t="s">
        <v>22</v>
      </c>
      <c r="J1244" s="69">
        <f>(Sheet1!S355+$F$11)*VLOOKUP($B1244,$H$12:$J$17,2,0)</f>
        <v>0.401779</v>
      </c>
      <c r="K1244" s="69">
        <f>(Sheet1!T355+$F$11)*VLOOKUP($B1244,$H$12:$J$17,2,0)</f>
        <v>0.41050955555555546</v>
      </c>
    </row>
    <row r="1245" spans="2:11" x14ac:dyDescent="0.3">
      <c r="B1245" s="5" t="str">
        <f>Sheet1!M356</f>
        <v>MD</v>
      </c>
      <c r="C1245" s="6" t="str">
        <f>Sheet1!N356</f>
        <v>Gas</v>
      </c>
      <c r="D1245" s="8">
        <f>Sheet1!O356</f>
        <v>42460</v>
      </c>
      <c r="E1245" s="8" t="str">
        <f>Sheet1!P356</f>
        <v>BGE Gas ($/therm)</v>
      </c>
      <c r="F1245" s="6" t="str">
        <f>Sheet1!Q356</f>
        <v>500K+</v>
      </c>
      <c r="G1245" s="6" t="s">
        <v>22</v>
      </c>
      <c r="H1245" s="69">
        <f>(Sheet1!R356+$F$11)*VLOOKUP($B1245,$H$12:$J$17,2,0)</f>
        <v>0.37777483333333339</v>
      </c>
      <c r="I1245" s="6" t="s">
        <v>22</v>
      </c>
      <c r="J1245" s="69">
        <f>(Sheet1!S356+$F$11)*VLOOKUP($B1245,$H$12:$J$17,2,0)</f>
        <v>0.38677899999999998</v>
      </c>
      <c r="K1245" s="69">
        <f>(Sheet1!T356+$F$11)*VLOOKUP($B1245,$H$12:$J$17,2,0)</f>
        <v>0.3955095555555555</v>
      </c>
    </row>
    <row r="1246" spans="2:11" x14ac:dyDescent="0.3">
      <c r="B1246" s="5" t="str">
        <f>Sheet1!M357</f>
        <v>MD</v>
      </c>
      <c r="C1246" s="6" t="str">
        <f>Sheet1!N357</f>
        <v>Gas</v>
      </c>
      <c r="D1246" s="8">
        <f>Sheet1!O357</f>
        <v>42460</v>
      </c>
      <c r="E1246" s="8" t="str">
        <f>Sheet1!P357</f>
        <v>WGL ($/therm)</v>
      </c>
      <c r="F1246" s="6" t="str">
        <f>Sheet1!Q357</f>
        <v>0-25K</v>
      </c>
      <c r="G1246" s="6" t="s">
        <v>22</v>
      </c>
      <c r="H1246" s="69">
        <f>(Sheet1!R357+$F$11)*VLOOKUP($B1246,$H$12:$J$17,2,0)</f>
        <v>0.44733250000000008</v>
      </c>
      <c r="I1246" s="6" t="s">
        <v>22</v>
      </c>
      <c r="J1246" s="69">
        <f>(Sheet1!S357+$F$11)*VLOOKUP($B1246,$H$12:$J$17,2,0)</f>
        <v>0.45994756249999985</v>
      </c>
      <c r="K1246" s="69">
        <f>(Sheet1!T357+$F$11)*VLOOKUP($B1246,$H$12:$J$17,2,0)</f>
        <v>0.46539570833333321</v>
      </c>
    </row>
    <row r="1247" spans="2:11" x14ac:dyDescent="0.3">
      <c r="B1247" s="5" t="str">
        <f>Sheet1!M358</f>
        <v>MD</v>
      </c>
      <c r="C1247" s="6" t="str">
        <f>Sheet1!N358</f>
        <v>Gas</v>
      </c>
      <c r="D1247" s="8">
        <f>Sheet1!O358</f>
        <v>42460</v>
      </c>
      <c r="E1247" s="8" t="str">
        <f>Sheet1!P358</f>
        <v>WGL ($/therm)</v>
      </c>
      <c r="F1247" s="6" t="str">
        <f>Sheet1!Q358</f>
        <v>25-75K</v>
      </c>
      <c r="G1247" s="6" t="s">
        <v>22</v>
      </c>
      <c r="H1247" s="69">
        <f>(Sheet1!R358+$F$11)*VLOOKUP($B1247,$H$12:$J$17,2,0)</f>
        <v>0.42733250000000006</v>
      </c>
      <c r="I1247" s="6" t="s">
        <v>22</v>
      </c>
      <c r="J1247" s="69">
        <f>(Sheet1!S358+$F$11)*VLOOKUP($B1247,$H$12:$J$17,2,0)</f>
        <v>0.43994756249999989</v>
      </c>
      <c r="K1247" s="69">
        <f>(Sheet1!T358+$F$11)*VLOOKUP($B1247,$H$12:$J$17,2,0)</f>
        <v>0.4453957083333332</v>
      </c>
    </row>
    <row r="1248" spans="2:11" x14ac:dyDescent="0.3">
      <c r="B1248" s="5" t="str">
        <f>Sheet1!M359</f>
        <v>MD</v>
      </c>
      <c r="C1248" s="6" t="str">
        <f>Sheet1!N359</f>
        <v>Gas</v>
      </c>
      <c r="D1248" s="8">
        <f>Sheet1!O359</f>
        <v>42460</v>
      </c>
      <c r="E1248" s="8" t="str">
        <f>Sheet1!P359</f>
        <v>WGL ($/therm)</v>
      </c>
      <c r="F1248" s="6" t="str">
        <f>Sheet1!Q359</f>
        <v>75-125K</v>
      </c>
      <c r="G1248" s="6" t="s">
        <v>22</v>
      </c>
      <c r="H1248" s="69">
        <f>(Sheet1!R359+$F$11)*VLOOKUP($B1248,$H$12:$J$17,2,0)</f>
        <v>0.39233250000000003</v>
      </c>
      <c r="I1248" s="6" t="s">
        <v>22</v>
      </c>
      <c r="J1248" s="69">
        <f>(Sheet1!S359+$F$11)*VLOOKUP($B1248,$H$12:$J$17,2,0)</f>
        <v>0.40494756249999986</v>
      </c>
      <c r="K1248" s="69">
        <f>(Sheet1!T359+$F$11)*VLOOKUP($B1248,$H$12:$J$17,2,0)</f>
        <v>0.41039570833333328</v>
      </c>
    </row>
    <row r="1249" spans="2:11" x14ac:dyDescent="0.3">
      <c r="B1249" s="5" t="str">
        <f>Sheet1!M360</f>
        <v>MD</v>
      </c>
      <c r="C1249" s="6" t="str">
        <f>Sheet1!N360</f>
        <v>Gas</v>
      </c>
      <c r="D1249" s="8">
        <f>Sheet1!O360</f>
        <v>42460</v>
      </c>
      <c r="E1249" s="8" t="str">
        <f>Sheet1!P360</f>
        <v>WGL ($/therm)</v>
      </c>
      <c r="F1249" s="6" t="str">
        <f>Sheet1!Q360</f>
        <v>125-500K</v>
      </c>
      <c r="G1249" s="6" t="s">
        <v>22</v>
      </c>
      <c r="H1249" s="69">
        <f>(Sheet1!R360+$F$11)*VLOOKUP($B1249,$H$12:$J$17,2,0)</f>
        <v>0.38233250000000008</v>
      </c>
      <c r="I1249" s="6" t="s">
        <v>22</v>
      </c>
      <c r="J1249" s="69">
        <f>(Sheet1!S360+$F$11)*VLOOKUP($B1249,$H$12:$J$17,2,0)</f>
        <v>0.3949475624999999</v>
      </c>
      <c r="K1249" s="69">
        <f>(Sheet1!T360+$F$11)*VLOOKUP($B1249,$H$12:$J$17,2,0)</f>
        <v>0.40039570833333321</v>
      </c>
    </row>
    <row r="1250" spans="2:11" x14ac:dyDescent="0.3">
      <c r="B1250" s="5" t="str">
        <f>Sheet1!M361</f>
        <v>MD</v>
      </c>
      <c r="C1250" s="6" t="str">
        <f>Sheet1!N361</f>
        <v>Gas</v>
      </c>
      <c r="D1250" s="8">
        <f>Sheet1!O361</f>
        <v>42460</v>
      </c>
      <c r="E1250" s="8" t="str">
        <f>Sheet1!P361</f>
        <v>WGL ($/therm)</v>
      </c>
      <c r="F1250" s="6" t="str">
        <f>Sheet1!Q361</f>
        <v>500K+</v>
      </c>
      <c r="G1250" s="6" t="s">
        <v>22</v>
      </c>
      <c r="H1250" s="69">
        <f>(Sheet1!R361+$F$11)*VLOOKUP($B1250,$H$12:$J$17,2,0)</f>
        <v>0.36733250000000006</v>
      </c>
      <c r="I1250" s="6" t="s">
        <v>22</v>
      </c>
      <c r="J1250" s="69">
        <f>(Sheet1!S361+$F$11)*VLOOKUP($B1250,$H$12:$J$17,2,0)</f>
        <v>0.37994756249999989</v>
      </c>
      <c r="K1250" s="69">
        <f>(Sheet1!T361+$F$11)*VLOOKUP($B1250,$H$12:$J$17,2,0)</f>
        <v>0.38539570833333325</v>
      </c>
    </row>
    <row r="1251" spans="2:11" x14ac:dyDescent="0.3">
      <c r="B1251" s="5" t="str">
        <f>Sheet1!M362</f>
        <v>MD</v>
      </c>
      <c r="C1251" s="6" t="str">
        <f>Sheet1!N362</f>
        <v>Gas</v>
      </c>
      <c r="D1251" s="8">
        <f>Sheet1!O362</f>
        <v>42490</v>
      </c>
      <c r="E1251" s="8" t="str">
        <f>Sheet1!P362</f>
        <v>BGE Gas ($/therm)</v>
      </c>
      <c r="F1251" s="6" t="str">
        <f>Sheet1!Q362</f>
        <v>0-25K</v>
      </c>
      <c r="G1251" s="6" t="s">
        <v>22</v>
      </c>
      <c r="H1251" s="69">
        <f>(Sheet1!R362+$F$11)*VLOOKUP($B1251,$H$12:$J$17,2,0)</f>
        <v>0.46057066666666663</v>
      </c>
      <c r="I1251" s="6" t="s">
        <v>22</v>
      </c>
      <c r="J1251" s="69">
        <f>(Sheet1!S362+$F$11)*VLOOKUP($B1251,$H$12:$J$17,2,0)</f>
        <v>0.46882483333333325</v>
      </c>
      <c r="K1251" s="69">
        <f>(Sheet1!T362+$F$11)*VLOOKUP($B1251,$H$12:$J$17,2,0)</f>
        <v>0.47703733333333326</v>
      </c>
    </row>
    <row r="1252" spans="2:11" x14ac:dyDescent="0.3">
      <c r="B1252" s="5" t="str">
        <f>Sheet1!M363</f>
        <v>MD</v>
      </c>
      <c r="C1252" s="6" t="str">
        <f>Sheet1!N363</f>
        <v>Gas</v>
      </c>
      <c r="D1252" s="8">
        <f>Sheet1!O363</f>
        <v>42490</v>
      </c>
      <c r="E1252" s="8" t="str">
        <f>Sheet1!P363</f>
        <v>BGE Gas ($/therm)</v>
      </c>
      <c r="F1252" s="6" t="str">
        <f>Sheet1!Q363</f>
        <v>25-75K</v>
      </c>
      <c r="G1252" s="6" t="s">
        <v>22</v>
      </c>
      <c r="H1252" s="69">
        <f>(Sheet1!R363+$F$11)*VLOOKUP($B1252,$H$12:$J$17,2,0)</f>
        <v>0.44057066666666661</v>
      </c>
      <c r="I1252" s="6" t="s">
        <v>22</v>
      </c>
      <c r="J1252" s="69">
        <f>(Sheet1!S363+$F$11)*VLOOKUP($B1252,$H$12:$J$17,2,0)</f>
        <v>0.44882483333333328</v>
      </c>
      <c r="K1252" s="69">
        <f>(Sheet1!T363+$F$11)*VLOOKUP($B1252,$H$12:$J$17,2,0)</f>
        <v>0.45703733333333324</v>
      </c>
    </row>
    <row r="1253" spans="2:11" x14ac:dyDescent="0.3">
      <c r="B1253" s="5" t="str">
        <f>Sheet1!M364</f>
        <v>MD</v>
      </c>
      <c r="C1253" s="6" t="str">
        <f>Sheet1!N364</f>
        <v>Gas</v>
      </c>
      <c r="D1253" s="8">
        <f>Sheet1!O364</f>
        <v>42490</v>
      </c>
      <c r="E1253" s="8" t="str">
        <f>Sheet1!P364</f>
        <v>BGE Gas ($/therm)</v>
      </c>
      <c r="F1253" s="6" t="str">
        <f>Sheet1!Q364</f>
        <v>75-125K</v>
      </c>
      <c r="G1253" s="6" t="s">
        <v>22</v>
      </c>
      <c r="H1253" s="69">
        <f>(Sheet1!R364+$F$11)*VLOOKUP($B1253,$H$12:$J$17,2,0)</f>
        <v>0.40557066666666663</v>
      </c>
      <c r="I1253" s="6" t="s">
        <v>22</v>
      </c>
      <c r="J1253" s="69">
        <f>(Sheet1!S364+$F$11)*VLOOKUP($B1253,$H$12:$J$17,2,0)</f>
        <v>0.41382483333333325</v>
      </c>
      <c r="K1253" s="69">
        <f>(Sheet1!T364+$F$11)*VLOOKUP($B1253,$H$12:$J$17,2,0)</f>
        <v>0.42203733333333326</v>
      </c>
    </row>
    <row r="1254" spans="2:11" x14ac:dyDescent="0.3">
      <c r="B1254" s="5" t="str">
        <f>Sheet1!M365</f>
        <v>MD</v>
      </c>
      <c r="C1254" s="6" t="str">
        <f>Sheet1!N365</f>
        <v>Gas</v>
      </c>
      <c r="D1254" s="8">
        <f>Sheet1!O365</f>
        <v>42490</v>
      </c>
      <c r="E1254" s="8" t="str">
        <f>Sheet1!P365</f>
        <v>BGE Gas ($/therm)</v>
      </c>
      <c r="F1254" s="6" t="str">
        <f>Sheet1!Q365</f>
        <v>125-500K</v>
      </c>
      <c r="G1254" s="6" t="s">
        <v>22</v>
      </c>
      <c r="H1254" s="69">
        <f>(Sheet1!R365+$F$11)*VLOOKUP($B1254,$H$12:$J$17,2,0)</f>
        <v>0.39557066666666663</v>
      </c>
      <c r="I1254" s="6" t="s">
        <v>22</v>
      </c>
      <c r="J1254" s="69">
        <f>(Sheet1!S365+$F$11)*VLOOKUP($B1254,$H$12:$J$17,2,0)</f>
        <v>0.4038248333333333</v>
      </c>
      <c r="K1254" s="69">
        <f>(Sheet1!T365+$F$11)*VLOOKUP($B1254,$H$12:$J$17,2,0)</f>
        <v>0.41203733333333326</v>
      </c>
    </row>
    <row r="1255" spans="2:11" x14ac:dyDescent="0.3">
      <c r="B1255" s="5" t="str">
        <f>Sheet1!M366</f>
        <v>MD</v>
      </c>
      <c r="C1255" s="6" t="str">
        <f>Sheet1!N366</f>
        <v>Gas</v>
      </c>
      <c r="D1255" s="8">
        <f>Sheet1!O366</f>
        <v>42490</v>
      </c>
      <c r="E1255" s="8" t="str">
        <f>Sheet1!P366</f>
        <v>BGE Gas ($/therm)</v>
      </c>
      <c r="F1255" s="6" t="str">
        <f>Sheet1!Q366</f>
        <v>500K+</v>
      </c>
      <c r="G1255" s="6" t="s">
        <v>22</v>
      </c>
      <c r="H1255" s="69">
        <f>(Sheet1!R366+$F$11)*VLOOKUP($B1255,$H$12:$J$17,2,0)</f>
        <v>0.38057066666666667</v>
      </c>
      <c r="I1255" s="6" t="s">
        <v>22</v>
      </c>
      <c r="J1255" s="69">
        <f>(Sheet1!S366+$F$11)*VLOOKUP($B1255,$H$12:$J$17,2,0)</f>
        <v>0.38882483333333329</v>
      </c>
      <c r="K1255" s="69">
        <f>(Sheet1!T366+$F$11)*VLOOKUP($B1255,$H$12:$J$17,2,0)</f>
        <v>0.3970373333333333</v>
      </c>
    </row>
    <row r="1256" spans="2:11" x14ac:dyDescent="0.3">
      <c r="B1256" s="5" t="str">
        <f>Sheet1!M367</f>
        <v>MD</v>
      </c>
      <c r="C1256" s="6" t="str">
        <f>Sheet1!N367</f>
        <v>Gas</v>
      </c>
      <c r="D1256" s="8">
        <f>Sheet1!O367</f>
        <v>42490</v>
      </c>
      <c r="E1256" s="8" t="str">
        <f>Sheet1!P367</f>
        <v>WGL ($/therm)</v>
      </c>
      <c r="F1256" s="6" t="str">
        <f>Sheet1!Q367</f>
        <v>0-25K</v>
      </c>
      <c r="G1256" s="6" t="s">
        <v>22</v>
      </c>
      <c r="H1256" s="69">
        <f>(Sheet1!R367+$F$11)*VLOOKUP($B1256,$H$12:$J$17,2,0)</f>
        <v>0.45146350000000002</v>
      </c>
      <c r="I1256" s="6" t="s">
        <v>22</v>
      </c>
      <c r="J1256" s="69">
        <f>(Sheet1!S367+$F$11)*VLOOKUP($B1256,$H$12:$J$17,2,0)</f>
        <v>0.46275468750000004</v>
      </c>
      <c r="K1256" s="69">
        <f>(Sheet1!T367+$F$11)*VLOOKUP($B1256,$H$12:$J$17,2,0)</f>
        <v>0.4674874166666666</v>
      </c>
    </row>
    <row r="1257" spans="2:11" x14ac:dyDescent="0.3">
      <c r="B1257" s="5" t="str">
        <f>Sheet1!M368</f>
        <v>MD</v>
      </c>
      <c r="C1257" s="6" t="str">
        <f>Sheet1!N368</f>
        <v>Gas</v>
      </c>
      <c r="D1257" s="8">
        <f>Sheet1!O368</f>
        <v>42490</v>
      </c>
      <c r="E1257" s="8" t="str">
        <f>Sheet1!P368</f>
        <v>WGL ($/therm)</v>
      </c>
      <c r="F1257" s="6" t="str">
        <f>Sheet1!Q368</f>
        <v>25-75K</v>
      </c>
      <c r="G1257" s="6" t="s">
        <v>22</v>
      </c>
      <c r="H1257" s="69">
        <f>(Sheet1!R368+$F$11)*VLOOKUP($B1257,$H$12:$J$17,2,0)</f>
        <v>0.43146350000000011</v>
      </c>
      <c r="I1257" s="6" t="s">
        <v>22</v>
      </c>
      <c r="J1257" s="69">
        <f>(Sheet1!S368+$F$11)*VLOOKUP($B1257,$H$12:$J$17,2,0)</f>
        <v>0.44275468750000002</v>
      </c>
      <c r="K1257" s="69">
        <f>(Sheet1!T368+$F$11)*VLOOKUP($B1257,$H$12:$J$17,2,0)</f>
        <v>0.44748741666666658</v>
      </c>
    </row>
    <row r="1258" spans="2:11" x14ac:dyDescent="0.3">
      <c r="B1258" s="5" t="str">
        <f>Sheet1!M369</f>
        <v>MD</v>
      </c>
      <c r="C1258" s="6" t="str">
        <f>Sheet1!N369</f>
        <v>Gas</v>
      </c>
      <c r="D1258" s="8">
        <f>Sheet1!O369</f>
        <v>42490</v>
      </c>
      <c r="E1258" s="8" t="str">
        <f>Sheet1!P369</f>
        <v>WGL ($/therm)</v>
      </c>
      <c r="F1258" s="6" t="str">
        <f>Sheet1!Q369</f>
        <v>75-125K</v>
      </c>
      <c r="G1258" s="6" t="s">
        <v>22</v>
      </c>
      <c r="H1258" s="69">
        <f>(Sheet1!R369+$F$11)*VLOOKUP($B1258,$H$12:$J$17,2,0)</f>
        <v>0.39646350000000002</v>
      </c>
      <c r="I1258" s="6" t="s">
        <v>22</v>
      </c>
      <c r="J1258" s="69">
        <f>(Sheet1!S369+$F$11)*VLOOKUP($B1258,$H$12:$J$17,2,0)</f>
        <v>0.40775468750000005</v>
      </c>
      <c r="K1258" s="69">
        <f>(Sheet1!T369+$F$11)*VLOOKUP($B1258,$H$12:$J$17,2,0)</f>
        <v>0.41248741666666666</v>
      </c>
    </row>
    <row r="1259" spans="2:11" x14ac:dyDescent="0.3">
      <c r="B1259" s="5" t="str">
        <f>Sheet1!M370</f>
        <v>MD</v>
      </c>
      <c r="C1259" s="6" t="str">
        <f>Sheet1!N370</f>
        <v>Gas</v>
      </c>
      <c r="D1259" s="8">
        <f>Sheet1!O370</f>
        <v>42490</v>
      </c>
      <c r="E1259" s="8" t="str">
        <f>Sheet1!P370</f>
        <v>WGL ($/therm)</v>
      </c>
      <c r="F1259" s="6" t="str">
        <f>Sheet1!Q370</f>
        <v>125-500K</v>
      </c>
      <c r="G1259" s="6" t="s">
        <v>22</v>
      </c>
      <c r="H1259" s="69">
        <f>(Sheet1!R370+$F$11)*VLOOKUP($B1259,$H$12:$J$17,2,0)</f>
        <v>0.38646350000000007</v>
      </c>
      <c r="I1259" s="6" t="s">
        <v>22</v>
      </c>
      <c r="J1259" s="69">
        <f>(Sheet1!S370+$F$11)*VLOOKUP($B1259,$H$12:$J$17,2,0)</f>
        <v>0.39775468750000004</v>
      </c>
      <c r="K1259" s="69">
        <f>(Sheet1!T370+$F$11)*VLOOKUP($B1259,$H$12:$J$17,2,0)</f>
        <v>0.4024874166666666</v>
      </c>
    </row>
    <row r="1260" spans="2:11" x14ac:dyDescent="0.3">
      <c r="B1260" s="5" t="str">
        <f>Sheet1!M371</f>
        <v>MD</v>
      </c>
      <c r="C1260" s="6" t="str">
        <f>Sheet1!N371</f>
        <v>Gas</v>
      </c>
      <c r="D1260" s="8">
        <f>Sheet1!O371</f>
        <v>42490</v>
      </c>
      <c r="E1260" s="8" t="str">
        <f>Sheet1!P371</f>
        <v>WGL ($/therm)</v>
      </c>
      <c r="F1260" s="6" t="str">
        <f>Sheet1!Q371</f>
        <v>500K+</v>
      </c>
      <c r="G1260" s="6" t="s">
        <v>22</v>
      </c>
      <c r="H1260" s="69">
        <f>(Sheet1!R371+$F$11)*VLOOKUP($B1260,$H$12:$J$17,2,0)</f>
        <v>0.37146350000000006</v>
      </c>
      <c r="I1260" s="6" t="s">
        <v>22</v>
      </c>
      <c r="J1260" s="69">
        <f>(Sheet1!S371+$F$11)*VLOOKUP($B1260,$H$12:$J$17,2,0)</f>
        <v>0.38275468750000002</v>
      </c>
      <c r="K1260" s="69">
        <f>(Sheet1!T371+$F$11)*VLOOKUP($B1260,$H$12:$J$17,2,0)</f>
        <v>0.38748741666666664</v>
      </c>
    </row>
    <row r="1261" spans="2:11" x14ac:dyDescent="0.3">
      <c r="B1261" s="5" t="str">
        <f>Sheet1!M372</f>
        <v>MD</v>
      </c>
      <c r="C1261" s="6" t="str">
        <f>Sheet1!N372</f>
        <v>Gas</v>
      </c>
      <c r="D1261" s="8">
        <f>Sheet1!O372</f>
        <v>42521</v>
      </c>
      <c r="E1261" s="8" t="str">
        <f>Sheet1!P372</f>
        <v>BGE Gas ($/therm)</v>
      </c>
      <c r="F1261" s="6" t="str">
        <f>Sheet1!Q372</f>
        <v>0-25K</v>
      </c>
      <c r="G1261" s="6" t="s">
        <v>22</v>
      </c>
      <c r="H1261" s="69">
        <f>(Sheet1!R372+$F$11)*VLOOKUP($B1261,$H$12:$J$17,2,0)</f>
        <v>0.46322899999999995</v>
      </c>
      <c r="I1261" s="6" t="s">
        <v>22</v>
      </c>
      <c r="J1261" s="69">
        <f>(Sheet1!S372+$F$11)*VLOOKUP($B1261,$H$12:$J$17,2,0)</f>
        <v>0.47121649999999987</v>
      </c>
      <c r="K1261" s="69">
        <f>(Sheet1!T372+$F$11)*VLOOKUP($B1261,$H$12:$J$17,2,0)</f>
        <v>0.47905955555555552</v>
      </c>
    </row>
    <row r="1262" spans="2:11" x14ac:dyDescent="0.3">
      <c r="B1262" s="5" t="str">
        <f>Sheet1!M373</f>
        <v>MD</v>
      </c>
      <c r="C1262" s="6" t="str">
        <f>Sheet1!N373</f>
        <v>Gas</v>
      </c>
      <c r="D1262" s="8">
        <f>Sheet1!O373</f>
        <v>42521</v>
      </c>
      <c r="E1262" s="8" t="str">
        <f>Sheet1!P373</f>
        <v>BGE Gas ($/therm)</v>
      </c>
      <c r="F1262" s="6" t="str">
        <f>Sheet1!Q373</f>
        <v>25-75K</v>
      </c>
      <c r="G1262" s="6" t="s">
        <v>22</v>
      </c>
      <c r="H1262" s="69">
        <f>(Sheet1!R373+$F$11)*VLOOKUP($B1262,$H$12:$J$17,2,0)</f>
        <v>0.44322899999999993</v>
      </c>
      <c r="I1262" s="6" t="s">
        <v>22</v>
      </c>
      <c r="J1262" s="69">
        <f>(Sheet1!S373+$F$11)*VLOOKUP($B1262,$H$12:$J$17,2,0)</f>
        <v>0.45121649999999985</v>
      </c>
      <c r="K1262" s="69">
        <f>(Sheet1!T373+$F$11)*VLOOKUP($B1262,$H$12:$J$17,2,0)</f>
        <v>0.4590595555555555</v>
      </c>
    </row>
    <row r="1263" spans="2:11" x14ac:dyDescent="0.3">
      <c r="B1263" s="5" t="str">
        <f>Sheet1!M374</f>
        <v>MD</v>
      </c>
      <c r="C1263" s="6" t="str">
        <f>Sheet1!N374</f>
        <v>Gas</v>
      </c>
      <c r="D1263" s="8">
        <f>Sheet1!O374</f>
        <v>42521</v>
      </c>
      <c r="E1263" s="8" t="str">
        <f>Sheet1!P374</f>
        <v>BGE Gas ($/therm)</v>
      </c>
      <c r="F1263" s="6" t="str">
        <f>Sheet1!Q374</f>
        <v>75-125K</v>
      </c>
      <c r="G1263" s="6" t="s">
        <v>22</v>
      </c>
      <c r="H1263" s="69">
        <f>(Sheet1!R374+$F$11)*VLOOKUP($B1263,$H$12:$J$17,2,0)</f>
        <v>0.40822899999999995</v>
      </c>
      <c r="I1263" s="6" t="s">
        <v>22</v>
      </c>
      <c r="J1263" s="69">
        <f>(Sheet1!S374+$F$11)*VLOOKUP($B1263,$H$12:$J$17,2,0)</f>
        <v>0.41621649999999988</v>
      </c>
      <c r="K1263" s="69">
        <f>(Sheet1!T374+$F$11)*VLOOKUP($B1263,$H$12:$J$17,2,0)</f>
        <v>0.42405955555555541</v>
      </c>
    </row>
    <row r="1264" spans="2:11" x14ac:dyDescent="0.3">
      <c r="B1264" s="5" t="str">
        <f>Sheet1!M375</f>
        <v>MD</v>
      </c>
      <c r="C1264" s="6" t="str">
        <f>Sheet1!N375</f>
        <v>Gas</v>
      </c>
      <c r="D1264" s="8">
        <f>Sheet1!O375</f>
        <v>42521</v>
      </c>
      <c r="E1264" s="8" t="str">
        <f>Sheet1!P375</f>
        <v>BGE Gas ($/therm)</v>
      </c>
      <c r="F1264" s="6" t="str">
        <f>Sheet1!Q375</f>
        <v>125-500K</v>
      </c>
      <c r="G1264" s="6" t="s">
        <v>22</v>
      </c>
      <c r="H1264" s="69">
        <f>(Sheet1!R375+$F$11)*VLOOKUP($B1264,$H$12:$J$17,2,0)</f>
        <v>0.39822899999999994</v>
      </c>
      <c r="I1264" s="6" t="s">
        <v>22</v>
      </c>
      <c r="J1264" s="69">
        <f>(Sheet1!S375+$F$11)*VLOOKUP($B1264,$H$12:$J$17,2,0)</f>
        <v>0.40621649999999987</v>
      </c>
      <c r="K1264" s="69">
        <f>(Sheet1!T375+$F$11)*VLOOKUP($B1264,$H$12:$J$17,2,0)</f>
        <v>0.41405955555555546</v>
      </c>
    </row>
    <row r="1265" spans="2:11" x14ac:dyDescent="0.3">
      <c r="B1265" s="5" t="str">
        <f>Sheet1!M376</f>
        <v>MD</v>
      </c>
      <c r="C1265" s="6" t="str">
        <f>Sheet1!N376</f>
        <v>Gas</v>
      </c>
      <c r="D1265" s="8">
        <f>Sheet1!O376</f>
        <v>42521</v>
      </c>
      <c r="E1265" s="8" t="str">
        <f>Sheet1!P376</f>
        <v>BGE Gas ($/therm)</v>
      </c>
      <c r="F1265" s="6" t="str">
        <f>Sheet1!Q376</f>
        <v>500K+</v>
      </c>
      <c r="G1265" s="6" t="s">
        <v>22</v>
      </c>
      <c r="H1265" s="69">
        <f>(Sheet1!R376+$F$11)*VLOOKUP($B1265,$H$12:$J$17,2,0)</f>
        <v>0.38322899999999993</v>
      </c>
      <c r="I1265" s="6" t="s">
        <v>22</v>
      </c>
      <c r="J1265" s="69">
        <f>(Sheet1!S376+$F$11)*VLOOKUP($B1265,$H$12:$J$17,2,0)</f>
        <v>0.39121649999999991</v>
      </c>
      <c r="K1265" s="69">
        <f>(Sheet1!T376+$F$11)*VLOOKUP($B1265,$H$12:$J$17,2,0)</f>
        <v>0.3990595555555555</v>
      </c>
    </row>
    <row r="1266" spans="2:11" x14ac:dyDescent="0.3">
      <c r="B1266" s="5" t="str">
        <f>Sheet1!M377</f>
        <v>MD</v>
      </c>
      <c r="C1266" s="6" t="str">
        <f>Sheet1!N377</f>
        <v>Gas</v>
      </c>
      <c r="D1266" s="8">
        <f>Sheet1!O377</f>
        <v>42521</v>
      </c>
      <c r="E1266" s="8" t="str">
        <f>Sheet1!P377</f>
        <v>WGL ($/therm)</v>
      </c>
      <c r="F1266" s="6" t="str">
        <f>Sheet1!Q377</f>
        <v>0-25K</v>
      </c>
      <c r="G1266" s="6" t="s">
        <v>22</v>
      </c>
      <c r="H1266" s="69">
        <f>(Sheet1!R377+$F$11)*VLOOKUP($B1266,$H$12:$J$17,2,0)</f>
        <v>0.45388599999999996</v>
      </c>
      <c r="I1266" s="6" t="s">
        <v>22</v>
      </c>
      <c r="J1266" s="69">
        <f>(Sheet1!S377+$F$11)*VLOOKUP($B1266,$H$12:$J$17,2,0)</f>
        <v>0.4641635624999999</v>
      </c>
      <c r="K1266" s="69">
        <f>(Sheet1!T377+$F$11)*VLOOKUP($B1266,$H$12:$J$17,2,0)</f>
        <v>0.46860445833333325</v>
      </c>
    </row>
    <row r="1267" spans="2:11" x14ac:dyDescent="0.3">
      <c r="B1267" s="5" t="str">
        <f>Sheet1!M378</f>
        <v>MD</v>
      </c>
      <c r="C1267" s="6" t="str">
        <f>Sheet1!N378</f>
        <v>Gas</v>
      </c>
      <c r="D1267" s="8">
        <f>Sheet1!O378</f>
        <v>42521</v>
      </c>
      <c r="E1267" s="8" t="str">
        <f>Sheet1!P378</f>
        <v>WGL ($/therm)</v>
      </c>
      <c r="F1267" s="6" t="str">
        <f>Sheet1!Q378</f>
        <v>25-75K</v>
      </c>
      <c r="G1267" s="6" t="s">
        <v>22</v>
      </c>
      <c r="H1267" s="69">
        <f>(Sheet1!R378+$F$11)*VLOOKUP($B1267,$H$12:$J$17,2,0)</f>
        <v>0.43388600000000005</v>
      </c>
      <c r="I1267" s="6" t="s">
        <v>22</v>
      </c>
      <c r="J1267" s="69">
        <f>(Sheet1!S378+$F$11)*VLOOKUP($B1267,$H$12:$J$17,2,0)</f>
        <v>0.4441635625</v>
      </c>
      <c r="K1267" s="69">
        <f>(Sheet1!T378+$F$11)*VLOOKUP($B1267,$H$12:$J$17,2,0)</f>
        <v>0.44860445833333323</v>
      </c>
    </row>
    <row r="1268" spans="2:11" x14ac:dyDescent="0.3">
      <c r="B1268" s="5" t="str">
        <f>Sheet1!M379</f>
        <v>MD</v>
      </c>
      <c r="C1268" s="6" t="str">
        <f>Sheet1!N379</f>
        <v>Gas</v>
      </c>
      <c r="D1268" s="8">
        <f>Sheet1!O379</f>
        <v>42521</v>
      </c>
      <c r="E1268" s="8" t="str">
        <f>Sheet1!P379</f>
        <v>WGL ($/therm)</v>
      </c>
      <c r="F1268" s="6" t="str">
        <f>Sheet1!Q379</f>
        <v>75-125K</v>
      </c>
      <c r="G1268" s="6" t="s">
        <v>22</v>
      </c>
      <c r="H1268" s="69">
        <f>(Sheet1!R379+$F$11)*VLOOKUP($B1268,$H$12:$J$17,2,0)</f>
        <v>0.39888599999999996</v>
      </c>
      <c r="I1268" s="6" t="s">
        <v>22</v>
      </c>
      <c r="J1268" s="69">
        <f>(Sheet1!S379+$F$11)*VLOOKUP($B1268,$H$12:$J$17,2,0)</f>
        <v>0.40916356249999997</v>
      </c>
      <c r="K1268" s="69">
        <f>(Sheet1!T379+$F$11)*VLOOKUP($B1268,$H$12:$J$17,2,0)</f>
        <v>0.41360445833333326</v>
      </c>
    </row>
    <row r="1269" spans="2:11" x14ac:dyDescent="0.3">
      <c r="B1269" s="5" t="str">
        <f>Sheet1!M380</f>
        <v>MD</v>
      </c>
      <c r="C1269" s="6" t="str">
        <f>Sheet1!N380</f>
        <v>Gas</v>
      </c>
      <c r="D1269" s="8">
        <f>Sheet1!O380</f>
        <v>42521</v>
      </c>
      <c r="E1269" s="8" t="str">
        <f>Sheet1!P380</f>
        <v>WGL ($/therm)</v>
      </c>
      <c r="F1269" s="6" t="str">
        <f>Sheet1!Q380</f>
        <v>125-500K</v>
      </c>
      <c r="G1269" s="6" t="s">
        <v>22</v>
      </c>
      <c r="H1269" s="69">
        <f>(Sheet1!R380+$F$11)*VLOOKUP($B1269,$H$12:$J$17,2,0)</f>
        <v>0.38888600000000001</v>
      </c>
      <c r="I1269" s="6" t="s">
        <v>22</v>
      </c>
      <c r="J1269" s="69">
        <f>(Sheet1!S380+$F$11)*VLOOKUP($B1269,$H$12:$J$17,2,0)</f>
        <v>0.39916356249999996</v>
      </c>
      <c r="K1269" s="69">
        <f>(Sheet1!T380+$F$11)*VLOOKUP($B1269,$H$12:$J$17,2,0)</f>
        <v>0.40360445833333325</v>
      </c>
    </row>
    <row r="1270" spans="2:11" x14ac:dyDescent="0.3">
      <c r="B1270" s="5" t="str">
        <f>Sheet1!M381</f>
        <v>MD</v>
      </c>
      <c r="C1270" s="6" t="str">
        <f>Sheet1!N381</f>
        <v>Gas</v>
      </c>
      <c r="D1270" s="8">
        <f>Sheet1!O381</f>
        <v>42521</v>
      </c>
      <c r="E1270" s="8" t="str">
        <f>Sheet1!P381</f>
        <v>WGL ($/therm)</v>
      </c>
      <c r="F1270" s="6" t="str">
        <f>Sheet1!Q381</f>
        <v>500K+</v>
      </c>
      <c r="G1270" s="6" t="s">
        <v>22</v>
      </c>
      <c r="H1270" s="69">
        <f>(Sheet1!R381+$F$11)*VLOOKUP($B1270,$H$12:$J$17,2,0)</f>
        <v>0.37388600000000005</v>
      </c>
      <c r="I1270" s="6" t="s">
        <v>22</v>
      </c>
      <c r="J1270" s="69">
        <f>(Sheet1!S381+$F$11)*VLOOKUP($B1270,$H$12:$J$17,2,0)</f>
        <v>0.3841635625</v>
      </c>
      <c r="K1270" s="69">
        <f>(Sheet1!T381+$F$11)*VLOOKUP($B1270,$H$12:$J$17,2,0)</f>
        <v>0.38860445833333329</v>
      </c>
    </row>
    <row r="1271" spans="2:11" x14ac:dyDescent="0.3">
      <c r="B1271" s="5" t="str">
        <f>Sheet1!M382</f>
        <v>MD</v>
      </c>
      <c r="C1271" s="6" t="str">
        <f>Sheet1!N382</f>
        <v>Gas</v>
      </c>
      <c r="D1271" s="8">
        <f>Sheet1!O382</f>
        <v>42551</v>
      </c>
      <c r="E1271" s="8" t="str">
        <f>Sheet1!P382</f>
        <v>BGE Gas ($/therm)</v>
      </c>
      <c r="F1271" s="6" t="str">
        <f>Sheet1!Q382</f>
        <v>0-25K</v>
      </c>
      <c r="G1271" s="6" t="s">
        <v>22</v>
      </c>
      <c r="H1271" s="69">
        <f>(Sheet1!R382+$F$11)*VLOOKUP($B1271,$H$12:$J$17,2,0)</f>
        <v>0.46540400000000004</v>
      </c>
      <c r="I1271" s="6" t="s">
        <v>22</v>
      </c>
      <c r="J1271" s="69">
        <f>(Sheet1!S382+$F$11)*VLOOKUP($B1271,$H$12:$J$17,2,0)</f>
        <v>0.47366233333333324</v>
      </c>
      <c r="K1271" s="69">
        <f>(Sheet1!T382+$F$11)*VLOOKUP($B1271,$H$12:$J$17,2,0)</f>
        <v>0.48107622222222213</v>
      </c>
    </row>
    <row r="1272" spans="2:11" x14ac:dyDescent="0.3">
      <c r="B1272" s="5" t="str">
        <f>Sheet1!M383</f>
        <v>MD</v>
      </c>
      <c r="C1272" s="6" t="str">
        <f>Sheet1!N383</f>
        <v>Gas</v>
      </c>
      <c r="D1272" s="8">
        <f>Sheet1!O383</f>
        <v>42551</v>
      </c>
      <c r="E1272" s="8" t="str">
        <f>Sheet1!P383</f>
        <v>BGE Gas ($/therm)</v>
      </c>
      <c r="F1272" s="6" t="str">
        <f>Sheet1!Q383</f>
        <v>25-75K</v>
      </c>
      <c r="G1272" s="6" t="s">
        <v>22</v>
      </c>
      <c r="H1272" s="69">
        <f>(Sheet1!R383+$F$11)*VLOOKUP($B1272,$H$12:$J$17,2,0)</f>
        <v>0.44540400000000002</v>
      </c>
      <c r="I1272" s="6" t="s">
        <v>22</v>
      </c>
      <c r="J1272" s="69">
        <f>(Sheet1!S383+$F$11)*VLOOKUP($B1272,$H$12:$J$17,2,0)</f>
        <v>0.45366233333333322</v>
      </c>
      <c r="K1272" s="69">
        <f>(Sheet1!T383+$F$11)*VLOOKUP($B1272,$H$12:$J$17,2,0)</f>
        <v>0.46107622222222211</v>
      </c>
    </row>
    <row r="1273" spans="2:11" x14ac:dyDescent="0.3">
      <c r="B1273" s="5" t="str">
        <f>Sheet1!M384</f>
        <v>MD</v>
      </c>
      <c r="C1273" s="6" t="str">
        <f>Sheet1!N384</f>
        <v>Gas</v>
      </c>
      <c r="D1273" s="8">
        <f>Sheet1!O384</f>
        <v>42551</v>
      </c>
      <c r="E1273" s="8" t="str">
        <f>Sheet1!P384</f>
        <v>BGE Gas ($/therm)</v>
      </c>
      <c r="F1273" s="6" t="str">
        <f>Sheet1!Q384</f>
        <v>75-125K</v>
      </c>
      <c r="G1273" s="6" t="s">
        <v>22</v>
      </c>
      <c r="H1273" s="69">
        <f>(Sheet1!R384+$F$11)*VLOOKUP($B1273,$H$12:$J$17,2,0)</f>
        <v>0.41040399999999994</v>
      </c>
      <c r="I1273" s="6" t="s">
        <v>22</v>
      </c>
      <c r="J1273" s="69">
        <f>(Sheet1!S384+$F$11)*VLOOKUP($B1273,$H$12:$J$17,2,0)</f>
        <v>0.41866233333333325</v>
      </c>
      <c r="K1273" s="69">
        <f>(Sheet1!T384+$F$11)*VLOOKUP($B1273,$H$12:$J$17,2,0)</f>
        <v>0.42607622222222219</v>
      </c>
    </row>
    <row r="1274" spans="2:11" x14ac:dyDescent="0.3">
      <c r="B1274" s="5" t="str">
        <f>Sheet1!M385</f>
        <v>MD</v>
      </c>
      <c r="C1274" s="6" t="str">
        <f>Sheet1!N385</f>
        <v>Gas</v>
      </c>
      <c r="D1274" s="8">
        <f>Sheet1!O385</f>
        <v>42551</v>
      </c>
      <c r="E1274" s="8" t="str">
        <f>Sheet1!P385</f>
        <v>BGE Gas ($/therm)</v>
      </c>
      <c r="F1274" s="6" t="str">
        <f>Sheet1!Q385</f>
        <v>125-500K</v>
      </c>
      <c r="G1274" s="6" t="s">
        <v>22</v>
      </c>
      <c r="H1274" s="69">
        <f>(Sheet1!R385+$F$11)*VLOOKUP($B1274,$H$12:$J$17,2,0)</f>
        <v>0.40040399999999998</v>
      </c>
      <c r="I1274" s="6" t="s">
        <v>22</v>
      </c>
      <c r="J1274" s="69">
        <f>(Sheet1!S385+$F$11)*VLOOKUP($B1274,$H$12:$J$17,2,0)</f>
        <v>0.40866233333333318</v>
      </c>
      <c r="K1274" s="69">
        <f>(Sheet1!T385+$F$11)*VLOOKUP($B1274,$H$12:$J$17,2,0)</f>
        <v>0.41607622222222213</v>
      </c>
    </row>
    <row r="1275" spans="2:11" x14ac:dyDescent="0.3">
      <c r="B1275" s="5" t="str">
        <f>Sheet1!M386</f>
        <v>MD</v>
      </c>
      <c r="C1275" s="6" t="str">
        <f>Sheet1!N386</f>
        <v>Gas</v>
      </c>
      <c r="D1275" s="8">
        <f>Sheet1!O386</f>
        <v>42551</v>
      </c>
      <c r="E1275" s="8" t="str">
        <f>Sheet1!P386</f>
        <v>BGE Gas ($/therm)</v>
      </c>
      <c r="F1275" s="6" t="str">
        <f>Sheet1!Q386</f>
        <v>500K+</v>
      </c>
      <c r="G1275" s="6" t="s">
        <v>22</v>
      </c>
      <c r="H1275" s="69">
        <f>(Sheet1!R386+$F$11)*VLOOKUP($B1275,$H$12:$J$17,2,0)</f>
        <v>0.38540399999999997</v>
      </c>
      <c r="I1275" s="6" t="s">
        <v>22</v>
      </c>
      <c r="J1275" s="69">
        <f>(Sheet1!S386+$F$11)*VLOOKUP($B1275,$H$12:$J$17,2,0)</f>
        <v>0.39366233333333323</v>
      </c>
      <c r="K1275" s="69">
        <f>(Sheet1!T386+$F$11)*VLOOKUP($B1275,$H$12:$J$17,2,0)</f>
        <v>0.40107622222222217</v>
      </c>
    </row>
    <row r="1276" spans="2:11" x14ac:dyDescent="0.3">
      <c r="B1276" s="5" t="str">
        <f>Sheet1!M387</f>
        <v>MD</v>
      </c>
      <c r="C1276" s="6" t="str">
        <f>Sheet1!N387</f>
        <v>Gas</v>
      </c>
      <c r="D1276" s="8">
        <f>Sheet1!O387</f>
        <v>42551</v>
      </c>
      <c r="E1276" s="8" t="str">
        <f>Sheet1!P387</f>
        <v>WGL ($/therm)</v>
      </c>
      <c r="F1276" s="6" t="str">
        <f>Sheet1!Q387</f>
        <v>0-25K</v>
      </c>
      <c r="G1276" s="6" t="s">
        <v>22</v>
      </c>
      <c r="H1276" s="69">
        <f>(Sheet1!R387+$F$11)*VLOOKUP($B1276,$H$12:$J$17,2,0)</f>
        <v>0.45584312500000002</v>
      </c>
      <c r="I1276" s="6" t="s">
        <v>22</v>
      </c>
      <c r="J1276" s="69">
        <f>(Sheet1!S387+$F$11)*VLOOKUP($B1276,$H$12:$J$17,2,0)</f>
        <v>0.46538862499999994</v>
      </c>
      <c r="K1276" s="69">
        <f>(Sheet1!T387+$F$11)*VLOOKUP($B1276,$H$12:$J$17,2,0)</f>
        <v>0.46960887499999993</v>
      </c>
    </row>
    <row r="1277" spans="2:11" x14ac:dyDescent="0.3">
      <c r="B1277" s="5" t="str">
        <f>Sheet1!M388</f>
        <v>MD</v>
      </c>
      <c r="C1277" s="6" t="str">
        <f>Sheet1!N388</f>
        <v>Gas</v>
      </c>
      <c r="D1277" s="8">
        <f>Sheet1!O388</f>
        <v>42551</v>
      </c>
      <c r="E1277" s="8" t="str">
        <f>Sheet1!P388</f>
        <v>WGL ($/therm)</v>
      </c>
      <c r="F1277" s="6" t="str">
        <f>Sheet1!Q388</f>
        <v>25-75K</v>
      </c>
      <c r="G1277" s="6" t="s">
        <v>22</v>
      </c>
      <c r="H1277" s="69">
        <f>(Sheet1!R388+$F$11)*VLOOKUP($B1277,$H$12:$J$17,2,0)</f>
        <v>0.435843125</v>
      </c>
      <c r="I1277" s="6" t="s">
        <v>22</v>
      </c>
      <c r="J1277" s="69">
        <f>(Sheet1!S388+$F$11)*VLOOKUP($B1277,$H$12:$J$17,2,0)</f>
        <v>0.44538862499999998</v>
      </c>
      <c r="K1277" s="69">
        <f>(Sheet1!T388+$F$11)*VLOOKUP($B1277,$H$12:$J$17,2,0)</f>
        <v>0.44960887499999991</v>
      </c>
    </row>
    <row r="1278" spans="2:11" x14ac:dyDescent="0.3">
      <c r="B1278" s="5" t="str">
        <f>Sheet1!M389</f>
        <v>MD</v>
      </c>
      <c r="C1278" s="6" t="str">
        <f>Sheet1!N389</f>
        <v>Gas</v>
      </c>
      <c r="D1278" s="8">
        <f>Sheet1!O389</f>
        <v>42551</v>
      </c>
      <c r="E1278" s="8" t="str">
        <f>Sheet1!P389</f>
        <v>WGL ($/therm)</v>
      </c>
      <c r="F1278" s="6" t="str">
        <f>Sheet1!Q389</f>
        <v>75-125K</v>
      </c>
      <c r="G1278" s="6" t="s">
        <v>22</v>
      </c>
      <c r="H1278" s="69">
        <f>(Sheet1!R389+$F$11)*VLOOKUP($B1278,$H$12:$J$17,2,0)</f>
        <v>0.40084312499999991</v>
      </c>
      <c r="I1278" s="6" t="s">
        <v>22</v>
      </c>
      <c r="J1278" s="69">
        <f>(Sheet1!S389+$F$11)*VLOOKUP($B1278,$H$12:$J$17,2,0)</f>
        <v>0.41038862499999995</v>
      </c>
      <c r="K1278" s="69">
        <f>(Sheet1!T389+$F$11)*VLOOKUP($B1278,$H$12:$J$17,2,0)</f>
        <v>0.41460887499999999</v>
      </c>
    </row>
    <row r="1279" spans="2:11" x14ac:dyDescent="0.3">
      <c r="B1279" s="5" t="str">
        <f>Sheet1!M390</f>
        <v>MD</v>
      </c>
      <c r="C1279" s="6" t="str">
        <f>Sheet1!N390</f>
        <v>Gas</v>
      </c>
      <c r="D1279" s="8">
        <f>Sheet1!O390</f>
        <v>42551</v>
      </c>
      <c r="E1279" s="8" t="str">
        <f>Sheet1!P390</f>
        <v>WGL ($/therm)</v>
      </c>
      <c r="F1279" s="6" t="str">
        <f>Sheet1!Q390</f>
        <v>125-500K</v>
      </c>
      <c r="G1279" s="6" t="s">
        <v>22</v>
      </c>
      <c r="H1279" s="69">
        <f>(Sheet1!R390+$F$11)*VLOOKUP($B1279,$H$12:$J$17,2,0)</f>
        <v>0.39084312499999996</v>
      </c>
      <c r="I1279" s="6" t="s">
        <v>22</v>
      </c>
      <c r="J1279" s="69">
        <f>(Sheet1!S390+$F$11)*VLOOKUP($B1279,$H$12:$J$17,2,0)</f>
        <v>0.400388625</v>
      </c>
      <c r="K1279" s="69">
        <f>(Sheet1!T390+$F$11)*VLOOKUP($B1279,$H$12:$J$17,2,0)</f>
        <v>0.40460887499999992</v>
      </c>
    </row>
    <row r="1280" spans="2:11" x14ac:dyDescent="0.3">
      <c r="B1280" s="5" t="str">
        <f>Sheet1!M391</f>
        <v>MD</v>
      </c>
      <c r="C1280" s="6" t="str">
        <f>Sheet1!N391</f>
        <v>Gas</v>
      </c>
      <c r="D1280" s="8">
        <f>Sheet1!O391</f>
        <v>42551</v>
      </c>
      <c r="E1280" s="8" t="str">
        <f>Sheet1!P391</f>
        <v>WGL ($/therm)</v>
      </c>
      <c r="F1280" s="6" t="str">
        <f>Sheet1!Q391</f>
        <v>500K+</v>
      </c>
      <c r="G1280" s="6" t="s">
        <v>22</v>
      </c>
      <c r="H1280" s="69">
        <f>(Sheet1!R391+$F$11)*VLOOKUP($B1280,$H$12:$J$17,2,0)</f>
        <v>0.37584312499999994</v>
      </c>
      <c r="I1280" s="6" t="s">
        <v>22</v>
      </c>
      <c r="J1280" s="69">
        <f>(Sheet1!S391+$F$11)*VLOOKUP($B1280,$H$12:$J$17,2,0)</f>
        <v>0.38538862499999998</v>
      </c>
      <c r="K1280" s="69">
        <f>(Sheet1!T391+$F$11)*VLOOKUP($B1280,$H$12:$J$17,2,0)</f>
        <v>0.38960887499999997</v>
      </c>
    </row>
    <row r="1281" spans="2:11" x14ac:dyDescent="0.3">
      <c r="B1281" s="5" t="str">
        <f>Sheet1!M392</f>
        <v>NJ</v>
      </c>
      <c r="C1281" s="6" t="str">
        <f>Sheet1!N392</f>
        <v>Gas</v>
      </c>
      <c r="D1281" s="8">
        <f>Sheet1!O392</f>
        <v>42370</v>
      </c>
      <c r="E1281" s="8" t="str">
        <f>Sheet1!P392</f>
        <v>PSEG ($/therm)</v>
      </c>
      <c r="F1281" s="6" t="str">
        <f>Sheet1!Q392</f>
        <v>0-25K</v>
      </c>
      <c r="G1281" s="6" t="s">
        <v>22</v>
      </c>
      <c r="H1281" s="69">
        <f>(Sheet1!R392+$F$11)*VLOOKUP($B1281,$H$12:$J$17,2,0)</f>
        <v>0.43372503499999998</v>
      </c>
      <c r="I1281" s="6" t="s">
        <v>22</v>
      </c>
      <c r="J1281" s="69">
        <f>(Sheet1!S392+$F$11)*VLOOKUP($B1281,$H$12:$J$17,2,0)</f>
        <v>0.4683800612500002</v>
      </c>
      <c r="K1281" s="69">
        <f>(Sheet1!T392+$F$11)*VLOOKUP($B1281,$H$12:$J$17,2,0)</f>
        <v>0.48594663763888896</v>
      </c>
    </row>
    <row r="1282" spans="2:11" x14ac:dyDescent="0.3">
      <c r="B1282" s="5" t="str">
        <f>Sheet1!M393</f>
        <v>NJ</v>
      </c>
      <c r="C1282" s="6" t="str">
        <f>Sheet1!N393</f>
        <v>Gas</v>
      </c>
      <c r="D1282" s="8">
        <f>Sheet1!O393</f>
        <v>42370</v>
      </c>
      <c r="E1282" s="8" t="str">
        <f>Sheet1!P393</f>
        <v>PSEG ($/therm)</v>
      </c>
      <c r="F1282" s="6" t="str">
        <f>Sheet1!Q393</f>
        <v>25-75K</v>
      </c>
      <c r="G1282" s="6" t="s">
        <v>22</v>
      </c>
      <c r="H1282" s="69">
        <f>(Sheet1!R393+$F$11)*VLOOKUP($B1282,$H$12:$J$17,2,0)</f>
        <v>0.41232503500000006</v>
      </c>
      <c r="I1282" s="6" t="s">
        <v>22</v>
      </c>
      <c r="J1282" s="69">
        <f>(Sheet1!S393+$F$11)*VLOOKUP($B1282,$H$12:$J$17,2,0)</f>
        <v>0.44698006125000017</v>
      </c>
      <c r="K1282" s="69">
        <f>(Sheet1!T393+$F$11)*VLOOKUP($B1282,$H$12:$J$17,2,0)</f>
        <v>0.46454663763888893</v>
      </c>
    </row>
    <row r="1283" spans="2:11" x14ac:dyDescent="0.3">
      <c r="B1283" s="5" t="str">
        <f>Sheet1!M394</f>
        <v>NJ</v>
      </c>
      <c r="C1283" s="6" t="str">
        <f>Sheet1!N394</f>
        <v>Gas</v>
      </c>
      <c r="D1283" s="8">
        <f>Sheet1!O394</f>
        <v>42370</v>
      </c>
      <c r="E1283" s="8" t="str">
        <f>Sheet1!P394</f>
        <v>PSEG ($/therm)</v>
      </c>
      <c r="F1283" s="6" t="str">
        <f>Sheet1!Q394</f>
        <v>75-125K</v>
      </c>
      <c r="G1283" s="6" t="s">
        <v>22</v>
      </c>
      <c r="H1283" s="69">
        <f>(Sheet1!R394+$F$11)*VLOOKUP($B1283,$H$12:$J$17,2,0)</f>
        <v>0.37487503499999997</v>
      </c>
      <c r="I1283" s="6" t="s">
        <v>22</v>
      </c>
      <c r="J1283" s="69">
        <f>(Sheet1!S394+$F$11)*VLOOKUP($B1283,$H$12:$J$17,2,0)</f>
        <v>0.40953006125000008</v>
      </c>
      <c r="K1283" s="69">
        <f>(Sheet1!T394+$F$11)*VLOOKUP($B1283,$H$12:$J$17,2,0)</f>
        <v>0.427096637638889</v>
      </c>
    </row>
    <row r="1284" spans="2:11" x14ac:dyDescent="0.3">
      <c r="B1284" s="5" t="str">
        <f>Sheet1!M395</f>
        <v>NJ</v>
      </c>
      <c r="C1284" s="6" t="str">
        <f>Sheet1!N395</f>
        <v>Gas</v>
      </c>
      <c r="D1284" s="8">
        <f>Sheet1!O395</f>
        <v>42370</v>
      </c>
      <c r="E1284" s="8" t="str">
        <f>Sheet1!P395</f>
        <v>PSEG ($/therm)</v>
      </c>
      <c r="F1284" s="6" t="str">
        <f>Sheet1!Q395</f>
        <v>125-500K</v>
      </c>
      <c r="G1284" s="6" t="s">
        <v>22</v>
      </c>
      <c r="H1284" s="69">
        <f>(Sheet1!R395+$F$11)*VLOOKUP($B1284,$H$12:$J$17,2,0)</f>
        <v>0.36417503500000004</v>
      </c>
      <c r="I1284" s="6" t="s">
        <v>22</v>
      </c>
      <c r="J1284" s="69">
        <f>(Sheet1!S395+$F$11)*VLOOKUP($B1284,$H$12:$J$17,2,0)</f>
        <v>0.39883006125000015</v>
      </c>
      <c r="K1284" s="69">
        <f>(Sheet1!T395+$F$11)*VLOOKUP($B1284,$H$12:$J$17,2,0)</f>
        <v>0.41639663763888901</v>
      </c>
    </row>
    <row r="1285" spans="2:11" x14ac:dyDescent="0.3">
      <c r="B1285" s="5" t="str">
        <f>Sheet1!M396</f>
        <v>NJ</v>
      </c>
      <c r="C1285" s="6" t="str">
        <f>Sheet1!N396</f>
        <v>Gas</v>
      </c>
      <c r="D1285" s="8">
        <f>Sheet1!O396</f>
        <v>42370</v>
      </c>
      <c r="E1285" s="8" t="str">
        <f>Sheet1!P396</f>
        <v>PSEG ($/therm)</v>
      </c>
      <c r="F1285" s="6" t="str">
        <f>Sheet1!Q396</f>
        <v>500K+</v>
      </c>
      <c r="G1285" s="6" t="s">
        <v>22</v>
      </c>
      <c r="H1285" s="69">
        <f>(Sheet1!R396+$F$11)*VLOOKUP($B1285,$H$12:$J$17,2,0)</f>
        <v>0.34812503500000003</v>
      </c>
      <c r="I1285" s="6" t="s">
        <v>22</v>
      </c>
      <c r="J1285" s="69">
        <f>(Sheet1!S396+$F$11)*VLOOKUP($B1285,$H$12:$J$17,2,0)</f>
        <v>0.38278006125000019</v>
      </c>
      <c r="K1285" s="69">
        <f>(Sheet1!T396+$F$11)*VLOOKUP($B1285,$H$12:$J$17,2,0)</f>
        <v>0.400346637638889</v>
      </c>
    </row>
    <row r="1286" spans="2:11" x14ac:dyDescent="0.3">
      <c r="B1286" s="5" t="str">
        <f>Sheet1!M397</f>
        <v>NJ</v>
      </c>
      <c r="C1286" s="6" t="str">
        <f>Sheet1!N397</f>
        <v>Gas</v>
      </c>
      <c r="D1286" s="8">
        <f>Sheet1!O397</f>
        <v>42370</v>
      </c>
      <c r="E1286" s="8" t="str">
        <f>Sheet1!P397</f>
        <v>NJNG ($/therm)</v>
      </c>
      <c r="F1286" s="6" t="str">
        <f>Sheet1!Q397</f>
        <v>0-25K</v>
      </c>
      <c r="G1286" s="6" t="s">
        <v>22</v>
      </c>
      <c r="H1286" s="69">
        <f>(Sheet1!R397+$F$11)*VLOOKUP($B1286,$H$12:$J$17,2,0)</f>
        <v>0.43372503499999998</v>
      </c>
      <c r="I1286" s="6" t="s">
        <v>22</v>
      </c>
      <c r="J1286" s="69">
        <f>(Sheet1!S397+$F$11)*VLOOKUP($B1286,$H$12:$J$17,2,0)</f>
        <v>0.4683800612500002</v>
      </c>
      <c r="K1286" s="69">
        <f>(Sheet1!T397+$F$11)*VLOOKUP($B1286,$H$12:$J$17,2,0)</f>
        <v>0.48594663763888896</v>
      </c>
    </row>
    <row r="1287" spans="2:11" x14ac:dyDescent="0.3">
      <c r="B1287" s="5" t="str">
        <f>Sheet1!M398</f>
        <v>NJ</v>
      </c>
      <c r="C1287" s="6" t="str">
        <f>Sheet1!N398</f>
        <v>Gas</v>
      </c>
      <c r="D1287" s="8">
        <f>Sheet1!O398</f>
        <v>42370</v>
      </c>
      <c r="E1287" s="8" t="str">
        <f>Sheet1!P398</f>
        <v>NJNG ($/therm)</v>
      </c>
      <c r="F1287" s="6" t="str">
        <f>Sheet1!Q398</f>
        <v>25-75K</v>
      </c>
      <c r="G1287" s="6" t="s">
        <v>22</v>
      </c>
      <c r="H1287" s="69">
        <f>(Sheet1!R398+$F$11)*VLOOKUP($B1287,$H$12:$J$17,2,0)</f>
        <v>0.41232503500000006</v>
      </c>
      <c r="I1287" s="6" t="s">
        <v>22</v>
      </c>
      <c r="J1287" s="69">
        <f>(Sheet1!S398+$F$11)*VLOOKUP($B1287,$H$12:$J$17,2,0)</f>
        <v>0.44698006125000017</v>
      </c>
      <c r="K1287" s="69">
        <f>(Sheet1!T398+$F$11)*VLOOKUP($B1287,$H$12:$J$17,2,0)</f>
        <v>0.46454663763888893</v>
      </c>
    </row>
    <row r="1288" spans="2:11" x14ac:dyDescent="0.3">
      <c r="B1288" s="5" t="str">
        <f>Sheet1!M399</f>
        <v>NJ</v>
      </c>
      <c r="C1288" s="6" t="str">
        <f>Sheet1!N399</f>
        <v>Gas</v>
      </c>
      <c r="D1288" s="8">
        <f>Sheet1!O399</f>
        <v>42370</v>
      </c>
      <c r="E1288" s="8" t="str">
        <f>Sheet1!P399</f>
        <v>NJNG ($/therm)</v>
      </c>
      <c r="F1288" s="6" t="str">
        <f>Sheet1!Q399</f>
        <v>75-125K</v>
      </c>
      <c r="G1288" s="6" t="s">
        <v>22</v>
      </c>
      <c r="H1288" s="69">
        <f>(Sheet1!R399+$F$11)*VLOOKUP($B1288,$H$12:$J$17,2,0)</f>
        <v>0.37487503499999997</v>
      </c>
      <c r="I1288" s="6" t="s">
        <v>22</v>
      </c>
      <c r="J1288" s="69">
        <f>(Sheet1!S399+$F$11)*VLOOKUP($B1288,$H$12:$J$17,2,0)</f>
        <v>0.40953006125000008</v>
      </c>
      <c r="K1288" s="69">
        <f>(Sheet1!T399+$F$11)*VLOOKUP($B1288,$H$12:$J$17,2,0)</f>
        <v>0.427096637638889</v>
      </c>
    </row>
    <row r="1289" spans="2:11" x14ac:dyDescent="0.3">
      <c r="B1289" s="5" t="str">
        <f>Sheet1!M400</f>
        <v>NJ</v>
      </c>
      <c r="C1289" s="6" t="str">
        <f>Sheet1!N400</f>
        <v>Gas</v>
      </c>
      <c r="D1289" s="8">
        <f>Sheet1!O400</f>
        <v>42370</v>
      </c>
      <c r="E1289" s="8" t="str">
        <f>Sheet1!P400</f>
        <v>NJNG ($/therm)</v>
      </c>
      <c r="F1289" s="6" t="str">
        <f>Sheet1!Q400</f>
        <v>125-500K</v>
      </c>
      <c r="G1289" s="6" t="s">
        <v>22</v>
      </c>
      <c r="H1289" s="69">
        <f>(Sheet1!R400+$F$11)*VLOOKUP($B1289,$H$12:$J$17,2,0)</f>
        <v>0.36417503500000004</v>
      </c>
      <c r="I1289" s="6" t="s">
        <v>22</v>
      </c>
      <c r="J1289" s="69">
        <f>(Sheet1!S400+$F$11)*VLOOKUP($B1289,$H$12:$J$17,2,0)</f>
        <v>0.39883006125000015</v>
      </c>
      <c r="K1289" s="69">
        <f>(Sheet1!T400+$F$11)*VLOOKUP($B1289,$H$12:$J$17,2,0)</f>
        <v>0.41639663763888901</v>
      </c>
    </row>
    <row r="1290" spans="2:11" x14ac:dyDescent="0.3">
      <c r="B1290" s="5" t="str">
        <f>Sheet1!M401</f>
        <v>NJ</v>
      </c>
      <c r="C1290" s="6" t="str">
        <f>Sheet1!N401</f>
        <v>Gas</v>
      </c>
      <c r="D1290" s="8">
        <f>Sheet1!O401</f>
        <v>42370</v>
      </c>
      <c r="E1290" s="8" t="str">
        <f>Sheet1!P401</f>
        <v>NJNG ($/therm)</v>
      </c>
      <c r="F1290" s="6" t="str">
        <f>Sheet1!Q401</f>
        <v>500K+</v>
      </c>
      <c r="G1290" s="6" t="s">
        <v>22</v>
      </c>
      <c r="H1290" s="69">
        <f>(Sheet1!R401+$F$11)*VLOOKUP($B1290,$H$12:$J$17,2,0)</f>
        <v>0.34812503500000003</v>
      </c>
      <c r="I1290" s="6" t="s">
        <v>22</v>
      </c>
      <c r="J1290" s="69">
        <f>(Sheet1!S401+$F$11)*VLOOKUP($B1290,$H$12:$J$17,2,0)</f>
        <v>0.38278006125000019</v>
      </c>
      <c r="K1290" s="69">
        <f>(Sheet1!T401+$F$11)*VLOOKUP($B1290,$H$12:$J$17,2,0)</f>
        <v>0.400346637638889</v>
      </c>
    </row>
    <row r="1291" spans="2:11" x14ac:dyDescent="0.3">
      <c r="B1291" s="5" t="str">
        <f>Sheet1!M402</f>
        <v>NJ</v>
      </c>
      <c r="C1291" s="6" t="str">
        <f>Sheet1!N402</f>
        <v>Gas</v>
      </c>
      <c r="D1291" s="8">
        <f>Sheet1!O402</f>
        <v>42370</v>
      </c>
      <c r="E1291" s="8" t="str">
        <f>Sheet1!P402</f>
        <v>SJG ($/therm)</v>
      </c>
      <c r="F1291" s="6" t="str">
        <f>Sheet1!Q402</f>
        <v>0-25K</v>
      </c>
      <c r="G1291" s="6" t="s">
        <v>22</v>
      </c>
      <c r="H1291" s="69">
        <f>(Sheet1!R402+$F$11)*VLOOKUP($B1291,$H$12:$J$17,2,0)</f>
        <v>0.5175151745833334</v>
      </c>
      <c r="I1291" s="6" t="s">
        <v>22</v>
      </c>
      <c r="J1291" s="69">
        <f>(Sheet1!S402+$F$11)*VLOOKUP($B1291,$H$12:$J$17,2,0)</f>
        <v>0.54626625291666675</v>
      </c>
      <c r="K1291" s="69">
        <f>(Sheet1!T402+$F$11)*VLOOKUP($B1291,$H$12:$J$17,2,0)</f>
        <v>0.5561810661111114</v>
      </c>
    </row>
    <row r="1292" spans="2:11" x14ac:dyDescent="0.3">
      <c r="B1292" s="5" t="str">
        <f>Sheet1!M403</f>
        <v>NJ</v>
      </c>
      <c r="C1292" s="6" t="str">
        <f>Sheet1!N403</f>
        <v>Gas</v>
      </c>
      <c r="D1292" s="8">
        <f>Sheet1!O403</f>
        <v>42370</v>
      </c>
      <c r="E1292" s="8" t="str">
        <f>Sheet1!P403</f>
        <v>SJG ($/therm)</v>
      </c>
      <c r="F1292" s="6" t="str">
        <f>Sheet1!Q403</f>
        <v>25-75K</v>
      </c>
      <c r="G1292" s="6" t="s">
        <v>22</v>
      </c>
      <c r="H1292" s="69">
        <f>(Sheet1!R403+$F$11)*VLOOKUP($B1292,$H$12:$J$17,2,0)</f>
        <v>0.49611517458333343</v>
      </c>
      <c r="I1292" s="6" t="s">
        <v>22</v>
      </c>
      <c r="J1292" s="69">
        <f>(Sheet1!S403+$F$11)*VLOOKUP($B1292,$H$12:$J$17,2,0)</f>
        <v>0.52486625291666678</v>
      </c>
      <c r="K1292" s="69">
        <f>(Sheet1!T403+$F$11)*VLOOKUP($B1292,$H$12:$J$17,2,0)</f>
        <v>0.53478106611111131</v>
      </c>
    </row>
    <row r="1293" spans="2:11" x14ac:dyDescent="0.3">
      <c r="B1293" s="5" t="str">
        <f>Sheet1!M404</f>
        <v>NJ</v>
      </c>
      <c r="C1293" s="6" t="str">
        <f>Sheet1!N404</f>
        <v>Gas</v>
      </c>
      <c r="D1293" s="8">
        <f>Sheet1!O404</f>
        <v>42370</v>
      </c>
      <c r="E1293" s="8" t="str">
        <f>Sheet1!P404</f>
        <v>SJG ($/therm)</v>
      </c>
      <c r="F1293" s="6" t="str">
        <f>Sheet1!Q404</f>
        <v>75-125K</v>
      </c>
      <c r="G1293" s="6" t="s">
        <v>22</v>
      </c>
      <c r="H1293" s="69">
        <f>(Sheet1!R404+$F$11)*VLOOKUP($B1293,$H$12:$J$17,2,0)</f>
        <v>0.45866517458333339</v>
      </c>
      <c r="I1293" s="6" t="s">
        <v>22</v>
      </c>
      <c r="J1293" s="69">
        <f>(Sheet1!S404+$F$11)*VLOOKUP($B1293,$H$12:$J$17,2,0)</f>
        <v>0.48741625291666674</v>
      </c>
      <c r="K1293" s="69">
        <f>(Sheet1!T404+$F$11)*VLOOKUP($B1293,$H$12:$J$17,2,0)</f>
        <v>0.49733106611111133</v>
      </c>
    </row>
    <row r="1294" spans="2:11" x14ac:dyDescent="0.3">
      <c r="B1294" s="5" t="str">
        <f>Sheet1!M405</f>
        <v>NJ</v>
      </c>
      <c r="C1294" s="6" t="str">
        <f>Sheet1!N405</f>
        <v>Gas</v>
      </c>
      <c r="D1294" s="8">
        <f>Sheet1!O405</f>
        <v>42370</v>
      </c>
      <c r="E1294" s="8" t="str">
        <f>Sheet1!P405</f>
        <v>SJG ($/therm)</v>
      </c>
      <c r="F1294" s="6" t="str">
        <f>Sheet1!Q405</f>
        <v>125-500K</v>
      </c>
      <c r="G1294" s="6" t="s">
        <v>22</v>
      </c>
      <c r="H1294" s="69">
        <f>(Sheet1!R405+$F$11)*VLOOKUP($B1294,$H$12:$J$17,2,0)</f>
        <v>0.4479651745833334</v>
      </c>
      <c r="I1294" s="6" t="s">
        <v>22</v>
      </c>
      <c r="J1294" s="69">
        <f>(Sheet1!S405+$F$11)*VLOOKUP($B1294,$H$12:$J$17,2,0)</f>
        <v>0.47671625291666681</v>
      </c>
      <c r="K1294" s="69">
        <f>(Sheet1!T405+$F$11)*VLOOKUP($B1294,$H$12:$J$17,2,0)</f>
        <v>0.48663106611111129</v>
      </c>
    </row>
    <row r="1295" spans="2:11" x14ac:dyDescent="0.3">
      <c r="B1295" s="5" t="str">
        <f>Sheet1!M406</f>
        <v>NJ</v>
      </c>
      <c r="C1295" s="6" t="str">
        <f>Sheet1!N406</f>
        <v>Gas</v>
      </c>
      <c r="D1295" s="8">
        <f>Sheet1!O406</f>
        <v>42370</v>
      </c>
      <c r="E1295" s="8" t="str">
        <f>Sheet1!P406</f>
        <v>SJG ($/therm)</v>
      </c>
      <c r="F1295" s="6" t="str">
        <f>Sheet1!Q406</f>
        <v>500K+</v>
      </c>
      <c r="G1295" s="6" t="s">
        <v>22</v>
      </c>
      <c r="H1295" s="69">
        <f>(Sheet1!R406+$F$11)*VLOOKUP($B1295,$H$12:$J$17,2,0)</f>
        <v>0.43191517458333334</v>
      </c>
      <c r="I1295" s="6" t="s">
        <v>22</v>
      </c>
      <c r="J1295" s="69">
        <f>(Sheet1!S406+$F$11)*VLOOKUP($B1295,$H$12:$J$17,2,0)</f>
        <v>0.46066625291666674</v>
      </c>
      <c r="K1295" s="69">
        <f>(Sheet1!T406+$F$11)*VLOOKUP($B1295,$H$12:$J$17,2,0)</f>
        <v>0.47058106611111133</v>
      </c>
    </row>
    <row r="1296" spans="2:11" x14ac:dyDescent="0.3">
      <c r="B1296" s="5" t="str">
        <f>Sheet1!M407</f>
        <v>NJ</v>
      </c>
      <c r="C1296" s="6" t="str">
        <f>Sheet1!N407</f>
        <v>Gas</v>
      </c>
      <c r="D1296" s="8">
        <f>Sheet1!O407</f>
        <v>42429</v>
      </c>
      <c r="E1296" s="8" t="str">
        <f>Sheet1!P407</f>
        <v>PSEG ($/therm)</v>
      </c>
      <c r="F1296" s="6" t="str">
        <f>Sheet1!Q407</f>
        <v>0-25K</v>
      </c>
      <c r="G1296" s="6" t="s">
        <v>22</v>
      </c>
      <c r="H1296" s="69">
        <f>(Sheet1!R407+$F$11)*VLOOKUP($B1296,$H$12:$J$17,2,0)</f>
        <v>0.46492409500000009</v>
      </c>
      <c r="I1296" s="6" t="s">
        <v>22</v>
      </c>
      <c r="J1296" s="69">
        <f>(Sheet1!S407+$F$11)*VLOOKUP($B1296,$H$12:$J$17,2,0)</f>
        <v>0.48811335791666682</v>
      </c>
      <c r="K1296" s="69">
        <f>(Sheet1!T407+$F$11)*VLOOKUP($B1296,$H$12:$J$17,2,0)</f>
        <v>0.50075204930555561</v>
      </c>
    </row>
    <row r="1297" spans="2:11" x14ac:dyDescent="0.3">
      <c r="B1297" s="5" t="str">
        <f>Sheet1!M408</f>
        <v>NJ</v>
      </c>
      <c r="C1297" s="6" t="str">
        <f>Sheet1!N408</f>
        <v>Gas</v>
      </c>
      <c r="D1297" s="8">
        <f>Sheet1!O408</f>
        <v>42429</v>
      </c>
      <c r="E1297" s="8" t="str">
        <f>Sheet1!P408</f>
        <v>PSEG ($/therm)</v>
      </c>
      <c r="F1297" s="6" t="str">
        <f>Sheet1!Q408</f>
        <v>25-75K</v>
      </c>
      <c r="G1297" s="6" t="s">
        <v>22</v>
      </c>
      <c r="H1297" s="69">
        <f>(Sheet1!R408+$F$11)*VLOOKUP($B1297,$H$12:$J$17,2,0)</f>
        <v>0.44352409500000006</v>
      </c>
      <c r="I1297" s="6" t="s">
        <v>22</v>
      </c>
      <c r="J1297" s="69">
        <f>(Sheet1!S408+$F$11)*VLOOKUP($B1297,$H$12:$J$17,2,0)</f>
        <v>0.46671335791666679</v>
      </c>
      <c r="K1297" s="69">
        <f>(Sheet1!T408+$F$11)*VLOOKUP($B1297,$H$12:$J$17,2,0)</f>
        <v>0.47935204930555564</v>
      </c>
    </row>
    <row r="1298" spans="2:11" x14ac:dyDescent="0.3">
      <c r="B1298" s="5" t="str">
        <f>Sheet1!M409</f>
        <v>NJ</v>
      </c>
      <c r="C1298" s="6" t="str">
        <f>Sheet1!N409</f>
        <v>Gas</v>
      </c>
      <c r="D1298" s="8">
        <f>Sheet1!O409</f>
        <v>42429</v>
      </c>
      <c r="E1298" s="8" t="str">
        <f>Sheet1!P409</f>
        <v>PSEG ($/therm)</v>
      </c>
      <c r="F1298" s="6" t="str">
        <f>Sheet1!Q409</f>
        <v>75-125K</v>
      </c>
      <c r="G1298" s="6" t="s">
        <v>22</v>
      </c>
      <c r="H1298" s="69">
        <f>(Sheet1!R409+$F$11)*VLOOKUP($B1298,$H$12:$J$17,2,0)</f>
        <v>0.40607409500000008</v>
      </c>
      <c r="I1298" s="6" t="s">
        <v>22</v>
      </c>
      <c r="J1298" s="69">
        <f>(Sheet1!S409+$F$11)*VLOOKUP($B1298,$H$12:$J$17,2,0)</f>
        <v>0.42926335791666675</v>
      </c>
      <c r="K1298" s="69">
        <f>(Sheet1!T409+$F$11)*VLOOKUP($B1298,$H$12:$J$17,2,0)</f>
        <v>0.44190204930555566</v>
      </c>
    </row>
    <row r="1299" spans="2:11" x14ac:dyDescent="0.3">
      <c r="B1299" s="5" t="str">
        <f>Sheet1!M410</f>
        <v>NJ</v>
      </c>
      <c r="C1299" s="6" t="str">
        <f>Sheet1!N410</f>
        <v>Gas</v>
      </c>
      <c r="D1299" s="8">
        <f>Sheet1!O410</f>
        <v>42429</v>
      </c>
      <c r="E1299" s="8" t="str">
        <f>Sheet1!P410</f>
        <v>PSEG ($/therm)</v>
      </c>
      <c r="F1299" s="6" t="str">
        <f>Sheet1!Q410</f>
        <v>125-500K</v>
      </c>
      <c r="G1299" s="6" t="s">
        <v>22</v>
      </c>
      <c r="H1299" s="69">
        <f>(Sheet1!R410+$F$11)*VLOOKUP($B1299,$H$12:$J$17,2,0)</f>
        <v>0.39537409500000009</v>
      </c>
      <c r="I1299" s="6" t="s">
        <v>22</v>
      </c>
      <c r="J1299" s="69">
        <f>(Sheet1!S410+$F$11)*VLOOKUP($B1299,$H$12:$J$17,2,0)</f>
        <v>0.41856335791666682</v>
      </c>
      <c r="K1299" s="69">
        <f>(Sheet1!T410+$F$11)*VLOOKUP($B1299,$H$12:$J$17,2,0)</f>
        <v>0.43120204930555561</v>
      </c>
    </row>
    <row r="1300" spans="2:11" x14ac:dyDescent="0.3">
      <c r="B1300" s="5" t="str">
        <f>Sheet1!M411</f>
        <v>NJ</v>
      </c>
      <c r="C1300" s="6" t="str">
        <f>Sheet1!N411</f>
        <v>Gas</v>
      </c>
      <c r="D1300" s="8">
        <f>Sheet1!O411</f>
        <v>42429</v>
      </c>
      <c r="E1300" s="8" t="str">
        <f>Sheet1!P411</f>
        <v>PSEG ($/therm)</v>
      </c>
      <c r="F1300" s="6" t="str">
        <f>Sheet1!Q411</f>
        <v>500K+</v>
      </c>
      <c r="G1300" s="6" t="s">
        <v>22</v>
      </c>
      <c r="H1300" s="69">
        <f>(Sheet1!R411+$F$11)*VLOOKUP($B1300,$H$12:$J$17,2,0)</f>
        <v>0.37932409500000008</v>
      </c>
      <c r="I1300" s="6" t="s">
        <v>22</v>
      </c>
      <c r="J1300" s="69">
        <f>(Sheet1!S411+$F$11)*VLOOKUP($B1300,$H$12:$J$17,2,0)</f>
        <v>0.40251335791666681</v>
      </c>
      <c r="K1300" s="69">
        <f>(Sheet1!T411+$F$11)*VLOOKUP($B1300,$H$12:$J$17,2,0)</f>
        <v>0.4151520493055556</v>
      </c>
    </row>
    <row r="1301" spans="2:11" x14ac:dyDescent="0.3">
      <c r="B1301" s="5" t="str">
        <f>Sheet1!M412</f>
        <v>NJ</v>
      </c>
      <c r="C1301" s="6" t="str">
        <f>Sheet1!N412</f>
        <v>Gas</v>
      </c>
      <c r="D1301" s="8">
        <f>Sheet1!O412</f>
        <v>42429</v>
      </c>
      <c r="E1301" s="8" t="str">
        <f>Sheet1!P412</f>
        <v>NJNG ($/therm)</v>
      </c>
      <c r="F1301" s="6" t="str">
        <f>Sheet1!Q412</f>
        <v>0-25K</v>
      </c>
      <c r="G1301" s="6" t="s">
        <v>22</v>
      </c>
      <c r="H1301" s="69">
        <f>(Sheet1!R412+$F$11)*VLOOKUP($B1301,$H$12:$J$17,2,0)</f>
        <v>0.46492409500000009</v>
      </c>
      <c r="I1301" s="6" t="s">
        <v>22</v>
      </c>
      <c r="J1301" s="69">
        <f>(Sheet1!S412+$F$11)*VLOOKUP($B1301,$H$12:$J$17,2,0)</f>
        <v>0.48811335791666682</v>
      </c>
      <c r="K1301" s="69">
        <f>(Sheet1!T412+$F$11)*VLOOKUP($B1301,$H$12:$J$17,2,0)</f>
        <v>0.50075204930555561</v>
      </c>
    </row>
    <row r="1302" spans="2:11" x14ac:dyDescent="0.3">
      <c r="B1302" s="5" t="str">
        <f>Sheet1!M413</f>
        <v>NJ</v>
      </c>
      <c r="C1302" s="6" t="str">
        <f>Sheet1!N413</f>
        <v>Gas</v>
      </c>
      <c r="D1302" s="8">
        <f>Sheet1!O413</f>
        <v>42429</v>
      </c>
      <c r="E1302" s="8" t="str">
        <f>Sheet1!P413</f>
        <v>NJNG ($/therm)</v>
      </c>
      <c r="F1302" s="6" t="str">
        <f>Sheet1!Q413</f>
        <v>25-75K</v>
      </c>
      <c r="G1302" s="6" t="s">
        <v>22</v>
      </c>
      <c r="H1302" s="69">
        <f>(Sheet1!R413+$F$11)*VLOOKUP($B1302,$H$12:$J$17,2,0)</f>
        <v>0.44352409500000006</v>
      </c>
      <c r="I1302" s="6" t="s">
        <v>22</v>
      </c>
      <c r="J1302" s="69">
        <f>(Sheet1!S413+$F$11)*VLOOKUP($B1302,$H$12:$J$17,2,0)</f>
        <v>0.46671335791666679</v>
      </c>
      <c r="K1302" s="69">
        <f>(Sheet1!T413+$F$11)*VLOOKUP($B1302,$H$12:$J$17,2,0)</f>
        <v>0.47935204930555564</v>
      </c>
    </row>
    <row r="1303" spans="2:11" x14ac:dyDescent="0.3">
      <c r="B1303" s="5" t="str">
        <f>Sheet1!M414</f>
        <v>NJ</v>
      </c>
      <c r="C1303" s="6" t="str">
        <f>Sheet1!N414</f>
        <v>Gas</v>
      </c>
      <c r="D1303" s="8">
        <f>Sheet1!O414</f>
        <v>42429</v>
      </c>
      <c r="E1303" s="8" t="str">
        <f>Sheet1!P414</f>
        <v>NJNG ($/therm)</v>
      </c>
      <c r="F1303" s="6" t="str">
        <f>Sheet1!Q414</f>
        <v>75-125K</v>
      </c>
      <c r="G1303" s="6" t="s">
        <v>22</v>
      </c>
      <c r="H1303" s="69">
        <f>(Sheet1!R414+$F$11)*VLOOKUP($B1303,$H$12:$J$17,2,0)</f>
        <v>0.40607409500000008</v>
      </c>
      <c r="I1303" s="6" t="s">
        <v>22</v>
      </c>
      <c r="J1303" s="69">
        <f>(Sheet1!S414+$F$11)*VLOOKUP($B1303,$H$12:$J$17,2,0)</f>
        <v>0.42926335791666675</v>
      </c>
      <c r="K1303" s="69">
        <f>(Sheet1!T414+$F$11)*VLOOKUP($B1303,$H$12:$J$17,2,0)</f>
        <v>0.44190204930555566</v>
      </c>
    </row>
    <row r="1304" spans="2:11" x14ac:dyDescent="0.3">
      <c r="B1304" s="5" t="str">
        <f>Sheet1!M415</f>
        <v>NJ</v>
      </c>
      <c r="C1304" s="6" t="str">
        <f>Sheet1!N415</f>
        <v>Gas</v>
      </c>
      <c r="D1304" s="8">
        <f>Sheet1!O415</f>
        <v>42429</v>
      </c>
      <c r="E1304" s="8" t="str">
        <f>Sheet1!P415</f>
        <v>NJNG ($/therm)</v>
      </c>
      <c r="F1304" s="6" t="str">
        <f>Sheet1!Q415</f>
        <v>125-500K</v>
      </c>
      <c r="G1304" s="6" t="s">
        <v>22</v>
      </c>
      <c r="H1304" s="69">
        <f>(Sheet1!R415+$F$11)*VLOOKUP($B1304,$H$12:$J$17,2,0)</f>
        <v>0.39537409500000009</v>
      </c>
      <c r="I1304" s="6" t="s">
        <v>22</v>
      </c>
      <c r="J1304" s="69">
        <f>(Sheet1!S415+$F$11)*VLOOKUP($B1304,$H$12:$J$17,2,0)</f>
        <v>0.41856335791666682</v>
      </c>
      <c r="K1304" s="69">
        <f>(Sheet1!T415+$F$11)*VLOOKUP($B1304,$H$12:$J$17,2,0)</f>
        <v>0.43120204930555561</v>
      </c>
    </row>
    <row r="1305" spans="2:11" x14ac:dyDescent="0.3">
      <c r="B1305" s="5" t="str">
        <f>Sheet1!M416</f>
        <v>NJ</v>
      </c>
      <c r="C1305" s="6" t="str">
        <f>Sheet1!N416</f>
        <v>Gas</v>
      </c>
      <c r="D1305" s="8">
        <f>Sheet1!O416</f>
        <v>42429</v>
      </c>
      <c r="E1305" s="8" t="str">
        <f>Sheet1!P416</f>
        <v>NJNG ($/therm)</v>
      </c>
      <c r="F1305" s="6" t="str">
        <f>Sheet1!Q416</f>
        <v>500K+</v>
      </c>
      <c r="G1305" s="6" t="s">
        <v>22</v>
      </c>
      <c r="H1305" s="69">
        <f>(Sheet1!R416+$F$11)*VLOOKUP($B1305,$H$12:$J$17,2,0)</f>
        <v>0.37932409500000008</v>
      </c>
      <c r="I1305" s="6" t="s">
        <v>22</v>
      </c>
      <c r="J1305" s="69">
        <f>(Sheet1!S416+$F$11)*VLOOKUP($B1305,$H$12:$J$17,2,0)</f>
        <v>0.40251335791666681</v>
      </c>
      <c r="K1305" s="69">
        <f>(Sheet1!T416+$F$11)*VLOOKUP($B1305,$H$12:$J$17,2,0)</f>
        <v>0.4151520493055556</v>
      </c>
    </row>
    <row r="1306" spans="2:11" x14ac:dyDescent="0.3">
      <c r="B1306" s="5" t="str">
        <f>Sheet1!M417</f>
        <v>NJ</v>
      </c>
      <c r="C1306" s="6" t="str">
        <f>Sheet1!N417</f>
        <v>Gas</v>
      </c>
      <c r="D1306" s="8">
        <f>Sheet1!O417</f>
        <v>42429</v>
      </c>
      <c r="E1306" s="8" t="str">
        <f>Sheet1!P417</f>
        <v>SJG ($/therm)</v>
      </c>
      <c r="F1306" s="6" t="str">
        <f>Sheet1!Q417</f>
        <v>0-25K</v>
      </c>
      <c r="G1306" s="6" t="s">
        <v>22</v>
      </c>
      <c r="H1306" s="69">
        <f>(Sheet1!R417+$F$11)*VLOOKUP($B1306,$H$12:$J$17,2,0)</f>
        <v>0.54251358458333332</v>
      </c>
      <c r="I1306" s="6" t="s">
        <v>22</v>
      </c>
      <c r="J1306" s="69">
        <f>(Sheet1!S417+$F$11)*VLOOKUP($B1306,$H$12:$J$17,2,0)</f>
        <v>0.55637222458333346</v>
      </c>
      <c r="K1306" s="69">
        <f>(Sheet1!T417+$F$11)*VLOOKUP($B1306,$H$12:$J$17,2,0)</f>
        <v>0.56342603611111131</v>
      </c>
    </row>
    <row r="1307" spans="2:11" x14ac:dyDescent="0.3">
      <c r="B1307" s="5" t="str">
        <f>Sheet1!M418</f>
        <v>NJ</v>
      </c>
      <c r="C1307" s="6" t="str">
        <f>Sheet1!N418</f>
        <v>Gas</v>
      </c>
      <c r="D1307" s="8">
        <f>Sheet1!O418</f>
        <v>42429</v>
      </c>
      <c r="E1307" s="8" t="str">
        <f>Sheet1!P418</f>
        <v>SJG ($/therm)</v>
      </c>
      <c r="F1307" s="6" t="str">
        <f>Sheet1!Q418</f>
        <v>25-75K</v>
      </c>
      <c r="G1307" s="6" t="s">
        <v>22</v>
      </c>
      <c r="H1307" s="69">
        <f>(Sheet1!R418+$F$11)*VLOOKUP($B1307,$H$12:$J$17,2,0)</f>
        <v>0.52111358458333346</v>
      </c>
      <c r="I1307" s="6" t="s">
        <v>22</v>
      </c>
      <c r="J1307" s="69">
        <f>(Sheet1!S418+$F$11)*VLOOKUP($B1307,$H$12:$J$17,2,0)</f>
        <v>0.53497222458333349</v>
      </c>
      <c r="K1307" s="69">
        <f>(Sheet1!T418+$F$11)*VLOOKUP($B1307,$H$12:$J$17,2,0)</f>
        <v>0.54202603611111133</v>
      </c>
    </row>
    <row r="1308" spans="2:11" x14ac:dyDescent="0.3">
      <c r="B1308" s="5" t="str">
        <f>Sheet1!M419</f>
        <v>NJ</v>
      </c>
      <c r="C1308" s="6" t="str">
        <f>Sheet1!N419</f>
        <v>Gas</v>
      </c>
      <c r="D1308" s="8">
        <f>Sheet1!O419</f>
        <v>42429</v>
      </c>
      <c r="E1308" s="8" t="str">
        <f>Sheet1!P419</f>
        <v>SJG ($/therm)</v>
      </c>
      <c r="F1308" s="6" t="str">
        <f>Sheet1!Q419</f>
        <v>75-125K</v>
      </c>
      <c r="G1308" s="6" t="s">
        <v>22</v>
      </c>
      <c r="H1308" s="69">
        <f>(Sheet1!R419+$F$11)*VLOOKUP($B1308,$H$12:$J$17,2,0)</f>
        <v>0.48366358458333336</v>
      </c>
      <c r="I1308" s="6" t="s">
        <v>22</v>
      </c>
      <c r="J1308" s="69">
        <f>(Sheet1!S419+$F$11)*VLOOKUP($B1308,$H$12:$J$17,2,0)</f>
        <v>0.49752222458333351</v>
      </c>
      <c r="K1308" s="69">
        <f>(Sheet1!T419+$F$11)*VLOOKUP($B1308,$H$12:$J$17,2,0)</f>
        <v>0.50457603611111135</v>
      </c>
    </row>
    <row r="1309" spans="2:11" x14ac:dyDescent="0.3">
      <c r="B1309" s="5" t="str">
        <f>Sheet1!M420</f>
        <v>NJ</v>
      </c>
      <c r="C1309" s="6" t="str">
        <f>Sheet1!N420</f>
        <v>Gas</v>
      </c>
      <c r="D1309" s="8">
        <f>Sheet1!O420</f>
        <v>42429</v>
      </c>
      <c r="E1309" s="8" t="str">
        <f>Sheet1!P420</f>
        <v>SJG ($/therm)</v>
      </c>
      <c r="F1309" s="6" t="str">
        <f>Sheet1!Q420</f>
        <v>125-500K</v>
      </c>
      <c r="G1309" s="6" t="s">
        <v>22</v>
      </c>
      <c r="H1309" s="69">
        <f>(Sheet1!R420+$F$11)*VLOOKUP($B1309,$H$12:$J$17,2,0)</f>
        <v>0.47296358458333337</v>
      </c>
      <c r="I1309" s="6" t="s">
        <v>22</v>
      </c>
      <c r="J1309" s="69">
        <f>(Sheet1!S420+$F$11)*VLOOKUP($B1309,$H$12:$J$17,2,0)</f>
        <v>0.48682222458333341</v>
      </c>
      <c r="K1309" s="69">
        <f>(Sheet1!T420+$F$11)*VLOOKUP($B1309,$H$12:$J$17,2,0)</f>
        <v>0.49387603611111125</v>
      </c>
    </row>
    <row r="1310" spans="2:11" x14ac:dyDescent="0.3">
      <c r="B1310" s="5" t="str">
        <f>Sheet1!M421</f>
        <v>NJ</v>
      </c>
      <c r="C1310" s="6" t="str">
        <f>Sheet1!N421</f>
        <v>Gas</v>
      </c>
      <c r="D1310" s="8">
        <f>Sheet1!O421</f>
        <v>42429</v>
      </c>
      <c r="E1310" s="8" t="str">
        <f>Sheet1!P421</f>
        <v>SJG ($/therm)</v>
      </c>
      <c r="F1310" s="6" t="str">
        <f>Sheet1!Q421</f>
        <v>500K+</v>
      </c>
      <c r="G1310" s="6" t="s">
        <v>22</v>
      </c>
      <c r="H1310" s="69">
        <f>(Sheet1!R421+$F$11)*VLOOKUP($B1310,$H$12:$J$17,2,0)</f>
        <v>0.45691358458333337</v>
      </c>
      <c r="I1310" s="6" t="s">
        <v>22</v>
      </c>
      <c r="J1310" s="69">
        <f>(Sheet1!S421+$F$11)*VLOOKUP($B1310,$H$12:$J$17,2,0)</f>
        <v>0.47077222458333345</v>
      </c>
      <c r="K1310" s="69">
        <f>(Sheet1!T421+$F$11)*VLOOKUP($B1310,$H$12:$J$17,2,0)</f>
        <v>0.4778260361111113</v>
      </c>
    </row>
    <row r="1311" spans="2:11" x14ac:dyDescent="0.3">
      <c r="B1311" s="5" t="str">
        <f>Sheet1!M422</f>
        <v>NJ</v>
      </c>
      <c r="C1311" s="6" t="str">
        <f>Sheet1!N422</f>
        <v>Gas</v>
      </c>
      <c r="D1311" s="8">
        <f>Sheet1!O422</f>
        <v>42460</v>
      </c>
      <c r="E1311" s="8" t="str">
        <f>Sheet1!P422</f>
        <v>PSEG ($/therm)</v>
      </c>
      <c r="F1311" s="6" t="str">
        <f>Sheet1!Q422</f>
        <v>0-25K</v>
      </c>
      <c r="G1311" s="6" t="s">
        <v>22</v>
      </c>
      <c r="H1311" s="69">
        <f>(Sheet1!R422+$F$11)*VLOOKUP($B1311,$H$12:$J$17,2,0)</f>
        <v>0.4818044150000001</v>
      </c>
      <c r="I1311" s="6" t="s">
        <v>22</v>
      </c>
      <c r="J1311" s="69">
        <f>(Sheet1!S422+$F$11)*VLOOKUP($B1311,$H$12:$J$17,2,0)</f>
        <v>0.49814567791666681</v>
      </c>
      <c r="K1311" s="69">
        <f>(Sheet1!T422+$F$11)*VLOOKUP($B1311,$H$12:$J$17,2,0)</f>
        <v>0.50702082263888892</v>
      </c>
    </row>
    <row r="1312" spans="2:11" x14ac:dyDescent="0.3">
      <c r="B1312" s="5" t="str">
        <f>Sheet1!M423</f>
        <v>NJ</v>
      </c>
      <c r="C1312" s="6" t="str">
        <f>Sheet1!N423</f>
        <v>Gas</v>
      </c>
      <c r="D1312" s="8">
        <f>Sheet1!O423</f>
        <v>42460</v>
      </c>
      <c r="E1312" s="8" t="str">
        <f>Sheet1!P423</f>
        <v>PSEG ($/therm)</v>
      </c>
      <c r="F1312" s="6" t="str">
        <f>Sheet1!Q423</f>
        <v>25-75K</v>
      </c>
      <c r="G1312" s="6" t="s">
        <v>22</v>
      </c>
      <c r="H1312" s="69">
        <f>(Sheet1!R423+$F$11)*VLOOKUP($B1312,$H$12:$J$17,2,0)</f>
        <v>0.46040441500000012</v>
      </c>
      <c r="I1312" s="6" t="s">
        <v>22</v>
      </c>
      <c r="J1312" s="69">
        <f>(Sheet1!S423+$F$11)*VLOOKUP($B1312,$H$12:$J$17,2,0)</f>
        <v>0.47674567791666683</v>
      </c>
      <c r="K1312" s="69">
        <f>(Sheet1!T423+$F$11)*VLOOKUP($B1312,$H$12:$J$17,2,0)</f>
        <v>0.48562082263888895</v>
      </c>
    </row>
    <row r="1313" spans="2:11" x14ac:dyDescent="0.3">
      <c r="B1313" s="5" t="str">
        <f>Sheet1!M424</f>
        <v>NJ</v>
      </c>
      <c r="C1313" s="6" t="str">
        <f>Sheet1!N424</f>
        <v>Gas</v>
      </c>
      <c r="D1313" s="8">
        <f>Sheet1!O424</f>
        <v>42460</v>
      </c>
      <c r="E1313" s="8" t="str">
        <f>Sheet1!P424</f>
        <v>PSEG ($/therm)</v>
      </c>
      <c r="F1313" s="6" t="str">
        <f>Sheet1!Q424</f>
        <v>75-125K</v>
      </c>
      <c r="G1313" s="6" t="s">
        <v>22</v>
      </c>
      <c r="H1313" s="69">
        <f>(Sheet1!R424+$F$11)*VLOOKUP($B1313,$H$12:$J$17,2,0)</f>
        <v>0.42295441500000014</v>
      </c>
      <c r="I1313" s="6" t="s">
        <v>22</v>
      </c>
      <c r="J1313" s="69">
        <f>(Sheet1!S424+$F$11)*VLOOKUP($B1313,$H$12:$J$17,2,0)</f>
        <v>0.43929567791666685</v>
      </c>
      <c r="K1313" s="69">
        <f>(Sheet1!T424+$F$11)*VLOOKUP($B1313,$H$12:$J$17,2,0)</f>
        <v>0.44817082263888885</v>
      </c>
    </row>
    <row r="1314" spans="2:11" x14ac:dyDescent="0.3">
      <c r="B1314" s="5" t="str">
        <f>Sheet1!M425</f>
        <v>NJ</v>
      </c>
      <c r="C1314" s="6" t="str">
        <f>Sheet1!N425</f>
        <v>Gas</v>
      </c>
      <c r="D1314" s="8">
        <f>Sheet1!O425</f>
        <v>42460</v>
      </c>
      <c r="E1314" s="8" t="str">
        <f>Sheet1!P425</f>
        <v>PSEG ($/therm)</v>
      </c>
      <c r="F1314" s="6" t="str">
        <f>Sheet1!Q425</f>
        <v>125-500K</v>
      </c>
      <c r="G1314" s="6" t="s">
        <v>22</v>
      </c>
      <c r="H1314" s="69">
        <f>(Sheet1!R425+$F$11)*VLOOKUP($B1314,$H$12:$J$17,2,0)</f>
        <v>0.4122544150000001</v>
      </c>
      <c r="I1314" s="6" t="s">
        <v>22</v>
      </c>
      <c r="J1314" s="69">
        <f>(Sheet1!S425+$F$11)*VLOOKUP($B1314,$H$12:$J$17,2,0)</f>
        <v>0.42859567791666675</v>
      </c>
      <c r="K1314" s="69">
        <f>(Sheet1!T425+$F$11)*VLOOKUP($B1314,$H$12:$J$17,2,0)</f>
        <v>0.43747082263888892</v>
      </c>
    </row>
    <row r="1315" spans="2:11" x14ac:dyDescent="0.3">
      <c r="B1315" s="5" t="str">
        <f>Sheet1!M426</f>
        <v>NJ</v>
      </c>
      <c r="C1315" s="6" t="str">
        <f>Sheet1!N426</f>
        <v>Gas</v>
      </c>
      <c r="D1315" s="8">
        <f>Sheet1!O426</f>
        <v>42460</v>
      </c>
      <c r="E1315" s="8" t="str">
        <f>Sheet1!P426</f>
        <v>PSEG ($/therm)</v>
      </c>
      <c r="F1315" s="6" t="str">
        <f>Sheet1!Q426</f>
        <v>500K+</v>
      </c>
      <c r="G1315" s="6" t="s">
        <v>22</v>
      </c>
      <c r="H1315" s="69">
        <f>(Sheet1!R426+$F$11)*VLOOKUP($B1315,$H$12:$J$17,2,0)</f>
        <v>0.39620441500000009</v>
      </c>
      <c r="I1315" s="6" t="s">
        <v>22</v>
      </c>
      <c r="J1315" s="69">
        <f>(Sheet1!S426+$F$11)*VLOOKUP($B1315,$H$12:$J$17,2,0)</f>
        <v>0.4125456779166668</v>
      </c>
      <c r="K1315" s="69">
        <f>(Sheet1!T426+$F$11)*VLOOKUP($B1315,$H$12:$J$17,2,0)</f>
        <v>0.42142082263888897</v>
      </c>
    </row>
    <row r="1316" spans="2:11" x14ac:dyDescent="0.3">
      <c r="B1316" s="5" t="str">
        <f>Sheet1!M427</f>
        <v>NJ</v>
      </c>
      <c r="C1316" s="6" t="str">
        <f>Sheet1!N427</f>
        <v>Gas</v>
      </c>
      <c r="D1316" s="8">
        <f>Sheet1!O427</f>
        <v>42460</v>
      </c>
      <c r="E1316" s="8" t="str">
        <f>Sheet1!P427</f>
        <v>NJNG ($/therm)</v>
      </c>
      <c r="F1316" s="6" t="str">
        <f>Sheet1!Q427</f>
        <v>0-25K</v>
      </c>
      <c r="G1316" s="6" t="s">
        <v>22</v>
      </c>
      <c r="H1316" s="69">
        <f>(Sheet1!R427+$F$11)*VLOOKUP($B1316,$H$12:$J$17,2,0)</f>
        <v>0.4818044150000001</v>
      </c>
      <c r="I1316" s="6" t="s">
        <v>22</v>
      </c>
      <c r="J1316" s="69">
        <f>(Sheet1!S427+$F$11)*VLOOKUP($B1316,$H$12:$J$17,2,0)</f>
        <v>0.49814567791666681</v>
      </c>
      <c r="K1316" s="69">
        <f>(Sheet1!T427+$F$11)*VLOOKUP($B1316,$H$12:$J$17,2,0)</f>
        <v>0.50702082263888892</v>
      </c>
    </row>
    <row r="1317" spans="2:11" x14ac:dyDescent="0.3">
      <c r="B1317" s="5" t="str">
        <f>Sheet1!M428</f>
        <v>NJ</v>
      </c>
      <c r="C1317" s="6" t="str">
        <f>Sheet1!N428</f>
        <v>Gas</v>
      </c>
      <c r="D1317" s="8">
        <f>Sheet1!O428</f>
        <v>42460</v>
      </c>
      <c r="E1317" s="8" t="str">
        <f>Sheet1!P428</f>
        <v>NJNG ($/therm)</v>
      </c>
      <c r="F1317" s="6" t="str">
        <f>Sheet1!Q428</f>
        <v>25-75K</v>
      </c>
      <c r="G1317" s="6" t="s">
        <v>22</v>
      </c>
      <c r="H1317" s="69">
        <f>(Sheet1!R428+$F$11)*VLOOKUP($B1317,$H$12:$J$17,2,0)</f>
        <v>0.46040441500000012</v>
      </c>
      <c r="I1317" s="6" t="s">
        <v>22</v>
      </c>
      <c r="J1317" s="69">
        <f>(Sheet1!S428+$F$11)*VLOOKUP($B1317,$H$12:$J$17,2,0)</f>
        <v>0.47674567791666683</v>
      </c>
      <c r="K1317" s="69">
        <f>(Sheet1!T428+$F$11)*VLOOKUP($B1317,$H$12:$J$17,2,0)</f>
        <v>0.48562082263888895</v>
      </c>
    </row>
    <row r="1318" spans="2:11" x14ac:dyDescent="0.3">
      <c r="B1318" s="5" t="str">
        <f>Sheet1!M429</f>
        <v>NJ</v>
      </c>
      <c r="C1318" s="6" t="str">
        <f>Sheet1!N429</f>
        <v>Gas</v>
      </c>
      <c r="D1318" s="8">
        <f>Sheet1!O429</f>
        <v>42460</v>
      </c>
      <c r="E1318" s="8" t="str">
        <f>Sheet1!P429</f>
        <v>NJNG ($/therm)</v>
      </c>
      <c r="F1318" s="6" t="str">
        <f>Sheet1!Q429</f>
        <v>75-125K</v>
      </c>
      <c r="G1318" s="6" t="s">
        <v>22</v>
      </c>
      <c r="H1318" s="69">
        <f>(Sheet1!R429+$F$11)*VLOOKUP($B1318,$H$12:$J$17,2,0)</f>
        <v>0.42295441500000014</v>
      </c>
      <c r="I1318" s="6" t="s">
        <v>22</v>
      </c>
      <c r="J1318" s="69">
        <f>(Sheet1!S429+$F$11)*VLOOKUP($B1318,$H$12:$J$17,2,0)</f>
        <v>0.43929567791666685</v>
      </c>
      <c r="K1318" s="69">
        <f>(Sheet1!T429+$F$11)*VLOOKUP($B1318,$H$12:$J$17,2,0)</f>
        <v>0.44817082263888885</v>
      </c>
    </row>
    <row r="1319" spans="2:11" x14ac:dyDescent="0.3">
      <c r="B1319" s="5" t="str">
        <f>Sheet1!M430</f>
        <v>NJ</v>
      </c>
      <c r="C1319" s="6" t="str">
        <f>Sheet1!N430</f>
        <v>Gas</v>
      </c>
      <c r="D1319" s="8">
        <f>Sheet1!O430</f>
        <v>42460</v>
      </c>
      <c r="E1319" s="8" t="str">
        <f>Sheet1!P430</f>
        <v>NJNG ($/therm)</v>
      </c>
      <c r="F1319" s="6" t="str">
        <f>Sheet1!Q430</f>
        <v>125-500K</v>
      </c>
      <c r="G1319" s="6" t="s">
        <v>22</v>
      </c>
      <c r="H1319" s="69">
        <f>(Sheet1!R430+$F$11)*VLOOKUP($B1319,$H$12:$J$17,2,0)</f>
        <v>0.4122544150000001</v>
      </c>
      <c r="I1319" s="6" t="s">
        <v>22</v>
      </c>
      <c r="J1319" s="69">
        <f>(Sheet1!S430+$F$11)*VLOOKUP($B1319,$H$12:$J$17,2,0)</f>
        <v>0.42859567791666675</v>
      </c>
      <c r="K1319" s="69">
        <f>(Sheet1!T430+$F$11)*VLOOKUP($B1319,$H$12:$J$17,2,0)</f>
        <v>0.43747082263888892</v>
      </c>
    </row>
    <row r="1320" spans="2:11" x14ac:dyDescent="0.3">
      <c r="B1320" s="5" t="str">
        <f>Sheet1!M431</f>
        <v>NJ</v>
      </c>
      <c r="C1320" s="6" t="str">
        <f>Sheet1!N431</f>
        <v>Gas</v>
      </c>
      <c r="D1320" s="8">
        <f>Sheet1!O431</f>
        <v>42460</v>
      </c>
      <c r="E1320" s="8" t="str">
        <f>Sheet1!P431</f>
        <v>NJNG ($/therm)</v>
      </c>
      <c r="F1320" s="6" t="str">
        <f>Sheet1!Q431</f>
        <v>500K+</v>
      </c>
      <c r="G1320" s="6" t="s">
        <v>22</v>
      </c>
      <c r="H1320" s="69">
        <f>(Sheet1!R431+$F$11)*VLOOKUP($B1320,$H$12:$J$17,2,0)</f>
        <v>0.39620441500000009</v>
      </c>
      <c r="I1320" s="6" t="s">
        <v>22</v>
      </c>
      <c r="J1320" s="69">
        <f>(Sheet1!S431+$F$11)*VLOOKUP($B1320,$H$12:$J$17,2,0)</f>
        <v>0.4125456779166668</v>
      </c>
      <c r="K1320" s="69">
        <f>(Sheet1!T431+$F$11)*VLOOKUP($B1320,$H$12:$J$17,2,0)</f>
        <v>0.42142082263888897</v>
      </c>
    </row>
    <row r="1321" spans="2:11" x14ac:dyDescent="0.3">
      <c r="B1321" s="5" t="str">
        <f>Sheet1!M432</f>
        <v>NJ</v>
      </c>
      <c r="C1321" s="6" t="str">
        <f>Sheet1!N432</f>
        <v>Gas</v>
      </c>
      <c r="D1321" s="8">
        <f>Sheet1!O432</f>
        <v>42460</v>
      </c>
      <c r="E1321" s="8" t="str">
        <f>Sheet1!P432</f>
        <v>SJG ($/therm)</v>
      </c>
      <c r="F1321" s="6" t="str">
        <f>Sheet1!Q432</f>
        <v>0-25K</v>
      </c>
      <c r="G1321" s="6" t="s">
        <v>22</v>
      </c>
      <c r="H1321" s="69">
        <f>(Sheet1!R432+$F$11)*VLOOKUP($B1321,$H$12:$J$17,2,0)</f>
        <v>0.55725390458333335</v>
      </c>
      <c r="I1321" s="6" t="s">
        <v>22</v>
      </c>
      <c r="J1321" s="69">
        <f>(Sheet1!S432+$F$11)*VLOOKUP($B1321,$H$12:$J$17,2,0)</f>
        <v>0.56186774458333333</v>
      </c>
      <c r="K1321" s="69">
        <f>(Sheet1!T432+$F$11)*VLOOKUP($B1321,$H$12:$J$17,2,0)</f>
        <v>0.56748347611111127</v>
      </c>
    </row>
    <row r="1322" spans="2:11" x14ac:dyDescent="0.3">
      <c r="B1322" s="5" t="str">
        <f>Sheet1!M433</f>
        <v>NJ</v>
      </c>
      <c r="C1322" s="6" t="str">
        <f>Sheet1!N433</f>
        <v>Gas</v>
      </c>
      <c r="D1322" s="8">
        <f>Sheet1!O433</f>
        <v>42460</v>
      </c>
      <c r="E1322" s="8" t="str">
        <f>Sheet1!P433</f>
        <v>SJG ($/therm)</v>
      </c>
      <c r="F1322" s="6" t="str">
        <f>Sheet1!Q433</f>
        <v>25-75K</v>
      </c>
      <c r="G1322" s="6" t="s">
        <v>22</v>
      </c>
      <c r="H1322" s="69">
        <f>(Sheet1!R433+$F$11)*VLOOKUP($B1322,$H$12:$J$17,2,0)</f>
        <v>0.53585390458333348</v>
      </c>
      <c r="I1322" s="6" t="s">
        <v>22</v>
      </c>
      <c r="J1322" s="69">
        <f>(Sheet1!S433+$F$11)*VLOOKUP($B1322,$H$12:$J$17,2,0)</f>
        <v>0.54046774458333335</v>
      </c>
      <c r="K1322" s="69">
        <f>(Sheet1!T433+$F$11)*VLOOKUP($B1322,$H$12:$J$17,2,0)</f>
        <v>0.54608347611111119</v>
      </c>
    </row>
    <row r="1323" spans="2:11" x14ac:dyDescent="0.3">
      <c r="B1323" s="5" t="str">
        <f>Sheet1!M434</f>
        <v>NJ</v>
      </c>
      <c r="C1323" s="6" t="str">
        <f>Sheet1!N434</f>
        <v>Gas</v>
      </c>
      <c r="D1323" s="8">
        <f>Sheet1!O434</f>
        <v>42460</v>
      </c>
      <c r="E1323" s="8" t="str">
        <f>Sheet1!P434</f>
        <v>SJG ($/therm)</v>
      </c>
      <c r="F1323" s="6" t="str">
        <f>Sheet1!Q434</f>
        <v>75-125K</v>
      </c>
      <c r="G1323" s="6" t="s">
        <v>22</v>
      </c>
      <c r="H1323" s="69">
        <f>(Sheet1!R434+$F$11)*VLOOKUP($B1323,$H$12:$J$17,2,0)</f>
        <v>0.49840390458333333</v>
      </c>
      <c r="I1323" s="6" t="s">
        <v>22</v>
      </c>
      <c r="J1323" s="69">
        <f>(Sheet1!S434+$F$11)*VLOOKUP($B1323,$H$12:$J$17,2,0)</f>
        <v>0.50301774458333337</v>
      </c>
      <c r="K1323" s="69">
        <f>(Sheet1!T434+$F$11)*VLOOKUP($B1323,$H$12:$J$17,2,0)</f>
        <v>0.5086334761111112</v>
      </c>
    </row>
    <row r="1324" spans="2:11" x14ac:dyDescent="0.3">
      <c r="B1324" s="5" t="str">
        <f>Sheet1!M435</f>
        <v>NJ</v>
      </c>
      <c r="C1324" s="6" t="str">
        <f>Sheet1!N435</f>
        <v>Gas</v>
      </c>
      <c r="D1324" s="8">
        <f>Sheet1!O435</f>
        <v>42460</v>
      </c>
      <c r="E1324" s="8" t="str">
        <f>Sheet1!P435</f>
        <v>SJG ($/therm)</v>
      </c>
      <c r="F1324" s="6" t="str">
        <f>Sheet1!Q435</f>
        <v>125-500K</v>
      </c>
      <c r="G1324" s="6" t="s">
        <v>22</v>
      </c>
      <c r="H1324" s="69">
        <f>(Sheet1!R435+$F$11)*VLOOKUP($B1324,$H$12:$J$17,2,0)</f>
        <v>0.4877039045833334</v>
      </c>
      <c r="I1324" s="6" t="s">
        <v>22</v>
      </c>
      <c r="J1324" s="69">
        <f>(Sheet1!S435+$F$11)*VLOOKUP($B1324,$H$12:$J$17,2,0)</f>
        <v>0.49231774458333333</v>
      </c>
      <c r="K1324" s="69">
        <f>(Sheet1!T435+$F$11)*VLOOKUP($B1324,$H$12:$J$17,2,0)</f>
        <v>0.49793347611111116</v>
      </c>
    </row>
    <row r="1325" spans="2:11" x14ac:dyDescent="0.3">
      <c r="B1325" s="5" t="str">
        <f>Sheet1!M436</f>
        <v>NJ</v>
      </c>
      <c r="C1325" s="6" t="str">
        <f>Sheet1!N436</f>
        <v>Gas</v>
      </c>
      <c r="D1325" s="8">
        <f>Sheet1!O436</f>
        <v>42460</v>
      </c>
      <c r="E1325" s="8" t="str">
        <f>Sheet1!P436</f>
        <v>SJG ($/therm)</v>
      </c>
      <c r="F1325" s="6" t="str">
        <f>Sheet1!Q436</f>
        <v>500K+</v>
      </c>
      <c r="G1325" s="6" t="s">
        <v>22</v>
      </c>
      <c r="H1325" s="69">
        <f>(Sheet1!R436+$F$11)*VLOOKUP($B1325,$H$12:$J$17,2,0)</f>
        <v>0.47165390458333339</v>
      </c>
      <c r="I1325" s="6" t="s">
        <v>22</v>
      </c>
      <c r="J1325" s="69">
        <f>(Sheet1!S436+$F$11)*VLOOKUP($B1325,$H$12:$J$17,2,0)</f>
        <v>0.47626774458333337</v>
      </c>
      <c r="K1325" s="69">
        <f>(Sheet1!T436+$F$11)*VLOOKUP($B1325,$H$12:$J$17,2,0)</f>
        <v>0.48188347611111121</v>
      </c>
    </row>
    <row r="1326" spans="2:11" x14ac:dyDescent="0.3">
      <c r="B1326" s="5" t="str">
        <f>Sheet1!M437</f>
        <v>NJ</v>
      </c>
      <c r="C1326" s="6" t="str">
        <f>Sheet1!N437</f>
        <v>Gas</v>
      </c>
      <c r="D1326" s="8">
        <f>Sheet1!O437</f>
        <v>42490</v>
      </c>
      <c r="E1326" s="8" t="str">
        <f>Sheet1!P437</f>
        <v>PSEG ($/therm)</v>
      </c>
      <c r="F1326" s="6" t="str">
        <f>Sheet1!Q437</f>
        <v>0-25K</v>
      </c>
      <c r="G1326" s="6" t="s">
        <v>22</v>
      </c>
      <c r="H1326" s="69">
        <f>(Sheet1!R437+$F$11)*VLOOKUP($B1326,$H$12:$J$17,2,0)</f>
        <v>0.48856427375000006</v>
      </c>
      <c r="I1326" s="6" t="s">
        <v>22</v>
      </c>
      <c r="J1326" s="69">
        <f>(Sheet1!S437+$F$11)*VLOOKUP($B1326,$H$12:$J$17,2,0)</f>
        <v>0.50122206166666694</v>
      </c>
      <c r="K1326" s="69">
        <f>(Sheet1!T437+$F$11)*VLOOKUP($B1326,$H$12:$J$17,2,0)</f>
        <v>0.50846465388888906</v>
      </c>
    </row>
    <row r="1327" spans="2:11" x14ac:dyDescent="0.3">
      <c r="B1327" s="5" t="str">
        <f>Sheet1!M438</f>
        <v>NJ</v>
      </c>
      <c r="C1327" s="6" t="str">
        <f>Sheet1!N438</f>
        <v>Gas</v>
      </c>
      <c r="D1327" s="8">
        <f>Sheet1!O438</f>
        <v>42490</v>
      </c>
      <c r="E1327" s="8" t="str">
        <f>Sheet1!P438</f>
        <v>PSEG ($/therm)</v>
      </c>
      <c r="F1327" s="6" t="str">
        <f>Sheet1!Q438</f>
        <v>25-75K</v>
      </c>
      <c r="G1327" s="6" t="s">
        <v>22</v>
      </c>
      <c r="H1327" s="69">
        <f>(Sheet1!R438+$F$11)*VLOOKUP($B1327,$H$12:$J$17,2,0)</f>
        <v>0.46716427375000014</v>
      </c>
      <c r="I1327" s="6" t="s">
        <v>22</v>
      </c>
      <c r="J1327" s="69">
        <f>(Sheet1!S438+$F$11)*VLOOKUP($B1327,$H$12:$J$17,2,0)</f>
        <v>0.47982206166666691</v>
      </c>
      <c r="K1327" s="69">
        <f>(Sheet1!T438+$F$11)*VLOOKUP($B1327,$H$12:$J$17,2,0)</f>
        <v>0.48706465388888903</v>
      </c>
    </row>
    <row r="1328" spans="2:11" x14ac:dyDescent="0.3">
      <c r="B1328" s="5" t="str">
        <f>Sheet1!M439</f>
        <v>NJ</v>
      </c>
      <c r="C1328" s="6" t="str">
        <f>Sheet1!N439</f>
        <v>Gas</v>
      </c>
      <c r="D1328" s="8">
        <f>Sheet1!O439</f>
        <v>42490</v>
      </c>
      <c r="E1328" s="8" t="str">
        <f>Sheet1!P439</f>
        <v>PSEG ($/therm)</v>
      </c>
      <c r="F1328" s="6" t="str">
        <f>Sheet1!Q439</f>
        <v>75-125K</v>
      </c>
      <c r="G1328" s="6" t="s">
        <v>22</v>
      </c>
      <c r="H1328" s="69">
        <f>(Sheet1!R439+$F$11)*VLOOKUP($B1328,$H$12:$J$17,2,0)</f>
        <v>0.42971427375000004</v>
      </c>
      <c r="I1328" s="6" t="s">
        <v>22</v>
      </c>
      <c r="J1328" s="69">
        <f>(Sheet1!S439+$F$11)*VLOOKUP($B1328,$H$12:$J$17,2,0)</f>
        <v>0.44237206166666682</v>
      </c>
      <c r="K1328" s="69">
        <f>(Sheet1!T439+$F$11)*VLOOKUP($B1328,$H$12:$J$17,2,0)</f>
        <v>0.44961465388888905</v>
      </c>
    </row>
    <row r="1329" spans="2:11" x14ac:dyDescent="0.3">
      <c r="B1329" s="5" t="str">
        <f>Sheet1!M440</f>
        <v>NJ</v>
      </c>
      <c r="C1329" s="6" t="str">
        <f>Sheet1!N440</f>
        <v>Gas</v>
      </c>
      <c r="D1329" s="8">
        <f>Sheet1!O440</f>
        <v>42490</v>
      </c>
      <c r="E1329" s="8" t="str">
        <f>Sheet1!P440</f>
        <v>PSEG ($/therm)</v>
      </c>
      <c r="F1329" s="6" t="str">
        <f>Sheet1!Q440</f>
        <v>125-500K</v>
      </c>
      <c r="G1329" s="6" t="s">
        <v>22</v>
      </c>
      <c r="H1329" s="69">
        <f>(Sheet1!R440+$F$11)*VLOOKUP($B1329,$H$12:$J$17,2,0)</f>
        <v>0.41901427375000011</v>
      </c>
      <c r="I1329" s="6" t="s">
        <v>22</v>
      </c>
      <c r="J1329" s="69">
        <f>(Sheet1!S440+$F$11)*VLOOKUP($B1329,$H$12:$J$17,2,0)</f>
        <v>0.43167206166666688</v>
      </c>
      <c r="K1329" s="69">
        <f>(Sheet1!T440+$F$11)*VLOOKUP($B1329,$H$12:$J$17,2,0)</f>
        <v>0.43891465388888895</v>
      </c>
    </row>
    <row r="1330" spans="2:11" x14ac:dyDescent="0.3">
      <c r="B1330" s="5" t="str">
        <f>Sheet1!M441</f>
        <v>NJ</v>
      </c>
      <c r="C1330" s="6" t="str">
        <f>Sheet1!N441</f>
        <v>Gas</v>
      </c>
      <c r="D1330" s="8">
        <f>Sheet1!O441</f>
        <v>42490</v>
      </c>
      <c r="E1330" s="8" t="str">
        <f>Sheet1!P441</f>
        <v>PSEG ($/therm)</v>
      </c>
      <c r="F1330" s="6" t="str">
        <f>Sheet1!Q441</f>
        <v>500K+</v>
      </c>
      <c r="G1330" s="6" t="s">
        <v>22</v>
      </c>
      <c r="H1330" s="69">
        <f>(Sheet1!R441+$F$11)*VLOOKUP($B1330,$H$12:$J$17,2,0)</f>
        <v>0.40296427375000016</v>
      </c>
      <c r="I1330" s="6" t="s">
        <v>22</v>
      </c>
      <c r="J1330" s="69">
        <f>(Sheet1!S441+$F$11)*VLOOKUP($B1330,$H$12:$J$17,2,0)</f>
        <v>0.41562206166666688</v>
      </c>
      <c r="K1330" s="69">
        <f>(Sheet1!T441+$F$11)*VLOOKUP($B1330,$H$12:$J$17,2,0)</f>
        <v>0.422864653888889</v>
      </c>
    </row>
    <row r="1331" spans="2:11" x14ac:dyDescent="0.3">
      <c r="B1331" s="5" t="str">
        <f>Sheet1!M442</f>
        <v>NJ</v>
      </c>
      <c r="C1331" s="6" t="str">
        <f>Sheet1!N442</f>
        <v>Gas</v>
      </c>
      <c r="D1331" s="8">
        <f>Sheet1!O442</f>
        <v>42490</v>
      </c>
      <c r="E1331" s="8" t="str">
        <f>Sheet1!P442</f>
        <v>NJNG ($/therm)</v>
      </c>
      <c r="F1331" s="6" t="str">
        <f>Sheet1!Q442</f>
        <v>0-25K</v>
      </c>
      <c r="G1331" s="6" t="s">
        <v>22</v>
      </c>
      <c r="H1331" s="69">
        <f>(Sheet1!R442+$F$11)*VLOOKUP($B1331,$H$12:$J$17,2,0)</f>
        <v>0.48856427375000006</v>
      </c>
      <c r="I1331" s="6" t="s">
        <v>22</v>
      </c>
      <c r="J1331" s="69">
        <f>(Sheet1!S442+$F$11)*VLOOKUP($B1331,$H$12:$J$17,2,0)</f>
        <v>0.50122206166666694</v>
      </c>
      <c r="K1331" s="69">
        <f>(Sheet1!T442+$F$11)*VLOOKUP($B1331,$H$12:$J$17,2,0)</f>
        <v>0.50846465388888906</v>
      </c>
    </row>
    <row r="1332" spans="2:11" x14ac:dyDescent="0.3">
      <c r="B1332" s="5" t="str">
        <f>Sheet1!M443</f>
        <v>NJ</v>
      </c>
      <c r="C1332" s="6" t="str">
        <f>Sheet1!N443</f>
        <v>Gas</v>
      </c>
      <c r="D1332" s="8">
        <f>Sheet1!O443</f>
        <v>42490</v>
      </c>
      <c r="E1332" s="8" t="str">
        <f>Sheet1!P443</f>
        <v>NJNG ($/therm)</v>
      </c>
      <c r="F1332" s="6" t="str">
        <f>Sheet1!Q443</f>
        <v>25-75K</v>
      </c>
      <c r="G1332" s="6" t="s">
        <v>22</v>
      </c>
      <c r="H1332" s="69">
        <f>(Sheet1!R443+$F$11)*VLOOKUP($B1332,$H$12:$J$17,2,0)</f>
        <v>0.46716427375000014</v>
      </c>
      <c r="I1332" s="6" t="s">
        <v>22</v>
      </c>
      <c r="J1332" s="69">
        <f>(Sheet1!S443+$F$11)*VLOOKUP($B1332,$H$12:$J$17,2,0)</f>
        <v>0.47982206166666691</v>
      </c>
      <c r="K1332" s="69">
        <f>(Sheet1!T443+$F$11)*VLOOKUP($B1332,$H$12:$J$17,2,0)</f>
        <v>0.48706465388888903</v>
      </c>
    </row>
    <row r="1333" spans="2:11" x14ac:dyDescent="0.3">
      <c r="B1333" s="5" t="str">
        <f>Sheet1!M444</f>
        <v>NJ</v>
      </c>
      <c r="C1333" s="6" t="str">
        <f>Sheet1!N444</f>
        <v>Gas</v>
      </c>
      <c r="D1333" s="8">
        <f>Sheet1!O444</f>
        <v>42490</v>
      </c>
      <c r="E1333" s="8" t="str">
        <f>Sheet1!P444</f>
        <v>NJNG ($/therm)</v>
      </c>
      <c r="F1333" s="6" t="str">
        <f>Sheet1!Q444</f>
        <v>75-125K</v>
      </c>
      <c r="G1333" s="6" t="s">
        <v>22</v>
      </c>
      <c r="H1333" s="69">
        <f>(Sheet1!R444+$F$11)*VLOOKUP($B1333,$H$12:$J$17,2,0)</f>
        <v>0.42971427375000004</v>
      </c>
      <c r="I1333" s="6" t="s">
        <v>22</v>
      </c>
      <c r="J1333" s="69">
        <f>(Sheet1!S444+$F$11)*VLOOKUP($B1333,$H$12:$J$17,2,0)</f>
        <v>0.44237206166666682</v>
      </c>
      <c r="K1333" s="69">
        <f>(Sheet1!T444+$F$11)*VLOOKUP($B1333,$H$12:$J$17,2,0)</f>
        <v>0.44961465388888905</v>
      </c>
    </row>
    <row r="1334" spans="2:11" x14ac:dyDescent="0.3">
      <c r="B1334" s="5" t="str">
        <f>Sheet1!M445</f>
        <v>NJ</v>
      </c>
      <c r="C1334" s="6" t="str">
        <f>Sheet1!N445</f>
        <v>Gas</v>
      </c>
      <c r="D1334" s="8">
        <f>Sheet1!O445</f>
        <v>42490</v>
      </c>
      <c r="E1334" s="8" t="str">
        <f>Sheet1!P445</f>
        <v>NJNG ($/therm)</v>
      </c>
      <c r="F1334" s="6" t="str">
        <f>Sheet1!Q445</f>
        <v>125-500K</v>
      </c>
      <c r="G1334" s="6" t="s">
        <v>22</v>
      </c>
      <c r="H1334" s="69">
        <f>(Sheet1!R445+$F$11)*VLOOKUP($B1334,$H$12:$J$17,2,0)</f>
        <v>0.41901427375000011</v>
      </c>
      <c r="I1334" s="6" t="s">
        <v>22</v>
      </c>
      <c r="J1334" s="69">
        <f>(Sheet1!S445+$F$11)*VLOOKUP($B1334,$H$12:$J$17,2,0)</f>
        <v>0.43167206166666688</v>
      </c>
      <c r="K1334" s="69">
        <f>(Sheet1!T445+$F$11)*VLOOKUP($B1334,$H$12:$J$17,2,0)</f>
        <v>0.43891465388888895</v>
      </c>
    </row>
    <row r="1335" spans="2:11" x14ac:dyDescent="0.3">
      <c r="B1335" s="5" t="str">
        <f>Sheet1!M446</f>
        <v>NJ</v>
      </c>
      <c r="C1335" s="6" t="str">
        <f>Sheet1!N446</f>
        <v>Gas</v>
      </c>
      <c r="D1335" s="8">
        <f>Sheet1!O446</f>
        <v>42490</v>
      </c>
      <c r="E1335" s="8" t="str">
        <f>Sheet1!P446</f>
        <v>NJNG ($/therm)</v>
      </c>
      <c r="F1335" s="6" t="str">
        <f>Sheet1!Q446</f>
        <v>500K+</v>
      </c>
      <c r="G1335" s="6" t="s">
        <v>22</v>
      </c>
      <c r="H1335" s="69">
        <f>(Sheet1!R446+$F$11)*VLOOKUP($B1335,$H$12:$J$17,2,0)</f>
        <v>0.40296427375000016</v>
      </c>
      <c r="I1335" s="6" t="s">
        <v>22</v>
      </c>
      <c r="J1335" s="69">
        <f>(Sheet1!S446+$F$11)*VLOOKUP($B1335,$H$12:$J$17,2,0)</f>
        <v>0.41562206166666688</v>
      </c>
      <c r="K1335" s="69">
        <f>(Sheet1!T446+$F$11)*VLOOKUP($B1335,$H$12:$J$17,2,0)</f>
        <v>0.422864653888889</v>
      </c>
    </row>
    <row r="1336" spans="2:11" x14ac:dyDescent="0.3">
      <c r="B1336" s="5" t="str">
        <f>Sheet1!M447</f>
        <v>NJ</v>
      </c>
      <c r="C1336" s="6" t="str">
        <f>Sheet1!N447</f>
        <v>Gas</v>
      </c>
      <c r="D1336" s="8">
        <f>Sheet1!O447</f>
        <v>42490</v>
      </c>
      <c r="E1336" s="8" t="str">
        <f>Sheet1!P447</f>
        <v>SJG ($/therm)</v>
      </c>
      <c r="F1336" s="6" t="str">
        <f>Sheet1!Q447</f>
        <v>0-25K</v>
      </c>
      <c r="G1336" s="6" t="s">
        <v>22</v>
      </c>
      <c r="H1336" s="69">
        <f>(Sheet1!R447+$F$11)*VLOOKUP($B1336,$H$12:$J$17,2,0)</f>
        <v>0.56183096333333338</v>
      </c>
      <c r="I1336" s="6" t="s">
        <v>22</v>
      </c>
      <c r="J1336" s="69">
        <f>(Sheet1!S447+$F$11)*VLOOKUP($B1336,$H$12:$J$17,2,0)</f>
        <v>0.56521697833333329</v>
      </c>
      <c r="K1336" s="69">
        <f>(Sheet1!T447+$F$11)*VLOOKUP($B1336,$H$12:$J$17,2,0)</f>
        <v>0.56998460111111116</v>
      </c>
    </row>
    <row r="1337" spans="2:11" x14ac:dyDescent="0.3">
      <c r="B1337" s="5" t="str">
        <f>Sheet1!M448</f>
        <v>NJ</v>
      </c>
      <c r="C1337" s="6" t="str">
        <f>Sheet1!N448</f>
        <v>Gas</v>
      </c>
      <c r="D1337" s="8">
        <f>Sheet1!O448</f>
        <v>42490</v>
      </c>
      <c r="E1337" s="8" t="str">
        <f>Sheet1!P448</f>
        <v>SJG ($/therm)</v>
      </c>
      <c r="F1337" s="6" t="str">
        <f>Sheet1!Q448</f>
        <v>25-75K</v>
      </c>
      <c r="G1337" s="6" t="s">
        <v>22</v>
      </c>
      <c r="H1337" s="69">
        <f>(Sheet1!R448+$F$11)*VLOOKUP($B1337,$H$12:$J$17,2,0)</f>
        <v>0.5404309633333334</v>
      </c>
      <c r="I1337" s="6" t="s">
        <v>22</v>
      </c>
      <c r="J1337" s="69">
        <f>(Sheet1!S448+$F$11)*VLOOKUP($B1337,$H$12:$J$17,2,0)</f>
        <v>0.54381697833333331</v>
      </c>
      <c r="K1337" s="69">
        <f>(Sheet1!T448+$F$11)*VLOOKUP($B1337,$H$12:$J$17,2,0)</f>
        <v>0.54858460111111107</v>
      </c>
    </row>
    <row r="1338" spans="2:11" x14ac:dyDescent="0.3">
      <c r="B1338" s="5" t="str">
        <f>Sheet1!M449</f>
        <v>NJ</v>
      </c>
      <c r="C1338" s="6" t="str">
        <f>Sheet1!N449</f>
        <v>Gas</v>
      </c>
      <c r="D1338" s="8">
        <f>Sheet1!O449</f>
        <v>42490</v>
      </c>
      <c r="E1338" s="8" t="str">
        <f>Sheet1!P449</f>
        <v>SJG ($/therm)</v>
      </c>
      <c r="F1338" s="6" t="str">
        <f>Sheet1!Q449</f>
        <v>75-125K</v>
      </c>
      <c r="G1338" s="6" t="s">
        <v>22</v>
      </c>
      <c r="H1338" s="69">
        <f>(Sheet1!R449+$F$11)*VLOOKUP($B1338,$H$12:$J$17,2,0)</f>
        <v>0.50298096333333342</v>
      </c>
      <c r="I1338" s="6" t="s">
        <v>22</v>
      </c>
      <c r="J1338" s="69">
        <f>(Sheet1!S449+$F$11)*VLOOKUP($B1338,$H$12:$J$17,2,0)</f>
        <v>0.50636697833333333</v>
      </c>
      <c r="K1338" s="69">
        <f>(Sheet1!T449+$F$11)*VLOOKUP($B1338,$H$12:$J$17,2,0)</f>
        <v>0.5111346011111112</v>
      </c>
    </row>
    <row r="1339" spans="2:11" x14ac:dyDescent="0.3">
      <c r="B1339" s="5" t="str">
        <f>Sheet1!M450</f>
        <v>NJ</v>
      </c>
      <c r="C1339" s="6" t="str">
        <f>Sheet1!N450</f>
        <v>Gas</v>
      </c>
      <c r="D1339" s="8">
        <f>Sheet1!O450</f>
        <v>42490</v>
      </c>
      <c r="E1339" s="8" t="str">
        <f>Sheet1!P450</f>
        <v>SJG ($/therm)</v>
      </c>
      <c r="F1339" s="6" t="str">
        <f>Sheet1!Q450</f>
        <v>125-500K</v>
      </c>
      <c r="G1339" s="6" t="s">
        <v>22</v>
      </c>
      <c r="H1339" s="69">
        <f>(Sheet1!R450+$F$11)*VLOOKUP($B1339,$H$12:$J$17,2,0)</f>
        <v>0.49228096333333338</v>
      </c>
      <c r="I1339" s="6" t="s">
        <v>22</v>
      </c>
      <c r="J1339" s="69">
        <f>(Sheet1!S450+$F$11)*VLOOKUP($B1339,$H$12:$J$17,2,0)</f>
        <v>0.49566697833333323</v>
      </c>
      <c r="K1339" s="69">
        <f>(Sheet1!T450+$F$11)*VLOOKUP($B1339,$H$12:$J$17,2,0)</f>
        <v>0.50043460111111115</v>
      </c>
    </row>
    <row r="1340" spans="2:11" x14ac:dyDescent="0.3">
      <c r="B1340" s="5" t="str">
        <f>Sheet1!M451</f>
        <v>NJ</v>
      </c>
      <c r="C1340" s="6" t="str">
        <f>Sheet1!N451</f>
        <v>Gas</v>
      </c>
      <c r="D1340" s="8">
        <f>Sheet1!O451</f>
        <v>42490</v>
      </c>
      <c r="E1340" s="8" t="str">
        <f>Sheet1!P451</f>
        <v>SJG ($/therm)</v>
      </c>
      <c r="F1340" s="6" t="str">
        <f>Sheet1!Q451</f>
        <v>500K+</v>
      </c>
      <c r="G1340" s="6" t="s">
        <v>22</v>
      </c>
      <c r="H1340" s="69">
        <f>(Sheet1!R451+$F$11)*VLOOKUP($B1340,$H$12:$J$17,2,0)</f>
        <v>0.47623096333333342</v>
      </c>
      <c r="I1340" s="6" t="s">
        <v>22</v>
      </c>
      <c r="J1340" s="69">
        <f>(Sheet1!S451+$F$11)*VLOOKUP($B1340,$H$12:$J$17,2,0)</f>
        <v>0.47961697833333328</v>
      </c>
      <c r="K1340" s="69">
        <f>(Sheet1!T451+$F$11)*VLOOKUP($B1340,$H$12:$J$17,2,0)</f>
        <v>0.48438460111111115</v>
      </c>
    </row>
    <row r="1341" spans="2:11" x14ac:dyDescent="0.3">
      <c r="B1341" s="5" t="str">
        <f>Sheet1!M452</f>
        <v>NJ</v>
      </c>
      <c r="C1341" s="6" t="str">
        <f>Sheet1!N452</f>
        <v>Gas</v>
      </c>
      <c r="D1341" s="8">
        <f>Sheet1!O452</f>
        <v>42521</v>
      </c>
      <c r="E1341" s="8" t="str">
        <f>Sheet1!P452</f>
        <v>PSEG ($/therm)</v>
      </c>
      <c r="F1341" s="6" t="str">
        <f>Sheet1!Q452</f>
        <v>0-25K</v>
      </c>
      <c r="G1341" s="6" t="s">
        <v>22</v>
      </c>
      <c r="H1341" s="69">
        <f>(Sheet1!R452+$F$11)*VLOOKUP($B1341,$H$12:$J$17,2,0)</f>
        <v>0.4913449362500002</v>
      </c>
      <c r="I1341" s="6" t="s">
        <v>22</v>
      </c>
      <c r="J1341" s="69">
        <f>(Sheet1!S452+$F$11)*VLOOKUP($B1341,$H$12:$J$17,2,0)</f>
        <v>0.5035452991666669</v>
      </c>
      <c r="K1341" s="69">
        <f>(Sheet1!T452+$F$11)*VLOOKUP($B1341,$H$12:$J$17,2,0)</f>
        <v>0.51054580388888904</v>
      </c>
    </row>
    <row r="1342" spans="2:11" x14ac:dyDescent="0.3">
      <c r="B1342" s="5" t="str">
        <f>Sheet1!M453</f>
        <v>NJ</v>
      </c>
      <c r="C1342" s="6" t="str">
        <f>Sheet1!N453</f>
        <v>Gas</v>
      </c>
      <c r="D1342" s="8">
        <f>Sheet1!O453</f>
        <v>42521</v>
      </c>
      <c r="E1342" s="8" t="str">
        <f>Sheet1!P453</f>
        <v>PSEG ($/therm)</v>
      </c>
      <c r="F1342" s="6" t="str">
        <f>Sheet1!Q453</f>
        <v>25-75K</v>
      </c>
      <c r="G1342" s="6" t="s">
        <v>22</v>
      </c>
      <c r="H1342" s="69">
        <f>(Sheet1!R453+$F$11)*VLOOKUP($B1342,$H$12:$J$17,2,0)</f>
        <v>0.46994493625000022</v>
      </c>
      <c r="I1342" s="6" t="s">
        <v>22</v>
      </c>
      <c r="J1342" s="69">
        <f>(Sheet1!S453+$F$11)*VLOOKUP($B1342,$H$12:$J$17,2,0)</f>
        <v>0.48214529916666687</v>
      </c>
      <c r="K1342" s="69">
        <f>(Sheet1!T453+$F$11)*VLOOKUP($B1342,$H$12:$J$17,2,0)</f>
        <v>0.48914580388888901</v>
      </c>
    </row>
    <row r="1343" spans="2:11" x14ac:dyDescent="0.3">
      <c r="B1343" s="5" t="str">
        <f>Sheet1!M454</f>
        <v>NJ</v>
      </c>
      <c r="C1343" s="6" t="str">
        <f>Sheet1!N454</f>
        <v>Gas</v>
      </c>
      <c r="D1343" s="8">
        <f>Sheet1!O454</f>
        <v>42521</v>
      </c>
      <c r="E1343" s="8" t="str">
        <f>Sheet1!P454</f>
        <v>PSEG ($/therm)</v>
      </c>
      <c r="F1343" s="6" t="str">
        <f>Sheet1!Q454</f>
        <v>75-125K</v>
      </c>
      <c r="G1343" s="6" t="s">
        <v>22</v>
      </c>
      <c r="H1343" s="69">
        <f>(Sheet1!R454+$F$11)*VLOOKUP($B1343,$H$12:$J$17,2,0)</f>
        <v>0.43249493625000013</v>
      </c>
      <c r="I1343" s="6" t="s">
        <v>22</v>
      </c>
      <c r="J1343" s="69">
        <f>(Sheet1!S454+$F$11)*VLOOKUP($B1343,$H$12:$J$17,2,0)</f>
        <v>0.44469529916666689</v>
      </c>
      <c r="K1343" s="69">
        <f>(Sheet1!T454+$F$11)*VLOOKUP($B1343,$H$12:$J$17,2,0)</f>
        <v>0.45169580388888902</v>
      </c>
    </row>
    <row r="1344" spans="2:11" x14ac:dyDescent="0.3">
      <c r="B1344" s="5" t="str">
        <f>Sheet1!M455</f>
        <v>NJ</v>
      </c>
      <c r="C1344" s="6" t="str">
        <f>Sheet1!N455</f>
        <v>Gas</v>
      </c>
      <c r="D1344" s="8">
        <f>Sheet1!O455</f>
        <v>42521</v>
      </c>
      <c r="E1344" s="8" t="str">
        <f>Sheet1!P455</f>
        <v>PSEG ($/therm)</v>
      </c>
      <c r="F1344" s="6" t="str">
        <f>Sheet1!Q455</f>
        <v>125-500K</v>
      </c>
      <c r="G1344" s="6" t="s">
        <v>22</v>
      </c>
      <c r="H1344" s="69">
        <f>(Sheet1!R455+$F$11)*VLOOKUP($B1344,$H$12:$J$17,2,0)</f>
        <v>0.42179493625000014</v>
      </c>
      <c r="I1344" s="6" t="s">
        <v>22</v>
      </c>
      <c r="J1344" s="69">
        <f>(Sheet1!S455+$F$11)*VLOOKUP($B1344,$H$12:$J$17,2,0)</f>
        <v>0.43399529916666679</v>
      </c>
      <c r="K1344" s="69">
        <f>(Sheet1!T455+$F$11)*VLOOKUP($B1344,$H$12:$J$17,2,0)</f>
        <v>0.44099580388888893</v>
      </c>
    </row>
    <row r="1345" spans="2:11" x14ac:dyDescent="0.3">
      <c r="B1345" s="5" t="str">
        <f>Sheet1!M456</f>
        <v>NJ</v>
      </c>
      <c r="C1345" s="6" t="str">
        <f>Sheet1!N456</f>
        <v>Gas</v>
      </c>
      <c r="D1345" s="8">
        <f>Sheet1!O456</f>
        <v>42521</v>
      </c>
      <c r="E1345" s="8" t="str">
        <f>Sheet1!P456</f>
        <v>PSEG ($/therm)</v>
      </c>
      <c r="F1345" s="6" t="str">
        <f>Sheet1!Q456</f>
        <v>500K+</v>
      </c>
      <c r="G1345" s="6" t="s">
        <v>22</v>
      </c>
      <c r="H1345" s="69">
        <f>(Sheet1!R456+$F$11)*VLOOKUP($B1345,$H$12:$J$17,2,0)</f>
        <v>0.40574493625000013</v>
      </c>
      <c r="I1345" s="6" t="s">
        <v>22</v>
      </c>
      <c r="J1345" s="69">
        <f>(Sheet1!S456+$F$11)*VLOOKUP($B1345,$H$12:$J$17,2,0)</f>
        <v>0.41794529916666684</v>
      </c>
      <c r="K1345" s="69">
        <f>(Sheet1!T456+$F$11)*VLOOKUP($B1345,$H$12:$J$17,2,0)</f>
        <v>0.42494580388888903</v>
      </c>
    </row>
    <row r="1346" spans="2:11" x14ac:dyDescent="0.3">
      <c r="B1346" s="5" t="str">
        <f>Sheet1!M457</f>
        <v>NJ</v>
      </c>
      <c r="C1346" s="6" t="str">
        <f>Sheet1!N457</f>
        <v>Gas</v>
      </c>
      <c r="D1346" s="8">
        <f>Sheet1!O457</f>
        <v>42521</v>
      </c>
      <c r="E1346" s="8" t="str">
        <f>Sheet1!P457</f>
        <v>NJNG ($/therm)</v>
      </c>
      <c r="F1346" s="6" t="str">
        <f>Sheet1!Q457</f>
        <v>0-25K</v>
      </c>
      <c r="G1346" s="6" t="s">
        <v>22</v>
      </c>
      <c r="H1346" s="69">
        <f>(Sheet1!R457+$F$11)*VLOOKUP($B1346,$H$12:$J$17,2,0)</f>
        <v>0.4913449362500002</v>
      </c>
      <c r="I1346" s="6" t="s">
        <v>22</v>
      </c>
      <c r="J1346" s="69">
        <f>(Sheet1!S457+$F$11)*VLOOKUP($B1346,$H$12:$J$17,2,0)</f>
        <v>0.5035452991666669</v>
      </c>
      <c r="K1346" s="69">
        <f>(Sheet1!T457+$F$11)*VLOOKUP($B1346,$H$12:$J$17,2,0)</f>
        <v>0.51054580388888904</v>
      </c>
    </row>
    <row r="1347" spans="2:11" x14ac:dyDescent="0.3">
      <c r="B1347" s="5" t="str">
        <f>Sheet1!M458</f>
        <v>NJ</v>
      </c>
      <c r="C1347" s="6" t="str">
        <f>Sheet1!N458</f>
        <v>Gas</v>
      </c>
      <c r="D1347" s="8">
        <f>Sheet1!O458</f>
        <v>42521</v>
      </c>
      <c r="E1347" s="8" t="str">
        <f>Sheet1!P458</f>
        <v>NJNG ($/therm)</v>
      </c>
      <c r="F1347" s="6" t="str">
        <f>Sheet1!Q458</f>
        <v>25-75K</v>
      </c>
      <c r="G1347" s="6" t="s">
        <v>22</v>
      </c>
      <c r="H1347" s="69">
        <f>(Sheet1!R458+$F$11)*VLOOKUP($B1347,$H$12:$J$17,2,0)</f>
        <v>0.46994493625000022</v>
      </c>
      <c r="I1347" s="6" t="s">
        <v>22</v>
      </c>
      <c r="J1347" s="69">
        <f>(Sheet1!S458+$F$11)*VLOOKUP($B1347,$H$12:$J$17,2,0)</f>
        <v>0.48214529916666687</v>
      </c>
      <c r="K1347" s="69">
        <f>(Sheet1!T458+$F$11)*VLOOKUP($B1347,$H$12:$J$17,2,0)</f>
        <v>0.48914580388888901</v>
      </c>
    </row>
    <row r="1348" spans="2:11" x14ac:dyDescent="0.3">
      <c r="B1348" s="5" t="str">
        <f>Sheet1!M459</f>
        <v>NJ</v>
      </c>
      <c r="C1348" s="6" t="str">
        <f>Sheet1!N459</f>
        <v>Gas</v>
      </c>
      <c r="D1348" s="8">
        <f>Sheet1!O459</f>
        <v>42521</v>
      </c>
      <c r="E1348" s="8" t="str">
        <f>Sheet1!P459</f>
        <v>NJNG ($/therm)</v>
      </c>
      <c r="F1348" s="6" t="str">
        <f>Sheet1!Q459</f>
        <v>75-125K</v>
      </c>
      <c r="G1348" s="6" t="s">
        <v>22</v>
      </c>
      <c r="H1348" s="69">
        <f>(Sheet1!R459+$F$11)*VLOOKUP($B1348,$H$12:$J$17,2,0)</f>
        <v>0.43249493625000013</v>
      </c>
      <c r="I1348" s="6" t="s">
        <v>22</v>
      </c>
      <c r="J1348" s="69">
        <f>(Sheet1!S459+$F$11)*VLOOKUP($B1348,$H$12:$J$17,2,0)</f>
        <v>0.44469529916666689</v>
      </c>
      <c r="K1348" s="69">
        <f>(Sheet1!T459+$F$11)*VLOOKUP($B1348,$H$12:$J$17,2,0)</f>
        <v>0.45169580388888902</v>
      </c>
    </row>
    <row r="1349" spans="2:11" x14ac:dyDescent="0.3">
      <c r="B1349" s="5" t="str">
        <f>Sheet1!M460</f>
        <v>NJ</v>
      </c>
      <c r="C1349" s="6" t="str">
        <f>Sheet1!N460</f>
        <v>Gas</v>
      </c>
      <c r="D1349" s="8">
        <f>Sheet1!O460</f>
        <v>42521</v>
      </c>
      <c r="E1349" s="8" t="str">
        <f>Sheet1!P460</f>
        <v>NJNG ($/therm)</v>
      </c>
      <c r="F1349" s="6" t="str">
        <f>Sheet1!Q460</f>
        <v>125-500K</v>
      </c>
      <c r="G1349" s="6" t="s">
        <v>22</v>
      </c>
      <c r="H1349" s="69">
        <f>(Sheet1!R460+$F$11)*VLOOKUP($B1349,$H$12:$J$17,2,0)</f>
        <v>0.42179493625000014</v>
      </c>
      <c r="I1349" s="6" t="s">
        <v>22</v>
      </c>
      <c r="J1349" s="69">
        <f>(Sheet1!S460+$F$11)*VLOOKUP($B1349,$H$12:$J$17,2,0)</f>
        <v>0.43399529916666679</v>
      </c>
      <c r="K1349" s="69">
        <f>(Sheet1!T460+$F$11)*VLOOKUP($B1349,$H$12:$J$17,2,0)</f>
        <v>0.44099580388888893</v>
      </c>
    </row>
    <row r="1350" spans="2:11" x14ac:dyDescent="0.3">
      <c r="B1350" s="5" t="str">
        <f>Sheet1!M461</f>
        <v>NJ</v>
      </c>
      <c r="C1350" s="6" t="str">
        <f>Sheet1!N461</f>
        <v>Gas</v>
      </c>
      <c r="D1350" s="8">
        <f>Sheet1!O461</f>
        <v>42521</v>
      </c>
      <c r="E1350" s="8" t="str">
        <f>Sheet1!P461</f>
        <v>NJNG ($/therm)</v>
      </c>
      <c r="F1350" s="6" t="str">
        <f>Sheet1!Q461</f>
        <v>500K+</v>
      </c>
      <c r="G1350" s="6" t="s">
        <v>22</v>
      </c>
      <c r="H1350" s="69">
        <f>(Sheet1!R461+$F$11)*VLOOKUP($B1350,$H$12:$J$17,2,0)</f>
        <v>0.40574493625000013</v>
      </c>
      <c r="I1350" s="6" t="s">
        <v>22</v>
      </c>
      <c r="J1350" s="69">
        <f>(Sheet1!S461+$F$11)*VLOOKUP($B1350,$H$12:$J$17,2,0)</f>
        <v>0.41794529916666684</v>
      </c>
      <c r="K1350" s="69">
        <f>(Sheet1!T461+$F$11)*VLOOKUP($B1350,$H$12:$J$17,2,0)</f>
        <v>0.42494580388888903</v>
      </c>
    </row>
    <row r="1351" spans="2:11" x14ac:dyDescent="0.3">
      <c r="B1351" s="5" t="str">
        <f>Sheet1!M462</f>
        <v>NJ</v>
      </c>
      <c r="C1351" s="6" t="str">
        <f>Sheet1!N462</f>
        <v>Gas</v>
      </c>
      <c r="D1351" s="8">
        <f>Sheet1!O462</f>
        <v>42521</v>
      </c>
      <c r="E1351" s="8" t="str">
        <f>Sheet1!P462</f>
        <v>SJG ($/therm)</v>
      </c>
      <c r="F1351" s="6" t="str">
        <f>Sheet1!Q462</f>
        <v>0-25K</v>
      </c>
      <c r="G1351" s="6" t="s">
        <v>22</v>
      </c>
      <c r="H1351" s="69">
        <f>(Sheet1!R462+$F$11)*VLOOKUP($B1351,$H$12:$J$17,2,0)</f>
        <v>0.56439093833333343</v>
      </c>
      <c r="I1351" s="6" t="s">
        <v>22</v>
      </c>
      <c r="J1351" s="69">
        <f>(Sheet1!S462+$F$11)*VLOOKUP($B1351,$H$12:$J$17,2,0)</f>
        <v>0.56752015333333339</v>
      </c>
      <c r="K1351" s="69">
        <f>(Sheet1!T462+$F$11)*VLOOKUP($B1351,$H$12:$J$17,2,0)</f>
        <v>0.5719320011111112</v>
      </c>
    </row>
    <row r="1352" spans="2:11" x14ac:dyDescent="0.3">
      <c r="B1352" s="5" t="str">
        <f>Sheet1!M463</f>
        <v>NJ</v>
      </c>
      <c r="C1352" s="6" t="str">
        <f>Sheet1!N463</f>
        <v>Gas</v>
      </c>
      <c r="D1352" s="8">
        <f>Sheet1!O463</f>
        <v>42521</v>
      </c>
      <c r="E1352" s="8" t="str">
        <f>Sheet1!P463</f>
        <v>SJG ($/therm)</v>
      </c>
      <c r="F1352" s="6" t="str">
        <f>Sheet1!Q463</f>
        <v>25-75K</v>
      </c>
      <c r="G1352" s="6" t="s">
        <v>22</v>
      </c>
      <c r="H1352" s="69">
        <f>(Sheet1!R463+$F$11)*VLOOKUP($B1352,$H$12:$J$17,2,0)</f>
        <v>0.54299093833333345</v>
      </c>
      <c r="I1352" s="6" t="s">
        <v>22</v>
      </c>
      <c r="J1352" s="69">
        <f>(Sheet1!S463+$F$11)*VLOOKUP($B1352,$H$12:$J$17,2,0)</f>
        <v>0.54612015333333341</v>
      </c>
      <c r="K1352" s="69">
        <f>(Sheet1!T463+$F$11)*VLOOKUP($B1352,$H$12:$J$17,2,0)</f>
        <v>0.55053200111111111</v>
      </c>
    </row>
    <row r="1353" spans="2:11" x14ac:dyDescent="0.3">
      <c r="B1353" s="5" t="str">
        <f>Sheet1!M464</f>
        <v>NJ</v>
      </c>
      <c r="C1353" s="6" t="str">
        <f>Sheet1!N464</f>
        <v>Gas</v>
      </c>
      <c r="D1353" s="8">
        <f>Sheet1!O464</f>
        <v>42521</v>
      </c>
      <c r="E1353" s="8" t="str">
        <f>Sheet1!P464</f>
        <v>SJG ($/therm)</v>
      </c>
      <c r="F1353" s="6" t="str">
        <f>Sheet1!Q464</f>
        <v>75-125K</v>
      </c>
      <c r="G1353" s="6" t="s">
        <v>22</v>
      </c>
      <c r="H1353" s="69">
        <f>(Sheet1!R464+$F$11)*VLOOKUP($B1353,$H$12:$J$17,2,0)</f>
        <v>0.50554093833333336</v>
      </c>
      <c r="I1353" s="6" t="s">
        <v>22</v>
      </c>
      <c r="J1353" s="69">
        <f>(Sheet1!S464+$F$11)*VLOOKUP($B1353,$H$12:$J$17,2,0)</f>
        <v>0.50867015333333343</v>
      </c>
      <c r="K1353" s="69">
        <f>(Sheet1!T464+$F$11)*VLOOKUP($B1353,$H$12:$J$17,2,0)</f>
        <v>0.51308200111111124</v>
      </c>
    </row>
    <row r="1354" spans="2:11" x14ac:dyDescent="0.3">
      <c r="B1354" s="5" t="str">
        <f>Sheet1!M465</f>
        <v>NJ</v>
      </c>
      <c r="C1354" s="6" t="str">
        <f>Sheet1!N465</f>
        <v>Gas</v>
      </c>
      <c r="D1354" s="8">
        <f>Sheet1!O465</f>
        <v>42521</v>
      </c>
      <c r="E1354" s="8" t="str">
        <f>Sheet1!P465</f>
        <v>SJG ($/therm)</v>
      </c>
      <c r="F1354" s="6" t="str">
        <f>Sheet1!Q465</f>
        <v>125-500K</v>
      </c>
      <c r="G1354" s="6" t="s">
        <v>22</v>
      </c>
      <c r="H1354" s="69">
        <f>(Sheet1!R465+$F$11)*VLOOKUP($B1354,$H$12:$J$17,2,0)</f>
        <v>0.49484093833333337</v>
      </c>
      <c r="I1354" s="6" t="s">
        <v>22</v>
      </c>
      <c r="J1354" s="69">
        <f>(Sheet1!S465+$F$11)*VLOOKUP($B1354,$H$12:$J$17,2,0)</f>
        <v>0.49797015333333339</v>
      </c>
      <c r="K1354" s="69">
        <f>(Sheet1!T465+$F$11)*VLOOKUP($B1354,$H$12:$J$17,2,0)</f>
        <v>0.5023820011111112</v>
      </c>
    </row>
    <row r="1355" spans="2:11" x14ac:dyDescent="0.3">
      <c r="B1355" s="5" t="str">
        <f>Sheet1!M466</f>
        <v>NJ</v>
      </c>
      <c r="C1355" s="6" t="str">
        <f>Sheet1!N466</f>
        <v>Gas</v>
      </c>
      <c r="D1355" s="8">
        <f>Sheet1!O466</f>
        <v>42521</v>
      </c>
      <c r="E1355" s="8" t="str">
        <f>Sheet1!P466</f>
        <v>SJG ($/therm)</v>
      </c>
      <c r="F1355" s="6" t="str">
        <f>Sheet1!Q466</f>
        <v>500K+</v>
      </c>
      <c r="G1355" s="6" t="s">
        <v>22</v>
      </c>
      <c r="H1355" s="69">
        <f>(Sheet1!R466+$F$11)*VLOOKUP($B1355,$H$12:$J$17,2,0)</f>
        <v>0.47879093833333342</v>
      </c>
      <c r="I1355" s="6" t="s">
        <v>22</v>
      </c>
      <c r="J1355" s="69">
        <f>(Sheet1!S466+$F$11)*VLOOKUP($B1355,$H$12:$J$17,2,0)</f>
        <v>0.48192015333333349</v>
      </c>
      <c r="K1355" s="69">
        <f>(Sheet1!T466+$F$11)*VLOOKUP($B1355,$H$12:$J$17,2,0)</f>
        <v>0.48633200111111119</v>
      </c>
    </row>
    <row r="1356" spans="2:11" x14ac:dyDescent="0.3">
      <c r="B1356" s="5" t="str">
        <f>Sheet1!M467</f>
        <v>NJ</v>
      </c>
      <c r="C1356" s="6" t="str">
        <f>Sheet1!N467</f>
        <v>Gas</v>
      </c>
      <c r="D1356" s="8">
        <f>Sheet1!O467</f>
        <v>42551</v>
      </c>
      <c r="E1356" s="8" t="str">
        <f>Sheet1!P467</f>
        <v>PSEG ($/therm)</v>
      </c>
      <c r="F1356" s="6" t="str">
        <f>Sheet1!Q467</f>
        <v>0-25K</v>
      </c>
      <c r="G1356" s="6" t="s">
        <v>22</v>
      </c>
      <c r="H1356" s="69">
        <f>(Sheet1!R467+$F$11)*VLOOKUP($B1356,$H$12:$J$17,2,0)</f>
        <v>0.49247396458333348</v>
      </c>
      <c r="I1356" s="6" t="s">
        <v>22</v>
      </c>
      <c r="J1356" s="69">
        <f>(Sheet1!S467+$F$11)*VLOOKUP($B1356,$H$12:$J$17,2,0)</f>
        <v>0.50487138583333357</v>
      </c>
      <c r="K1356" s="69">
        <f>(Sheet1!T467+$F$11)*VLOOKUP($B1356,$H$12:$J$17,2,0)</f>
        <v>0.51171424388888898</v>
      </c>
    </row>
    <row r="1357" spans="2:11" x14ac:dyDescent="0.3">
      <c r="B1357" s="5" t="str">
        <f>Sheet1!M468</f>
        <v>NJ</v>
      </c>
      <c r="C1357" s="6" t="str">
        <f>Sheet1!N468</f>
        <v>Gas</v>
      </c>
      <c r="D1357" s="8">
        <f>Sheet1!O468</f>
        <v>42551</v>
      </c>
      <c r="E1357" s="8" t="str">
        <f>Sheet1!P468</f>
        <v>PSEG ($/therm)</v>
      </c>
      <c r="F1357" s="6" t="str">
        <f>Sheet1!Q468</f>
        <v>25-75K</v>
      </c>
      <c r="G1357" s="6" t="s">
        <v>22</v>
      </c>
      <c r="H1357" s="69">
        <f>(Sheet1!R468+$F$11)*VLOOKUP($B1357,$H$12:$J$17,2,0)</f>
        <v>0.47107396458333345</v>
      </c>
      <c r="I1357" s="6" t="s">
        <v>22</v>
      </c>
      <c r="J1357" s="69">
        <f>(Sheet1!S468+$F$11)*VLOOKUP($B1357,$H$12:$J$17,2,0)</f>
        <v>0.48347138583333354</v>
      </c>
      <c r="K1357" s="69">
        <f>(Sheet1!T468+$F$11)*VLOOKUP($B1357,$H$12:$J$17,2,0)</f>
        <v>0.490314243888889</v>
      </c>
    </row>
    <row r="1358" spans="2:11" x14ac:dyDescent="0.3">
      <c r="B1358" s="5" t="str">
        <f>Sheet1!M469</f>
        <v>NJ</v>
      </c>
      <c r="C1358" s="6" t="str">
        <f>Sheet1!N469</f>
        <v>Gas</v>
      </c>
      <c r="D1358" s="8">
        <f>Sheet1!O469</f>
        <v>42551</v>
      </c>
      <c r="E1358" s="8" t="str">
        <f>Sheet1!P469</f>
        <v>PSEG ($/therm)</v>
      </c>
      <c r="F1358" s="6" t="str">
        <f>Sheet1!Q469</f>
        <v>75-125K</v>
      </c>
      <c r="G1358" s="6" t="s">
        <v>22</v>
      </c>
      <c r="H1358" s="69">
        <f>(Sheet1!R469+$F$11)*VLOOKUP($B1358,$H$12:$J$17,2,0)</f>
        <v>0.43362396458333347</v>
      </c>
      <c r="I1358" s="6" t="s">
        <v>22</v>
      </c>
      <c r="J1358" s="69">
        <f>(Sheet1!S469+$F$11)*VLOOKUP($B1358,$H$12:$J$17,2,0)</f>
        <v>0.44602138583333345</v>
      </c>
      <c r="K1358" s="69">
        <f>(Sheet1!T469+$F$11)*VLOOKUP($B1358,$H$12:$J$17,2,0)</f>
        <v>0.45286424388888902</v>
      </c>
    </row>
    <row r="1359" spans="2:11" x14ac:dyDescent="0.3">
      <c r="B1359" s="5" t="str">
        <f>Sheet1!M470</f>
        <v>NJ</v>
      </c>
      <c r="C1359" s="6" t="str">
        <f>Sheet1!N470</f>
        <v>Gas</v>
      </c>
      <c r="D1359" s="8">
        <f>Sheet1!O470</f>
        <v>42551</v>
      </c>
      <c r="E1359" s="8" t="str">
        <f>Sheet1!P470</f>
        <v>PSEG ($/therm)</v>
      </c>
      <c r="F1359" s="6" t="str">
        <f>Sheet1!Q470</f>
        <v>125-500K</v>
      </c>
      <c r="G1359" s="6" t="s">
        <v>22</v>
      </c>
      <c r="H1359" s="69">
        <f>(Sheet1!R470+$F$11)*VLOOKUP($B1359,$H$12:$J$17,2,0)</f>
        <v>0.42292396458333348</v>
      </c>
      <c r="I1359" s="6" t="s">
        <v>22</v>
      </c>
      <c r="J1359" s="69">
        <f>(Sheet1!S470+$F$11)*VLOOKUP($B1359,$H$12:$J$17,2,0)</f>
        <v>0.43532138583333352</v>
      </c>
      <c r="K1359" s="69">
        <f>(Sheet1!T470+$F$11)*VLOOKUP($B1359,$H$12:$J$17,2,0)</f>
        <v>0.44216424388888892</v>
      </c>
    </row>
    <row r="1360" spans="2:11" x14ac:dyDescent="0.3">
      <c r="B1360" s="5" t="str">
        <f>Sheet1!M471</f>
        <v>NJ</v>
      </c>
      <c r="C1360" s="6" t="str">
        <f>Sheet1!N471</f>
        <v>Gas</v>
      </c>
      <c r="D1360" s="8">
        <f>Sheet1!O471</f>
        <v>42551</v>
      </c>
      <c r="E1360" s="8" t="str">
        <f>Sheet1!P471</f>
        <v>PSEG ($/therm)</v>
      </c>
      <c r="F1360" s="6" t="str">
        <f>Sheet1!Q471</f>
        <v>500K+</v>
      </c>
      <c r="G1360" s="6" t="s">
        <v>22</v>
      </c>
      <c r="H1360" s="69">
        <f>(Sheet1!R471+$F$11)*VLOOKUP($B1360,$H$12:$J$17,2,0)</f>
        <v>0.40687396458333353</v>
      </c>
      <c r="I1360" s="6" t="s">
        <v>22</v>
      </c>
      <c r="J1360" s="69">
        <f>(Sheet1!S471+$F$11)*VLOOKUP($B1360,$H$12:$J$17,2,0)</f>
        <v>0.41927138583333357</v>
      </c>
      <c r="K1360" s="69">
        <f>(Sheet1!T471+$F$11)*VLOOKUP($B1360,$H$12:$J$17,2,0)</f>
        <v>0.42611424388888897</v>
      </c>
    </row>
    <row r="1361" spans="2:11" x14ac:dyDescent="0.3">
      <c r="B1361" s="5" t="str">
        <f>Sheet1!M472</f>
        <v>NJ</v>
      </c>
      <c r="C1361" s="6" t="str">
        <f>Sheet1!N472</f>
        <v>Gas</v>
      </c>
      <c r="D1361" s="8">
        <f>Sheet1!O472</f>
        <v>42551</v>
      </c>
      <c r="E1361" s="8" t="str">
        <f>Sheet1!P472</f>
        <v>NJNG ($/therm)</v>
      </c>
      <c r="F1361" s="6" t="str">
        <f>Sheet1!Q472</f>
        <v>0-25K</v>
      </c>
      <c r="G1361" s="6" t="s">
        <v>22</v>
      </c>
      <c r="H1361" s="69">
        <f>(Sheet1!R472+$F$11)*VLOOKUP($B1361,$H$12:$J$17,2,0)</f>
        <v>0.49247396458333348</v>
      </c>
      <c r="I1361" s="6" t="s">
        <v>22</v>
      </c>
      <c r="J1361" s="69">
        <f>(Sheet1!S472+$F$11)*VLOOKUP($B1361,$H$12:$J$17,2,0)</f>
        <v>0.50487138583333357</v>
      </c>
      <c r="K1361" s="69">
        <f>(Sheet1!T472+$F$11)*VLOOKUP($B1361,$H$12:$J$17,2,0)</f>
        <v>0.51171424388888898</v>
      </c>
    </row>
    <row r="1362" spans="2:11" x14ac:dyDescent="0.3">
      <c r="B1362" s="5" t="str">
        <f>Sheet1!M473</f>
        <v>NJ</v>
      </c>
      <c r="C1362" s="6" t="str">
        <f>Sheet1!N473</f>
        <v>Gas</v>
      </c>
      <c r="D1362" s="8">
        <f>Sheet1!O473</f>
        <v>42551</v>
      </c>
      <c r="E1362" s="8" t="str">
        <f>Sheet1!P473</f>
        <v>NJNG ($/therm)</v>
      </c>
      <c r="F1362" s="6" t="str">
        <f>Sheet1!Q473</f>
        <v>25-75K</v>
      </c>
      <c r="G1362" s="6" t="s">
        <v>22</v>
      </c>
      <c r="H1362" s="69">
        <f>(Sheet1!R473+$F$11)*VLOOKUP($B1362,$H$12:$J$17,2,0)</f>
        <v>0.47107396458333345</v>
      </c>
      <c r="I1362" s="6" t="s">
        <v>22</v>
      </c>
      <c r="J1362" s="69">
        <f>(Sheet1!S473+$F$11)*VLOOKUP($B1362,$H$12:$J$17,2,0)</f>
        <v>0.48347138583333354</v>
      </c>
      <c r="K1362" s="69">
        <f>(Sheet1!T473+$F$11)*VLOOKUP($B1362,$H$12:$J$17,2,0)</f>
        <v>0.490314243888889</v>
      </c>
    </row>
    <row r="1363" spans="2:11" x14ac:dyDescent="0.3">
      <c r="B1363" s="5" t="str">
        <f>Sheet1!M474</f>
        <v>NJ</v>
      </c>
      <c r="C1363" s="6" t="str">
        <f>Sheet1!N474</f>
        <v>Gas</v>
      </c>
      <c r="D1363" s="8">
        <f>Sheet1!O474</f>
        <v>42551</v>
      </c>
      <c r="E1363" s="8" t="str">
        <f>Sheet1!P474</f>
        <v>NJNG ($/therm)</v>
      </c>
      <c r="F1363" s="6" t="str">
        <f>Sheet1!Q474</f>
        <v>75-125K</v>
      </c>
      <c r="G1363" s="6" t="s">
        <v>22</v>
      </c>
      <c r="H1363" s="69">
        <f>(Sheet1!R474+$F$11)*VLOOKUP($B1363,$H$12:$J$17,2,0)</f>
        <v>0.43362396458333347</v>
      </c>
      <c r="I1363" s="6" t="s">
        <v>22</v>
      </c>
      <c r="J1363" s="69">
        <f>(Sheet1!S474+$F$11)*VLOOKUP($B1363,$H$12:$J$17,2,0)</f>
        <v>0.44602138583333345</v>
      </c>
      <c r="K1363" s="69">
        <f>(Sheet1!T474+$F$11)*VLOOKUP($B1363,$H$12:$J$17,2,0)</f>
        <v>0.45286424388888902</v>
      </c>
    </row>
    <row r="1364" spans="2:11" x14ac:dyDescent="0.3">
      <c r="B1364" s="5" t="str">
        <f>Sheet1!M475</f>
        <v>NJ</v>
      </c>
      <c r="C1364" s="6" t="str">
        <f>Sheet1!N475</f>
        <v>Gas</v>
      </c>
      <c r="D1364" s="8">
        <f>Sheet1!O475</f>
        <v>42551</v>
      </c>
      <c r="E1364" s="8" t="str">
        <f>Sheet1!P475</f>
        <v>NJNG ($/therm)</v>
      </c>
      <c r="F1364" s="6" t="str">
        <f>Sheet1!Q475</f>
        <v>125-500K</v>
      </c>
      <c r="G1364" s="6" t="s">
        <v>22</v>
      </c>
      <c r="H1364" s="69">
        <f>(Sheet1!R475+$F$11)*VLOOKUP($B1364,$H$12:$J$17,2,0)</f>
        <v>0.42292396458333348</v>
      </c>
      <c r="I1364" s="6" t="s">
        <v>22</v>
      </c>
      <c r="J1364" s="69">
        <f>(Sheet1!S475+$F$11)*VLOOKUP($B1364,$H$12:$J$17,2,0)</f>
        <v>0.43532138583333352</v>
      </c>
      <c r="K1364" s="69">
        <f>(Sheet1!T475+$F$11)*VLOOKUP($B1364,$H$12:$J$17,2,0)</f>
        <v>0.44216424388888892</v>
      </c>
    </row>
    <row r="1365" spans="2:11" x14ac:dyDescent="0.3">
      <c r="B1365" s="5" t="str">
        <f>Sheet1!M476</f>
        <v>NJ</v>
      </c>
      <c r="C1365" s="6" t="str">
        <f>Sheet1!N476</f>
        <v>Gas</v>
      </c>
      <c r="D1365" s="8">
        <f>Sheet1!O476</f>
        <v>42551</v>
      </c>
      <c r="E1365" s="8" t="str">
        <f>Sheet1!P476</f>
        <v>NJNG ($/therm)</v>
      </c>
      <c r="F1365" s="6" t="str">
        <f>Sheet1!Q476</f>
        <v>500K+</v>
      </c>
      <c r="G1365" s="6" t="s">
        <v>22</v>
      </c>
      <c r="H1365" s="69">
        <f>(Sheet1!R476+$F$11)*VLOOKUP($B1365,$H$12:$J$17,2,0)</f>
        <v>0.40687396458333353</v>
      </c>
      <c r="I1365" s="6" t="s">
        <v>22</v>
      </c>
      <c r="J1365" s="69">
        <f>(Sheet1!S476+$F$11)*VLOOKUP($B1365,$H$12:$J$17,2,0)</f>
        <v>0.41927138583333357</v>
      </c>
      <c r="K1365" s="69">
        <f>(Sheet1!T476+$F$11)*VLOOKUP($B1365,$H$12:$J$17,2,0)</f>
        <v>0.42611424388888897</v>
      </c>
    </row>
    <row r="1366" spans="2:11" x14ac:dyDescent="0.3">
      <c r="B1366" s="5" t="str">
        <f>Sheet1!M477</f>
        <v>NJ</v>
      </c>
      <c r="C1366" s="6" t="str">
        <f>Sheet1!N477</f>
        <v>Gas</v>
      </c>
      <c r="D1366" s="8">
        <f>Sheet1!O477</f>
        <v>42551</v>
      </c>
      <c r="E1366" s="8" t="str">
        <f>Sheet1!P477</f>
        <v>SJG ($/therm)</v>
      </c>
      <c r="F1366" s="6" t="str">
        <f>Sheet1!Q477</f>
        <v>0-25K</v>
      </c>
      <c r="G1366" s="6" t="s">
        <v>22</v>
      </c>
      <c r="H1366" s="69">
        <f>(Sheet1!R477+$F$11)*VLOOKUP($B1366,$H$12:$J$17,2,0)</f>
        <v>0.56560110833333344</v>
      </c>
      <c r="I1366" s="6" t="s">
        <v>22</v>
      </c>
      <c r="J1366" s="69">
        <f>(Sheet1!S477+$F$11)*VLOOKUP($B1366,$H$12:$J$17,2,0)</f>
        <v>0.56888101499999999</v>
      </c>
      <c r="K1366" s="69">
        <f>(Sheet1!T477+$F$11)*VLOOKUP($B1366,$H$12:$J$17,2,0)</f>
        <v>0.57305407444444445</v>
      </c>
    </row>
    <row r="1367" spans="2:11" x14ac:dyDescent="0.3">
      <c r="B1367" s="5" t="str">
        <f>Sheet1!M478</f>
        <v>NJ</v>
      </c>
      <c r="C1367" s="6" t="str">
        <f>Sheet1!N478</f>
        <v>Gas</v>
      </c>
      <c r="D1367" s="8">
        <f>Sheet1!O478</f>
        <v>42551</v>
      </c>
      <c r="E1367" s="8" t="str">
        <f>Sheet1!P478</f>
        <v>SJG ($/therm)</v>
      </c>
      <c r="F1367" s="6" t="str">
        <f>Sheet1!Q478</f>
        <v>25-75K</v>
      </c>
      <c r="G1367" s="6" t="s">
        <v>22</v>
      </c>
      <c r="H1367" s="69">
        <f>(Sheet1!R478+$F$11)*VLOOKUP($B1367,$H$12:$J$17,2,0)</f>
        <v>0.54420110833333346</v>
      </c>
      <c r="I1367" s="6" t="s">
        <v>22</v>
      </c>
      <c r="J1367" s="69">
        <f>(Sheet1!S478+$F$11)*VLOOKUP($B1367,$H$12:$J$17,2,0)</f>
        <v>0.54748101500000002</v>
      </c>
      <c r="K1367" s="69">
        <f>(Sheet1!T478+$F$11)*VLOOKUP($B1367,$H$12:$J$17,2,0)</f>
        <v>0.55165407444444436</v>
      </c>
    </row>
    <row r="1368" spans="2:11" x14ac:dyDescent="0.3">
      <c r="B1368" s="5" t="str">
        <f>Sheet1!M479</f>
        <v>NJ</v>
      </c>
      <c r="C1368" s="6" t="str">
        <f>Sheet1!N479</f>
        <v>Gas</v>
      </c>
      <c r="D1368" s="8">
        <f>Sheet1!O479</f>
        <v>42551</v>
      </c>
      <c r="E1368" s="8" t="str">
        <f>Sheet1!P479</f>
        <v>SJG ($/therm)</v>
      </c>
      <c r="F1368" s="6" t="str">
        <f>Sheet1!Q479</f>
        <v>75-125K</v>
      </c>
      <c r="G1368" s="6" t="s">
        <v>22</v>
      </c>
      <c r="H1368" s="69">
        <f>(Sheet1!R479+$F$11)*VLOOKUP($B1368,$H$12:$J$17,2,0)</f>
        <v>0.50675110833333337</v>
      </c>
      <c r="I1368" s="6" t="s">
        <v>22</v>
      </c>
      <c r="J1368" s="69">
        <f>(Sheet1!S479+$F$11)*VLOOKUP($B1368,$H$12:$J$17,2,0)</f>
        <v>0.51003101500000003</v>
      </c>
      <c r="K1368" s="69">
        <f>(Sheet1!T479+$F$11)*VLOOKUP($B1368,$H$12:$J$17,2,0)</f>
        <v>0.51420407444444449</v>
      </c>
    </row>
    <row r="1369" spans="2:11" x14ac:dyDescent="0.3">
      <c r="B1369" s="5" t="str">
        <f>Sheet1!M480</f>
        <v>NJ</v>
      </c>
      <c r="C1369" s="6" t="str">
        <f>Sheet1!N480</f>
        <v>Gas</v>
      </c>
      <c r="D1369" s="8">
        <f>Sheet1!O480</f>
        <v>42551</v>
      </c>
      <c r="E1369" s="8" t="str">
        <f>Sheet1!P480</f>
        <v>SJG ($/therm)</v>
      </c>
      <c r="F1369" s="6" t="str">
        <f>Sheet1!Q480</f>
        <v>125-500K</v>
      </c>
      <c r="G1369" s="6" t="s">
        <v>22</v>
      </c>
      <c r="H1369" s="6">
        <f>(Sheet1!R480+$F$11)*VLOOKUP($B1369,$H$12:$J$17,2,0)</f>
        <v>0.49605110833333338</v>
      </c>
      <c r="I1369" s="6" t="s">
        <v>22</v>
      </c>
      <c r="J1369" s="6">
        <f>(Sheet1!S480+$F$11)*VLOOKUP($B1369,$H$12:$J$17,2,0)</f>
        <v>0.49933101499999999</v>
      </c>
      <c r="K1369" s="83">
        <f>(Sheet1!T480+$F$11)*VLOOKUP($B1369,$H$12:$J$17,2,0)</f>
        <v>0.50350407444444445</v>
      </c>
    </row>
    <row r="1370" spans="2:11" x14ac:dyDescent="0.3">
      <c r="B1370" s="5" t="str">
        <f>Sheet1!M481</f>
        <v>NJ</v>
      </c>
      <c r="C1370" s="6" t="str">
        <f>Sheet1!N481</f>
        <v>Gas</v>
      </c>
      <c r="D1370" s="8">
        <f>Sheet1!O481</f>
        <v>42551</v>
      </c>
      <c r="E1370" s="8" t="str">
        <f>Sheet1!P481</f>
        <v>SJG ($/therm)</v>
      </c>
      <c r="F1370" s="6" t="str">
        <f>Sheet1!Q481</f>
        <v>500K+</v>
      </c>
      <c r="G1370" s="6" t="s">
        <v>22</v>
      </c>
      <c r="H1370" s="6">
        <f>(Sheet1!R481+$F$11)*VLOOKUP($B1370,$H$12:$J$17,2,0)</f>
        <v>0.48000110833333343</v>
      </c>
      <c r="I1370" s="6" t="s">
        <v>22</v>
      </c>
      <c r="J1370" s="6">
        <f>(Sheet1!S481+$F$11)*VLOOKUP($B1370,$H$12:$J$17,2,0)</f>
        <v>0.48328101500000004</v>
      </c>
      <c r="K1370" s="83">
        <f>(Sheet1!T481+$F$11)*VLOOKUP($B1370,$H$12:$J$17,2,0)</f>
        <v>0.48745407444444444</v>
      </c>
    </row>
  </sheetData>
  <sheetProtection algorithmName="SHA-512" hashValue="NDIxKExRbf9R23bZ/DmNS4YEnT/oSqv2Pfkvvh/9xXvlgux/P0JE6VawfvEljrsKTibGDLIULbSYcr7fWxjpdA==" saltValue="kF74wkAZerUDsGmtdKaK/g==" spinCount="100000" sheet="1" objects="1" scenarios="1" autoFilter="0"/>
  <mergeCells count="7">
    <mergeCell ref="D3:F3"/>
    <mergeCell ref="D4:H4"/>
    <mergeCell ref="B19:K20"/>
    <mergeCell ref="B9:E10"/>
    <mergeCell ref="B11:E12"/>
    <mergeCell ref="F9:F10"/>
    <mergeCell ref="F11:F12"/>
  </mergeCells>
  <pageMargins left="0.7" right="0.7" top="0.75" bottom="0.75" header="0.3" footer="0.3"/>
  <pageSetup paperSize="163"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72"/>
  <sheetViews>
    <sheetView workbookViewId="0"/>
  </sheetViews>
  <sheetFormatPr defaultRowHeight="14.4" x14ac:dyDescent="0.3"/>
  <cols>
    <col min="1" max="1" width="5.33203125" style="64" bestFit="1" customWidth="1"/>
    <col min="2" max="2" width="11.5546875" style="64" bestFit="1" customWidth="1"/>
    <col min="3" max="3" width="9.33203125" style="64" bestFit="1" customWidth="1"/>
    <col min="4" max="4" width="22" bestFit="1" customWidth="1"/>
    <col min="5" max="5" width="9.88671875" bestFit="1" customWidth="1"/>
    <col min="6" max="6" width="6.109375" style="64" bestFit="1" customWidth="1"/>
    <col min="7" max="10" width="6.88671875" style="64" bestFit="1" customWidth="1"/>
    <col min="13" max="13" width="5.33203125" style="64" bestFit="1" customWidth="1"/>
    <col min="14" max="14" width="5.33203125" style="64" customWidth="1"/>
    <col min="15" max="15" width="9.33203125" style="64" bestFit="1" customWidth="1"/>
    <col min="16" max="16" width="20.5546875" bestFit="1" customWidth="1"/>
    <col min="17" max="17" width="9.88671875" bestFit="1" customWidth="1"/>
    <col min="18" max="20" width="8.109375" style="64" bestFit="1" customWidth="1"/>
  </cols>
  <sheetData>
    <row r="1" spans="1:20" ht="21" x14ac:dyDescent="0.4">
      <c r="A1" s="73" t="s">
        <v>18</v>
      </c>
      <c r="B1" s="73"/>
      <c r="C1" s="73"/>
      <c r="D1" s="73"/>
      <c r="E1" s="73"/>
      <c r="F1" s="73"/>
      <c r="G1" s="73"/>
      <c r="H1" s="73"/>
      <c r="I1" s="73"/>
      <c r="J1" s="73"/>
      <c r="M1" s="73" t="s">
        <v>19</v>
      </c>
      <c r="N1" s="73"/>
      <c r="O1" s="73"/>
      <c r="P1" s="73"/>
      <c r="Q1" s="73"/>
      <c r="R1" s="73"/>
      <c r="S1" s="73"/>
      <c r="T1" s="73"/>
    </row>
    <row r="2" spans="1:20" ht="15" thickBot="1" x14ac:dyDescent="0.35">
      <c r="A2" s="32" t="s">
        <v>3</v>
      </c>
      <c r="B2" s="32" t="s">
        <v>2</v>
      </c>
      <c r="C2" s="32" t="s">
        <v>0</v>
      </c>
      <c r="D2" s="33" t="s">
        <v>30</v>
      </c>
      <c r="E2" s="33" t="s">
        <v>1</v>
      </c>
      <c r="F2" s="34">
        <v>6</v>
      </c>
      <c r="G2" s="34">
        <v>12</v>
      </c>
      <c r="H2" s="34">
        <v>18</v>
      </c>
      <c r="I2" s="34">
        <v>24</v>
      </c>
      <c r="J2" s="34">
        <v>36</v>
      </c>
      <c r="M2" s="32" t="s">
        <v>3</v>
      </c>
      <c r="N2" s="32" t="s">
        <v>2</v>
      </c>
      <c r="O2" s="32" t="s">
        <v>0</v>
      </c>
      <c r="P2" s="33" t="s">
        <v>31</v>
      </c>
      <c r="Q2" s="33" t="s">
        <v>1</v>
      </c>
      <c r="R2" s="34">
        <v>12</v>
      </c>
      <c r="S2" s="34">
        <v>24</v>
      </c>
      <c r="T2" s="34">
        <v>36</v>
      </c>
    </row>
    <row r="3" spans="1:20" x14ac:dyDescent="0.3">
      <c r="A3" s="35" t="s">
        <v>5</v>
      </c>
      <c r="B3" s="35" t="s">
        <v>6</v>
      </c>
      <c r="C3" s="35">
        <v>42370</v>
      </c>
      <c r="D3" s="36" t="s">
        <v>71</v>
      </c>
      <c r="E3" s="36" t="s">
        <v>32</v>
      </c>
      <c r="F3" s="37">
        <v>5.796010433789955</v>
      </c>
      <c r="G3" s="37">
        <v>5.8737697602739729</v>
      </c>
      <c r="H3" s="37">
        <v>6.0909881050228325</v>
      </c>
      <c r="I3" s="37">
        <v>6.1484634589041107</v>
      </c>
      <c r="J3" s="37">
        <v>6.2005305251141554</v>
      </c>
      <c r="M3" s="35" t="s">
        <v>5</v>
      </c>
      <c r="N3" s="35" t="s">
        <v>4</v>
      </c>
      <c r="O3" s="35">
        <v>42370</v>
      </c>
      <c r="P3" s="36" t="s">
        <v>33</v>
      </c>
      <c r="Q3" s="36" t="s">
        <v>34</v>
      </c>
      <c r="R3" s="38">
        <v>0.5089188930240196</v>
      </c>
      <c r="S3" s="38">
        <v>0.52780037652401945</v>
      </c>
      <c r="T3" s="38">
        <v>0.53807467785735286</v>
      </c>
    </row>
    <row r="4" spans="1:20" x14ac:dyDescent="0.3">
      <c r="A4" s="35" t="s">
        <v>5</v>
      </c>
      <c r="B4" s="35" t="s">
        <v>6</v>
      </c>
      <c r="C4" s="35">
        <v>42370</v>
      </c>
      <c r="D4" s="36" t="s">
        <v>71</v>
      </c>
      <c r="E4" s="36" t="s">
        <v>35</v>
      </c>
      <c r="F4" s="37">
        <v>5.5960104337899548</v>
      </c>
      <c r="G4" s="37">
        <v>5.6737697602739727</v>
      </c>
      <c r="H4" s="37">
        <v>5.8909881050228323</v>
      </c>
      <c r="I4" s="37">
        <v>5.9484634589041105</v>
      </c>
      <c r="J4" s="37">
        <v>6.0005305251141552</v>
      </c>
      <c r="M4" s="35" t="s">
        <v>5</v>
      </c>
      <c r="N4" s="35" t="s">
        <v>4</v>
      </c>
      <c r="O4" s="35">
        <v>42370</v>
      </c>
      <c r="P4" s="36" t="s">
        <v>33</v>
      </c>
      <c r="Q4" s="36" t="s">
        <v>36</v>
      </c>
      <c r="R4" s="38">
        <v>0.48891889302401959</v>
      </c>
      <c r="S4" s="38">
        <v>0.50780037652401944</v>
      </c>
      <c r="T4" s="38">
        <v>0.51807467785735284</v>
      </c>
    </row>
    <row r="5" spans="1:20" x14ac:dyDescent="0.3">
      <c r="A5" s="35" t="s">
        <v>5</v>
      </c>
      <c r="B5" s="35" t="s">
        <v>6</v>
      </c>
      <c r="C5" s="35">
        <v>42370</v>
      </c>
      <c r="D5" s="36" t="s">
        <v>71</v>
      </c>
      <c r="E5" s="36" t="s">
        <v>37</v>
      </c>
      <c r="F5" s="37">
        <v>5.2460104337899551</v>
      </c>
      <c r="G5" s="37">
        <v>5.3237697602739731</v>
      </c>
      <c r="H5" s="37">
        <v>5.5409881050228318</v>
      </c>
      <c r="I5" s="37">
        <v>5.5984634589041109</v>
      </c>
      <c r="J5" s="37">
        <v>5.6505305251141547</v>
      </c>
      <c r="M5" s="35" t="s">
        <v>5</v>
      </c>
      <c r="N5" s="35" t="s">
        <v>4</v>
      </c>
      <c r="O5" s="35">
        <v>42370</v>
      </c>
      <c r="P5" s="36" t="s">
        <v>33</v>
      </c>
      <c r="Q5" s="36" t="s">
        <v>38</v>
      </c>
      <c r="R5" s="38">
        <v>0.45391889302401955</v>
      </c>
      <c r="S5" s="38">
        <v>0.47280037652401952</v>
      </c>
      <c r="T5" s="38">
        <v>0.48307467785735286</v>
      </c>
    </row>
    <row r="6" spans="1:20" x14ac:dyDescent="0.3">
      <c r="A6" s="35" t="s">
        <v>5</v>
      </c>
      <c r="B6" s="35" t="s">
        <v>6</v>
      </c>
      <c r="C6" s="35">
        <v>42370</v>
      </c>
      <c r="D6" s="36" t="s">
        <v>71</v>
      </c>
      <c r="E6" s="36" t="s">
        <v>39</v>
      </c>
      <c r="F6" s="37">
        <v>5.1210104337899551</v>
      </c>
      <c r="G6" s="37">
        <v>5.1987697602739731</v>
      </c>
      <c r="H6" s="37">
        <v>5.4159881050228318</v>
      </c>
      <c r="I6" s="37">
        <v>5.4734634589041109</v>
      </c>
      <c r="J6" s="37">
        <v>5.5255305251141547</v>
      </c>
      <c r="M6" s="35" t="s">
        <v>5</v>
      </c>
      <c r="N6" s="35" t="s">
        <v>4</v>
      </c>
      <c r="O6" s="35">
        <v>42370</v>
      </c>
      <c r="P6" s="36" t="s">
        <v>33</v>
      </c>
      <c r="Q6" s="36" t="s">
        <v>40</v>
      </c>
      <c r="R6" s="38">
        <v>0.44391889302401955</v>
      </c>
      <c r="S6" s="38">
        <v>0.46280037652401945</v>
      </c>
      <c r="T6" s="38">
        <v>0.4730746778573528</v>
      </c>
    </row>
    <row r="7" spans="1:20" x14ac:dyDescent="0.3">
      <c r="A7" s="35" t="s">
        <v>5</v>
      </c>
      <c r="B7" s="35" t="s">
        <v>6</v>
      </c>
      <c r="C7" s="35">
        <v>42370</v>
      </c>
      <c r="D7" s="36" t="s">
        <v>71</v>
      </c>
      <c r="E7" s="36" t="s">
        <v>41</v>
      </c>
      <c r="F7" s="37">
        <v>4.9960104337899551</v>
      </c>
      <c r="G7" s="37">
        <v>5.0737697602739731</v>
      </c>
      <c r="H7" s="37">
        <v>5.2909881050228318</v>
      </c>
      <c r="I7" s="37">
        <v>5.3484634589041109</v>
      </c>
      <c r="J7" s="37">
        <v>5.4005305251141547</v>
      </c>
      <c r="M7" s="35" t="s">
        <v>5</v>
      </c>
      <c r="N7" s="35" t="s">
        <v>4</v>
      </c>
      <c r="O7" s="35">
        <v>42370</v>
      </c>
      <c r="P7" s="36" t="s">
        <v>33</v>
      </c>
      <c r="Q7" s="36" t="s">
        <v>42</v>
      </c>
      <c r="R7" s="38">
        <v>0.42891889302401953</v>
      </c>
      <c r="S7" s="38">
        <v>0.44780037652401949</v>
      </c>
      <c r="T7" s="38">
        <v>0.4580746778573529</v>
      </c>
    </row>
    <row r="8" spans="1:20" x14ac:dyDescent="0.3">
      <c r="A8" s="35" t="s">
        <v>5</v>
      </c>
      <c r="B8" s="35" t="s">
        <v>6</v>
      </c>
      <c r="C8" s="35">
        <v>42370</v>
      </c>
      <c r="D8" s="36" t="s">
        <v>72</v>
      </c>
      <c r="E8" s="36" t="s">
        <v>32</v>
      </c>
      <c r="F8" s="37">
        <v>5.7624013705035564</v>
      </c>
      <c r="G8" s="37">
        <v>5.738241063161146</v>
      </c>
      <c r="H8" s="37">
        <v>5.9880648759016513</v>
      </c>
      <c r="I8" s="37">
        <v>6.0247349485526387</v>
      </c>
      <c r="J8" s="37">
        <v>6.082017409086717</v>
      </c>
      <c r="M8" s="35" t="s">
        <v>5</v>
      </c>
      <c r="N8" s="35" t="s">
        <v>4</v>
      </c>
      <c r="O8" s="35">
        <v>42370</v>
      </c>
      <c r="P8" s="36" t="s">
        <v>43</v>
      </c>
      <c r="Q8" s="36" t="s">
        <v>34</v>
      </c>
      <c r="R8" s="38">
        <v>0.33394658734416738</v>
      </c>
      <c r="S8" s="38">
        <v>0.35490971234416741</v>
      </c>
      <c r="T8" s="38">
        <v>0.3693618373441675</v>
      </c>
    </row>
    <row r="9" spans="1:20" x14ac:dyDescent="0.3">
      <c r="A9" s="35" t="s">
        <v>5</v>
      </c>
      <c r="B9" s="35" t="s">
        <v>6</v>
      </c>
      <c r="C9" s="35">
        <v>42370</v>
      </c>
      <c r="D9" s="36" t="s">
        <v>72</v>
      </c>
      <c r="E9" s="36" t="s">
        <v>35</v>
      </c>
      <c r="F9" s="37">
        <v>5.5624013705035562</v>
      </c>
      <c r="G9" s="37">
        <v>5.5382410631611467</v>
      </c>
      <c r="H9" s="37">
        <v>5.7880648759016511</v>
      </c>
      <c r="I9" s="37">
        <v>5.8247349485526385</v>
      </c>
      <c r="J9" s="37">
        <v>5.8820174090867168</v>
      </c>
      <c r="M9" s="35" t="s">
        <v>5</v>
      </c>
      <c r="N9" s="35" t="s">
        <v>4</v>
      </c>
      <c r="O9" s="35">
        <v>42370</v>
      </c>
      <c r="P9" s="36" t="s">
        <v>43</v>
      </c>
      <c r="Q9" s="36" t="s">
        <v>36</v>
      </c>
      <c r="R9" s="38">
        <v>0.31394658734416742</v>
      </c>
      <c r="S9" s="38">
        <v>0.33490971234416744</v>
      </c>
      <c r="T9" s="38">
        <v>0.34936183734416748</v>
      </c>
    </row>
    <row r="10" spans="1:20" x14ac:dyDescent="0.3">
      <c r="A10" s="35" t="s">
        <v>5</v>
      </c>
      <c r="B10" s="35" t="s">
        <v>6</v>
      </c>
      <c r="C10" s="35">
        <v>42370</v>
      </c>
      <c r="D10" s="36" t="s">
        <v>72</v>
      </c>
      <c r="E10" s="36" t="s">
        <v>37</v>
      </c>
      <c r="F10" s="37">
        <v>5.2124013705035566</v>
      </c>
      <c r="G10" s="37">
        <v>5.1882410631611462</v>
      </c>
      <c r="H10" s="37">
        <v>5.4380648759016506</v>
      </c>
      <c r="I10" s="37">
        <v>5.4747349485526389</v>
      </c>
      <c r="J10" s="37">
        <v>5.5320174090867171</v>
      </c>
      <c r="M10" s="35" t="s">
        <v>5</v>
      </c>
      <c r="N10" s="35" t="s">
        <v>4</v>
      </c>
      <c r="O10" s="35">
        <v>42370</v>
      </c>
      <c r="P10" s="36" t="s">
        <v>43</v>
      </c>
      <c r="Q10" s="36" t="s">
        <v>38</v>
      </c>
      <c r="R10" s="38">
        <v>0.27894658734416733</v>
      </c>
      <c r="S10" s="38">
        <v>0.29990971234416736</v>
      </c>
      <c r="T10" s="38">
        <v>0.31436183734416751</v>
      </c>
    </row>
    <row r="11" spans="1:20" x14ac:dyDescent="0.3">
      <c r="A11" s="35" t="s">
        <v>5</v>
      </c>
      <c r="B11" s="35" t="s">
        <v>6</v>
      </c>
      <c r="C11" s="35">
        <v>42370</v>
      </c>
      <c r="D11" s="36" t="s">
        <v>72</v>
      </c>
      <c r="E11" s="36" t="s">
        <v>39</v>
      </c>
      <c r="F11" s="37">
        <v>5.0874013705035566</v>
      </c>
      <c r="G11" s="37">
        <v>5.0632410631611462</v>
      </c>
      <c r="H11" s="37">
        <v>5.3130648759016506</v>
      </c>
      <c r="I11" s="37">
        <v>5.3497349485526389</v>
      </c>
      <c r="J11" s="37">
        <v>5.4070174090867171</v>
      </c>
      <c r="M11" s="35" t="s">
        <v>5</v>
      </c>
      <c r="N11" s="35" t="s">
        <v>4</v>
      </c>
      <c r="O11" s="35">
        <v>42370</v>
      </c>
      <c r="P11" s="36" t="s">
        <v>43</v>
      </c>
      <c r="Q11" s="36" t="s">
        <v>40</v>
      </c>
      <c r="R11" s="38">
        <v>0.26894658734416738</v>
      </c>
      <c r="S11" s="38">
        <v>0.2899097123441674</v>
      </c>
      <c r="T11" s="38">
        <v>0.3043618373441675</v>
      </c>
    </row>
    <row r="12" spans="1:20" x14ac:dyDescent="0.3">
      <c r="A12" s="35" t="s">
        <v>5</v>
      </c>
      <c r="B12" s="35" t="s">
        <v>6</v>
      </c>
      <c r="C12" s="35">
        <v>42370</v>
      </c>
      <c r="D12" s="36" t="s">
        <v>72</v>
      </c>
      <c r="E12" s="36" t="s">
        <v>41</v>
      </c>
      <c r="F12" s="39">
        <v>4.9624013705035566</v>
      </c>
      <c r="G12" s="39">
        <v>4.9382410631611462</v>
      </c>
      <c r="H12" s="39">
        <v>5.1880648759016506</v>
      </c>
      <c r="I12" s="39">
        <v>5.2247349485526389</v>
      </c>
      <c r="J12" s="39">
        <v>5.2820174090867171</v>
      </c>
      <c r="M12" s="35" t="s">
        <v>5</v>
      </c>
      <c r="N12" s="35" t="s">
        <v>4</v>
      </c>
      <c r="O12" s="35">
        <v>42370</v>
      </c>
      <c r="P12" s="36" t="s">
        <v>43</v>
      </c>
      <c r="Q12" s="36" t="s">
        <v>42</v>
      </c>
      <c r="R12" s="38">
        <v>0.25394658734416742</v>
      </c>
      <c r="S12" s="38">
        <v>0.27490971234416739</v>
      </c>
      <c r="T12" s="38">
        <v>0.28936183734416748</v>
      </c>
    </row>
    <row r="13" spans="1:20" x14ac:dyDescent="0.3">
      <c r="A13" s="35" t="s">
        <v>5</v>
      </c>
      <c r="B13" s="35" t="s">
        <v>6</v>
      </c>
      <c r="C13" s="35">
        <v>42370</v>
      </c>
      <c r="D13" s="36" t="s">
        <v>73</v>
      </c>
      <c r="E13" s="36" t="s">
        <v>32</v>
      </c>
      <c r="F13" s="37">
        <v>5.7843204337899534</v>
      </c>
      <c r="G13" s="37">
        <v>5.7691897602739717</v>
      </c>
      <c r="H13" s="37">
        <v>6.0513914383561644</v>
      </c>
      <c r="I13" s="37">
        <v>6.1109434589041101</v>
      </c>
      <c r="J13" s="37">
        <v>6.1666796917808195</v>
      </c>
      <c r="M13" s="35" t="s">
        <v>5</v>
      </c>
      <c r="N13" s="35" t="s">
        <v>4</v>
      </c>
      <c r="O13" s="35">
        <v>42370</v>
      </c>
      <c r="P13" s="36" t="s">
        <v>44</v>
      </c>
      <c r="Q13" s="36" t="s">
        <v>34</v>
      </c>
      <c r="R13" s="38">
        <v>0.46193883425000004</v>
      </c>
      <c r="S13" s="38">
        <v>0.48671890975000009</v>
      </c>
      <c r="T13" s="38">
        <v>0.50106592374999992</v>
      </c>
    </row>
    <row r="14" spans="1:20" x14ac:dyDescent="0.3">
      <c r="A14" s="35" t="s">
        <v>5</v>
      </c>
      <c r="B14" s="35" t="s">
        <v>6</v>
      </c>
      <c r="C14" s="35">
        <v>42370</v>
      </c>
      <c r="D14" s="36" t="s">
        <v>73</v>
      </c>
      <c r="E14" s="36" t="s">
        <v>35</v>
      </c>
      <c r="F14" s="37">
        <v>5.5843204337899532</v>
      </c>
      <c r="G14" s="37">
        <v>5.5691897602739715</v>
      </c>
      <c r="H14" s="37">
        <v>5.8513914383561643</v>
      </c>
      <c r="I14" s="37">
        <v>5.9109434589041099</v>
      </c>
      <c r="J14" s="37">
        <v>5.9666796917808202</v>
      </c>
      <c r="M14" s="35" t="s">
        <v>5</v>
      </c>
      <c r="N14" s="35" t="s">
        <v>4</v>
      </c>
      <c r="O14" s="35">
        <v>42370</v>
      </c>
      <c r="P14" s="36" t="s">
        <v>44</v>
      </c>
      <c r="Q14" s="36" t="s">
        <v>36</v>
      </c>
      <c r="R14" s="38">
        <v>0.44193883425000002</v>
      </c>
      <c r="S14" s="38">
        <v>0.46671890975000008</v>
      </c>
      <c r="T14" s="38">
        <v>0.48106592374999996</v>
      </c>
    </row>
    <row r="15" spans="1:20" x14ac:dyDescent="0.3">
      <c r="A15" s="35" t="s">
        <v>5</v>
      </c>
      <c r="B15" s="35" t="s">
        <v>6</v>
      </c>
      <c r="C15" s="35">
        <v>42370</v>
      </c>
      <c r="D15" s="36" t="s">
        <v>73</v>
      </c>
      <c r="E15" s="36" t="s">
        <v>37</v>
      </c>
      <c r="F15" s="37">
        <v>5.2343204337899536</v>
      </c>
      <c r="G15" s="37">
        <v>5.2191897602739719</v>
      </c>
      <c r="H15" s="37">
        <v>5.5013914383561637</v>
      </c>
      <c r="I15" s="37">
        <v>5.5609434589041102</v>
      </c>
      <c r="J15" s="37">
        <v>5.6166796917808197</v>
      </c>
      <c r="M15" s="35" t="s">
        <v>5</v>
      </c>
      <c r="N15" s="35" t="s">
        <v>4</v>
      </c>
      <c r="O15" s="35">
        <v>42370</v>
      </c>
      <c r="P15" s="36" t="s">
        <v>44</v>
      </c>
      <c r="Q15" s="36" t="s">
        <v>38</v>
      </c>
      <c r="R15" s="38">
        <v>0.40693883424999999</v>
      </c>
      <c r="S15" s="38">
        <v>0.43171890974999999</v>
      </c>
      <c r="T15" s="38">
        <v>0.44606592374999998</v>
      </c>
    </row>
    <row r="16" spans="1:20" x14ac:dyDescent="0.3">
      <c r="A16" s="35" t="s">
        <v>5</v>
      </c>
      <c r="B16" s="35" t="s">
        <v>6</v>
      </c>
      <c r="C16" s="35">
        <v>42370</v>
      </c>
      <c r="D16" s="36" t="s">
        <v>73</v>
      </c>
      <c r="E16" s="36" t="s">
        <v>39</v>
      </c>
      <c r="F16" s="37">
        <v>5.1093204337899536</v>
      </c>
      <c r="G16" s="37">
        <v>5.0941897602739719</v>
      </c>
      <c r="H16" s="37">
        <v>5.3763914383561637</v>
      </c>
      <c r="I16" s="37">
        <v>5.4359434589041102</v>
      </c>
      <c r="J16" s="37">
        <v>5.4916796917808197</v>
      </c>
      <c r="M16" s="35" t="s">
        <v>5</v>
      </c>
      <c r="N16" s="35" t="s">
        <v>4</v>
      </c>
      <c r="O16" s="35">
        <v>42370</v>
      </c>
      <c r="P16" s="36" t="s">
        <v>44</v>
      </c>
      <c r="Q16" s="36" t="s">
        <v>40</v>
      </c>
      <c r="R16" s="38">
        <v>0.39693883425000004</v>
      </c>
      <c r="S16" s="38">
        <v>0.42171890975000004</v>
      </c>
      <c r="T16" s="38">
        <v>0.43606592374999992</v>
      </c>
    </row>
    <row r="17" spans="1:20" x14ac:dyDescent="0.3">
      <c r="A17" s="35" t="s">
        <v>5</v>
      </c>
      <c r="B17" s="35" t="s">
        <v>6</v>
      </c>
      <c r="C17" s="35">
        <v>42370</v>
      </c>
      <c r="D17" s="36" t="s">
        <v>73</v>
      </c>
      <c r="E17" s="36" t="s">
        <v>41</v>
      </c>
      <c r="F17" s="37">
        <v>4.9843204337899536</v>
      </c>
      <c r="G17" s="37">
        <v>4.9691897602739719</v>
      </c>
      <c r="H17" s="37">
        <v>5.2513914383561637</v>
      </c>
      <c r="I17" s="37">
        <v>5.3109434589041102</v>
      </c>
      <c r="J17" s="37">
        <v>5.3666796917808197</v>
      </c>
      <c r="M17" s="35" t="s">
        <v>5</v>
      </c>
      <c r="N17" s="35" t="s">
        <v>4</v>
      </c>
      <c r="O17" s="35">
        <v>42370</v>
      </c>
      <c r="P17" s="36" t="s">
        <v>44</v>
      </c>
      <c r="Q17" s="36" t="s">
        <v>42</v>
      </c>
      <c r="R17" s="38">
        <v>0.38193883425000003</v>
      </c>
      <c r="S17" s="38">
        <v>0.40671890975000002</v>
      </c>
      <c r="T17" s="38">
        <v>0.42106592374999996</v>
      </c>
    </row>
    <row r="18" spans="1:20" x14ac:dyDescent="0.3">
      <c r="A18" s="35" t="s">
        <v>5</v>
      </c>
      <c r="B18" s="35" t="s">
        <v>6</v>
      </c>
      <c r="C18" s="35">
        <v>42370</v>
      </c>
      <c r="D18" s="36" t="s">
        <v>74</v>
      </c>
      <c r="E18" s="36" t="s">
        <v>32</v>
      </c>
      <c r="F18" s="37">
        <v>5.6873625364825315</v>
      </c>
      <c r="G18" s="37">
        <v>5.6795609601966888</v>
      </c>
      <c r="H18" s="37">
        <v>5.9299710045846421</v>
      </c>
      <c r="I18" s="37">
        <v>5.9807789522412111</v>
      </c>
      <c r="J18" s="37">
        <v>6.0475033248108163</v>
      </c>
      <c r="M18" s="35" t="s">
        <v>5</v>
      </c>
      <c r="N18" s="35" t="s">
        <v>4</v>
      </c>
      <c r="O18" s="35">
        <v>42370</v>
      </c>
      <c r="P18" s="36" t="s">
        <v>45</v>
      </c>
      <c r="Q18" s="36" t="s">
        <v>34</v>
      </c>
      <c r="R18" s="38">
        <v>0.36080625255665122</v>
      </c>
      <c r="S18" s="38">
        <v>0.38026062755665124</v>
      </c>
      <c r="T18" s="38">
        <v>0.39655441922331791</v>
      </c>
    </row>
    <row r="19" spans="1:20" x14ac:dyDescent="0.3">
      <c r="A19" s="35" t="s">
        <v>5</v>
      </c>
      <c r="B19" s="35" t="s">
        <v>6</v>
      </c>
      <c r="C19" s="35">
        <v>42370</v>
      </c>
      <c r="D19" s="36" t="s">
        <v>74</v>
      </c>
      <c r="E19" s="36" t="s">
        <v>35</v>
      </c>
      <c r="F19" s="37">
        <v>5.4873625364825314</v>
      </c>
      <c r="G19" s="37">
        <v>5.4795609601966886</v>
      </c>
      <c r="H19" s="37">
        <v>5.7299710045846428</v>
      </c>
      <c r="I19" s="37">
        <v>5.780778952241211</v>
      </c>
      <c r="J19" s="37">
        <v>5.8475033248108161</v>
      </c>
      <c r="M19" s="35" t="s">
        <v>5</v>
      </c>
      <c r="N19" s="35" t="s">
        <v>4</v>
      </c>
      <c r="O19" s="35">
        <v>42370</v>
      </c>
      <c r="P19" s="36" t="s">
        <v>45</v>
      </c>
      <c r="Q19" s="36" t="s">
        <v>36</v>
      </c>
      <c r="R19" s="38">
        <v>0.3408062525566512</v>
      </c>
      <c r="S19" s="38">
        <v>0.36026062755665123</v>
      </c>
      <c r="T19" s="38">
        <v>0.37655441922331789</v>
      </c>
    </row>
    <row r="20" spans="1:20" x14ac:dyDescent="0.3">
      <c r="A20" s="35" t="s">
        <v>5</v>
      </c>
      <c r="B20" s="35" t="s">
        <v>6</v>
      </c>
      <c r="C20" s="35">
        <v>42370</v>
      </c>
      <c r="D20" s="36" t="s">
        <v>74</v>
      </c>
      <c r="E20" s="36" t="s">
        <v>37</v>
      </c>
      <c r="F20" s="37">
        <v>5.1373625364825317</v>
      </c>
      <c r="G20" s="37">
        <v>5.1295609601966889</v>
      </c>
      <c r="H20" s="37">
        <v>5.3799710045846423</v>
      </c>
      <c r="I20" s="37">
        <v>5.4307789522412104</v>
      </c>
      <c r="J20" s="37">
        <v>5.4975033248108165</v>
      </c>
      <c r="M20" s="35" t="s">
        <v>5</v>
      </c>
      <c r="N20" s="35" t="s">
        <v>4</v>
      </c>
      <c r="O20" s="35">
        <v>42370</v>
      </c>
      <c r="P20" s="36" t="s">
        <v>45</v>
      </c>
      <c r="Q20" s="36" t="s">
        <v>38</v>
      </c>
      <c r="R20" s="38">
        <v>0.30580625255665128</v>
      </c>
      <c r="S20" s="38">
        <v>0.32526062755665119</v>
      </c>
      <c r="T20" s="38">
        <v>0.34155441922331792</v>
      </c>
    </row>
    <row r="21" spans="1:20" x14ac:dyDescent="0.3">
      <c r="A21" s="35" t="s">
        <v>5</v>
      </c>
      <c r="B21" s="35" t="s">
        <v>6</v>
      </c>
      <c r="C21" s="35">
        <v>42370</v>
      </c>
      <c r="D21" s="36" t="s">
        <v>74</v>
      </c>
      <c r="E21" s="36" t="s">
        <v>39</v>
      </c>
      <c r="F21" s="37">
        <v>5.0123625364825317</v>
      </c>
      <c r="G21" s="37">
        <v>5.0045609601966889</v>
      </c>
      <c r="H21" s="37">
        <v>5.2549710045846423</v>
      </c>
      <c r="I21" s="37">
        <v>5.3057789522412104</v>
      </c>
      <c r="J21" s="37">
        <v>5.3725033248108165</v>
      </c>
      <c r="M21" s="35" t="s">
        <v>5</v>
      </c>
      <c r="N21" s="35" t="s">
        <v>4</v>
      </c>
      <c r="O21" s="35">
        <v>42370</v>
      </c>
      <c r="P21" s="36" t="s">
        <v>45</v>
      </c>
      <c r="Q21" s="36" t="s">
        <v>40</v>
      </c>
      <c r="R21" s="38">
        <v>0.29580625255665127</v>
      </c>
      <c r="S21" s="38">
        <v>0.31526062755665124</v>
      </c>
      <c r="T21" s="38">
        <v>0.33155441922331791</v>
      </c>
    </row>
    <row r="22" spans="1:20" x14ac:dyDescent="0.3">
      <c r="A22" s="35" t="s">
        <v>5</v>
      </c>
      <c r="B22" s="35" t="s">
        <v>6</v>
      </c>
      <c r="C22" s="35">
        <v>42370</v>
      </c>
      <c r="D22" s="36" t="s">
        <v>74</v>
      </c>
      <c r="E22" s="36" t="s">
        <v>41</v>
      </c>
      <c r="F22" s="37">
        <v>4.8873625364825317</v>
      </c>
      <c r="G22" s="37">
        <v>4.8795609601966889</v>
      </c>
      <c r="H22" s="37">
        <v>5.1299710045846423</v>
      </c>
      <c r="I22" s="37">
        <v>5.1807789522412104</v>
      </c>
      <c r="J22" s="37">
        <v>5.2475033248108165</v>
      </c>
      <c r="M22" s="35" t="s">
        <v>5</v>
      </c>
      <c r="N22" s="35" t="s">
        <v>4</v>
      </c>
      <c r="O22" s="35">
        <v>42370</v>
      </c>
      <c r="P22" s="36" t="s">
        <v>45</v>
      </c>
      <c r="Q22" s="36" t="s">
        <v>42</v>
      </c>
      <c r="R22" s="38">
        <v>0.28080625255665126</v>
      </c>
      <c r="S22" s="38">
        <v>0.30026062755665123</v>
      </c>
      <c r="T22" s="38">
        <v>0.31655441922331795</v>
      </c>
    </row>
    <row r="23" spans="1:20" x14ac:dyDescent="0.3">
      <c r="A23" s="35" t="s">
        <v>5</v>
      </c>
      <c r="B23" s="35" t="s">
        <v>6</v>
      </c>
      <c r="C23" s="35">
        <v>42370</v>
      </c>
      <c r="D23" s="36" t="s">
        <v>75</v>
      </c>
      <c r="E23" s="36" t="s">
        <v>32</v>
      </c>
      <c r="F23" s="37">
        <v>6.1783070831609574</v>
      </c>
      <c r="G23" s="37">
        <v>6.1055572444485779</v>
      </c>
      <c r="H23" s="37">
        <v>6.3889862829166644</v>
      </c>
      <c r="I23" s="37">
        <v>6.4227088694815233</v>
      </c>
      <c r="J23" s="37">
        <v>6.4705277175300413</v>
      </c>
      <c r="M23" s="35" t="s">
        <v>5</v>
      </c>
      <c r="N23" s="35" t="s">
        <v>4</v>
      </c>
      <c r="O23" s="35">
        <v>42370</v>
      </c>
      <c r="P23" s="36" t="s">
        <v>46</v>
      </c>
      <c r="Q23" s="36" t="s">
        <v>34</v>
      </c>
      <c r="R23" s="38">
        <v>0.39874499227180121</v>
      </c>
      <c r="S23" s="38">
        <v>0.41584826727180124</v>
      </c>
      <c r="T23" s="38">
        <v>0.42592983393846778</v>
      </c>
    </row>
    <row r="24" spans="1:20" x14ac:dyDescent="0.3">
      <c r="A24" s="35" t="s">
        <v>5</v>
      </c>
      <c r="B24" s="35" t="s">
        <v>6</v>
      </c>
      <c r="C24" s="35">
        <v>42370</v>
      </c>
      <c r="D24" s="36" t="s">
        <v>75</v>
      </c>
      <c r="E24" s="36" t="s">
        <v>35</v>
      </c>
      <c r="F24" s="37">
        <v>5.9783070831609582</v>
      </c>
      <c r="G24" s="37">
        <v>5.9055572444485778</v>
      </c>
      <c r="H24" s="37">
        <v>6.1889862829166642</v>
      </c>
      <c r="I24" s="37">
        <v>6.222708869481524</v>
      </c>
      <c r="J24" s="37">
        <v>6.2705277175300411</v>
      </c>
      <c r="M24" s="35" t="s">
        <v>5</v>
      </c>
      <c r="N24" s="35" t="s">
        <v>4</v>
      </c>
      <c r="O24" s="35">
        <v>42370</v>
      </c>
      <c r="P24" s="36" t="s">
        <v>46</v>
      </c>
      <c r="Q24" s="36" t="s">
        <v>36</v>
      </c>
      <c r="R24" s="38">
        <v>0.3787449922718012</v>
      </c>
      <c r="S24" s="38">
        <v>0.39584826727180122</v>
      </c>
      <c r="T24" s="38">
        <v>0.40592983393846788</v>
      </c>
    </row>
    <row r="25" spans="1:20" x14ac:dyDescent="0.3">
      <c r="A25" s="35" t="s">
        <v>5</v>
      </c>
      <c r="B25" s="35" t="s">
        <v>6</v>
      </c>
      <c r="C25" s="35">
        <v>42370</v>
      </c>
      <c r="D25" s="36" t="s">
        <v>75</v>
      </c>
      <c r="E25" s="36" t="s">
        <v>37</v>
      </c>
      <c r="F25" s="37">
        <v>5.6283070831609576</v>
      </c>
      <c r="G25" s="37">
        <v>5.5555572444485772</v>
      </c>
      <c r="H25" s="37">
        <v>5.8389862829166645</v>
      </c>
      <c r="I25" s="37">
        <v>5.8727088694815235</v>
      </c>
      <c r="J25" s="37">
        <v>5.9205277175300406</v>
      </c>
      <c r="M25" s="35" t="s">
        <v>5</v>
      </c>
      <c r="N25" s="35" t="s">
        <v>4</v>
      </c>
      <c r="O25" s="35">
        <v>42370</v>
      </c>
      <c r="P25" s="36" t="s">
        <v>46</v>
      </c>
      <c r="Q25" s="36" t="s">
        <v>38</v>
      </c>
      <c r="R25" s="38">
        <v>0.34374499227180122</v>
      </c>
      <c r="S25" s="38">
        <v>0.36084826727180125</v>
      </c>
      <c r="T25" s="38">
        <v>0.37092983393846779</v>
      </c>
    </row>
    <row r="26" spans="1:20" x14ac:dyDescent="0.3">
      <c r="A26" s="35" t="s">
        <v>5</v>
      </c>
      <c r="B26" s="35" t="s">
        <v>6</v>
      </c>
      <c r="C26" s="35">
        <v>42370</v>
      </c>
      <c r="D26" s="36" t="s">
        <v>75</v>
      </c>
      <c r="E26" s="36" t="s">
        <v>39</v>
      </c>
      <c r="F26" s="37">
        <v>5.5033070831609576</v>
      </c>
      <c r="G26" s="37">
        <v>5.4305572444485772</v>
      </c>
      <c r="H26" s="37">
        <v>5.7139862829166645</v>
      </c>
      <c r="I26" s="37">
        <v>5.7477088694815235</v>
      </c>
      <c r="J26" s="37">
        <v>5.7955277175300406</v>
      </c>
      <c r="M26" s="35" t="s">
        <v>5</v>
      </c>
      <c r="N26" s="35" t="s">
        <v>4</v>
      </c>
      <c r="O26" s="35">
        <v>42370</v>
      </c>
      <c r="P26" s="36" t="s">
        <v>46</v>
      </c>
      <c r="Q26" s="36" t="s">
        <v>40</v>
      </c>
      <c r="R26" s="38">
        <v>0.33374499227180121</v>
      </c>
      <c r="S26" s="38">
        <v>0.35084826727180124</v>
      </c>
      <c r="T26" s="38">
        <v>0.36092983393846784</v>
      </c>
    </row>
    <row r="27" spans="1:20" x14ac:dyDescent="0.3">
      <c r="A27" s="35" t="s">
        <v>5</v>
      </c>
      <c r="B27" s="35" t="s">
        <v>6</v>
      </c>
      <c r="C27" s="35">
        <v>42370</v>
      </c>
      <c r="D27" s="36" t="s">
        <v>75</v>
      </c>
      <c r="E27" s="36" t="s">
        <v>41</v>
      </c>
      <c r="F27" s="37">
        <v>5.3783070831609576</v>
      </c>
      <c r="G27" s="37">
        <v>5.3055572444485772</v>
      </c>
      <c r="H27" s="37">
        <v>5.5889862829166645</v>
      </c>
      <c r="I27" s="37">
        <v>5.6227088694815235</v>
      </c>
      <c r="J27" s="37">
        <v>5.6705277175300406</v>
      </c>
      <c r="M27" s="35" t="s">
        <v>5</v>
      </c>
      <c r="N27" s="35" t="s">
        <v>4</v>
      </c>
      <c r="O27" s="35">
        <v>42370</v>
      </c>
      <c r="P27" s="36" t="s">
        <v>46</v>
      </c>
      <c r="Q27" s="36" t="s">
        <v>42</v>
      </c>
      <c r="R27" s="38">
        <v>0.3187449922718012</v>
      </c>
      <c r="S27" s="38">
        <v>0.33584826727180123</v>
      </c>
      <c r="T27" s="38">
        <v>0.34592983393846788</v>
      </c>
    </row>
    <row r="28" spans="1:20" x14ac:dyDescent="0.3">
      <c r="A28" s="35" t="s">
        <v>5</v>
      </c>
      <c r="B28" s="35" t="s">
        <v>6</v>
      </c>
      <c r="C28" s="35">
        <v>42370</v>
      </c>
      <c r="D28" s="36" t="s">
        <v>76</v>
      </c>
      <c r="E28" s="36" t="s">
        <v>32</v>
      </c>
      <c r="F28" s="37">
        <v>6.823085433789954</v>
      </c>
      <c r="G28" s="37">
        <v>6.5244547602739731</v>
      </c>
      <c r="H28" s="37">
        <v>6.8880897716894989</v>
      </c>
      <c r="I28" s="37">
        <v>6.7606922089041106</v>
      </c>
      <c r="J28" s="37">
        <v>6.8220313584474894</v>
      </c>
      <c r="M28" s="35" t="s">
        <v>5</v>
      </c>
      <c r="N28" s="35" t="s">
        <v>4</v>
      </c>
      <c r="O28" s="35">
        <v>42370</v>
      </c>
      <c r="P28" s="36" t="s">
        <v>47</v>
      </c>
      <c r="Q28" s="36" t="s">
        <v>34</v>
      </c>
      <c r="R28" s="38">
        <v>0.3633925762483759</v>
      </c>
      <c r="S28" s="38">
        <v>0.37991232624837584</v>
      </c>
      <c r="T28" s="38">
        <v>0.38988707624837582</v>
      </c>
    </row>
    <row r="29" spans="1:20" x14ac:dyDescent="0.3">
      <c r="A29" s="35" t="s">
        <v>5</v>
      </c>
      <c r="B29" s="35" t="s">
        <v>6</v>
      </c>
      <c r="C29" s="35">
        <v>42370</v>
      </c>
      <c r="D29" s="36" t="s">
        <v>76</v>
      </c>
      <c r="E29" s="36" t="s">
        <v>35</v>
      </c>
      <c r="F29" s="37">
        <v>6.6230854337899547</v>
      </c>
      <c r="G29" s="37">
        <v>6.3244547602739729</v>
      </c>
      <c r="H29" s="37">
        <v>6.6880897716894996</v>
      </c>
      <c r="I29" s="37">
        <v>6.5606922089041104</v>
      </c>
      <c r="J29" s="37">
        <v>6.6220313584474892</v>
      </c>
      <c r="M29" s="35" t="s">
        <v>5</v>
      </c>
      <c r="N29" s="35" t="s">
        <v>4</v>
      </c>
      <c r="O29" s="35">
        <v>42370</v>
      </c>
      <c r="P29" s="36" t="s">
        <v>47</v>
      </c>
      <c r="Q29" s="36" t="s">
        <v>36</v>
      </c>
      <c r="R29" s="38">
        <v>0.34339257624837594</v>
      </c>
      <c r="S29" s="38">
        <v>0.35991232624837588</v>
      </c>
      <c r="T29" s="38">
        <v>0.3698870762483758</v>
      </c>
    </row>
    <row r="30" spans="1:20" x14ac:dyDescent="0.3">
      <c r="A30" s="35" t="s">
        <v>5</v>
      </c>
      <c r="B30" s="35" t="s">
        <v>6</v>
      </c>
      <c r="C30" s="35">
        <v>42370</v>
      </c>
      <c r="D30" s="36" t="s">
        <v>76</v>
      </c>
      <c r="E30" s="36" t="s">
        <v>37</v>
      </c>
      <c r="F30" s="37">
        <v>6.2730854337899542</v>
      </c>
      <c r="G30" s="37">
        <v>5.9744547602739733</v>
      </c>
      <c r="H30" s="37">
        <v>6.3380897716894991</v>
      </c>
      <c r="I30" s="37">
        <v>6.2106922089041108</v>
      </c>
      <c r="J30" s="37">
        <v>6.2720313584474896</v>
      </c>
      <c r="M30" s="35" t="s">
        <v>5</v>
      </c>
      <c r="N30" s="35" t="s">
        <v>4</v>
      </c>
      <c r="O30" s="35">
        <v>42370</v>
      </c>
      <c r="P30" s="36" t="s">
        <v>47</v>
      </c>
      <c r="Q30" s="36" t="s">
        <v>38</v>
      </c>
      <c r="R30" s="38">
        <v>0.30839257624837585</v>
      </c>
      <c r="S30" s="38">
        <v>0.32491232624837585</v>
      </c>
      <c r="T30" s="38">
        <v>0.33488707624837588</v>
      </c>
    </row>
    <row r="31" spans="1:20" x14ac:dyDescent="0.3">
      <c r="A31" s="35" t="s">
        <v>5</v>
      </c>
      <c r="B31" s="35" t="s">
        <v>6</v>
      </c>
      <c r="C31" s="35">
        <v>42370</v>
      </c>
      <c r="D31" s="36" t="s">
        <v>76</v>
      </c>
      <c r="E31" s="36" t="s">
        <v>39</v>
      </c>
      <c r="F31" s="37">
        <v>6.1480854337899542</v>
      </c>
      <c r="G31" s="37">
        <v>5.8494547602739733</v>
      </c>
      <c r="H31" s="37">
        <v>6.2130897716894991</v>
      </c>
      <c r="I31" s="37">
        <v>6.0856922089041108</v>
      </c>
      <c r="J31" s="37">
        <v>6.1470313584474896</v>
      </c>
      <c r="M31" s="35" t="s">
        <v>5</v>
      </c>
      <c r="N31" s="35" t="s">
        <v>4</v>
      </c>
      <c r="O31" s="35">
        <v>42370</v>
      </c>
      <c r="P31" s="36" t="s">
        <v>47</v>
      </c>
      <c r="Q31" s="36" t="s">
        <v>40</v>
      </c>
      <c r="R31" s="38">
        <v>0.2983925762483759</v>
      </c>
      <c r="S31" s="38">
        <v>0.31491232624837584</v>
      </c>
      <c r="T31" s="38">
        <v>0.32488707624837587</v>
      </c>
    </row>
    <row r="32" spans="1:20" x14ac:dyDescent="0.3">
      <c r="A32" s="35" t="s">
        <v>5</v>
      </c>
      <c r="B32" s="35" t="s">
        <v>6</v>
      </c>
      <c r="C32" s="35">
        <v>42370</v>
      </c>
      <c r="D32" s="36" t="s">
        <v>76</v>
      </c>
      <c r="E32" s="36" t="s">
        <v>41</v>
      </c>
      <c r="F32" s="37">
        <v>6.0230854337899542</v>
      </c>
      <c r="G32" s="37">
        <v>5.7244547602739733</v>
      </c>
      <c r="H32" s="37">
        <v>6.0880897716894991</v>
      </c>
      <c r="I32" s="37">
        <v>5.9606922089041108</v>
      </c>
      <c r="J32" s="37">
        <v>6.0220313584474896</v>
      </c>
      <c r="M32" s="35" t="s">
        <v>5</v>
      </c>
      <c r="N32" s="35" t="s">
        <v>4</v>
      </c>
      <c r="O32" s="35">
        <v>42370</v>
      </c>
      <c r="P32" s="36" t="s">
        <v>47</v>
      </c>
      <c r="Q32" s="36" t="s">
        <v>42</v>
      </c>
      <c r="R32" s="38">
        <v>0.28339257624837588</v>
      </c>
      <c r="S32" s="38">
        <v>0.29991232624837588</v>
      </c>
      <c r="T32" s="38">
        <v>0.30988707624837586</v>
      </c>
    </row>
    <row r="33" spans="1:20" x14ac:dyDescent="0.3">
      <c r="A33" s="35" t="s">
        <v>5</v>
      </c>
      <c r="B33" s="35" t="s">
        <v>6</v>
      </c>
      <c r="C33" s="35">
        <v>42370</v>
      </c>
      <c r="D33" s="36" t="s">
        <v>77</v>
      </c>
      <c r="E33" s="36" t="s">
        <v>32</v>
      </c>
      <c r="F33" s="37">
        <v>7.3707082648401823</v>
      </c>
      <c r="G33" s="37">
        <v>7.1791254680365295</v>
      </c>
      <c r="H33" s="37">
        <v>7.3857041780821948</v>
      </c>
      <c r="I33" s="37">
        <v>7.3119968093607328</v>
      </c>
      <c r="J33" s="37">
        <v>7.332848923135467</v>
      </c>
      <c r="M33" s="35" t="s">
        <v>5</v>
      </c>
      <c r="N33" s="35" t="s">
        <v>4</v>
      </c>
      <c r="O33" s="35">
        <v>42370</v>
      </c>
      <c r="P33" s="36" t="s">
        <v>86</v>
      </c>
      <c r="Q33" s="36" t="s">
        <v>34</v>
      </c>
      <c r="R33" s="38">
        <v>0.48145518762500006</v>
      </c>
      <c r="S33" s="38">
        <v>0.50326731918750001</v>
      </c>
      <c r="T33" s="38">
        <v>0.51533059037500006</v>
      </c>
    </row>
    <row r="34" spans="1:20" x14ac:dyDescent="0.3">
      <c r="A34" s="35" t="s">
        <v>5</v>
      </c>
      <c r="B34" s="35" t="s">
        <v>6</v>
      </c>
      <c r="C34" s="35">
        <v>42370</v>
      </c>
      <c r="D34" s="36" t="s">
        <v>77</v>
      </c>
      <c r="E34" s="36" t="s">
        <v>35</v>
      </c>
      <c r="F34" s="37">
        <v>7.1707082648401821</v>
      </c>
      <c r="G34" s="37">
        <v>6.9791254680365302</v>
      </c>
      <c r="H34" s="37">
        <v>7.1857041780821946</v>
      </c>
      <c r="I34" s="37">
        <v>7.1119968093607326</v>
      </c>
      <c r="J34" s="37">
        <v>7.1328489231354668</v>
      </c>
      <c r="M34" s="35" t="s">
        <v>5</v>
      </c>
      <c r="N34" s="35" t="s">
        <v>4</v>
      </c>
      <c r="O34" s="35">
        <v>42370</v>
      </c>
      <c r="P34" s="36" t="s">
        <v>86</v>
      </c>
      <c r="Q34" s="36" t="s">
        <v>36</v>
      </c>
      <c r="R34" s="38">
        <v>0.4614551876250001</v>
      </c>
      <c r="S34" s="38">
        <v>0.4832673191875001</v>
      </c>
      <c r="T34" s="38">
        <v>0.49533059037500005</v>
      </c>
    </row>
    <row r="35" spans="1:20" x14ac:dyDescent="0.3">
      <c r="A35" s="35" t="s">
        <v>5</v>
      </c>
      <c r="B35" s="35" t="s">
        <v>6</v>
      </c>
      <c r="C35" s="35">
        <v>42370</v>
      </c>
      <c r="D35" s="36" t="s">
        <v>77</v>
      </c>
      <c r="E35" s="36" t="s">
        <v>37</v>
      </c>
      <c r="F35" s="37">
        <v>6.8207082648401824</v>
      </c>
      <c r="G35" s="37">
        <v>6.6291254680365297</v>
      </c>
      <c r="H35" s="37">
        <v>6.8357041780821941</v>
      </c>
      <c r="I35" s="37">
        <v>6.761996809360733</v>
      </c>
      <c r="J35" s="37">
        <v>6.7828489231354663</v>
      </c>
      <c r="M35" s="35" t="s">
        <v>5</v>
      </c>
      <c r="N35" s="35" t="s">
        <v>4</v>
      </c>
      <c r="O35" s="35">
        <v>42370</v>
      </c>
      <c r="P35" s="36" t="s">
        <v>86</v>
      </c>
      <c r="Q35" s="36" t="s">
        <v>38</v>
      </c>
      <c r="R35" s="38">
        <v>0.42645518762500007</v>
      </c>
      <c r="S35" s="38">
        <v>0.44826731918750007</v>
      </c>
      <c r="T35" s="38">
        <v>0.46033059037500007</v>
      </c>
    </row>
    <row r="36" spans="1:20" x14ac:dyDescent="0.3">
      <c r="A36" s="35" t="s">
        <v>5</v>
      </c>
      <c r="B36" s="35" t="s">
        <v>6</v>
      </c>
      <c r="C36" s="35">
        <v>42370</v>
      </c>
      <c r="D36" s="36" t="s">
        <v>77</v>
      </c>
      <c r="E36" s="36" t="s">
        <v>39</v>
      </c>
      <c r="F36" s="37">
        <v>6.6957082648401824</v>
      </c>
      <c r="G36" s="37">
        <v>6.5041254680365297</v>
      </c>
      <c r="H36" s="37">
        <v>6.7107041780821941</v>
      </c>
      <c r="I36" s="37">
        <v>6.636996809360733</v>
      </c>
      <c r="J36" s="37">
        <v>6.6578489231354663</v>
      </c>
      <c r="M36" s="35" t="s">
        <v>5</v>
      </c>
      <c r="N36" s="35" t="s">
        <v>4</v>
      </c>
      <c r="O36" s="35">
        <v>42370</v>
      </c>
      <c r="P36" s="36" t="s">
        <v>86</v>
      </c>
      <c r="Q36" s="36" t="s">
        <v>40</v>
      </c>
      <c r="R36" s="38">
        <v>0.41645518762500011</v>
      </c>
      <c r="S36" s="38">
        <v>0.43826731918750006</v>
      </c>
      <c r="T36" s="38">
        <v>0.45033059037500001</v>
      </c>
    </row>
    <row r="37" spans="1:20" x14ac:dyDescent="0.3">
      <c r="A37" s="35" t="s">
        <v>5</v>
      </c>
      <c r="B37" s="35" t="s">
        <v>6</v>
      </c>
      <c r="C37" s="35">
        <v>42370</v>
      </c>
      <c r="D37" s="36" t="s">
        <v>77</v>
      </c>
      <c r="E37" s="36" t="s">
        <v>41</v>
      </c>
      <c r="F37" s="37">
        <v>6.5707082648401824</v>
      </c>
      <c r="G37" s="37">
        <v>6.3791254680365297</v>
      </c>
      <c r="H37" s="37">
        <v>6.5857041780821941</v>
      </c>
      <c r="I37" s="37">
        <v>6.511996809360733</v>
      </c>
      <c r="J37" s="37">
        <v>6.5328489231354663</v>
      </c>
      <c r="M37" s="35" t="s">
        <v>5</v>
      </c>
      <c r="N37" s="35" t="s">
        <v>4</v>
      </c>
      <c r="O37" s="35">
        <v>42370</v>
      </c>
      <c r="P37" s="36" t="s">
        <v>86</v>
      </c>
      <c r="Q37" s="36" t="s">
        <v>42</v>
      </c>
      <c r="R37" s="38">
        <v>0.40145518762500004</v>
      </c>
      <c r="S37" s="38">
        <v>0.42326731918750005</v>
      </c>
      <c r="T37" s="38">
        <v>0.4353305903750001</v>
      </c>
    </row>
    <row r="38" spans="1:20" x14ac:dyDescent="0.3">
      <c r="A38" s="35" t="s">
        <v>5</v>
      </c>
      <c r="B38" s="35" t="s">
        <v>6</v>
      </c>
      <c r="C38" s="35">
        <v>42370</v>
      </c>
      <c r="D38" s="36" t="s">
        <v>78</v>
      </c>
      <c r="E38" s="36" t="s">
        <v>32</v>
      </c>
      <c r="F38" s="37">
        <v>7.6465940316331551</v>
      </c>
      <c r="G38" s="37">
        <v>7.4087760034381276</v>
      </c>
      <c r="H38" s="37">
        <v>7.6069605819288597</v>
      </c>
      <c r="I38" s="37">
        <v>7.519733124276418</v>
      </c>
      <c r="J38" s="37">
        <v>7.5323787235805693</v>
      </c>
      <c r="M38" s="35" t="s">
        <v>5</v>
      </c>
      <c r="N38" s="35" t="s">
        <v>4</v>
      </c>
      <c r="O38" s="35">
        <v>42370</v>
      </c>
      <c r="P38" s="36" t="s">
        <v>48</v>
      </c>
      <c r="Q38" s="36" t="s">
        <v>34</v>
      </c>
      <c r="R38" s="38">
        <v>0.45229404937500012</v>
      </c>
      <c r="S38" s="38">
        <v>0.47283774931250006</v>
      </c>
      <c r="T38" s="38">
        <v>0.48392343266666665</v>
      </c>
    </row>
    <row r="39" spans="1:20" x14ac:dyDescent="0.3">
      <c r="A39" s="35" t="s">
        <v>5</v>
      </c>
      <c r="B39" s="35" t="s">
        <v>6</v>
      </c>
      <c r="C39" s="35">
        <v>42370</v>
      </c>
      <c r="D39" s="36" t="s">
        <v>78</v>
      </c>
      <c r="E39" s="36" t="s">
        <v>35</v>
      </c>
      <c r="F39" s="37">
        <v>7.4465940316331558</v>
      </c>
      <c r="G39" s="37">
        <v>7.2087760034381274</v>
      </c>
      <c r="H39" s="37">
        <v>7.4069605819288595</v>
      </c>
      <c r="I39" s="37">
        <v>7.3197331242764179</v>
      </c>
      <c r="J39" s="37">
        <v>7.33237872358057</v>
      </c>
      <c r="M39" s="35" t="s">
        <v>5</v>
      </c>
      <c r="N39" s="35" t="s">
        <v>4</v>
      </c>
      <c r="O39" s="35">
        <v>42370</v>
      </c>
      <c r="P39" s="36" t="s">
        <v>48</v>
      </c>
      <c r="Q39" s="36" t="s">
        <v>36</v>
      </c>
      <c r="R39" s="38">
        <v>0.4322940493750001</v>
      </c>
      <c r="S39" s="38">
        <v>0.45283774931250004</v>
      </c>
      <c r="T39" s="38">
        <v>0.46392343266666669</v>
      </c>
    </row>
    <row r="40" spans="1:20" x14ac:dyDescent="0.3">
      <c r="A40" s="35" t="s">
        <v>5</v>
      </c>
      <c r="B40" s="35" t="s">
        <v>6</v>
      </c>
      <c r="C40" s="35">
        <v>42370</v>
      </c>
      <c r="D40" s="36" t="s">
        <v>78</v>
      </c>
      <c r="E40" s="36" t="s">
        <v>37</v>
      </c>
      <c r="F40" s="37">
        <v>7.0965940316331553</v>
      </c>
      <c r="G40" s="37">
        <v>6.8587760034381278</v>
      </c>
      <c r="H40" s="37">
        <v>7.0569605819288599</v>
      </c>
      <c r="I40" s="37">
        <v>6.9697331242764182</v>
      </c>
      <c r="J40" s="37">
        <v>6.9823787235805694</v>
      </c>
      <c r="M40" s="35" t="s">
        <v>5</v>
      </c>
      <c r="N40" s="35" t="s">
        <v>4</v>
      </c>
      <c r="O40" s="35">
        <v>42370</v>
      </c>
      <c r="P40" s="36" t="s">
        <v>48</v>
      </c>
      <c r="Q40" s="36" t="s">
        <v>38</v>
      </c>
      <c r="R40" s="38">
        <v>0.39729404937500001</v>
      </c>
      <c r="S40" s="38">
        <v>0.41783774931250006</v>
      </c>
      <c r="T40" s="38">
        <v>0.42892343266666666</v>
      </c>
    </row>
    <row r="41" spans="1:20" x14ac:dyDescent="0.3">
      <c r="A41" s="35" t="s">
        <v>5</v>
      </c>
      <c r="B41" s="35" t="s">
        <v>6</v>
      </c>
      <c r="C41" s="35">
        <v>42370</v>
      </c>
      <c r="D41" s="36" t="s">
        <v>78</v>
      </c>
      <c r="E41" s="36" t="s">
        <v>39</v>
      </c>
      <c r="F41" s="37">
        <v>6.9715940316331553</v>
      </c>
      <c r="G41" s="37">
        <v>6.7337760034381278</v>
      </c>
      <c r="H41" s="37">
        <v>6.9319605819288599</v>
      </c>
      <c r="I41" s="37">
        <v>6.8447331242764182</v>
      </c>
      <c r="J41" s="37">
        <v>6.8573787235805694</v>
      </c>
      <c r="M41" s="35" t="s">
        <v>5</v>
      </c>
      <c r="N41" s="35" t="s">
        <v>4</v>
      </c>
      <c r="O41" s="35">
        <v>42370</v>
      </c>
      <c r="P41" s="36" t="s">
        <v>48</v>
      </c>
      <c r="Q41" s="36" t="s">
        <v>40</v>
      </c>
      <c r="R41" s="38">
        <v>0.38729404937500006</v>
      </c>
      <c r="S41" s="38">
        <v>0.4078377493125</v>
      </c>
      <c r="T41" s="38">
        <v>0.41892343266666671</v>
      </c>
    </row>
    <row r="42" spans="1:20" x14ac:dyDescent="0.3">
      <c r="A42" s="35" t="s">
        <v>5</v>
      </c>
      <c r="B42" s="35" t="s">
        <v>6</v>
      </c>
      <c r="C42" s="35">
        <v>42370</v>
      </c>
      <c r="D42" s="36" t="s">
        <v>78</v>
      </c>
      <c r="E42" s="36" t="s">
        <v>41</v>
      </c>
      <c r="F42" s="37">
        <v>6.8465940316331553</v>
      </c>
      <c r="G42" s="37">
        <v>6.6087760034381278</v>
      </c>
      <c r="H42" s="37">
        <v>6.8069605819288599</v>
      </c>
      <c r="I42" s="37">
        <v>6.7197331242764182</v>
      </c>
      <c r="J42" s="37">
        <v>6.7323787235805694</v>
      </c>
      <c r="M42" s="35" t="s">
        <v>5</v>
      </c>
      <c r="N42" s="35" t="s">
        <v>4</v>
      </c>
      <c r="O42" s="35">
        <v>42370</v>
      </c>
      <c r="P42" s="36" t="s">
        <v>48</v>
      </c>
      <c r="Q42" s="36" t="s">
        <v>42</v>
      </c>
      <c r="R42" s="38">
        <v>0.3722940493750001</v>
      </c>
      <c r="S42" s="38">
        <v>0.39283774931250004</v>
      </c>
      <c r="T42" s="38">
        <v>0.40392343266666664</v>
      </c>
    </row>
    <row r="43" spans="1:20" x14ac:dyDescent="0.3">
      <c r="A43" s="35" t="s">
        <v>5</v>
      </c>
      <c r="B43" s="35" t="s">
        <v>6</v>
      </c>
      <c r="C43" s="35">
        <v>42370</v>
      </c>
      <c r="D43" s="36" t="s">
        <v>79</v>
      </c>
      <c r="E43" s="36" t="s">
        <v>32</v>
      </c>
      <c r="F43" s="37">
        <v>7.6597371707841759</v>
      </c>
      <c r="G43" s="37">
        <v>7.4215438495316466</v>
      </c>
      <c r="H43" s="37">
        <v>7.6198261979184085</v>
      </c>
      <c r="I43" s="37">
        <v>7.532460420755382</v>
      </c>
      <c r="J43" s="37">
        <v>7.5451501723147034</v>
      </c>
      <c r="M43" s="40" t="s">
        <v>5</v>
      </c>
      <c r="N43" s="40" t="s">
        <v>4</v>
      </c>
      <c r="O43" s="40">
        <v>42429</v>
      </c>
      <c r="P43" s="41" t="s">
        <v>33</v>
      </c>
      <c r="Q43" s="41" t="s">
        <v>34</v>
      </c>
      <c r="R43" s="42">
        <v>0.51328555552401967</v>
      </c>
      <c r="S43" s="42">
        <v>0.53093782427401948</v>
      </c>
      <c r="T43" s="42">
        <v>0.54039935135735284</v>
      </c>
    </row>
    <row r="44" spans="1:20" x14ac:dyDescent="0.3">
      <c r="A44" s="35" t="s">
        <v>5</v>
      </c>
      <c r="B44" s="35" t="s">
        <v>6</v>
      </c>
      <c r="C44" s="35">
        <v>42370</v>
      </c>
      <c r="D44" s="36" t="s">
        <v>79</v>
      </c>
      <c r="E44" s="36" t="s">
        <v>35</v>
      </c>
      <c r="F44" s="37">
        <v>7.4597371707841758</v>
      </c>
      <c r="G44" s="37">
        <v>7.2215438495316464</v>
      </c>
      <c r="H44" s="37">
        <v>7.4198261979184084</v>
      </c>
      <c r="I44" s="37">
        <v>7.3324604207553818</v>
      </c>
      <c r="J44" s="37">
        <v>7.3451501723147032</v>
      </c>
      <c r="M44" s="40" t="s">
        <v>5</v>
      </c>
      <c r="N44" s="40" t="s">
        <v>4</v>
      </c>
      <c r="O44" s="40">
        <v>42429</v>
      </c>
      <c r="P44" s="41" t="s">
        <v>33</v>
      </c>
      <c r="Q44" s="41" t="s">
        <v>36</v>
      </c>
      <c r="R44" s="42">
        <v>0.49328555552401959</v>
      </c>
      <c r="S44" s="42">
        <v>0.51093782427401946</v>
      </c>
      <c r="T44" s="42">
        <v>0.52039935135735282</v>
      </c>
    </row>
    <row r="45" spans="1:20" x14ac:dyDescent="0.3">
      <c r="A45" s="35" t="s">
        <v>5</v>
      </c>
      <c r="B45" s="35" t="s">
        <v>6</v>
      </c>
      <c r="C45" s="35">
        <v>42370</v>
      </c>
      <c r="D45" s="36" t="s">
        <v>79</v>
      </c>
      <c r="E45" s="36" t="s">
        <v>37</v>
      </c>
      <c r="F45" s="37">
        <v>7.1097371707841761</v>
      </c>
      <c r="G45" s="37">
        <v>6.8715438495316459</v>
      </c>
      <c r="H45" s="37">
        <v>7.0698261979184078</v>
      </c>
      <c r="I45" s="37">
        <v>6.9824604207553822</v>
      </c>
      <c r="J45" s="37">
        <v>6.9951501723147036</v>
      </c>
      <c r="M45" s="40" t="s">
        <v>5</v>
      </c>
      <c r="N45" s="40" t="s">
        <v>4</v>
      </c>
      <c r="O45" s="40">
        <v>42429</v>
      </c>
      <c r="P45" s="41" t="s">
        <v>33</v>
      </c>
      <c r="Q45" s="41" t="s">
        <v>38</v>
      </c>
      <c r="R45" s="42">
        <v>0.45828555552401956</v>
      </c>
      <c r="S45" s="42">
        <v>0.47593782427401948</v>
      </c>
      <c r="T45" s="42">
        <v>0.48539935135735285</v>
      </c>
    </row>
    <row r="46" spans="1:20" x14ac:dyDescent="0.3">
      <c r="A46" s="35" t="s">
        <v>5</v>
      </c>
      <c r="B46" s="35" t="s">
        <v>6</v>
      </c>
      <c r="C46" s="35">
        <v>42370</v>
      </c>
      <c r="D46" s="36" t="s">
        <v>79</v>
      </c>
      <c r="E46" s="36" t="s">
        <v>39</v>
      </c>
      <c r="F46" s="37">
        <v>6.9847371707841761</v>
      </c>
      <c r="G46" s="37">
        <v>6.7465438495316459</v>
      </c>
      <c r="H46" s="37">
        <v>6.9448261979184078</v>
      </c>
      <c r="I46" s="37">
        <v>6.8574604207553822</v>
      </c>
      <c r="J46" s="37">
        <v>6.8701501723147036</v>
      </c>
      <c r="M46" s="40" t="s">
        <v>5</v>
      </c>
      <c r="N46" s="40" t="s">
        <v>4</v>
      </c>
      <c r="O46" s="40">
        <v>42429</v>
      </c>
      <c r="P46" s="41" t="s">
        <v>33</v>
      </c>
      <c r="Q46" s="41" t="s">
        <v>40</v>
      </c>
      <c r="R46" s="42">
        <v>0.44828555552401961</v>
      </c>
      <c r="S46" s="42">
        <v>0.46593782427401942</v>
      </c>
      <c r="T46" s="42">
        <v>0.47539935135735278</v>
      </c>
    </row>
    <row r="47" spans="1:20" x14ac:dyDescent="0.3">
      <c r="A47" s="35" t="s">
        <v>5</v>
      </c>
      <c r="B47" s="35" t="s">
        <v>6</v>
      </c>
      <c r="C47" s="35">
        <v>42370</v>
      </c>
      <c r="D47" s="36" t="s">
        <v>79</v>
      </c>
      <c r="E47" s="36" t="s">
        <v>41</v>
      </c>
      <c r="F47" s="37">
        <v>6.8597371707841761</v>
      </c>
      <c r="G47" s="37">
        <v>6.6215438495316459</v>
      </c>
      <c r="H47" s="37">
        <v>6.8198261979184078</v>
      </c>
      <c r="I47" s="37">
        <v>6.7324604207553822</v>
      </c>
      <c r="J47" s="37">
        <v>6.7451501723147036</v>
      </c>
      <c r="M47" s="40" t="s">
        <v>5</v>
      </c>
      <c r="N47" s="40" t="s">
        <v>4</v>
      </c>
      <c r="O47" s="40">
        <v>42429</v>
      </c>
      <c r="P47" s="41" t="s">
        <v>33</v>
      </c>
      <c r="Q47" s="41" t="s">
        <v>42</v>
      </c>
      <c r="R47" s="42">
        <v>0.43328555552401954</v>
      </c>
      <c r="S47" s="42">
        <v>0.45093782427401952</v>
      </c>
      <c r="T47" s="42">
        <v>0.46039935135735288</v>
      </c>
    </row>
    <row r="48" spans="1:20" x14ac:dyDescent="0.3">
      <c r="A48" s="35" t="s">
        <v>5</v>
      </c>
      <c r="B48" s="35" t="s">
        <v>6</v>
      </c>
      <c r="C48" s="35">
        <v>42370</v>
      </c>
      <c r="D48" s="36" t="s">
        <v>80</v>
      </c>
      <c r="E48" s="36" t="s">
        <v>32</v>
      </c>
      <c r="F48" s="37">
        <v>8.6375554109589032</v>
      </c>
      <c r="G48" s="37">
        <v>8.5020571689497721</v>
      </c>
      <c r="H48" s="37">
        <v>8.6245740563165914</v>
      </c>
      <c r="I48" s="37">
        <v>8.616709440639271</v>
      </c>
      <c r="J48" s="37">
        <v>8.6528035312024336</v>
      </c>
      <c r="M48" s="40" t="s">
        <v>5</v>
      </c>
      <c r="N48" s="40" t="s">
        <v>4</v>
      </c>
      <c r="O48" s="40">
        <v>42429</v>
      </c>
      <c r="P48" s="41" t="s">
        <v>43</v>
      </c>
      <c r="Q48" s="41" t="s">
        <v>34</v>
      </c>
      <c r="R48" s="42">
        <v>0.33942058734416741</v>
      </c>
      <c r="S48" s="42">
        <v>0.3585498373441674</v>
      </c>
      <c r="T48" s="42">
        <v>0.37234817067750076</v>
      </c>
    </row>
    <row r="49" spans="1:20" x14ac:dyDescent="0.3">
      <c r="A49" s="35" t="s">
        <v>5</v>
      </c>
      <c r="B49" s="35" t="s">
        <v>6</v>
      </c>
      <c r="C49" s="35">
        <v>42370</v>
      </c>
      <c r="D49" s="36" t="s">
        <v>80</v>
      </c>
      <c r="E49" s="36" t="s">
        <v>35</v>
      </c>
      <c r="F49" s="37">
        <v>8.4375554109589039</v>
      </c>
      <c r="G49" s="37">
        <v>8.3020571689497729</v>
      </c>
      <c r="H49" s="37">
        <v>8.4245740563165903</v>
      </c>
      <c r="I49" s="37">
        <v>8.41670944063927</v>
      </c>
      <c r="J49" s="37">
        <v>8.4528035312024343</v>
      </c>
      <c r="M49" s="40" t="s">
        <v>5</v>
      </c>
      <c r="N49" s="40" t="s">
        <v>4</v>
      </c>
      <c r="O49" s="40">
        <v>42429</v>
      </c>
      <c r="P49" s="41" t="s">
        <v>43</v>
      </c>
      <c r="Q49" s="41" t="s">
        <v>36</v>
      </c>
      <c r="R49" s="42">
        <v>0.31942058734416739</v>
      </c>
      <c r="S49" s="42">
        <v>0.33854983734416744</v>
      </c>
      <c r="T49" s="42">
        <v>0.35234817067750079</v>
      </c>
    </row>
    <row r="50" spans="1:20" x14ac:dyDescent="0.3">
      <c r="A50" s="35" t="s">
        <v>5</v>
      </c>
      <c r="B50" s="35" t="s">
        <v>6</v>
      </c>
      <c r="C50" s="35">
        <v>42370</v>
      </c>
      <c r="D50" s="43" t="s">
        <v>80</v>
      </c>
      <c r="E50" s="36" t="s">
        <v>37</v>
      </c>
      <c r="F50" s="37">
        <v>8.0875554109589025</v>
      </c>
      <c r="G50" s="37">
        <v>7.9520571689497732</v>
      </c>
      <c r="H50" s="37">
        <v>8.0745740563165906</v>
      </c>
      <c r="I50" s="37">
        <v>8.0667094406392703</v>
      </c>
      <c r="J50" s="37">
        <v>8.1028035312024347</v>
      </c>
      <c r="M50" s="40" t="s">
        <v>5</v>
      </c>
      <c r="N50" s="40" t="s">
        <v>4</v>
      </c>
      <c r="O50" s="40">
        <v>42429</v>
      </c>
      <c r="P50" s="41" t="s">
        <v>43</v>
      </c>
      <c r="Q50" s="41" t="s">
        <v>38</v>
      </c>
      <c r="R50" s="42">
        <v>0.28442058734416742</v>
      </c>
      <c r="S50" s="42">
        <v>0.30354983734416735</v>
      </c>
      <c r="T50" s="42">
        <v>0.31734817067750071</v>
      </c>
    </row>
    <row r="51" spans="1:20" x14ac:dyDescent="0.3">
      <c r="A51" s="35" t="s">
        <v>5</v>
      </c>
      <c r="B51" s="35" t="s">
        <v>6</v>
      </c>
      <c r="C51" s="35">
        <v>42370</v>
      </c>
      <c r="D51" s="43" t="s">
        <v>80</v>
      </c>
      <c r="E51" s="36" t="s">
        <v>39</v>
      </c>
      <c r="F51" s="37">
        <v>7.9625554109589034</v>
      </c>
      <c r="G51" s="37">
        <v>7.8270571689497732</v>
      </c>
      <c r="H51" s="37">
        <v>7.9495740563165906</v>
      </c>
      <c r="I51" s="37">
        <v>7.9417094406392703</v>
      </c>
      <c r="J51" s="37">
        <v>7.9778035312024347</v>
      </c>
      <c r="M51" s="40" t="s">
        <v>5</v>
      </c>
      <c r="N51" s="40" t="s">
        <v>4</v>
      </c>
      <c r="O51" s="40">
        <v>42429</v>
      </c>
      <c r="P51" s="41" t="s">
        <v>43</v>
      </c>
      <c r="Q51" s="41" t="s">
        <v>40</v>
      </c>
      <c r="R51" s="42">
        <v>0.27442058734416741</v>
      </c>
      <c r="S51" s="42">
        <v>0.2935498373441674</v>
      </c>
      <c r="T51" s="42">
        <v>0.30734817067750075</v>
      </c>
    </row>
    <row r="52" spans="1:20" x14ac:dyDescent="0.3">
      <c r="A52" s="35" t="s">
        <v>5</v>
      </c>
      <c r="B52" s="35" t="s">
        <v>6</v>
      </c>
      <c r="C52" s="35">
        <v>42370</v>
      </c>
      <c r="D52" s="43" t="s">
        <v>80</v>
      </c>
      <c r="E52" s="36" t="s">
        <v>41</v>
      </c>
      <c r="F52" s="37">
        <v>7.8375554109589034</v>
      </c>
      <c r="G52" s="37">
        <v>7.7020571689497732</v>
      </c>
      <c r="H52" s="37">
        <v>7.8245740563165906</v>
      </c>
      <c r="I52" s="37">
        <v>7.8167094406392703</v>
      </c>
      <c r="J52" s="37">
        <v>7.8528035312024347</v>
      </c>
      <c r="M52" s="40" t="s">
        <v>5</v>
      </c>
      <c r="N52" s="40" t="s">
        <v>4</v>
      </c>
      <c r="O52" s="40">
        <v>42429</v>
      </c>
      <c r="P52" s="41" t="s">
        <v>43</v>
      </c>
      <c r="Q52" s="41" t="s">
        <v>42</v>
      </c>
      <c r="R52" s="42">
        <v>0.2594205873441674</v>
      </c>
      <c r="S52" s="42">
        <v>0.27854983734416738</v>
      </c>
      <c r="T52" s="42">
        <v>0.29234817067750074</v>
      </c>
    </row>
    <row r="53" spans="1:20" x14ac:dyDescent="0.3">
      <c r="A53" s="40" t="s">
        <v>5</v>
      </c>
      <c r="B53" s="40" t="s">
        <v>6</v>
      </c>
      <c r="C53" s="40">
        <v>42429</v>
      </c>
      <c r="D53" s="41" t="s">
        <v>71</v>
      </c>
      <c r="E53" s="41" t="s">
        <v>32</v>
      </c>
      <c r="F53" s="44">
        <v>5.8886068493150692</v>
      </c>
      <c r="G53" s="44">
        <v>5.992359965753427</v>
      </c>
      <c r="H53" s="44">
        <v>6.1521698630136994</v>
      </c>
      <c r="I53" s="44">
        <v>6.2230535616438356</v>
      </c>
      <c r="J53" s="44">
        <v>6.251540593607305</v>
      </c>
      <c r="M53" s="40" t="s">
        <v>5</v>
      </c>
      <c r="N53" s="40" t="s">
        <v>4</v>
      </c>
      <c r="O53" s="40">
        <v>42429</v>
      </c>
      <c r="P53" s="41" t="s">
        <v>44</v>
      </c>
      <c r="Q53" s="41" t="s">
        <v>34</v>
      </c>
      <c r="R53" s="42">
        <v>0.47518509612499998</v>
      </c>
      <c r="S53" s="42">
        <v>0.49562804556250006</v>
      </c>
      <c r="T53" s="42">
        <v>0.50781790937500004</v>
      </c>
    </row>
    <row r="54" spans="1:20" x14ac:dyDescent="0.3">
      <c r="A54" s="40" t="s">
        <v>5</v>
      </c>
      <c r="B54" s="40" t="s">
        <v>6</v>
      </c>
      <c r="C54" s="40">
        <v>42429</v>
      </c>
      <c r="D54" s="41" t="s">
        <v>71</v>
      </c>
      <c r="E54" s="41" t="s">
        <v>35</v>
      </c>
      <c r="F54" s="44">
        <v>5.688606849315069</v>
      </c>
      <c r="G54" s="44">
        <v>5.7923599657534268</v>
      </c>
      <c r="H54" s="44">
        <v>5.9521698630136992</v>
      </c>
      <c r="I54" s="44">
        <v>6.0230535616438363</v>
      </c>
      <c r="J54" s="44">
        <v>6.0515405936073048</v>
      </c>
      <c r="M54" s="40" t="s">
        <v>5</v>
      </c>
      <c r="N54" s="40" t="s">
        <v>4</v>
      </c>
      <c r="O54" s="40">
        <v>42429</v>
      </c>
      <c r="P54" s="41" t="s">
        <v>44</v>
      </c>
      <c r="Q54" s="41" t="s">
        <v>36</v>
      </c>
      <c r="R54" s="42">
        <v>0.45518509612500002</v>
      </c>
      <c r="S54" s="42">
        <v>0.47562804556250005</v>
      </c>
      <c r="T54" s="42">
        <v>0.48781790937500003</v>
      </c>
    </row>
    <row r="55" spans="1:20" x14ac:dyDescent="0.3">
      <c r="A55" s="40" t="s">
        <v>5</v>
      </c>
      <c r="B55" s="40" t="s">
        <v>6</v>
      </c>
      <c r="C55" s="40">
        <v>42429</v>
      </c>
      <c r="D55" s="41" t="s">
        <v>71</v>
      </c>
      <c r="E55" s="41" t="s">
        <v>37</v>
      </c>
      <c r="F55" s="44">
        <v>5.3386068493150685</v>
      </c>
      <c r="G55" s="44">
        <v>5.4423599657534272</v>
      </c>
      <c r="H55" s="44">
        <v>5.6021698630136996</v>
      </c>
      <c r="I55" s="44">
        <v>5.6730535616438358</v>
      </c>
      <c r="J55" s="44">
        <v>5.7015405936073051</v>
      </c>
      <c r="M55" s="40" t="s">
        <v>5</v>
      </c>
      <c r="N55" s="40" t="s">
        <v>4</v>
      </c>
      <c r="O55" s="40">
        <v>42429</v>
      </c>
      <c r="P55" s="41" t="s">
        <v>44</v>
      </c>
      <c r="Q55" s="41" t="s">
        <v>38</v>
      </c>
      <c r="R55" s="42">
        <v>0.42018509612499999</v>
      </c>
      <c r="S55" s="42">
        <v>0.44062804556250007</v>
      </c>
      <c r="T55" s="42">
        <v>0.45281790937499994</v>
      </c>
    </row>
    <row r="56" spans="1:20" x14ac:dyDescent="0.3">
      <c r="A56" s="40" t="s">
        <v>5</v>
      </c>
      <c r="B56" s="40" t="s">
        <v>6</v>
      </c>
      <c r="C56" s="40">
        <v>42429</v>
      </c>
      <c r="D56" s="41" t="s">
        <v>71</v>
      </c>
      <c r="E56" s="41" t="s">
        <v>39</v>
      </c>
      <c r="F56" s="44">
        <v>5.2136068493150685</v>
      </c>
      <c r="G56" s="44">
        <v>5.3173599657534272</v>
      </c>
      <c r="H56" s="44">
        <v>5.4771698630136996</v>
      </c>
      <c r="I56" s="44">
        <v>5.5480535616438358</v>
      </c>
      <c r="J56" s="44">
        <v>5.5765405936073051</v>
      </c>
      <c r="M56" s="40" t="s">
        <v>5</v>
      </c>
      <c r="N56" s="40" t="s">
        <v>4</v>
      </c>
      <c r="O56" s="40">
        <v>42429</v>
      </c>
      <c r="P56" s="41" t="s">
        <v>44</v>
      </c>
      <c r="Q56" s="41" t="s">
        <v>40</v>
      </c>
      <c r="R56" s="42">
        <v>0.41018509612500004</v>
      </c>
      <c r="S56" s="42">
        <v>0.43062804556250001</v>
      </c>
      <c r="T56" s="42">
        <v>0.44281790937499999</v>
      </c>
    </row>
    <row r="57" spans="1:20" x14ac:dyDescent="0.3">
      <c r="A57" s="40" t="s">
        <v>5</v>
      </c>
      <c r="B57" s="40" t="s">
        <v>6</v>
      </c>
      <c r="C57" s="40">
        <v>42429</v>
      </c>
      <c r="D57" s="41" t="s">
        <v>71</v>
      </c>
      <c r="E57" s="41" t="s">
        <v>41</v>
      </c>
      <c r="F57" s="44">
        <v>5.0886068493150685</v>
      </c>
      <c r="G57" s="44">
        <v>5.1923599657534272</v>
      </c>
      <c r="H57" s="44">
        <v>5.3521698630136996</v>
      </c>
      <c r="I57" s="44">
        <v>5.4230535616438358</v>
      </c>
      <c r="J57" s="44">
        <v>5.4515405936073051</v>
      </c>
      <c r="M57" s="40" t="s">
        <v>5</v>
      </c>
      <c r="N57" s="40" t="s">
        <v>4</v>
      </c>
      <c r="O57" s="40">
        <v>42429</v>
      </c>
      <c r="P57" s="41" t="s">
        <v>44</v>
      </c>
      <c r="Q57" s="41" t="s">
        <v>42</v>
      </c>
      <c r="R57" s="42">
        <v>0.39518509612500002</v>
      </c>
      <c r="S57" s="42">
        <v>0.41562804556250005</v>
      </c>
      <c r="T57" s="42">
        <v>0.42781790937499997</v>
      </c>
    </row>
    <row r="58" spans="1:20" x14ac:dyDescent="0.3">
      <c r="A58" s="40" t="s">
        <v>5</v>
      </c>
      <c r="B58" s="40" t="s">
        <v>6</v>
      </c>
      <c r="C58" s="40">
        <v>42429</v>
      </c>
      <c r="D58" s="41" t="s">
        <v>72</v>
      </c>
      <c r="E58" s="41" t="s">
        <v>32</v>
      </c>
      <c r="F58" s="44">
        <v>5.6616662124437651</v>
      </c>
      <c r="G58" s="44">
        <v>5.8344969365651265</v>
      </c>
      <c r="H58" s="44">
        <v>5.9860232150245949</v>
      </c>
      <c r="I58" s="44">
        <v>6.0731301066832</v>
      </c>
      <c r="J58" s="44">
        <v>6.1165938770547115</v>
      </c>
      <c r="M58" s="40" t="s">
        <v>5</v>
      </c>
      <c r="N58" s="40" t="s">
        <v>4</v>
      </c>
      <c r="O58" s="40">
        <v>42429</v>
      </c>
      <c r="P58" s="41" t="s">
        <v>45</v>
      </c>
      <c r="Q58" s="41" t="s">
        <v>34</v>
      </c>
      <c r="R58" s="42">
        <v>0.36725775255665127</v>
      </c>
      <c r="S58" s="42">
        <v>0.38434700255665122</v>
      </c>
      <c r="T58" s="42">
        <v>0.39982408588998458</v>
      </c>
    </row>
    <row r="59" spans="1:20" x14ac:dyDescent="0.3">
      <c r="A59" s="40" t="s">
        <v>5</v>
      </c>
      <c r="B59" s="40" t="s">
        <v>6</v>
      </c>
      <c r="C59" s="40">
        <v>42429</v>
      </c>
      <c r="D59" s="41" t="s">
        <v>72</v>
      </c>
      <c r="E59" s="41" t="s">
        <v>35</v>
      </c>
      <c r="F59" s="44">
        <v>5.4616662124437649</v>
      </c>
      <c r="G59" s="44">
        <v>5.6344969365651263</v>
      </c>
      <c r="H59" s="44">
        <v>5.7860232150245947</v>
      </c>
      <c r="I59" s="44">
        <v>5.8731301066832007</v>
      </c>
      <c r="J59" s="44">
        <v>5.9165938770547113</v>
      </c>
      <c r="M59" s="40" t="s">
        <v>5</v>
      </c>
      <c r="N59" s="40" t="s">
        <v>4</v>
      </c>
      <c r="O59" s="40">
        <v>42429</v>
      </c>
      <c r="P59" s="41" t="s">
        <v>45</v>
      </c>
      <c r="Q59" s="41" t="s">
        <v>36</v>
      </c>
      <c r="R59" s="42">
        <v>0.34725775255665126</v>
      </c>
      <c r="S59" s="42">
        <v>0.3643470025566512</v>
      </c>
      <c r="T59" s="42">
        <v>0.37982408588998462</v>
      </c>
    </row>
    <row r="60" spans="1:20" x14ac:dyDescent="0.3">
      <c r="A60" s="40" t="s">
        <v>5</v>
      </c>
      <c r="B60" s="40" t="s">
        <v>6</v>
      </c>
      <c r="C60" s="40">
        <v>42429</v>
      </c>
      <c r="D60" s="41" t="s">
        <v>72</v>
      </c>
      <c r="E60" s="41" t="s">
        <v>37</v>
      </c>
      <c r="F60" s="44">
        <v>5.1116662124437653</v>
      </c>
      <c r="G60" s="44">
        <v>5.2844969365651266</v>
      </c>
      <c r="H60" s="44">
        <v>5.4360232150245951</v>
      </c>
      <c r="I60" s="44">
        <v>5.5231301066832001</v>
      </c>
      <c r="J60" s="44">
        <v>5.5665938770547116</v>
      </c>
      <c r="M60" s="40" t="s">
        <v>5</v>
      </c>
      <c r="N60" s="40" t="s">
        <v>4</v>
      </c>
      <c r="O60" s="40">
        <v>42429</v>
      </c>
      <c r="P60" s="41" t="s">
        <v>45</v>
      </c>
      <c r="Q60" s="41" t="s">
        <v>38</v>
      </c>
      <c r="R60" s="42">
        <v>0.31225775255665128</v>
      </c>
      <c r="S60" s="42">
        <v>0.32934700255665128</v>
      </c>
      <c r="T60" s="42">
        <v>0.34482408588998459</v>
      </c>
    </row>
    <row r="61" spans="1:20" x14ac:dyDescent="0.3">
      <c r="A61" s="40" t="s">
        <v>5</v>
      </c>
      <c r="B61" s="40" t="s">
        <v>6</v>
      </c>
      <c r="C61" s="40">
        <v>42429</v>
      </c>
      <c r="D61" s="41" t="s">
        <v>72</v>
      </c>
      <c r="E61" s="41" t="s">
        <v>39</v>
      </c>
      <c r="F61" s="44">
        <v>4.9866662124437653</v>
      </c>
      <c r="G61" s="44">
        <v>5.1594969365651266</v>
      </c>
      <c r="H61" s="44">
        <v>5.3110232150245951</v>
      </c>
      <c r="I61" s="44">
        <v>5.3981301066832001</v>
      </c>
      <c r="J61" s="44">
        <v>5.4415938770547116</v>
      </c>
      <c r="M61" s="40" t="s">
        <v>5</v>
      </c>
      <c r="N61" s="40" t="s">
        <v>4</v>
      </c>
      <c r="O61" s="40">
        <v>42429</v>
      </c>
      <c r="P61" s="41" t="s">
        <v>45</v>
      </c>
      <c r="Q61" s="41" t="s">
        <v>40</v>
      </c>
      <c r="R61" s="42">
        <v>0.30225775255665127</v>
      </c>
      <c r="S61" s="42">
        <v>0.31934700255665127</v>
      </c>
      <c r="T61" s="42">
        <v>0.33482408588998458</v>
      </c>
    </row>
    <row r="62" spans="1:20" x14ac:dyDescent="0.3">
      <c r="A62" s="40" t="s">
        <v>5</v>
      </c>
      <c r="B62" s="40" t="s">
        <v>6</v>
      </c>
      <c r="C62" s="40">
        <v>42429</v>
      </c>
      <c r="D62" s="41" t="s">
        <v>72</v>
      </c>
      <c r="E62" s="41" t="s">
        <v>41</v>
      </c>
      <c r="F62" s="44">
        <v>4.8616662124437653</v>
      </c>
      <c r="G62" s="44">
        <v>5.0344969365651266</v>
      </c>
      <c r="H62" s="44">
        <v>5.1860232150245951</v>
      </c>
      <c r="I62" s="44">
        <v>5.2731301066832001</v>
      </c>
      <c r="J62" s="44">
        <v>5.3165938770547116</v>
      </c>
      <c r="M62" s="40" t="s">
        <v>5</v>
      </c>
      <c r="N62" s="40" t="s">
        <v>4</v>
      </c>
      <c r="O62" s="40">
        <v>42429</v>
      </c>
      <c r="P62" s="41" t="s">
        <v>45</v>
      </c>
      <c r="Q62" s="41" t="s">
        <v>42</v>
      </c>
      <c r="R62" s="42">
        <v>0.28725775255665126</v>
      </c>
      <c r="S62" s="42">
        <v>0.30434700255665126</v>
      </c>
      <c r="T62" s="42">
        <v>0.31982408588998462</v>
      </c>
    </row>
    <row r="63" spans="1:20" x14ac:dyDescent="0.3">
      <c r="A63" s="40" t="s">
        <v>5</v>
      </c>
      <c r="B63" s="40" t="s">
        <v>6</v>
      </c>
      <c r="C63" s="40">
        <v>42429</v>
      </c>
      <c r="D63" s="41" t="s">
        <v>73</v>
      </c>
      <c r="E63" s="41" t="s">
        <v>32</v>
      </c>
      <c r="F63" s="44">
        <v>5.7649518493150698</v>
      </c>
      <c r="G63" s="44">
        <v>5.8894424657534241</v>
      </c>
      <c r="H63" s="44">
        <v>6.0940581963470324</v>
      </c>
      <c r="I63" s="44">
        <v>6.1827598116438356</v>
      </c>
      <c r="J63" s="44">
        <v>6.2113955936073069</v>
      </c>
      <c r="M63" s="40" t="s">
        <v>5</v>
      </c>
      <c r="N63" s="40" t="s">
        <v>4</v>
      </c>
      <c r="O63" s="40">
        <v>42429</v>
      </c>
      <c r="P63" s="41" t="s">
        <v>46</v>
      </c>
      <c r="Q63" s="41" t="s">
        <v>34</v>
      </c>
      <c r="R63" s="42">
        <v>0.40387027977180112</v>
      </c>
      <c r="S63" s="42">
        <v>0.41930309227180124</v>
      </c>
      <c r="T63" s="42">
        <v>0.42853395060513455</v>
      </c>
    </row>
    <row r="64" spans="1:20" x14ac:dyDescent="0.3">
      <c r="A64" s="40" t="s">
        <v>5</v>
      </c>
      <c r="B64" s="40" t="s">
        <v>6</v>
      </c>
      <c r="C64" s="40">
        <v>42429</v>
      </c>
      <c r="D64" s="41" t="s">
        <v>73</v>
      </c>
      <c r="E64" s="41" t="s">
        <v>35</v>
      </c>
      <c r="F64" s="44">
        <v>5.5649518493150696</v>
      </c>
      <c r="G64" s="44">
        <v>5.6894424657534248</v>
      </c>
      <c r="H64" s="44">
        <v>5.8940581963470322</v>
      </c>
      <c r="I64" s="44">
        <v>5.9827598116438354</v>
      </c>
      <c r="J64" s="44">
        <v>6.0113955936073067</v>
      </c>
      <c r="M64" s="40" t="s">
        <v>5</v>
      </c>
      <c r="N64" s="40" t="s">
        <v>4</v>
      </c>
      <c r="O64" s="40">
        <v>42429</v>
      </c>
      <c r="P64" s="41" t="s">
        <v>46</v>
      </c>
      <c r="Q64" s="41" t="s">
        <v>36</v>
      </c>
      <c r="R64" s="42">
        <v>0.38387027977180121</v>
      </c>
      <c r="S64" s="42">
        <v>0.39930309227180122</v>
      </c>
      <c r="T64" s="42">
        <v>0.40853395060513453</v>
      </c>
    </row>
    <row r="65" spans="1:20" x14ac:dyDescent="0.3">
      <c r="A65" s="40" t="s">
        <v>5</v>
      </c>
      <c r="B65" s="40" t="s">
        <v>6</v>
      </c>
      <c r="C65" s="40">
        <v>42429</v>
      </c>
      <c r="D65" s="41" t="s">
        <v>73</v>
      </c>
      <c r="E65" s="41" t="s">
        <v>37</v>
      </c>
      <c r="F65" s="44">
        <v>5.2149518493150691</v>
      </c>
      <c r="G65" s="44">
        <v>5.3394424657534243</v>
      </c>
      <c r="H65" s="44">
        <v>5.5440581963470326</v>
      </c>
      <c r="I65" s="44">
        <v>5.6327598116438349</v>
      </c>
      <c r="J65" s="44">
        <v>5.661395593607307</v>
      </c>
      <c r="M65" s="40" t="s">
        <v>5</v>
      </c>
      <c r="N65" s="40" t="s">
        <v>4</v>
      </c>
      <c r="O65" s="40">
        <v>42429</v>
      </c>
      <c r="P65" s="41" t="s">
        <v>46</v>
      </c>
      <c r="Q65" s="41" t="s">
        <v>38</v>
      </c>
      <c r="R65" s="42">
        <v>0.34887027977180118</v>
      </c>
      <c r="S65" s="42">
        <v>0.36430309227180119</v>
      </c>
      <c r="T65" s="42">
        <v>0.37353395060513445</v>
      </c>
    </row>
    <row r="66" spans="1:20" x14ac:dyDescent="0.3">
      <c r="A66" s="40" t="s">
        <v>5</v>
      </c>
      <c r="B66" s="40" t="s">
        <v>6</v>
      </c>
      <c r="C66" s="40">
        <v>42429</v>
      </c>
      <c r="D66" s="41" t="s">
        <v>73</v>
      </c>
      <c r="E66" s="41" t="s">
        <v>39</v>
      </c>
      <c r="F66" s="44">
        <v>5.0899518493150691</v>
      </c>
      <c r="G66" s="44">
        <v>5.2144424657534243</v>
      </c>
      <c r="H66" s="44">
        <v>5.4190581963470326</v>
      </c>
      <c r="I66" s="44">
        <v>5.5077598116438349</v>
      </c>
      <c r="J66" s="44">
        <v>5.536395593607307</v>
      </c>
      <c r="M66" s="40" t="s">
        <v>5</v>
      </c>
      <c r="N66" s="40" t="s">
        <v>4</v>
      </c>
      <c r="O66" s="40">
        <v>42429</v>
      </c>
      <c r="P66" s="41" t="s">
        <v>46</v>
      </c>
      <c r="Q66" s="41" t="s">
        <v>40</v>
      </c>
      <c r="R66" s="42">
        <v>0.33887027977180117</v>
      </c>
      <c r="S66" s="42">
        <v>0.35430309227180123</v>
      </c>
      <c r="T66" s="42">
        <v>0.36353395060513449</v>
      </c>
    </row>
    <row r="67" spans="1:20" x14ac:dyDescent="0.3">
      <c r="A67" s="40" t="s">
        <v>5</v>
      </c>
      <c r="B67" s="40" t="s">
        <v>6</v>
      </c>
      <c r="C67" s="40">
        <v>42429</v>
      </c>
      <c r="D67" s="41" t="s">
        <v>73</v>
      </c>
      <c r="E67" s="41" t="s">
        <v>41</v>
      </c>
      <c r="F67" s="44">
        <v>4.9649518493150691</v>
      </c>
      <c r="G67" s="44">
        <v>5.0894424657534243</v>
      </c>
      <c r="H67" s="44">
        <v>5.2940581963470326</v>
      </c>
      <c r="I67" s="44">
        <v>5.3827598116438349</v>
      </c>
      <c r="J67" s="44">
        <v>5.411395593607307</v>
      </c>
      <c r="M67" s="40" t="s">
        <v>5</v>
      </c>
      <c r="N67" s="40" t="s">
        <v>4</v>
      </c>
      <c r="O67" s="40">
        <v>42429</v>
      </c>
      <c r="P67" s="41" t="s">
        <v>46</v>
      </c>
      <c r="Q67" s="41" t="s">
        <v>42</v>
      </c>
      <c r="R67" s="42">
        <v>0.32387027977180122</v>
      </c>
      <c r="S67" s="42">
        <v>0.33930309227180122</v>
      </c>
      <c r="T67" s="42">
        <v>0.34853395060513448</v>
      </c>
    </row>
    <row r="68" spans="1:20" x14ac:dyDescent="0.3">
      <c r="A68" s="40" t="s">
        <v>5</v>
      </c>
      <c r="B68" s="40" t="s">
        <v>6</v>
      </c>
      <c r="C68" s="40">
        <v>42429</v>
      </c>
      <c r="D68" s="41" t="s">
        <v>74</v>
      </c>
      <c r="E68" s="41" t="s">
        <v>32</v>
      </c>
      <c r="F68" s="44">
        <v>5.6149006954038709</v>
      </c>
      <c r="G68" s="44">
        <v>5.7746773695607114</v>
      </c>
      <c r="H68" s="44">
        <v>5.941145713518905</v>
      </c>
      <c r="I68" s="44">
        <v>6.0285845018812054</v>
      </c>
      <c r="J68" s="44">
        <v>6.0816141159517656</v>
      </c>
      <c r="M68" s="40" t="s">
        <v>5</v>
      </c>
      <c r="N68" s="40" t="s">
        <v>4</v>
      </c>
      <c r="O68" s="40">
        <v>42429</v>
      </c>
      <c r="P68" s="41" t="s">
        <v>47</v>
      </c>
      <c r="Q68" s="41" t="s">
        <v>34</v>
      </c>
      <c r="R68" s="42">
        <v>0.3684203262483759</v>
      </c>
      <c r="S68" s="42">
        <v>0.38335482624837586</v>
      </c>
      <c r="T68" s="42">
        <v>0.39246540958170917</v>
      </c>
    </row>
    <row r="69" spans="1:20" x14ac:dyDescent="0.3">
      <c r="A69" s="40" t="s">
        <v>5</v>
      </c>
      <c r="B69" s="40" t="s">
        <v>6</v>
      </c>
      <c r="C69" s="40">
        <v>42429</v>
      </c>
      <c r="D69" s="41" t="s">
        <v>74</v>
      </c>
      <c r="E69" s="41" t="s">
        <v>35</v>
      </c>
      <c r="F69" s="44">
        <v>5.4149006954038708</v>
      </c>
      <c r="G69" s="44">
        <v>5.5746773695607121</v>
      </c>
      <c r="H69" s="44">
        <v>5.7411457135189057</v>
      </c>
      <c r="I69" s="44">
        <v>5.8285845018812052</v>
      </c>
      <c r="J69" s="44">
        <v>5.8816141159517654</v>
      </c>
      <c r="M69" s="40" t="s">
        <v>5</v>
      </c>
      <c r="N69" s="40" t="s">
        <v>4</v>
      </c>
      <c r="O69" s="40">
        <v>42429</v>
      </c>
      <c r="P69" s="41" t="s">
        <v>47</v>
      </c>
      <c r="Q69" s="41" t="s">
        <v>36</v>
      </c>
      <c r="R69" s="42">
        <v>0.34842032624837593</v>
      </c>
      <c r="S69" s="42">
        <v>0.36335482624837584</v>
      </c>
      <c r="T69" s="42">
        <v>0.37246540958170921</v>
      </c>
    </row>
    <row r="70" spans="1:20" x14ac:dyDescent="0.3">
      <c r="A70" s="40" t="s">
        <v>5</v>
      </c>
      <c r="B70" s="40" t="s">
        <v>6</v>
      </c>
      <c r="C70" s="40">
        <v>42429</v>
      </c>
      <c r="D70" s="41" t="s">
        <v>74</v>
      </c>
      <c r="E70" s="41" t="s">
        <v>37</v>
      </c>
      <c r="F70" s="44">
        <v>5.0649006954038711</v>
      </c>
      <c r="G70" s="44">
        <v>5.2246773695607116</v>
      </c>
      <c r="H70" s="44">
        <v>5.3911457135189051</v>
      </c>
      <c r="I70" s="44">
        <v>5.4785845018812056</v>
      </c>
      <c r="J70" s="44">
        <v>5.5316141159517658</v>
      </c>
      <c r="M70" s="40" t="s">
        <v>5</v>
      </c>
      <c r="N70" s="40" t="s">
        <v>4</v>
      </c>
      <c r="O70" s="40">
        <v>42429</v>
      </c>
      <c r="P70" s="41" t="s">
        <v>47</v>
      </c>
      <c r="Q70" s="41" t="s">
        <v>38</v>
      </c>
      <c r="R70" s="42">
        <v>0.31342032624837585</v>
      </c>
      <c r="S70" s="42">
        <v>0.32835482624837586</v>
      </c>
      <c r="T70" s="42">
        <v>0.33746540958170917</v>
      </c>
    </row>
    <row r="71" spans="1:20" x14ac:dyDescent="0.3">
      <c r="A71" s="40" t="s">
        <v>5</v>
      </c>
      <c r="B71" s="40" t="s">
        <v>6</v>
      </c>
      <c r="C71" s="40">
        <v>42429</v>
      </c>
      <c r="D71" s="41" t="s">
        <v>74</v>
      </c>
      <c r="E71" s="41" t="s">
        <v>39</v>
      </c>
      <c r="F71" s="44">
        <v>4.9399006954038711</v>
      </c>
      <c r="G71" s="44">
        <v>5.0996773695607116</v>
      </c>
      <c r="H71" s="44">
        <v>5.2661457135189051</v>
      </c>
      <c r="I71" s="44">
        <v>5.3535845018812056</v>
      </c>
      <c r="J71" s="44">
        <v>5.4066141159517658</v>
      </c>
      <c r="M71" s="40" t="s">
        <v>5</v>
      </c>
      <c r="N71" s="40" t="s">
        <v>4</v>
      </c>
      <c r="O71" s="40">
        <v>42429</v>
      </c>
      <c r="P71" s="41" t="s">
        <v>47</v>
      </c>
      <c r="Q71" s="41" t="s">
        <v>40</v>
      </c>
      <c r="R71" s="42">
        <v>0.30342032624837589</v>
      </c>
      <c r="S71" s="42">
        <v>0.31835482624837586</v>
      </c>
      <c r="T71" s="42">
        <v>0.32746540958170922</v>
      </c>
    </row>
    <row r="72" spans="1:20" x14ac:dyDescent="0.3">
      <c r="A72" s="40" t="s">
        <v>5</v>
      </c>
      <c r="B72" s="40" t="s">
        <v>6</v>
      </c>
      <c r="C72" s="40">
        <v>42429</v>
      </c>
      <c r="D72" s="41" t="s">
        <v>74</v>
      </c>
      <c r="E72" s="41" t="s">
        <v>41</v>
      </c>
      <c r="F72" s="44">
        <v>4.8149006954038711</v>
      </c>
      <c r="G72" s="44">
        <v>4.9746773695607116</v>
      </c>
      <c r="H72" s="44">
        <v>5.1411457135189051</v>
      </c>
      <c r="I72" s="44">
        <v>5.2285845018812056</v>
      </c>
      <c r="J72" s="44">
        <v>5.2816141159517658</v>
      </c>
      <c r="M72" s="40" t="s">
        <v>5</v>
      </c>
      <c r="N72" s="40" t="s">
        <v>4</v>
      </c>
      <c r="O72" s="40">
        <v>42429</v>
      </c>
      <c r="P72" s="41" t="s">
        <v>47</v>
      </c>
      <c r="Q72" s="41" t="s">
        <v>42</v>
      </c>
      <c r="R72" s="42">
        <v>0.28842032624837588</v>
      </c>
      <c r="S72" s="42">
        <v>0.3033548262483759</v>
      </c>
      <c r="T72" s="42">
        <v>0.31246540958170921</v>
      </c>
    </row>
    <row r="73" spans="1:20" x14ac:dyDescent="0.3">
      <c r="A73" s="40" t="s">
        <v>5</v>
      </c>
      <c r="B73" s="40" t="s">
        <v>6</v>
      </c>
      <c r="C73" s="40">
        <v>42429</v>
      </c>
      <c r="D73" s="41" t="s">
        <v>75</v>
      </c>
      <c r="E73" s="41" t="s">
        <v>32</v>
      </c>
      <c r="F73" s="44">
        <v>6.0353650949124882</v>
      </c>
      <c r="G73" s="44">
        <v>6.2004992939901822</v>
      </c>
      <c r="H73" s="44">
        <v>6.3794954509704258</v>
      </c>
      <c r="I73" s="44">
        <v>6.4693967854287946</v>
      </c>
      <c r="J73" s="44">
        <v>6.5041341183282215</v>
      </c>
      <c r="M73" s="40" t="s">
        <v>5</v>
      </c>
      <c r="N73" s="40" t="s">
        <v>4</v>
      </c>
      <c r="O73" s="40">
        <v>42429</v>
      </c>
      <c r="P73" s="41" t="s">
        <v>86</v>
      </c>
      <c r="Q73" s="41" t="s">
        <v>34</v>
      </c>
      <c r="R73" s="42">
        <v>0.49416371187500002</v>
      </c>
      <c r="S73" s="42">
        <v>0.51191930662500007</v>
      </c>
      <c r="T73" s="42">
        <v>0.5216603363750002</v>
      </c>
    </row>
    <row r="74" spans="1:20" x14ac:dyDescent="0.3">
      <c r="A74" s="40" t="s">
        <v>5</v>
      </c>
      <c r="B74" s="40" t="s">
        <v>6</v>
      </c>
      <c r="C74" s="40">
        <v>42429</v>
      </c>
      <c r="D74" s="41" t="s">
        <v>75</v>
      </c>
      <c r="E74" s="41" t="s">
        <v>35</v>
      </c>
      <c r="F74" s="44">
        <v>5.835365094912488</v>
      </c>
      <c r="G74" s="44">
        <v>6.0004992939901829</v>
      </c>
      <c r="H74" s="44">
        <v>6.1794954509704256</v>
      </c>
      <c r="I74" s="44">
        <v>6.2693967854287944</v>
      </c>
      <c r="J74" s="44">
        <v>6.3041341183282213</v>
      </c>
      <c r="M74" s="40" t="s">
        <v>5</v>
      </c>
      <c r="N74" s="40" t="s">
        <v>4</v>
      </c>
      <c r="O74" s="40">
        <v>42429</v>
      </c>
      <c r="P74" s="41" t="s">
        <v>86</v>
      </c>
      <c r="Q74" s="41" t="s">
        <v>36</v>
      </c>
      <c r="R74" s="42">
        <v>0.474163711875</v>
      </c>
      <c r="S74" s="42">
        <v>0.49191930662500011</v>
      </c>
      <c r="T74" s="42">
        <v>0.50166033637500018</v>
      </c>
    </row>
    <row r="75" spans="1:20" x14ac:dyDescent="0.3">
      <c r="A75" s="40" t="s">
        <v>5</v>
      </c>
      <c r="B75" s="40" t="s">
        <v>6</v>
      </c>
      <c r="C75" s="40">
        <v>42429</v>
      </c>
      <c r="D75" s="41" t="s">
        <v>75</v>
      </c>
      <c r="E75" s="41" t="s">
        <v>37</v>
      </c>
      <c r="F75" s="44">
        <v>5.4853650949124884</v>
      </c>
      <c r="G75" s="44">
        <v>5.6504992939901824</v>
      </c>
      <c r="H75" s="44">
        <v>5.8294954509704251</v>
      </c>
      <c r="I75" s="44">
        <v>5.9193967854287948</v>
      </c>
      <c r="J75" s="44">
        <v>5.9541341183282217</v>
      </c>
      <c r="M75" s="40" t="s">
        <v>5</v>
      </c>
      <c r="N75" s="40" t="s">
        <v>4</v>
      </c>
      <c r="O75" s="40">
        <v>42429</v>
      </c>
      <c r="P75" s="41" t="s">
        <v>86</v>
      </c>
      <c r="Q75" s="41" t="s">
        <v>38</v>
      </c>
      <c r="R75" s="42">
        <v>0.43916371187500003</v>
      </c>
      <c r="S75" s="42">
        <v>0.45691930662500002</v>
      </c>
      <c r="T75" s="42">
        <v>0.4666603363750001</v>
      </c>
    </row>
    <row r="76" spans="1:20" x14ac:dyDescent="0.3">
      <c r="A76" s="40" t="s">
        <v>5</v>
      </c>
      <c r="B76" s="40" t="s">
        <v>6</v>
      </c>
      <c r="C76" s="40">
        <v>42429</v>
      </c>
      <c r="D76" s="41" t="s">
        <v>75</v>
      </c>
      <c r="E76" s="41" t="s">
        <v>39</v>
      </c>
      <c r="F76" s="44">
        <v>5.3603650949124884</v>
      </c>
      <c r="G76" s="44">
        <v>5.5254992939901824</v>
      </c>
      <c r="H76" s="44">
        <v>5.7044954509704251</v>
      </c>
      <c r="I76" s="44">
        <v>5.7943967854287948</v>
      </c>
      <c r="J76" s="44">
        <v>5.8291341183282217</v>
      </c>
      <c r="M76" s="40" t="s">
        <v>5</v>
      </c>
      <c r="N76" s="40" t="s">
        <v>4</v>
      </c>
      <c r="O76" s="40">
        <v>42429</v>
      </c>
      <c r="P76" s="41" t="s">
        <v>86</v>
      </c>
      <c r="Q76" s="41" t="s">
        <v>40</v>
      </c>
      <c r="R76" s="42">
        <v>0.42916371187499996</v>
      </c>
      <c r="S76" s="42">
        <v>0.44691930662500007</v>
      </c>
      <c r="T76" s="42">
        <v>0.45666033637500014</v>
      </c>
    </row>
    <row r="77" spans="1:20" x14ac:dyDescent="0.3">
      <c r="A77" s="40" t="s">
        <v>5</v>
      </c>
      <c r="B77" s="40" t="s">
        <v>6</v>
      </c>
      <c r="C77" s="40">
        <v>42429</v>
      </c>
      <c r="D77" s="41" t="s">
        <v>75</v>
      </c>
      <c r="E77" s="41" t="s">
        <v>41</v>
      </c>
      <c r="F77" s="44">
        <v>5.2353650949124884</v>
      </c>
      <c r="G77" s="44">
        <v>5.4004992939901824</v>
      </c>
      <c r="H77" s="44">
        <v>5.5794954509704251</v>
      </c>
      <c r="I77" s="44">
        <v>5.6693967854287948</v>
      </c>
      <c r="J77" s="44">
        <v>5.7041341183282217</v>
      </c>
      <c r="M77" s="40" t="s">
        <v>5</v>
      </c>
      <c r="N77" s="40" t="s">
        <v>4</v>
      </c>
      <c r="O77" s="40">
        <v>42429</v>
      </c>
      <c r="P77" s="41" t="s">
        <v>86</v>
      </c>
      <c r="Q77" s="41" t="s">
        <v>42</v>
      </c>
      <c r="R77" s="42">
        <v>0.41416371187500001</v>
      </c>
      <c r="S77" s="42">
        <v>0.43191930662500005</v>
      </c>
      <c r="T77" s="42">
        <v>0.44166033637500013</v>
      </c>
    </row>
    <row r="78" spans="1:20" x14ac:dyDescent="0.3">
      <c r="A78" s="40" t="s">
        <v>5</v>
      </c>
      <c r="B78" s="40" t="s">
        <v>6</v>
      </c>
      <c r="C78" s="40">
        <v>42429</v>
      </c>
      <c r="D78" s="41" t="s">
        <v>76</v>
      </c>
      <c r="E78" s="41" t="s">
        <v>32</v>
      </c>
      <c r="F78" s="44">
        <v>6.4259968493150676</v>
      </c>
      <c r="G78" s="44">
        <v>6.6646049657534245</v>
      </c>
      <c r="H78" s="44">
        <v>6.7756365296803649</v>
      </c>
      <c r="I78" s="44">
        <v>6.8378985616438355</v>
      </c>
      <c r="J78" s="44">
        <v>6.8630722602739711</v>
      </c>
      <c r="M78" s="40" t="s">
        <v>5</v>
      </c>
      <c r="N78" s="40" t="s">
        <v>4</v>
      </c>
      <c r="O78" s="40">
        <v>42429</v>
      </c>
      <c r="P78" s="41" t="s">
        <v>48</v>
      </c>
      <c r="Q78" s="41" t="s">
        <v>34</v>
      </c>
      <c r="R78" s="42">
        <v>0.46435726637500013</v>
      </c>
      <c r="S78" s="42">
        <v>0.48111867031250011</v>
      </c>
      <c r="T78" s="42">
        <v>0.48977402800000008</v>
      </c>
    </row>
    <row r="79" spans="1:20" x14ac:dyDescent="0.3">
      <c r="A79" s="40" t="s">
        <v>5</v>
      </c>
      <c r="B79" s="40" t="s">
        <v>6</v>
      </c>
      <c r="C79" s="40">
        <v>42429</v>
      </c>
      <c r="D79" s="41" t="s">
        <v>76</v>
      </c>
      <c r="E79" s="41" t="s">
        <v>35</v>
      </c>
      <c r="F79" s="44">
        <v>6.2259968493150684</v>
      </c>
      <c r="G79" s="44">
        <v>6.4646049657534252</v>
      </c>
      <c r="H79" s="44">
        <v>6.5756365296803647</v>
      </c>
      <c r="I79" s="44">
        <v>6.6378985616438353</v>
      </c>
      <c r="J79" s="44">
        <v>6.6630722602739709</v>
      </c>
      <c r="M79" s="40" t="s">
        <v>5</v>
      </c>
      <c r="N79" s="40" t="s">
        <v>4</v>
      </c>
      <c r="O79" s="40">
        <v>42429</v>
      </c>
      <c r="P79" s="41" t="s">
        <v>48</v>
      </c>
      <c r="Q79" s="41" t="s">
        <v>36</v>
      </c>
      <c r="R79" s="42">
        <v>0.44435726637500012</v>
      </c>
      <c r="S79" s="42">
        <v>0.46111867031250009</v>
      </c>
      <c r="T79" s="42">
        <v>0.46977402800000007</v>
      </c>
    </row>
    <row r="80" spans="1:20" x14ac:dyDescent="0.3">
      <c r="A80" s="40" t="s">
        <v>5</v>
      </c>
      <c r="B80" s="40" t="s">
        <v>6</v>
      </c>
      <c r="C80" s="40">
        <v>42429</v>
      </c>
      <c r="D80" s="41" t="s">
        <v>76</v>
      </c>
      <c r="E80" s="41" t="s">
        <v>37</v>
      </c>
      <c r="F80" s="44">
        <v>5.8759968493150678</v>
      </c>
      <c r="G80" s="44">
        <v>6.1146049657534247</v>
      </c>
      <c r="H80" s="44">
        <v>6.2256365296803651</v>
      </c>
      <c r="I80" s="44">
        <v>6.2878985616438356</v>
      </c>
      <c r="J80" s="44">
        <v>6.3130722602739713</v>
      </c>
      <c r="M80" s="40" t="s">
        <v>5</v>
      </c>
      <c r="N80" s="40" t="s">
        <v>4</v>
      </c>
      <c r="O80" s="40">
        <v>42429</v>
      </c>
      <c r="P80" s="41" t="s">
        <v>48</v>
      </c>
      <c r="Q80" s="41" t="s">
        <v>38</v>
      </c>
      <c r="R80" s="42">
        <v>0.40935726637500008</v>
      </c>
      <c r="S80" s="42">
        <v>0.42611867031250011</v>
      </c>
      <c r="T80" s="42">
        <v>0.43477402800000009</v>
      </c>
    </row>
    <row r="81" spans="1:20" x14ac:dyDescent="0.3">
      <c r="A81" s="40" t="s">
        <v>5</v>
      </c>
      <c r="B81" s="40" t="s">
        <v>6</v>
      </c>
      <c r="C81" s="40">
        <v>42429</v>
      </c>
      <c r="D81" s="41" t="s">
        <v>76</v>
      </c>
      <c r="E81" s="41" t="s">
        <v>39</v>
      </c>
      <c r="F81" s="44">
        <v>5.7509968493150678</v>
      </c>
      <c r="G81" s="44">
        <v>5.9896049657534247</v>
      </c>
      <c r="H81" s="44">
        <v>6.1006365296803651</v>
      </c>
      <c r="I81" s="44">
        <v>6.1628985616438356</v>
      </c>
      <c r="J81" s="44">
        <v>6.1880722602739713</v>
      </c>
      <c r="M81" s="40" t="s">
        <v>5</v>
      </c>
      <c r="N81" s="40" t="s">
        <v>4</v>
      </c>
      <c r="O81" s="40">
        <v>42429</v>
      </c>
      <c r="P81" s="41" t="s">
        <v>48</v>
      </c>
      <c r="Q81" s="41" t="s">
        <v>40</v>
      </c>
      <c r="R81" s="42">
        <v>0.39935726637500013</v>
      </c>
      <c r="S81" s="42">
        <v>0.41611867031250005</v>
      </c>
      <c r="T81" s="42">
        <v>0.42477402800000003</v>
      </c>
    </row>
    <row r="82" spans="1:20" x14ac:dyDescent="0.3">
      <c r="A82" s="40" t="s">
        <v>5</v>
      </c>
      <c r="B82" s="40" t="s">
        <v>6</v>
      </c>
      <c r="C82" s="40">
        <v>42429</v>
      </c>
      <c r="D82" s="41" t="s">
        <v>76</v>
      </c>
      <c r="E82" s="41" t="s">
        <v>41</v>
      </c>
      <c r="F82" s="44">
        <v>5.6259968493150678</v>
      </c>
      <c r="G82" s="44">
        <v>5.8646049657534247</v>
      </c>
      <c r="H82" s="44">
        <v>5.9756365296803651</v>
      </c>
      <c r="I82" s="44">
        <v>6.0378985616438356</v>
      </c>
      <c r="J82" s="44">
        <v>6.0630722602739713</v>
      </c>
      <c r="M82" s="40" t="s">
        <v>5</v>
      </c>
      <c r="N82" s="40" t="s">
        <v>4</v>
      </c>
      <c r="O82" s="40">
        <v>42429</v>
      </c>
      <c r="P82" s="41" t="s">
        <v>48</v>
      </c>
      <c r="Q82" s="41" t="s">
        <v>42</v>
      </c>
      <c r="R82" s="42">
        <v>0.38435726637500012</v>
      </c>
      <c r="S82" s="42">
        <v>0.40111867031250015</v>
      </c>
      <c r="T82" s="42">
        <v>0.40977402800000007</v>
      </c>
    </row>
    <row r="83" spans="1:20" x14ac:dyDescent="0.3">
      <c r="A83" s="40" t="s">
        <v>5</v>
      </c>
      <c r="B83" s="40" t="s">
        <v>6</v>
      </c>
      <c r="C83" s="40">
        <v>42429</v>
      </c>
      <c r="D83" s="41" t="s">
        <v>77</v>
      </c>
      <c r="E83" s="41" t="s">
        <v>32</v>
      </c>
      <c r="F83" s="44">
        <v>7.1768830136986299</v>
      </c>
      <c r="G83" s="44">
        <v>7.2794979452054793</v>
      </c>
      <c r="H83" s="44">
        <v>7.3387630136986299</v>
      </c>
      <c r="I83" s="44">
        <v>7.379945547945205</v>
      </c>
      <c r="J83" s="44">
        <v>7.3779439155251154</v>
      </c>
      <c r="M83" s="35" t="s">
        <v>5</v>
      </c>
      <c r="N83" s="35" t="s">
        <v>4</v>
      </c>
      <c r="O83" s="35">
        <v>42460</v>
      </c>
      <c r="P83" s="36" t="s">
        <v>33</v>
      </c>
      <c r="Q83" s="36" t="s">
        <v>34</v>
      </c>
      <c r="R83" s="38">
        <v>0.5187859055240196</v>
      </c>
      <c r="S83" s="38">
        <v>0.53470609527401947</v>
      </c>
      <c r="T83" s="38">
        <v>0.54309676119068617</v>
      </c>
    </row>
    <row r="84" spans="1:20" x14ac:dyDescent="0.3">
      <c r="A84" s="40" t="s">
        <v>5</v>
      </c>
      <c r="B84" s="40" t="s">
        <v>6</v>
      </c>
      <c r="C84" s="40">
        <v>42429</v>
      </c>
      <c r="D84" s="41" t="s">
        <v>77</v>
      </c>
      <c r="E84" s="41" t="s">
        <v>35</v>
      </c>
      <c r="F84" s="44">
        <v>6.9768830136986297</v>
      </c>
      <c r="G84" s="44">
        <v>7.0794979452054791</v>
      </c>
      <c r="H84" s="44">
        <v>7.1387630136986306</v>
      </c>
      <c r="I84" s="44">
        <v>7.1799455479452048</v>
      </c>
      <c r="J84" s="44">
        <v>7.1779439155251152</v>
      </c>
      <c r="M84" s="35" t="s">
        <v>5</v>
      </c>
      <c r="N84" s="35" t="s">
        <v>4</v>
      </c>
      <c r="O84" s="35">
        <v>42460</v>
      </c>
      <c r="P84" s="36" t="s">
        <v>33</v>
      </c>
      <c r="Q84" s="36" t="s">
        <v>36</v>
      </c>
      <c r="R84" s="38">
        <v>0.49878590552401958</v>
      </c>
      <c r="S84" s="38">
        <v>0.51470609527401945</v>
      </c>
      <c r="T84" s="38">
        <v>0.52309676119068615</v>
      </c>
    </row>
    <row r="85" spans="1:20" x14ac:dyDescent="0.3">
      <c r="A85" s="40" t="s">
        <v>5</v>
      </c>
      <c r="B85" s="40" t="s">
        <v>6</v>
      </c>
      <c r="C85" s="40">
        <v>42429</v>
      </c>
      <c r="D85" s="41" t="s">
        <v>77</v>
      </c>
      <c r="E85" s="41" t="s">
        <v>37</v>
      </c>
      <c r="F85" s="44">
        <v>6.6268830136986292</v>
      </c>
      <c r="G85" s="44">
        <v>6.7294979452054786</v>
      </c>
      <c r="H85" s="44">
        <v>6.7887630136986301</v>
      </c>
      <c r="I85" s="44">
        <v>6.8299455479452051</v>
      </c>
      <c r="J85" s="44">
        <v>6.8279439155251156</v>
      </c>
      <c r="M85" s="35" t="s">
        <v>5</v>
      </c>
      <c r="N85" s="35" t="s">
        <v>4</v>
      </c>
      <c r="O85" s="35">
        <v>42460</v>
      </c>
      <c r="P85" s="36" t="s">
        <v>33</v>
      </c>
      <c r="Q85" s="36" t="s">
        <v>38</v>
      </c>
      <c r="R85" s="38">
        <v>0.46378590552401955</v>
      </c>
      <c r="S85" s="38">
        <v>0.47970609527401942</v>
      </c>
      <c r="T85" s="38">
        <v>0.48809676119068623</v>
      </c>
    </row>
    <row r="86" spans="1:20" x14ac:dyDescent="0.3">
      <c r="A86" s="40" t="s">
        <v>5</v>
      </c>
      <c r="B86" s="40" t="s">
        <v>6</v>
      </c>
      <c r="C86" s="40">
        <v>42429</v>
      </c>
      <c r="D86" s="41" t="s">
        <v>77</v>
      </c>
      <c r="E86" s="41" t="s">
        <v>39</v>
      </c>
      <c r="F86" s="44">
        <v>6.5018830136986292</v>
      </c>
      <c r="G86" s="44">
        <v>6.6044979452054786</v>
      </c>
      <c r="H86" s="44">
        <v>6.6637630136986301</v>
      </c>
      <c r="I86" s="44">
        <v>6.7049455479452051</v>
      </c>
      <c r="J86" s="44">
        <v>6.7029439155251156</v>
      </c>
      <c r="M86" s="35" t="s">
        <v>5</v>
      </c>
      <c r="N86" s="35" t="s">
        <v>4</v>
      </c>
      <c r="O86" s="35">
        <v>42460</v>
      </c>
      <c r="P86" s="36" t="s">
        <v>33</v>
      </c>
      <c r="Q86" s="36" t="s">
        <v>40</v>
      </c>
      <c r="R86" s="38">
        <v>0.45378590552401954</v>
      </c>
      <c r="S86" s="38">
        <v>0.46970609527401941</v>
      </c>
      <c r="T86" s="38">
        <v>0.47809676119068617</v>
      </c>
    </row>
    <row r="87" spans="1:20" x14ac:dyDescent="0.3">
      <c r="A87" s="40" t="s">
        <v>5</v>
      </c>
      <c r="B87" s="40" t="s">
        <v>6</v>
      </c>
      <c r="C87" s="40">
        <v>42429</v>
      </c>
      <c r="D87" s="41" t="s">
        <v>77</v>
      </c>
      <c r="E87" s="41" t="s">
        <v>41</v>
      </c>
      <c r="F87" s="44">
        <v>6.3768830136986292</v>
      </c>
      <c r="G87" s="44">
        <v>6.4794979452054786</v>
      </c>
      <c r="H87" s="44">
        <v>6.5387630136986301</v>
      </c>
      <c r="I87" s="44">
        <v>6.5799455479452051</v>
      </c>
      <c r="J87" s="44">
        <v>6.5779439155251156</v>
      </c>
      <c r="M87" s="35" t="s">
        <v>5</v>
      </c>
      <c r="N87" s="35" t="s">
        <v>4</v>
      </c>
      <c r="O87" s="35">
        <v>42460</v>
      </c>
      <c r="P87" s="36" t="s">
        <v>33</v>
      </c>
      <c r="Q87" s="36" t="s">
        <v>42</v>
      </c>
      <c r="R87" s="38">
        <v>0.43878590552401953</v>
      </c>
      <c r="S87" s="38">
        <v>0.45470609527401945</v>
      </c>
      <c r="T87" s="38">
        <v>0.46309676119068621</v>
      </c>
    </row>
    <row r="88" spans="1:20" x14ac:dyDescent="0.3">
      <c r="A88" s="40" t="s">
        <v>5</v>
      </c>
      <c r="B88" s="40" t="s">
        <v>6</v>
      </c>
      <c r="C88" s="40">
        <v>42429</v>
      </c>
      <c r="D88" s="41" t="s">
        <v>78</v>
      </c>
      <c r="E88" s="41" t="s">
        <v>32</v>
      </c>
      <c r="F88" s="44">
        <v>7.3822740257746222</v>
      </c>
      <c r="G88" s="44">
        <v>7.4751892166781087</v>
      </c>
      <c r="H88" s="44">
        <v>7.5290639383000153</v>
      </c>
      <c r="I88" s="44">
        <v>7.5625628279552313</v>
      </c>
      <c r="J88" s="44">
        <v>7.564109004866447</v>
      </c>
      <c r="M88" s="35" t="s">
        <v>5</v>
      </c>
      <c r="N88" s="35" t="s">
        <v>4</v>
      </c>
      <c r="O88" s="35">
        <v>42460</v>
      </c>
      <c r="P88" s="36" t="s">
        <v>43</v>
      </c>
      <c r="Q88" s="36" t="s">
        <v>34</v>
      </c>
      <c r="R88" s="38">
        <v>0.34448658734416737</v>
      </c>
      <c r="S88" s="38">
        <v>0.36222396234416732</v>
      </c>
      <c r="T88" s="38">
        <v>0.3751135040108341</v>
      </c>
    </row>
    <row r="89" spans="1:20" x14ac:dyDescent="0.3">
      <c r="A89" s="40" t="s">
        <v>5</v>
      </c>
      <c r="B89" s="40" t="s">
        <v>6</v>
      </c>
      <c r="C89" s="40">
        <v>42429</v>
      </c>
      <c r="D89" s="41" t="s">
        <v>78</v>
      </c>
      <c r="E89" s="41" t="s">
        <v>35</v>
      </c>
      <c r="F89" s="44">
        <v>7.182274025774622</v>
      </c>
      <c r="G89" s="44">
        <v>7.2751892166781094</v>
      </c>
      <c r="H89" s="44">
        <v>7.3290639383000151</v>
      </c>
      <c r="I89" s="44">
        <v>7.362562827955232</v>
      </c>
      <c r="J89" s="44">
        <v>7.3641090048664468</v>
      </c>
      <c r="M89" s="35" t="s">
        <v>5</v>
      </c>
      <c r="N89" s="35" t="s">
        <v>4</v>
      </c>
      <c r="O89" s="35">
        <v>42460</v>
      </c>
      <c r="P89" s="36" t="s">
        <v>43</v>
      </c>
      <c r="Q89" s="36" t="s">
        <v>36</v>
      </c>
      <c r="R89" s="38">
        <v>0.32448658734416735</v>
      </c>
      <c r="S89" s="38">
        <v>0.34222396234416735</v>
      </c>
      <c r="T89" s="38">
        <v>0.35511350401083408</v>
      </c>
    </row>
    <row r="90" spans="1:20" x14ac:dyDescent="0.3">
      <c r="A90" s="40" t="s">
        <v>5</v>
      </c>
      <c r="B90" s="40" t="s">
        <v>6</v>
      </c>
      <c r="C90" s="40">
        <v>42429</v>
      </c>
      <c r="D90" s="41" t="s">
        <v>78</v>
      </c>
      <c r="E90" s="41" t="s">
        <v>37</v>
      </c>
      <c r="F90" s="44">
        <v>6.8322740257746215</v>
      </c>
      <c r="G90" s="44">
        <v>6.9251892166781088</v>
      </c>
      <c r="H90" s="44">
        <v>6.9790639383000155</v>
      </c>
      <c r="I90" s="44">
        <v>7.0125628279552314</v>
      </c>
      <c r="J90" s="44">
        <v>7.0141090048664463</v>
      </c>
      <c r="M90" s="35" t="s">
        <v>5</v>
      </c>
      <c r="N90" s="35" t="s">
        <v>4</v>
      </c>
      <c r="O90" s="35">
        <v>42460</v>
      </c>
      <c r="P90" s="36" t="s">
        <v>43</v>
      </c>
      <c r="Q90" s="36" t="s">
        <v>38</v>
      </c>
      <c r="R90" s="38">
        <v>0.28948658734416738</v>
      </c>
      <c r="S90" s="38">
        <v>0.30722396234416732</v>
      </c>
      <c r="T90" s="38">
        <v>0.32011350401083416</v>
      </c>
    </row>
    <row r="91" spans="1:20" x14ac:dyDescent="0.3">
      <c r="A91" s="40" t="s">
        <v>5</v>
      </c>
      <c r="B91" s="40" t="s">
        <v>6</v>
      </c>
      <c r="C91" s="40">
        <v>42429</v>
      </c>
      <c r="D91" s="41" t="s">
        <v>78</v>
      </c>
      <c r="E91" s="41" t="s">
        <v>39</v>
      </c>
      <c r="F91" s="44">
        <v>6.7072740257746215</v>
      </c>
      <c r="G91" s="44">
        <v>6.8001892166781088</v>
      </c>
      <c r="H91" s="44">
        <v>6.8540639383000155</v>
      </c>
      <c r="I91" s="44">
        <v>6.8875628279552314</v>
      </c>
      <c r="J91" s="44">
        <v>6.8891090048664463</v>
      </c>
      <c r="M91" s="35" t="s">
        <v>5</v>
      </c>
      <c r="N91" s="35" t="s">
        <v>4</v>
      </c>
      <c r="O91" s="35">
        <v>42460</v>
      </c>
      <c r="P91" s="36" t="s">
        <v>43</v>
      </c>
      <c r="Q91" s="36" t="s">
        <v>40</v>
      </c>
      <c r="R91" s="38">
        <v>0.27948658734416737</v>
      </c>
      <c r="S91" s="38">
        <v>0.29722396234416737</v>
      </c>
      <c r="T91" s="38">
        <v>0.31011350401083415</v>
      </c>
    </row>
    <row r="92" spans="1:20" x14ac:dyDescent="0.3">
      <c r="A92" s="40" t="s">
        <v>5</v>
      </c>
      <c r="B92" s="40" t="s">
        <v>6</v>
      </c>
      <c r="C92" s="40">
        <v>42429</v>
      </c>
      <c r="D92" s="41" t="s">
        <v>78</v>
      </c>
      <c r="E92" s="41" t="s">
        <v>41</v>
      </c>
      <c r="F92" s="44">
        <v>6.5822740257746215</v>
      </c>
      <c r="G92" s="44">
        <v>6.6751892166781088</v>
      </c>
      <c r="H92" s="44">
        <v>6.7290639383000155</v>
      </c>
      <c r="I92" s="44">
        <v>6.7625628279552314</v>
      </c>
      <c r="J92" s="44">
        <v>6.7641090048664463</v>
      </c>
      <c r="M92" s="35" t="s">
        <v>5</v>
      </c>
      <c r="N92" s="35" t="s">
        <v>4</v>
      </c>
      <c r="O92" s="35">
        <v>42460</v>
      </c>
      <c r="P92" s="36" t="s">
        <v>43</v>
      </c>
      <c r="Q92" s="36" t="s">
        <v>42</v>
      </c>
      <c r="R92" s="38">
        <v>0.26448658734416741</v>
      </c>
      <c r="S92" s="38">
        <v>0.28222396234416736</v>
      </c>
      <c r="T92" s="38">
        <v>0.29511350401083414</v>
      </c>
    </row>
    <row r="93" spans="1:20" x14ac:dyDescent="0.3">
      <c r="A93" s="40" t="s">
        <v>5</v>
      </c>
      <c r="B93" s="40" t="s">
        <v>6</v>
      </c>
      <c r="C93" s="40">
        <v>42429</v>
      </c>
      <c r="D93" s="41" t="s">
        <v>79</v>
      </c>
      <c r="E93" s="41" t="s">
        <v>32</v>
      </c>
      <c r="F93" s="44">
        <v>7.3954147875671499</v>
      </c>
      <c r="G93" s="44">
        <v>7.4879563713176882</v>
      </c>
      <c r="H93" s="44">
        <v>7.5419280750442805</v>
      </c>
      <c r="I93" s="44">
        <v>7.5752892333290749</v>
      </c>
      <c r="J93" s="44">
        <v>7.5768853694590721</v>
      </c>
      <c r="M93" s="35" t="s">
        <v>5</v>
      </c>
      <c r="N93" s="35" t="s">
        <v>4</v>
      </c>
      <c r="O93" s="35">
        <v>42460</v>
      </c>
      <c r="P93" s="36" t="s">
        <v>44</v>
      </c>
      <c r="Q93" s="36" t="s">
        <v>34</v>
      </c>
      <c r="R93" s="38">
        <v>0.48546149412500006</v>
      </c>
      <c r="S93" s="38">
        <v>0.50300736943750002</v>
      </c>
      <c r="T93" s="38">
        <v>0.5131712518749999</v>
      </c>
    </row>
    <row r="94" spans="1:20" x14ac:dyDescent="0.3">
      <c r="A94" s="40" t="s">
        <v>5</v>
      </c>
      <c r="B94" s="40" t="s">
        <v>6</v>
      </c>
      <c r="C94" s="40">
        <v>42429</v>
      </c>
      <c r="D94" s="41" t="s">
        <v>79</v>
      </c>
      <c r="E94" s="41" t="s">
        <v>35</v>
      </c>
      <c r="F94" s="44">
        <v>7.1954147875671497</v>
      </c>
      <c r="G94" s="44">
        <v>7.287956371317688</v>
      </c>
      <c r="H94" s="44">
        <v>7.3419280750442812</v>
      </c>
      <c r="I94" s="44">
        <v>7.3752892333290747</v>
      </c>
      <c r="J94" s="44">
        <v>7.3768853694590719</v>
      </c>
      <c r="M94" s="35" t="s">
        <v>5</v>
      </c>
      <c r="N94" s="35" t="s">
        <v>4</v>
      </c>
      <c r="O94" s="35">
        <v>42460</v>
      </c>
      <c r="P94" s="36" t="s">
        <v>44</v>
      </c>
      <c r="Q94" s="36" t="s">
        <v>36</v>
      </c>
      <c r="R94" s="38">
        <v>0.46546149412500004</v>
      </c>
      <c r="S94" s="38">
        <v>0.4830073694375</v>
      </c>
      <c r="T94" s="38">
        <v>0.49317125187499988</v>
      </c>
    </row>
    <row r="95" spans="1:20" x14ac:dyDescent="0.3">
      <c r="A95" s="40" t="s">
        <v>5</v>
      </c>
      <c r="B95" s="40" t="s">
        <v>6</v>
      </c>
      <c r="C95" s="40">
        <v>42429</v>
      </c>
      <c r="D95" s="41" t="s">
        <v>79</v>
      </c>
      <c r="E95" s="41" t="s">
        <v>37</v>
      </c>
      <c r="F95" s="44">
        <v>6.8454147875671492</v>
      </c>
      <c r="G95" s="44">
        <v>6.9379563713176875</v>
      </c>
      <c r="H95" s="44">
        <v>6.9919280750442807</v>
      </c>
      <c r="I95" s="44">
        <v>7.0252892333290742</v>
      </c>
      <c r="J95" s="44">
        <v>7.0268853694590714</v>
      </c>
      <c r="M95" s="35" t="s">
        <v>5</v>
      </c>
      <c r="N95" s="35" t="s">
        <v>4</v>
      </c>
      <c r="O95" s="35">
        <v>42460</v>
      </c>
      <c r="P95" s="36" t="s">
        <v>44</v>
      </c>
      <c r="Q95" s="36" t="s">
        <v>38</v>
      </c>
      <c r="R95" s="38">
        <v>0.43046149412499995</v>
      </c>
      <c r="S95" s="38">
        <v>0.44800736943749991</v>
      </c>
      <c r="T95" s="38">
        <v>0.45817125187499991</v>
      </c>
    </row>
    <row r="96" spans="1:20" x14ac:dyDescent="0.3">
      <c r="A96" s="40" t="s">
        <v>5</v>
      </c>
      <c r="B96" s="40" t="s">
        <v>6</v>
      </c>
      <c r="C96" s="40">
        <v>42429</v>
      </c>
      <c r="D96" s="41" t="s">
        <v>79</v>
      </c>
      <c r="E96" s="41" t="s">
        <v>39</v>
      </c>
      <c r="F96" s="44">
        <v>6.7204147875671492</v>
      </c>
      <c r="G96" s="44">
        <v>6.8129563713176875</v>
      </c>
      <c r="H96" s="44">
        <v>6.8669280750442807</v>
      </c>
      <c r="I96" s="44">
        <v>6.9002892333290742</v>
      </c>
      <c r="J96" s="44">
        <v>6.9018853694590714</v>
      </c>
      <c r="M96" s="35" t="s">
        <v>5</v>
      </c>
      <c r="N96" s="35" t="s">
        <v>4</v>
      </c>
      <c r="O96" s="35">
        <v>42460</v>
      </c>
      <c r="P96" s="36" t="s">
        <v>44</v>
      </c>
      <c r="Q96" s="36" t="s">
        <v>40</v>
      </c>
      <c r="R96" s="38">
        <v>0.420461494125</v>
      </c>
      <c r="S96" s="38">
        <v>0.43800736943749996</v>
      </c>
      <c r="T96" s="38">
        <v>0.44817125187499984</v>
      </c>
    </row>
    <row r="97" spans="1:20" x14ac:dyDescent="0.3">
      <c r="A97" s="40" t="s">
        <v>5</v>
      </c>
      <c r="B97" s="40" t="s">
        <v>6</v>
      </c>
      <c r="C97" s="40">
        <v>42429</v>
      </c>
      <c r="D97" s="41" t="s">
        <v>79</v>
      </c>
      <c r="E97" s="41" t="s">
        <v>41</v>
      </c>
      <c r="F97" s="44">
        <v>6.5954147875671492</v>
      </c>
      <c r="G97" s="44">
        <v>6.6879563713176875</v>
      </c>
      <c r="H97" s="44">
        <v>6.7419280750442807</v>
      </c>
      <c r="I97" s="44">
        <v>6.7752892333290742</v>
      </c>
      <c r="J97" s="44">
        <v>6.7768853694590714</v>
      </c>
      <c r="M97" s="35" t="s">
        <v>5</v>
      </c>
      <c r="N97" s="35" t="s">
        <v>4</v>
      </c>
      <c r="O97" s="35">
        <v>42460</v>
      </c>
      <c r="P97" s="36" t="s">
        <v>44</v>
      </c>
      <c r="Q97" s="36" t="s">
        <v>42</v>
      </c>
      <c r="R97" s="38">
        <v>0.40546149412499999</v>
      </c>
      <c r="S97" s="38">
        <v>0.42300736943749995</v>
      </c>
      <c r="T97" s="38">
        <v>0.43317125187499989</v>
      </c>
    </row>
    <row r="98" spans="1:20" x14ac:dyDescent="0.3">
      <c r="A98" s="40" t="s">
        <v>5</v>
      </c>
      <c r="B98" s="40" t="s">
        <v>6</v>
      </c>
      <c r="C98" s="40">
        <v>42429</v>
      </c>
      <c r="D98" s="41" t="s">
        <v>80</v>
      </c>
      <c r="E98" s="41" t="s">
        <v>32</v>
      </c>
      <c r="F98" s="44">
        <v>8.5819223972602749</v>
      </c>
      <c r="G98" s="44">
        <v>8.5718145547945213</v>
      </c>
      <c r="H98" s="44">
        <v>8.6238652739726032</v>
      </c>
      <c r="I98" s="44">
        <v>8.6686418835616443</v>
      </c>
      <c r="J98" s="44">
        <v>8.6912576598173512</v>
      </c>
      <c r="M98" s="35" t="s">
        <v>5</v>
      </c>
      <c r="N98" s="35" t="s">
        <v>4</v>
      </c>
      <c r="O98" s="35">
        <v>42460</v>
      </c>
      <c r="P98" s="36" t="s">
        <v>45</v>
      </c>
      <c r="Q98" s="36" t="s">
        <v>34</v>
      </c>
      <c r="R98" s="38">
        <v>0.37328000255665128</v>
      </c>
      <c r="S98" s="38">
        <v>0.38846737755665128</v>
      </c>
      <c r="T98" s="38">
        <v>0.4028656692233179</v>
      </c>
    </row>
    <row r="99" spans="1:20" x14ac:dyDescent="0.3">
      <c r="A99" s="40" t="s">
        <v>5</v>
      </c>
      <c r="B99" s="40" t="s">
        <v>6</v>
      </c>
      <c r="C99" s="40">
        <v>42429</v>
      </c>
      <c r="D99" s="41" t="s">
        <v>80</v>
      </c>
      <c r="E99" s="41" t="s">
        <v>35</v>
      </c>
      <c r="F99" s="44">
        <v>8.3819223972602739</v>
      </c>
      <c r="G99" s="44">
        <v>8.371814554794522</v>
      </c>
      <c r="H99" s="44">
        <v>8.4238652739726039</v>
      </c>
      <c r="I99" s="44">
        <v>8.468641883561645</v>
      </c>
      <c r="J99" s="44">
        <v>8.4912576598173519</v>
      </c>
      <c r="M99" s="35" t="s">
        <v>5</v>
      </c>
      <c r="N99" s="35" t="s">
        <v>4</v>
      </c>
      <c r="O99" s="35">
        <v>42460</v>
      </c>
      <c r="P99" s="36" t="s">
        <v>45</v>
      </c>
      <c r="Q99" s="36" t="s">
        <v>36</v>
      </c>
      <c r="R99" s="38">
        <v>0.35328000255665126</v>
      </c>
      <c r="S99" s="38">
        <v>0.36846737755665127</v>
      </c>
      <c r="T99" s="38">
        <v>0.38286566922331799</v>
      </c>
    </row>
    <row r="100" spans="1:20" x14ac:dyDescent="0.3">
      <c r="A100" s="40" t="s">
        <v>5</v>
      </c>
      <c r="B100" s="40" t="s">
        <v>6</v>
      </c>
      <c r="C100" s="40">
        <v>42429</v>
      </c>
      <c r="D100" s="45" t="s">
        <v>80</v>
      </c>
      <c r="E100" s="41" t="s">
        <v>37</v>
      </c>
      <c r="F100" s="44">
        <v>8.0319223972602742</v>
      </c>
      <c r="G100" s="44">
        <v>8.0218145547945205</v>
      </c>
      <c r="H100" s="44">
        <v>8.0738652739726042</v>
      </c>
      <c r="I100" s="44">
        <v>8.1186418835616454</v>
      </c>
      <c r="J100" s="44">
        <v>8.1412576598173523</v>
      </c>
      <c r="M100" s="35" t="s">
        <v>5</v>
      </c>
      <c r="N100" s="35" t="s">
        <v>4</v>
      </c>
      <c r="O100" s="35">
        <v>42460</v>
      </c>
      <c r="P100" s="36" t="s">
        <v>45</v>
      </c>
      <c r="Q100" s="36" t="s">
        <v>38</v>
      </c>
      <c r="R100" s="38">
        <v>0.31828000255665129</v>
      </c>
      <c r="S100" s="38">
        <v>0.33346737755665129</v>
      </c>
      <c r="T100" s="38">
        <v>0.34786566922331791</v>
      </c>
    </row>
    <row r="101" spans="1:20" x14ac:dyDescent="0.3">
      <c r="A101" s="40" t="s">
        <v>5</v>
      </c>
      <c r="B101" s="40" t="s">
        <v>6</v>
      </c>
      <c r="C101" s="40">
        <v>42429</v>
      </c>
      <c r="D101" s="45" t="s">
        <v>80</v>
      </c>
      <c r="E101" s="41" t="s">
        <v>39</v>
      </c>
      <c r="F101" s="44">
        <v>7.9069223972602742</v>
      </c>
      <c r="G101" s="44">
        <v>7.8968145547945214</v>
      </c>
      <c r="H101" s="44">
        <v>7.9488652739726033</v>
      </c>
      <c r="I101" s="44">
        <v>7.9936418835616454</v>
      </c>
      <c r="J101" s="44">
        <v>8.0162576598173523</v>
      </c>
      <c r="M101" s="35" t="s">
        <v>5</v>
      </c>
      <c r="N101" s="35" t="s">
        <v>4</v>
      </c>
      <c r="O101" s="35">
        <v>42460</v>
      </c>
      <c r="P101" s="36" t="s">
        <v>45</v>
      </c>
      <c r="Q101" s="36" t="s">
        <v>40</v>
      </c>
      <c r="R101" s="38">
        <v>0.30828000255665128</v>
      </c>
      <c r="S101" s="38">
        <v>0.32346737755665128</v>
      </c>
      <c r="T101" s="38">
        <v>0.33786566922331795</v>
      </c>
    </row>
    <row r="102" spans="1:20" x14ac:dyDescent="0.3">
      <c r="A102" s="40" t="s">
        <v>5</v>
      </c>
      <c r="B102" s="40" t="s">
        <v>6</v>
      </c>
      <c r="C102" s="40">
        <v>42429</v>
      </c>
      <c r="D102" s="45" t="s">
        <v>80</v>
      </c>
      <c r="E102" s="41" t="s">
        <v>41</v>
      </c>
      <c r="F102" s="44">
        <v>7.7819223972602742</v>
      </c>
      <c r="G102" s="44">
        <v>7.7718145547945214</v>
      </c>
      <c r="H102" s="44">
        <v>7.8238652739726033</v>
      </c>
      <c r="I102" s="44">
        <v>7.8686418835616454</v>
      </c>
      <c r="J102" s="44">
        <v>7.8912576598173514</v>
      </c>
      <c r="M102" s="35" t="s">
        <v>5</v>
      </c>
      <c r="N102" s="35" t="s">
        <v>4</v>
      </c>
      <c r="O102" s="35">
        <v>42460</v>
      </c>
      <c r="P102" s="36" t="s">
        <v>45</v>
      </c>
      <c r="Q102" s="36" t="s">
        <v>42</v>
      </c>
      <c r="R102" s="38">
        <v>0.29328000255665126</v>
      </c>
      <c r="S102" s="38">
        <v>0.30846737755665127</v>
      </c>
      <c r="T102" s="38">
        <v>0.32286566922331794</v>
      </c>
    </row>
    <row r="103" spans="1:20" x14ac:dyDescent="0.3">
      <c r="A103" s="35" t="s">
        <v>5</v>
      </c>
      <c r="B103" s="35" t="s">
        <v>6</v>
      </c>
      <c r="C103" s="35">
        <v>42460</v>
      </c>
      <c r="D103" s="36" t="s">
        <v>71</v>
      </c>
      <c r="E103" s="36" t="s">
        <v>32</v>
      </c>
      <c r="F103" s="37">
        <v>5.8895382648401835</v>
      </c>
      <c r="G103" s="37">
        <v>6.0479501712328769</v>
      </c>
      <c r="H103" s="37">
        <v>6.1779199543378995</v>
      </c>
      <c r="I103" s="37">
        <v>6.2688561643835614</v>
      </c>
      <c r="J103" s="37">
        <v>6.2820173287671226</v>
      </c>
      <c r="M103" s="35" t="s">
        <v>5</v>
      </c>
      <c r="N103" s="35" t="s">
        <v>4</v>
      </c>
      <c r="O103" s="35">
        <v>42460</v>
      </c>
      <c r="P103" s="36" t="s">
        <v>46</v>
      </c>
      <c r="Q103" s="36" t="s">
        <v>34</v>
      </c>
      <c r="R103" s="38">
        <v>0.40840800477180111</v>
      </c>
      <c r="S103" s="38">
        <v>0.42254934852180115</v>
      </c>
      <c r="T103" s="38">
        <v>0.43090644227180108</v>
      </c>
    </row>
    <row r="104" spans="1:20" x14ac:dyDescent="0.3">
      <c r="A104" s="35" t="s">
        <v>5</v>
      </c>
      <c r="B104" s="35" t="s">
        <v>6</v>
      </c>
      <c r="C104" s="35">
        <v>42460</v>
      </c>
      <c r="D104" s="36" t="s">
        <v>71</v>
      </c>
      <c r="E104" s="36" t="s">
        <v>35</v>
      </c>
      <c r="F104" s="37">
        <v>5.6895382648401833</v>
      </c>
      <c r="G104" s="37">
        <v>5.8479501712328767</v>
      </c>
      <c r="H104" s="37">
        <v>5.9779199543378994</v>
      </c>
      <c r="I104" s="37">
        <v>6.0688561643835612</v>
      </c>
      <c r="J104" s="37">
        <v>6.0820173287671224</v>
      </c>
      <c r="M104" s="35" t="s">
        <v>5</v>
      </c>
      <c r="N104" s="35" t="s">
        <v>4</v>
      </c>
      <c r="O104" s="35">
        <v>42460</v>
      </c>
      <c r="P104" s="36" t="s">
        <v>46</v>
      </c>
      <c r="Q104" s="36" t="s">
        <v>36</v>
      </c>
      <c r="R104" s="38">
        <v>0.38840800477180115</v>
      </c>
      <c r="S104" s="38">
        <v>0.40254934852180113</v>
      </c>
      <c r="T104" s="38">
        <v>0.41090644227180106</v>
      </c>
    </row>
    <row r="105" spans="1:20" x14ac:dyDescent="0.3">
      <c r="A105" s="35" t="s">
        <v>5</v>
      </c>
      <c r="B105" s="35" t="s">
        <v>6</v>
      </c>
      <c r="C105" s="35">
        <v>42460</v>
      </c>
      <c r="D105" s="36" t="s">
        <v>71</v>
      </c>
      <c r="E105" s="36" t="s">
        <v>37</v>
      </c>
      <c r="F105" s="37">
        <v>5.3395382648401837</v>
      </c>
      <c r="G105" s="37">
        <v>5.4979501712328771</v>
      </c>
      <c r="H105" s="37">
        <v>5.6279199543378997</v>
      </c>
      <c r="I105" s="37">
        <v>5.7188561643835616</v>
      </c>
      <c r="J105" s="37">
        <v>5.7320173287671228</v>
      </c>
      <c r="M105" s="35" t="s">
        <v>5</v>
      </c>
      <c r="N105" s="35" t="s">
        <v>4</v>
      </c>
      <c r="O105" s="35">
        <v>42460</v>
      </c>
      <c r="P105" s="36" t="s">
        <v>46</v>
      </c>
      <c r="Q105" s="36" t="s">
        <v>38</v>
      </c>
      <c r="R105" s="38">
        <v>0.35340800477180112</v>
      </c>
      <c r="S105" s="38">
        <v>0.36754934852180121</v>
      </c>
      <c r="T105" s="38">
        <v>0.37590644227180114</v>
      </c>
    </row>
    <row r="106" spans="1:20" x14ac:dyDescent="0.3">
      <c r="A106" s="35" t="s">
        <v>5</v>
      </c>
      <c r="B106" s="35" t="s">
        <v>6</v>
      </c>
      <c r="C106" s="35">
        <v>42460</v>
      </c>
      <c r="D106" s="36" t="s">
        <v>71</v>
      </c>
      <c r="E106" s="36" t="s">
        <v>39</v>
      </c>
      <c r="F106" s="37">
        <v>5.2145382648401837</v>
      </c>
      <c r="G106" s="37">
        <v>5.3729501712328771</v>
      </c>
      <c r="H106" s="37">
        <v>5.5029199543378997</v>
      </c>
      <c r="I106" s="37">
        <v>5.5938561643835616</v>
      </c>
      <c r="J106" s="37">
        <v>5.6070173287671228</v>
      </c>
      <c r="M106" s="35" t="s">
        <v>5</v>
      </c>
      <c r="N106" s="35" t="s">
        <v>4</v>
      </c>
      <c r="O106" s="35">
        <v>42460</v>
      </c>
      <c r="P106" s="36" t="s">
        <v>46</v>
      </c>
      <c r="Q106" s="36" t="s">
        <v>40</v>
      </c>
      <c r="R106" s="38">
        <v>0.34340800477180117</v>
      </c>
      <c r="S106" s="38">
        <v>0.3575493485218012</v>
      </c>
      <c r="T106" s="38">
        <v>0.36590644227180114</v>
      </c>
    </row>
    <row r="107" spans="1:20" x14ac:dyDescent="0.3">
      <c r="A107" s="35" t="s">
        <v>5</v>
      </c>
      <c r="B107" s="35" t="s">
        <v>6</v>
      </c>
      <c r="C107" s="35">
        <v>42460</v>
      </c>
      <c r="D107" s="36" t="s">
        <v>71</v>
      </c>
      <c r="E107" s="36" t="s">
        <v>41</v>
      </c>
      <c r="F107" s="39">
        <v>5.0895382648401837</v>
      </c>
      <c r="G107" s="39">
        <v>5.2479501712328771</v>
      </c>
      <c r="H107" s="39">
        <v>5.3779199543378997</v>
      </c>
      <c r="I107" s="39">
        <v>5.4688561643835616</v>
      </c>
      <c r="J107" s="39">
        <v>5.4820173287671228</v>
      </c>
      <c r="M107" s="35" t="s">
        <v>5</v>
      </c>
      <c r="N107" s="35" t="s">
        <v>4</v>
      </c>
      <c r="O107" s="35">
        <v>42460</v>
      </c>
      <c r="P107" s="36" t="s">
        <v>46</v>
      </c>
      <c r="Q107" s="36" t="s">
        <v>42</v>
      </c>
      <c r="R107" s="38">
        <v>0.32840800477180115</v>
      </c>
      <c r="S107" s="38">
        <v>0.34254934852180119</v>
      </c>
      <c r="T107" s="38">
        <v>0.35090644227180112</v>
      </c>
    </row>
    <row r="108" spans="1:20" x14ac:dyDescent="0.3">
      <c r="A108" s="35" t="s">
        <v>5</v>
      </c>
      <c r="B108" s="35" t="s">
        <v>6</v>
      </c>
      <c r="C108" s="35">
        <v>42460</v>
      </c>
      <c r="D108" s="36" t="s">
        <v>72</v>
      </c>
      <c r="E108" s="36" t="s">
        <v>32</v>
      </c>
      <c r="F108" s="37">
        <v>5.5270981394582419</v>
      </c>
      <c r="G108" s="37">
        <v>5.9069962020445796</v>
      </c>
      <c r="H108" s="37">
        <v>5.9728335732991509</v>
      </c>
      <c r="I108" s="37">
        <v>6.1114562576047451</v>
      </c>
      <c r="J108" s="37">
        <v>6.1443038045175582</v>
      </c>
      <c r="M108" s="35" t="s">
        <v>5</v>
      </c>
      <c r="N108" s="35" t="s">
        <v>4</v>
      </c>
      <c r="O108" s="35">
        <v>42460</v>
      </c>
      <c r="P108" s="36" t="s">
        <v>47</v>
      </c>
      <c r="Q108" s="36" t="s">
        <v>34</v>
      </c>
      <c r="R108" s="38">
        <v>0.37273407624837585</v>
      </c>
      <c r="S108" s="38">
        <v>0.38652532624837588</v>
      </c>
      <c r="T108" s="38">
        <v>0.39476324291504256</v>
      </c>
    </row>
    <row r="109" spans="1:20" x14ac:dyDescent="0.3">
      <c r="A109" s="35" t="s">
        <v>5</v>
      </c>
      <c r="B109" s="35" t="s">
        <v>6</v>
      </c>
      <c r="C109" s="35">
        <v>42460</v>
      </c>
      <c r="D109" s="36" t="s">
        <v>72</v>
      </c>
      <c r="E109" s="36" t="s">
        <v>35</v>
      </c>
      <c r="F109" s="37">
        <v>5.3270981394582417</v>
      </c>
      <c r="G109" s="37">
        <v>5.7069962020445804</v>
      </c>
      <c r="H109" s="37">
        <v>5.7728335732991507</v>
      </c>
      <c r="I109" s="37">
        <v>5.9114562576047449</v>
      </c>
      <c r="J109" s="37">
        <v>5.944303804517558</v>
      </c>
      <c r="M109" s="35" t="s">
        <v>5</v>
      </c>
      <c r="N109" s="35" t="s">
        <v>4</v>
      </c>
      <c r="O109" s="35">
        <v>42460</v>
      </c>
      <c r="P109" s="36" t="s">
        <v>47</v>
      </c>
      <c r="Q109" s="36" t="s">
        <v>36</v>
      </c>
      <c r="R109" s="38">
        <v>0.35273407624837583</v>
      </c>
      <c r="S109" s="38">
        <v>0.36652532624837592</v>
      </c>
      <c r="T109" s="38">
        <v>0.37476324291504259</v>
      </c>
    </row>
    <row r="110" spans="1:20" x14ac:dyDescent="0.3">
      <c r="A110" s="35" t="s">
        <v>5</v>
      </c>
      <c r="B110" s="35" t="s">
        <v>6</v>
      </c>
      <c r="C110" s="35">
        <v>42460</v>
      </c>
      <c r="D110" s="36" t="s">
        <v>72</v>
      </c>
      <c r="E110" s="36" t="s">
        <v>37</v>
      </c>
      <c r="F110" s="37">
        <v>4.9770981394582421</v>
      </c>
      <c r="G110" s="37">
        <v>5.3569962020445798</v>
      </c>
      <c r="H110" s="37">
        <v>5.4228335732991511</v>
      </c>
      <c r="I110" s="37">
        <v>5.5614562576047444</v>
      </c>
      <c r="J110" s="37">
        <v>5.5943038045175584</v>
      </c>
      <c r="M110" s="35" t="s">
        <v>5</v>
      </c>
      <c r="N110" s="35" t="s">
        <v>4</v>
      </c>
      <c r="O110" s="35">
        <v>42460</v>
      </c>
      <c r="P110" s="36" t="s">
        <v>47</v>
      </c>
      <c r="Q110" s="36" t="s">
        <v>38</v>
      </c>
      <c r="R110" s="38">
        <v>0.31773407624837591</v>
      </c>
      <c r="S110" s="38">
        <v>0.33152532624837583</v>
      </c>
      <c r="T110" s="38">
        <v>0.33976324291504251</v>
      </c>
    </row>
    <row r="111" spans="1:20" x14ac:dyDescent="0.3">
      <c r="A111" s="35" t="s">
        <v>5</v>
      </c>
      <c r="B111" s="35" t="s">
        <v>6</v>
      </c>
      <c r="C111" s="35">
        <v>42460</v>
      </c>
      <c r="D111" s="36" t="s">
        <v>72</v>
      </c>
      <c r="E111" s="36" t="s">
        <v>39</v>
      </c>
      <c r="F111" s="37">
        <v>4.8520981394582421</v>
      </c>
      <c r="G111" s="37">
        <v>5.2319962020445798</v>
      </c>
      <c r="H111" s="37">
        <v>5.2978335732991511</v>
      </c>
      <c r="I111" s="37">
        <v>5.4364562576047444</v>
      </c>
      <c r="J111" s="37">
        <v>5.4693038045175584</v>
      </c>
      <c r="M111" s="35" t="s">
        <v>5</v>
      </c>
      <c r="N111" s="35" t="s">
        <v>4</v>
      </c>
      <c r="O111" s="35">
        <v>42460</v>
      </c>
      <c r="P111" s="36" t="s">
        <v>47</v>
      </c>
      <c r="Q111" s="36" t="s">
        <v>40</v>
      </c>
      <c r="R111" s="38">
        <v>0.3077340762483759</v>
      </c>
      <c r="S111" s="38">
        <v>0.32152532624837588</v>
      </c>
      <c r="T111" s="38">
        <v>0.32976324291504255</v>
      </c>
    </row>
    <row r="112" spans="1:20" x14ac:dyDescent="0.3">
      <c r="A112" s="35" t="s">
        <v>5</v>
      </c>
      <c r="B112" s="35" t="s">
        <v>6</v>
      </c>
      <c r="C112" s="35">
        <v>42460</v>
      </c>
      <c r="D112" s="36" t="s">
        <v>72</v>
      </c>
      <c r="E112" s="36" t="s">
        <v>41</v>
      </c>
      <c r="F112" s="39">
        <v>4.7270981394582421</v>
      </c>
      <c r="G112" s="39">
        <v>5.1069962020445798</v>
      </c>
      <c r="H112" s="39">
        <v>5.1728335732991511</v>
      </c>
      <c r="I112" s="39">
        <v>5.3114562576047444</v>
      </c>
      <c r="J112" s="39">
        <v>5.3443038045175584</v>
      </c>
      <c r="M112" s="35" t="s">
        <v>5</v>
      </c>
      <c r="N112" s="35" t="s">
        <v>4</v>
      </c>
      <c r="O112" s="35">
        <v>42460</v>
      </c>
      <c r="P112" s="36" t="s">
        <v>47</v>
      </c>
      <c r="Q112" s="36" t="s">
        <v>42</v>
      </c>
      <c r="R112" s="38">
        <v>0.29273407624837589</v>
      </c>
      <c r="S112" s="38">
        <v>0.30652532624837592</v>
      </c>
      <c r="T112" s="38">
        <v>0.31476324291504254</v>
      </c>
    </row>
    <row r="113" spans="1:20" x14ac:dyDescent="0.3">
      <c r="A113" s="35" t="s">
        <v>5</v>
      </c>
      <c r="B113" s="35" t="s">
        <v>6</v>
      </c>
      <c r="C113" s="35">
        <v>42460</v>
      </c>
      <c r="D113" s="36" t="s">
        <v>73</v>
      </c>
      <c r="E113" s="36" t="s">
        <v>32</v>
      </c>
      <c r="F113" s="37">
        <v>5.6574182648401834</v>
      </c>
      <c r="G113" s="37">
        <v>5.9461001712328763</v>
      </c>
      <c r="H113" s="37">
        <v>6.1053299543378996</v>
      </c>
      <c r="I113" s="37">
        <v>6.2254124143835625</v>
      </c>
      <c r="J113" s="37">
        <v>6.2409506621004569</v>
      </c>
      <c r="M113" s="35" t="s">
        <v>5</v>
      </c>
      <c r="N113" s="35" t="s">
        <v>4</v>
      </c>
      <c r="O113" s="35">
        <v>42460</v>
      </c>
      <c r="P113" s="36" t="s">
        <v>86</v>
      </c>
      <c r="Q113" s="36" t="s">
        <v>34</v>
      </c>
      <c r="R113" s="38">
        <v>0.50267265387499993</v>
      </c>
      <c r="S113" s="38">
        <v>0.51797550562500005</v>
      </c>
      <c r="T113" s="38">
        <v>0.52599678704166675</v>
      </c>
    </row>
    <row r="114" spans="1:20" x14ac:dyDescent="0.3">
      <c r="A114" s="35" t="s">
        <v>5</v>
      </c>
      <c r="B114" s="35" t="s">
        <v>6</v>
      </c>
      <c r="C114" s="35">
        <v>42460</v>
      </c>
      <c r="D114" s="36" t="s">
        <v>73</v>
      </c>
      <c r="E114" s="36" t="s">
        <v>35</v>
      </c>
      <c r="F114" s="37">
        <v>5.4574182648401832</v>
      </c>
      <c r="G114" s="37">
        <v>5.746100171232877</v>
      </c>
      <c r="H114" s="37">
        <v>5.9053299543378994</v>
      </c>
      <c r="I114" s="37">
        <v>6.0254124143835623</v>
      </c>
      <c r="J114" s="37">
        <v>6.0409506621004567</v>
      </c>
      <c r="M114" s="35" t="s">
        <v>5</v>
      </c>
      <c r="N114" s="35" t="s">
        <v>4</v>
      </c>
      <c r="O114" s="35">
        <v>42460</v>
      </c>
      <c r="P114" s="36" t="s">
        <v>86</v>
      </c>
      <c r="Q114" s="36" t="s">
        <v>36</v>
      </c>
      <c r="R114" s="38">
        <v>0.48267265387500002</v>
      </c>
      <c r="S114" s="38">
        <v>0.49797550562500004</v>
      </c>
      <c r="T114" s="38">
        <v>0.50599678704166673</v>
      </c>
    </row>
    <row r="115" spans="1:20" x14ac:dyDescent="0.3">
      <c r="A115" s="35" t="s">
        <v>5</v>
      </c>
      <c r="B115" s="35" t="s">
        <v>6</v>
      </c>
      <c r="C115" s="35">
        <v>42460</v>
      </c>
      <c r="D115" s="36" t="s">
        <v>73</v>
      </c>
      <c r="E115" s="36" t="s">
        <v>37</v>
      </c>
      <c r="F115" s="37">
        <v>5.1074182648401827</v>
      </c>
      <c r="G115" s="37">
        <v>5.3961001712328764</v>
      </c>
      <c r="H115" s="37">
        <v>5.5553299543378998</v>
      </c>
      <c r="I115" s="37">
        <v>5.6754124143835627</v>
      </c>
      <c r="J115" s="37">
        <v>5.6909506621004571</v>
      </c>
      <c r="M115" s="35" t="s">
        <v>5</v>
      </c>
      <c r="N115" s="35" t="s">
        <v>4</v>
      </c>
      <c r="O115" s="35">
        <v>42460</v>
      </c>
      <c r="P115" s="36" t="s">
        <v>86</v>
      </c>
      <c r="Q115" s="36" t="s">
        <v>38</v>
      </c>
      <c r="R115" s="38">
        <v>0.44767265387499994</v>
      </c>
      <c r="S115" s="38">
        <v>0.46297550562500006</v>
      </c>
      <c r="T115" s="38">
        <v>0.47099678704166675</v>
      </c>
    </row>
    <row r="116" spans="1:20" x14ac:dyDescent="0.3">
      <c r="A116" s="35" t="s">
        <v>5</v>
      </c>
      <c r="B116" s="35" t="s">
        <v>6</v>
      </c>
      <c r="C116" s="35">
        <v>42460</v>
      </c>
      <c r="D116" s="36" t="s">
        <v>73</v>
      </c>
      <c r="E116" s="36" t="s">
        <v>39</v>
      </c>
      <c r="F116" s="37">
        <v>4.9824182648401827</v>
      </c>
      <c r="G116" s="37">
        <v>5.2711001712328764</v>
      </c>
      <c r="H116" s="37">
        <v>5.4303299543378998</v>
      </c>
      <c r="I116" s="37">
        <v>5.5504124143835627</v>
      </c>
      <c r="J116" s="37">
        <v>5.5659506621004571</v>
      </c>
      <c r="M116" s="35" t="s">
        <v>5</v>
      </c>
      <c r="N116" s="35" t="s">
        <v>4</v>
      </c>
      <c r="O116" s="35">
        <v>42460</v>
      </c>
      <c r="P116" s="36" t="s">
        <v>86</v>
      </c>
      <c r="Q116" s="36" t="s">
        <v>40</v>
      </c>
      <c r="R116" s="38">
        <v>0.43767265387499998</v>
      </c>
      <c r="S116" s="38">
        <v>0.452975505625</v>
      </c>
      <c r="T116" s="38">
        <v>0.46099678704166669</v>
      </c>
    </row>
    <row r="117" spans="1:20" x14ac:dyDescent="0.3">
      <c r="A117" s="35" t="s">
        <v>5</v>
      </c>
      <c r="B117" s="35" t="s">
        <v>6</v>
      </c>
      <c r="C117" s="35">
        <v>42460</v>
      </c>
      <c r="D117" s="36" t="s">
        <v>73</v>
      </c>
      <c r="E117" s="36" t="s">
        <v>41</v>
      </c>
      <c r="F117" s="39">
        <v>4.8574182648401827</v>
      </c>
      <c r="G117" s="39">
        <v>5.1461001712328764</v>
      </c>
      <c r="H117" s="39">
        <v>5.3053299543378998</v>
      </c>
      <c r="I117" s="39">
        <v>5.4254124143835627</v>
      </c>
      <c r="J117" s="39">
        <v>5.4409506621004571</v>
      </c>
      <c r="M117" s="35" t="s">
        <v>5</v>
      </c>
      <c r="N117" s="35" t="s">
        <v>4</v>
      </c>
      <c r="O117" s="35">
        <v>42460</v>
      </c>
      <c r="P117" s="36" t="s">
        <v>86</v>
      </c>
      <c r="Q117" s="36" t="s">
        <v>42</v>
      </c>
      <c r="R117" s="38">
        <v>0.42267265387499997</v>
      </c>
      <c r="S117" s="38">
        <v>0.43797550562500004</v>
      </c>
      <c r="T117" s="38">
        <v>0.44599678704166673</v>
      </c>
    </row>
    <row r="118" spans="1:20" x14ac:dyDescent="0.3">
      <c r="A118" s="35" t="s">
        <v>5</v>
      </c>
      <c r="B118" s="35" t="s">
        <v>6</v>
      </c>
      <c r="C118" s="35">
        <v>42460</v>
      </c>
      <c r="D118" s="36" t="s">
        <v>74</v>
      </c>
      <c r="E118" s="36" t="s">
        <v>32</v>
      </c>
      <c r="F118" s="37">
        <v>5.5033018822765012</v>
      </c>
      <c r="G118" s="37">
        <v>5.8460368611007691</v>
      </c>
      <c r="H118" s="37">
        <v>5.9394018945830611</v>
      </c>
      <c r="I118" s="37">
        <v>6.0663422931057811</v>
      </c>
      <c r="J118" s="37">
        <v>6.1088720820863314</v>
      </c>
      <c r="M118" s="35" t="s">
        <v>5</v>
      </c>
      <c r="N118" s="35" t="s">
        <v>4</v>
      </c>
      <c r="O118" s="35">
        <v>42460</v>
      </c>
      <c r="P118" s="36" t="s">
        <v>48</v>
      </c>
      <c r="Q118" s="36" t="s">
        <v>34</v>
      </c>
      <c r="R118" s="38">
        <v>0.47268860087500003</v>
      </c>
      <c r="S118" s="38">
        <v>0.48697114343750003</v>
      </c>
      <c r="T118" s="38">
        <v>0.49394410816666667</v>
      </c>
    </row>
    <row r="119" spans="1:20" x14ac:dyDescent="0.3">
      <c r="A119" s="35" t="s">
        <v>5</v>
      </c>
      <c r="B119" s="35" t="s">
        <v>6</v>
      </c>
      <c r="C119" s="35">
        <v>42460</v>
      </c>
      <c r="D119" s="36" t="s">
        <v>74</v>
      </c>
      <c r="E119" s="36" t="s">
        <v>35</v>
      </c>
      <c r="F119" s="37">
        <v>5.3033018822765019</v>
      </c>
      <c r="G119" s="37">
        <v>5.6460368611007699</v>
      </c>
      <c r="H119" s="37">
        <v>5.7394018945830609</v>
      </c>
      <c r="I119" s="37">
        <v>5.8663422931057809</v>
      </c>
      <c r="J119" s="37">
        <v>5.9088720820863312</v>
      </c>
      <c r="M119" s="35" t="s">
        <v>5</v>
      </c>
      <c r="N119" s="35" t="s">
        <v>4</v>
      </c>
      <c r="O119" s="35">
        <v>42460</v>
      </c>
      <c r="P119" s="36" t="s">
        <v>48</v>
      </c>
      <c r="Q119" s="36" t="s">
        <v>36</v>
      </c>
      <c r="R119" s="38">
        <v>0.45268860087500001</v>
      </c>
      <c r="S119" s="38">
        <v>0.46697114343750001</v>
      </c>
      <c r="T119" s="38">
        <v>0.47394410816666666</v>
      </c>
    </row>
    <row r="120" spans="1:20" x14ac:dyDescent="0.3">
      <c r="A120" s="35" t="s">
        <v>5</v>
      </c>
      <c r="B120" s="35" t="s">
        <v>6</v>
      </c>
      <c r="C120" s="35">
        <v>42460</v>
      </c>
      <c r="D120" s="36" t="s">
        <v>74</v>
      </c>
      <c r="E120" s="36" t="s">
        <v>37</v>
      </c>
      <c r="F120" s="37">
        <v>4.9533018822765014</v>
      </c>
      <c r="G120" s="37">
        <v>5.2960368611007693</v>
      </c>
      <c r="H120" s="37">
        <v>5.3894018945830613</v>
      </c>
      <c r="I120" s="37">
        <v>5.5163422931057813</v>
      </c>
      <c r="J120" s="37">
        <v>5.5588720820863315</v>
      </c>
      <c r="M120" s="35" t="s">
        <v>5</v>
      </c>
      <c r="N120" s="35" t="s">
        <v>4</v>
      </c>
      <c r="O120" s="35">
        <v>42460</v>
      </c>
      <c r="P120" s="36" t="s">
        <v>48</v>
      </c>
      <c r="Q120" s="36" t="s">
        <v>38</v>
      </c>
      <c r="R120" s="38">
        <v>0.41768860087500004</v>
      </c>
      <c r="S120" s="38">
        <v>0.43197114343750009</v>
      </c>
      <c r="T120" s="38">
        <v>0.43894410816666668</v>
      </c>
    </row>
    <row r="121" spans="1:20" x14ac:dyDescent="0.3">
      <c r="A121" s="35" t="s">
        <v>5</v>
      </c>
      <c r="B121" s="35" t="s">
        <v>6</v>
      </c>
      <c r="C121" s="35">
        <v>42460</v>
      </c>
      <c r="D121" s="36" t="s">
        <v>74</v>
      </c>
      <c r="E121" s="36" t="s">
        <v>39</v>
      </c>
      <c r="F121" s="37">
        <v>4.8283018822765014</v>
      </c>
      <c r="G121" s="37">
        <v>5.1710368611007693</v>
      </c>
      <c r="H121" s="37">
        <v>5.2644018945830613</v>
      </c>
      <c r="I121" s="37">
        <v>5.3913422931057813</v>
      </c>
      <c r="J121" s="37">
        <v>5.4338720820863315</v>
      </c>
      <c r="M121" s="35" t="s">
        <v>5</v>
      </c>
      <c r="N121" s="35" t="s">
        <v>4</v>
      </c>
      <c r="O121" s="35">
        <v>42460</v>
      </c>
      <c r="P121" s="36" t="s">
        <v>48</v>
      </c>
      <c r="Q121" s="36" t="s">
        <v>40</v>
      </c>
      <c r="R121" s="38">
        <v>0.40768860087499997</v>
      </c>
      <c r="S121" s="38">
        <v>0.42197114343750003</v>
      </c>
      <c r="T121" s="38">
        <v>0.42894410816666662</v>
      </c>
    </row>
    <row r="122" spans="1:20" x14ac:dyDescent="0.3">
      <c r="A122" s="35" t="s">
        <v>5</v>
      </c>
      <c r="B122" s="35" t="s">
        <v>6</v>
      </c>
      <c r="C122" s="35">
        <v>42460</v>
      </c>
      <c r="D122" s="36" t="s">
        <v>74</v>
      </c>
      <c r="E122" s="36" t="s">
        <v>41</v>
      </c>
      <c r="F122" s="39">
        <v>4.7033018822765014</v>
      </c>
      <c r="G122" s="39">
        <v>5.0460368611007693</v>
      </c>
      <c r="H122" s="39">
        <v>5.1394018945830613</v>
      </c>
      <c r="I122" s="39">
        <v>5.2663422931057813</v>
      </c>
      <c r="J122" s="39">
        <v>5.3088720820863315</v>
      </c>
      <c r="M122" s="35" t="s">
        <v>5</v>
      </c>
      <c r="N122" s="35" t="s">
        <v>4</v>
      </c>
      <c r="O122" s="35">
        <v>42460</v>
      </c>
      <c r="P122" s="36" t="s">
        <v>48</v>
      </c>
      <c r="Q122" s="36" t="s">
        <v>42</v>
      </c>
      <c r="R122" s="38">
        <v>0.39268860087500002</v>
      </c>
      <c r="S122" s="38">
        <v>0.40697114343750007</v>
      </c>
      <c r="T122" s="38">
        <v>0.41394410816666671</v>
      </c>
    </row>
    <row r="123" spans="1:20" x14ac:dyDescent="0.3">
      <c r="A123" s="35" t="s">
        <v>5</v>
      </c>
      <c r="B123" s="35" t="s">
        <v>6</v>
      </c>
      <c r="C123" s="35">
        <v>42460</v>
      </c>
      <c r="D123" s="36" t="s">
        <v>75</v>
      </c>
      <c r="E123" s="36" t="s">
        <v>32</v>
      </c>
      <c r="F123" s="37">
        <v>5.85887653994115</v>
      </c>
      <c r="G123" s="37">
        <v>6.2716858643181199</v>
      </c>
      <c r="H123" s="37">
        <v>6.3583627904270132</v>
      </c>
      <c r="I123" s="37">
        <v>6.5060173524109457</v>
      </c>
      <c r="J123" s="37">
        <v>6.5308724930587463</v>
      </c>
      <c r="M123" s="40" t="s">
        <v>5</v>
      </c>
      <c r="N123" s="40" t="s">
        <v>4</v>
      </c>
      <c r="O123" s="40">
        <v>42490</v>
      </c>
      <c r="P123" s="41" t="s">
        <v>33</v>
      </c>
      <c r="Q123" s="41" t="s">
        <v>34</v>
      </c>
      <c r="R123" s="42">
        <v>0.52571106802401946</v>
      </c>
      <c r="S123" s="42">
        <v>0.53914446802401939</v>
      </c>
      <c r="T123" s="42">
        <v>0.54620173469068611</v>
      </c>
    </row>
    <row r="124" spans="1:20" x14ac:dyDescent="0.3">
      <c r="A124" s="35" t="s">
        <v>5</v>
      </c>
      <c r="B124" s="35" t="s">
        <v>6</v>
      </c>
      <c r="C124" s="35">
        <v>42460</v>
      </c>
      <c r="D124" s="36" t="s">
        <v>75</v>
      </c>
      <c r="E124" s="36" t="s">
        <v>35</v>
      </c>
      <c r="F124" s="37">
        <v>5.6588765399411498</v>
      </c>
      <c r="G124" s="37">
        <v>6.0716858643181197</v>
      </c>
      <c r="H124" s="37">
        <v>6.1583627904270131</v>
      </c>
      <c r="I124" s="37">
        <v>6.3060173524109455</v>
      </c>
      <c r="J124" s="37">
        <v>6.3308724930587461</v>
      </c>
      <c r="M124" s="40" t="s">
        <v>5</v>
      </c>
      <c r="N124" s="40" t="s">
        <v>4</v>
      </c>
      <c r="O124" s="40">
        <v>42490</v>
      </c>
      <c r="P124" s="41" t="s">
        <v>33</v>
      </c>
      <c r="Q124" s="41" t="s">
        <v>36</v>
      </c>
      <c r="R124" s="42">
        <v>0.50571106802401944</v>
      </c>
      <c r="S124" s="42">
        <v>0.51914446802401937</v>
      </c>
      <c r="T124" s="42">
        <v>0.5262017346906861</v>
      </c>
    </row>
    <row r="125" spans="1:20" x14ac:dyDescent="0.3">
      <c r="A125" s="35" t="s">
        <v>5</v>
      </c>
      <c r="B125" s="35" t="s">
        <v>6</v>
      </c>
      <c r="C125" s="35">
        <v>42460</v>
      </c>
      <c r="D125" s="36" t="s">
        <v>75</v>
      </c>
      <c r="E125" s="36" t="s">
        <v>37</v>
      </c>
      <c r="F125" s="37">
        <v>5.3088765399411502</v>
      </c>
      <c r="G125" s="37">
        <v>5.7216858643181201</v>
      </c>
      <c r="H125" s="37">
        <v>5.8083627904270134</v>
      </c>
      <c r="I125" s="37">
        <v>5.9560173524109459</v>
      </c>
      <c r="J125" s="37">
        <v>5.9808724930587456</v>
      </c>
      <c r="M125" s="40" t="s">
        <v>5</v>
      </c>
      <c r="N125" s="40" t="s">
        <v>4</v>
      </c>
      <c r="O125" s="40">
        <v>42490</v>
      </c>
      <c r="P125" s="41" t="s">
        <v>33</v>
      </c>
      <c r="Q125" s="41" t="s">
        <v>38</v>
      </c>
      <c r="R125" s="42">
        <v>0.47071106802401952</v>
      </c>
      <c r="S125" s="42">
        <v>0.48414446802401939</v>
      </c>
      <c r="T125" s="42">
        <v>0.49120173469068612</v>
      </c>
    </row>
    <row r="126" spans="1:20" x14ac:dyDescent="0.3">
      <c r="A126" s="35" t="s">
        <v>5</v>
      </c>
      <c r="B126" s="35" t="s">
        <v>6</v>
      </c>
      <c r="C126" s="35">
        <v>42460</v>
      </c>
      <c r="D126" s="36" t="s">
        <v>75</v>
      </c>
      <c r="E126" s="36" t="s">
        <v>39</v>
      </c>
      <c r="F126" s="37">
        <v>5.1838765399411502</v>
      </c>
      <c r="G126" s="37">
        <v>5.5966858643181201</v>
      </c>
      <c r="H126" s="37">
        <v>5.6833627904270134</v>
      </c>
      <c r="I126" s="37">
        <v>5.8310173524109459</v>
      </c>
      <c r="J126" s="37">
        <v>5.8558724930587456</v>
      </c>
      <c r="M126" s="40" t="s">
        <v>5</v>
      </c>
      <c r="N126" s="40" t="s">
        <v>4</v>
      </c>
      <c r="O126" s="40">
        <v>42490</v>
      </c>
      <c r="P126" s="41" t="s">
        <v>33</v>
      </c>
      <c r="Q126" s="41" t="s">
        <v>40</v>
      </c>
      <c r="R126" s="42">
        <v>0.46071106802401945</v>
      </c>
      <c r="S126" s="42">
        <v>0.47414446802401933</v>
      </c>
      <c r="T126" s="42">
        <v>0.48120173469068606</v>
      </c>
    </row>
    <row r="127" spans="1:20" x14ac:dyDescent="0.3">
      <c r="A127" s="35" t="s">
        <v>5</v>
      </c>
      <c r="B127" s="35" t="s">
        <v>6</v>
      </c>
      <c r="C127" s="35">
        <v>42460</v>
      </c>
      <c r="D127" s="36" t="s">
        <v>75</v>
      </c>
      <c r="E127" s="36" t="s">
        <v>41</v>
      </c>
      <c r="F127" s="39">
        <v>5.0588765399411502</v>
      </c>
      <c r="G127" s="39">
        <v>5.4716858643181201</v>
      </c>
      <c r="H127" s="39">
        <v>5.5583627904270134</v>
      </c>
      <c r="I127" s="39">
        <v>5.7060173524109459</v>
      </c>
      <c r="J127" s="39">
        <v>5.7308724930587456</v>
      </c>
      <c r="M127" s="40" t="s">
        <v>5</v>
      </c>
      <c r="N127" s="40" t="s">
        <v>4</v>
      </c>
      <c r="O127" s="40">
        <v>42490</v>
      </c>
      <c r="P127" s="41" t="s">
        <v>33</v>
      </c>
      <c r="Q127" s="41" t="s">
        <v>42</v>
      </c>
      <c r="R127" s="42">
        <v>0.4457110680240195</v>
      </c>
      <c r="S127" s="42">
        <v>0.45914446802401943</v>
      </c>
      <c r="T127" s="42">
        <v>0.4662017346906861</v>
      </c>
    </row>
    <row r="128" spans="1:20" x14ac:dyDescent="0.3">
      <c r="A128" s="35" t="s">
        <v>5</v>
      </c>
      <c r="B128" s="35" t="s">
        <v>6</v>
      </c>
      <c r="C128" s="35">
        <v>42460</v>
      </c>
      <c r="D128" s="36" t="s">
        <v>76</v>
      </c>
      <c r="E128" s="36" t="s">
        <v>32</v>
      </c>
      <c r="F128" s="37">
        <v>5.9452932648401831</v>
      </c>
      <c r="G128" s="37">
        <v>6.7481776712328765</v>
      </c>
      <c r="H128" s="37">
        <v>6.6311349543378979</v>
      </c>
      <c r="I128" s="37">
        <v>6.8843049143835611</v>
      </c>
      <c r="J128" s="37">
        <v>6.8857556621004559</v>
      </c>
      <c r="M128" s="40" t="s">
        <v>5</v>
      </c>
      <c r="N128" s="40" t="s">
        <v>4</v>
      </c>
      <c r="O128" s="40">
        <v>42490</v>
      </c>
      <c r="P128" s="41" t="s">
        <v>43</v>
      </c>
      <c r="Q128" s="41" t="s">
        <v>34</v>
      </c>
      <c r="R128" s="42">
        <v>0.34927208734416737</v>
      </c>
      <c r="S128" s="42">
        <v>0.36588321234416737</v>
      </c>
      <c r="T128" s="42">
        <v>0.3776776706775008</v>
      </c>
    </row>
    <row r="129" spans="1:20" x14ac:dyDescent="0.3">
      <c r="A129" s="35" t="s">
        <v>5</v>
      </c>
      <c r="B129" s="35" t="s">
        <v>6</v>
      </c>
      <c r="C129" s="35">
        <v>42460</v>
      </c>
      <c r="D129" s="36" t="s">
        <v>76</v>
      </c>
      <c r="E129" s="36" t="s">
        <v>35</v>
      </c>
      <c r="F129" s="37">
        <v>5.7452932648401829</v>
      </c>
      <c r="G129" s="37">
        <v>6.5481776712328763</v>
      </c>
      <c r="H129" s="37">
        <v>6.4311349543378977</v>
      </c>
      <c r="I129" s="37">
        <v>6.6843049143835618</v>
      </c>
      <c r="J129" s="37">
        <v>6.6857556621004566</v>
      </c>
      <c r="M129" s="40" t="s">
        <v>5</v>
      </c>
      <c r="N129" s="40" t="s">
        <v>4</v>
      </c>
      <c r="O129" s="40">
        <v>42490</v>
      </c>
      <c r="P129" s="41" t="s">
        <v>43</v>
      </c>
      <c r="Q129" s="41" t="s">
        <v>36</v>
      </c>
      <c r="R129" s="42">
        <v>0.32927208734416735</v>
      </c>
      <c r="S129" s="42">
        <v>0.34588321234416741</v>
      </c>
      <c r="T129" s="42">
        <v>0.35767767067750078</v>
      </c>
    </row>
    <row r="130" spans="1:20" x14ac:dyDescent="0.3">
      <c r="A130" s="35" t="s">
        <v>5</v>
      </c>
      <c r="B130" s="35" t="s">
        <v>6</v>
      </c>
      <c r="C130" s="35">
        <v>42460</v>
      </c>
      <c r="D130" s="36" t="s">
        <v>76</v>
      </c>
      <c r="E130" s="36" t="s">
        <v>37</v>
      </c>
      <c r="F130" s="37">
        <v>5.3952932648401823</v>
      </c>
      <c r="G130" s="37">
        <v>6.1981776712328767</v>
      </c>
      <c r="H130" s="37">
        <v>6.0811349543378981</v>
      </c>
      <c r="I130" s="37">
        <v>6.3343049143835612</v>
      </c>
      <c r="J130" s="37">
        <v>6.335755662100456</v>
      </c>
      <c r="M130" s="40" t="s">
        <v>5</v>
      </c>
      <c r="N130" s="40" t="s">
        <v>4</v>
      </c>
      <c r="O130" s="40">
        <v>42490</v>
      </c>
      <c r="P130" s="41" t="s">
        <v>43</v>
      </c>
      <c r="Q130" s="41" t="s">
        <v>38</v>
      </c>
      <c r="R130" s="42">
        <v>0.29427208734416732</v>
      </c>
      <c r="S130" s="42">
        <v>0.31088321234416733</v>
      </c>
      <c r="T130" s="42">
        <v>0.32267767067750086</v>
      </c>
    </row>
    <row r="131" spans="1:20" x14ac:dyDescent="0.3">
      <c r="A131" s="35" t="s">
        <v>5</v>
      </c>
      <c r="B131" s="35" t="s">
        <v>6</v>
      </c>
      <c r="C131" s="35">
        <v>42460</v>
      </c>
      <c r="D131" s="36" t="s">
        <v>76</v>
      </c>
      <c r="E131" s="36" t="s">
        <v>39</v>
      </c>
      <c r="F131" s="37">
        <v>5.2702932648401823</v>
      </c>
      <c r="G131" s="37">
        <v>6.0731776712328767</v>
      </c>
      <c r="H131" s="37">
        <v>5.9561349543378981</v>
      </c>
      <c r="I131" s="37">
        <v>6.2093049143835612</v>
      </c>
      <c r="J131" s="37">
        <v>6.210755662100456</v>
      </c>
      <c r="M131" s="40" t="s">
        <v>5</v>
      </c>
      <c r="N131" s="40" t="s">
        <v>4</v>
      </c>
      <c r="O131" s="40">
        <v>42490</v>
      </c>
      <c r="P131" s="41" t="s">
        <v>43</v>
      </c>
      <c r="Q131" s="41" t="s">
        <v>40</v>
      </c>
      <c r="R131" s="42">
        <v>0.28427208734416737</v>
      </c>
      <c r="S131" s="42">
        <v>0.30088321234416737</v>
      </c>
      <c r="T131" s="42">
        <v>0.31267767067750085</v>
      </c>
    </row>
    <row r="132" spans="1:20" x14ac:dyDescent="0.3">
      <c r="A132" s="35" t="s">
        <v>5</v>
      </c>
      <c r="B132" s="35" t="s">
        <v>6</v>
      </c>
      <c r="C132" s="35">
        <v>42460</v>
      </c>
      <c r="D132" s="36" t="s">
        <v>76</v>
      </c>
      <c r="E132" s="36" t="s">
        <v>41</v>
      </c>
      <c r="F132" s="39">
        <v>5.1452932648401823</v>
      </c>
      <c r="G132" s="39">
        <v>5.9481776712328767</v>
      </c>
      <c r="H132" s="39">
        <v>5.8311349543378981</v>
      </c>
      <c r="I132" s="39">
        <v>6.0843049143835612</v>
      </c>
      <c r="J132" s="39">
        <v>6.085755662100456</v>
      </c>
      <c r="M132" s="40" t="s">
        <v>5</v>
      </c>
      <c r="N132" s="40" t="s">
        <v>4</v>
      </c>
      <c r="O132" s="40">
        <v>42490</v>
      </c>
      <c r="P132" s="41" t="s">
        <v>43</v>
      </c>
      <c r="Q132" s="41" t="s">
        <v>42</v>
      </c>
      <c r="R132" s="42">
        <v>0.26927208734416735</v>
      </c>
      <c r="S132" s="42">
        <v>0.28588321234416736</v>
      </c>
      <c r="T132" s="42">
        <v>0.29767767067750084</v>
      </c>
    </row>
    <row r="133" spans="1:20" x14ac:dyDescent="0.3">
      <c r="A133" s="35" t="s">
        <v>5</v>
      </c>
      <c r="B133" s="35" t="s">
        <v>6</v>
      </c>
      <c r="C133" s="35">
        <v>42460</v>
      </c>
      <c r="D133" s="36" t="s">
        <v>77</v>
      </c>
      <c r="E133" s="36" t="s">
        <v>32</v>
      </c>
      <c r="F133" s="37">
        <v>6.8900277625570778</v>
      </c>
      <c r="G133" s="37">
        <v>7.3219104223744296</v>
      </c>
      <c r="H133" s="37">
        <v>7.2552935159817382</v>
      </c>
      <c r="I133" s="37">
        <v>7.4155367865296835</v>
      </c>
      <c r="J133" s="37">
        <v>7.4029664079147661</v>
      </c>
      <c r="M133" s="40" t="s">
        <v>5</v>
      </c>
      <c r="N133" s="40" t="s">
        <v>4</v>
      </c>
      <c r="O133" s="40">
        <v>42490</v>
      </c>
      <c r="P133" s="41" t="s">
        <v>44</v>
      </c>
      <c r="Q133" s="41" t="s">
        <v>34</v>
      </c>
      <c r="R133" s="42">
        <v>0.49309587537499999</v>
      </c>
      <c r="S133" s="42">
        <v>0.50853720381250012</v>
      </c>
      <c r="T133" s="42">
        <v>0.51701909562500004</v>
      </c>
    </row>
    <row r="134" spans="1:20" x14ac:dyDescent="0.3">
      <c r="A134" s="35" t="s">
        <v>5</v>
      </c>
      <c r="B134" s="35" t="s">
        <v>6</v>
      </c>
      <c r="C134" s="35">
        <v>42460</v>
      </c>
      <c r="D134" s="36" t="s">
        <v>77</v>
      </c>
      <c r="E134" s="36" t="s">
        <v>35</v>
      </c>
      <c r="F134" s="37">
        <v>6.6900277625570777</v>
      </c>
      <c r="G134" s="37">
        <v>7.1219104223744294</v>
      </c>
      <c r="H134" s="37">
        <v>7.055293515981738</v>
      </c>
      <c r="I134" s="37">
        <v>7.2155367865296842</v>
      </c>
      <c r="J134" s="37">
        <v>7.2029664079147668</v>
      </c>
      <c r="M134" s="40" t="s">
        <v>5</v>
      </c>
      <c r="N134" s="40" t="s">
        <v>4</v>
      </c>
      <c r="O134" s="40">
        <v>42490</v>
      </c>
      <c r="P134" s="41" t="s">
        <v>44</v>
      </c>
      <c r="Q134" s="41" t="s">
        <v>36</v>
      </c>
      <c r="R134" s="42">
        <v>0.47309587537500003</v>
      </c>
      <c r="S134" s="42">
        <v>0.4885372038125001</v>
      </c>
      <c r="T134" s="42">
        <v>0.49701909562499996</v>
      </c>
    </row>
    <row r="135" spans="1:20" x14ac:dyDescent="0.3">
      <c r="A135" s="35" t="s">
        <v>5</v>
      </c>
      <c r="B135" s="35" t="s">
        <v>6</v>
      </c>
      <c r="C135" s="35">
        <v>42460</v>
      </c>
      <c r="D135" s="36" t="s">
        <v>77</v>
      </c>
      <c r="E135" s="36" t="s">
        <v>37</v>
      </c>
      <c r="F135" s="37">
        <v>6.340027762557078</v>
      </c>
      <c r="G135" s="37">
        <v>6.7719104223744297</v>
      </c>
      <c r="H135" s="37">
        <v>6.7052935159817384</v>
      </c>
      <c r="I135" s="37">
        <v>6.8655367865296837</v>
      </c>
      <c r="J135" s="37">
        <v>6.8529664079147663</v>
      </c>
      <c r="M135" s="40" t="s">
        <v>5</v>
      </c>
      <c r="N135" s="40" t="s">
        <v>4</v>
      </c>
      <c r="O135" s="40">
        <v>42490</v>
      </c>
      <c r="P135" s="41" t="s">
        <v>44</v>
      </c>
      <c r="Q135" s="41" t="s">
        <v>38</v>
      </c>
      <c r="R135" s="42">
        <v>0.438095875375</v>
      </c>
      <c r="S135" s="42">
        <v>0.45353720381250007</v>
      </c>
      <c r="T135" s="42">
        <v>0.46201909562499993</v>
      </c>
    </row>
    <row r="136" spans="1:20" x14ac:dyDescent="0.3">
      <c r="A136" s="35" t="s">
        <v>5</v>
      </c>
      <c r="B136" s="35" t="s">
        <v>6</v>
      </c>
      <c r="C136" s="35">
        <v>42460</v>
      </c>
      <c r="D136" s="36" t="s">
        <v>77</v>
      </c>
      <c r="E136" s="36" t="s">
        <v>39</v>
      </c>
      <c r="F136" s="37">
        <v>6.215027762557078</v>
      </c>
      <c r="G136" s="37">
        <v>6.6469104223744297</v>
      </c>
      <c r="H136" s="37">
        <v>6.5802935159817384</v>
      </c>
      <c r="I136" s="37">
        <v>6.7405367865296837</v>
      </c>
      <c r="J136" s="37">
        <v>6.7279664079147663</v>
      </c>
      <c r="M136" s="40" t="s">
        <v>5</v>
      </c>
      <c r="N136" s="40" t="s">
        <v>4</v>
      </c>
      <c r="O136" s="40">
        <v>42490</v>
      </c>
      <c r="P136" s="41" t="s">
        <v>44</v>
      </c>
      <c r="Q136" s="41" t="s">
        <v>40</v>
      </c>
      <c r="R136" s="42">
        <v>0.42809587537500005</v>
      </c>
      <c r="S136" s="42">
        <v>0.44353720381250011</v>
      </c>
      <c r="T136" s="42">
        <v>0.45201909562499998</v>
      </c>
    </row>
    <row r="137" spans="1:20" x14ac:dyDescent="0.3">
      <c r="A137" s="35" t="s">
        <v>5</v>
      </c>
      <c r="B137" s="35" t="s">
        <v>6</v>
      </c>
      <c r="C137" s="35">
        <v>42460</v>
      </c>
      <c r="D137" s="36" t="s">
        <v>77</v>
      </c>
      <c r="E137" s="36" t="s">
        <v>41</v>
      </c>
      <c r="F137" s="39">
        <v>6.090027762557078</v>
      </c>
      <c r="G137" s="39">
        <v>6.5219104223744297</v>
      </c>
      <c r="H137" s="39">
        <v>6.4552935159817384</v>
      </c>
      <c r="I137" s="39">
        <v>6.6155367865296837</v>
      </c>
      <c r="J137" s="39">
        <v>6.6029664079147663</v>
      </c>
      <c r="M137" s="40" t="s">
        <v>5</v>
      </c>
      <c r="N137" s="40" t="s">
        <v>4</v>
      </c>
      <c r="O137" s="40">
        <v>42490</v>
      </c>
      <c r="P137" s="41" t="s">
        <v>44</v>
      </c>
      <c r="Q137" s="41" t="s">
        <v>42</v>
      </c>
      <c r="R137" s="42">
        <v>0.41309587537499998</v>
      </c>
      <c r="S137" s="42">
        <v>0.42853720381250004</v>
      </c>
      <c r="T137" s="42">
        <v>0.43701909562499991</v>
      </c>
    </row>
    <row r="138" spans="1:20" x14ac:dyDescent="0.3">
      <c r="A138" s="35" t="s">
        <v>5</v>
      </c>
      <c r="B138" s="35" t="s">
        <v>6</v>
      </c>
      <c r="C138" s="35">
        <v>42460</v>
      </c>
      <c r="D138" s="36" t="s">
        <v>78</v>
      </c>
      <c r="E138" s="36" t="s">
        <v>32</v>
      </c>
      <c r="F138" s="37">
        <v>7.084190572079879</v>
      </c>
      <c r="G138" s="37">
        <v>7.5167656774834244</v>
      </c>
      <c r="H138" s="37">
        <v>7.4360856227107819</v>
      </c>
      <c r="I138" s="37">
        <v>7.5930834129033444</v>
      </c>
      <c r="J138" s="37">
        <v>7.587473316362157</v>
      </c>
      <c r="M138" s="40" t="s">
        <v>5</v>
      </c>
      <c r="N138" s="40" t="s">
        <v>4</v>
      </c>
      <c r="O138" s="40">
        <v>42490</v>
      </c>
      <c r="P138" s="41" t="s">
        <v>45</v>
      </c>
      <c r="Q138" s="41" t="s">
        <v>34</v>
      </c>
      <c r="R138" s="42">
        <v>0.37904300255665124</v>
      </c>
      <c r="S138" s="42">
        <v>0.39260475255665123</v>
      </c>
      <c r="T138" s="42">
        <v>0.4057131692233179</v>
      </c>
    </row>
    <row r="139" spans="1:20" x14ac:dyDescent="0.3">
      <c r="A139" s="35" t="s">
        <v>5</v>
      </c>
      <c r="B139" s="35" t="s">
        <v>6</v>
      </c>
      <c r="C139" s="35">
        <v>42460</v>
      </c>
      <c r="D139" s="36" t="s">
        <v>78</v>
      </c>
      <c r="E139" s="36" t="s">
        <v>35</v>
      </c>
      <c r="F139" s="37">
        <v>6.8841905720798788</v>
      </c>
      <c r="G139" s="37">
        <v>7.3167656774834242</v>
      </c>
      <c r="H139" s="37">
        <v>7.2360856227107817</v>
      </c>
      <c r="I139" s="37">
        <v>7.3930834129033443</v>
      </c>
      <c r="J139" s="37">
        <v>7.3874733163621569</v>
      </c>
      <c r="M139" s="40" t="s">
        <v>5</v>
      </c>
      <c r="N139" s="40" t="s">
        <v>4</v>
      </c>
      <c r="O139" s="40">
        <v>42490</v>
      </c>
      <c r="P139" s="41" t="s">
        <v>45</v>
      </c>
      <c r="Q139" s="41" t="s">
        <v>36</v>
      </c>
      <c r="R139" s="42">
        <v>0.35904300255665128</v>
      </c>
      <c r="S139" s="42">
        <v>0.37260475255665126</v>
      </c>
      <c r="T139" s="42">
        <v>0.38571316922331789</v>
      </c>
    </row>
    <row r="140" spans="1:20" x14ac:dyDescent="0.3">
      <c r="A140" s="35" t="s">
        <v>5</v>
      </c>
      <c r="B140" s="35" t="s">
        <v>6</v>
      </c>
      <c r="C140" s="35">
        <v>42460</v>
      </c>
      <c r="D140" s="36" t="s">
        <v>78</v>
      </c>
      <c r="E140" s="36" t="s">
        <v>37</v>
      </c>
      <c r="F140" s="37">
        <v>6.5341905720798792</v>
      </c>
      <c r="G140" s="37">
        <v>6.9667656774834246</v>
      </c>
      <c r="H140" s="37">
        <v>6.8860856227107821</v>
      </c>
      <c r="I140" s="37">
        <v>7.0430834129033446</v>
      </c>
      <c r="J140" s="37">
        <v>7.0374733163621572</v>
      </c>
      <c r="M140" s="40" t="s">
        <v>5</v>
      </c>
      <c r="N140" s="40" t="s">
        <v>4</v>
      </c>
      <c r="O140" s="40">
        <v>42490</v>
      </c>
      <c r="P140" s="41" t="s">
        <v>45</v>
      </c>
      <c r="Q140" s="41" t="s">
        <v>38</v>
      </c>
      <c r="R140" s="42">
        <v>0.32404300255665125</v>
      </c>
      <c r="S140" s="42">
        <v>0.33760475255665118</v>
      </c>
      <c r="T140" s="42">
        <v>0.35071316922331797</v>
      </c>
    </row>
    <row r="141" spans="1:20" x14ac:dyDescent="0.3">
      <c r="A141" s="35" t="s">
        <v>5</v>
      </c>
      <c r="B141" s="35" t="s">
        <v>6</v>
      </c>
      <c r="C141" s="35">
        <v>42460</v>
      </c>
      <c r="D141" s="36" t="s">
        <v>78</v>
      </c>
      <c r="E141" s="36" t="s">
        <v>39</v>
      </c>
      <c r="F141" s="37">
        <v>6.4091905720798792</v>
      </c>
      <c r="G141" s="37">
        <v>6.8417656774834246</v>
      </c>
      <c r="H141" s="37">
        <v>6.7610856227107821</v>
      </c>
      <c r="I141" s="37">
        <v>6.9180834129033446</v>
      </c>
      <c r="J141" s="37">
        <v>6.9124733163621572</v>
      </c>
      <c r="M141" s="40" t="s">
        <v>5</v>
      </c>
      <c r="N141" s="40" t="s">
        <v>4</v>
      </c>
      <c r="O141" s="40">
        <v>42490</v>
      </c>
      <c r="P141" s="41" t="s">
        <v>45</v>
      </c>
      <c r="Q141" s="41" t="s">
        <v>40</v>
      </c>
      <c r="R141" s="42">
        <v>0.3140430025566513</v>
      </c>
      <c r="S141" s="42">
        <v>0.32760475255665122</v>
      </c>
      <c r="T141" s="42">
        <v>0.34071316922331796</v>
      </c>
    </row>
    <row r="142" spans="1:20" x14ac:dyDescent="0.3">
      <c r="A142" s="35" t="s">
        <v>5</v>
      </c>
      <c r="B142" s="35" t="s">
        <v>6</v>
      </c>
      <c r="C142" s="35">
        <v>42460</v>
      </c>
      <c r="D142" s="36" t="s">
        <v>78</v>
      </c>
      <c r="E142" s="36" t="s">
        <v>41</v>
      </c>
      <c r="F142" s="39">
        <v>6.2841905720798792</v>
      </c>
      <c r="G142" s="39">
        <v>6.7167656774834246</v>
      </c>
      <c r="H142" s="39">
        <v>6.6360856227107821</v>
      </c>
      <c r="I142" s="39">
        <v>6.7930834129033446</v>
      </c>
      <c r="J142" s="39">
        <v>6.7874733163621572</v>
      </c>
      <c r="M142" s="40" t="s">
        <v>5</v>
      </c>
      <c r="N142" s="40" t="s">
        <v>4</v>
      </c>
      <c r="O142" s="40">
        <v>42490</v>
      </c>
      <c r="P142" s="41" t="s">
        <v>45</v>
      </c>
      <c r="Q142" s="41" t="s">
        <v>42</v>
      </c>
      <c r="R142" s="42">
        <v>0.29904300255665128</v>
      </c>
      <c r="S142" s="42">
        <v>0.31260475255665121</v>
      </c>
      <c r="T142" s="42">
        <v>0.32571316922331794</v>
      </c>
    </row>
    <row r="143" spans="1:20" x14ac:dyDescent="0.3">
      <c r="A143" s="35" t="s">
        <v>5</v>
      </c>
      <c r="B143" s="35" t="s">
        <v>6</v>
      </c>
      <c r="C143" s="35">
        <v>42460</v>
      </c>
      <c r="D143" s="36" t="s">
        <v>79</v>
      </c>
      <c r="E143" s="36" t="s">
        <v>32</v>
      </c>
      <c r="F143" s="37">
        <v>7.0974204672057386</v>
      </c>
      <c r="G143" s="37">
        <v>7.5295781624260316</v>
      </c>
      <c r="H143" s="37">
        <v>7.4489801854597744</v>
      </c>
      <c r="I143" s="37">
        <v>7.6058324834287019</v>
      </c>
      <c r="J143" s="37">
        <v>7.6002703073739735</v>
      </c>
      <c r="M143" s="40" t="s">
        <v>5</v>
      </c>
      <c r="N143" s="40" t="s">
        <v>4</v>
      </c>
      <c r="O143" s="40">
        <v>42490</v>
      </c>
      <c r="P143" s="41" t="s">
        <v>46</v>
      </c>
      <c r="Q143" s="41" t="s">
        <v>34</v>
      </c>
      <c r="R143" s="42">
        <v>0.41237601727180112</v>
      </c>
      <c r="S143" s="42">
        <v>0.42551648602180131</v>
      </c>
      <c r="T143" s="42">
        <v>0.4330271922718012</v>
      </c>
    </row>
    <row r="144" spans="1:20" x14ac:dyDescent="0.3">
      <c r="A144" s="35" t="s">
        <v>5</v>
      </c>
      <c r="B144" s="35" t="s">
        <v>6</v>
      </c>
      <c r="C144" s="35">
        <v>42460</v>
      </c>
      <c r="D144" s="36" t="s">
        <v>79</v>
      </c>
      <c r="E144" s="36" t="s">
        <v>35</v>
      </c>
      <c r="F144" s="37">
        <v>6.8974204672057384</v>
      </c>
      <c r="G144" s="37">
        <v>7.3295781624260314</v>
      </c>
      <c r="H144" s="37">
        <v>7.2489801854597742</v>
      </c>
      <c r="I144" s="37">
        <v>7.4058324834287017</v>
      </c>
      <c r="J144" s="37">
        <v>7.4002703073739742</v>
      </c>
      <c r="M144" s="40" t="s">
        <v>5</v>
      </c>
      <c r="N144" s="40" t="s">
        <v>4</v>
      </c>
      <c r="O144" s="40">
        <v>42490</v>
      </c>
      <c r="P144" s="41" t="s">
        <v>46</v>
      </c>
      <c r="Q144" s="41" t="s">
        <v>36</v>
      </c>
      <c r="R144" s="42">
        <v>0.39237601727180121</v>
      </c>
      <c r="S144" s="42">
        <v>0.40551648602180129</v>
      </c>
      <c r="T144" s="42">
        <v>0.41302719227180118</v>
      </c>
    </row>
    <row r="145" spans="1:20" x14ac:dyDescent="0.3">
      <c r="A145" s="35" t="s">
        <v>5</v>
      </c>
      <c r="B145" s="35" t="s">
        <v>6</v>
      </c>
      <c r="C145" s="35">
        <v>42460</v>
      </c>
      <c r="D145" s="36" t="s">
        <v>79</v>
      </c>
      <c r="E145" s="36" t="s">
        <v>37</v>
      </c>
      <c r="F145" s="37">
        <v>6.5474204672057379</v>
      </c>
      <c r="G145" s="37">
        <v>6.9795781624260318</v>
      </c>
      <c r="H145" s="37">
        <v>6.8989801854597745</v>
      </c>
      <c r="I145" s="37">
        <v>7.0558324834287021</v>
      </c>
      <c r="J145" s="37">
        <v>7.0502703073739736</v>
      </c>
      <c r="M145" s="40" t="s">
        <v>5</v>
      </c>
      <c r="N145" s="40" t="s">
        <v>4</v>
      </c>
      <c r="O145" s="40">
        <v>42490</v>
      </c>
      <c r="P145" s="41" t="s">
        <v>46</v>
      </c>
      <c r="Q145" s="41" t="s">
        <v>38</v>
      </c>
      <c r="R145" s="42">
        <v>0.35737601727180113</v>
      </c>
      <c r="S145" s="42">
        <v>0.37051648602180121</v>
      </c>
      <c r="T145" s="42">
        <v>0.37802719227180115</v>
      </c>
    </row>
    <row r="146" spans="1:20" x14ac:dyDescent="0.3">
      <c r="A146" s="35" t="s">
        <v>5</v>
      </c>
      <c r="B146" s="35" t="s">
        <v>6</v>
      </c>
      <c r="C146" s="35">
        <v>42460</v>
      </c>
      <c r="D146" s="36" t="s">
        <v>79</v>
      </c>
      <c r="E146" s="36" t="s">
        <v>39</v>
      </c>
      <c r="F146" s="37">
        <v>6.4224204672057379</v>
      </c>
      <c r="G146" s="37">
        <v>6.8545781624260318</v>
      </c>
      <c r="H146" s="37">
        <v>6.7739801854597745</v>
      </c>
      <c r="I146" s="37">
        <v>6.9308324834287021</v>
      </c>
      <c r="J146" s="37">
        <v>6.9252703073739736</v>
      </c>
      <c r="M146" s="40" t="s">
        <v>5</v>
      </c>
      <c r="N146" s="40" t="s">
        <v>4</v>
      </c>
      <c r="O146" s="40">
        <v>42490</v>
      </c>
      <c r="P146" s="41" t="s">
        <v>46</v>
      </c>
      <c r="Q146" s="41" t="s">
        <v>40</v>
      </c>
      <c r="R146" s="42">
        <v>0.34737601727180117</v>
      </c>
      <c r="S146" s="42">
        <v>0.36051648602180125</v>
      </c>
      <c r="T146" s="42">
        <v>0.36802719227180114</v>
      </c>
    </row>
    <row r="147" spans="1:20" x14ac:dyDescent="0.3">
      <c r="A147" s="35" t="s">
        <v>5</v>
      </c>
      <c r="B147" s="35" t="s">
        <v>6</v>
      </c>
      <c r="C147" s="35">
        <v>42460</v>
      </c>
      <c r="D147" s="36" t="s">
        <v>79</v>
      </c>
      <c r="E147" s="36" t="s">
        <v>41</v>
      </c>
      <c r="F147" s="39">
        <v>6.2974204672057379</v>
      </c>
      <c r="G147" s="39">
        <v>6.7295781624260318</v>
      </c>
      <c r="H147" s="39">
        <v>6.6489801854597745</v>
      </c>
      <c r="I147" s="39">
        <v>6.8058324834287021</v>
      </c>
      <c r="J147" s="39">
        <v>6.8002703073739736</v>
      </c>
      <c r="M147" s="40" t="s">
        <v>5</v>
      </c>
      <c r="N147" s="40" t="s">
        <v>4</v>
      </c>
      <c r="O147" s="40">
        <v>42490</v>
      </c>
      <c r="P147" s="41" t="s">
        <v>46</v>
      </c>
      <c r="Q147" s="41" t="s">
        <v>42</v>
      </c>
      <c r="R147" s="42">
        <v>0.33237601727180122</v>
      </c>
      <c r="S147" s="42">
        <v>0.34551648602180129</v>
      </c>
      <c r="T147" s="42">
        <v>0.35302719227180118</v>
      </c>
    </row>
    <row r="148" spans="1:20" x14ac:dyDescent="0.3">
      <c r="A148" s="35" t="s">
        <v>5</v>
      </c>
      <c r="B148" s="35" t="s">
        <v>6</v>
      </c>
      <c r="C148" s="35">
        <v>42460</v>
      </c>
      <c r="D148" s="36" t="s">
        <v>80</v>
      </c>
      <c r="E148" s="36" t="s">
        <v>32</v>
      </c>
      <c r="F148" s="37">
        <v>8.4182093835616438</v>
      </c>
      <c r="G148" s="37">
        <v>8.5793069406392704</v>
      </c>
      <c r="H148" s="37">
        <v>8.5863598249619493</v>
      </c>
      <c r="I148" s="37">
        <v>8.6871668264840185</v>
      </c>
      <c r="J148" s="37">
        <v>8.7090967884322659</v>
      </c>
      <c r="M148" s="40" t="s">
        <v>5</v>
      </c>
      <c r="N148" s="40" t="s">
        <v>4</v>
      </c>
      <c r="O148" s="40">
        <v>42490</v>
      </c>
      <c r="P148" s="41" t="s">
        <v>47</v>
      </c>
      <c r="Q148" s="41" t="s">
        <v>34</v>
      </c>
      <c r="R148" s="42">
        <v>0.37628282624837583</v>
      </c>
      <c r="S148" s="42">
        <v>0.38930482624837592</v>
      </c>
      <c r="T148" s="42">
        <v>0.39672390958170922</v>
      </c>
    </row>
    <row r="149" spans="1:20" x14ac:dyDescent="0.3">
      <c r="A149" s="35" t="s">
        <v>5</v>
      </c>
      <c r="B149" s="35" t="s">
        <v>6</v>
      </c>
      <c r="C149" s="35">
        <v>42460</v>
      </c>
      <c r="D149" s="36" t="s">
        <v>80</v>
      </c>
      <c r="E149" s="36" t="s">
        <v>35</v>
      </c>
      <c r="F149" s="37">
        <v>8.2182093835616445</v>
      </c>
      <c r="G149" s="37">
        <v>8.3793069406392711</v>
      </c>
      <c r="H149" s="37">
        <v>8.3863598249619482</v>
      </c>
      <c r="I149" s="37">
        <v>8.4871668264840174</v>
      </c>
      <c r="J149" s="37">
        <v>8.5090967884322648</v>
      </c>
      <c r="M149" s="40" t="s">
        <v>5</v>
      </c>
      <c r="N149" s="40" t="s">
        <v>4</v>
      </c>
      <c r="O149" s="40">
        <v>42490</v>
      </c>
      <c r="P149" s="41" t="s">
        <v>47</v>
      </c>
      <c r="Q149" s="41" t="s">
        <v>36</v>
      </c>
      <c r="R149" s="42">
        <v>0.35628282624837587</v>
      </c>
      <c r="S149" s="42">
        <v>0.36930482624837591</v>
      </c>
      <c r="T149" s="42">
        <v>0.3767239095817092</v>
      </c>
    </row>
    <row r="150" spans="1:20" x14ac:dyDescent="0.3">
      <c r="A150" s="35" t="s">
        <v>5</v>
      </c>
      <c r="B150" s="35" t="s">
        <v>6</v>
      </c>
      <c r="C150" s="35">
        <v>42460</v>
      </c>
      <c r="D150" s="43" t="s">
        <v>80</v>
      </c>
      <c r="E150" s="36" t="s">
        <v>37</v>
      </c>
      <c r="F150" s="37">
        <v>7.868209383561644</v>
      </c>
      <c r="G150" s="37">
        <v>8.0293069406392696</v>
      </c>
      <c r="H150" s="37">
        <v>8.0363598249619486</v>
      </c>
      <c r="I150" s="37">
        <v>8.1371668264840178</v>
      </c>
      <c r="J150" s="37">
        <v>8.1590967884322652</v>
      </c>
      <c r="M150" s="40" t="s">
        <v>5</v>
      </c>
      <c r="N150" s="40" t="s">
        <v>4</v>
      </c>
      <c r="O150" s="40">
        <v>42490</v>
      </c>
      <c r="P150" s="41" t="s">
        <v>47</v>
      </c>
      <c r="Q150" s="41" t="s">
        <v>38</v>
      </c>
      <c r="R150" s="42">
        <v>0.32128282624837584</v>
      </c>
      <c r="S150" s="42">
        <v>0.33430482624837587</v>
      </c>
      <c r="T150" s="42">
        <v>0.34172390958170923</v>
      </c>
    </row>
    <row r="151" spans="1:20" x14ac:dyDescent="0.3">
      <c r="A151" s="35" t="s">
        <v>5</v>
      </c>
      <c r="B151" s="35" t="s">
        <v>6</v>
      </c>
      <c r="C151" s="35">
        <v>42460</v>
      </c>
      <c r="D151" s="43" t="s">
        <v>80</v>
      </c>
      <c r="E151" s="36" t="s">
        <v>39</v>
      </c>
      <c r="F151" s="37">
        <v>7.743209383561644</v>
      </c>
      <c r="G151" s="37">
        <v>7.9043069406392705</v>
      </c>
      <c r="H151" s="37">
        <v>7.9113598249619486</v>
      </c>
      <c r="I151" s="37">
        <v>8.0121668264840178</v>
      </c>
      <c r="J151" s="37">
        <v>8.0340967884322652</v>
      </c>
      <c r="M151" s="40" t="s">
        <v>5</v>
      </c>
      <c r="N151" s="40" t="s">
        <v>4</v>
      </c>
      <c r="O151" s="40">
        <v>42490</v>
      </c>
      <c r="P151" s="41" t="s">
        <v>47</v>
      </c>
      <c r="Q151" s="41" t="s">
        <v>40</v>
      </c>
      <c r="R151" s="42">
        <v>0.31128282624837589</v>
      </c>
      <c r="S151" s="42">
        <v>0.32430482624837592</v>
      </c>
      <c r="T151" s="42">
        <v>0.33172390958170922</v>
      </c>
    </row>
    <row r="152" spans="1:20" x14ac:dyDescent="0.3">
      <c r="A152" s="35" t="s">
        <v>5</v>
      </c>
      <c r="B152" s="35" t="s">
        <v>6</v>
      </c>
      <c r="C152" s="35">
        <v>42460</v>
      </c>
      <c r="D152" s="43" t="s">
        <v>80</v>
      </c>
      <c r="E152" s="36" t="s">
        <v>41</v>
      </c>
      <c r="F152" s="39">
        <v>7.618209383561644</v>
      </c>
      <c r="G152" s="39">
        <v>7.7793069406392705</v>
      </c>
      <c r="H152" s="39">
        <v>7.7863598249619486</v>
      </c>
      <c r="I152" s="39">
        <v>7.8871668264840178</v>
      </c>
      <c r="J152" s="39">
        <v>7.9090967884322652</v>
      </c>
      <c r="M152" s="40" t="s">
        <v>5</v>
      </c>
      <c r="N152" s="40" t="s">
        <v>4</v>
      </c>
      <c r="O152" s="40">
        <v>42490</v>
      </c>
      <c r="P152" s="41" t="s">
        <v>47</v>
      </c>
      <c r="Q152" s="41" t="s">
        <v>42</v>
      </c>
      <c r="R152" s="42">
        <v>0.29628282624837587</v>
      </c>
      <c r="S152" s="42">
        <v>0.30930482624837591</v>
      </c>
      <c r="T152" s="42">
        <v>0.31672390958170926</v>
      </c>
    </row>
    <row r="153" spans="1:20" x14ac:dyDescent="0.3">
      <c r="A153" s="40" t="s">
        <v>5</v>
      </c>
      <c r="B153" s="40" t="s">
        <v>6</v>
      </c>
      <c r="C153" s="40">
        <v>42490</v>
      </c>
      <c r="D153" s="41" t="s">
        <v>71</v>
      </c>
      <c r="E153" s="41" t="s">
        <v>32</v>
      </c>
      <c r="F153" s="46">
        <v>5.954449680365296</v>
      </c>
      <c r="G153" s="46">
        <v>6.1353028767123288</v>
      </c>
      <c r="H153" s="46">
        <v>6.2209133789954336</v>
      </c>
      <c r="I153" s="46">
        <v>6.2958725171232874</v>
      </c>
      <c r="J153" s="46">
        <v>6.2987682305936064</v>
      </c>
      <c r="M153" s="40" t="s">
        <v>5</v>
      </c>
      <c r="N153" s="40" t="s">
        <v>4</v>
      </c>
      <c r="O153" s="40">
        <v>42490</v>
      </c>
      <c r="P153" s="41" t="s">
        <v>86</v>
      </c>
      <c r="Q153" s="41" t="s">
        <v>34</v>
      </c>
      <c r="R153" s="42">
        <v>0.50973082437499995</v>
      </c>
      <c r="S153" s="42">
        <v>0.52303776456249995</v>
      </c>
      <c r="T153" s="42">
        <v>0.52956168137500004</v>
      </c>
    </row>
    <row r="154" spans="1:20" x14ac:dyDescent="0.3">
      <c r="A154" s="40" t="s">
        <v>5</v>
      </c>
      <c r="B154" s="40" t="s">
        <v>6</v>
      </c>
      <c r="C154" s="40">
        <v>42490</v>
      </c>
      <c r="D154" s="41" t="s">
        <v>71</v>
      </c>
      <c r="E154" s="41" t="s">
        <v>35</v>
      </c>
      <c r="F154" s="46">
        <v>5.7544496803652958</v>
      </c>
      <c r="G154" s="46">
        <v>5.9353028767123295</v>
      </c>
      <c r="H154" s="46">
        <v>6.0209133789954334</v>
      </c>
      <c r="I154" s="46">
        <v>6.0958725171232873</v>
      </c>
      <c r="J154" s="46">
        <v>6.0987682305936062</v>
      </c>
      <c r="M154" s="40" t="s">
        <v>5</v>
      </c>
      <c r="N154" s="40" t="s">
        <v>4</v>
      </c>
      <c r="O154" s="40">
        <v>42490</v>
      </c>
      <c r="P154" s="41" t="s">
        <v>86</v>
      </c>
      <c r="Q154" s="41" t="s">
        <v>36</v>
      </c>
      <c r="R154" s="42">
        <v>0.48973082437500004</v>
      </c>
      <c r="S154" s="42">
        <v>0.50303776456250004</v>
      </c>
      <c r="T154" s="42">
        <v>0.50956168137500002</v>
      </c>
    </row>
    <row r="155" spans="1:20" x14ac:dyDescent="0.3">
      <c r="A155" s="40" t="s">
        <v>5</v>
      </c>
      <c r="B155" s="40" t="s">
        <v>6</v>
      </c>
      <c r="C155" s="40">
        <v>42490</v>
      </c>
      <c r="D155" s="41" t="s">
        <v>71</v>
      </c>
      <c r="E155" s="41" t="s">
        <v>37</v>
      </c>
      <c r="F155" s="46">
        <v>5.4044496803652962</v>
      </c>
      <c r="G155" s="46">
        <v>5.5853028767123289</v>
      </c>
      <c r="H155" s="46">
        <v>5.6709133789954338</v>
      </c>
      <c r="I155" s="46">
        <v>5.7458725171232867</v>
      </c>
      <c r="J155" s="46">
        <v>5.7487682305936065</v>
      </c>
      <c r="M155" s="40" t="s">
        <v>5</v>
      </c>
      <c r="N155" s="40" t="s">
        <v>4</v>
      </c>
      <c r="O155" s="40">
        <v>42490</v>
      </c>
      <c r="P155" s="41" t="s">
        <v>86</v>
      </c>
      <c r="Q155" s="41" t="s">
        <v>38</v>
      </c>
      <c r="R155" s="42">
        <v>0.45473082437500001</v>
      </c>
      <c r="S155" s="42">
        <v>0.46803776456249996</v>
      </c>
      <c r="T155" s="42">
        <v>0.4745616813750001</v>
      </c>
    </row>
    <row r="156" spans="1:20" x14ac:dyDescent="0.3">
      <c r="A156" s="40" t="s">
        <v>5</v>
      </c>
      <c r="B156" s="40" t="s">
        <v>6</v>
      </c>
      <c r="C156" s="40">
        <v>42490</v>
      </c>
      <c r="D156" s="41" t="s">
        <v>71</v>
      </c>
      <c r="E156" s="41" t="s">
        <v>39</v>
      </c>
      <c r="F156" s="46">
        <v>5.2794496803652962</v>
      </c>
      <c r="G156" s="46">
        <v>5.4603028767123289</v>
      </c>
      <c r="H156" s="46">
        <v>5.5459133789954338</v>
      </c>
      <c r="I156" s="46">
        <v>5.6208725171232867</v>
      </c>
      <c r="J156" s="46">
        <v>5.6237682305936065</v>
      </c>
      <c r="M156" s="40" t="s">
        <v>5</v>
      </c>
      <c r="N156" s="40" t="s">
        <v>4</v>
      </c>
      <c r="O156" s="40">
        <v>42490</v>
      </c>
      <c r="P156" s="41" t="s">
        <v>86</v>
      </c>
      <c r="Q156" s="41" t="s">
        <v>40</v>
      </c>
      <c r="R156" s="42">
        <v>0.444730824375</v>
      </c>
      <c r="S156" s="42">
        <v>0.4580377645625</v>
      </c>
      <c r="T156" s="42">
        <v>0.46456168137500004</v>
      </c>
    </row>
    <row r="157" spans="1:20" x14ac:dyDescent="0.3">
      <c r="A157" s="40" t="s">
        <v>5</v>
      </c>
      <c r="B157" s="40" t="s">
        <v>6</v>
      </c>
      <c r="C157" s="40">
        <v>42490</v>
      </c>
      <c r="D157" s="41" t="s">
        <v>71</v>
      </c>
      <c r="E157" s="41" t="s">
        <v>41</v>
      </c>
      <c r="F157" s="44">
        <v>5.1544496803652962</v>
      </c>
      <c r="G157" s="44">
        <v>5.3353028767123289</v>
      </c>
      <c r="H157" s="44">
        <v>5.4209133789954338</v>
      </c>
      <c r="I157" s="44">
        <v>5.4958725171232867</v>
      </c>
      <c r="J157" s="44">
        <v>5.4987682305936065</v>
      </c>
      <c r="M157" s="40" t="s">
        <v>5</v>
      </c>
      <c r="N157" s="40" t="s">
        <v>4</v>
      </c>
      <c r="O157" s="40">
        <v>42490</v>
      </c>
      <c r="P157" s="41" t="s">
        <v>86</v>
      </c>
      <c r="Q157" s="41" t="s">
        <v>42</v>
      </c>
      <c r="R157" s="42">
        <v>0.42973082437499999</v>
      </c>
      <c r="S157" s="42">
        <v>0.44303776456249999</v>
      </c>
      <c r="T157" s="42">
        <v>0.44956168137500008</v>
      </c>
    </row>
    <row r="158" spans="1:20" x14ac:dyDescent="0.3">
      <c r="A158" s="40" t="s">
        <v>5</v>
      </c>
      <c r="B158" s="40" t="s">
        <v>6</v>
      </c>
      <c r="C158" s="40">
        <v>42490</v>
      </c>
      <c r="D158" s="41" t="s">
        <v>72</v>
      </c>
      <c r="E158" s="41" t="s">
        <v>32</v>
      </c>
      <c r="F158" s="46">
        <v>5.5025693929833563</v>
      </c>
      <c r="G158" s="46">
        <v>5.9703999699240331</v>
      </c>
      <c r="H158" s="46">
        <v>5.9976269606233528</v>
      </c>
      <c r="I158" s="46">
        <v>6.1366167615004823</v>
      </c>
      <c r="J158" s="46">
        <v>6.1627084655729432</v>
      </c>
      <c r="M158" s="40" t="s">
        <v>5</v>
      </c>
      <c r="N158" s="40" t="s">
        <v>4</v>
      </c>
      <c r="O158" s="40">
        <v>42490</v>
      </c>
      <c r="P158" s="41" t="s">
        <v>48</v>
      </c>
      <c r="Q158" s="41" t="s">
        <v>34</v>
      </c>
      <c r="R158" s="42">
        <v>0.47904118637500004</v>
      </c>
      <c r="S158" s="42">
        <v>0.49141974593750015</v>
      </c>
      <c r="T158" s="42">
        <v>0.49715473383333342</v>
      </c>
    </row>
    <row r="159" spans="1:20" x14ac:dyDescent="0.3">
      <c r="A159" s="40" t="s">
        <v>5</v>
      </c>
      <c r="B159" s="40" t="s">
        <v>6</v>
      </c>
      <c r="C159" s="40">
        <v>42490</v>
      </c>
      <c r="D159" s="41" t="s">
        <v>72</v>
      </c>
      <c r="E159" s="41" t="s">
        <v>35</v>
      </c>
      <c r="F159" s="46">
        <v>5.3025693929833562</v>
      </c>
      <c r="G159" s="46">
        <v>5.7703999699240329</v>
      </c>
      <c r="H159" s="46">
        <v>5.7976269606233526</v>
      </c>
      <c r="I159" s="46">
        <v>5.936616761500483</v>
      </c>
      <c r="J159" s="46">
        <v>5.962708465572943</v>
      </c>
      <c r="M159" s="40" t="s">
        <v>5</v>
      </c>
      <c r="N159" s="40" t="s">
        <v>4</v>
      </c>
      <c r="O159" s="40">
        <v>42490</v>
      </c>
      <c r="P159" s="41" t="s">
        <v>48</v>
      </c>
      <c r="Q159" s="41" t="s">
        <v>36</v>
      </c>
      <c r="R159" s="42">
        <v>0.45904118637500008</v>
      </c>
      <c r="S159" s="42">
        <v>0.47141974593750013</v>
      </c>
      <c r="T159" s="42">
        <v>0.4771547338333334</v>
      </c>
    </row>
    <row r="160" spans="1:20" x14ac:dyDescent="0.3">
      <c r="A160" s="40" t="s">
        <v>5</v>
      </c>
      <c r="B160" s="40" t="s">
        <v>6</v>
      </c>
      <c r="C160" s="40">
        <v>42490</v>
      </c>
      <c r="D160" s="41" t="s">
        <v>72</v>
      </c>
      <c r="E160" s="41" t="s">
        <v>37</v>
      </c>
      <c r="F160" s="46">
        <v>4.9525693929833565</v>
      </c>
      <c r="G160" s="46">
        <v>5.4203999699240324</v>
      </c>
      <c r="H160" s="46">
        <v>5.4476269606233529</v>
      </c>
      <c r="I160" s="46">
        <v>5.5866167615004825</v>
      </c>
      <c r="J160" s="46">
        <v>5.6127084655729433</v>
      </c>
      <c r="M160" s="40" t="s">
        <v>5</v>
      </c>
      <c r="N160" s="40" t="s">
        <v>4</v>
      </c>
      <c r="O160" s="40">
        <v>42490</v>
      </c>
      <c r="P160" s="41" t="s">
        <v>48</v>
      </c>
      <c r="Q160" s="41" t="s">
        <v>38</v>
      </c>
      <c r="R160" s="42">
        <v>0.42404118637500005</v>
      </c>
      <c r="S160" s="42">
        <v>0.4364197459375001</v>
      </c>
      <c r="T160" s="42">
        <v>0.44215473383333331</v>
      </c>
    </row>
    <row r="161" spans="1:20" x14ac:dyDescent="0.3">
      <c r="A161" s="40" t="s">
        <v>5</v>
      </c>
      <c r="B161" s="40" t="s">
        <v>6</v>
      </c>
      <c r="C161" s="40">
        <v>42490</v>
      </c>
      <c r="D161" s="41" t="s">
        <v>72</v>
      </c>
      <c r="E161" s="41" t="s">
        <v>39</v>
      </c>
      <c r="F161" s="46">
        <v>4.8275693929833565</v>
      </c>
      <c r="G161" s="46">
        <v>5.2953999699240324</v>
      </c>
      <c r="H161" s="46">
        <v>5.3226269606233529</v>
      </c>
      <c r="I161" s="46">
        <v>5.4616167615004825</v>
      </c>
      <c r="J161" s="46">
        <v>5.4877084655729433</v>
      </c>
      <c r="M161" s="40" t="s">
        <v>5</v>
      </c>
      <c r="N161" s="40" t="s">
        <v>4</v>
      </c>
      <c r="O161" s="40">
        <v>42490</v>
      </c>
      <c r="P161" s="41" t="s">
        <v>48</v>
      </c>
      <c r="Q161" s="41" t="s">
        <v>40</v>
      </c>
      <c r="R161" s="42">
        <v>0.41404118637500009</v>
      </c>
      <c r="S161" s="42">
        <v>0.42641974593750015</v>
      </c>
      <c r="T161" s="42">
        <v>0.43215473383333336</v>
      </c>
    </row>
    <row r="162" spans="1:20" x14ac:dyDescent="0.3">
      <c r="A162" s="40" t="s">
        <v>5</v>
      </c>
      <c r="B162" s="40" t="s">
        <v>6</v>
      </c>
      <c r="C162" s="40">
        <v>42490</v>
      </c>
      <c r="D162" s="41" t="s">
        <v>72</v>
      </c>
      <c r="E162" s="41" t="s">
        <v>41</v>
      </c>
      <c r="F162" s="44">
        <v>4.7025693929833565</v>
      </c>
      <c r="G162" s="44">
        <v>5.1703999699240324</v>
      </c>
      <c r="H162" s="44">
        <v>5.1976269606233529</v>
      </c>
      <c r="I162" s="44">
        <v>5.3366167615004825</v>
      </c>
      <c r="J162" s="44">
        <v>5.3627084655729433</v>
      </c>
      <c r="M162" s="40" t="s">
        <v>5</v>
      </c>
      <c r="N162" s="40" t="s">
        <v>4</v>
      </c>
      <c r="O162" s="40">
        <v>42490</v>
      </c>
      <c r="P162" s="41" t="s">
        <v>48</v>
      </c>
      <c r="Q162" s="41" t="s">
        <v>42</v>
      </c>
      <c r="R162" s="42">
        <v>0.39904118637500008</v>
      </c>
      <c r="S162" s="42">
        <v>0.41141974593750008</v>
      </c>
      <c r="T162" s="42">
        <v>0.41715473383333335</v>
      </c>
    </row>
    <row r="163" spans="1:20" x14ac:dyDescent="0.3">
      <c r="A163" s="40" t="s">
        <v>5</v>
      </c>
      <c r="B163" s="40" t="s">
        <v>6</v>
      </c>
      <c r="C163" s="40">
        <v>42490</v>
      </c>
      <c r="D163" s="41" t="s">
        <v>73</v>
      </c>
      <c r="E163" s="41" t="s">
        <v>32</v>
      </c>
      <c r="F163" s="46">
        <v>5.6826396803652983</v>
      </c>
      <c r="G163" s="46">
        <v>6.032280376712329</v>
      </c>
      <c r="H163" s="46">
        <v>6.1459083789954345</v>
      </c>
      <c r="I163" s="46">
        <v>6.2487362671232871</v>
      </c>
      <c r="J163" s="46">
        <v>6.2479015639269404</v>
      </c>
      <c r="M163" s="35" t="s">
        <v>5</v>
      </c>
      <c r="N163" s="35" t="s">
        <v>4</v>
      </c>
      <c r="O163" s="35">
        <v>42521</v>
      </c>
      <c r="P163" s="36" t="s">
        <v>33</v>
      </c>
      <c r="Q163" s="36" t="s">
        <v>34</v>
      </c>
      <c r="R163" s="38">
        <v>0.52829124302401953</v>
      </c>
      <c r="S163" s="38">
        <v>0.54092107427401948</v>
      </c>
      <c r="T163" s="38">
        <v>0.54769277635735281</v>
      </c>
    </row>
    <row r="164" spans="1:20" x14ac:dyDescent="0.3">
      <c r="A164" s="40" t="s">
        <v>5</v>
      </c>
      <c r="B164" s="40" t="s">
        <v>6</v>
      </c>
      <c r="C164" s="40">
        <v>42490</v>
      </c>
      <c r="D164" s="41" t="s">
        <v>73</v>
      </c>
      <c r="E164" s="41" t="s">
        <v>35</v>
      </c>
      <c r="F164" s="46">
        <v>5.4826396803652981</v>
      </c>
      <c r="G164" s="46">
        <v>5.8322803767123288</v>
      </c>
      <c r="H164" s="46">
        <v>5.9459083789954352</v>
      </c>
      <c r="I164" s="46">
        <v>6.0487362671232869</v>
      </c>
      <c r="J164" s="46">
        <v>6.0479015639269402</v>
      </c>
      <c r="M164" s="35" t="s">
        <v>5</v>
      </c>
      <c r="N164" s="35" t="s">
        <v>4</v>
      </c>
      <c r="O164" s="35">
        <v>42521</v>
      </c>
      <c r="P164" s="36" t="s">
        <v>33</v>
      </c>
      <c r="Q164" s="36" t="s">
        <v>36</v>
      </c>
      <c r="R164" s="38">
        <v>0.50829124302401951</v>
      </c>
      <c r="S164" s="38">
        <v>0.52092107427401946</v>
      </c>
      <c r="T164" s="38">
        <v>0.52769277635735279</v>
      </c>
    </row>
    <row r="165" spans="1:20" x14ac:dyDescent="0.3">
      <c r="A165" s="40" t="s">
        <v>5</v>
      </c>
      <c r="B165" s="40" t="s">
        <v>6</v>
      </c>
      <c r="C165" s="40">
        <v>42490</v>
      </c>
      <c r="D165" s="41" t="s">
        <v>73</v>
      </c>
      <c r="E165" s="41" t="s">
        <v>37</v>
      </c>
      <c r="F165" s="46">
        <v>5.1326396803652985</v>
      </c>
      <c r="G165" s="46">
        <v>5.4822803767123292</v>
      </c>
      <c r="H165" s="46">
        <v>5.5959083789954347</v>
      </c>
      <c r="I165" s="46">
        <v>5.6987362671232873</v>
      </c>
      <c r="J165" s="46">
        <v>5.6979015639269406</v>
      </c>
      <c r="M165" s="35" t="s">
        <v>5</v>
      </c>
      <c r="N165" s="35" t="s">
        <v>4</v>
      </c>
      <c r="O165" s="35">
        <v>42521</v>
      </c>
      <c r="P165" s="36" t="s">
        <v>33</v>
      </c>
      <c r="Q165" s="36" t="s">
        <v>38</v>
      </c>
      <c r="R165" s="38">
        <v>0.47329124302401954</v>
      </c>
      <c r="S165" s="38">
        <v>0.48592107427401948</v>
      </c>
      <c r="T165" s="38">
        <v>0.49269277635735281</v>
      </c>
    </row>
    <row r="166" spans="1:20" x14ac:dyDescent="0.3">
      <c r="A166" s="40" t="s">
        <v>5</v>
      </c>
      <c r="B166" s="40" t="s">
        <v>6</v>
      </c>
      <c r="C166" s="40">
        <v>42490</v>
      </c>
      <c r="D166" s="41" t="s">
        <v>73</v>
      </c>
      <c r="E166" s="41" t="s">
        <v>39</v>
      </c>
      <c r="F166" s="46">
        <v>5.0076396803652985</v>
      </c>
      <c r="G166" s="46">
        <v>5.3572803767123292</v>
      </c>
      <c r="H166" s="46">
        <v>5.4709083789954347</v>
      </c>
      <c r="I166" s="46">
        <v>5.5737362671232873</v>
      </c>
      <c r="J166" s="46">
        <v>5.5729015639269406</v>
      </c>
      <c r="M166" s="35" t="s">
        <v>5</v>
      </c>
      <c r="N166" s="35" t="s">
        <v>4</v>
      </c>
      <c r="O166" s="35">
        <v>42521</v>
      </c>
      <c r="P166" s="36" t="s">
        <v>33</v>
      </c>
      <c r="Q166" s="36" t="s">
        <v>40</v>
      </c>
      <c r="R166" s="38">
        <v>0.46329124302401947</v>
      </c>
      <c r="S166" s="38">
        <v>0.47592107427401942</v>
      </c>
      <c r="T166" s="38">
        <v>0.48269277635735275</v>
      </c>
    </row>
    <row r="167" spans="1:20" x14ac:dyDescent="0.3">
      <c r="A167" s="40" t="s">
        <v>5</v>
      </c>
      <c r="B167" s="40" t="s">
        <v>6</v>
      </c>
      <c r="C167" s="40">
        <v>42490</v>
      </c>
      <c r="D167" s="41" t="s">
        <v>73</v>
      </c>
      <c r="E167" s="41" t="s">
        <v>41</v>
      </c>
      <c r="F167" s="44">
        <v>4.8826396803652985</v>
      </c>
      <c r="G167" s="44">
        <v>5.2322803767123292</v>
      </c>
      <c r="H167" s="44">
        <v>5.3459083789954347</v>
      </c>
      <c r="I167" s="44">
        <v>5.4487362671232873</v>
      </c>
      <c r="J167" s="44">
        <v>5.4479015639269406</v>
      </c>
      <c r="M167" s="35" t="s">
        <v>5</v>
      </c>
      <c r="N167" s="35" t="s">
        <v>4</v>
      </c>
      <c r="O167" s="35">
        <v>42521</v>
      </c>
      <c r="P167" s="36" t="s">
        <v>33</v>
      </c>
      <c r="Q167" s="36" t="s">
        <v>42</v>
      </c>
      <c r="R167" s="38">
        <v>0.44829124302401951</v>
      </c>
      <c r="S167" s="38">
        <v>0.46092107427401946</v>
      </c>
      <c r="T167" s="38">
        <v>0.46769277635735279</v>
      </c>
    </row>
    <row r="168" spans="1:20" x14ac:dyDescent="0.3">
      <c r="A168" s="40" t="s">
        <v>5</v>
      </c>
      <c r="B168" s="40" t="s">
        <v>6</v>
      </c>
      <c r="C168" s="40">
        <v>42490</v>
      </c>
      <c r="D168" s="41" t="s">
        <v>74</v>
      </c>
      <c r="E168" s="41" t="s">
        <v>32</v>
      </c>
      <c r="F168" s="46">
        <v>5.4824641686016164</v>
      </c>
      <c r="G168" s="46">
        <v>5.9094009809802213</v>
      </c>
      <c r="H168" s="46">
        <v>5.9661821395072607</v>
      </c>
      <c r="I168" s="46">
        <v>6.0915009433728731</v>
      </c>
      <c r="J168" s="46">
        <v>6.1272520915209983</v>
      </c>
      <c r="M168" s="35" t="s">
        <v>5</v>
      </c>
      <c r="N168" s="35" t="s">
        <v>4</v>
      </c>
      <c r="O168" s="35">
        <v>42521</v>
      </c>
      <c r="P168" s="36" t="s">
        <v>43</v>
      </c>
      <c r="Q168" s="36" t="s">
        <v>34</v>
      </c>
      <c r="R168" s="38">
        <v>0.35221733734416738</v>
      </c>
      <c r="S168" s="38">
        <v>0.36870521234416737</v>
      </c>
      <c r="T168" s="38">
        <v>0.38027867067750076</v>
      </c>
    </row>
    <row r="169" spans="1:20" x14ac:dyDescent="0.3">
      <c r="A169" s="40" t="s">
        <v>5</v>
      </c>
      <c r="B169" s="40" t="s">
        <v>6</v>
      </c>
      <c r="C169" s="40">
        <v>42490</v>
      </c>
      <c r="D169" s="41" t="s">
        <v>74</v>
      </c>
      <c r="E169" s="41" t="s">
        <v>35</v>
      </c>
      <c r="F169" s="46">
        <v>5.2824641686016163</v>
      </c>
      <c r="G169" s="46">
        <v>5.709400980980222</v>
      </c>
      <c r="H169" s="46">
        <v>5.7661821395072606</v>
      </c>
      <c r="I169" s="46">
        <v>5.8915009433728729</v>
      </c>
      <c r="J169" s="46">
        <v>5.9272520915209981</v>
      </c>
      <c r="M169" s="35" t="s">
        <v>5</v>
      </c>
      <c r="N169" s="35" t="s">
        <v>4</v>
      </c>
      <c r="O169" s="35">
        <v>42521</v>
      </c>
      <c r="P169" s="36" t="s">
        <v>43</v>
      </c>
      <c r="Q169" s="36" t="s">
        <v>36</v>
      </c>
      <c r="R169" s="38">
        <v>0.33221733734416742</v>
      </c>
      <c r="S169" s="38">
        <v>0.3487052123441674</v>
      </c>
      <c r="T169" s="38">
        <v>0.36027867067750075</v>
      </c>
    </row>
    <row r="170" spans="1:20" x14ac:dyDescent="0.3">
      <c r="A170" s="40" t="s">
        <v>5</v>
      </c>
      <c r="B170" s="40" t="s">
        <v>6</v>
      </c>
      <c r="C170" s="40">
        <v>42490</v>
      </c>
      <c r="D170" s="41" t="s">
        <v>74</v>
      </c>
      <c r="E170" s="41" t="s">
        <v>37</v>
      </c>
      <c r="F170" s="46">
        <v>4.9324641686016166</v>
      </c>
      <c r="G170" s="46">
        <v>5.3594009809802214</v>
      </c>
      <c r="H170" s="46">
        <v>5.4161821395072609</v>
      </c>
      <c r="I170" s="46">
        <v>5.5415009433728724</v>
      </c>
      <c r="J170" s="46">
        <v>5.5772520915209984</v>
      </c>
      <c r="M170" s="35" t="s">
        <v>5</v>
      </c>
      <c r="N170" s="35" t="s">
        <v>4</v>
      </c>
      <c r="O170" s="35">
        <v>42521</v>
      </c>
      <c r="P170" s="36" t="s">
        <v>43</v>
      </c>
      <c r="Q170" s="36" t="s">
        <v>38</v>
      </c>
      <c r="R170" s="38">
        <v>0.29721733734416739</v>
      </c>
      <c r="S170" s="38">
        <v>0.31370521234416737</v>
      </c>
      <c r="T170" s="38">
        <v>0.32527867067750077</v>
      </c>
    </row>
    <row r="171" spans="1:20" x14ac:dyDescent="0.3">
      <c r="A171" s="40" t="s">
        <v>5</v>
      </c>
      <c r="B171" s="40" t="s">
        <v>6</v>
      </c>
      <c r="C171" s="40">
        <v>42490</v>
      </c>
      <c r="D171" s="41" t="s">
        <v>74</v>
      </c>
      <c r="E171" s="41" t="s">
        <v>39</v>
      </c>
      <c r="F171" s="46">
        <v>4.8074641686016166</v>
      </c>
      <c r="G171" s="46">
        <v>5.2344009809802214</v>
      </c>
      <c r="H171" s="46">
        <v>5.2911821395072609</v>
      </c>
      <c r="I171" s="46">
        <v>5.4165009433728724</v>
      </c>
      <c r="J171" s="46">
        <v>5.4522520915209984</v>
      </c>
      <c r="M171" s="35" t="s">
        <v>5</v>
      </c>
      <c r="N171" s="35" t="s">
        <v>4</v>
      </c>
      <c r="O171" s="35">
        <v>42521</v>
      </c>
      <c r="P171" s="36" t="s">
        <v>43</v>
      </c>
      <c r="Q171" s="36" t="s">
        <v>40</v>
      </c>
      <c r="R171" s="38">
        <v>0.28721733734416743</v>
      </c>
      <c r="S171" s="38">
        <v>0.30370521234416736</v>
      </c>
      <c r="T171" s="38">
        <v>0.31527867067750076</v>
      </c>
    </row>
    <row r="172" spans="1:20" x14ac:dyDescent="0.3">
      <c r="A172" s="40" t="s">
        <v>5</v>
      </c>
      <c r="B172" s="40" t="s">
        <v>6</v>
      </c>
      <c r="C172" s="40">
        <v>42490</v>
      </c>
      <c r="D172" s="41" t="s">
        <v>74</v>
      </c>
      <c r="E172" s="41" t="s">
        <v>41</v>
      </c>
      <c r="F172" s="44">
        <v>4.6824641686016166</v>
      </c>
      <c r="G172" s="44">
        <v>5.1094009809802214</v>
      </c>
      <c r="H172" s="44">
        <v>5.1661821395072609</v>
      </c>
      <c r="I172" s="44">
        <v>5.2915009433728724</v>
      </c>
      <c r="J172" s="44">
        <v>5.3272520915209984</v>
      </c>
      <c r="M172" s="35" t="s">
        <v>5</v>
      </c>
      <c r="N172" s="35" t="s">
        <v>4</v>
      </c>
      <c r="O172" s="35">
        <v>42521</v>
      </c>
      <c r="P172" s="36" t="s">
        <v>43</v>
      </c>
      <c r="Q172" s="36" t="s">
        <v>42</v>
      </c>
      <c r="R172" s="38">
        <v>0.27221733734416742</v>
      </c>
      <c r="S172" s="38">
        <v>0.28870521234416741</v>
      </c>
      <c r="T172" s="38">
        <v>0.3002786706775008</v>
      </c>
    </row>
    <row r="173" spans="1:20" x14ac:dyDescent="0.3">
      <c r="A173" s="40" t="s">
        <v>5</v>
      </c>
      <c r="B173" s="40" t="s">
        <v>6</v>
      </c>
      <c r="C173" s="40">
        <v>42490</v>
      </c>
      <c r="D173" s="41" t="s">
        <v>75</v>
      </c>
      <c r="E173" s="41" t="s">
        <v>32</v>
      </c>
      <c r="F173" s="46">
        <v>5.8255783614662633</v>
      </c>
      <c r="G173" s="46">
        <v>6.3438005105975721</v>
      </c>
      <c r="H173" s="46">
        <v>6.3832313670845462</v>
      </c>
      <c r="I173" s="46">
        <v>6.5334521795087284</v>
      </c>
      <c r="J173" s="46">
        <v>6.5508897313941814</v>
      </c>
      <c r="M173" s="35" t="s">
        <v>5</v>
      </c>
      <c r="N173" s="35" t="s">
        <v>4</v>
      </c>
      <c r="O173" s="35">
        <v>42521</v>
      </c>
      <c r="P173" s="36" t="s">
        <v>44</v>
      </c>
      <c r="Q173" s="36" t="s">
        <v>34</v>
      </c>
      <c r="R173" s="38">
        <v>0.49582233537500003</v>
      </c>
      <c r="S173" s="38">
        <v>0.51064011231249995</v>
      </c>
      <c r="T173" s="38">
        <v>0.51884689595833322</v>
      </c>
    </row>
    <row r="174" spans="1:20" x14ac:dyDescent="0.3">
      <c r="A174" s="40" t="s">
        <v>5</v>
      </c>
      <c r="B174" s="40" t="s">
        <v>6</v>
      </c>
      <c r="C174" s="40">
        <v>42490</v>
      </c>
      <c r="D174" s="41" t="s">
        <v>75</v>
      </c>
      <c r="E174" s="41" t="s">
        <v>35</v>
      </c>
      <c r="F174" s="46">
        <v>5.6255783614662631</v>
      </c>
      <c r="G174" s="46">
        <v>6.1438005105975719</v>
      </c>
      <c r="H174" s="46">
        <v>6.1832313670845469</v>
      </c>
      <c r="I174" s="46">
        <v>6.3334521795087282</v>
      </c>
      <c r="J174" s="46">
        <v>6.3508897313941812</v>
      </c>
      <c r="M174" s="35" t="s">
        <v>5</v>
      </c>
      <c r="N174" s="35" t="s">
        <v>4</v>
      </c>
      <c r="O174" s="35">
        <v>42521</v>
      </c>
      <c r="P174" s="36" t="s">
        <v>44</v>
      </c>
      <c r="Q174" s="36" t="s">
        <v>36</v>
      </c>
      <c r="R174" s="38">
        <v>0.47582233537500002</v>
      </c>
      <c r="S174" s="38">
        <v>0.49064011231249999</v>
      </c>
      <c r="T174" s="38">
        <v>0.4988468959583332</v>
      </c>
    </row>
    <row r="175" spans="1:20" x14ac:dyDescent="0.3">
      <c r="A175" s="40" t="s">
        <v>5</v>
      </c>
      <c r="B175" s="40" t="s">
        <v>6</v>
      </c>
      <c r="C175" s="40">
        <v>42490</v>
      </c>
      <c r="D175" s="41" t="s">
        <v>75</v>
      </c>
      <c r="E175" s="41" t="s">
        <v>37</v>
      </c>
      <c r="F175" s="46">
        <v>5.2755783614662635</v>
      </c>
      <c r="G175" s="46">
        <v>5.7938005105975723</v>
      </c>
      <c r="H175" s="46">
        <v>5.8332313670845464</v>
      </c>
      <c r="I175" s="46">
        <v>5.9834521795087285</v>
      </c>
      <c r="J175" s="46">
        <v>6.0008897313941816</v>
      </c>
      <c r="M175" s="35" t="s">
        <v>5</v>
      </c>
      <c r="N175" s="35" t="s">
        <v>4</v>
      </c>
      <c r="O175" s="35">
        <v>42521</v>
      </c>
      <c r="P175" s="36" t="s">
        <v>44</v>
      </c>
      <c r="Q175" s="36" t="s">
        <v>38</v>
      </c>
      <c r="R175" s="38">
        <v>0.44082233537499993</v>
      </c>
      <c r="S175" s="38">
        <v>0.45564011231250001</v>
      </c>
      <c r="T175" s="38">
        <v>0.46384689595833323</v>
      </c>
    </row>
    <row r="176" spans="1:20" x14ac:dyDescent="0.3">
      <c r="A176" s="40" t="s">
        <v>5</v>
      </c>
      <c r="B176" s="40" t="s">
        <v>6</v>
      </c>
      <c r="C176" s="40">
        <v>42490</v>
      </c>
      <c r="D176" s="41" t="s">
        <v>75</v>
      </c>
      <c r="E176" s="41" t="s">
        <v>39</v>
      </c>
      <c r="F176" s="46">
        <v>5.1505783614662635</v>
      </c>
      <c r="G176" s="46">
        <v>5.6688005105975723</v>
      </c>
      <c r="H176" s="46">
        <v>5.7082313670845464</v>
      </c>
      <c r="I176" s="46">
        <v>5.8584521795087285</v>
      </c>
      <c r="J176" s="46">
        <v>5.8758897313941816</v>
      </c>
      <c r="M176" s="35" t="s">
        <v>5</v>
      </c>
      <c r="N176" s="35" t="s">
        <v>4</v>
      </c>
      <c r="O176" s="35">
        <v>42521</v>
      </c>
      <c r="P176" s="36" t="s">
        <v>44</v>
      </c>
      <c r="Q176" s="36" t="s">
        <v>40</v>
      </c>
      <c r="R176" s="38">
        <v>0.43082233537499998</v>
      </c>
      <c r="S176" s="38">
        <v>0.44564011231249995</v>
      </c>
      <c r="T176" s="38">
        <v>0.45384689595833316</v>
      </c>
    </row>
    <row r="177" spans="1:20" x14ac:dyDescent="0.3">
      <c r="A177" s="40" t="s">
        <v>5</v>
      </c>
      <c r="B177" s="40" t="s">
        <v>6</v>
      </c>
      <c r="C177" s="40">
        <v>42490</v>
      </c>
      <c r="D177" s="41" t="s">
        <v>75</v>
      </c>
      <c r="E177" s="41" t="s">
        <v>41</v>
      </c>
      <c r="F177" s="44">
        <v>5.0255783614662635</v>
      </c>
      <c r="G177" s="44">
        <v>5.5438005105975723</v>
      </c>
      <c r="H177" s="44">
        <v>5.5832313670845464</v>
      </c>
      <c r="I177" s="44">
        <v>5.7334521795087285</v>
      </c>
      <c r="J177" s="44">
        <v>5.7508897313941816</v>
      </c>
      <c r="M177" s="35" t="s">
        <v>5</v>
      </c>
      <c r="N177" s="35" t="s">
        <v>4</v>
      </c>
      <c r="O177" s="35">
        <v>42521</v>
      </c>
      <c r="P177" s="36" t="s">
        <v>44</v>
      </c>
      <c r="Q177" s="36" t="s">
        <v>42</v>
      </c>
      <c r="R177" s="38">
        <v>0.41582233537499996</v>
      </c>
      <c r="S177" s="38">
        <v>0.43064011231249999</v>
      </c>
      <c r="T177" s="38">
        <v>0.43884689595833326</v>
      </c>
    </row>
    <row r="178" spans="1:20" x14ac:dyDescent="0.3">
      <c r="A178" s="40" t="s">
        <v>5</v>
      </c>
      <c r="B178" s="40" t="s">
        <v>6</v>
      </c>
      <c r="C178" s="40">
        <v>42490</v>
      </c>
      <c r="D178" s="41" t="s">
        <v>76</v>
      </c>
      <c r="E178" s="41" t="s">
        <v>32</v>
      </c>
      <c r="F178" s="46">
        <v>5.8112996803652974</v>
      </c>
      <c r="G178" s="46">
        <v>6.8126053767123285</v>
      </c>
      <c r="H178" s="46">
        <v>6.6027517123287662</v>
      </c>
      <c r="I178" s="46">
        <v>6.894792517123288</v>
      </c>
      <c r="J178" s="46">
        <v>6.8892182305936078</v>
      </c>
      <c r="M178" s="35" t="s">
        <v>5</v>
      </c>
      <c r="N178" s="35" t="s">
        <v>4</v>
      </c>
      <c r="O178" s="35">
        <v>42521</v>
      </c>
      <c r="P178" s="36" t="s">
        <v>45</v>
      </c>
      <c r="Q178" s="36" t="s">
        <v>34</v>
      </c>
      <c r="R178" s="38">
        <v>0.38130825255665124</v>
      </c>
      <c r="S178" s="38">
        <v>0.39545862755665129</v>
      </c>
      <c r="T178" s="38">
        <v>0.40831416922331798</v>
      </c>
    </row>
    <row r="179" spans="1:20" x14ac:dyDescent="0.3">
      <c r="A179" s="40" t="s">
        <v>5</v>
      </c>
      <c r="B179" s="40" t="s">
        <v>6</v>
      </c>
      <c r="C179" s="40">
        <v>42490</v>
      </c>
      <c r="D179" s="41" t="s">
        <v>76</v>
      </c>
      <c r="E179" s="41" t="s">
        <v>35</v>
      </c>
      <c r="F179" s="46">
        <v>5.6112996803652972</v>
      </c>
      <c r="G179" s="46">
        <v>6.6126053767123283</v>
      </c>
      <c r="H179" s="46">
        <v>6.4027517123287669</v>
      </c>
      <c r="I179" s="46">
        <v>6.6947925171232878</v>
      </c>
      <c r="J179" s="46">
        <v>6.6892182305936077</v>
      </c>
      <c r="M179" s="35" t="s">
        <v>5</v>
      </c>
      <c r="N179" s="35" t="s">
        <v>4</v>
      </c>
      <c r="O179" s="35">
        <v>42521</v>
      </c>
      <c r="P179" s="36" t="s">
        <v>45</v>
      </c>
      <c r="Q179" s="36" t="s">
        <v>36</v>
      </c>
      <c r="R179" s="38">
        <v>0.36130825255665122</v>
      </c>
      <c r="S179" s="38">
        <v>0.37545862755665127</v>
      </c>
      <c r="T179" s="38">
        <v>0.38831416922331796</v>
      </c>
    </row>
    <row r="180" spans="1:20" x14ac:dyDescent="0.3">
      <c r="A180" s="40" t="s">
        <v>5</v>
      </c>
      <c r="B180" s="40" t="s">
        <v>6</v>
      </c>
      <c r="C180" s="40">
        <v>42490</v>
      </c>
      <c r="D180" s="41" t="s">
        <v>76</v>
      </c>
      <c r="E180" s="41" t="s">
        <v>37</v>
      </c>
      <c r="F180" s="46">
        <v>5.2612996803652976</v>
      </c>
      <c r="G180" s="46">
        <v>6.2626053767123278</v>
      </c>
      <c r="H180" s="46">
        <v>6.0527517123287664</v>
      </c>
      <c r="I180" s="46">
        <v>6.3447925171232882</v>
      </c>
      <c r="J180" s="46">
        <v>6.3392182305936071</v>
      </c>
      <c r="M180" s="35" t="s">
        <v>5</v>
      </c>
      <c r="N180" s="35" t="s">
        <v>4</v>
      </c>
      <c r="O180" s="35">
        <v>42521</v>
      </c>
      <c r="P180" s="36" t="s">
        <v>45</v>
      </c>
      <c r="Q180" s="36" t="s">
        <v>38</v>
      </c>
      <c r="R180" s="38">
        <v>0.3263082525566513</v>
      </c>
      <c r="S180" s="38">
        <v>0.34045862755665129</v>
      </c>
      <c r="T180" s="38">
        <v>0.35331416922331799</v>
      </c>
    </row>
    <row r="181" spans="1:20" x14ac:dyDescent="0.3">
      <c r="A181" s="40" t="s">
        <v>5</v>
      </c>
      <c r="B181" s="40" t="s">
        <v>6</v>
      </c>
      <c r="C181" s="40">
        <v>42490</v>
      </c>
      <c r="D181" s="41" t="s">
        <v>76</v>
      </c>
      <c r="E181" s="41" t="s">
        <v>39</v>
      </c>
      <c r="F181" s="46">
        <v>5.1362996803652976</v>
      </c>
      <c r="G181" s="46">
        <v>6.1376053767123278</v>
      </c>
      <c r="H181" s="46">
        <v>5.9277517123287664</v>
      </c>
      <c r="I181" s="46">
        <v>6.2197925171232882</v>
      </c>
      <c r="J181" s="46">
        <v>6.2142182305936071</v>
      </c>
      <c r="M181" s="35" t="s">
        <v>5</v>
      </c>
      <c r="N181" s="35" t="s">
        <v>4</v>
      </c>
      <c r="O181" s="35">
        <v>42521</v>
      </c>
      <c r="P181" s="36" t="s">
        <v>45</v>
      </c>
      <c r="Q181" s="36" t="s">
        <v>40</v>
      </c>
      <c r="R181" s="38">
        <v>0.31630825255665129</v>
      </c>
      <c r="S181" s="38">
        <v>0.33045862755665129</v>
      </c>
      <c r="T181" s="38">
        <v>0.34331416922331798</v>
      </c>
    </row>
    <row r="182" spans="1:20" x14ac:dyDescent="0.3">
      <c r="A182" s="40" t="s">
        <v>5</v>
      </c>
      <c r="B182" s="40" t="s">
        <v>6</v>
      </c>
      <c r="C182" s="40">
        <v>42490</v>
      </c>
      <c r="D182" s="41" t="s">
        <v>76</v>
      </c>
      <c r="E182" s="41" t="s">
        <v>41</v>
      </c>
      <c r="F182" s="44">
        <v>5.0112996803652976</v>
      </c>
      <c r="G182" s="44">
        <v>6.0126053767123278</v>
      </c>
      <c r="H182" s="44">
        <v>5.8027517123287664</v>
      </c>
      <c r="I182" s="44">
        <v>6.0947925171232882</v>
      </c>
      <c r="J182" s="44">
        <v>6.0892182305936071</v>
      </c>
      <c r="M182" s="35" t="s">
        <v>5</v>
      </c>
      <c r="N182" s="35" t="s">
        <v>4</v>
      </c>
      <c r="O182" s="35">
        <v>42521</v>
      </c>
      <c r="P182" s="36" t="s">
        <v>45</v>
      </c>
      <c r="Q182" s="36" t="s">
        <v>42</v>
      </c>
      <c r="R182" s="38">
        <v>0.30130825255665128</v>
      </c>
      <c r="S182" s="38">
        <v>0.31545862755665127</v>
      </c>
      <c r="T182" s="38">
        <v>0.32831416922331796</v>
      </c>
    </row>
    <row r="183" spans="1:20" x14ac:dyDescent="0.3">
      <c r="A183" s="40" t="s">
        <v>5</v>
      </c>
      <c r="B183" s="40" t="s">
        <v>6</v>
      </c>
      <c r="C183" s="40">
        <v>42490</v>
      </c>
      <c r="D183" s="41" t="s">
        <v>77</v>
      </c>
      <c r="E183" s="41" t="s">
        <v>32</v>
      </c>
      <c r="F183" s="46">
        <v>6.8141175114155246</v>
      </c>
      <c r="G183" s="46">
        <v>7.3558703995433801</v>
      </c>
      <c r="H183" s="46">
        <v>7.23462568493151</v>
      </c>
      <c r="I183" s="46">
        <v>7.4086555251141579</v>
      </c>
      <c r="J183" s="46">
        <v>7.3952289003044154</v>
      </c>
      <c r="M183" s="35" t="s">
        <v>5</v>
      </c>
      <c r="N183" s="35" t="s">
        <v>4</v>
      </c>
      <c r="O183" s="35">
        <v>42521</v>
      </c>
      <c r="P183" s="36" t="s">
        <v>46</v>
      </c>
      <c r="Q183" s="36" t="s">
        <v>34</v>
      </c>
      <c r="R183" s="38">
        <v>0.41470374227180107</v>
      </c>
      <c r="S183" s="38">
        <v>0.42735152977180119</v>
      </c>
      <c r="T183" s="38">
        <v>0.43467257977180107</v>
      </c>
    </row>
    <row r="184" spans="1:20" x14ac:dyDescent="0.3">
      <c r="A184" s="40" t="s">
        <v>5</v>
      </c>
      <c r="B184" s="40" t="s">
        <v>6</v>
      </c>
      <c r="C184" s="40">
        <v>42490</v>
      </c>
      <c r="D184" s="41" t="s">
        <v>77</v>
      </c>
      <c r="E184" s="41" t="s">
        <v>35</v>
      </c>
      <c r="F184" s="46">
        <v>6.6141175114155244</v>
      </c>
      <c r="G184" s="46">
        <v>7.1558703995433799</v>
      </c>
      <c r="H184" s="46">
        <v>7.0346256849315099</v>
      </c>
      <c r="I184" s="46">
        <v>7.2086555251141577</v>
      </c>
      <c r="J184" s="46">
        <v>7.1952289003044161</v>
      </c>
      <c r="M184" s="35" t="s">
        <v>5</v>
      </c>
      <c r="N184" s="35" t="s">
        <v>4</v>
      </c>
      <c r="O184" s="35">
        <v>42521</v>
      </c>
      <c r="P184" s="36" t="s">
        <v>46</v>
      </c>
      <c r="Q184" s="36" t="s">
        <v>36</v>
      </c>
      <c r="R184" s="38">
        <v>0.39470374227180116</v>
      </c>
      <c r="S184" s="38">
        <v>0.40735152977180117</v>
      </c>
      <c r="T184" s="38">
        <v>0.41467257977180105</v>
      </c>
    </row>
    <row r="185" spans="1:20" x14ac:dyDescent="0.3">
      <c r="A185" s="40" t="s">
        <v>5</v>
      </c>
      <c r="B185" s="40" t="s">
        <v>6</v>
      </c>
      <c r="C185" s="40">
        <v>42490</v>
      </c>
      <c r="D185" s="41" t="s">
        <v>77</v>
      </c>
      <c r="E185" s="41" t="s">
        <v>37</v>
      </c>
      <c r="F185" s="46">
        <v>6.2641175114155248</v>
      </c>
      <c r="G185" s="46">
        <v>6.8058703995433802</v>
      </c>
      <c r="H185" s="46">
        <v>6.6846256849315093</v>
      </c>
      <c r="I185" s="46">
        <v>6.8586555251141572</v>
      </c>
      <c r="J185" s="46">
        <v>6.8452289003044156</v>
      </c>
      <c r="M185" s="35" t="s">
        <v>5</v>
      </c>
      <c r="N185" s="35" t="s">
        <v>4</v>
      </c>
      <c r="O185" s="35">
        <v>42521</v>
      </c>
      <c r="P185" s="36" t="s">
        <v>46</v>
      </c>
      <c r="Q185" s="36" t="s">
        <v>38</v>
      </c>
      <c r="R185" s="38">
        <v>0.35970374227180113</v>
      </c>
      <c r="S185" s="38">
        <v>0.37235152977180119</v>
      </c>
      <c r="T185" s="38">
        <v>0.37967257977180113</v>
      </c>
    </row>
    <row r="186" spans="1:20" x14ac:dyDescent="0.3">
      <c r="A186" s="40" t="s">
        <v>5</v>
      </c>
      <c r="B186" s="40" t="s">
        <v>6</v>
      </c>
      <c r="C186" s="40">
        <v>42490</v>
      </c>
      <c r="D186" s="41" t="s">
        <v>77</v>
      </c>
      <c r="E186" s="41" t="s">
        <v>39</v>
      </c>
      <c r="F186" s="46">
        <v>6.1391175114155248</v>
      </c>
      <c r="G186" s="46">
        <v>6.6808703995433802</v>
      </c>
      <c r="H186" s="46">
        <v>6.5596256849315093</v>
      </c>
      <c r="I186" s="46">
        <v>6.7336555251141572</v>
      </c>
      <c r="J186" s="46">
        <v>6.7202289003044156</v>
      </c>
      <c r="M186" s="35" t="s">
        <v>5</v>
      </c>
      <c r="N186" s="35" t="s">
        <v>4</v>
      </c>
      <c r="O186" s="35">
        <v>42521</v>
      </c>
      <c r="P186" s="36" t="s">
        <v>46</v>
      </c>
      <c r="Q186" s="36" t="s">
        <v>40</v>
      </c>
      <c r="R186" s="38">
        <v>0.34970374227180112</v>
      </c>
      <c r="S186" s="38">
        <v>0.36235152977180118</v>
      </c>
      <c r="T186" s="38">
        <v>0.36967257977180112</v>
      </c>
    </row>
    <row r="187" spans="1:20" x14ac:dyDescent="0.3">
      <c r="A187" s="40" t="s">
        <v>5</v>
      </c>
      <c r="B187" s="40" t="s">
        <v>6</v>
      </c>
      <c r="C187" s="40">
        <v>42490</v>
      </c>
      <c r="D187" s="41" t="s">
        <v>77</v>
      </c>
      <c r="E187" s="41" t="s">
        <v>41</v>
      </c>
      <c r="F187" s="44">
        <v>6.0141175114155248</v>
      </c>
      <c r="G187" s="44">
        <v>6.5558703995433802</v>
      </c>
      <c r="H187" s="44">
        <v>6.4346256849315093</v>
      </c>
      <c r="I187" s="44">
        <v>6.6086555251141572</v>
      </c>
      <c r="J187" s="44">
        <v>6.5952289003044156</v>
      </c>
      <c r="M187" s="35" t="s">
        <v>5</v>
      </c>
      <c r="N187" s="35" t="s">
        <v>4</v>
      </c>
      <c r="O187" s="35">
        <v>42521</v>
      </c>
      <c r="P187" s="36" t="s">
        <v>46</v>
      </c>
      <c r="Q187" s="36" t="s">
        <v>42</v>
      </c>
      <c r="R187" s="38">
        <v>0.33470374227180116</v>
      </c>
      <c r="S187" s="38">
        <v>0.34735152977180117</v>
      </c>
      <c r="T187" s="38">
        <v>0.35467257977180111</v>
      </c>
    </row>
    <row r="188" spans="1:20" x14ac:dyDescent="0.3">
      <c r="A188" s="40" t="s">
        <v>5</v>
      </c>
      <c r="B188" s="40" t="s">
        <v>6</v>
      </c>
      <c r="C188" s="40">
        <v>42490</v>
      </c>
      <c r="D188" s="41" t="s">
        <v>78</v>
      </c>
      <c r="E188" s="41" t="s">
        <v>32</v>
      </c>
      <c r="F188" s="46">
        <v>6.9755504013383263</v>
      </c>
      <c r="G188" s="46">
        <v>7.5378175986523726</v>
      </c>
      <c r="H188" s="46">
        <v>7.4083668017938846</v>
      </c>
      <c r="I188" s="46">
        <v>7.6061470892668464</v>
      </c>
      <c r="J188" s="46">
        <v>7.5982895732396161</v>
      </c>
      <c r="M188" s="35" t="s">
        <v>5</v>
      </c>
      <c r="N188" s="35" t="s">
        <v>4</v>
      </c>
      <c r="O188" s="35">
        <v>42521</v>
      </c>
      <c r="P188" s="36" t="s">
        <v>47</v>
      </c>
      <c r="Q188" s="36" t="s">
        <v>34</v>
      </c>
      <c r="R188" s="38">
        <v>0.37836107624837589</v>
      </c>
      <c r="S188" s="38">
        <v>0.3909920762483759</v>
      </c>
      <c r="T188" s="38">
        <v>0.39827940958170921</v>
      </c>
    </row>
    <row r="189" spans="1:20" x14ac:dyDescent="0.3">
      <c r="A189" s="40" t="s">
        <v>5</v>
      </c>
      <c r="B189" s="40" t="s">
        <v>6</v>
      </c>
      <c r="C189" s="40">
        <v>42490</v>
      </c>
      <c r="D189" s="41" t="s">
        <v>78</v>
      </c>
      <c r="E189" s="41" t="s">
        <v>35</v>
      </c>
      <c r="F189" s="46">
        <v>6.7755504013383261</v>
      </c>
      <c r="G189" s="46">
        <v>7.3378175986523733</v>
      </c>
      <c r="H189" s="46">
        <v>7.2083668017938844</v>
      </c>
      <c r="I189" s="46">
        <v>7.4061470892668471</v>
      </c>
      <c r="J189" s="46">
        <v>7.3982895732396159</v>
      </c>
      <c r="M189" s="35" t="s">
        <v>5</v>
      </c>
      <c r="N189" s="35" t="s">
        <v>4</v>
      </c>
      <c r="O189" s="35">
        <v>42521</v>
      </c>
      <c r="P189" s="36" t="s">
        <v>47</v>
      </c>
      <c r="Q189" s="36" t="s">
        <v>36</v>
      </c>
      <c r="R189" s="38">
        <v>0.35836107624837588</v>
      </c>
      <c r="S189" s="38">
        <v>0.37099207624837593</v>
      </c>
      <c r="T189" s="38">
        <v>0.37827940958170919</v>
      </c>
    </row>
    <row r="190" spans="1:20" x14ac:dyDescent="0.3">
      <c r="A190" s="40" t="s">
        <v>5</v>
      </c>
      <c r="B190" s="40" t="s">
        <v>6</v>
      </c>
      <c r="C190" s="40">
        <v>42490</v>
      </c>
      <c r="D190" s="41" t="s">
        <v>78</v>
      </c>
      <c r="E190" s="41" t="s">
        <v>37</v>
      </c>
      <c r="F190" s="46">
        <v>6.4255504013383256</v>
      </c>
      <c r="G190" s="46">
        <v>6.9878175986523727</v>
      </c>
      <c r="H190" s="46">
        <v>6.8583668017938848</v>
      </c>
      <c r="I190" s="46">
        <v>7.0561470892668465</v>
      </c>
      <c r="J190" s="46">
        <v>7.0482895732396162</v>
      </c>
      <c r="M190" s="35" t="s">
        <v>5</v>
      </c>
      <c r="N190" s="35" t="s">
        <v>4</v>
      </c>
      <c r="O190" s="35">
        <v>42521</v>
      </c>
      <c r="P190" s="36" t="s">
        <v>47</v>
      </c>
      <c r="Q190" s="36" t="s">
        <v>38</v>
      </c>
      <c r="R190" s="38">
        <v>0.32336107624837584</v>
      </c>
      <c r="S190" s="38">
        <v>0.33599207624837585</v>
      </c>
      <c r="T190" s="38">
        <v>0.34327940958170922</v>
      </c>
    </row>
    <row r="191" spans="1:20" x14ac:dyDescent="0.3">
      <c r="A191" s="40" t="s">
        <v>5</v>
      </c>
      <c r="B191" s="40" t="s">
        <v>6</v>
      </c>
      <c r="C191" s="40">
        <v>42490</v>
      </c>
      <c r="D191" s="41" t="s">
        <v>78</v>
      </c>
      <c r="E191" s="41" t="s">
        <v>39</v>
      </c>
      <c r="F191" s="46">
        <v>6.3005504013383256</v>
      </c>
      <c r="G191" s="46">
        <v>6.8628175986523727</v>
      </c>
      <c r="H191" s="46">
        <v>6.7333668017938848</v>
      </c>
      <c r="I191" s="46">
        <v>6.9311470892668465</v>
      </c>
      <c r="J191" s="46">
        <v>6.9232895732396162</v>
      </c>
      <c r="M191" s="35" t="s">
        <v>5</v>
      </c>
      <c r="N191" s="35" t="s">
        <v>4</v>
      </c>
      <c r="O191" s="35">
        <v>42521</v>
      </c>
      <c r="P191" s="36" t="s">
        <v>47</v>
      </c>
      <c r="Q191" s="36" t="s">
        <v>40</v>
      </c>
      <c r="R191" s="38">
        <v>0.31336107624837589</v>
      </c>
      <c r="S191" s="38">
        <v>0.32599207624837589</v>
      </c>
      <c r="T191" s="38">
        <v>0.33327940958170921</v>
      </c>
    </row>
    <row r="192" spans="1:20" x14ac:dyDescent="0.3">
      <c r="A192" s="40" t="s">
        <v>5</v>
      </c>
      <c r="B192" s="40" t="s">
        <v>6</v>
      </c>
      <c r="C192" s="40">
        <v>42490</v>
      </c>
      <c r="D192" s="41" t="s">
        <v>78</v>
      </c>
      <c r="E192" s="41" t="s">
        <v>41</v>
      </c>
      <c r="F192" s="44">
        <v>6.1755504013383256</v>
      </c>
      <c r="G192" s="44">
        <v>6.7378175986523727</v>
      </c>
      <c r="H192" s="44">
        <v>6.6083668017938848</v>
      </c>
      <c r="I192" s="44">
        <v>6.8061470892668465</v>
      </c>
      <c r="J192" s="44">
        <v>6.7982895732396162</v>
      </c>
      <c r="M192" s="35" t="s">
        <v>5</v>
      </c>
      <c r="N192" s="35" t="s">
        <v>4</v>
      </c>
      <c r="O192" s="35">
        <v>42521</v>
      </c>
      <c r="P192" s="36" t="s">
        <v>47</v>
      </c>
      <c r="Q192" s="36" t="s">
        <v>42</v>
      </c>
      <c r="R192" s="38">
        <v>0.29836107624837588</v>
      </c>
      <c r="S192" s="38">
        <v>0.31099207624837588</v>
      </c>
      <c r="T192" s="38">
        <v>0.31827940958170925</v>
      </c>
    </row>
    <row r="193" spans="1:20" x14ac:dyDescent="0.3">
      <c r="A193" s="40" t="s">
        <v>5</v>
      </c>
      <c r="B193" s="40" t="s">
        <v>6</v>
      </c>
      <c r="C193" s="40">
        <v>42490</v>
      </c>
      <c r="D193" s="41" t="s">
        <v>79</v>
      </c>
      <c r="E193" s="41" t="s">
        <v>32</v>
      </c>
      <c r="F193" s="46">
        <v>6.988778398064186</v>
      </c>
      <c r="G193" s="46">
        <v>7.5506313155949796</v>
      </c>
      <c r="H193" s="46">
        <v>7.4212603117428797</v>
      </c>
      <c r="I193" s="46">
        <v>7.6188966559722573</v>
      </c>
      <c r="J193" s="46">
        <v>7.6110924119959353</v>
      </c>
      <c r="M193" s="35" t="s">
        <v>5</v>
      </c>
      <c r="N193" s="35" t="s">
        <v>4</v>
      </c>
      <c r="O193" s="35">
        <v>42521</v>
      </c>
      <c r="P193" s="36" t="s">
        <v>86</v>
      </c>
      <c r="Q193" s="36" t="s">
        <v>34</v>
      </c>
      <c r="R193" s="38">
        <v>0.51164444637499995</v>
      </c>
      <c r="S193" s="38">
        <v>0.52442551281249994</v>
      </c>
      <c r="T193" s="38">
        <v>0.53073003116666673</v>
      </c>
    </row>
    <row r="194" spans="1:20" x14ac:dyDescent="0.3">
      <c r="A194" s="40" t="s">
        <v>5</v>
      </c>
      <c r="B194" s="40" t="s">
        <v>6</v>
      </c>
      <c r="C194" s="40">
        <v>42490</v>
      </c>
      <c r="D194" s="41" t="s">
        <v>79</v>
      </c>
      <c r="E194" s="41" t="s">
        <v>35</v>
      </c>
      <c r="F194" s="46">
        <v>6.7887783980641858</v>
      </c>
      <c r="G194" s="46">
        <v>7.3506313155949794</v>
      </c>
      <c r="H194" s="46">
        <v>7.2212603117428795</v>
      </c>
      <c r="I194" s="46">
        <v>7.4188966559722571</v>
      </c>
      <c r="J194" s="46">
        <v>7.4110924119959352</v>
      </c>
      <c r="M194" s="35" t="s">
        <v>5</v>
      </c>
      <c r="N194" s="35" t="s">
        <v>4</v>
      </c>
      <c r="O194" s="35">
        <v>42521</v>
      </c>
      <c r="P194" s="36" t="s">
        <v>86</v>
      </c>
      <c r="Q194" s="36" t="s">
        <v>36</v>
      </c>
      <c r="R194" s="38">
        <v>0.49164444637500004</v>
      </c>
      <c r="S194" s="38">
        <v>0.50442551281250003</v>
      </c>
      <c r="T194" s="38">
        <v>0.51073003116666671</v>
      </c>
    </row>
    <row r="195" spans="1:20" x14ac:dyDescent="0.3">
      <c r="A195" s="40" t="s">
        <v>5</v>
      </c>
      <c r="B195" s="40" t="s">
        <v>6</v>
      </c>
      <c r="C195" s="40">
        <v>42490</v>
      </c>
      <c r="D195" s="41" t="s">
        <v>79</v>
      </c>
      <c r="E195" s="41" t="s">
        <v>37</v>
      </c>
      <c r="F195" s="46">
        <v>6.4387783980641853</v>
      </c>
      <c r="G195" s="46">
        <v>7.0006313155949798</v>
      </c>
      <c r="H195" s="46">
        <v>6.8712603117428799</v>
      </c>
      <c r="I195" s="46">
        <v>7.0688966559722575</v>
      </c>
      <c r="J195" s="46">
        <v>7.0610924119959346</v>
      </c>
      <c r="M195" s="35" t="s">
        <v>5</v>
      </c>
      <c r="N195" s="35" t="s">
        <v>4</v>
      </c>
      <c r="O195" s="35">
        <v>42521</v>
      </c>
      <c r="P195" s="36" t="s">
        <v>86</v>
      </c>
      <c r="Q195" s="36" t="s">
        <v>38</v>
      </c>
      <c r="R195" s="38">
        <v>0.45664444637500001</v>
      </c>
      <c r="S195" s="38">
        <v>0.46942551281249995</v>
      </c>
      <c r="T195" s="38">
        <v>0.47573003116666673</v>
      </c>
    </row>
    <row r="196" spans="1:20" x14ac:dyDescent="0.3">
      <c r="A196" s="40" t="s">
        <v>5</v>
      </c>
      <c r="B196" s="40" t="s">
        <v>6</v>
      </c>
      <c r="C196" s="40">
        <v>42490</v>
      </c>
      <c r="D196" s="41" t="s">
        <v>79</v>
      </c>
      <c r="E196" s="41" t="s">
        <v>39</v>
      </c>
      <c r="F196" s="46">
        <v>6.3137783980641853</v>
      </c>
      <c r="G196" s="46">
        <v>6.8756313155949798</v>
      </c>
      <c r="H196" s="46">
        <v>6.7462603117428799</v>
      </c>
      <c r="I196" s="46">
        <v>6.9438966559722575</v>
      </c>
      <c r="J196" s="46">
        <v>6.9360924119959346</v>
      </c>
      <c r="M196" s="35" t="s">
        <v>5</v>
      </c>
      <c r="N196" s="35" t="s">
        <v>4</v>
      </c>
      <c r="O196" s="35">
        <v>42521</v>
      </c>
      <c r="P196" s="36" t="s">
        <v>86</v>
      </c>
      <c r="Q196" s="36" t="s">
        <v>40</v>
      </c>
      <c r="R196" s="38">
        <v>0.446644446375</v>
      </c>
      <c r="S196" s="38">
        <v>0.45942551281249999</v>
      </c>
      <c r="T196" s="38">
        <v>0.46573003116666667</v>
      </c>
    </row>
    <row r="197" spans="1:20" x14ac:dyDescent="0.3">
      <c r="A197" s="40" t="s">
        <v>5</v>
      </c>
      <c r="B197" s="40" t="s">
        <v>6</v>
      </c>
      <c r="C197" s="40">
        <v>42490</v>
      </c>
      <c r="D197" s="41" t="s">
        <v>79</v>
      </c>
      <c r="E197" s="41" t="s">
        <v>41</v>
      </c>
      <c r="F197" s="44">
        <v>6.1887783980641853</v>
      </c>
      <c r="G197" s="44">
        <v>6.7506313155949798</v>
      </c>
      <c r="H197" s="44">
        <v>6.6212603117428799</v>
      </c>
      <c r="I197" s="44">
        <v>6.8188966559722575</v>
      </c>
      <c r="J197" s="44">
        <v>6.8110924119959346</v>
      </c>
      <c r="M197" s="35" t="s">
        <v>5</v>
      </c>
      <c r="N197" s="35" t="s">
        <v>4</v>
      </c>
      <c r="O197" s="35">
        <v>42521</v>
      </c>
      <c r="P197" s="36" t="s">
        <v>86</v>
      </c>
      <c r="Q197" s="36" t="s">
        <v>42</v>
      </c>
      <c r="R197" s="38">
        <v>0.43164444637499999</v>
      </c>
      <c r="S197" s="38">
        <v>0.44442551281249998</v>
      </c>
      <c r="T197" s="38">
        <v>0.45073003116666677</v>
      </c>
    </row>
    <row r="198" spans="1:20" x14ac:dyDescent="0.3">
      <c r="A198" s="40" t="s">
        <v>5</v>
      </c>
      <c r="B198" s="40" t="s">
        <v>6</v>
      </c>
      <c r="C198" s="40">
        <v>42490</v>
      </c>
      <c r="D198" s="41" t="s">
        <v>80</v>
      </c>
      <c r="E198" s="41" t="s">
        <v>32</v>
      </c>
      <c r="F198" s="46">
        <v>8.4328213698630137</v>
      </c>
      <c r="G198" s="46">
        <v>8.5797118264840186</v>
      </c>
      <c r="H198" s="46">
        <v>8.6098243759512947</v>
      </c>
      <c r="I198" s="46">
        <v>8.6645842694063919</v>
      </c>
      <c r="J198" s="46">
        <v>8.6930325837138476</v>
      </c>
      <c r="M198" s="35" t="s">
        <v>5</v>
      </c>
      <c r="N198" s="35" t="s">
        <v>4</v>
      </c>
      <c r="O198" s="35">
        <v>42521</v>
      </c>
      <c r="P198" s="36" t="s">
        <v>48</v>
      </c>
      <c r="Q198" s="36" t="s">
        <v>34</v>
      </c>
      <c r="R198" s="38">
        <v>0.48114891437500001</v>
      </c>
      <c r="S198" s="38">
        <v>0.49272502718750016</v>
      </c>
      <c r="T198" s="38">
        <v>0.49819283033333345</v>
      </c>
    </row>
    <row r="199" spans="1:20" x14ac:dyDescent="0.3">
      <c r="A199" s="40" t="s">
        <v>5</v>
      </c>
      <c r="B199" s="40" t="s">
        <v>6</v>
      </c>
      <c r="C199" s="40">
        <v>42490</v>
      </c>
      <c r="D199" s="41" t="s">
        <v>80</v>
      </c>
      <c r="E199" s="41" t="s">
        <v>35</v>
      </c>
      <c r="F199" s="46">
        <v>8.2328213698630144</v>
      </c>
      <c r="G199" s="46">
        <v>8.3797118264840194</v>
      </c>
      <c r="H199" s="46">
        <v>8.4098243759512936</v>
      </c>
      <c r="I199" s="46">
        <v>8.4645842694063909</v>
      </c>
      <c r="J199" s="46">
        <v>8.4930325837138483</v>
      </c>
      <c r="M199" s="35" t="s">
        <v>5</v>
      </c>
      <c r="N199" s="35" t="s">
        <v>4</v>
      </c>
      <c r="O199" s="35">
        <v>42521</v>
      </c>
      <c r="P199" s="36" t="s">
        <v>48</v>
      </c>
      <c r="Q199" s="36" t="s">
        <v>36</v>
      </c>
      <c r="R199" s="38">
        <v>0.46114891437500011</v>
      </c>
      <c r="S199" s="38">
        <v>0.47272502718750015</v>
      </c>
      <c r="T199" s="38">
        <v>0.47819283033333343</v>
      </c>
    </row>
    <row r="200" spans="1:20" x14ac:dyDescent="0.3">
      <c r="A200" s="40" t="s">
        <v>5</v>
      </c>
      <c r="B200" s="40" t="s">
        <v>6</v>
      </c>
      <c r="C200" s="40">
        <v>42490</v>
      </c>
      <c r="D200" s="45" t="s">
        <v>80</v>
      </c>
      <c r="E200" s="41" t="s">
        <v>37</v>
      </c>
      <c r="F200" s="46">
        <v>7.8828213698630138</v>
      </c>
      <c r="G200" s="46">
        <v>8.0297118264840197</v>
      </c>
      <c r="H200" s="46">
        <v>8.059824375951294</v>
      </c>
      <c r="I200" s="46">
        <v>8.1145842694063912</v>
      </c>
      <c r="J200" s="46">
        <v>8.1430325837138486</v>
      </c>
      <c r="M200" s="35" t="s">
        <v>5</v>
      </c>
      <c r="N200" s="35" t="s">
        <v>4</v>
      </c>
      <c r="O200" s="35">
        <v>42521</v>
      </c>
      <c r="P200" s="36" t="s">
        <v>48</v>
      </c>
      <c r="Q200" s="36" t="s">
        <v>38</v>
      </c>
      <c r="R200" s="38">
        <v>0.42614891437500002</v>
      </c>
      <c r="S200" s="38">
        <v>0.43772502718750006</v>
      </c>
      <c r="T200" s="38">
        <v>0.44319283033333345</v>
      </c>
    </row>
    <row r="201" spans="1:20" x14ac:dyDescent="0.3">
      <c r="A201" s="40" t="s">
        <v>5</v>
      </c>
      <c r="B201" s="40" t="s">
        <v>6</v>
      </c>
      <c r="C201" s="40">
        <v>42490</v>
      </c>
      <c r="D201" s="45" t="s">
        <v>80</v>
      </c>
      <c r="E201" s="41" t="s">
        <v>39</v>
      </c>
      <c r="F201" s="46">
        <v>7.7578213698630138</v>
      </c>
      <c r="G201" s="46">
        <v>7.9047118264840197</v>
      </c>
      <c r="H201" s="46">
        <v>7.934824375951294</v>
      </c>
      <c r="I201" s="46">
        <v>7.9895842694063912</v>
      </c>
      <c r="J201" s="46">
        <v>8.0180325837138486</v>
      </c>
      <c r="M201" s="35" t="s">
        <v>5</v>
      </c>
      <c r="N201" s="35" t="s">
        <v>4</v>
      </c>
      <c r="O201" s="35">
        <v>42521</v>
      </c>
      <c r="P201" s="36" t="s">
        <v>48</v>
      </c>
      <c r="Q201" s="36" t="s">
        <v>40</v>
      </c>
      <c r="R201" s="38">
        <v>0.41614891437500007</v>
      </c>
      <c r="S201" s="38">
        <v>0.42772502718750011</v>
      </c>
      <c r="T201" s="38">
        <v>0.43319283033333339</v>
      </c>
    </row>
    <row r="202" spans="1:20" x14ac:dyDescent="0.3">
      <c r="A202" s="40" t="s">
        <v>5</v>
      </c>
      <c r="B202" s="40" t="s">
        <v>6</v>
      </c>
      <c r="C202" s="40">
        <v>42490</v>
      </c>
      <c r="D202" s="45" t="s">
        <v>80</v>
      </c>
      <c r="E202" s="41" t="s">
        <v>41</v>
      </c>
      <c r="F202" s="44">
        <v>7.6328213698630138</v>
      </c>
      <c r="G202" s="44">
        <v>7.7797118264840197</v>
      </c>
      <c r="H202" s="44">
        <v>7.809824375951294</v>
      </c>
      <c r="I202" s="44">
        <v>7.8645842694063912</v>
      </c>
      <c r="J202" s="44">
        <v>7.8930325837138486</v>
      </c>
      <c r="M202" s="35" t="s">
        <v>5</v>
      </c>
      <c r="N202" s="35" t="s">
        <v>4</v>
      </c>
      <c r="O202" s="35">
        <v>42521</v>
      </c>
      <c r="P202" s="36" t="s">
        <v>48</v>
      </c>
      <c r="Q202" s="36" t="s">
        <v>42</v>
      </c>
      <c r="R202" s="38">
        <v>0.40114891437500005</v>
      </c>
      <c r="S202" s="38">
        <v>0.41272502718750009</v>
      </c>
      <c r="T202" s="38">
        <v>0.41819283033333343</v>
      </c>
    </row>
    <row r="203" spans="1:20" x14ac:dyDescent="0.3">
      <c r="A203" s="35" t="s">
        <v>5</v>
      </c>
      <c r="B203" s="35" t="s">
        <v>6</v>
      </c>
      <c r="C203" s="35">
        <v>42521</v>
      </c>
      <c r="D203" s="36" t="s">
        <v>71</v>
      </c>
      <c r="E203" s="36" t="s">
        <v>32</v>
      </c>
      <c r="F203" s="37">
        <v>6.0511410958904106</v>
      </c>
      <c r="G203" s="37">
        <v>6.1630855821917807</v>
      </c>
      <c r="H203" s="37">
        <v>6.2709651369863026</v>
      </c>
      <c r="I203" s="37">
        <v>6.3103326198630132</v>
      </c>
      <c r="J203" s="37">
        <v>6.3072241324200888</v>
      </c>
      <c r="M203" s="40" t="s">
        <v>5</v>
      </c>
      <c r="N203" s="40" t="s">
        <v>4</v>
      </c>
      <c r="O203" s="40">
        <v>42551</v>
      </c>
      <c r="P203" s="41" t="s">
        <v>33</v>
      </c>
      <c r="Q203" s="41" t="s">
        <v>34</v>
      </c>
      <c r="R203" s="42">
        <v>0.53051888052401952</v>
      </c>
      <c r="S203" s="42">
        <v>0.5425441492740195</v>
      </c>
      <c r="T203" s="42">
        <v>0.54908167635735272</v>
      </c>
    </row>
    <row r="204" spans="1:20" x14ac:dyDescent="0.3">
      <c r="A204" s="35" t="s">
        <v>5</v>
      </c>
      <c r="B204" s="35" t="s">
        <v>6</v>
      </c>
      <c r="C204" s="35">
        <v>42521</v>
      </c>
      <c r="D204" s="36" t="s">
        <v>71</v>
      </c>
      <c r="E204" s="36" t="s">
        <v>35</v>
      </c>
      <c r="F204" s="37">
        <v>5.8511410958904104</v>
      </c>
      <c r="G204" s="37">
        <v>5.9630855821917805</v>
      </c>
      <c r="H204" s="37">
        <v>6.0709651369863025</v>
      </c>
      <c r="I204" s="37">
        <v>6.110332619863013</v>
      </c>
      <c r="J204" s="37">
        <v>6.1072241324200887</v>
      </c>
      <c r="M204" s="40" t="s">
        <v>5</v>
      </c>
      <c r="N204" s="40" t="s">
        <v>4</v>
      </c>
      <c r="O204" s="40">
        <v>42551</v>
      </c>
      <c r="P204" s="41" t="s">
        <v>33</v>
      </c>
      <c r="Q204" s="41" t="s">
        <v>36</v>
      </c>
      <c r="R204" s="42">
        <v>0.5105188805240195</v>
      </c>
      <c r="S204" s="42">
        <v>0.52254414927401949</v>
      </c>
      <c r="T204" s="42">
        <v>0.5290816763573527</v>
      </c>
    </row>
    <row r="205" spans="1:20" x14ac:dyDescent="0.3">
      <c r="A205" s="35" t="s">
        <v>5</v>
      </c>
      <c r="B205" s="35" t="s">
        <v>6</v>
      </c>
      <c r="C205" s="35">
        <v>42521</v>
      </c>
      <c r="D205" s="36" t="s">
        <v>71</v>
      </c>
      <c r="E205" s="36" t="s">
        <v>37</v>
      </c>
      <c r="F205" s="37">
        <v>5.5011410958904108</v>
      </c>
      <c r="G205" s="37">
        <v>5.6130855821917809</v>
      </c>
      <c r="H205" s="37">
        <v>5.7209651369863028</v>
      </c>
      <c r="I205" s="37">
        <v>5.7603326198630125</v>
      </c>
      <c r="J205" s="37">
        <v>5.757224132420089</v>
      </c>
      <c r="M205" s="40" t="s">
        <v>5</v>
      </c>
      <c r="N205" s="40" t="s">
        <v>4</v>
      </c>
      <c r="O205" s="40">
        <v>42551</v>
      </c>
      <c r="P205" s="41" t="s">
        <v>33</v>
      </c>
      <c r="Q205" s="41" t="s">
        <v>38</v>
      </c>
      <c r="R205" s="42">
        <v>0.47551888052401947</v>
      </c>
      <c r="S205" s="42">
        <v>0.48754414927401946</v>
      </c>
      <c r="T205" s="42">
        <v>0.49408167635735278</v>
      </c>
    </row>
    <row r="206" spans="1:20" x14ac:dyDescent="0.3">
      <c r="A206" s="35" t="s">
        <v>5</v>
      </c>
      <c r="B206" s="35" t="s">
        <v>6</v>
      </c>
      <c r="C206" s="35">
        <v>42521</v>
      </c>
      <c r="D206" s="36" t="s">
        <v>71</v>
      </c>
      <c r="E206" s="36" t="s">
        <v>39</v>
      </c>
      <c r="F206" s="37">
        <v>5.3761410958904108</v>
      </c>
      <c r="G206" s="37">
        <v>5.4880855821917809</v>
      </c>
      <c r="H206" s="37">
        <v>5.5959651369863028</v>
      </c>
      <c r="I206" s="37">
        <v>5.6353326198630125</v>
      </c>
      <c r="J206" s="37">
        <v>5.632224132420089</v>
      </c>
      <c r="M206" s="40" t="s">
        <v>5</v>
      </c>
      <c r="N206" s="40" t="s">
        <v>4</v>
      </c>
      <c r="O206" s="40">
        <v>42551</v>
      </c>
      <c r="P206" s="41" t="s">
        <v>33</v>
      </c>
      <c r="Q206" s="41" t="s">
        <v>40</v>
      </c>
      <c r="R206" s="42">
        <v>0.46551888052401946</v>
      </c>
      <c r="S206" s="42">
        <v>0.47754414927401945</v>
      </c>
      <c r="T206" s="42">
        <v>0.48408167635735272</v>
      </c>
    </row>
    <row r="207" spans="1:20" x14ac:dyDescent="0.3">
      <c r="A207" s="35" t="s">
        <v>5</v>
      </c>
      <c r="B207" s="35" t="s">
        <v>6</v>
      </c>
      <c r="C207" s="35">
        <v>42521</v>
      </c>
      <c r="D207" s="36" t="s">
        <v>71</v>
      </c>
      <c r="E207" s="36" t="s">
        <v>41</v>
      </c>
      <c r="F207" s="39">
        <v>5.2511410958904108</v>
      </c>
      <c r="G207" s="39">
        <v>5.3630855821917809</v>
      </c>
      <c r="H207" s="39">
        <v>5.4709651369863028</v>
      </c>
      <c r="I207" s="39">
        <v>5.5103326198630125</v>
      </c>
      <c r="J207" s="39">
        <v>5.507224132420089</v>
      </c>
      <c r="M207" s="40" t="s">
        <v>5</v>
      </c>
      <c r="N207" s="40" t="s">
        <v>4</v>
      </c>
      <c r="O207" s="40">
        <v>42551</v>
      </c>
      <c r="P207" s="41" t="s">
        <v>33</v>
      </c>
      <c r="Q207" s="41" t="s">
        <v>42</v>
      </c>
      <c r="R207" s="42">
        <v>0.4505188805240195</v>
      </c>
      <c r="S207" s="42">
        <v>0.46254414927401949</v>
      </c>
      <c r="T207" s="42">
        <v>0.46908167635735276</v>
      </c>
    </row>
    <row r="208" spans="1:20" x14ac:dyDescent="0.3">
      <c r="A208" s="35" t="s">
        <v>5</v>
      </c>
      <c r="B208" s="35" t="s">
        <v>6</v>
      </c>
      <c r="C208" s="35">
        <v>42521</v>
      </c>
      <c r="D208" s="36" t="s">
        <v>72</v>
      </c>
      <c r="E208" s="36" t="s">
        <v>32</v>
      </c>
      <c r="F208" s="37">
        <v>5.5815515908614106</v>
      </c>
      <c r="G208" s="37">
        <v>6.012905565403484</v>
      </c>
      <c r="H208" s="37">
        <v>6.047797561471361</v>
      </c>
      <c r="I208" s="37">
        <v>6.1557883892402074</v>
      </c>
      <c r="J208" s="37">
        <v>6.1768120082327584</v>
      </c>
      <c r="M208" s="40" t="s">
        <v>5</v>
      </c>
      <c r="N208" s="40" t="s">
        <v>4</v>
      </c>
      <c r="O208" s="40">
        <v>42551</v>
      </c>
      <c r="P208" s="41" t="s">
        <v>43</v>
      </c>
      <c r="Q208" s="41" t="s">
        <v>34</v>
      </c>
      <c r="R208" s="42">
        <v>0.35517958734416744</v>
      </c>
      <c r="S208" s="42">
        <v>0.37164621234416739</v>
      </c>
      <c r="T208" s="42">
        <v>0.38296608734416748</v>
      </c>
    </row>
    <row r="209" spans="1:20" x14ac:dyDescent="0.3">
      <c r="A209" s="35" t="s">
        <v>5</v>
      </c>
      <c r="B209" s="35" t="s">
        <v>6</v>
      </c>
      <c r="C209" s="35">
        <v>42521</v>
      </c>
      <c r="D209" s="36" t="s">
        <v>72</v>
      </c>
      <c r="E209" s="36" t="s">
        <v>35</v>
      </c>
      <c r="F209" s="37">
        <v>5.3815515908614104</v>
      </c>
      <c r="G209" s="37">
        <v>5.8129055654034847</v>
      </c>
      <c r="H209" s="37">
        <v>5.8477975614713618</v>
      </c>
      <c r="I209" s="37">
        <v>5.9557883892402073</v>
      </c>
      <c r="J209" s="37">
        <v>5.9768120082327583</v>
      </c>
      <c r="M209" s="40" t="s">
        <v>5</v>
      </c>
      <c r="N209" s="40" t="s">
        <v>4</v>
      </c>
      <c r="O209" s="40">
        <v>42551</v>
      </c>
      <c r="P209" s="41" t="s">
        <v>43</v>
      </c>
      <c r="Q209" s="41" t="s">
        <v>36</v>
      </c>
      <c r="R209" s="42">
        <v>0.33517958734416747</v>
      </c>
      <c r="S209" s="42">
        <v>0.35164621234416737</v>
      </c>
      <c r="T209" s="42">
        <v>0.36296608734416747</v>
      </c>
    </row>
    <row r="210" spans="1:20" x14ac:dyDescent="0.3">
      <c r="A210" s="35" t="s">
        <v>5</v>
      </c>
      <c r="B210" s="35" t="s">
        <v>6</v>
      </c>
      <c r="C210" s="35">
        <v>42521</v>
      </c>
      <c r="D210" s="36" t="s">
        <v>72</v>
      </c>
      <c r="E210" s="36" t="s">
        <v>37</v>
      </c>
      <c r="F210" s="37">
        <v>5.0315515908614099</v>
      </c>
      <c r="G210" s="37">
        <v>5.4629055654034842</v>
      </c>
      <c r="H210" s="37">
        <v>5.4977975614713612</v>
      </c>
      <c r="I210" s="37">
        <v>5.6057883892402076</v>
      </c>
      <c r="J210" s="37">
        <v>5.6268120082327586</v>
      </c>
      <c r="M210" s="40" t="s">
        <v>5</v>
      </c>
      <c r="N210" s="40" t="s">
        <v>4</v>
      </c>
      <c r="O210" s="40">
        <v>42551</v>
      </c>
      <c r="P210" s="41" t="s">
        <v>43</v>
      </c>
      <c r="Q210" s="41" t="s">
        <v>38</v>
      </c>
      <c r="R210" s="42">
        <v>0.30017958734416739</v>
      </c>
      <c r="S210" s="42">
        <v>0.3166462123441674</v>
      </c>
      <c r="T210" s="42">
        <v>0.32796608734416743</v>
      </c>
    </row>
    <row r="211" spans="1:20" x14ac:dyDescent="0.3">
      <c r="A211" s="35" t="s">
        <v>5</v>
      </c>
      <c r="B211" s="35" t="s">
        <v>6</v>
      </c>
      <c r="C211" s="35">
        <v>42521</v>
      </c>
      <c r="D211" s="36" t="s">
        <v>72</v>
      </c>
      <c r="E211" s="36" t="s">
        <v>39</v>
      </c>
      <c r="F211" s="37">
        <v>4.9065515908614099</v>
      </c>
      <c r="G211" s="37">
        <v>5.3379055654034842</v>
      </c>
      <c r="H211" s="37">
        <v>5.3727975614713612</v>
      </c>
      <c r="I211" s="37">
        <v>5.4807883892402076</v>
      </c>
      <c r="J211" s="37">
        <v>5.5018120082327586</v>
      </c>
      <c r="M211" s="40" t="s">
        <v>5</v>
      </c>
      <c r="N211" s="40" t="s">
        <v>4</v>
      </c>
      <c r="O211" s="40">
        <v>42551</v>
      </c>
      <c r="P211" s="41" t="s">
        <v>43</v>
      </c>
      <c r="Q211" s="41" t="s">
        <v>40</v>
      </c>
      <c r="R211" s="42">
        <v>0.29017958734416743</v>
      </c>
      <c r="S211" s="42">
        <v>0.30664621234416739</v>
      </c>
      <c r="T211" s="42">
        <v>0.31796608734416748</v>
      </c>
    </row>
    <row r="212" spans="1:20" x14ac:dyDescent="0.3">
      <c r="A212" s="35" t="s">
        <v>5</v>
      </c>
      <c r="B212" s="35" t="s">
        <v>6</v>
      </c>
      <c r="C212" s="35">
        <v>42521</v>
      </c>
      <c r="D212" s="36" t="s">
        <v>72</v>
      </c>
      <c r="E212" s="36" t="s">
        <v>41</v>
      </c>
      <c r="F212" s="39">
        <v>4.7815515908614099</v>
      </c>
      <c r="G212" s="39">
        <v>5.2129055654034842</v>
      </c>
      <c r="H212" s="39">
        <v>5.2477975614713612</v>
      </c>
      <c r="I212" s="39">
        <v>5.3557883892402076</v>
      </c>
      <c r="J212" s="39">
        <v>5.3768120082327586</v>
      </c>
      <c r="M212" s="40" t="s">
        <v>5</v>
      </c>
      <c r="N212" s="40" t="s">
        <v>4</v>
      </c>
      <c r="O212" s="40">
        <v>42551</v>
      </c>
      <c r="P212" s="41" t="s">
        <v>43</v>
      </c>
      <c r="Q212" s="41" t="s">
        <v>42</v>
      </c>
      <c r="R212" s="42">
        <v>0.27517958734416748</v>
      </c>
      <c r="S212" s="42">
        <v>0.29164621234416738</v>
      </c>
      <c r="T212" s="42">
        <v>0.30296608734416747</v>
      </c>
    </row>
    <row r="213" spans="1:20" x14ac:dyDescent="0.3">
      <c r="A213" s="35" t="s">
        <v>5</v>
      </c>
      <c r="B213" s="35" t="s">
        <v>6</v>
      </c>
      <c r="C213" s="35">
        <v>42521</v>
      </c>
      <c r="D213" s="36" t="s">
        <v>73</v>
      </c>
      <c r="E213" s="36" t="s">
        <v>32</v>
      </c>
      <c r="F213" s="37">
        <v>5.7589260958904118</v>
      </c>
      <c r="G213" s="37">
        <v>6.0734680821917824</v>
      </c>
      <c r="H213" s="37">
        <v>6.1956684703196343</v>
      </c>
      <c r="I213" s="37">
        <v>6.2654013698630155</v>
      </c>
      <c r="J213" s="37">
        <v>6.2517141324200924</v>
      </c>
      <c r="M213" s="40" t="s">
        <v>5</v>
      </c>
      <c r="N213" s="40" t="s">
        <v>4</v>
      </c>
      <c r="O213" s="40">
        <v>42551</v>
      </c>
      <c r="P213" s="41" t="s">
        <v>44</v>
      </c>
      <c r="Q213" s="41" t="s">
        <v>34</v>
      </c>
      <c r="R213" s="42">
        <v>0.49724497400000001</v>
      </c>
      <c r="S213" s="42">
        <v>0.5118101288125001</v>
      </c>
      <c r="T213" s="42">
        <v>0.51987439933333324</v>
      </c>
    </row>
    <row r="214" spans="1:20" x14ac:dyDescent="0.3">
      <c r="A214" s="35" t="s">
        <v>5</v>
      </c>
      <c r="B214" s="35" t="s">
        <v>6</v>
      </c>
      <c r="C214" s="35">
        <v>42521</v>
      </c>
      <c r="D214" s="36" t="s">
        <v>73</v>
      </c>
      <c r="E214" s="36" t="s">
        <v>35</v>
      </c>
      <c r="F214" s="37">
        <v>5.5589260958904116</v>
      </c>
      <c r="G214" s="37">
        <v>5.8734680821917822</v>
      </c>
      <c r="H214" s="37">
        <v>5.9956684703196341</v>
      </c>
      <c r="I214" s="37">
        <v>6.0654013698630154</v>
      </c>
      <c r="J214" s="37">
        <v>6.0517141324200923</v>
      </c>
      <c r="M214" s="40" t="s">
        <v>5</v>
      </c>
      <c r="N214" s="40" t="s">
        <v>4</v>
      </c>
      <c r="O214" s="40">
        <v>42551</v>
      </c>
      <c r="P214" s="41" t="s">
        <v>44</v>
      </c>
      <c r="Q214" s="41" t="s">
        <v>36</v>
      </c>
      <c r="R214" s="42">
        <v>0.47724497399999999</v>
      </c>
      <c r="S214" s="42">
        <v>0.49181012881250002</v>
      </c>
      <c r="T214" s="42">
        <v>0.49987439933333333</v>
      </c>
    </row>
    <row r="215" spans="1:20" x14ac:dyDescent="0.3">
      <c r="A215" s="35" t="s">
        <v>5</v>
      </c>
      <c r="B215" s="35" t="s">
        <v>6</v>
      </c>
      <c r="C215" s="35">
        <v>42521</v>
      </c>
      <c r="D215" s="36" t="s">
        <v>73</v>
      </c>
      <c r="E215" s="36" t="s">
        <v>37</v>
      </c>
      <c r="F215" s="37">
        <v>5.208926095890412</v>
      </c>
      <c r="G215" s="37">
        <v>5.5234680821917816</v>
      </c>
      <c r="H215" s="37">
        <v>5.6456684703196345</v>
      </c>
      <c r="I215" s="37">
        <v>5.7154013698630148</v>
      </c>
      <c r="J215" s="37">
        <v>5.7017141324200917</v>
      </c>
      <c r="M215" s="40" t="s">
        <v>5</v>
      </c>
      <c r="N215" s="40" t="s">
        <v>4</v>
      </c>
      <c r="O215" s="40">
        <v>42551</v>
      </c>
      <c r="P215" s="41" t="s">
        <v>44</v>
      </c>
      <c r="Q215" s="41" t="s">
        <v>38</v>
      </c>
      <c r="R215" s="42">
        <v>0.44224497400000001</v>
      </c>
      <c r="S215" s="42">
        <v>0.45681012881250005</v>
      </c>
      <c r="T215" s="42">
        <v>0.46487439933333324</v>
      </c>
    </row>
    <row r="216" spans="1:20" x14ac:dyDescent="0.3">
      <c r="A216" s="35" t="s">
        <v>5</v>
      </c>
      <c r="B216" s="35" t="s">
        <v>6</v>
      </c>
      <c r="C216" s="35">
        <v>42521</v>
      </c>
      <c r="D216" s="36" t="s">
        <v>73</v>
      </c>
      <c r="E216" s="36" t="s">
        <v>39</v>
      </c>
      <c r="F216" s="37">
        <v>5.083926095890412</v>
      </c>
      <c r="G216" s="37">
        <v>5.3984680821917816</v>
      </c>
      <c r="H216" s="37">
        <v>5.5206684703196345</v>
      </c>
      <c r="I216" s="37">
        <v>5.5904013698630148</v>
      </c>
      <c r="J216" s="37">
        <v>5.5767141324200917</v>
      </c>
      <c r="M216" s="40" t="s">
        <v>5</v>
      </c>
      <c r="N216" s="40" t="s">
        <v>4</v>
      </c>
      <c r="O216" s="40">
        <v>42551</v>
      </c>
      <c r="P216" s="41" t="s">
        <v>44</v>
      </c>
      <c r="Q216" s="41" t="s">
        <v>40</v>
      </c>
      <c r="R216" s="42">
        <v>0.43224497399999995</v>
      </c>
      <c r="S216" s="42">
        <v>0.44681012881250004</v>
      </c>
      <c r="T216" s="42">
        <v>0.45487439933333329</v>
      </c>
    </row>
    <row r="217" spans="1:20" x14ac:dyDescent="0.3">
      <c r="A217" s="35" t="s">
        <v>5</v>
      </c>
      <c r="B217" s="35" t="s">
        <v>6</v>
      </c>
      <c r="C217" s="35">
        <v>42521</v>
      </c>
      <c r="D217" s="36" t="s">
        <v>73</v>
      </c>
      <c r="E217" s="36" t="s">
        <v>41</v>
      </c>
      <c r="F217" s="39">
        <v>4.958926095890412</v>
      </c>
      <c r="G217" s="39">
        <v>5.2734680821917816</v>
      </c>
      <c r="H217" s="39">
        <v>5.3956684703196345</v>
      </c>
      <c r="I217" s="39">
        <v>5.4654013698630148</v>
      </c>
      <c r="J217" s="39">
        <v>5.4517141324200917</v>
      </c>
      <c r="M217" s="40" t="s">
        <v>5</v>
      </c>
      <c r="N217" s="40" t="s">
        <v>4</v>
      </c>
      <c r="O217" s="40">
        <v>42551</v>
      </c>
      <c r="P217" s="41" t="s">
        <v>44</v>
      </c>
      <c r="Q217" s="41" t="s">
        <v>42</v>
      </c>
      <c r="R217" s="42">
        <v>0.41724497400000005</v>
      </c>
      <c r="S217" s="42">
        <v>0.43181012881250008</v>
      </c>
      <c r="T217" s="42">
        <v>0.43987439933333328</v>
      </c>
    </row>
    <row r="218" spans="1:20" x14ac:dyDescent="0.3">
      <c r="A218" s="35" t="s">
        <v>5</v>
      </c>
      <c r="B218" s="35" t="s">
        <v>6</v>
      </c>
      <c r="C218" s="35">
        <v>42521</v>
      </c>
      <c r="D218" s="36" t="s">
        <v>74</v>
      </c>
      <c r="E218" s="36" t="s">
        <v>32</v>
      </c>
      <c r="F218" s="37">
        <v>5.5413342753032024</v>
      </c>
      <c r="G218" s="37">
        <v>5.9507284414596757</v>
      </c>
      <c r="H218" s="37">
        <v>6.0157173474981294</v>
      </c>
      <c r="I218" s="37">
        <v>6.1123793461125997</v>
      </c>
      <c r="J218" s="37">
        <v>6.142503006805816</v>
      </c>
      <c r="M218" s="40" t="s">
        <v>5</v>
      </c>
      <c r="N218" s="40" t="s">
        <v>4</v>
      </c>
      <c r="O218" s="40">
        <v>42551</v>
      </c>
      <c r="P218" s="41" t="s">
        <v>45</v>
      </c>
      <c r="Q218" s="41" t="s">
        <v>34</v>
      </c>
      <c r="R218" s="42">
        <v>0.3833992525566513</v>
      </c>
      <c r="S218" s="42">
        <v>0.39842087755665123</v>
      </c>
      <c r="T218" s="42">
        <v>0.410987419223318</v>
      </c>
    </row>
    <row r="219" spans="1:20" x14ac:dyDescent="0.3">
      <c r="A219" s="35" t="s">
        <v>5</v>
      </c>
      <c r="B219" s="35" t="s">
        <v>6</v>
      </c>
      <c r="C219" s="35">
        <v>42521</v>
      </c>
      <c r="D219" s="36" t="s">
        <v>74</v>
      </c>
      <c r="E219" s="36" t="s">
        <v>35</v>
      </c>
      <c r="F219" s="37">
        <v>5.3413342753032023</v>
      </c>
      <c r="G219" s="37">
        <v>5.7507284414596755</v>
      </c>
      <c r="H219" s="37">
        <v>5.8157173474981292</v>
      </c>
      <c r="I219" s="37">
        <v>5.9123793461125995</v>
      </c>
      <c r="J219" s="37">
        <v>5.9425030068058167</v>
      </c>
      <c r="M219" s="40" t="s">
        <v>5</v>
      </c>
      <c r="N219" s="40" t="s">
        <v>4</v>
      </c>
      <c r="O219" s="40">
        <v>42551</v>
      </c>
      <c r="P219" s="41" t="s">
        <v>45</v>
      </c>
      <c r="Q219" s="41" t="s">
        <v>36</v>
      </c>
      <c r="R219" s="42">
        <v>0.36339925255665129</v>
      </c>
      <c r="S219" s="42">
        <v>0.37842087755665127</v>
      </c>
      <c r="T219" s="42">
        <v>0.39098741922331798</v>
      </c>
    </row>
    <row r="220" spans="1:20" x14ac:dyDescent="0.3">
      <c r="A220" s="35" t="s">
        <v>5</v>
      </c>
      <c r="B220" s="35" t="s">
        <v>6</v>
      </c>
      <c r="C220" s="35">
        <v>42521</v>
      </c>
      <c r="D220" s="36" t="s">
        <v>74</v>
      </c>
      <c r="E220" s="36" t="s">
        <v>37</v>
      </c>
      <c r="F220" s="37">
        <v>4.9913342753032026</v>
      </c>
      <c r="G220" s="37">
        <v>5.400728441459675</v>
      </c>
      <c r="H220" s="37">
        <v>5.4657173474981295</v>
      </c>
      <c r="I220" s="37">
        <v>5.5623793461125999</v>
      </c>
      <c r="J220" s="37">
        <v>5.5925030068058161</v>
      </c>
      <c r="M220" s="40" t="s">
        <v>5</v>
      </c>
      <c r="N220" s="40" t="s">
        <v>4</v>
      </c>
      <c r="O220" s="40">
        <v>42551</v>
      </c>
      <c r="P220" s="41" t="s">
        <v>45</v>
      </c>
      <c r="Q220" s="41" t="s">
        <v>38</v>
      </c>
      <c r="R220" s="42">
        <v>0.32839925255665126</v>
      </c>
      <c r="S220" s="42">
        <v>0.34342087755665124</v>
      </c>
      <c r="T220" s="42">
        <v>0.35598741922331795</v>
      </c>
    </row>
    <row r="221" spans="1:20" x14ac:dyDescent="0.3">
      <c r="A221" s="35" t="s">
        <v>5</v>
      </c>
      <c r="B221" s="35" t="s">
        <v>6</v>
      </c>
      <c r="C221" s="35">
        <v>42521</v>
      </c>
      <c r="D221" s="36" t="s">
        <v>74</v>
      </c>
      <c r="E221" s="36" t="s">
        <v>39</v>
      </c>
      <c r="F221" s="37">
        <v>4.8663342753032026</v>
      </c>
      <c r="G221" s="37">
        <v>5.275728441459675</v>
      </c>
      <c r="H221" s="37">
        <v>5.3407173474981295</v>
      </c>
      <c r="I221" s="37">
        <v>5.4373793461125999</v>
      </c>
      <c r="J221" s="37">
        <v>5.4675030068058161</v>
      </c>
      <c r="M221" s="40" t="s">
        <v>5</v>
      </c>
      <c r="N221" s="40" t="s">
        <v>4</v>
      </c>
      <c r="O221" s="40">
        <v>42551</v>
      </c>
      <c r="P221" s="41" t="s">
        <v>45</v>
      </c>
      <c r="Q221" s="41" t="s">
        <v>40</v>
      </c>
      <c r="R221" s="42">
        <v>0.3183992525566513</v>
      </c>
      <c r="S221" s="42">
        <v>0.33342087755665129</v>
      </c>
      <c r="T221" s="42">
        <v>0.34598741922331799</v>
      </c>
    </row>
    <row r="222" spans="1:20" x14ac:dyDescent="0.3">
      <c r="A222" s="35" t="s">
        <v>5</v>
      </c>
      <c r="B222" s="35" t="s">
        <v>6</v>
      </c>
      <c r="C222" s="35">
        <v>42521</v>
      </c>
      <c r="D222" s="36" t="s">
        <v>74</v>
      </c>
      <c r="E222" s="36" t="s">
        <v>41</v>
      </c>
      <c r="F222" s="39">
        <v>4.7413342753032026</v>
      </c>
      <c r="G222" s="39">
        <v>5.150728441459675</v>
      </c>
      <c r="H222" s="39">
        <v>5.2157173474981295</v>
      </c>
      <c r="I222" s="39">
        <v>5.3123793461125999</v>
      </c>
      <c r="J222" s="39">
        <v>5.3425030068058161</v>
      </c>
      <c r="M222" s="40" t="s">
        <v>5</v>
      </c>
      <c r="N222" s="40" t="s">
        <v>4</v>
      </c>
      <c r="O222" s="40">
        <v>42551</v>
      </c>
      <c r="P222" s="41" t="s">
        <v>45</v>
      </c>
      <c r="Q222" s="41" t="s">
        <v>42</v>
      </c>
      <c r="R222" s="42">
        <v>0.30339925255665129</v>
      </c>
      <c r="S222" s="42">
        <v>0.31842087755665127</v>
      </c>
      <c r="T222" s="42">
        <v>0.33098741922331798</v>
      </c>
    </row>
    <row r="223" spans="1:20" x14ac:dyDescent="0.3">
      <c r="A223" s="35" t="s">
        <v>5</v>
      </c>
      <c r="B223" s="35" t="s">
        <v>6</v>
      </c>
      <c r="C223" s="35">
        <v>42521</v>
      </c>
      <c r="D223" s="36" t="s">
        <v>75</v>
      </c>
      <c r="E223" s="36" t="s">
        <v>32</v>
      </c>
      <c r="F223" s="37">
        <v>5.8940400328737308</v>
      </c>
      <c r="G223" s="37">
        <v>6.3885278710770237</v>
      </c>
      <c r="H223" s="37">
        <v>6.4356997084087482</v>
      </c>
      <c r="I223" s="37">
        <v>6.5520547947484546</v>
      </c>
      <c r="J223" s="37">
        <v>6.5646693776373315</v>
      </c>
      <c r="M223" s="40" t="s">
        <v>5</v>
      </c>
      <c r="N223" s="40" t="s">
        <v>4</v>
      </c>
      <c r="O223" s="40">
        <v>42551</v>
      </c>
      <c r="P223" s="41" t="s">
        <v>46</v>
      </c>
      <c r="Q223" s="41" t="s">
        <v>34</v>
      </c>
      <c r="R223" s="42">
        <v>0.41685126727180127</v>
      </c>
      <c r="S223" s="42">
        <v>0.42916001102180112</v>
      </c>
      <c r="T223" s="42">
        <v>0.43630649227180107</v>
      </c>
    </row>
    <row r="224" spans="1:20" x14ac:dyDescent="0.3">
      <c r="A224" s="35" t="s">
        <v>5</v>
      </c>
      <c r="B224" s="35" t="s">
        <v>6</v>
      </c>
      <c r="C224" s="35">
        <v>42521</v>
      </c>
      <c r="D224" s="36" t="s">
        <v>75</v>
      </c>
      <c r="E224" s="36" t="s">
        <v>35</v>
      </c>
      <c r="F224" s="37">
        <v>5.6940400328737315</v>
      </c>
      <c r="G224" s="37">
        <v>6.1885278710770235</v>
      </c>
      <c r="H224" s="37">
        <v>6.235699708408748</v>
      </c>
      <c r="I224" s="37">
        <v>6.3520547947484545</v>
      </c>
      <c r="J224" s="37">
        <v>6.3646693776373313</v>
      </c>
      <c r="M224" s="40" t="s">
        <v>5</v>
      </c>
      <c r="N224" s="40" t="s">
        <v>4</v>
      </c>
      <c r="O224" s="40">
        <v>42551</v>
      </c>
      <c r="P224" s="41" t="s">
        <v>46</v>
      </c>
      <c r="Q224" s="41" t="s">
        <v>36</v>
      </c>
      <c r="R224" s="42">
        <v>0.39685126727180126</v>
      </c>
      <c r="S224" s="42">
        <v>0.40916001102180111</v>
      </c>
      <c r="T224" s="42">
        <v>0.41630649227180105</v>
      </c>
    </row>
    <row r="225" spans="1:20" x14ac:dyDescent="0.3">
      <c r="A225" s="35" t="s">
        <v>5</v>
      </c>
      <c r="B225" s="35" t="s">
        <v>6</v>
      </c>
      <c r="C225" s="35">
        <v>42521</v>
      </c>
      <c r="D225" s="36" t="s">
        <v>75</v>
      </c>
      <c r="E225" s="36" t="s">
        <v>37</v>
      </c>
      <c r="F225" s="37">
        <v>5.344040032873731</v>
      </c>
      <c r="G225" s="37">
        <v>5.8385278710770239</v>
      </c>
      <c r="H225" s="37">
        <v>5.8856997084087483</v>
      </c>
      <c r="I225" s="37">
        <v>6.0020547947484548</v>
      </c>
      <c r="J225" s="37">
        <v>6.0146693776373308</v>
      </c>
      <c r="M225" s="40" t="s">
        <v>5</v>
      </c>
      <c r="N225" s="40" t="s">
        <v>4</v>
      </c>
      <c r="O225" s="40">
        <v>42551</v>
      </c>
      <c r="P225" s="41" t="s">
        <v>46</v>
      </c>
      <c r="Q225" s="41" t="s">
        <v>38</v>
      </c>
      <c r="R225" s="42">
        <v>0.36185126727180117</v>
      </c>
      <c r="S225" s="42">
        <v>0.37416001102180119</v>
      </c>
      <c r="T225" s="42">
        <v>0.38130649227180113</v>
      </c>
    </row>
    <row r="226" spans="1:20" x14ac:dyDescent="0.3">
      <c r="A226" s="35" t="s">
        <v>5</v>
      </c>
      <c r="B226" s="35" t="s">
        <v>6</v>
      </c>
      <c r="C226" s="35">
        <v>42521</v>
      </c>
      <c r="D226" s="36" t="s">
        <v>75</v>
      </c>
      <c r="E226" s="36" t="s">
        <v>39</v>
      </c>
      <c r="F226" s="37">
        <v>5.219040032873731</v>
      </c>
      <c r="G226" s="37">
        <v>5.7135278710770239</v>
      </c>
      <c r="H226" s="37">
        <v>5.7606997084087483</v>
      </c>
      <c r="I226" s="37">
        <v>5.8770547947484548</v>
      </c>
      <c r="J226" s="37">
        <v>5.8896693776373308</v>
      </c>
      <c r="M226" s="40" t="s">
        <v>5</v>
      </c>
      <c r="N226" s="40" t="s">
        <v>4</v>
      </c>
      <c r="O226" s="40">
        <v>42551</v>
      </c>
      <c r="P226" s="41" t="s">
        <v>46</v>
      </c>
      <c r="Q226" s="41" t="s">
        <v>40</v>
      </c>
      <c r="R226" s="42">
        <v>0.35185126727180122</v>
      </c>
      <c r="S226" s="42">
        <v>0.36416001102180118</v>
      </c>
      <c r="T226" s="42">
        <v>0.37130649227180113</v>
      </c>
    </row>
    <row r="227" spans="1:20" x14ac:dyDescent="0.3">
      <c r="A227" s="35" t="s">
        <v>5</v>
      </c>
      <c r="B227" s="35" t="s">
        <v>6</v>
      </c>
      <c r="C227" s="35">
        <v>42521</v>
      </c>
      <c r="D227" s="36" t="s">
        <v>75</v>
      </c>
      <c r="E227" s="36" t="s">
        <v>41</v>
      </c>
      <c r="F227" s="39">
        <v>5.094040032873731</v>
      </c>
      <c r="G227" s="39">
        <v>5.5885278710770239</v>
      </c>
      <c r="H227" s="39">
        <v>5.6356997084087483</v>
      </c>
      <c r="I227" s="39">
        <v>5.7520547947484548</v>
      </c>
      <c r="J227" s="39">
        <v>5.7646693776373308</v>
      </c>
      <c r="M227" s="40" t="s">
        <v>5</v>
      </c>
      <c r="N227" s="40" t="s">
        <v>4</v>
      </c>
      <c r="O227" s="40">
        <v>42551</v>
      </c>
      <c r="P227" s="41" t="s">
        <v>46</v>
      </c>
      <c r="Q227" s="41" t="s">
        <v>42</v>
      </c>
      <c r="R227" s="42">
        <v>0.33685126727180126</v>
      </c>
      <c r="S227" s="42">
        <v>0.34916001102180116</v>
      </c>
      <c r="T227" s="42">
        <v>0.35630649227180111</v>
      </c>
    </row>
    <row r="228" spans="1:20" x14ac:dyDescent="0.3">
      <c r="A228" s="35" t="s">
        <v>5</v>
      </c>
      <c r="B228" s="35" t="s">
        <v>6</v>
      </c>
      <c r="C228" s="35">
        <v>42521</v>
      </c>
      <c r="D228" s="36" t="s">
        <v>76</v>
      </c>
      <c r="E228" s="36" t="s">
        <v>32</v>
      </c>
      <c r="F228" s="37">
        <v>5.8841560958904111</v>
      </c>
      <c r="G228" s="37">
        <v>6.8411055821917817</v>
      </c>
      <c r="H228" s="37">
        <v>6.6438668036529691</v>
      </c>
      <c r="I228" s="37">
        <v>6.915963869863015</v>
      </c>
      <c r="J228" s="37">
        <v>6.8976624657534247</v>
      </c>
      <c r="M228" s="40" t="s">
        <v>5</v>
      </c>
      <c r="N228" s="40" t="s">
        <v>4</v>
      </c>
      <c r="O228" s="40">
        <v>42551</v>
      </c>
      <c r="P228" s="41" t="s">
        <v>47</v>
      </c>
      <c r="Q228" s="41" t="s">
        <v>34</v>
      </c>
      <c r="R228" s="42">
        <v>0.38032882624837583</v>
      </c>
      <c r="S228" s="42">
        <v>0.3926708262483759</v>
      </c>
      <c r="T228" s="42">
        <v>0.39983207624837591</v>
      </c>
    </row>
    <row r="229" spans="1:20" x14ac:dyDescent="0.3">
      <c r="A229" s="35" t="s">
        <v>5</v>
      </c>
      <c r="B229" s="35" t="s">
        <v>6</v>
      </c>
      <c r="C229" s="35">
        <v>42521</v>
      </c>
      <c r="D229" s="36" t="s">
        <v>76</v>
      </c>
      <c r="E229" s="36" t="s">
        <v>35</v>
      </c>
      <c r="F229" s="37">
        <v>5.6841560958904109</v>
      </c>
      <c r="G229" s="37">
        <v>6.6411055821917815</v>
      </c>
      <c r="H229" s="37">
        <v>6.4438668036529689</v>
      </c>
      <c r="I229" s="37">
        <v>6.7159638698630149</v>
      </c>
      <c r="J229" s="37">
        <v>6.6976624657534245</v>
      </c>
      <c r="M229" s="40" t="s">
        <v>5</v>
      </c>
      <c r="N229" s="40" t="s">
        <v>4</v>
      </c>
      <c r="O229" s="40">
        <v>42551</v>
      </c>
      <c r="P229" s="41" t="s">
        <v>47</v>
      </c>
      <c r="Q229" s="41" t="s">
        <v>36</v>
      </c>
      <c r="R229" s="42">
        <v>0.36032882624837581</v>
      </c>
      <c r="S229" s="42">
        <v>0.37267082624837589</v>
      </c>
      <c r="T229" s="42">
        <v>0.37983207624837589</v>
      </c>
    </row>
    <row r="230" spans="1:20" x14ac:dyDescent="0.3">
      <c r="A230" s="35" t="s">
        <v>5</v>
      </c>
      <c r="B230" s="35" t="s">
        <v>6</v>
      </c>
      <c r="C230" s="35">
        <v>42521</v>
      </c>
      <c r="D230" s="36" t="s">
        <v>76</v>
      </c>
      <c r="E230" s="36" t="s">
        <v>37</v>
      </c>
      <c r="F230" s="37">
        <v>5.3341560958904113</v>
      </c>
      <c r="G230" s="37">
        <v>6.291105582191781</v>
      </c>
      <c r="H230" s="37">
        <v>6.0938668036529693</v>
      </c>
      <c r="I230" s="37">
        <v>6.3659638698630143</v>
      </c>
      <c r="J230" s="37">
        <v>6.3476624657534249</v>
      </c>
      <c r="M230" s="40" t="s">
        <v>5</v>
      </c>
      <c r="N230" s="40" t="s">
        <v>4</v>
      </c>
      <c r="O230" s="40">
        <v>42551</v>
      </c>
      <c r="P230" s="41" t="s">
        <v>47</v>
      </c>
      <c r="Q230" s="41" t="s">
        <v>38</v>
      </c>
      <c r="R230" s="42">
        <v>0.32532882624837589</v>
      </c>
      <c r="S230" s="42">
        <v>0.33767082624837591</v>
      </c>
      <c r="T230" s="42">
        <v>0.34483207624837586</v>
      </c>
    </row>
    <row r="231" spans="1:20" x14ac:dyDescent="0.3">
      <c r="A231" s="35" t="s">
        <v>5</v>
      </c>
      <c r="B231" s="35" t="s">
        <v>6</v>
      </c>
      <c r="C231" s="35">
        <v>42521</v>
      </c>
      <c r="D231" s="36" t="s">
        <v>76</v>
      </c>
      <c r="E231" s="36" t="s">
        <v>39</v>
      </c>
      <c r="F231" s="37">
        <v>5.2091560958904113</v>
      </c>
      <c r="G231" s="37">
        <v>6.166105582191781</v>
      </c>
      <c r="H231" s="37">
        <v>5.9688668036529693</v>
      </c>
      <c r="I231" s="37">
        <v>6.2409638698630143</v>
      </c>
      <c r="J231" s="37">
        <v>6.2226624657534249</v>
      </c>
      <c r="M231" s="40" t="s">
        <v>5</v>
      </c>
      <c r="N231" s="40" t="s">
        <v>4</v>
      </c>
      <c r="O231" s="40">
        <v>42551</v>
      </c>
      <c r="P231" s="41" t="s">
        <v>47</v>
      </c>
      <c r="Q231" s="41" t="s">
        <v>40</v>
      </c>
      <c r="R231" s="42">
        <v>0.31532882624837588</v>
      </c>
      <c r="S231" s="42">
        <v>0.3276708262483759</v>
      </c>
      <c r="T231" s="42">
        <v>0.33483207624837591</v>
      </c>
    </row>
    <row r="232" spans="1:20" x14ac:dyDescent="0.3">
      <c r="A232" s="35" t="s">
        <v>5</v>
      </c>
      <c r="B232" s="35" t="s">
        <v>6</v>
      </c>
      <c r="C232" s="35">
        <v>42521</v>
      </c>
      <c r="D232" s="36" t="s">
        <v>76</v>
      </c>
      <c r="E232" s="36" t="s">
        <v>41</v>
      </c>
      <c r="F232" s="39">
        <v>5.0841560958904113</v>
      </c>
      <c r="G232" s="39">
        <v>6.041105582191781</v>
      </c>
      <c r="H232" s="39">
        <v>5.8438668036529693</v>
      </c>
      <c r="I232" s="39">
        <v>6.1159638698630143</v>
      </c>
      <c r="J232" s="39">
        <v>6.0976624657534249</v>
      </c>
      <c r="M232" s="40" t="s">
        <v>5</v>
      </c>
      <c r="N232" s="40" t="s">
        <v>4</v>
      </c>
      <c r="O232" s="40">
        <v>42551</v>
      </c>
      <c r="P232" s="41" t="s">
        <v>47</v>
      </c>
      <c r="Q232" s="41" t="s">
        <v>42</v>
      </c>
      <c r="R232" s="42">
        <v>0.30032882624837587</v>
      </c>
      <c r="S232" s="42">
        <v>0.31267082624837589</v>
      </c>
      <c r="T232" s="42">
        <v>0.3198320762483759</v>
      </c>
    </row>
    <row r="233" spans="1:20" x14ac:dyDescent="0.3">
      <c r="A233" s="35" t="s">
        <v>5</v>
      </c>
      <c r="B233" s="35" t="s">
        <v>6</v>
      </c>
      <c r="C233" s="35">
        <v>42521</v>
      </c>
      <c r="D233" s="36" t="s">
        <v>77</v>
      </c>
      <c r="E233" s="36" t="s">
        <v>32</v>
      </c>
      <c r="F233" s="37">
        <v>6.9234272602739724</v>
      </c>
      <c r="G233" s="37">
        <v>7.3563878767123283</v>
      </c>
      <c r="H233" s="37">
        <v>7.2738895205479448</v>
      </c>
      <c r="I233" s="37">
        <v>7.4138930136986305</v>
      </c>
      <c r="J233" s="37">
        <v>7.3936863926940646</v>
      </c>
      <c r="M233" s="40" t="s">
        <v>5</v>
      </c>
      <c r="N233" s="40" t="s">
        <v>4</v>
      </c>
      <c r="O233" s="40">
        <v>42551</v>
      </c>
      <c r="P233" s="41" t="s">
        <v>86</v>
      </c>
      <c r="Q233" s="41" t="s">
        <v>34</v>
      </c>
      <c r="R233" s="42">
        <v>0.51272340237500003</v>
      </c>
      <c r="S233" s="42">
        <v>0.52527762081249996</v>
      </c>
      <c r="T233" s="42">
        <v>0.53146143916666666</v>
      </c>
    </row>
    <row r="234" spans="1:20" x14ac:dyDescent="0.3">
      <c r="A234" s="35" t="s">
        <v>5</v>
      </c>
      <c r="B234" s="35" t="s">
        <v>6</v>
      </c>
      <c r="C234" s="35">
        <v>42521</v>
      </c>
      <c r="D234" s="36" t="s">
        <v>77</v>
      </c>
      <c r="E234" s="36" t="s">
        <v>35</v>
      </c>
      <c r="F234" s="37">
        <v>6.7234272602739722</v>
      </c>
      <c r="G234" s="37">
        <v>7.1563878767123281</v>
      </c>
      <c r="H234" s="37">
        <v>7.0738895205479455</v>
      </c>
      <c r="I234" s="37">
        <v>7.2138930136986303</v>
      </c>
      <c r="J234" s="37">
        <v>7.1936863926940644</v>
      </c>
      <c r="M234" s="40" t="s">
        <v>5</v>
      </c>
      <c r="N234" s="40" t="s">
        <v>4</v>
      </c>
      <c r="O234" s="40">
        <v>42551</v>
      </c>
      <c r="P234" s="41" t="s">
        <v>86</v>
      </c>
      <c r="Q234" s="41" t="s">
        <v>36</v>
      </c>
      <c r="R234" s="42">
        <v>0.49272340237500006</v>
      </c>
      <c r="S234" s="42">
        <v>0.50527762081249994</v>
      </c>
      <c r="T234" s="42">
        <v>0.51146143916666664</v>
      </c>
    </row>
    <row r="235" spans="1:20" x14ac:dyDescent="0.3">
      <c r="A235" s="35" t="s">
        <v>5</v>
      </c>
      <c r="B235" s="35" t="s">
        <v>6</v>
      </c>
      <c r="C235" s="35">
        <v>42521</v>
      </c>
      <c r="D235" s="36" t="s">
        <v>77</v>
      </c>
      <c r="E235" s="36" t="s">
        <v>37</v>
      </c>
      <c r="F235" s="37">
        <v>6.3734272602739725</v>
      </c>
      <c r="G235" s="37">
        <v>6.8063878767123285</v>
      </c>
      <c r="H235" s="37">
        <v>6.723889520547945</v>
      </c>
      <c r="I235" s="37">
        <v>6.8638930136986307</v>
      </c>
      <c r="J235" s="37">
        <v>6.8436863926940648</v>
      </c>
      <c r="M235" s="40" t="s">
        <v>5</v>
      </c>
      <c r="N235" s="40" t="s">
        <v>4</v>
      </c>
      <c r="O235" s="40">
        <v>42551</v>
      </c>
      <c r="P235" s="41" t="s">
        <v>86</v>
      </c>
      <c r="Q235" s="41" t="s">
        <v>38</v>
      </c>
      <c r="R235" s="42">
        <v>0.45772340237500009</v>
      </c>
      <c r="S235" s="42">
        <v>0.47027762081250002</v>
      </c>
      <c r="T235" s="42">
        <v>0.47646143916666672</v>
      </c>
    </row>
    <row r="236" spans="1:20" x14ac:dyDescent="0.3">
      <c r="A236" s="35" t="s">
        <v>5</v>
      </c>
      <c r="B236" s="35" t="s">
        <v>6</v>
      </c>
      <c r="C236" s="35">
        <v>42521</v>
      </c>
      <c r="D236" s="36" t="s">
        <v>77</v>
      </c>
      <c r="E236" s="36" t="s">
        <v>39</v>
      </c>
      <c r="F236" s="37">
        <v>6.2484272602739725</v>
      </c>
      <c r="G236" s="37">
        <v>6.6813878767123285</v>
      </c>
      <c r="H236" s="37">
        <v>6.598889520547945</v>
      </c>
      <c r="I236" s="37">
        <v>6.7388930136986307</v>
      </c>
      <c r="J236" s="37">
        <v>6.7186863926940648</v>
      </c>
      <c r="M236" s="40" t="s">
        <v>5</v>
      </c>
      <c r="N236" s="40" t="s">
        <v>4</v>
      </c>
      <c r="O236" s="40">
        <v>42551</v>
      </c>
      <c r="P236" s="41" t="s">
        <v>86</v>
      </c>
      <c r="Q236" s="41" t="s">
        <v>40</v>
      </c>
      <c r="R236" s="42">
        <v>0.44772340237500002</v>
      </c>
      <c r="S236" s="42">
        <v>0.46027762081249995</v>
      </c>
      <c r="T236" s="42">
        <v>0.46646143916666666</v>
      </c>
    </row>
    <row r="237" spans="1:20" x14ac:dyDescent="0.3">
      <c r="A237" s="35" t="s">
        <v>5</v>
      </c>
      <c r="B237" s="35" t="s">
        <v>6</v>
      </c>
      <c r="C237" s="35">
        <v>42521</v>
      </c>
      <c r="D237" s="36" t="s">
        <v>77</v>
      </c>
      <c r="E237" s="36" t="s">
        <v>41</v>
      </c>
      <c r="F237" s="39">
        <v>6.1234272602739725</v>
      </c>
      <c r="G237" s="39">
        <v>6.5563878767123285</v>
      </c>
      <c r="H237" s="39">
        <v>6.473889520547945</v>
      </c>
      <c r="I237" s="39">
        <v>6.6138930136986307</v>
      </c>
      <c r="J237" s="39">
        <v>6.5936863926940648</v>
      </c>
      <c r="M237" s="40" t="s">
        <v>5</v>
      </c>
      <c r="N237" s="40" t="s">
        <v>4</v>
      </c>
      <c r="O237" s="40">
        <v>42551</v>
      </c>
      <c r="P237" s="41" t="s">
        <v>86</v>
      </c>
      <c r="Q237" s="41" t="s">
        <v>42</v>
      </c>
      <c r="R237" s="42">
        <v>0.43272340237500007</v>
      </c>
      <c r="S237" s="42">
        <v>0.4452776208125</v>
      </c>
      <c r="T237" s="42">
        <v>0.4514614391666667</v>
      </c>
    </row>
    <row r="238" spans="1:20" x14ac:dyDescent="0.3">
      <c r="A238" s="35" t="s">
        <v>5</v>
      </c>
      <c r="B238" s="35" t="s">
        <v>6</v>
      </c>
      <c r="C238" s="35">
        <v>42521</v>
      </c>
      <c r="D238" s="36" t="s">
        <v>78</v>
      </c>
      <c r="E238" s="36" t="s">
        <v>32</v>
      </c>
      <c r="F238" s="37">
        <v>7.0710894413732444</v>
      </c>
      <c r="G238" s="37">
        <v>7.540490550821322</v>
      </c>
      <c r="H238" s="37">
        <v>7.4480409064579423</v>
      </c>
      <c r="I238" s="37">
        <v>7.6000150903513219</v>
      </c>
      <c r="J238" s="37">
        <v>7.5956599767125992</v>
      </c>
      <c r="M238" s="40" t="s">
        <v>5</v>
      </c>
      <c r="N238" s="40" t="s">
        <v>4</v>
      </c>
      <c r="O238" s="40">
        <v>42551</v>
      </c>
      <c r="P238" s="41" t="s">
        <v>48</v>
      </c>
      <c r="Q238" s="41" t="s">
        <v>34</v>
      </c>
      <c r="R238" s="42">
        <v>0.48206723312499999</v>
      </c>
      <c r="S238" s="42">
        <v>0.49332102062500011</v>
      </c>
      <c r="T238" s="42">
        <v>0.4986775137916668</v>
      </c>
    </row>
    <row r="239" spans="1:20" x14ac:dyDescent="0.3">
      <c r="A239" s="35" t="s">
        <v>5</v>
      </c>
      <c r="B239" s="35" t="s">
        <v>6</v>
      </c>
      <c r="C239" s="35">
        <v>42521</v>
      </c>
      <c r="D239" s="36" t="s">
        <v>78</v>
      </c>
      <c r="E239" s="36" t="s">
        <v>35</v>
      </c>
      <c r="F239" s="37">
        <v>6.8710894413732451</v>
      </c>
      <c r="G239" s="37">
        <v>7.3404905508213218</v>
      </c>
      <c r="H239" s="37">
        <v>7.2480409064579421</v>
      </c>
      <c r="I239" s="37">
        <v>7.4000150903513218</v>
      </c>
      <c r="J239" s="37">
        <v>7.395659976712599</v>
      </c>
      <c r="M239" s="40" t="s">
        <v>5</v>
      </c>
      <c r="N239" s="40" t="s">
        <v>4</v>
      </c>
      <c r="O239" s="40">
        <v>42551</v>
      </c>
      <c r="P239" s="41" t="s">
        <v>48</v>
      </c>
      <c r="Q239" s="41" t="s">
        <v>36</v>
      </c>
      <c r="R239" s="42">
        <v>0.46206723312499998</v>
      </c>
      <c r="S239" s="42">
        <v>0.47332102062500009</v>
      </c>
      <c r="T239" s="42">
        <v>0.47867751379166679</v>
      </c>
    </row>
    <row r="240" spans="1:20" x14ac:dyDescent="0.3">
      <c r="A240" s="35" t="s">
        <v>5</v>
      </c>
      <c r="B240" s="35" t="s">
        <v>6</v>
      </c>
      <c r="C240" s="35">
        <v>42521</v>
      </c>
      <c r="D240" s="36" t="s">
        <v>78</v>
      </c>
      <c r="E240" s="36" t="s">
        <v>37</v>
      </c>
      <c r="F240" s="37">
        <v>6.5210894413732445</v>
      </c>
      <c r="G240" s="37">
        <v>6.9904905508213222</v>
      </c>
      <c r="H240" s="37">
        <v>6.8980409064579415</v>
      </c>
      <c r="I240" s="37">
        <v>7.0500150903513212</v>
      </c>
      <c r="J240" s="37">
        <v>7.0456599767125994</v>
      </c>
      <c r="M240" s="40" t="s">
        <v>5</v>
      </c>
      <c r="N240" s="40" t="s">
        <v>4</v>
      </c>
      <c r="O240" s="40">
        <v>42551</v>
      </c>
      <c r="P240" s="41" t="s">
        <v>48</v>
      </c>
      <c r="Q240" s="41" t="s">
        <v>38</v>
      </c>
      <c r="R240" s="42">
        <v>0.427067233125</v>
      </c>
      <c r="S240" s="42">
        <v>0.438321020625</v>
      </c>
      <c r="T240" s="42">
        <v>0.44367751379166681</v>
      </c>
    </row>
    <row r="241" spans="1:20" x14ac:dyDescent="0.3">
      <c r="A241" s="35" t="s">
        <v>5</v>
      </c>
      <c r="B241" s="35" t="s">
        <v>6</v>
      </c>
      <c r="C241" s="35">
        <v>42521</v>
      </c>
      <c r="D241" s="36" t="s">
        <v>78</v>
      </c>
      <c r="E241" s="36" t="s">
        <v>39</v>
      </c>
      <c r="F241" s="37">
        <v>6.3960894413732445</v>
      </c>
      <c r="G241" s="37">
        <v>6.8654905508213222</v>
      </c>
      <c r="H241" s="37">
        <v>6.7730409064579415</v>
      </c>
      <c r="I241" s="37">
        <v>6.9250150903513212</v>
      </c>
      <c r="J241" s="37">
        <v>6.9206599767125994</v>
      </c>
      <c r="M241" s="40" t="s">
        <v>5</v>
      </c>
      <c r="N241" s="40" t="s">
        <v>4</v>
      </c>
      <c r="O241" s="40">
        <v>42551</v>
      </c>
      <c r="P241" s="41" t="s">
        <v>48</v>
      </c>
      <c r="Q241" s="41" t="s">
        <v>40</v>
      </c>
      <c r="R241" s="42">
        <v>0.41706723312499994</v>
      </c>
      <c r="S241" s="42">
        <v>0.42832102062500005</v>
      </c>
      <c r="T241" s="42">
        <v>0.43367751379166675</v>
      </c>
    </row>
    <row r="242" spans="1:20" x14ac:dyDescent="0.3">
      <c r="A242" s="35" t="s">
        <v>5</v>
      </c>
      <c r="B242" s="35" t="s">
        <v>6</v>
      </c>
      <c r="C242" s="35">
        <v>42521</v>
      </c>
      <c r="D242" s="36" t="s">
        <v>78</v>
      </c>
      <c r="E242" s="36" t="s">
        <v>41</v>
      </c>
      <c r="F242" s="39">
        <v>6.2710894413732445</v>
      </c>
      <c r="G242" s="39">
        <v>6.7404905508213222</v>
      </c>
      <c r="H242" s="39">
        <v>6.6480409064579415</v>
      </c>
      <c r="I242" s="39">
        <v>6.8000150903513212</v>
      </c>
      <c r="J242" s="39">
        <v>6.7956599767125994</v>
      </c>
      <c r="M242" s="47" t="s">
        <v>5</v>
      </c>
      <c r="N242" s="47" t="s">
        <v>4</v>
      </c>
      <c r="O242" s="47">
        <v>42551</v>
      </c>
      <c r="P242" s="48" t="s">
        <v>48</v>
      </c>
      <c r="Q242" s="48" t="s">
        <v>42</v>
      </c>
      <c r="R242" s="49">
        <v>0.40206723312500003</v>
      </c>
      <c r="S242" s="49">
        <v>0.41332102062500004</v>
      </c>
      <c r="T242" s="49">
        <v>0.41867751379166684</v>
      </c>
    </row>
    <row r="243" spans="1:20" x14ac:dyDescent="0.3">
      <c r="A243" s="35" t="s">
        <v>5</v>
      </c>
      <c r="B243" s="35" t="s">
        <v>6</v>
      </c>
      <c r="C243" s="35">
        <v>42521</v>
      </c>
      <c r="D243" s="36" t="s">
        <v>79</v>
      </c>
      <c r="E243" s="36" t="s">
        <v>32</v>
      </c>
      <c r="F243" s="37">
        <v>7.0834793116285155</v>
      </c>
      <c r="G243" s="37">
        <v>7.5532619527639309</v>
      </c>
      <c r="H243" s="37">
        <v>7.4606562521212227</v>
      </c>
      <c r="I243" s="37">
        <v>7.612764657056732</v>
      </c>
      <c r="J243" s="37">
        <v>7.6084683253439191</v>
      </c>
      <c r="M243" s="35" t="s">
        <v>7</v>
      </c>
      <c r="N243" s="35" t="s">
        <v>4</v>
      </c>
      <c r="O243" s="35">
        <v>42370</v>
      </c>
      <c r="P243" s="50" t="s">
        <v>49</v>
      </c>
      <c r="Q243" s="36" t="s">
        <v>34</v>
      </c>
      <c r="R243" s="38">
        <v>0.51026820250312499</v>
      </c>
      <c r="S243" s="38">
        <v>0.5332741422834375</v>
      </c>
      <c r="T243" s="38">
        <v>0.54612548440999997</v>
      </c>
    </row>
    <row r="244" spans="1:20" x14ac:dyDescent="0.3">
      <c r="A244" s="35" t="s">
        <v>5</v>
      </c>
      <c r="B244" s="35" t="s">
        <v>6</v>
      </c>
      <c r="C244" s="35">
        <v>42521</v>
      </c>
      <c r="D244" s="36" t="s">
        <v>79</v>
      </c>
      <c r="E244" s="36" t="s">
        <v>35</v>
      </c>
      <c r="F244" s="37">
        <v>6.8834793116285153</v>
      </c>
      <c r="G244" s="37">
        <v>7.3532619527639316</v>
      </c>
      <c r="H244" s="37">
        <v>7.2606562521212226</v>
      </c>
      <c r="I244" s="37">
        <v>7.4127646570567318</v>
      </c>
      <c r="J244" s="37">
        <v>7.4084683253439199</v>
      </c>
      <c r="M244" s="51" t="s">
        <v>7</v>
      </c>
      <c r="N244" s="51" t="s">
        <v>4</v>
      </c>
      <c r="O244" s="51">
        <v>42370</v>
      </c>
      <c r="P244" s="50" t="s">
        <v>49</v>
      </c>
      <c r="Q244" s="36" t="s">
        <v>36</v>
      </c>
      <c r="R244" s="38">
        <v>0.48980820250312501</v>
      </c>
      <c r="S244" s="38">
        <v>0.51281414228343758</v>
      </c>
      <c r="T244" s="38">
        <v>0.52566548440999994</v>
      </c>
    </row>
    <row r="245" spans="1:20" x14ac:dyDescent="0.3">
      <c r="A245" s="35" t="s">
        <v>5</v>
      </c>
      <c r="B245" s="35" t="s">
        <v>6</v>
      </c>
      <c r="C245" s="35">
        <v>42521</v>
      </c>
      <c r="D245" s="36" t="s">
        <v>79</v>
      </c>
      <c r="E245" s="36" t="s">
        <v>37</v>
      </c>
      <c r="F245" s="37">
        <v>6.5334793116285157</v>
      </c>
      <c r="G245" s="37">
        <v>7.003261952763931</v>
      </c>
      <c r="H245" s="37">
        <v>6.9106562521212229</v>
      </c>
      <c r="I245" s="37">
        <v>7.0627646570567322</v>
      </c>
      <c r="J245" s="37">
        <v>7.0584683253439193</v>
      </c>
      <c r="M245" s="51" t="s">
        <v>7</v>
      </c>
      <c r="N245" s="51" t="s">
        <v>4</v>
      </c>
      <c r="O245" s="51">
        <v>42370</v>
      </c>
      <c r="P245" s="50" t="s">
        <v>49</v>
      </c>
      <c r="Q245" s="36" t="s">
        <v>38</v>
      </c>
      <c r="R245" s="38">
        <v>0.45400320250312498</v>
      </c>
      <c r="S245" s="38">
        <v>0.47700914228343749</v>
      </c>
      <c r="T245" s="38">
        <v>0.48986048440999996</v>
      </c>
    </row>
    <row r="246" spans="1:20" x14ac:dyDescent="0.3">
      <c r="A246" s="35" t="s">
        <v>5</v>
      </c>
      <c r="B246" s="35" t="s">
        <v>6</v>
      </c>
      <c r="C246" s="35">
        <v>42521</v>
      </c>
      <c r="D246" s="36" t="s">
        <v>79</v>
      </c>
      <c r="E246" s="36" t="s">
        <v>39</v>
      </c>
      <c r="F246" s="37">
        <v>6.4084793116285157</v>
      </c>
      <c r="G246" s="37">
        <v>6.878261952763931</v>
      </c>
      <c r="H246" s="37">
        <v>6.7856562521212229</v>
      </c>
      <c r="I246" s="37">
        <v>6.9377646570567322</v>
      </c>
      <c r="J246" s="37">
        <v>6.9334683253439193</v>
      </c>
      <c r="M246" s="51" t="s">
        <v>7</v>
      </c>
      <c r="N246" s="51" t="s">
        <v>4</v>
      </c>
      <c r="O246" s="51">
        <v>42370</v>
      </c>
      <c r="P246" s="50" t="s">
        <v>49</v>
      </c>
      <c r="Q246" s="36" t="s">
        <v>40</v>
      </c>
      <c r="R246" s="38">
        <v>0.44377320250312507</v>
      </c>
      <c r="S246" s="38">
        <v>0.46677914228343753</v>
      </c>
      <c r="T246" s="38">
        <v>0.47963048440999989</v>
      </c>
    </row>
    <row r="247" spans="1:20" x14ac:dyDescent="0.3">
      <c r="A247" s="35" t="s">
        <v>5</v>
      </c>
      <c r="B247" s="35" t="s">
        <v>6</v>
      </c>
      <c r="C247" s="35">
        <v>42521</v>
      </c>
      <c r="D247" s="36" t="s">
        <v>79</v>
      </c>
      <c r="E247" s="36" t="s">
        <v>41</v>
      </c>
      <c r="F247" s="39">
        <v>6.2834793116285157</v>
      </c>
      <c r="G247" s="39">
        <v>6.753261952763931</v>
      </c>
      <c r="H247" s="39">
        <v>6.6606562521212229</v>
      </c>
      <c r="I247" s="39">
        <v>6.8127646570567322</v>
      </c>
      <c r="J247" s="39">
        <v>6.8084683253439193</v>
      </c>
      <c r="M247" s="51" t="s">
        <v>7</v>
      </c>
      <c r="N247" s="51" t="s">
        <v>4</v>
      </c>
      <c r="O247" s="51">
        <v>42370</v>
      </c>
      <c r="P247" s="50" t="s">
        <v>49</v>
      </c>
      <c r="Q247" s="36" t="s">
        <v>42</v>
      </c>
      <c r="R247" s="38">
        <v>0.42842820250312497</v>
      </c>
      <c r="S247" s="38">
        <v>0.45143414228343748</v>
      </c>
      <c r="T247" s="38">
        <v>0.46428548441</v>
      </c>
    </row>
    <row r="248" spans="1:20" x14ac:dyDescent="0.3">
      <c r="A248" s="35" t="s">
        <v>5</v>
      </c>
      <c r="B248" s="35" t="s">
        <v>6</v>
      </c>
      <c r="C248" s="35">
        <v>42521</v>
      </c>
      <c r="D248" s="36" t="s">
        <v>80</v>
      </c>
      <c r="E248" s="36" t="s">
        <v>32</v>
      </c>
      <c r="F248" s="37">
        <v>8.6578533561643845</v>
      </c>
      <c r="G248" s="37">
        <v>8.5440842123287659</v>
      </c>
      <c r="H248" s="37">
        <v>8.6930222602739722</v>
      </c>
      <c r="I248" s="37">
        <v>8.6563079623287642</v>
      </c>
      <c r="J248" s="37">
        <v>8.684382545662098</v>
      </c>
      <c r="M248" s="51" t="s">
        <v>7</v>
      </c>
      <c r="N248" s="51" t="s">
        <v>4</v>
      </c>
      <c r="O248" s="51">
        <v>42370</v>
      </c>
      <c r="P248" s="50" t="s">
        <v>50</v>
      </c>
      <c r="Q248" s="36" t="s">
        <v>34</v>
      </c>
      <c r="R248" s="38">
        <v>0.41882285947424996</v>
      </c>
      <c r="S248" s="38">
        <v>0.44352794017124997</v>
      </c>
      <c r="T248" s="38">
        <v>0.45757272047024994</v>
      </c>
    </row>
    <row r="249" spans="1:20" x14ac:dyDescent="0.3">
      <c r="A249" s="35" t="s">
        <v>5</v>
      </c>
      <c r="B249" s="35" t="s">
        <v>6</v>
      </c>
      <c r="C249" s="35">
        <v>42521</v>
      </c>
      <c r="D249" s="36" t="s">
        <v>80</v>
      </c>
      <c r="E249" s="36" t="s">
        <v>35</v>
      </c>
      <c r="F249" s="37">
        <v>8.4578533561643834</v>
      </c>
      <c r="G249" s="37">
        <v>8.3440842123287666</v>
      </c>
      <c r="H249" s="37">
        <v>8.4930222602739711</v>
      </c>
      <c r="I249" s="37">
        <v>8.4563079623287649</v>
      </c>
      <c r="J249" s="37">
        <v>8.4843825456620969</v>
      </c>
      <c r="M249" s="51" t="s">
        <v>7</v>
      </c>
      <c r="N249" s="51" t="s">
        <v>4</v>
      </c>
      <c r="O249" s="51">
        <v>42370</v>
      </c>
      <c r="P249" s="50" t="s">
        <v>50</v>
      </c>
      <c r="Q249" s="36" t="s">
        <v>36</v>
      </c>
      <c r="R249" s="38">
        <v>0.39836285947424993</v>
      </c>
      <c r="S249" s="38">
        <v>0.42306794017124999</v>
      </c>
      <c r="T249" s="38">
        <v>0.43711272047024996</v>
      </c>
    </row>
    <row r="250" spans="1:20" x14ac:dyDescent="0.3">
      <c r="A250" s="35" t="s">
        <v>5</v>
      </c>
      <c r="B250" s="35" t="s">
        <v>6</v>
      </c>
      <c r="C250" s="35">
        <v>42521</v>
      </c>
      <c r="D250" s="43" t="s">
        <v>80</v>
      </c>
      <c r="E250" s="36" t="s">
        <v>37</v>
      </c>
      <c r="F250" s="37">
        <v>8.1078533561643837</v>
      </c>
      <c r="G250" s="37">
        <v>7.994084212328767</v>
      </c>
      <c r="H250" s="37">
        <v>8.1430222602739715</v>
      </c>
      <c r="I250" s="37">
        <v>8.1063079623287653</v>
      </c>
      <c r="J250" s="37">
        <v>8.1343825456620973</v>
      </c>
      <c r="M250" s="51" t="s">
        <v>7</v>
      </c>
      <c r="N250" s="51" t="s">
        <v>4</v>
      </c>
      <c r="O250" s="51">
        <v>42370</v>
      </c>
      <c r="P250" s="50" t="s">
        <v>50</v>
      </c>
      <c r="Q250" s="36" t="s">
        <v>38</v>
      </c>
      <c r="R250" s="38">
        <v>0.36255785947424995</v>
      </c>
      <c r="S250" s="38">
        <v>0.38726294017124996</v>
      </c>
      <c r="T250" s="38">
        <v>0.40130772047024998</v>
      </c>
    </row>
    <row r="251" spans="1:20" x14ac:dyDescent="0.3">
      <c r="A251" s="35" t="s">
        <v>5</v>
      </c>
      <c r="B251" s="35" t="s">
        <v>6</v>
      </c>
      <c r="C251" s="35">
        <v>42521</v>
      </c>
      <c r="D251" s="43" t="s">
        <v>80</v>
      </c>
      <c r="E251" s="36" t="s">
        <v>39</v>
      </c>
      <c r="F251" s="37">
        <v>7.9828533561643837</v>
      </c>
      <c r="G251" s="37">
        <v>7.869084212328767</v>
      </c>
      <c r="H251" s="37">
        <v>8.0180222602739715</v>
      </c>
      <c r="I251" s="37">
        <v>7.9813079623287653</v>
      </c>
      <c r="J251" s="37">
        <v>8.0093825456620973</v>
      </c>
      <c r="M251" s="51" t="s">
        <v>7</v>
      </c>
      <c r="N251" s="51" t="s">
        <v>4</v>
      </c>
      <c r="O251" s="51">
        <v>42370</v>
      </c>
      <c r="P251" s="50" t="s">
        <v>50</v>
      </c>
      <c r="Q251" s="36" t="s">
        <v>40</v>
      </c>
      <c r="R251" s="38">
        <v>0.35232785947424994</v>
      </c>
      <c r="S251" s="38">
        <v>0.37703294017125</v>
      </c>
      <c r="T251" s="38">
        <v>0.39107772047024997</v>
      </c>
    </row>
    <row r="252" spans="1:20" x14ac:dyDescent="0.3">
      <c r="A252" s="35" t="s">
        <v>5</v>
      </c>
      <c r="B252" s="35" t="s">
        <v>6</v>
      </c>
      <c r="C252" s="35">
        <v>42521</v>
      </c>
      <c r="D252" s="43" t="s">
        <v>80</v>
      </c>
      <c r="E252" s="36" t="s">
        <v>41</v>
      </c>
      <c r="F252" s="39">
        <v>7.8578533561643837</v>
      </c>
      <c r="G252" s="39">
        <v>7.744084212328767</v>
      </c>
      <c r="H252" s="39">
        <v>7.8930222602739715</v>
      </c>
      <c r="I252" s="39">
        <v>7.8563079623287653</v>
      </c>
      <c r="J252" s="39">
        <v>7.8843825456620973</v>
      </c>
      <c r="M252" s="51" t="s">
        <v>7</v>
      </c>
      <c r="N252" s="51" t="s">
        <v>4</v>
      </c>
      <c r="O252" s="51">
        <v>42370</v>
      </c>
      <c r="P252" s="50" t="s">
        <v>50</v>
      </c>
      <c r="Q252" s="36" t="s">
        <v>42</v>
      </c>
      <c r="R252" s="38">
        <v>0.33698285947424994</v>
      </c>
      <c r="S252" s="38">
        <v>0.36168794017125</v>
      </c>
      <c r="T252" s="38">
        <v>0.37573272047025003</v>
      </c>
    </row>
    <row r="253" spans="1:20" x14ac:dyDescent="0.3">
      <c r="A253" s="40" t="s">
        <v>5</v>
      </c>
      <c r="B253" s="40" t="s">
        <v>6</v>
      </c>
      <c r="C253" s="40">
        <v>42551</v>
      </c>
      <c r="D253" s="41" t="s">
        <v>71</v>
      </c>
      <c r="E253" s="41" t="s">
        <v>32</v>
      </c>
      <c r="F253" s="46">
        <v>6.0511410958904106</v>
      </c>
      <c r="G253" s="46">
        <v>6.202382511415526</v>
      </c>
      <c r="H253" s="46">
        <v>6.2641048021308974</v>
      </c>
      <c r="I253" s="46">
        <v>6.3190173344748839</v>
      </c>
      <c r="J253" s="46">
        <v>6.3107272754946706</v>
      </c>
      <c r="M253" s="51" t="s">
        <v>7</v>
      </c>
      <c r="N253" s="51" t="s">
        <v>4</v>
      </c>
      <c r="O253" s="51">
        <v>42370</v>
      </c>
      <c r="P253" s="50" t="s">
        <v>51</v>
      </c>
      <c r="Q253" s="36" t="s">
        <v>34</v>
      </c>
      <c r="R253" s="38">
        <v>0.3993855</v>
      </c>
      <c r="S253" s="38">
        <v>0.41359112500000011</v>
      </c>
      <c r="T253" s="38">
        <v>0.41964950000000006</v>
      </c>
    </row>
    <row r="254" spans="1:20" x14ac:dyDescent="0.3">
      <c r="A254" s="40" t="s">
        <v>5</v>
      </c>
      <c r="B254" s="40" t="s">
        <v>6</v>
      </c>
      <c r="C254" s="40">
        <v>42551</v>
      </c>
      <c r="D254" s="41" t="s">
        <v>71</v>
      </c>
      <c r="E254" s="41" t="s">
        <v>35</v>
      </c>
      <c r="F254" s="46">
        <v>5.8511410958904104</v>
      </c>
      <c r="G254" s="46">
        <v>6.0023825114155258</v>
      </c>
      <c r="H254" s="46">
        <v>6.0641048021308972</v>
      </c>
      <c r="I254" s="46">
        <v>6.1190173344748846</v>
      </c>
      <c r="J254" s="46">
        <v>6.1107272754946704</v>
      </c>
      <c r="M254" s="51" t="s">
        <v>7</v>
      </c>
      <c r="N254" s="51" t="s">
        <v>4</v>
      </c>
      <c r="O254" s="51">
        <v>42370</v>
      </c>
      <c r="P254" s="50" t="s">
        <v>51</v>
      </c>
      <c r="Q254" s="36" t="s">
        <v>36</v>
      </c>
      <c r="R254" s="38">
        <v>0.37938549999999999</v>
      </c>
      <c r="S254" s="38">
        <v>0.3935911250000001</v>
      </c>
      <c r="T254" s="38">
        <v>0.39964950000000005</v>
      </c>
    </row>
    <row r="255" spans="1:20" x14ac:dyDescent="0.3">
      <c r="A255" s="40" t="s">
        <v>5</v>
      </c>
      <c r="B255" s="40" t="s">
        <v>6</v>
      </c>
      <c r="C255" s="40">
        <v>42551</v>
      </c>
      <c r="D255" s="41" t="s">
        <v>71</v>
      </c>
      <c r="E255" s="41" t="s">
        <v>37</v>
      </c>
      <c r="F255" s="46">
        <v>5.5011410958904108</v>
      </c>
      <c r="G255" s="46">
        <v>5.6523825114155262</v>
      </c>
      <c r="H255" s="46">
        <v>5.7141048021308976</v>
      </c>
      <c r="I255" s="46">
        <v>5.7690173344748841</v>
      </c>
      <c r="J255" s="46">
        <v>5.7607272754946708</v>
      </c>
      <c r="M255" s="51" t="s">
        <v>7</v>
      </c>
      <c r="N255" s="51" t="s">
        <v>4</v>
      </c>
      <c r="O255" s="51">
        <v>42370</v>
      </c>
      <c r="P255" s="50" t="s">
        <v>51</v>
      </c>
      <c r="Q255" s="36" t="s">
        <v>38</v>
      </c>
      <c r="R255" s="38">
        <v>0.34438550000000001</v>
      </c>
      <c r="S255" s="38">
        <v>0.35859112500000007</v>
      </c>
      <c r="T255" s="38">
        <v>0.36464950000000007</v>
      </c>
    </row>
    <row r="256" spans="1:20" x14ac:dyDescent="0.3">
      <c r="A256" s="40" t="s">
        <v>5</v>
      </c>
      <c r="B256" s="40" t="s">
        <v>6</v>
      </c>
      <c r="C256" s="40">
        <v>42551</v>
      </c>
      <c r="D256" s="41" t="s">
        <v>71</v>
      </c>
      <c r="E256" s="41" t="s">
        <v>39</v>
      </c>
      <c r="F256" s="46">
        <v>5.3761410958904108</v>
      </c>
      <c r="G256" s="46">
        <v>5.5273825114155262</v>
      </c>
      <c r="H256" s="46">
        <v>5.5891048021308976</v>
      </c>
      <c r="I256" s="46">
        <v>5.6440173344748841</v>
      </c>
      <c r="J256" s="46">
        <v>5.6357272754946708</v>
      </c>
      <c r="M256" s="51" t="s">
        <v>7</v>
      </c>
      <c r="N256" s="51" t="s">
        <v>4</v>
      </c>
      <c r="O256" s="51">
        <v>42370</v>
      </c>
      <c r="P256" s="50" t="s">
        <v>51</v>
      </c>
      <c r="Q256" s="36" t="s">
        <v>40</v>
      </c>
      <c r="R256" s="38">
        <v>0.3343855</v>
      </c>
      <c r="S256" s="38">
        <v>0.34859112500000011</v>
      </c>
      <c r="T256" s="38">
        <v>0.35464950000000006</v>
      </c>
    </row>
    <row r="257" spans="1:20" x14ac:dyDescent="0.3">
      <c r="A257" s="40" t="s">
        <v>5</v>
      </c>
      <c r="B257" s="40" t="s">
        <v>6</v>
      </c>
      <c r="C257" s="40">
        <v>42551</v>
      </c>
      <c r="D257" s="41" t="s">
        <v>71</v>
      </c>
      <c r="E257" s="41" t="s">
        <v>41</v>
      </c>
      <c r="F257" s="44">
        <v>5.2511410958904108</v>
      </c>
      <c r="G257" s="44">
        <v>5.4023825114155262</v>
      </c>
      <c r="H257" s="44">
        <v>5.4641048021308976</v>
      </c>
      <c r="I257" s="44">
        <v>5.5190173344748841</v>
      </c>
      <c r="J257" s="44">
        <v>5.5107272754946708</v>
      </c>
      <c r="M257" s="51" t="s">
        <v>7</v>
      </c>
      <c r="N257" s="51" t="s">
        <v>4</v>
      </c>
      <c r="O257" s="51">
        <v>42370</v>
      </c>
      <c r="P257" s="50" t="s">
        <v>51</v>
      </c>
      <c r="Q257" s="36" t="s">
        <v>42</v>
      </c>
      <c r="R257" s="38">
        <v>0.31938549999999999</v>
      </c>
      <c r="S257" s="38">
        <v>0.3335911250000001</v>
      </c>
      <c r="T257" s="38">
        <v>0.33964950000000005</v>
      </c>
    </row>
    <row r="258" spans="1:20" x14ac:dyDescent="0.3">
      <c r="A258" s="40" t="s">
        <v>5</v>
      </c>
      <c r="B258" s="40" t="s">
        <v>6</v>
      </c>
      <c r="C258" s="40">
        <v>42551</v>
      </c>
      <c r="D258" s="41" t="s">
        <v>72</v>
      </c>
      <c r="E258" s="41" t="s">
        <v>32</v>
      </c>
      <c r="F258" s="46">
        <v>5.5815515908614106</v>
      </c>
      <c r="G258" s="46">
        <v>6.0589312080726074</v>
      </c>
      <c r="H258" s="46">
        <v>6.0702587342808432</v>
      </c>
      <c r="I258" s="46">
        <v>6.1742163748604826</v>
      </c>
      <c r="J258" s="46">
        <v>6.190203921336753</v>
      </c>
      <c r="M258" s="51" t="s">
        <v>7</v>
      </c>
      <c r="N258" s="51" t="s">
        <v>4</v>
      </c>
      <c r="O258" s="51">
        <v>42429</v>
      </c>
      <c r="P258" s="50" t="s">
        <v>49</v>
      </c>
      <c r="Q258" s="36" t="s">
        <v>34</v>
      </c>
      <c r="R258" s="38">
        <v>0.52312306449562496</v>
      </c>
      <c r="S258" s="38">
        <v>0.5418922305946875</v>
      </c>
      <c r="T258" s="38">
        <v>0.55262496487000001</v>
      </c>
    </row>
    <row r="259" spans="1:20" x14ac:dyDescent="0.3">
      <c r="A259" s="40" t="s">
        <v>5</v>
      </c>
      <c r="B259" s="40" t="s">
        <v>6</v>
      </c>
      <c r="C259" s="40">
        <v>42551</v>
      </c>
      <c r="D259" s="41" t="s">
        <v>72</v>
      </c>
      <c r="E259" s="41" t="s">
        <v>35</v>
      </c>
      <c r="F259" s="46">
        <v>5.3815515908614104</v>
      </c>
      <c r="G259" s="46">
        <v>5.8589312080726073</v>
      </c>
      <c r="H259" s="46">
        <v>5.870258734280843</v>
      </c>
      <c r="I259" s="46">
        <v>5.9742163748604824</v>
      </c>
      <c r="J259" s="46">
        <v>5.9902039213367528</v>
      </c>
      <c r="M259" s="51" t="s">
        <v>7</v>
      </c>
      <c r="N259" s="51" t="s">
        <v>4</v>
      </c>
      <c r="O259" s="51">
        <v>42429</v>
      </c>
      <c r="P259" s="50" t="s">
        <v>49</v>
      </c>
      <c r="Q259" s="36" t="s">
        <v>36</v>
      </c>
      <c r="R259" s="38">
        <v>0.50266306449562503</v>
      </c>
      <c r="S259" s="38">
        <v>0.52143223059468746</v>
      </c>
      <c r="T259" s="38">
        <v>0.53216496487000009</v>
      </c>
    </row>
    <row r="260" spans="1:20" x14ac:dyDescent="0.3">
      <c r="A260" s="40" t="s">
        <v>5</v>
      </c>
      <c r="B260" s="40" t="s">
        <v>6</v>
      </c>
      <c r="C260" s="40">
        <v>42551</v>
      </c>
      <c r="D260" s="41" t="s">
        <v>72</v>
      </c>
      <c r="E260" s="41" t="s">
        <v>37</v>
      </c>
      <c r="F260" s="46">
        <v>5.0315515908614099</v>
      </c>
      <c r="G260" s="46">
        <v>5.5089312080726076</v>
      </c>
      <c r="H260" s="46">
        <v>5.5202587342808425</v>
      </c>
      <c r="I260" s="46">
        <v>5.6242163748604828</v>
      </c>
      <c r="J260" s="46">
        <v>5.6402039213367532</v>
      </c>
      <c r="M260" s="51" t="s">
        <v>7</v>
      </c>
      <c r="N260" s="51" t="s">
        <v>4</v>
      </c>
      <c r="O260" s="51">
        <v>42429</v>
      </c>
      <c r="P260" s="50" t="s">
        <v>49</v>
      </c>
      <c r="Q260" s="36" t="s">
        <v>38</v>
      </c>
      <c r="R260" s="38">
        <v>0.46685806449562495</v>
      </c>
      <c r="S260" s="38">
        <v>0.48562723059468743</v>
      </c>
      <c r="T260" s="38">
        <v>0.49635996487000011</v>
      </c>
    </row>
    <row r="261" spans="1:20" x14ac:dyDescent="0.3">
      <c r="A261" s="40" t="s">
        <v>5</v>
      </c>
      <c r="B261" s="40" t="s">
        <v>6</v>
      </c>
      <c r="C261" s="40">
        <v>42551</v>
      </c>
      <c r="D261" s="41" t="s">
        <v>72</v>
      </c>
      <c r="E261" s="41" t="s">
        <v>39</v>
      </c>
      <c r="F261" s="46">
        <v>4.9065515908614099</v>
      </c>
      <c r="G261" s="46">
        <v>5.3839312080726076</v>
      </c>
      <c r="H261" s="46">
        <v>5.3952587342808425</v>
      </c>
      <c r="I261" s="46">
        <v>5.4992163748604828</v>
      </c>
      <c r="J261" s="46">
        <v>5.5152039213367532</v>
      </c>
      <c r="M261" s="51" t="s">
        <v>7</v>
      </c>
      <c r="N261" s="51" t="s">
        <v>4</v>
      </c>
      <c r="O261" s="51">
        <v>42429</v>
      </c>
      <c r="P261" s="50" t="s">
        <v>49</v>
      </c>
      <c r="Q261" s="36" t="s">
        <v>40</v>
      </c>
      <c r="R261" s="38">
        <v>0.45662806449562499</v>
      </c>
      <c r="S261" s="38">
        <v>0.47539723059468741</v>
      </c>
      <c r="T261" s="38">
        <v>0.48612996487000004</v>
      </c>
    </row>
    <row r="262" spans="1:20" x14ac:dyDescent="0.3">
      <c r="A262" s="40" t="s">
        <v>5</v>
      </c>
      <c r="B262" s="40" t="s">
        <v>6</v>
      </c>
      <c r="C262" s="40">
        <v>42551</v>
      </c>
      <c r="D262" s="41" t="s">
        <v>72</v>
      </c>
      <c r="E262" s="41" t="s">
        <v>41</v>
      </c>
      <c r="F262" s="44">
        <v>4.7815515908614099</v>
      </c>
      <c r="G262" s="44">
        <v>5.2589312080726076</v>
      </c>
      <c r="H262" s="44">
        <v>5.2702587342808425</v>
      </c>
      <c r="I262" s="44">
        <v>5.3742163748604828</v>
      </c>
      <c r="J262" s="44">
        <v>5.3902039213367532</v>
      </c>
      <c r="M262" s="51" t="s">
        <v>7</v>
      </c>
      <c r="N262" s="51" t="s">
        <v>4</v>
      </c>
      <c r="O262" s="51">
        <v>42429</v>
      </c>
      <c r="P262" s="50" t="s">
        <v>49</v>
      </c>
      <c r="Q262" s="36" t="s">
        <v>42</v>
      </c>
      <c r="R262" s="38">
        <v>0.44128306449562499</v>
      </c>
      <c r="S262" s="38">
        <v>0.46005223059468747</v>
      </c>
      <c r="T262" s="38">
        <v>0.4707849648700001</v>
      </c>
    </row>
    <row r="263" spans="1:20" x14ac:dyDescent="0.3">
      <c r="A263" s="40" t="s">
        <v>5</v>
      </c>
      <c r="B263" s="40" t="s">
        <v>6</v>
      </c>
      <c r="C263" s="40">
        <v>42551</v>
      </c>
      <c r="D263" s="41" t="s">
        <v>73</v>
      </c>
      <c r="E263" s="41" t="s">
        <v>32</v>
      </c>
      <c r="F263" s="46">
        <v>5.7589260958904118</v>
      </c>
      <c r="G263" s="46">
        <v>6.1296000114155262</v>
      </c>
      <c r="H263" s="46">
        <v>6.1963098021308998</v>
      </c>
      <c r="I263" s="46">
        <v>6.2811735844748871</v>
      </c>
      <c r="J263" s="46">
        <v>6.2629697754946729</v>
      </c>
      <c r="M263" s="40" t="s">
        <v>7</v>
      </c>
      <c r="N263" s="40" t="s">
        <v>4</v>
      </c>
      <c r="O263" s="40">
        <v>42429</v>
      </c>
      <c r="P263" s="52" t="s">
        <v>50</v>
      </c>
      <c r="Q263" s="41" t="s">
        <v>34</v>
      </c>
      <c r="R263" s="53">
        <v>0.43097145339187498</v>
      </c>
      <c r="S263" s="53">
        <v>0.45174399530081244</v>
      </c>
      <c r="T263" s="53">
        <v>0.46366950725287492</v>
      </c>
    </row>
    <row r="264" spans="1:20" x14ac:dyDescent="0.3">
      <c r="A264" s="40" t="s">
        <v>5</v>
      </c>
      <c r="B264" s="40" t="s">
        <v>6</v>
      </c>
      <c r="C264" s="40">
        <v>42551</v>
      </c>
      <c r="D264" s="41" t="s">
        <v>73</v>
      </c>
      <c r="E264" s="41" t="s">
        <v>35</v>
      </c>
      <c r="F264" s="46">
        <v>5.5589260958904116</v>
      </c>
      <c r="G264" s="46">
        <v>5.9296000114155261</v>
      </c>
      <c r="H264" s="46">
        <v>5.9963098021308996</v>
      </c>
      <c r="I264" s="46">
        <v>6.0811735844748869</v>
      </c>
      <c r="J264" s="46">
        <v>6.0629697754946736</v>
      </c>
      <c r="M264" s="54" t="s">
        <v>7</v>
      </c>
      <c r="N264" s="54" t="s">
        <v>4</v>
      </c>
      <c r="O264" s="54">
        <v>42429</v>
      </c>
      <c r="P264" s="52" t="s">
        <v>50</v>
      </c>
      <c r="Q264" s="41" t="s">
        <v>36</v>
      </c>
      <c r="R264" s="53">
        <v>0.41051145339187495</v>
      </c>
      <c r="S264" s="53">
        <v>0.43128399530081252</v>
      </c>
      <c r="T264" s="53">
        <v>0.443209507252875</v>
      </c>
    </row>
    <row r="265" spans="1:20" x14ac:dyDescent="0.3">
      <c r="A265" s="40" t="s">
        <v>5</v>
      </c>
      <c r="B265" s="40" t="s">
        <v>6</v>
      </c>
      <c r="C265" s="40">
        <v>42551</v>
      </c>
      <c r="D265" s="41" t="s">
        <v>73</v>
      </c>
      <c r="E265" s="41" t="s">
        <v>37</v>
      </c>
      <c r="F265" s="46">
        <v>5.208926095890412</v>
      </c>
      <c r="G265" s="46">
        <v>5.5796000114155264</v>
      </c>
      <c r="H265" s="46">
        <v>5.6463098021308991</v>
      </c>
      <c r="I265" s="46">
        <v>5.7311735844748863</v>
      </c>
      <c r="J265" s="46">
        <v>5.7129697754946731</v>
      </c>
      <c r="M265" s="54" t="s">
        <v>7</v>
      </c>
      <c r="N265" s="54" t="s">
        <v>4</v>
      </c>
      <c r="O265" s="54">
        <v>42429</v>
      </c>
      <c r="P265" s="52" t="s">
        <v>50</v>
      </c>
      <c r="Q265" s="41" t="s">
        <v>38</v>
      </c>
      <c r="R265" s="53">
        <v>0.37470645339187497</v>
      </c>
      <c r="S265" s="53">
        <v>0.39547899530081243</v>
      </c>
      <c r="T265" s="53">
        <v>0.40740450725287491</v>
      </c>
    </row>
    <row r="266" spans="1:20" x14ac:dyDescent="0.3">
      <c r="A266" s="40" t="s">
        <v>5</v>
      </c>
      <c r="B266" s="40" t="s">
        <v>6</v>
      </c>
      <c r="C266" s="40">
        <v>42551</v>
      </c>
      <c r="D266" s="41" t="s">
        <v>73</v>
      </c>
      <c r="E266" s="41" t="s">
        <v>39</v>
      </c>
      <c r="F266" s="46">
        <v>5.083926095890412</v>
      </c>
      <c r="G266" s="46">
        <v>5.4546000114155264</v>
      </c>
      <c r="H266" s="46">
        <v>5.5213098021308991</v>
      </c>
      <c r="I266" s="46">
        <v>5.6061735844748863</v>
      </c>
      <c r="J266" s="46">
        <v>5.5879697754946731</v>
      </c>
      <c r="M266" s="54" t="s">
        <v>7</v>
      </c>
      <c r="N266" s="54" t="s">
        <v>4</v>
      </c>
      <c r="O266" s="54">
        <v>42429</v>
      </c>
      <c r="P266" s="52" t="s">
        <v>50</v>
      </c>
      <c r="Q266" s="41" t="s">
        <v>40</v>
      </c>
      <c r="R266" s="53">
        <v>0.36447645339187501</v>
      </c>
      <c r="S266" s="53">
        <v>0.38524899530081247</v>
      </c>
      <c r="T266" s="53">
        <v>0.39717450725287495</v>
      </c>
    </row>
    <row r="267" spans="1:20" x14ac:dyDescent="0.3">
      <c r="A267" s="40" t="s">
        <v>5</v>
      </c>
      <c r="B267" s="40" t="s">
        <v>6</v>
      </c>
      <c r="C267" s="40">
        <v>42551</v>
      </c>
      <c r="D267" s="41" t="s">
        <v>73</v>
      </c>
      <c r="E267" s="41" t="s">
        <v>41</v>
      </c>
      <c r="F267" s="44">
        <v>4.958926095890412</v>
      </c>
      <c r="G267" s="44">
        <v>5.3296000114155264</v>
      </c>
      <c r="H267" s="44">
        <v>5.3963098021308991</v>
      </c>
      <c r="I267" s="44">
        <v>5.4811735844748863</v>
      </c>
      <c r="J267" s="44">
        <v>5.4629697754946731</v>
      </c>
      <c r="M267" s="54" t="s">
        <v>7</v>
      </c>
      <c r="N267" s="54" t="s">
        <v>4</v>
      </c>
      <c r="O267" s="54">
        <v>42429</v>
      </c>
      <c r="P267" s="52" t="s">
        <v>50</v>
      </c>
      <c r="Q267" s="41" t="s">
        <v>42</v>
      </c>
      <c r="R267" s="53">
        <v>0.34913145339187496</v>
      </c>
      <c r="S267" s="53">
        <v>0.36990399530081247</v>
      </c>
      <c r="T267" s="53">
        <v>0.38182950725287501</v>
      </c>
    </row>
    <row r="268" spans="1:20" x14ac:dyDescent="0.3">
      <c r="A268" s="40" t="s">
        <v>5</v>
      </c>
      <c r="B268" s="40" t="s">
        <v>6</v>
      </c>
      <c r="C268" s="40">
        <v>42551</v>
      </c>
      <c r="D268" s="41" t="s">
        <v>74</v>
      </c>
      <c r="E268" s="41" t="s">
        <v>32</v>
      </c>
      <c r="F268" s="46">
        <v>5.5413342753032024</v>
      </c>
      <c r="G268" s="46">
        <v>6.0024413572380411</v>
      </c>
      <c r="H268" s="46">
        <v>6.0375376686142044</v>
      </c>
      <c r="I268" s="46">
        <v>6.1359044111446392</v>
      </c>
      <c r="J268" s="46">
        <v>6.1593406748509851</v>
      </c>
      <c r="M268" s="54" t="s">
        <v>7</v>
      </c>
      <c r="N268" s="54" t="s">
        <v>4</v>
      </c>
      <c r="O268" s="54">
        <v>42429</v>
      </c>
      <c r="P268" s="52" t="s">
        <v>51</v>
      </c>
      <c r="Q268" s="41" t="s">
        <v>34</v>
      </c>
      <c r="R268" s="53">
        <v>0.40430700000000003</v>
      </c>
      <c r="S268" s="53">
        <v>0.41681687500000014</v>
      </c>
      <c r="T268" s="53">
        <v>0.42192041666666674</v>
      </c>
    </row>
    <row r="269" spans="1:20" x14ac:dyDescent="0.3">
      <c r="A269" s="40" t="s">
        <v>5</v>
      </c>
      <c r="B269" s="40" t="s">
        <v>6</v>
      </c>
      <c r="C269" s="40">
        <v>42551</v>
      </c>
      <c r="D269" s="41" t="s">
        <v>74</v>
      </c>
      <c r="E269" s="41" t="s">
        <v>35</v>
      </c>
      <c r="F269" s="46">
        <v>5.3413342753032023</v>
      </c>
      <c r="G269" s="46">
        <v>5.8024413572380409</v>
      </c>
      <c r="H269" s="46">
        <v>5.8375376686142051</v>
      </c>
      <c r="I269" s="46">
        <v>5.9359044111446391</v>
      </c>
      <c r="J269" s="46">
        <v>5.959340674850985</v>
      </c>
      <c r="M269" s="54" t="s">
        <v>7</v>
      </c>
      <c r="N269" s="54" t="s">
        <v>4</v>
      </c>
      <c r="O269" s="54">
        <v>42429</v>
      </c>
      <c r="P269" s="52" t="s">
        <v>51</v>
      </c>
      <c r="Q269" s="41" t="s">
        <v>36</v>
      </c>
      <c r="R269" s="53">
        <v>0.38430700000000001</v>
      </c>
      <c r="S269" s="53">
        <v>0.39681687500000012</v>
      </c>
      <c r="T269" s="53">
        <v>0.40192041666666672</v>
      </c>
    </row>
    <row r="270" spans="1:20" x14ac:dyDescent="0.3">
      <c r="A270" s="40" t="s">
        <v>5</v>
      </c>
      <c r="B270" s="40" t="s">
        <v>6</v>
      </c>
      <c r="C270" s="40">
        <v>42551</v>
      </c>
      <c r="D270" s="41" t="s">
        <v>74</v>
      </c>
      <c r="E270" s="41" t="s">
        <v>37</v>
      </c>
      <c r="F270" s="46">
        <v>4.9913342753032026</v>
      </c>
      <c r="G270" s="46">
        <v>5.4524413572380412</v>
      </c>
      <c r="H270" s="46">
        <v>5.4875376686142046</v>
      </c>
      <c r="I270" s="46">
        <v>5.5859044111446394</v>
      </c>
      <c r="J270" s="46">
        <v>5.6093406748509853</v>
      </c>
      <c r="M270" s="54" t="s">
        <v>7</v>
      </c>
      <c r="N270" s="54" t="s">
        <v>4</v>
      </c>
      <c r="O270" s="54">
        <v>42429</v>
      </c>
      <c r="P270" s="52" t="s">
        <v>51</v>
      </c>
      <c r="Q270" s="41" t="s">
        <v>38</v>
      </c>
      <c r="R270" s="53">
        <v>0.34930700000000003</v>
      </c>
      <c r="S270" s="53">
        <v>0.36181687500000004</v>
      </c>
      <c r="T270" s="53">
        <v>0.36692041666666669</v>
      </c>
    </row>
    <row r="271" spans="1:20" x14ac:dyDescent="0.3">
      <c r="A271" s="40" t="s">
        <v>5</v>
      </c>
      <c r="B271" s="40" t="s">
        <v>6</v>
      </c>
      <c r="C271" s="40">
        <v>42551</v>
      </c>
      <c r="D271" s="41" t="s">
        <v>74</v>
      </c>
      <c r="E271" s="41" t="s">
        <v>39</v>
      </c>
      <c r="F271" s="46">
        <v>4.8663342753032026</v>
      </c>
      <c r="G271" s="46">
        <v>5.3274413572380412</v>
      </c>
      <c r="H271" s="46">
        <v>5.3625376686142046</v>
      </c>
      <c r="I271" s="46">
        <v>5.4609044111446394</v>
      </c>
      <c r="J271" s="46">
        <v>5.4843406748509853</v>
      </c>
      <c r="M271" s="54" t="s">
        <v>7</v>
      </c>
      <c r="N271" s="54" t="s">
        <v>4</v>
      </c>
      <c r="O271" s="54">
        <v>42429</v>
      </c>
      <c r="P271" s="52" t="s">
        <v>51</v>
      </c>
      <c r="Q271" s="41" t="s">
        <v>40</v>
      </c>
      <c r="R271" s="53">
        <v>0.33930700000000003</v>
      </c>
      <c r="S271" s="53">
        <v>0.35181687500000008</v>
      </c>
      <c r="T271" s="53">
        <v>0.35692041666666674</v>
      </c>
    </row>
    <row r="272" spans="1:20" x14ac:dyDescent="0.3">
      <c r="A272" s="40" t="s">
        <v>5</v>
      </c>
      <c r="B272" s="40" t="s">
        <v>6</v>
      </c>
      <c r="C272" s="40">
        <v>42551</v>
      </c>
      <c r="D272" s="41" t="s">
        <v>74</v>
      </c>
      <c r="E272" s="41" t="s">
        <v>41</v>
      </c>
      <c r="F272" s="44">
        <v>4.7413342753032026</v>
      </c>
      <c r="G272" s="44">
        <v>5.2024413572380412</v>
      </c>
      <c r="H272" s="44">
        <v>5.2375376686142046</v>
      </c>
      <c r="I272" s="44">
        <v>5.3359044111446394</v>
      </c>
      <c r="J272" s="44">
        <v>5.3593406748509853</v>
      </c>
      <c r="M272" s="54" t="s">
        <v>7</v>
      </c>
      <c r="N272" s="54" t="s">
        <v>4</v>
      </c>
      <c r="O272" s="54">
        <v>42429</v>
      </c>
      <c r="P272" s="52" t="s">
        <v>51</v>
      </c>
      <c r="Q272" s="41" t="s">
        <v>42</v>
      </c>
      <c r="R272" s="53">
        <v>0.32430700000000001</v>
      </c>
      <c r="S272" s="53">
        <v>0.33681687500000013</v>
      </c>
      <c r="T272" s="53">
        <v>0.34192041666666673</v>
      </c>
    </row>
    <row r="273" spans="1:20" x14ac:dyDescent="0.3">
      <c r="A273" s="40" t="s">
        <v>5</v>
      </c>
      <c r="B273" s="40" t="s">
        <v>6</v>
      </c>
      <c r="C273" s="40">
        <v>42551</v>
      </c>
      <c r="D273" s="41" t="s">
        <v>75</v>
      </c>
      <c r="E273" s="41" t="s">
        <v>32</v>
      </c>
      <c r="F273" s="46">
        <v>5.8940400328737308</v>
      </c>
      <c r="G273" s="46">
        <v>6.4434338187881623</v>
      </c>
      <c r="H273" s="46">
        <v>6.4580150631077107</v>
      </c>
      <c r="I273" s="46">
        <v>6.5710515043183095</v>
      </c>
      <c r="J273" s="46">
        <v>6.5785073988981875</v>
      </c>
      <c r="M273" s="54" t="s">
        <v>7</v>
      </c>
      <c r="N273" s="54" t="s">
        <v>4</v>
      </c>
      <c r="O273" s="54">
        <v>42460</v>
      </c>
      <c r="P273" s="52" t="s">
        <v>49</v>
      </c>
      <c r="Q273" s="41" t="s">
        <v>36</v>
      </c>
      <c r="R273" s="53">
        <v>0.51184133865562498</v>
      </c>
      <c r="S273" s="53">
        <v>0.52798411593468741</v>
      </c>
      <c r="T273" s="53">
        <v>0.53691062094999997</v>
      </c>
    </row>
    <row r="274" spans="1:20" x14ac:dyDescent="0.3">
      <c r="A274" s="40" t="s">
        <v>5</v>
      </c>
      <c r="B274" s="40" t="s">
        <v>6</v>
      </c>
      <c r="C274" s="40">
        <v>42551</v>
      </c>
      <c r="D274" s="41" t="s">
        <v>75</v>
      </c>
      <c r="E274" s="41" t="s">
        <v>35</v>
      </c>
      <c r="F274" s="46">
        <v>5.6940400328737315</v>
      </c>
      <c r="G274" s="46">
        <v>6.2434338187881622</v>
      </c>
      <c r="H274" s="46">
        <v>6.2580150631077105</v>
      </c>
      <c r="I274" s="46">
        <v>6.3710515043183094</v>
      </c>
      <c r="J274" s="46">
        <v>6.3785073988981882</v>
      </c>
      <c r="M274" s="54" t="s">
        <v>7</v>
      </c>
      <c r="N274" s="54" t="s">
        <v>4</v>
      </c>
      <c r="O274" s="54">
        <v>42460</v>
      </c>
      <c r="P274" s="52" t="s">
        <v>49</v>
      </c>
      <c r="Q274" s="41" t="s">
        <v>38</v>
      </c>
      <c r="R274" s="53">
        <v>0.47603633865562489</v>
      </c>
      <c r="S274" s="53">
        <v>0.49217911593468755</v>
      </c>
      <c r="T274" s="53">
        <v>0.50110562095</v>
      </c>
    </row>
    <row r="275" spans="1:20" x14ac:dyDescent="0.3">
      <c r="A275" s="40" t="s">
        <v>5</v>
      </c>
      <c r="B275" s="40" t="s">
        <v>6</v>
      </c>
      <c r="C275" s="40">
        <v>42551</v>
      </c>
      <c r="D275" s="41" t="s">
        <v>75</v>
      </c>
      <c r="E275" s="41" t="s">
        <v>37</v>
      </c>
      <c r="F275" s="46">
        <v>5.344040032873731</v>
      </c>
      <c r="G275" s="46">
        <v>5.8934338187881625</v>
      </c>
      <c r="H275" s="46">
        <v>5.90801506310771</v>
      </c>
      <c r="I275" s="46">
        <v>6.0210515043183097</v>
      </c>
      <c r="J275" s="46">
        <v>6.0285073988981877</v>
      </c>
      <c r="M275" s="54" t="s">
        <v>7</v>
      </c>
      <c r="N275" s="54" t="s">
        <v>4</v>
      </c>
      <c r="O275" s="54">
        <v>42460</v>
      </c>
      <c r="P275" s="52" t="s">
        <v>49</v>
      </c>
      <c r="Q275" s="41" t="s">
        <v>40</v>
      </c>
      <c r="R275" s="53">
        <v>0.46580633865562499</v>
      </c>
      <c r="S275" s="53">
        <v>0.48194911593468748</v>
      </c>
      <c r="T275" s="53">
        <v>0.49087562094999998</v>
      </c>
    </row>
    <row r="276" spans="1:20" x14ac:dyDescent="0.3">
      <c r="A276" s="40" t="s">
        <v>5</v>
      </c>
      <c r="B276" s="40" t="s">
        <v>6</v>
      </c>
      <c r="C276" s="40">
        <v>42551</v>
      </c>
      <c r="D276" s="41" t="s">
        <v>75</v>
      </c>
      <c r="E276" s="41" t="s">
        <v>39</v>
      </c>
      <c r="F276" s="46">
        <v>5.219040032873731</v>
      </c>
      <c r="G276" s="46">
        <v>5.7684338187881625</v>
      </c>
      <c r="H276" s="46">
        <v>5.78301506310771</v>
      </c>
      <c r="I276" s="46">
        <v>5.8960515043183097</v>
      </c>
      <c r="J276" s="46">
        <v>5.9035073988981877</v>
      </c>
      <c r="M276" s="54" t="s">
        <v>7</v>
      </c>
      <c r="N276" s="54" t="s">
        <v>4</v>
      </c>
      <c r="O276" s="54">
        <v>42460</v>
      </c>
      <c r="P276" s="52" t="s">
        <v>49</v>
      </c>
      <c r="Q276" s="41" t="s">
        <v>42</v>
      </c>
      <c r="R276" s="53">
        <v>0.45046133865562488</v>
      </c>
      <c r="S276" s="53">
        <v>0.46660411593468754</v>
      </c>
      <c r="T276" s="53">
        <v>0.47553062095000009</v>
      </c>
    </row>
    <row r="277" spans="1:20" x14ac:dyDescent="0.3">
      <c r="A277" s="40" t="s">
        <v>5</v>
      </c>
      <c r="B277" s="40" t="s">
        <v>6</v>
      </c>
      <c r="C277" s="40">
        <v>42551</v>
      </c>
      <c r="D277" s="41" t="s">
        <v>75</v>
      </c>
      <c r="E277" s="41" t="s">
        <v>41</v>
      </c>
      <c r="F277" s="44">
        <v>5.094040032873731</v>
      </c>
      <c r="G277" s="44">
        <v>5.6434338187881625</v>
      </c>
      <c r="H277" s="44">
        <v>5.65801506310771</v>
      </c>
      <c r="I277" s="44">
        <v>5.7710515043183097</v>
      </c>
      <c r="J277" s="44">
        <v>5.7785073988981877</v>
      </c>
      <c r="M277" s="54" t="s">
        <v>7</v>
      </c>
      <c r="N277" s="54" t="s">
        <v>4</v>
      </c>
      <c r="O277" s="54">
        <v>42460</v>
      </c>
      <c r="P277" s="52" t="s">
        <v>50</v>
      </c>
      <c r="Q277" s="41" t="s">
        <v>34</v>
      </c>
      <c r="R277" s="53">
        <v>0.44106296374387505</v>
      </c>
      <c r="S277" s="53">
        <v>0.45893030432081255</v>
      </c>
      <c r="T277" s="53">
        <v>0.46882642570087502</v>
      </c>
    </row>
    <row r="278" spans="1:20" x14ac:dyDescent="0.3">
      <c r="A278" s="40" t="s">
        <v>5</v>
      </c>
      <c r="B278" s="40" t="s">
        <v>6</v>
      </c>
      <c r="C278" s="40">
        <v>42551</v>
      </c>
      <c r="D278" s="41" t="s">
        <v>76</v>
      </c>
      <c r="E278" s="41" t="s">
        <v>32</v>
      </c>
      <c r="F278" s="46">
        <v>5.8841560958904111</v>
      </c>
      <c r="G278" s="46">
        <v>6.8916550114155246</v>
      </c>
      <c r="H278" s="46">
        <v>6.670291468797565</v>
      </c>
      <c r="I278" s="46">
        <v>6.9337923344748855</v>
      </c>
      <c r="J278" s="46">
        <v>6.9101547754946733</v>
      </c>
      <c r="M278" s="54" t="s">
        <v>7</v>
      </c>
      <c r="N278" s="54" t="s">
        <v>4</v>
      </c>
      <c r="O278" s="54">
        <v>42460</v>
      </c>
      <c r="P278" s="52" t="s">
        <v>50</v>
      </c>
      <c r="Q278" s="41" t="s">
        <v>36</v>
      </c>
      <c r="R278" s="53">
        <v>0.42060296374387501</v>
      </c>
      <c r="S278" s="53">
        <v>0.43847030432081258</v>
      </c>
      <c r="T278" s="53">
        <v>0.44836642570087498</v>
      </c>
    </row>
    <row r="279" spans="1:20" x14ac:dyDescent="0.3">
      <c r="A279" s="40" t="s">
        <v>5</v>
      </c>
      <c r="B279" s="40" t="s">
        <v>6</v>
      </c>
      <c r="C279" s="40">
        <v>42551</v>
      </c>
      <c r="D279" s="41" t="s">
        <v>76</v>
      </c>
      <c r="E279" s="41" t="s">
        <v>35</v>
      </c>
      <c r="F279" s="46">
        <v>5.6841560958904109</v>
      </c>
      <c r="G279" s="46">
        <v>6.6916550114155244</v>
      </c>
      <c r="H279" s="46">
        <v>6.4702914687975648</v>
      </c>
      <c r="I279" s="46">
        <v>6.7337923344748862</v>
      </c>
      <c r="J279" s="46">
        <v>6.710154775494674</v>
      </c>
      <c r="M279" s="54" t="s">
        <v>7</v>
      </c>
      <c r="N279" s="54" t="s">
        <v>4</v>
      </c>
      <c r="O279" s="54">
        <v>42460</v>
      </c>
      <c r="P279" s="52" t="s">
        <v>50</v>
      </c>
      <c r="Q279" s="41" t="s">
        <v>38</v>
      </c>
      <c r="R279" s="53">
        <v>0.38479796374387498</v>
      </c>
      <c r="S279" s="53">
        <v>0.40266530432081249</v>
      </c>
      <c r="T279" s="53">
        <v>0.41256142570087501</v>
      </c>
    </row>
    <row r="280" spans="1:20" x14ac:dyDescent="0.3">
      <c r="A280" s="40" t="s">
        <v>5</v>
      </c>
      <c r="B280" s="40" t="s">
        <v>6</v>
      </c>
      <c r="C280" s="40">
        <v>42551</v>
      </c>
      <c r="D280" s="41" t="s">
        <v>76</v>
      </c>
      <c r="E280" s="41" t="s">
        <v>37</v>
      </c>
      <c r="F280" s="46">
        <v>5.3341560958904113</v>
      </c>
      <c r="G280" s="46">
        <v>6.3416550114155239</v>
      </c>
      <c r="H280" s="46">
        <v>6.1202914687975651</v>
      </c>
      <c r="I280" s="46">
        <v>6.3837923344748857</v>
      </c>
      <c r="J280" s="46">
        <v>6.3601547754946735</v>
      </c>
      <c r="M280" s="54" t="s">
        <v>7</v>
      </c>
      <c r="N280" s="54" t="s">
        <v>4</v>
      </c>
      <c r="O280" s="54">
        <v>42460</v>
      </c>
      <c r="P280" s="52" t="s">
        <v>50</v>
      </c>
      <c r="Q280" s="41" t="s">
        <v>40</v>
      </c>
      <c r="R280" s="53">
        <v>0.37456796374387502</v>
      </c>
      <c r="S280" s="53">
        <v>0.39243530432081253</v>
      </c>
      <c r="T280" s="53">
        <v>0.40233142570087499</v>
      </c>
    </row>
    <row r="281" spans="1:20" x14ac:dyDescent="0.3">
      <c r="A281" s="40" t="s">
        <v>5</v>
      </c>
      <c r="B281" s="40" t="s">
        <v>6</v>
      </c>
      <c r="C281" s="40">
        <v>42551</v>
      </c>
      <c r="D281" s="41" t="s">
        <v>76</v>
      </c>
      <c r="E281" s="41" t="s">
        <v>39</v>
      </c>
      <c r="F281" s="46">
        <v>5.2091560958904113</v>
      </c>
      <c r="G281" s="46">
        <v>6.2166550114155239</v>
      </c>
      <c r="H281" s="46">
        <v>5.9952914687975651</v>
      </c>
      <c r="I281" s="46">
        <v>6.2587923344748857</v>
      </c>
      <c r="J281" s="46">
        <v>6.2351547754946735</v>
      </c>
      <c r="M281" s="54" t="s">
        <v>7</v>
      </c>
      <c r="N281" s="54" t="s">
        <v>4</v>
      </c>
      <c r="O281" s="54">
        <v>42460</v>
      </c>
      <c r="P281" s="52" t="s">
        <v>50</v>
      </c>
      <c r="Q281" s="41" t="s">
        <v>42</v>
      </c>
      <c r="R281" s="53">
        <v>0.35922296374387502</v>
      </c>
      <c r="S281" s="53">
        <v>0.37709030432081253</v>
      </c>
      <c r="T281" s="53">
        <v>0.38698642570087505</v>
      </c>
    </row>
    <row r="282" spans="1:20" x14ac:dyDescent="0.3">
      <c r="A282" s="40" t="s">
        <v>5</v>
      </c>
      <c r="B282" s="40" t="s">
        <v>6</v>
      </c>
      <c r="C282" s="40">
        <v>42551</v>
      </c>
      <c r="D282" s="41" t="s">
        <v>76</v>
      </c>
      <c r="E282" s="41" t="s">
        <v>41</v>
      </c>
      <c r="F282" s="44">
        <v>5.0841560958904113</v>
      </c>
      <c r="G282" s="44">
        <v>6.0916550114155239</v>
      </c>
      <c r="H282" s="44">
        <v>5.8702914687975651</v>
      </c>
      <c r="I282" s="44">
        <v>6.1337923344748857</v>
      </c>
      <c r="J282" s="44">
        <v>6.1101547754946735</v>
      </c>
      <c r="M282" s="54" t="s">
        <v>7</v>
      </c>
      <c r="N282" s="54" t="s">
        <v>4</v>
      </c>
      <c r="O282" s="54">
        <v>42460</v>
      </c>
      <c r="P282" s="52" t="s">
        <v>51</v>
      </c>
      <c r="Q282" s="41" t="s">
        <v>34</v>
      </c>
      <c r="R282" s="53">
        <v>0.40869300000000008</v>
      </c>
      <c r="S282" s="53">
        <v>0.41973662499999997</v>
      </c>
      <c r="T282" s="53">
        <v>0.42403408333333337</v>
      </c>
    </row>
    <row r="283" spans="1:20" x14ac:dyDescent="0.3">
      <c r="A283" s="40" t="s">
        <v>5</v>
      </c>
      <c r="B283" s="40" t="s">
        <v>6</v>
      </c>
      <c r="C283" s="40">
        <v>42551</v>
      </c>
      <c r="D283" s="41" t="s">
        <v>77</v>
      </c>
      <c r="E283" s="41" t="s">
        <v>32</v>
      </c>
      <c r="F283" s="46">
        <v>6.9234272602739724</v>
      </c>
      <c r="G283" s="46">
        <v>7.3818212557077612</v>
      </c>
      <c r="H283" s="46">
        <v>7.2674079223744288</v>
      </c>
      <c r="I283" s="46">
        <v>7.4155584531963488</v>
      </c>
      <c r="J283" s="46">
        <v>7.3944875190258754</v>
      </c>
      <c r="M283" s="35" t="s">
        <v>7</v>
      </c>
      <c r="N283" s="35" t="s">
        <v>4</v>
      </c>
      <c r="O283" s="35">
        <v>42460</v>
      </c>
      <c r="P283" s="50" t="s">
        <v>51</v>
      </c>
      <c r="Q283" s="36" t="s">
        <v>36</v>
      </c>
      <c r="R283" s="55">
        <v>0.38869300000000007</v>
      </c>
      <c r="S283" s="55">
        <v>0.39973662500000007</v>
      </c>
      <c r="T283" s="55">
        <v>0.40403408333333335</v>
      </c>
    </row>
    <row r="284" spans="1:20" x14ac:dyDescent="0.3">
      <c r="A284" s="40" t="s">
        <v>5</v>
      </c>
      <c r="B284" s="40" t="s">
        <v>6</v>
      </c>
      <c r="C284" s="40">
        <v>42551</v>
      </c>
      <c r="D284" s="41" t="s">
        <v>77</v>
      </c>
      <c r="E284" s="41" t="s">
        <v>35</v>
      </c>
      <c r="F284" s="46">
        <v>6.7234272602739722</v>
      </c>
      <c r="G284" s="46">
        <v>7.1818212557077619</v>
      </c>
      <c r="H284" s="46">
        <v>7.0674079223744286</v>
      </c>
      <c r="I284" s="46">
        <v>7.2155584531963486</v>
      </c>
      <c r="J284" s="46">
        <v>7.1944875190258752</v>
      </c>
      <c r="M284" s="51" t="s">
        <v>7</v>
      </c>
      <c r="N284" s="51" t="s">
        <v>4</v>
      </c>
      <c r="O284" s="51">
        <v>42460</v>
      </c>
      <c r="P284" s="50" t="s">
        <v>51</v>
      </c>
      <c r="Q284" s="36" t="s">
        <v>38</v>
      </c>
      <c r="R284" s="55">
        <v>0.35369299999999998</v>
      </c>
      <c r="S284" s="55">
        <v>0.36473662500000004</v>
      </c>
      <c r="T284" s="55">
        <v>0.36903408333333337</v>
      </c>
    </row>
    <row r="285" spans="1:20" x14ac:dyDescent="0.3">
      <c r="A285" s="40" t="s">
        <v>5</v>
      </c>
      <c r="B285" s="40" t="s">
        <v>6</v>
      </c>
      <c r="C285" s="40">
        <v>42551</v>
      </c>
      <c r="D285" s="41" t="s">
        <v>77</v>
      </c>
      <c r="E285" s="41" t="s">
        <v>37</v>
      </c>
      <c r="F285" s="46">
        <v>6.3734272602739725</v>
      </c>
      <c r="G285" s="46">
        <v>6.8318212557077613</v>
      </c>
      <c r="H285" s="46">
        <v>6.717407922374429</v>
      </c>
      <c r="I285" s="46">
        <v>6.8655584531963481</v>
      </c>
      <c r="J285" s="46">
        <v>6.8444875190258756</v>
      </c>
      <c r="M285" s="51" t="s">
        <v>7</v>
      </c>
      <c r="N285" s="51" t="s">
        <v>4</v>
      </c>
      <c r="O285" s="51">
        <v>42460</v>
      </c>
      <c r="P285" s="50" t="s">
        <v>51</v>
      </c>
      <c r="Q285" s="36" t="s">
        <v>40</v>
      </c>
      <c r="R285" s="55">
        <v>0.34369300000000003</v>
      </c>
      <c r="S285" s="55">
        <v>0.35473662500000003</v>
      </c>
      <c r="T285" s="55">
        <v>0.35903408333333336</v>
      </c>
    </row>
    <row r="286" spans="1:20" x14ac:dyDescent="0.3">
      <c r="A286" s="40" t="s">
        <v>5</v>
      </c>
      <c r="B286" s="40" t="s">
        <v>6</v>
      </c>
      <c r="C286" s="40">
        <v>42551</v>
      </c>
      <c r="D286" s="41" t="s">
        <v>77</v>
      </c>
      <c r="E286" s="41" t="s">
        <v>39</v>
      </c>
      <c r="F286" s="46">
        <v>6.2484272602739725</v>
      </c>
      <c r="G286" s="46">
        <v>6.7068212557077613</v>
      </c>
      <c r="H286" s="46">
        <v>6.592407922374429</v>
      </c>
      <c r="I286" s="46">
        <v>6.7405584531963481</v>
      </c>
      <c r="J286" s="46">
        <v>6.7194875190258756</v>
      </c>
      <c r="M286" s="51" t="s">
        <v>7</v>
      </c>
      <c r="N286" s="51" t="s">
        <v>4</v>
      </c>
      <c r="O286" s="51">
        <v>42460</v>
      </c>
      <c r="P286" s="50" t="s">
        <v>51</v>
      </c>
      <c r="Q286" s="36" t="s">
        <v>42</v>
      </c>
      <c r="R286" s="55">
        <v>0.32869300000000001</v>
      </c>
      <c r="S286" s="55">
        <v>0.33973662500000007</v>
      </c>
      <c r="T286" s="55">
        <v>0.34403408333333341</v>
      </c>
    </row>
    <row r="287" spans="1:20" x14ac:dyDescent="0.3">
      <c r="A287" s="40" t="s">
        <v>5</v>
      </c>
      <c r="B287" s="40" t="s">
        <v>6</v>
      </c>
      <c r="C287" s="40">
        <v>42551</v>
      </c>
      <c r="D287" s="41" t="s">
        <v>77</v>
      </c>
      <c r="E287" s="41" t="s">
        <v>41</v>
      </c>
      <c r="F287" s="44">
        <v>6.1234272602739725</v>
      </c>
      <c r="G287" s="44">
        <v>6.5818212557077613</v>
      </c>
      <c r="H287" s="44">
        <v>6.467407922374429</v>
      </c>
      <c r="I287" s="44">
        <v>6.6155584531963481</v>
      </c>
      <c r="J287" s="44">
        <v>6.5944875190258756</v>
      </c>
      <c r="M287" s="51" t="s">
        <v>7</v>
      </c>
      <c r="N287" s="51" t="s">
        <v>4</v>
      </c>
      <c r="O287" s="51">
        <v>42490</v>
      </c>
      <c r="P287" s="50" t="s">
        <v>49</v>
      </c>
      <c r="Q287" s="36" t="s">
        <v>34</v>
      </c>
      <c r="R287" s="55">
        <v>0.53958700463249998</v>
      </c>
      <c r="S287" s="55">
        <v>0.55371503999625005</v>
      </c>
      <c r="T287" s="55">
        <v>0.56106029551000014</v>
      </c>
    </row>
    <row r="288" spans="1:20" x14ac:dyDescent="0.3">
      <c r="A288" s="40" t="s">
        <v>5</v>
      </c>
      <c r="B288" s="40" t="s">
        <v>6</v>
      </c>
      <c r="C288" s="40">
        <v>42551</v>
      </c>
      <c r="D288" s="41" t="s">
        <v>78</v>
      </c>
      <c r="E288" s="41" t="s">
        <v>32</v>
      </c>
      <c r="F288" s="46">
        <v>7.0710894413732444</v>
      </c>
      <c r="G288" s="46">
        <v>7.5655765172117144</v>
      </c>
      <c r="H288" s="46">
        <v>7.4492757002273846</v>
      </c>
      <c r="I288" s="46">
        <v>7.6088217378322316</v>
      </c>
      <c r="J288" s="46">
        <v>7.602883438318921</v>
      </c>
      <c r="M288" s="51" t="s">
        <v>7</v>
      </c>
      <c r="N288" s="51" t="s">
        <v>4</v>
      </c>
      <c r="O288" s="51">
        <v>42490</v>
      </c>
      <c r="P288" s="50" t="s">
        <v>49</v>
      </c>
      <c r="Q288" s="36" t="s">
        <v>36</v>
      </c>
      <c r="R288" s="55">
        <v>0.51912700463249994</v>
      </c>
      <c r="S288" s="55">
        <v>0.53325503999625001</v>
      </c>
      <c r="T288" s="55">
        <v>0.54060029551000011</v>
      </c>
    </row>
    <row r="289" spans="1:20" x14ac:dyDescent="0.3">
      <c r="A289" s="40" t="s">
        <v>5</v>
      </c>
      <c r="B289" s="40" t="s">
        <v>6</v>
      </c>
      <c r="C289" s="40">
        <v>42551</v>
      </c>
      <c r="D289" s="41" t="s">
        <v>78</v>
      </c>
      <c r="E289" s="41" t="s">
        <v>35</v>
      </c>
      <c r="F289" s="46">
        <v>6.8710894413732451</v>
      </c>
      <c r="G289" s="46">
        <v>7.3655765172117142</v>
      </c>
      <c r="H289" s="46">
        <v>7.2492757002273844</v>
      </c>
      <c r="I289" s="46">
        <v>7.4088217378322314</v>
      </c>
      <c r="J289" s="46">
        <v>7.4028834383189208</v>
      </c>
      <c r="M289" s="51" t="s">
        <v>7</v>
      </c>
      <c r="N289" s="51" t="s">
        <v>4</v>
      </c>
      <c r="O289" s="51">
        <v>42490</v>
      </c>
      <c r="P289" s="50" t="s">
        <v>49</v>
      </c>
      <c r="Q289" s="36" t="s">
        <v>38</v>
      </c>
      <c r="R289" s="55">
        <v>0.48332200463249997</v>
      </c>
      <c r="S289" s="55">
        <v>0.49745003999625004</v>
      </c>
      <c r="T289" s="55">
        <v>0.50479529551000013</v>
      </c>
    </row>
    <row r="290" spans="1:20" x14ac:dyDescent="0.3">
      <c r="A290" s="40" t="s">
        <v>5</v>
      </c>
      <c r="B290" s="40" t="s">
        <v>6</v>
      </c>
      <c r="C290" s="40">
        <v>42551</v>
      </c>
      <c r="D290" s="41" t="s">
        <v>78</v>
      </c>
      <c r="E290" s="41" t="s">
        <v>37</v>
      </c>
      <c r="F290" s="46">
        <v>6.5210894413732445</v>
      </c>
      <c r="G290" s="46">
        <v>7.0155765172117146</v>
      </c>
      <c r="H290" s="46">
        <v>6.8992757002273848</v>
      </c>
      <c r="I290" s="46">
        <v>7.0588217378322309</v>
      </c>
      <c r="J290" s="46">
        <v>7.0528834383189203</v>
      </c>
      <c r="M290" s="51" t="s">
        <v>7</v>
      </c>
      <c r="N290" s="51" t="s">
        <v>4</v>
      </c>
      <c r="O290" s="51">
        <v>42490</v>
      </c>
      <c r="P290" s="50" t="s">
        <v>49</v>
      </c>
      <c r="Q290" s="36" t="s">
        <v>40</v>
      </c>
      <c r="R290" s="55">
        <v>0.4730920046324999</v>
      </c>
      <c r="S290" s="55">
        <v>0.48722003999625002</v>
      </c>
      <c r="T290" s="55">
        <v>0.49456529551000006</v>
      </c>
    </row>
    <row r="291" spans="1:20" x14ac:dyDescent="0.3">
      <c r="A291" s="40" t="s">
        <v>5</v>
      </c>
      <c r="B291" s="40" t="s">
        <v>6</v>
      </c>
      <c r="C291" s="40">
        <v>42551</v>
      </c>
      <c r="D291" s="41" t="s">
        <v>78</v>
      </c>
      <c r="E291" s="41" t="s">
        <v>39</v>
      </c>
      <c r="F291" s="46">
        <v>6.3960894413732445</v>
      </c>
      <c r="G291" s="46">
        <v>6.8905765172117146</v>
      </c>
      <c r="H291" s="46">
        <v>6.7742757002273848</v>
      </c>
      <c r="I291" s="46">
        <v>6.9338217378322309</v>
      </c>
      <c r="J291" s="46">
        <v>6.9278834383189203</v>
      </c>
      <c r="M291" s="51" t="s">
        <v>7</v>
      </c>
      <c r="N291" s="51" t="s">
        <v>4</v>
      </c>
      <c r="O291" s="51">
        <v>42490</v>
      </c>
      <c r="P291" s="50" t="s">
        <v>49</v>
      </c>
      <c r="Q291" s="36" t="s">
        <v>42</v>
      </c>
      <c r="R291" s="55">
        <v>0.45774700463249995</v>
      </c>
      <c r="S291" s="55">
        <v>0.47187503999625002</v>
      </c>
      <c r="T291" s="55">
        <v>0.47922029551000012</v>
      </c>
    </row>
    <row r="292" spans="1:20" x14ac:dyDescent="0.3">
      <c r="A292" s="40" t="s">
        <v>5</v>
      </c>
      <c r="B292" s="40" t="s">
        <v>6</v>
      </c>
      <c r="C292" s="40">
        <v>42551</v>
      </c>
      <c r="D292" s="41" t="s">
        <v>78</v>
      </c>
      <c r="E292" s="41" t="s">
        <v>41</v>
      </c>
      <c r="F292" s="44">
        <v>6.2710894413732445</v>
      </c>
      <c r="G292" s="44">
        <v>6.7655765172117146</v>
      </c>
      <c r="H292" s="44">
        <v>6.6492757002273848</v>
      </c>
      <c r="I292" s="44">
        <v>6.8088217378322309</v>
      </c>
      <c r="J292" s="44">
        <v>6.8028834383189203</v>
      </c>
      <c r="M292" s="51" t="s">
        <v>7</v>
      </c>
      <c r="N292" s="51" t="s">
        <v>4</v>
      </c>
      <c r="O292" s="51">
        <v>42490</v>
      </c>
      <c r="P292" s="50" t="s">
        <v>50</v>
      </c>
      <c r="Q292" s="36" t="s">
        <v>34</v>
      </c>
      <c r="R292" s="55">
        <v>0.44885352088499991</v>
      </c>
      <c r="S292" s="55">
        <v>0.46454281153500004</v>
      </c>
      <c r="T292" s="55">
        <v>0.47273107258574987</v>
      </c>
    </row>
    <row r="293" spans="1:20" x14ac:dyDescent="0.3">
      <c r="A293" s="40" t="s">
        <v>5</v>
      </c>
      <c r="B293" s="40" t="s">
        <v>6</v>
      </c>
      <c r="C293" s="40">
        <v>42551</v>
      </c>
      <c r="D293" s="41" t="s">
        <v>79</v>
      </c>
      <c r="E293" s="41" t="s">
        <v>32</v>
      </c>
      <c r="F293" s="46">
        <v>7.0834793116285155</v>
      </c>
      <c r="G293" s="46">
        <v>7.5783061107509599</v>
      </c>
      <c r="H293" s="46">
        <v>7.4618631673879907</v>
      </c>
      <c r="I293" s="46">
        <v>7.6215715289073884</v>
      </c>
      <c r="J293" s="46">
        <v>7.6156974537443549</v>
      </c>
      <c r="M293" s="51" t="s">
        <v>7</v>
      </c>
      <c r="N293" s="51" t="s">
        <v>4</v>
      </c>
      <c r="O293" s="51">
        <v>42490</v>
      </c>
      <c r="P293" s="50" t="s">
        <v>50</v>
      </c>
      <c r="Q293" s="36" t="s">
        <v>36</v>
      </c>
      <c r="R293" s="55">
        <v>0.42839352088499993</v>
      </c>
      <c r="S293" s="55">
        <v>0.44408281153500001</v>
      </c>
      <c r="T293" s="55">
        <v>0.45227107258575</v>
      </c>
    </row>
    <row r="294" spans="1:20" x14ac:dyDescent="0.3">
      <c r="A294" s="40" t="s">
        <v>5</v>
      </c>
      <c r="B294" s="40" t="s">
        <v>6</v>
      </c>
      <c r="C294" s="40">
        <v>42551</v>
      </c>
      <c r="D294" s="41" t="s">
        <v>79</v>
      </c>
      <c r="E294" s="41" t="s">
        <v>35</v>
      </c>
      <c r="F294" s="46">
        <v>6.8834793116285153</v>
      </c>
      <c r="G294" s="46">
        <v>7.3783061107509598</v>
      </c>
      <c r="H294" s="46">
        <v>7.2618631673879905</v>
      </c>
      <c r="I294" s="46">
        <v>7.4215715289073882</v>
      </c>
      <c r="J294" s="46">
        <v>7.4156974537443547</v>
      </c>
      <c r="M294" s="51" t="s">
        <v>7</v>
      </c>
      <c r="N294" s="51" t="s">
        <v>4</v>
      </c>
      <c r="O294" s="51">
        <v>42490</v>
      </c>
      <c r="P294" s="50" t="s">
        <v>50</v>
      </c>
      <c r="Q294" s="36" t="s">
        <v>38</v>
      </c>
      <c r="R294" s="55">
        <v>0.39258852088499996</v>
      </c>
      <c r="S294" s="55">
        <v>0.40827781153499998</v>
      </c>
      <c r="T294" s="55">
        <v>0.41646607258574991</v>
      </c>
    </row>
    <row r="295" spans="1:20" x14ac:dyDescent="0.3">
      <c r="A295" s="40" t="s">
        <v>5</v>
      </c>
      <c r="B295" s="40" t="s">
        <v>6</v>
      </c>
      <c r="C295" s="40">
        <v>42551</v>
      </c>
      <c r="D295" s="41" t="s">
        <v>79</v>
      </c>
      <c r="E295" s="41" t="s">
        <v>37</v>
      </c>
      <c r="F295" s="46">
        <v>6.5334793116285157</v>
      </c>
      <c r="G295" s="46">
        <v>7.0283061107509592</v>
      </c>
      <c r="H295" s="46">
        <v>6.91186316738799</v>
      </c>
      <c r="I295" s="46">
        <v>7.0715715289073886</v>
      </c>
      <c r="J295" s="46">
        <v>7.0656974537443542</v>
      </c>
      <c r="M295" s="51" t="s">
        <v>7</v>
      </c>
      <c r="N295" s="51" t="s">
        <v>4</v>
      </c>
      <c r="O295" s="51">
        <v>42490</v>
      </c>
      <c r="P295" s="50" t="s">
        <v>50</v>
      </c>
      <c r="Q295" s="36" t="s">
        <v>40</v>
      </c>
      <c r="R295" s="55">
        <v>0.382358520885</v>
      </c>
      <c r="S295" s="55">
        <v>0.39804781153500002</v>
      </c>
      <c r="T295" s="55">
        <v>0.40623607258574995</v>
      </c>
    </row>
    <row r="296" spans="1:20" x14ac:dyDescent="0.3">
      <c r="A296" s="40" t="s">
        <v>5</v>
      </c>
      <c r="B296" s="40" t="s">
        <v>6</v>
      </c>
      <c r="C296" s="40">
        <v>42551</v>
      </c>
      <c r="D296" s="41" t="s">
        <v>79</v>
      </c>
      <c r="E296" s="41" t="s">
        <v>39</v>
      </c>
      <c r="F296" s="46">
        <v>6.4084793116285157</v>
      </c>
      <c r="G296" s="46">
        <v>6.9033061107509592</v>
      </c>
      <c r="H296" s="46">
        <v>6.78686316738799</v>
      </c>
      <c r="I296" s="46">
        <v>6.9465715289073886</v>
      </c>
      <c r="J296" s="46">
        <v>6.9406974537443542</v>
      </c>
      <c r="M296" s="51" t="s">
        <v>7</v>
      </c>
      <c r="N296" s="51" t="s">
        <v>4</v>
      </c>
      <c r="O296" s="51">
        <v>42490</v>
      </c>
      <c r="P296" s="50" t="s">
        <v>50</v>
      </c>
      <c r="Q296" s="36" t="s">
        <v>42</v>
      </c>
      <c r="R296" s="55">
        <v>0.36701352088499994</v>
      </c>
      <c r="S296" s="55">
        <v>0.38270281153500002</v>
      </c>
      <c r="T296" s="55">
        <v>0.39089107258574995</v>
      </c>
    </row>
    <row r="297" spans="1:20" x14ac:dyDescent="0.3">
      <c r="A297" s="40" t="s">
        <v>5</v>
      </c>
      <c r="B297" s="40" t="s">
        <v>6</v>
      </c>
      <c r="C297" s="40">
        <v>42551</v>
      </c>
      <c r="D297" s="41" t="s">
        <v>79</v>
      </c>
      <c r="E297" s="41" t="s">
        <v>41</v>
      </c>
      <c r="F297" s="44">
        <v>6.2834793116285157</v>
      </c>
      <c r="G297" s="44">
        <v>6.7783061107509592</v>
      </c>
      <c r="H297" s="44">
        <v>6.66186316738799</v>
      </c>
      <c r="I297" s="44">
        <v>6.8215715289073886</v>
      </c>
      <c r="J297" s="44">
        <v>6.8156974537443542</v>
      </c>
      <c r="M297" s="51" t="s">
        <v>7</v>
      </c>
      <c r="N297" s="51" t="s">
        <v>4</v>
      </c>
      <c r="O297" s="51">
        <v>42490</v>
      </c>
      <c r="P297" s="50" t="s">
        <v>51</v>
      </c>
      <c r="Q297" s="36" t="s">
        <v>34</v>
      </c>
      <c r="R297" s="55">
        <v>0.41254349999999995</v>
      </c>
      <c r="S297" s="55">
        <v>0.42233337500000001</v>
      </c>
      <c r="T297" s="55">
        <v>0.42599616666666673</v>
      </c>
    </row>
    <row r="298" spans="1:20" x14ac:dyDescent="0.3">
      <c r="A298" s="40" t="s">
        <v>5</v>
      </c>
      <c r="B298" s="40" t="s">
        <v>6</v>
      </c>
      <c r="C298" s="40">
        <v>42551</v>
      </c>
      <c r="D298" s="41" t="s">
        <v>80</v>
      </c>
      <c r="E298" s="41" t="s">
        <v>32</v>
      </c>
      <c r="F298" s="46">
        <v>8.6578533561643845</v>
      </c>
      <c r="G298" s="46">
        <v>8.5896150456621001</v>
      </c>
      <c r="H298" s="46">
        <v>8.6355131887366809</v>
      </c>
      <c r="I298" s="46">
        <v>8.6700346289954311</v>
      </c>
      <c r="J298" s="46">
        <v>8.694840323439875</v>
      </c>
      <c r="M298" s="51" t="s">
        <v>7</v>
      </c>
      <c r="N298" s="51" t="s">
        <v>4</v>
      </c>
      <c r="O298" s="51">
        <v>42490</v>
      </c>
      <c r="P298" s="50" t="s">
        <v>51</v>
      </c>
      <c r="Q298" s="36" t="s">
        <v>36</v>
      </c>
      <c r="R298" s="55">
        <v>0.39254350000000005</v>
      </c>
      <c r="S298" s="55">
        <v>0.4023333750000001</v>
      </c>
      <c r="T298" s="55">
        <v>0.40599616666666671</v>
      </c>
    </row>
    <row r="299" spans="1:20" x14ac:dyDescent="0.3">
      <c r="A299" s="40" t="s">
        <v>5</v>
      </c>
      <c r="B299" s="40" t="s">
        <v>6</v>
      </c>
      <c r="C299" s="40">
        <v>42551</v>
      </c>
      <c r="D299" s="41" t="s">
        <v>80</v>
      </c>
      <c r="E299" s="41" t="s">
        <v>35</v>
      </c>
      <c r="F299" s="46">
        <v>8.4578533561643834</v>
      </c>
      <c r="G299" s="46">
        <v>8.3896150456621008</v>
      </c>
      <c r="H299" s="46">
        <v>8.4355131887366817</v>
      </c>
      <c r="I299" s="46">
        <v>8.4700346289954318</v>
      </c>
      <c r="J299" s="46">
        <v>8.4948403234398757</v>
      </c>
      <c r="M299" s="51" t="s">
        <v>7</v>
      </c>
      <c r="N299" s="51" t="s">
        <v>4</v>
      </c>
      <c r="O299" s="51">
        <v>42490</v>
      </c>
      <c r="P299" s="50" t="s">
        <v>51</v>
      </c>
      <c r="Q299" s="36" t="s">
        <v>38</v>
      </c>
      <c r="R299" s="55">
        <v>0.35754349999999996</v>
      </c>
      <c r="S299" s="55">
        <v>0.36733337500000002</v>
      </c>
      <c r="T299" s="55">
        <v>0.37099616666666674</v>
      </c>
    </row>
    <row r="300" spans="1:20" x14ac:dyDescent="0.3">
      <c r="A300" s="40" t="s">
        <v>5</v>
      </c>
      <c r="B300" s="40" t="s">
        <v>6</v>
      </c>
      <c r="C300" s="40">
        <v>42551</v>
      </c>
      <c r="D300" s="45" t="s">
        <v>80</v>
      </c>
      <c r="E300" s="41" t="s">
        <v>37</v>
      </c>
      <c r="F300" s="46">
        <v>8.1078533561643837</v>
      </c>
      <c r="G300" s="46">
        <v>8.0396150456620994</v>
      </c>
      <c r="H300" s="46">
        <v>8.0855131887366802</v>
      </c>
      <c r="I300" s="46">
        <v>8.1200346289954304</v>
      </c>
      <c r="J300" s="46">
        <v>8.1448403234398761</v>
      </c>
      <c r="M300" s="51" t="s">
        <v>7</v>
      </c>
      <c r="N300" s="51" t="s">
        <v>4</v>
      </c>
      <c r="O300" s="51">
        <v>42490</v>
      </c>
      <c r="P300" s="50" t="s">
        <v>51</v>
      </c>
      <c r="Q300" s="36" t="s">
        <v>40</v>
      </c>
      <c r="R300" s="55">
        <v>0.34754350000000001</v>
      </c>
      <c r="S300" s="55">
        <v>0.35733337500000006</v>
      </c>
      <c r="T300" s="55">
        <v>0.36099616666666673</v>
      </c>
    </row>
    <row r="301" spans="1:20" x14ac:dyDescent="0.3">
      <c r="A301" s="40" t="s">
        <v>5</v>
      </c>
      <c r="B301" s="40" t="s">
        <v>6</v>
      </c>
      <c r="C301" s="40">
        <v>42551</v>
      </c>
      <c r="D301" s="45" t="s">
        <v>80</v>
      </c>
      <c r="E301" s="41" t="s">
        <v>39</v>
      </c>
      <c r="F301" s="46">
        <v>7.9828533561643837</v>
      </c>
      <c r="G301" s="46">
        <v>7.9146150456621003</v>
      </c>
      <c r="H301" s="46">
        <v>7.9605131887366811</v>
      </c>
      <c r="I301" s="46">
        <v>7.9950346289954313</v>
      </c>
      <c r="J301" s="46">
        <v>8.0198403234398761</v>
      </c>
      <c r="M301" s="51" t="s">
        <v>7</v>
      </c>
      <c r="N301" s="51" t="s">
        <v>4</v>
      </c>
      <c r="O301" s="51">
        <v>42490</v>
      </c>
      <c r="P301" s="50" t="s">
        <v>51</v>
      </c>
      <c r="Q301" s="36" t="s">
        <v>42</v>
      </c>
      <c r="R301" s="55">
        <v>0.33254349999999999</v>
      </c>
      <c r="S301" s="55">
        <v>0.34233337500000005</v>
      </c>
      <c r="T301" s="55">
        <v>0.34599616666666677</v>
      </c>
    </row>
    <row r="302" spans="1:20" x14ac:dyDescent="0.3">
      <c r="A302" s="47" t="s">
        <v>5</v>
      </c>
      <c r="B302" s="47" t="s">
        <v>6</v>
      </c>
      <c r="C302" s="47">
        <v>42551</v>
      </c>
      <c r="D302" s="56" t="s">
        <v>80</v>
      </c>
      <c r="E302" s="48" t="s">
        <v>41</v>
      </c>
      <c r="F302" s="57">
        <v>7.8578533561643837</v>
      </c>
      <c r="G302" s="57">
        <v>7.7896150456621003</v>
      </c>
      <c r="H302" s="57">
        <v>7.8355131887366811</v>
      </c>
      <c r="I302" s="57">
        <v>7.8700346289954313</v>
      </c>
      <c r="J302" s="57">
        <v>7.8948403234398752</v>
      </c>
      <c r="M302" s="51" t="s">
        <v>7</v>
      </c>
      <c r="N302" s="51" t="s">
        <v>4</v>
      </c>
      <c r="O302" s="51">
        <v>42521</v>
      </c>
      <c r="P302" s="50" t="s">
        <v>49</v>
      </c>
      <c r="Q302" s="36" t="s">
        <v>34</v>
      </c>
      <c r="R302" s="55">
        <v>0.54204826590749988</v>
      </c>
      <c r="S302" s="55">
        <v>0.5556397345743751</v>
      </c>
      <c r="T302" s="55">
        <v>0.56275461368500002</v>
      </c>
    </row>
    <row r="303" spans="1:20" x14ac:dyDescent="0.3">
      <c r="A303" s="35" t="s">
        <v>7</v>
      </c>
      <c r="B303" s="35" t="s">
        <v>6</v>
      </c>
      <c r="C303" s="35">
        <v>42370</v>
      </c>
      <c r="D303" s="50" t="s">
        <v>52</v>
      </c>
      <c r="E303" s="36" t="s">
        <v>32</v>
      </c>
      <c r="F303" s="37">
        <v>7.3944041647640804</v>
      </c>
      <c r="G303" s="37">
        <v>7.1167250675418572</v>
      </c>
      <c r="H303" s="37">
        <v>7.2324965490233399</v>
      </c>
      <c r="I303" s="37">
        <v>7.1364642168474131</v>
      </c>
      <c r="J303" s="37">
        <v>7.2579851254122278</v>
      </c>
      <c r="M303" s="40" t="s">
        <v>7</v>
      </c>
      <c r="N303" s="40" t="s">
        <v>4</v>
      </c>
      <c r="O303" s="40">
        <v>42521</v>
      </c>
      <c r="P303" s="52" t="s">
        <v>49</v>
      </c>
      <c r="Q303" s="41" t="s">
        <v>36</v>
      </c>
      <c r="R303" s="42">
        <v>0.52158826590749985</v>
      </c>
      <c r="S303" s="42">
        <v>0.53517973457437507</v>
      </c>
      <c r="T303" s="42">
        <v>0.54229461368499998</v>
      </c>
    </row>
    <row r="304" spans="1:20" x14ac:dyDescent="0.3">
      <c r="A304" s="35" t="s">
        <v>7</v>
      </c>
      <c r="B304" s="35" t="s">
        <v>6</v>
      </c>
      <c r="C304" s="35">
        <v>42370</v>
      </c>
      <c r="D304" s="50" t="s">
        <v>52</v>
      </c>
      <c r="E304" s="36" t="s">
        <v>35</v>
      </c>
      <c r="F304" s="37">
        <v>7.1944041647640802</v>
      </c>
      <c r="G304" s="37">
        <v>6.916725067541857</v>
      </c>
      <c r="H304" s="37">
        <v>7.0324965490233398</v>
      </c>
      <c r="I304" s="37">
        <v>6.9364642168474138</v>
      </c>
      <c r="J304" s="37">
        <v>7.0579851254122277</v>
      </c>
      <c r="M304" s="54" t="s">
        <v>7</v>
      </c>
      <c r="N304" s="54" t="s">
        <v>4</v>
      </c>
      <c r="O304" s="54">
        <v>42521</v>
      </c>
      <c r="P304" s="52" t="s">
        <v>49</v>
      </c>
      <c r="Q304" s="41" t="s">
        <v>38</v>
      </c>
      <c r="R304" s="42">
        <v>0.48578326590749998</v>
      </c>
      <c r="S304" s="42">
        <v>0.49937473457437509</v>
      </c>
      <c r="T304" s="42">
        <v>0.50648961368500012</v>
      </c>
    </row>
    <row r="305" spans="1:20" x14ac:dyDescent="0.3">
      <c r="A305" s="35" t="s">
        <v>7</v>
      </c>
      <c r="B305" s="35" t="s">
        <v>6</v>
      </c>
      <c r="C305" s="35">
        <v>42370</v>
      </c>
      <c r="D305" s="50" t="s">
        <v>52</v>
      </c>
      <c r="E305" s="36" t="s">
        <v>37</v>
      </c>
      <c r="F305" s="37">
        <v>6.8444041647640805</v>
      </c>
      <c r="G305" s="37">
        <v>6.5667250675418574</v>
      </c>
      <c r="H305" s="37">
        <v>6.6824965490233392</v>
      </c>
      <c r="I305" s="37">
        <v>6.5864642168474132</v>
      </c>
      <c r="J305" s="37">
        <v>6.7079851254122271</v>
      </c>
      <c r="M305" s="54" t="s">
        <v>7</v>
      </c>
      <c r="N305" s="54" t="s">
        <v>4</v>
      </c>
      <c r="O305" s="54">
        <v>42521</v>
      </c>
      <c r="P305" s="52" t="s">
        <v>49</v>
      </c>
      <c r="Q305" s="41" t="s">
        <v>40</v>
      </c>
      <c r="R305" s="42">
        <v>0.47555326590749991</v>
      </c>
      <c r="S305" s="42">
        <v>0.48914473457437502</v>
      </c>
      <c r="T305" s="42">
        <v>0.49625961368500005</v>
      </c>
    </row>
    <row r="306" spans="1:20" x14ac:dyDescent="0.3">
      <c r="A306" s="35" t="s">
        <v>7</v>
      </c>
      <c r="B306" s="35" t="s">
        <v>6</v>
      </c>
      <c r="C306" s="35">
        <v>42370</v>
      </c>
      <c r="D306" s="50" t="s">
        <v>52</v>
      </c>
      <c r="E306" s="36" t="s">
        <v>39</v>
      </c>
      <c r="F306" s="37">
        <v>6.7194041647640805</v>
      </c>
      <c r="G306" s="37">
        <v>6.4417250675418574</v>
      </c>
      <c r="H306" s="37">
        <v>6.5574965490233392</v>
      </c>
      <c r="I306" s="37">
        <v>6.4614642168474132</v>
      </c>
      <c r="J306" s="37">
        <v>6.5829851254122271</v>
      </c>
      <c r="M306" s="54" t="s">
        <v>7</v>
      </c>
      <c r="N306" s="54" t="s">
        <v>4</v>
      </c>
      <c r="O306" s="54">
        <v>42521</v>
      </c>
      <c r="P306" s="52" t="s">
        <v>49</v>
      </c>
      <c r="Q306" s="41" t="s">
        <v>42</v>
      </c>
      <c r="R306" s="42">
        <v>0.46020826590749991</v>
      </c>
      <c r="S306" s="42">
        <v>0.47379973457437508</v>
      </c>
      <c r="T306" s="42">
        <v>0.4809146136850001</v>
      </c>
    </row>
    <row r="307" spans="1:20" x14ac:dyDescent="0.3">
      <c r="A307" s="35" t="s">
        <v>7</v>
      </c>
      <c r="B307" s="35" t="s">
        <v>6</v>
      </c>
      <c r="C307" s="35">
        <v>42370</v>
      </c>
      <c r="D307" s="50" t="s">
        <v>52</v>
      </c>
      <c r="E307" s="36" t="s">
        <v>41</v>
      </c>
      <c r="F307" s="37">
        <v>6.5944041647640805</v>
      </c>
      <c r="G307" s="37">
        <v>6.3167250675418574</v>
      </c>
      <c r="H307" s="37">
        <v>6.4324965490233392</v>
      </c>
      <c r="I307" s="37">
        <v>6.3364642168474132</v>
      </c>
      <c r="J307" s="37">
        <v>6.4579851254122271</v>
      </c>
      <c r="M307" s="54" t="s">
        <v>7</v>
      </c>
      <c r="N307" s="54" t="s">
        <v>4</v>
      </c>
      <c r="O307" s="54">
        <v>42521</v>
      </c>
      <c r="P307" s="52" t="s">
        <v>50</v>
      </c>
      <c r="Q307" s="41" t="s">
        <v>34</v>
      </c>
      <c r="R307" s="42">
        <v>0.45190172840999998</v>
      </c>
      <c r="S307" s="42">
        <v>0.46681316854218757</v>
      </c>
      <c r="T307" s="42">
        <v>0.47461913012387491</v>
      </c>
    </row>
    <row r="308" spans="1:20" x14ac:dyDescent="0.3">
      <c r="A308" s="35" t="s">
        <v>7</v>
      </c>
      <c r="B308" s="35" t="s">
        <v>6</v>
      </c>
      <c r="C308" s="35">
        <v>42370</v>
      </c>
      <c r="D308" s="50" t="s">
        <v>53</v>
      </c>
      <c r="E308" s="36" t="s">
        <v>32</v>
      </c>
      <c r="F308" s="37">
        <v>7.1777291542998469</v>
      </c>
      <c r="G308" s="37">
        <v>6.9049179390220718</v>
      </c>
      <c r="H308" s="37">
        <v>7.0232687144850345</v>
      </c>
      <c r="I308" s="37">
        <v>6.9282110292998498</v>
      </c>
      <c r="J308" s="37">
        <v>6.9830282515220734</v>
      </c>
      <c r="M308" s="54" t="s">
        <v>7</v>
      </c>
      <c r="N308" s="54" t="s">
        <v>4</v>
      </c>
      <c r="O308" s="54">
        <v>42521</v>
      </c>
      <c r="P308" s="52" t="s">
        <v>50</v>
      </c>
      <c r="Q308" s="41" t="s">
        <v>36</v>
      </c>
      <c r="R308" s="42">
        <v>0.43144172841</v>
      </c>
      <c r="S308" s="42">
        <v>0.44635316854218754</v>
      </c>
      <c r="T308" s="42">
        <v>0.45415913012387493</v>
      </c>
    </row>
    <row r="309" spans="1:20" x14ac:dyDescent="0.3">
      <c r="A309" s="35" t="s">
        <v>7</v>
      </c>
      <c r="B309" s="35" t="s">
        <v>6</v>
      </c>
      <c r="C309" s="35">
        <v>42370</v>
      </c>
      <c r="D309" s="50" t="s">
        <v>53</v>
      </c>
      <c r="E309" s="36" t="s">
        <v>35</v>
      </c>
      <c r="F309" s="37">
        <v>6.9777291542998467</v>
      </c>
      <c r="G309" s="37">
        <v>6.7049179390220717</v>
      </c>
      <c r="H309" s="37">
        <v>6.8232687144850344</v>
      </c>
      <c r="I309" s="37">
        <v>6.7282110292998496</v>
      </c>
      <c r="J309" s="37">
        <v>6.7830282515220732</v>
      </c>
      <c r="M309" s="54" t="s">
        <v>7</v>
      </c>
      <c r="N309" s="54" t="s">
        <v>4</v>
      </c>
      <c r="O309" s="54">
        <v>42521</v>
      </c>
      <c r="P309" s="52" t="s">
        <v>50</v>
      </c>
      <c r="Q309" s="41" t="s">
        <v>38</v>
      </c>
      <c r="R309" s="42">
        <v>0.39563672840999997</v>
      </c>
      <c r="S309" s="42">
        <v>0.41054816854218745</v>
      </c>
      <c r="T309" s="42">
        <v>0.41835413012387496</v>
      </c>
    </row>
    <row r="310" spans="1:20" x14ac:dyDescent="0.3">
      <c r="A310" s="35" t="s">
        <v>7</v>
      </c>
      <c r="B310" s="35" t="s">
        <v>6</v>
      </c>
      <c r="C310" s="35">
        <v>42370</v>
      </c>
      <c r="D310" s="50" t="s">
        <v>53</v>
      </c>
      <c r="E310" s="36" t="s">
        <v>37</v>
      </c>
      <c r="F310" s="37">
        <v>6.6277291542998471</v>
      </c>
      <c r="G310" s="37">
        <v>6.3549179390220711</v>
      </c>
      <c r="H310" s="37">
        <v>6.4732687144850347</v>
      </c>
      <c r="I310" s="37">
        <v>6.37821102929985</v>
      </c>
      <c r="J310" s="37">
        <v>6.4330282515220727</v>
      </c>
      <c r="M310" s="54" t="s">
        <v>7</v>
      </c>
      <c r="N310" s="54" t="s">
        <v>4</v>
      </c>
      <c r="O310" s="54">
        <v>42521</v>
      </c>
      <c r="P310" s="52" t="s">
        <v>50</v>
      </c>
      <c r="Q310" s="41" t="s">
        <v>40</v>
      </c>
      <c r="R310" s="42">
        <v>0.38540672841000001</v>
      </c>
      <c r="S310" s="42">
        <v>0.40031816854218755</v>
      </c>
      <c r="T310" s="42">
        <v>0.40812413012387494</v>
      </c>
    </row>
    <row r="311" spans="1:20" x14ac:dyDescent="0.3">
      <c r="A311" s="35" t="s">
        <v>7</v>
      </c>
      <c r="B311" s="35" t="s">
        <v>6</v>
      </c>
      <c r="C311" s="35">
        <v>42370</v>
      </c>
      <c r="D311" s="50" t="s">
        <v>53</v>
      </c>
      <c r="E311" s="36" t="s">
        <v>39</v>
      </c>
      <c r="F311" s="37">
        <v>6.5027291542998471</v>
      </c>
      <c r="G311" s="37">
        <v>6.2299179390220711</v>
      </c>
      <c r="H311" s="37">
        <v>6.3482687144850347</v>
      </c>
      <c r="I311" s="37">
        <v>6.25321102929985</v>
      </c>
      <c r="J311" s="37">
        <v>6.3080282515220727</v>
      </c>
      <c r="M311" s="54" t="s">
        <v>7</v>
      </c>
      <c r="N311" s="54" t="s">
        <v>4</v>
      </c>
      <c r="O311" s="54">
        <v>42521</v>
      </c>
      <c r="P311" s="52" t="s">
        <v>50</v>
      </c>
      <c r="Q311" s="41" t="s">
        <v>42</v>
      </c>
      <c r="R311" s="42">
        <v>0.37006172840999996</v>
      </c>
      <c r="S311" s="42">
        <v>0.38497316854218749</v>
      </c>
      <c r="T311" s="42">
        <v>0.392779130123875</v>
      </c>
    </row>
    <row r="312" spans="1:20" x14ac:dyDescent="0.3">
      <c r="A312" s="35" t="s">
        <v>7</v>
      </c>
      <c r="B312" s="35" t="s">
        <v>6</v>
      </c>
      <c r="C312" s="35">
        <v>42370</v>
      </c>
      <c r="D312" s="50" t="s">
        <v>53</v>
      </c>
      <c r="E312" s="36" t="s">
        <v>41</v>
      </c>
      <c r="F312" s="37">
        <v>6.3777291542998471</v>
      </c>
      <c r="G312" s="37">
        <v>6.1049179390220711</v>
      </c>
      <c r="H312" s="37">
        <v>6.2232687144850347</v>
      </c>
      <c r="I312" s="37">
        <v>6.12821102929985</v>
      </c>
      <c r="J312" s="37">
        <v>6.1830282515220727</v>
      </c>
      <c r="M312" s="54" t="s">
        <v>7</v>
      </c>
      <c r="N312" s="54" t="s">
        <v>4</v>
      </c>
      <c r="O312" s="54">
        <v>42521</v>
      </c>
      <c r="P312" s="52" t="s">
        <v>51</v>
      </c>
      <c r="Q312" s="41" t="s">
        <v>34</v>
      </c>
      <c r="R312" s="42">
        <v>0.41465999999999992</v>
      </c>
      <c r="S312" s="42">
        <v>0.423519125</v>
      </c>
      <c r="T312" s="42">
        <v>0.42695383333333331</v>
      </c>
    </row>
    <row r="313" spans="1:20" x14ac:dyDescent="0.3">
      <c r="A313" s="35" t="s">
        <v>7</v>
      </c>
      <c r="B313" s="35" t="s">
        <v>6</v>
      </c>
      <c r="C313" s="35">
        <v>42370</v>
      </c>
      <c r="D313" s="58" t="s">
        <v>54</v>
      </c>
      <c r="E313" s="50" t="s">
        <v>32</v>
      </c>
      <c r="F313" s="37">
        <v>6.9536331221461181</v>
      </c>
      <c r="G313" s="37">
        <v>6.7934214554794519</v>
      </c>
      <c r="H313" s="37">
        <v>6.8164535388127847</v>
      </c>
      <c r="I313" s="37">
        <v>6.8702394763127854</v>
      </c>
      <c r="J313" s="37">
        <v>6.9241222772387134</v>
      </c>
      <c r="M313" s="54" t="s">
        <v>7</v>
      </c>
      <c r="N313" s="54" t="s">
        <v>4</v>
      </c>
      <c r="O313" s="54">
        <v>42521</v>
      </c>
      <c r="P313" s="52" t="s">
        <v>51</v>
      </c>
      <c r="Q313" s="41" t="s">
        <v>36</v>
      </c>
      <c r="R313" s="42">
        <v>0.39466000000000001</v>
      </c>
      <c r="S313" s="42">
        <v>0.40351912500000003</v>
      </c>
      <c r="T313" s="42">
        <v>0.4069538333333334</v>
      </c>
    </row>
    <row r="314" spans="1:20" x14ac:dyDescent="0.3">
      <c r="A314" s="35" t="s">
        <v>7</v>
      </c>
      <c r="B314" s="35" t="s">
        <v>6</v>
      </c>
      <c r="C314" s="35">
        <v>42370</v>
      </c>
      <c r="D314" s="58" t="s">
        <v>54</v>
      </c>
      <c r="E314" s="50" t="s">
        <v>35</v>
      </c>
      <c r="F314" s="37">
        <v>6.7536331221461179</v>
      </c>
      <c r="G314" s="37">
        <v>6.5934214554794526</v>
      </c>
      <c r="H314" s="37">
        <v>6.6164535388127845</v>
      </c>
      <c r="I314" s="37">
        <v>6.6702394763127852</v>
      </c>
      <c r="J314" s="37">
        <v>6.7241222772387133</v>
      </c>
      <c r="M314" s="54" t="s">
        <v>7</v>
      </c>
      <c r="N314" s="54" t="s">
        <v>4</v>
      </c>
      <c r="O314" s="54">
        <v>42521</v>
      </c>
      <c r="P314" s="52" t="s">
        <v>51</v>
      </c>
      <c r="Q314" s="41" t="s">
        <v>38</v>
      </c>
      <c r="R314" s="42">
        <v>0.35965999999999998</v>
      </c>
      <c r="S314" s="42">
        <v>0.368519125</v>
      </c>
      <c r="T314" s="42">
        <v>0.37195383333333332</v>
      </c>
    </row>
    <row r="315" spans="1:20" x14ac:dyDescent="0.3">
      <c r="A315" s="35" t="s">
        <v>7</v>
      </c>
      <c r="B315" s="35" t="s">
        <v>6</v>
      </c>
      <c r="C315" s="35">
        <v>42370</v>
      </c>
      <c r="D315" s="58" t="s">
        <v>54</v>
      </c>
      <c r="E315" s="50" t="s">
        <v>37</v>
      </c>
      <c r="F315" s="37">
        <v>6.4036331221461182</v>
      </c>
      <c r="G315" s="37">
        <v>6.243421455479452</v>
      </c>
      <c r="H315" s="37">
        <v>6.2664535388127849</v>
      </c>
      <c r="I315" s="37">
        <v>6.3202394763127856</v>
      </c>
      <c r="J315" s="37">
        <v>6.3741222772387136</v>
      </c>
      <c r="M315" s="54" t="s">
        <v>7</v>
      </c>
      <c r="N315" s="54" t="s">
        <v>4</v>
      </c>
      <c r="O315" s="54">
        <v>42521</v>
      </c>
      <c r="P315" s="52" t="s">
        <v>51</v>
      </c>
      <c r="Q315" s="41" t="s">
        <v>40</v>
      </c>
      <c r="R315" s="42">
        <v>0.34965999999999997</v>
      </c>
      <c r="S315" s="42">
        <v>0.35851912500000005</v>
      </c>
      <c r="T315" s="42">
        <v>0.36195383333333336</v>
      </c>
    </row>
    <row r="316" spans="1:20" x14ac:dyDescent="0.3">
      <c r="A316" s="35" t="s">
        <v>7</v>
      </c>
      <c r="B316" s="35" t="s">
        <v>6</v>
      </c>
      <c r="C316" s="35">
        <v>42370</v>
      </c>
      <c r="D316" s="58" t="s">
        <v>54</v>
      </c>
      <c r="E316" s="50" t="s">
        <v>39</v>
      </c>
      <c r="F316" s="37">
        <v>6.2786331221461182</v>
      </c>
      <c r="G316" s="37">
        <v>6.118421455479452</v>
      </c>
      <c r="H316" s="37">
        <v>6.1414535388127849</v>
      </c>
      <c r="I316" s="37">
        <v>6.1952394763127856</v>
      </c>
      <c r="J316" s="37">
        <v>6.2491222772387136</v>
      </c>
      <c r="M316" s="54" t="s">
        <v>7</v>
      </c>
      <c r="N316" s="54" t="s">
        <v>4</v>
      </c>
      <c r="O316" s="54">
        <v>42521</v>
      </c>
      <c r="P316" s="52" t="s">
        <v>51</v>
      </c>
      <c r="Q316" s="41" t="s">
        <v>42</v>
      </c>
      <c r="R316" s="42">
        <v>0.33466000000000001</v>
      </c>
      <c r="S316" s="42">
        <v>0.34351912500000004</v>
      </c>
      <c r="T316" s="42">
        <v>0.34695383333333341</v>
      </c>
    </row>
    <row r="317" spans="1:20" x14ac:dyDescent="0.3">
      <c r="A317" s="35" t="s">
        <v>7</v>
      </c>
      <c r="B317" s="35" t="s">
        <v>6</v>
      </c>
      <c r="C317" s="35">
        <v>42370</v>
      </c>
      <c r="D317" s="58" t="s">
        <v>54</v>
      </c>
      <c r="E317" s="50" t="s">
        <v>41</v>
      </c>
      <c r="F317" s="37">
        <v>6.1536331221461182</v>
      </c>
      <c r="G317" s="37">
        <v>5.993421455479452</v>
      </c>
      <c r="H317" s="37">
        <v>6.0164535388127849</v>
      </c>
      <c r="I317" s="37">
        <v>6.0702394763127856</v>
      </c>
      <c r="J317" s="37">
        <v>6.1241222772387136</v>
      </c>
      <c r="M317" s="54" t="s">
        <v>7</v>
      </c>
      <c r="N317" s="54" t="s">
        <v>4</v>
      </c>
      <c r="O317" s="54">
        <v>42551</v>
      </c>
      <c r="P317" s="52" t="s">
        <v>49</v>
      </c>
      <c r="Q317" s="41" t="s">
        <v>34</v>
      </c>
      <c r="R317" s="42">
        <v>0.54328493991749993</v>
      </c>
      <c r="S317" s="42">
        <v>0.55670656373062499</v>
      </c>
      <c r="T317" s="42">
        <v>0.56370811873750015</v>
      </c>
    </row>
    <row r="318" spans="1:20" x14ac:dyDescent="0.3">
      <c r="A318" s="35" t="s">
        <v>7</v>
      </c>
      <c r="B318" s="35" t="s">
        <v>6</v>
      </c>
      <c r="C318" s="35">
        <v>42370</v>
      </c>
      <c r="D318" s="58" t="s">
        <v>55</v>
      </c>
      <c r="E318" s="50" t="s">
        <v>32</v>
      </c>
      <c r="F318" s="37">
        <v>7.1422303871765607</v>
      </c>
      <c r="G318" s="37">
        <v>7.004974171898783</v>
      </c>
      <c r="H318" s="37">
        <v>7.1012282806950777</v>
      </c>
      <c r="I318" s="37">
        <v>7.0467560121765604</v>
      </c>
      <c r="J318" s="37">
        <v>7.0093789404172995</v>
      </c>
      <c r="M318" s="54" t="s">
        <v>7</v>
      </c>
      <c r="N318" s="54" t="s">
        <v>4</v>
      </c>
      <c r="O318" s="54">
        <v>42551</v>
      </c>
      <c r="P318" s="52" t="s">
        <v>49</v>
      </c>
      <c r="Q318" s="41" t="s">
        <v>36</v>
      </c>
      <c r="R318" s="42">
        <v>0.5228249399174999</v>
      </c>
      <c r="S318" s="42">
        <v>0.53624656373062496</v>
      </c>
      <c r="T318" s="42">
        <v>0.54324811873750012</v>
      </c>
    </row>
    <row r="319" spans="1:20" x14ac:dyDescent="0.3">
      <c r="A319" s="35" t="s">
        <v>7</v>
      </c>
      <c r="B319" s="35" t="s">
        <v>6</v>
      </c>
      <c r="C319" s="35">
        <v>42370</v>
      </c>
      <c r="D319" s="58" t="s">
        <v>55</v>
      </c>
      <c r="E319" s="50" t="s">
        <v>35</v>
      </c>
      <c r="F319" s="37">
        <v>6.9422303871765605</v>
      </c>
      <c r="G319" s="37">
        <v>6.8049741718987828</v>
      </c>
      <c r="H319" s="37">
        <v>6.9012282806950775</v>
      </c>
      <c r="I319" s="37">
        <v>6.8467560121765603</v>
      </c>
      <c r="J319" s="37">
        <v>6.8093789404172993</v>
      </c>
      <c r="M319" s="54" t="s">
        <v>7</v>
      </c>
      <c r="N319" s="54" t="s">
        <v>4</v>
      </c>
      <c r="O319" s="54">
        <v>42551</v>
      </c>
      <c r="P319" s="52" t="s">
        <v>49</v>
      </c>
      <c r="Q319" s="41" t="s">
        <v>38</v>
      </c>
      <c r="R319" s="42">
        <v>0.48701993991749987</v>
      </c>
      <c r="S319" s="42">
        <v>0.50044156373062509</v>
      </c>
      <c r="T319" s="42">
        <v>0.50744311873750014</v>
      </c>
    </row>
    <row r="320" spans="1:20" x14ac:dyDescent="0.3">
      <c r="A320" s="35" t="s">
        <v>7</v>
      </c>
      <c r="B320" s="35" t="s">
        <v>6</v>
      </c>
      <c r="C320" s="35">
        <v>42370</v>
      </c>
      <c r="D320" s="58" t="s">
        <v>55</v>
      </c>
      <c r="E320" s="50" t="s">
        <v>37</v>
      </c>
      <c r="F320" s="37">
        <v>6.5922303871765608</v>
      </c>
      <c r="G320" s="37">
        <v>6.4549741718987832</v>
      </c>
      <c r="H320" s="37">
        <v>6.5512282806950779</v>
      </c>
      <c r="I320" s="37">
        <v>6.4967560121765597</v>
      </c>
      <c r="J320" s="37">
        <v>6.4593789404172997</v>
      </c>
      <c r="M320" s="54" t="s">
        <v>7</v>
      </c>
      <c r="N320" s="54" t="s">
        <v>4</v>
      </c>
      <c r="O320" s="54">
        <v>42551</v>
      </c>
      <c r="P320" s="52" t="s">
        <v>49</v>
      </c>
      <c r="Q320" s="41" t="s">
        <v>40</v>
      </c>
      <c r="R320" s="42">
        <v>0.47678993991749985</v>
      </c>
      <c r="S320" s="42">
        <v>0.49021156373062497</v>
      </c>
      <c r="T320" s="42">
        <v>0.49721311873750007</v>
      </c>
    </row>
    <row r="321" spans="1:20" x14ac:dyDescent="0.3">
      <c r="A321" s="35" t="s">
        <v>7</v>
      </c>
      <c r="B321" s="35" t="s">
        <v>6</v>
      </c>
      <c r="C321" s="35">
        <v>42370</v>
      </c>
      <c r="D321" s="58" t="s">
        <v>55</v>
      </c>
      <c r="E321" s="50" t="s">
        <v>39</v>
      </c>
      <c r="F321" s="37">
        <v>6.4672303871765608</v>
      </c>
      <c r="G321" s="37">
        <v>6.3299741718987832</v>
      </c>
      <c r="H321" s="37">
        <v>6.4262282806950779</v>
      </c>
      <c r="I321" s="37">
        <v>6.3717560121765597</v>
      </c>
      <c r="J321" s="37">
        <v>6.3343789404172997</v>
      </c>
      <c r="M321" s="54" t="s">
        <v>7</v>
      </c>
      <c r="N321" s="54" t="s">
        <v>4</v>
      </c>
      <c r="O321" s="54">
        <v>42551</v>
      </c>
      <c r="P321" s="52" t="s">
        <v>49</v>
      </c>
      <c r="Q321" s="41" t="s">
        <v>42</v>
      </c>
      <c r="R321" s="42">
        <v>0.46144493991749991</v>
      </c>
      <c r="S321" s="42">
        <v>0.47486656373062508</v>
      </c>
      <c r="T321" s="42">
        <v>0.48186811873750018</v>
      </c>
    </row>
    <row r="322" spans="1:20" x14ac:dyDescent="0.3">
      <c r="A322" s="35" t="s">
        <v>7</v>
      </c>
      <c r="B322" s="35" t="s">
        <v>6</v>
      </c>
      <c r="C322" s="35">
        <v>42370</v>
      </c>
      <c r="D322" s="58" t="s">
        <v>55</v>
      </c>
      <c r="E322" s="50" t="s">
        <v>41</v>
      </c>
      <c r="F322" s="37">
        <v>6.3422303871765608</v>
      </c>
      <c r="G322" s="37">
        <v>6.2049741718987832</v>
      </c>
      <c r="H322" s="37">
        <v>6.3012282806950779</v>
      </c>
      <c r="I322" s="37">
        <v>6.2467560121765597</v>
      </c>
      <c r="J322" s="37">
        <v>6.2093789404172997</v>
      </c>
      <c r="M322" s="54" t="s">
        <v>7</v>
      </c>
      <c r="N322" s="54" t="s">
        <v>4</v>
      </c>
      <c r="O322" s="54">
        <v>42551</v>
      </c>
      <c r="P322" s="52" t="s">
        <v>50</v>
      </c>
      <c r="Q322" s="41" t="s">
        <v>34</v>
      </c>
      <c r="R322" s="42">
        <v>0.45350525904337491</v>
      </c>
      <c r="S322" s="42">
        <v>0.46809180486131247</v>
      </c>
      <c r="T322" s="42">
        <v>0.47569802211250001</v>
      </c>
    </row>
    <row r="323" spans="1:20" x14ac:dyDescent="0.3">
      <c r="A323" s="35" t="s">
        <v>7</v>
      </c>
      <c r="B323" s="35" t="s">
        <v>6</v>
      </c>
      <c r="C323" s="35">
        <v>42370</v>
      </c>
      <c r="D323" s="58" t="s">
        <v>56</v>
      </c>
      <c r="E323" s="50" t="s">
        <v>32</v>
      </c>
      <c r="F323" s="37">
        <v>6.9139603871765605</v>
      </c>
      <c r="G323" s="37">
        <v>6.7544266718987824</v>
      </c>
      <c r="H323" s="37">
        <v>6.8755132806950794</v>
      </c>
      <c r="I323" s="37">
        <v>6.7944585121765595</v>
      </c>
      <c r="J323" s="37">
        <v>6.8611422737506347</v>
      </c>
      <c r="M323" s="35" t="s">
        <v>7</v>
      </c>
      <c r="N323" s="35" t="s">
        <v>4</v>
      </c>
      <c r="O323" s="35">
        <v>42551</v>
      </c>
      <c r="P323" s="50" t="s">
        <v>50</v>
      </c>
      <c r="Q323" s="36" t="s">
        <v>36</v>
      </c>
      <c r="R323" s="55">
        <v>0.43304525904337487</v>
      </c>
      <c r="S323" s="55">
        <v>0.44763180486131249</v>
      </c>
      <c r="T323" s="55">
        <v>0.45523802211249997</v>
      </c>
    </row>
    <row r="324" spans="1:20" x14ac:dyDescent="0.3">
      <c r="A324" s="35" t="s">
        <v>7</v>
      </c>
      <c r="B324" s="35" t="s">
        <v>6</v>
      </c>
      <c r="C324" s="35">
        <v>42370</v>
      </c>
      <c r="D324" s="58" t="s">
        <v>56</v>
      </c>
      <c r="E324" s="50" t="s">
        <v>35</v>
      </c>
      <c r="F324" s="37">
        <v>6.7139603871765603</v>
      </c>
      <c r="G324" s="37">
        <v>6.5544266718987831</v>
      </c>
      <c r="H324" s="37">
        <v>6.6755132806950801</v>
      </c>
      <c r="I324" s="37">
        <v>6.5944585121765602</v>
      </c>
      <c r="J324" s="37">
        <v>6.6611422737506345</v>
      </c>
      <c r="M324" s="51" t="s">
        <v>7</v>
      </c>
      <c r="N324" s="51" t="s">
        <v>4</v>
      </c>
      <c r="O324" s="51">
        <v>42551</v>
      </c>
      <c r="P324" s="50" t="s">
        <v>50</v>
      </c>
      <c r="Q324" s="36" t="s">
        <v>38</v>
      </c>
      <c r="R324" s="55">
        <v>0.39724025904337495</v>
      </c>
      <c r="S324" s="55">
        <v>0.41182680486131246</v>
      </c>
      <c r="T324" s="55">
        <v>0.41943302211249994</v>
      </c>
    </row>
    <row r="325" spans="1:20" x14ac:dyDescent="0.3">
      <c r="A325" s="35" t="s">
        <v>7</v>
      </c>
      <c r="B325" s="35" t="s">
        <v>6</v>
      </c>
      <c r="C325" s="35">
        <v>42370</v>
      </c>
      <c r="D325" s="58" t="s">
        <v>56</v>
      </c>
      <c r="E325" s="50" t="s">
        <v>37</v>
      </c>
      <c r="F325" s="37">
        <v>6.3639603871765598</v>
      </c>
      <c r="G325" s="37">
        <v>6.2044266718987826</v>
      </c>
      <c r="H325" s="37">
        <v>6.3255132806950796</v>
      </c>
      <c r="I325" s="37">
        <v>6.2444585121765597</v>
      </c>
      <c r="J325" s="37">
        <v>6.3111422737506349</v>
      </c>
      <c r="M325" s="51" t="s">
        <v>7</v>
      </c>
      <c r="N325" s="51" t="s">
        <v>4</v>
      </c>
      <c r="O325" s="51">
        <v>42551</v>
      </c>
      <c r="P325" s="50" t="s">
        <v>50</v>
      </c>
      <c r="Q325" s="36" t="s">
        <v>40</v>
      </c>
      <c r="R325" s="55">
        <v>0.38701025904337494</v>
      </c>
      <c r="S325" s="55">
        <v>0.4015968048613125</v>
      </c>
      <c r="T325" s="55">
        <v>0.40920302211249993</v>
      </c>
    </row>
    <row r="326" spans="1:20" x14ac:dyDescent="0.3">
      <c r="A326" s="35" t="s">
        <v>7</v>
      </c>
      <c r="B326" s="35" t="s">
        <v>6</v>
      </c>
      <c r="C326" s="35">
        <v>42370</v>
      </c>
      <c r="D326" s="58" t="s">
        <v>56</v>
      </c>
      <c r="E326" s="50" t="s">
        <v>39</v>
      </c>
      <c r="F326" s="37">
        <v>6.2389603871765598</v>
      </c>
      <c r="G326" s="37">
        <v>6.0794266718987826</v>
      </c>
      <c r="H326" s="37">
        <v>6.2005132806950796</v>
      </c>
      <c r="I326" s="37">
        <v>6.1194585121765597</v>
      </c>
      <c r="J326" s="37">
        <v>6.1861422737506349</v>
      </c>
      <c r="M326" s="51" t="s">
        <v>7</v>
      </c>
      <c r="N326" s="51" t="s">
        <v>4</v>
      </c>
      <c r="O326" s="51">
        <v>42551</v>
      </c>
      <c r="P326" s="50" t="s">
        <v>50</v>
      </c>
      <c r="Q326" s="36" t="s">
        <v>42</v>
      </c>
      <c r="R326" s="55">
        <v>0.37166525904337494</v>
      </c>
      <c r="S326" s="55">
        <v>0.3862518048613125</v>
      </c>
      <c r="T326" s="55">
        <v>0.39385802211249998</v>
      </c>
    </row>
    <row r="327" spans="1:20" x14ac:dyDescent="0.3">
      <c r="A327" s="35" t="s">
        <v>7</v>
      </c>
      <c r="B327" s="35" t="s">
        <v>6</v>
      </c>
      <c r="C327" s="35">
        <v>42370</v>
      </c>
      <c r="D327" s="58" t="s">
        <v>56</v>
      </c>
      <c r="E327" s="50" t="s">
        <v>41</v>
      </c>
      <c r="F327" s="37">
        <v>6.1139603871765598</v>
      </c>
      <c r="G327" s="37">
        <v>5.9544266718987826</v>
      </c>
      <c r="H327" s="37">
        <v>6.0755132806950796</v>
      </c>
      <c r="I327" s="37">
        <v>5.9944585121765597</v>
      </c>
      <c r="J327" s="37">
        <v>6.0611422737506349</v>
      </c>
      <c r="M327" s="51" t="s">
        <v>7</v>
      </c>
      <c r="N327" s="51" t="s">
        <v>4</v>
      </c>
      <c r="O327" s="51">
        <v>42551</v>
      </c>
      <c r="P327" s="50" t="s">
        <v>51</v>
      </c>
      <c r="Q327" s="36" t="s">
        <v>34</v>
      </c>
      <c r="R327" s="55">
        <v>0.41630475000000011</v>
      </c>
      <c r="S327" s="55">
        <v>0.42453700000000011</v>
      </c>
      <c r="T327" s="55">
        <v>0.42781375000000016</v>
      </c>
    </row>
    <row r="328" spans="1:20" x14ac:dyDescent="0.3">
      <c r="A328" s="35" t="s">
        <v>7</v>
      </c>
      <c r="B328" s="35" t="s">
        <v>6</v>
      </c>
      <c r="C328" s="35">
        <v>42370</v>
      </c>
      <c r="D328" s="58" t="s">
        <v>57</v>
      </c>
      <c r="E328" s="50" t="s">
        <v>32</v>
      </c>
      <c r="F328" s="37">
        <v>6.9705941826549518</v>
      </c>
      <c r="G328" s="37">
        <v>6.7518800285386407</v>
      </c>
      <c r="H328" s="37">
        <v>6.7963146135631574</v>
      </c>
      <c r="I328" s="37">
        <v>6.8099118028433479</v>
      </c>
      <c r="J328" s="37">
        <v>6.8530116893723516</v>
      </c>
      <c r="M328" s="51" t="s">
        <v>7</v>
      </c>
      <c r="N328" s="51" t="s">
        <v>4</v>
      </c>
      <c r="O328" s="51">
        <v>42551</v>
      </c>
      <c r="P328" s="50" t="s">
        <v>51</v>
      </c>
      <c r="Q328" s="36" t="s">
        <v>36</v>
      </c>
      <c r="R328" s="55">
        <v>0.39630475000000009</v>
      </c>
      <c r="S328" s="55">
        <v>0.40453700000000009</v>
      </c>
      <c r="T328" s="55">
        <v>0.40781375000000014</v>
      </c>
    </row>
    <row r="329" spans="1:20" x14ac:dyDescent="0.3">
      <c r="A329" s="35" t="s">
        <v>7</v>
      </c>
      <c r="B329" s="35" t="s">
        <v>6</v>
      </c>
      <c r="C329" s="35">
        <v>42370</v>
      </c>
      <c r="D329" s="58" t="s">
        <v>57</v>
      </c>
      <c r="E329" s="50" t="s">
        <v>35</v>
      </c>
      <c r="F329" s="37">
        <v>6.7705941826549516</v>
      </c>
      <c r="G329" s="37">
        <v>6.5518800285386405</v>
      </c>
      <c r="H329" s="37">
        <v>6.5963146135631572</v>
      </c>
      <c r="I329" s="37">
        <v>6.6099118028433477</v>
      </c>
      <c r="J329" s="37">
        <v>6.6530116893723514</v>
      </c>
      <c r="M329" s="51" t="s">
        <v>7</v>
      </c>
      <c r="N329" s="51" t="s">
        <v>4</v>
      </c>
      <c r="O329" s="51">
        <v>42551</v>
      </c>
      <c r="P329" s="50" t="s">
        <v>51</v>
      </c>
      <c r="Q329" s="36" t="s">
        <v>38</v>
      </c>
      <c r="R329" s="55">
        <v>0.36130475000000006</v>
      </c>
      <c r="S329" s="55">
        <v>0.36953700000000006</v>
      </c>
      <c r="T329" s="55">
        <v>0.37281375000000005</v>
      </c>
    </row>
    <row r="330" spans="1:20" x14ac:dyDescent="0.3">
      <c r="A330" s="35" t="s">
        <v>7</v>
      </c>
      <c r="B330" s="35" t="s">
        <v>6</v>
      </c>
      <c r="C330" s="35">
        <v>42370</v>
      </c>
      <c r="D330" s="58" t="s">
        <v>57</v>
      </c>
      <c r="E330" s="50" t="s">
        <v>37</v>
      </c>
      <c r="F330" s="37">
        <v>6.420594182654952</v>
      </c>
      <c r="G330" s="37">
        <v>6.2018800285386408</v>
      </c>
      <c r="H330" s="37">
        <v>6.2463146135631575</v>
      </c>
      <c r="I330" s="37">
        <v>6.259911802843348</v>
      </c>
      <c r="J330" s="37">
        <v>6.3030116893723518</v>
      </c>
      <c r="M330" s="51" t="s">
        <v>7</v>
      </c>
      <c r="N330" s="51" t="s">
        <v>4</v>
      </c>
      <c r="O330" s="51">
        <v>42551</v>
      </c>
      <c r="P330" s="50" t="s">
        <v>51</v>
      </c>
      <c r="Q330" s="36" t="s">
        <v>40</v>
      </c>
      <c r="R330" s="55">
        <v>0.35130475000000005</v>
      </c>
      <c r="S330" s="55">
        <v>0.35953700000000011</v>
      </c>
      <c r="T330" s="55">
        <v>0.3628137500000001</v>
      </c>
    </row>
    <row r="331" spans="1:20" x14ac:dyDescent="0.3">
      <c r="A331" s="35" t="s">
        <v>7</v>
      </c>
      <c r="B331" s="35" t="s">
        <v>6</v>
      </c>
      <c r="C331" s="35">
        <v>42370</v>
      </c>
      <c r="D331" s="58" t="s">
        <v>57</v>
      </c>
      <c r="E331" s="50" t="s">
        <v>39</v>
      </c>
      <c r="F331" s="37">
        <v>6.295594182654952</v>
      </c>
      <c r="G331" s="37">
        <v>6.0768800285386408</v>
      </c>
      <c r="H331" s="37">
        <v>6.1213146135631575</v>
      </c>
      <c r="I331" s="37">
        <v>6.134911802843348</v>
      </c>
      <c r="J331" s="37">
        <v>6.1780116893723518</v>
      </c>
      <c r="M331" s="51" t="s">
        <v>7</v>
      </c>
      <c r="N331" s="51" t="s">
        <v>4</v>
      </c>
      <c r="O331" s="51">
        <v>42551</v>
      </c>
      <c r="P331" s="50" t="s">
        <v>51</v>
      </c>
      <c r="Q331" s="36" t="s">
        <v>42</v>
      </c>
      <c r="R331" s="55">
        <v>0.3363047500000001</v>
      </c>
      <c r="S331" s="55">
        <v>0.34453700000000009</v>
      </c>
      <c r="T331" s="55">
        <v>0.34781375000000014</v>
      </c>
    </row>
    <row r="332" spans="1:20" x14ac:dyDescent="0.3">
      <c r="A332" s="35" t="s">
        <v>7</v>
      </c>
      <c r="B332" s="35" t="s">
        <v>6</v>
      </c>
      <c r="C332" s="35">
        <v>42370</v>
      </c>
      <c r="D332" s="58" t="s">
        <v>57</v>
      </c>
      <c r="E332" s="50" t="s">
        <v>41</v>
      </c>
      <c r="F332" s="37">
        <v>6.170594182654952</v>
      </c>
      <c r="G332" s="37">
        <v>5.9518800285386408</v>
      </c>
      <c r="H332" s="37">
        <v>5.9963146135631575</v>
      </c>
      <c r="I332" s="37">
        <v>6.009911802843348</v>
      </c>
      <c r="J332" s="37">
        <v>6.0530116893723518</v>
      </c>
      <c r="M332" s="51" t="s">
        <v>8</v>
      </c>
      <c r="N332" s="51" t="s">
        <v>4</v>
      </c>
      <c r="O332" s="51">
        <v>42370</v>
      </c>
      <c r="P332" s="50" t="s">
        <v>58</v>
      </c>
      <c r="Q332" s="36" t="s">
        <v>34</v>
      </c>
      <c r="R332" s="55">
        <v>0.44102483333333337</v>
      </c>
      <c r="S332" s="55">
        <v>0.46023316666666664</v>
      </c>
      <c r="T332" s="55">
        <v>0.47075955555555549</v>
      </c>
    </row>
    <row r="333" spans="1:20" x14ac:dyDescent="0.3">
      <c r="A333" s="35" t="s">
        <v>7</v>
      </c>
      <c r="B333" s="35" t="s">
        <v>6</v>
      </c>
      <c r="C333" s="35">
        <v>42370</v>
      </c>
      <c r="D333" s="58" t="s">
        <v>59</v>
      </c>
      <c r="E333" s="50" t="s">
        <v>32</v>
      </c>
      <c r="F333" s="37">
        <v>8.4958426216390297</v>
      </c>
      <c r="G333" s="37">
        <v>7.8863255188676549</v>
      </c>
      <c r="H333" s="37">
        <v>7.74417365025423</v>
      </c>
      <c r="I333" s="37">
        <v>7.6665062350245439</v>
      </c>
      <c r="J333" s="37">
        <v>7.5881185290714681</v>
      </c>
      <c r="M333" s="51" t="s">
        <v>8</v>
      </c>
      <c r="N333" s="51" t="s">
        <v>4</v>
      </c>
      <c r="O333" s="51">
        <v>42370</v>
      </c>
      <c r="P333" s="50" t="s">
        <v>58</v>
      </c>
      <c r="Q333" s="36" t="s">
        <v>36</v>
      </c>
      <c r="R333" s="55">
        <v>0.42102483333333335</v>
      </c>
      <c r="S333" s="55">
        <v>0.44023316666666668</v>
      </c>
      <c r="T333" s="55">
        <v>0.45075955555555547</v>
      </c>
    </row>
    <row r="334" spans="1:20" x14ac:dyDescent="0.3">
      <c r="A334" s="35" t="s">
        <v>7</v>
      </c>
      <c r="B334" s="35" t="s">
        <v>6</v>
      </c>
      <c r="C334" s="35">
        <v>42370</v>
      </c>
      <c r="D334" s="58" t="s">
        <v>59</v>
      </c>
      <c r="E334" s="50" t="s">
        <v>35</v>
      </c>
      <c r="F334" s="37">
        <v>8.2958426216390286</v>
      </c>
      <c r="G334" s="37">
        <v>7.6863255188676547</v>
      </c>
      <c r="H334" s="37">
        <v>7.5441736502542298</v>
      </c>
      <c r="I334" s="37">
        <v>7.4665062350245437</v>
      </c>
      <c r="J334" s="37">
        <v>7.3881185290714679</v>
      </c>
      <c r="M334" s="51" t="s">
        <v>8</v>
      </c>
      <c r="N334" s="51" t="s">
        <v>4</v>
      </c>
      <c r="O334" s="51">
        <v>42370</v>
      </c>
      <c r="P334" s="50" t="s">
        <v>58</v>
      </c>
      <c r="Q334" s="36" t="s">
        <v>38</v>
      </c>
      <c r="R334" s="55">
        <v>0.38602483333333337</v>
      </c>
      <c r="S334" s="55">
        <v>0.40523316666666664</v>
      </c>
      <c r="T334" s="55">
        <v>0.41575955555555549</v>
      </c>
    </row>
    <row r="335" spans="1:20" x14ac:dyDescent="0.3">
      <c r="A335" s="35" t="s">
        <v>7</v>
      </c>
      <c r="B335" s="35" t="s">
        <v>6</v>
      </c>
      <c r="C335" s="35">
        <v>42370</v>
      </c>
      <c r="D335" s="58" t="s">
        <v>59</v>
      </c>
      <c r="E335" s="50" t="s">
        <v>37</v>
      </c>
      <c r="F335" s="37">
        <v>7.945842621639029</v>
      </c>
      <c r="G335" s="37">
        <v>7.336325518867655</v>
      </c>
      <c r="H335" s="37">
        <v>7.1941736502542302</v>
      </c>
      <c r="I335" s="37">
        <v>7.1165062350245432</v>
      </c>
      <c r="J335" s="37">
        <v>7.0381185290714683</v>
      </c>
      <c r="M335" s="51" t="s">
        <v>8</v>
      </c>
      <c r="N335" s="51" t="s">
        <v>4</v>
      </c>
      <c r="O335" s="51">
        <v>42370</v>
      </c>
      <c r="P335" s="50" t="s">
        <v>58</v>
      </c>
      <c r="Q335" s="36" t="s">
        <v>40</v>
      </c>
      <c r="R335" s="55">
        <v>0.37602483333333336</v>
      </c>
      <c r="S335" s="55">
        <v>0.39523316666666669</v>
      </c>
      <c r="T335" s="55">
        <v>0.40575955555555543</v>
      </c>
    </row>
    <row r="336" spans="1:20" x14ac:dyDescent="0.3">
      <c r="A336" s="35" t="s">
        <v>7</v>
      </c>
      <c r="B336" s="35" t="s">
        <v>6</v>
      </c>
      <c r="C336" s="35">
        <v>42370</v>
      </c>
      <c r="D336" s="58" t="s">
        <v>59</v>
      </c>
      <c r="E336" s="50" t="s">
        <v>39</v>
      </c>
      <c r="F336" s="37">
        <v>7.820842621639029</v>
      </c>
      <c r="G336" s="37">
        <v>7.211325518867655</v>
      </c>
      <c r="H336" s="37">
        <v>7.0691736502542302</v>
      </c>
      <c r="I336" s="37">
        <v>6.9915062350245432</v>
      </c>
      <c r="J336" s="37">
        <v>6.9131185290714683</v>
      </c>
      <c r="M336" s="51" t="s">
        <v>8</v>
      </c>
      <c r="N336" s="51" t="s">
        <v>4</v>
      </c>
      <c r="O336" s="51">
        <v>42370</v>
      </c>
      <c r="P336" s="50" t="s">
        <v>58</v>
      </c>
      <c r="Q336" s="36" t="s">
        <v>42</v>
      </c>
      <c r="R336" s="55">
        <v>0.36102483333333335</v>
      </c>
      <c r="S336" s="55">
        <v>0.38023316666666668</v>
      </c>
      <c r="T336" s="55">
        <v>0.39075955555555553</v>
      </c>
    </row>
    <row r="337" spans="1:20" x14ac:dyDescent="0.3">
      <c r="A337" s="35" t="s">
        <v>7</v>
      </c>
      <c r="B337" s="35" t="s">
        <v>6</v>
      </c>
      <c r="C337" s="35">
        <v>42370</v>
      </c>
      <c r="D337" s="58" t="s">
        <v>59</v>
      </c>
      <c r="E337" s="50" t="s">
        <v>41</v>
      </c>
      <c r="F337" s="37">
        <v>7.695842621639029</v>
      </c>
      <c r="G337" s="37">
        <v>7.086325518867655</v>
      </c>
      <c r="H337" s="37">
        <v>6.9441736502542302</v>
      </c>
      <c r="I337" s="37">
        <v>6.8665062350245432</v>
      </c>
      <c r="J337" s="37">
        <v>6.7881185290714683</v>
      </c>
      <c r="M337" s="51" t="s">
        <v>8</v>
      </c>
      <c r="N337" s="51" t="s">
        <v>4</v>
      </c>
      <c r="O337" s="51">
        <v>42370</v>
      </c>
      <c r="P337" s="50" t="s">
        <v>87</v>
      </c>
      <c r="Q337" s="36" t="s">
        <v>34</v>
      </c>
      <c r="R337" s="55">
        <v>0.43734924999999991</v>
      </c>
      <c r="S337" s="55">
        <v>0.45330481249999988</v>
      </c>
      <c r="T337" s="55">
        <v>0.46064774999999986</v>
      </c>
    </row>
    <row r="338" spans="1:20" x14ac:dyDescent="0.3">
      <c r="A338" s="40" t="s">
        <v>7</v>
      </c>
      <c r="B338" s="40" t="s">
        <v>6</v>
      </c>
      <c r="C338" s="40">
        <v>42429</v>
      </c>
      <c r="D338" s="52" t="s">
        <v>52</v>
      </c>
      <c r="E338" s="52" t="s">
        <v>32</v>
      </c>
      <c r="F338" s="46">
        <v>7.1383865258751928</v>
      </c>
      <c r="G338" s="46">
        <v>7.1545362480974131</v>
      </c>
      <c r="H338" s="46">
        <v>7.157211849949265</v>
      </c>
      <c r="I338" s="46">
        <v>7.1544106925418571</v>
      </c>
      <c r="J338" s="46">
        <v>7.2829815721714848</v>
      </c>
      <c r="M338" s="51" t="s">
        <v>8</v>
      </c>
      <c r="N338" s="51" t="s">
        <v>4</v>
      </c>
      <c r="O338" s="51">
        <v>42370</v>
      </c>
      <c r="P338" s="50" t="s">
        <v>87</v>
      </c>
      <c r="Q338" s="36" t="s">
        <v>36</v>
      </c>
      <c r="R338" s="55">
        <v>0.41734925</v>
      </c>
      <c r="S338" s="55">
        <v>0.43330481249999997</v>
      </c>
      <c r="T338" s="55">
        <v>0.44064774999999995</v>
      </c>
    </row>
    <row r="339" spans="1:20" x14ac:dyDescent="0.3">
      <c r="A339" s="40" t="s">
        <v>7</v>
      </c>
      <c r="B339" s="40" t="s">
        <v>6</v>
      </c>
      <c r="C339" s="40">
        <v>42429</v>
      </c>
      <c r="D339" s="52" t="s">
        <v>52</v>
      </c>
      <c r="E339" s="52" t="s">
        <v>35</v>
      </c>
      <c r="F339" s="46">
        <v>6.9383865258751927</v>
      </c>
      <c r="G339" s="46">
        <v>6.9545362480974138</v>
      </c>
      <c r="H339" s="46">
        <v>6.9572118499492648</v>
      </c>
      <c r="I339" s="46">
        <v>6.9544106925418578</v>
      </c>
      <c r="J339" s="46">
        <v>7.0829815721714855</v>
      </c>
      <c r="M339" s="51" t="s">
        <v>8</v>
      </c>
      <c r="N339" s="51" t="s">
        <v>4</v>
      </c>
      <c r="O339" s="51">
        <v>42370</v>
      </c>
      <c r="P339" s="50" t="s">
        <v>87</v>
      </c>
      <c r="Q339" s="36" t="s">
        <v>38</v>
      </c>
      <c r="R339" s="55">
        <v>0.38234924999999997</v>
      </c>
      <c r="S339" s="55">
        <v>0.39830481249999988</v>
      </c>
      <c r="T339" s="55">
        <v>0.40564774999999986</v>
      </c>
    </row>
    <row r="340" spans="1:20" x14ac:dyDescent="0.3">
      <c r="A340" s="40" t="s">
        <v>7</v>
      </c>
      <c r="B340" s="40" t="s">
        <v>6</v>
      </c>
      <c r="C340" s="40">
        <v>42429</v>
      </c>
      <c r="D340" s="52" t="s">
        <v>52</v>
      </c>
      <c r="E340" s="52" t="s">
        <v>37</v>
      </c>
      <c r="F340" s="46">
        <v>6.5883865258751921</v>
      </c>
      <c r="G340" s="46">
        <v>6.6045362480974132</v>
      </c>
      <c r="H340" s="46">
        <v>6.6072118499492642</v>
      </c>
      <c r="I340" s="46">
        <v>6.6044106925418573</v>
      </c>
      <c r="J340" s="46">
        <v>6.732981572171485</v>
      </c>
      <c r="M340" s="51" t="s">
        <v>8</v>
      </c>
      <c r="N340" s="51" t="s">
        <v>4</v>
      </c>
      <c r="O340" s="51">
        <v>42370</v>
      </c>
      <c r="P340" s="50" t="s">
        <v>87</v>
      </c>
      <c r="Q340" s="36" t="s">
        <v>40</v>
      </c>
      <c r="R340" s="55">
        <v>0.37234924999999996</v>
      </c>
      <c r="S340" s="55">
        <v>0.38830481249999993</v>
      </c>
      <c r="T340" s="55">
        <v>0.39564774999999991</v>
      </c>
    </row>
    <row r="341" spans="1:20" x14ac:dyDescent="0.3">
      <c r="A341" s="40" t="s">
        <v>7</v>
      </c>
      <c r="B341" s="40" t="s">
        <v>6</v>
      </c>
      <c r="C341" s="40">
        <v>42429</v>
      </c>
      <c r="D341" s="52" t="s">
        <v>52</v>
      </c>
      <c r="E341" s="52" t="s">
        <v>39</v>
      </c>
      <c r="F341" s="46">
        <v>6.4633865258751921</v>
      </c>
      <c r="G341" s="46">
        <v>6.4795362480974132</v>
      </c>
      <c r="H341" s="46">
        <v>6.4822118499492642</v>
      </c>
      <c r="I341" s="46">
        <v>6.4794106925418573</v>
      </c>
      <c r="J341" s="46">
        <v>6.607981572171485</v>
      </c>
      <c r="M341" s="51" t="s">
        <v>8</v>
      </c>
      <c r="N341" s="51" t="s">
        <v>4</v>
      </c>
      <c r="O341" s="51">
        <v>42370</v>
      </c>
      <c r="P341" s="50" t="s">
        <v>87</v>
      </c>
      <c r="Q341" s="36" t="s">
        <v>42</v>
      </c>
      <c r="R341" s="55">
        <v>0.35734925000000001</v>
      </c>
      <c r="S341" s="55">
        <v>0.37330481249999992</v>
      </c>
      <c r="T341" s="55">
        <v>0.38064774999999995</v>
      </c>
    </row>
    <row r="342" spans="1:20" x14ac:dyDescent="0.3">
      <c r="A342" s="40" t="s">
        <v>7</v>
      </c>
      <c r="B342" s="40" t="s">
        <v>6</v>
      </c>
      <c r="C342" s="40">
        <v>42429</v>
      </c>
      <c r="D342" s="52" t="s">
        <v>52</v>
      </c>
      <c r="E342" s="52" t="s">
        <v>41</v>
      </c>
      <c r="F342" s="46">
        <v>6.3383865258751921</v>
      </c>
      <c r="G342" s="46">
        <v>6.3545362480974132</v>
      </c>
      <c r="H342" s="46">
        <v>6.3572118499492642</v>
      </c>
      <c r="I342" s="46">
        <v>6.3544106925418573</v>
      </c>
      <c r="J342" s="46">
        <v>6.482981572171485</v>
      </c>
      <c r="M342" s="51" t="s">
        <v>8</v>
      </c>
      <c r="N342" s="51" t="s">
        <v>4</v>
      </c>
      <c r="O342" s="51">
        <v>42429</v>
      </c>
      <c r="P342" s="50" t="s">
        <v>58</v>
      </c>
      <c r="Q342" s="36" t="s">
        <v>34</v>
      </c>
      <c r="R342" s="55">
        <v>0.45059983333333342</v>
      </c>
      <c r="S342" s="55">
        <v>0.46410400000000002</v>
      </c>
      <c r="T342" s="55">
        <v>0.47353455555555557</v>
      </c>
    </row>
    <row r="343" spans="1:20" x14ac:dyDescent="0.3">
      <c r="A343" s="40" t="s">
        <v>7</v>
      </c>
      <c r="B343" s="40" t="s">
        <v>6</v>
      </c>
      <c r="C343" s="40">
        <v>42429</v>
      </c>
      <c r="D343" s="52" t="s">
        <v>53</v>
      </c>
      <c r="E343" s="41" t="s">
        <v>32</v>
      </c>
      <c r="F343" s="46">
        <v>6.9302036681887369</v>
      </c>
      <c r="G343" s="46">
        <v>6.9512626959665154</v>
      </c>
      <c r="H343" s="46">
        <v>6.9517247330035534</v>
      </c>
      <c r="I343" s="46">
        <v>6.9295030431887383</v>
      </c>
      <c r="J343" s="46">
        <v>7.0127533904109614</v>
      </c>
      <c r="M343" s="40" t="s">
        <v>8</v>
      </c>
      <c r="N343" s="40" t="s">
        <v>4</v>
      </c>
      <c r="O343" s="40">
        <v>42429</v>
      </c>
      <c r="P343" s="52" t="s">
        <v>58</v>
      </c>
      <c r="Q343" s="41" t="s">
        <v>36</v>
      </c>
      <c r="R343" s="53">
        <v>0.4305998333333334</v>
      </c>
      <c r="S343" s="53">
        <v>0.444104</v>
      </c>
      <c r="T343" s="53">
        <v>0.45353455555555555</v>
      </c>
    </row>
    <row r="344" spans="1:20" x14ac:dyDescent="0.3">
      <c r="A344" s="40" t="s">
        <v>7</v>
      </c>
      <c r="B344" s="40" t="s">
        <v>6</v>
      </c>
      <c r="C344" s="40">
        <v>42429</v>
      </c>
      <c r="D344" s="52" t="s">
        <v>53</v>
      </c>
      <c r="E344" s="41" t="s">
        <v>35</v>
      </c>
      <c r="F344" s="46">
        <v>6.7302036681887376</v>
      </c>
      <c r="G344" s="46">
        <v>6.7512626959665152</v>
      </c>
      <c r="H344" s="46">
        <v>6.7517247330035532</v>
      </c>
      <c r="I344" s="46">
        <v>6.7295030431887382</v>
      </c>
      <c r="J344" s="46">
        <v>6.8127533904109612</v>
      </c>
      <c r="M344" s="54" t="s">
        <v>8</v>
      </c>
      <c r="N344" s="54" t="s">
        <v>4</v>
      </c>
      <c r="O344" s="54">
        <v>42429</v>
      </c>
      <c r="P344" s="52" t="s">
        <v>58</v>
      </c>
      <c r="Q344" s="41" t="s">
        <v>38</v>
      </c>
      <c r="R344" s="53">
        <v>0.39559983333333337</v>
      </c>
      <c r="S344" s="53">
        <v>0.40910400000000002</v>
      </c>
      <c r="T344" s="53">
        <v>0.41853455555555552</v>
      </c>
    </row>
    <row r="345" spans="1:20" x14ac:dyDescent="0.3">
      <c r="A345" s="40" t="s">
        <v>7</v>
      </c>
      <c r="B345" s="40" t="s">
        <v>6</v>
      </c>
      <c r="C345" s="40">
        <v>42429</v>
      </c>
      <c r="D345" s="52" t="s">
        <v>53</v>
      </c>
      <c r="E345" s="41" t="s">
        <v>37</v>
      </c>
      <c r="F345" s="46">
        <v>6.3802036681887371</v>
      </c>
      <c r="G345" s="46">
        <v>6.4012626959665155</v>
      </c>
      <c r="H345" s="46">
        <v>6.4017247330035527</v>
      </c>
      <c r="I345" s="46">
        <v>6.3795030431887385</v>
      </c>
      <c r="J345" s="46">
        <v>6.4627533904109615</v>
      </c>
      <c r="M345" s="54" t="s">
        <v>8</v>
      </c>
      <c r="N345" s="54" t="s">
        <v>4</v>
      </c>
      <c r="O345" s="54">
        <v>42429</v>
      </c>
      <c r="P345" s="52" t="s">
        <v>58</v>
      </c>
      <c r="Q345" s="41" t="s">
        <v>40</v>
      </c>
      <c r="R345" s="53">
        <v>0.38559983333333336</v>
      </c>
      <c r="S345" s="53">
        <v>0.39910400000000001</v>
      </c>
      <c r="T345" s="53">
        <v>0.40853455555555557</v>
      </c>
    </row>
    <row r="346" spans="1:20" x14ac:dyDescent="0.3">
      <c r="A346" s="40" t="s">
        <v>7</v>
      </c>
      <c r="B346" s="40" t="s">
        <v>6</v>
      </c>
      <c r="C346" s="40">
        <v>42429</v>
      </c>
      <c r="D346" s="52" t="s">
        <v>53</v>
      </c>
      <c r="E346" s="41" t="s">
        <v>39</v>
      </c>
      <c r="F346" s="46">
        <v>6.2552036681887371</v>
      </c>
      <c r="G346" s="46">
        <v>6.2762626959665155</v>
      </c>
      <c r="H346" s="46">
        <v>6.2767247330035527</v>
      </c>
      <c r="I346" s="46">
        <v>6.2545030431887385</v>
      </c>
      <c r="J346" s="46">
        <v>6.3377533904109615</v>
      </c>
      <c r="M346" s="54" t="s">
        <v>8</v>
      </c>
      <c r="N346" s="54" t="s">
        <v>4</v>
      </c>
      <c r="O346" s="54">
        <v>42429</v>
      </c>
      <c r="P346" s="52" t="s">
        <v>58</v>
      </c>
      <c r="Q346" s="41" t="s">
        <v>42</v>
      </c>
      <c r="R346" s="53">
        <v>0.37059983333333341</v>
      </c>
      <c r="S346" s="53">
        <v>0.38410400000000006</v>
      </c>
      <c r="T346" s="53">
        <v>0.39353455555555555</v>
      </c>
    </row>
    <row r="347" spans="1:20" x14ac:dyDescent="0.3">
      <c r="A347" s="40" t="s">
        <v>7</v>
      </c>
      <c r="B347" s="40" t="s">
        <v>6</v>
      </c>
      <c r="C347" s="40">
        <v>42429</v>
      </c>
      <c r="D347" s="52" t="s">
        <v>53</v>
      </c>
      <c r="E347" s="41" t="s">
        <v>41</v>
      </c>
      <c r="F347" s="46">
        <v>6.1302036681887371</v>
      </c>
      <c r="G347" s="46">
        <v>6.1512626959665155</v>
      </c>
      <c r="H347" s="46">
        <v>6.1517247330035527</v>
      </c>
      <c r="I347" s="46">
        <v>6.1295030431887385</v>
      </c>
      <c r="J347" s="46">
        <v>6.2127533904109615</v>
      </c>
      <c r="M347" s="54" t="s">
        <v>8</v>
      </c>
      <c r="N347" s="54" t="s">
        <v>4</v>
      </c>
      <c r="O347" s="54">
        <v>42429</v>
      </c>
      <c r="P347" s="52" t="s">
        <v>87</v>
      </c>
      <c r="Q347" s="41" t="s">
        <v>34</v>
      </c>
      <c r="R347" s="53">
        <v>0.44262774999999993</v>
      </c>
      <c r="S347" s="53">
        <v>0.4567855624999998</v>
      </c>
      <c r="T347" s="53">
        <v>0.46311204166666659</v>
      </c>
    </row>
    <row r="348" spans="1:20" x14ac:dyDescent="0.3">
      <c r="A348" s="40" t="s">
        <v>7</v>
      </c>
      <c r="B348" s="40" t="s">
        <v>6</v>
      </c>
      <c r="C348" s="40">
        <v>42429</v>
      </c>
      <c r="D348" s="59" t="s">
        <v>54</v>
      </c>
      <c r="E348" s="52" t="s">
        <v>32</v>
      </c>
      <c r="F348" s="46">
        <v>6.9032714554794508</v>
      </c>
      <c r="G348" s="46">
        <v>6.814465622146118</v>
      </c>
      <c r="H348" s="46">
        <v>6.8223289554794517</v>
      </c>
      <c r="I348" s="46">
        <v>6.8972910388127859</v>
      </c>
      <c r="J348" s="46">
        <v>6.9454360851090824</v>
      </c>
      <c r="M348" s="54" t="s">
        <v>8</v>
      </c>
      <c r="N348" s="54" t="s">
        <v>4</v>
      </c>
      <c r="O348" s="54">
        <v>42429</v>
      </c>
      <c r="P348" s="52" t="s">
        <v>87</v>
      </c>
      <c r="Q348" s="41" t="s">
        <v>36</v>
      </c>
      <c r="R348" s="53">
        <v>0.42262775000000002</v>
      </c>
      <c r="S348" s="53">
        <v>0.43678556249999989</v>
      </c>
      <c r="T348" s="53">
        <v>0.44311204166666657</v>
      </c>
    </row>
    <row r="349" spans="1:20" x14ac:dyDescent="0.3">
      <c r="A349" s="40" t="s">
        <v>7</v>
      </c>
      <c r="B349" s="40" t="s">
        <v>6</v>
      </c>
      <c r="C349" s="40">
        <v>42429</v>
      </c>
      <c r="D349" s="59" t="s">
        <v>54</v>
      </c>
      <c r="E349" s="52" t="s">
        <v>35</v>
      </c>
      <c r="F349" s="46">
        <v>6.7032714554794506</v>
      </c>
      <c r="G349" s="46">
        <v>6.6144656221461178</v>
      </c>
      <c r="H349" s="46">
        <v>6.6223289554794516</v>
      </c>
      <c r="I349" s="46">
        <v>6.6972910388127858</v>
      </c>
      <c r="J349" s="46">
        <v>6.7454360851090822</v>
      </c>
      <c r="M349" s="54" t="s">
        <v>8</v>
      </c>
      <c r="N349" s="54" t="s">
        <v>4</v>
      </c>
      <c r="O349" s="54">
        <v>42429</v>
      </c>
      <c r="P349" s="52" t="s">
        <v>87</v>
      </c>
      <c r="Q349" s="41" t="s">
        <v>38</v>
      </c>
      <c r="R349" s="53">
        <v>0.38762774999999994</v>
      </c>
      <c r="S349" s="53">
        <v>0.40178556249999986</v>
      </c>
      <c r="T349" s="53">
        <v>0.40811204166666659</v>
      </c>
    </row>
    <row r="350" spans="1:20" x14ac:dyDescent="0.3">
      <c r="A350" s="40" t="s">
        <v>7</v>
      </c>
      <c r="B350" s="40" t="s">
        <v>6</v>
      </c>
      <c r="C350" s="40">
        <v>42429</v>
      </c>
      <c r="D350" s="59" t="s">
        <v>54</v>
      </c>
      <c r="E350" s="52" t="s">
        <v>37</v>
      </c>
      <c r="F350" s="46">
        <v>6.3532714554794509</v>
      </c>
      <c r="G350" s="46">
        <v>6.2644656221461172</v>
      </c>
      <c r="H350" s="46">
        <v>6.2723289554794519</v>
      </c>
      <c r="I350" s="46">
        <v>6.3472910388127861</v>
      </c>
      <c r="J350" s="46">
        <v>6.3954360851090826</v>
      </c>
      <c r="M350" s="54" t="s">
        <v>8</v>
      </c>
      <c r="N350" s="54" t="s">
        <v>4</v>
      </c>
      <c r="O350" s="54">
        <v>42429</v>
      </c>
      <c r="P350" s="52" t="s">
        <v>87</v>
      </c>
      <c r="Q350" s="41" t="s">
        <v>40</v>
      </c>
      <c r="R350" s="53">
        <v>0.37762774999999998</v>
      </c>
      <c r="S350" s="53">
        <v>0.39178556249999985</v>
      </c>
      <c r="T350" s="53">
        <v>0.39811204166666658</v>
      </c>
    </row>
    <row r="351" spans="1:20" x14ac:dyDescent="0.3">
      <c r="A351" s="40" t="s">
        <v>7</v>
      </c>
      <c r="B351" s="40" t="s">
        <v>6</v>
      </c>
      <c r="C351" s="40">
        <v>42429</v>
      </c>
      <c r="D351" s="59" t="s">
        <v>54</v>
      </c>
      <c r="E351" s="52" t="s">
        <v>39</v>
      </c>
      <c r="F351" s="46">
        <v>6.2282714554794509</v>
      </c>
      <c r="G351" s="46">
        <v>6.1394656221461172</v>
      </c>
      <c r="H351" s="46">
        <v>6.1473289554794519</v>
      </c>
      <c r="I351" s="46">
        <v>6.2222910388127861</v>
      </c>
      <c r="J351" s="46">
        <v>6.2704360851090826</v>
      </c>
      <c r="M351" s="54" t="s">
        <v>8</v>
      </c>
      <c r="N351" s="54" t="s">
        <v>4</v>
      </c>
      <c r="O351" s="54">
        <v>42429</v>
      </c>
      <c r="P351" s="52" t="s">
        <v>87</v>
      </c>
      <c r="Q351" s="41" t="s">
        <v>42</v>
      </c>
      <c r="R351" s="53">
        <v>0.36262775000000003</v>
      </c>
      <c r="S351" s="53">
        <v>0.37678556249999989</v>
      </c>
      <c r="T351" s="53">
        <v>0.38311204166666657</v>
      </c>
    </row>
    <row r="352" spans="1:20" x14ac:dyDescent="0.3">
      <c r="A352" s="40" t="s">
        <v>7</v>
      </c>
      <c r="B352" s="40" t="s">
        <v>6</v>
      </c>
      <c r="C352" s="40">
        <v>42429</v>
      </c>
      <c r="D352" s="59" t="s">
        <v>54</v>
      </c>
      <c r="E352" s="52" t="s">
        <v>41</v>
      </c>
      <c r="F352" s="46">
        <v>6.1032714554794509</v>
      </c>
      <c r="G352" s="46">
        <v>6.0144656221461172</v>
      </c>
      <c r="H352" s="46">
        <v>6.0223289554794519</v>
      </c>
      <c r="I352" s="46">
        <v>6.0972910388127861</v>
      </c>
      <c r="J352" s="46">
        <v>6.1454360851090826</v>
      </c>
      <c r="M352" s="54" t="s">
        <v>8</v>
      </c>
      <c r="N352" s="54" t="s">
        <v>4</v>
      </c>
      <c r="O352" s="54">
        <v>42460</v>
      </c>
      <c r="P352" s="52" t="s">
        <v>58</v>
      </c>
      <c r="Q352" s="41" t="s">
        <v>34</v>
      </c>
      <c r="R352" s="53">
        <v>0.45777483333333341</v>
      </c>
      <c r="S352" s="53">
        <v>0.466779</v>
      </c>
      <c r="T352" s="53">
        <v>0.47550955555555541</v>
      </c>
    </row>
    <row r="353" spans="1:20" x14ac:dyDescent="0.3">
      <c r="A353" s="40" t="s">
        <v>7</v>
      </c>
      <c r="B353" s="40" t="s">
        <v>6</v>
      </c>
      <c r="C353" s="40">
        <v>42429</v>
      </c>
      <c r="D353" s="59" t="s">
        <v>55</v>
      </c>
      <c r="E353" s="52" t="s">
        <v>32</v>
      </c>
      <c r="F353" s="46">
        <v>7.0894799010654497</v>
      </c>
      <c r="G353" s="46">
        <v>7.076413928843226</v>
      </c>
      <c r="H353" s="46">
        <v>7.0832226325469296</v>
      </c>
      <c r="I353" s="46">
        <v>7.0684705260654486</v>
      </c>
      <c r="J353" s="46">
        <v>7.026528049213594</v>
      </c>
      <c r="M353" s="54" t="s">
        <v>8</v>
      </c>
      <c r="N353" s="54" t="s">
        <v>4</v>
      </c>
      <c r="O353" s="54">
        <v>42460</v>
      </c>
      <c r="P353" s="52" t="s">
        <v>58</v>
      </c>
      <c r="Q353" s="41" t="s">
        <v>36</v>
      </c>
      <c r="R353" s="53">
        <v>0.43777483333333339</v>
      </c>
      <c r="S353" s="53">
        <v>0.44677899999999998</v>
      </c>
      <c r="T353" s="53">
        <v>0.4555095555555555</v>
      </c>
    </row>
    <row r="354" spans="1:20" x14ac:dyDescent="0.3">
      <c r="A354" s="40" t="s">
        <v>7</v>
      </c>
      <c r="B354" s="40" t="s">
        <v>6</v>
      </c>
      <c r="C354" s="40">
        <v>42429</v>
      </c>
      <c r="D354" s="59" t="s">
        <v>55</v>
      </c>
      <c r="E354" s="52" t="s">
        <v>35</v>
      </c>
      <c r="F354" s="46">
        <v>6.8894799010654495</v>
      </c>
      <c r="G354" s="46">
        <v>6.8764139288432258</v>
      </c>
      <c r="H354" s="46">
        <v>6.8832226325469295</v>
      </c>
      <c r="I354" s="46">
        <v>6.8684705260654484</v>
      </c>
      <c r="J354" s="46">
        <v>6.8265280492135947</v>
      </c>
      <c r="M354" s="54" t="s">
        <v>8</v>
      </c>
      <c r="N354" s="54" t="s">
        <v>4</v>
      </c>
      <c r="O354" s="54">
        <v>42460</v>
      </c>
      <c r="P354" s="52" t="s">
        <v>58</v>
      </c>
      <c r="Q354" s="41" t="s">
        <v>38</v>
      </c>
      <c r="R354" s="53">
        <v>0.4027748333333333</v>
      </c>
      <c r="S354" s="53">
        <v>0.41177899999999995</v>
      </c>
      <c r="T354" s="53">
        <v>0.42050955555555547</v>
      </c>
    </row>
    <row r="355" spans="1:20" x14ac:dyDescent="0.3">
      <c r="A355" s="40" t="s">
        <v>7</v>
      </c>
      <c r="B355" s="40" t="s">
        <v>6</v>
      </c>
      <c r="C355" s="40">
        <v>42429</v>
      </c>
      <c r="D355" s="59" t="s">
        <v>55</v>
      </c>
      <c r="E355" s="52" t="s">
        <v>37</v>
      </c>
      <c r="F355" s="46">
        <v>6.5394799010654499</v>
      </c>
      <c r="G355" s="46">
        <v>6.5264139288432261</v>
      </c>
      <c r="H355" s="46">
        <v>6.5332226325469289</v>
      </c>
      <c r="I355" s="46">
        <v>6.5184705260654479</v>
      </c>
      <c r="J355" s="46">
        <v>6.4765280492135942</v>
      </c>
      <c r="M355" s="54" t="s">
        <v>8</v>
      </c>
      <c r="N355" s="54" t="s">
        <v>4</v>
      </c>
      <c r="O355" s="54">
        <v>42460</v>
      </c>
      <c r="P355" s="52" t="s">
        <v>58</v>
      </c>
      <c r="Q355" s="41" t="s">
        <v>40</v>
      </c>
      <c r="R355" s="53">
        <v>0.39277483333333335</v>
      </c>
      <c r="S355" s="53">
        <v>0.401779</v>
      </c>
      <c r="T355" s="53">
        <v>0.41050955555555546</v>
      </c>
    </row>
    <row r="356" spans="1:20" x14ac:dyDescent="0.3">
      <c r="A356" s="40" t="s">
        <v>7</v>
      </c>
      <c r="B356" s="40" t="s">
        <v>6</v>
      </c>
      <c r="C356" s="40">
        <v>42429</v>
      </c>
      <c r="D356" s="59" t="s">
        <v>55</v>
      </c>
      <c r="E356" s="52" t="s">
        <v>39</v>
      </c>
      <c r="F356" s="46">
        <v>6.4144799010654499</v>
      </c>
      <c r="G356" s="46">
        <v>6.4014139288432261</v>
      </c>
      <c r="H356" s="46">
        <v>6.4082226325469289</v>
      </c>
      <c r="I356" s="46">
        <v>6.3934705260654479</v>
      </c>
      <c r="J356" s="46">
        <v>6.3515280492135942</v>
      </c>
      <c r="M356" s="54" t="s">
        <v>8</v>
      </c>
      <c r="N356" s="54" t="s">
        <v>4</v>
      </c>
      <c r="O356" s="54">
        <v>42460</v>
      </c>
      <c r="P356" s="52" t="s">
        <v>58</v>
      </c>
      <c r="Q356" s="41" t="s">
        <v>42</v>
      </c>
      <c r="R356" s="53">
        <v>0.37777483333333339</v>
      </c>
      <c r="S356" s="53">
        <v>0.38677899999999998</v>
      </c>
      <c r="T356" s="53">
        <v>0.3955095555555555</v>
      </c>
    </row>
    <row r="357" spans="1:20" x14ac:dyDescent="0.3">
      <c r="A357" s="40" t="s">
        <v>7</v>
      </c>
      <c r="B357" s="40" t="s">
        <v>6</v>
      </c>
      <c r="C357" s="40">
        <v>42429</v>
      </c>
      <c r="D357" s="59" t="s">
        <v>55</v>
      </c>
      <c r="E357" s="52" t="s">
        <v>41</v>
      </c>
      <c r="F357" s="46">
        <v>6.2894799010654499</v>
      </c>
      <c r="G357" s="46">
        <v>6.2764139288432261</v>
      </c>
      <c r="H357" s="46">
        <v>6.2832226325469289</v>
      </c>
      <c r="I357" s="46">
        <v>6.2684705260654479</v>
      </c>
      <c r="J357" s="46">
        <v>6.2265280492135942</v>
      </c>
      <c r="M357" s="54" t="s">
        <v>8</v>
      </c>
      <c r="N357" s="54" t="s">
        <v>4</v>
      </c>
      <c r="O357" s="54">
        <v>42460</v>
      </c>
      <c r="P357" s="52" t="s">
        <v>87</v>
      </c>
      <c r="Q357" s="41" t="s">
        <v>34</v>
      </c>
      <c r="R357" s="53">
        <v>0.44733250000000008</v>
      </c>
      <c r="S357" s="53">
        <v>0.45994756249999985</v>
      </c>
      <c r="T357" s="53">
        <v>0.46539570833333321</v>
      </c>
    </row>
    <row r="358" spans="1:20" x14ac:dyDescent="0.3">
      <c r="A358" s="40" t="s">
        <v>7</v>
      </c>
      <c r="B358" s="40" t="s">
        <v>6</v>
      </c>
      <c r="C358" s="40">
        <v>42429</v>
      </c>
      <c r="D358" s="59" t="s">
        <v>56</v>
      </c>
      <c r="E358" s="52" t="s">
        <v>32</v>
      </c>
      <c r="F358" s="46">
        <v>6.8005899010654502</v>
      </c>
      <c r="G358" s="46">
        <v>6.837013928843227</v>
      </c>
      <c r="H358" s="46">
        <v>6.8390626325469315</v>
      </c>
      <c r="I358" s="46">
        <v>6.839491776065449</v>
      </c>
      <c r="J358" s="46">
        <v>6.8932072158802642</v>
      </c>
      <c r="M358" s="54" t="s">
        <v>8</v>
      </c>
      <c r="N358" s="54" t="s">
        <v>4</v>
      </c>
      <c r="O358" s="54">
        <v>42460</v>
      </c>
      <c r="P358" s="52" t="s">
        <v>87</v>
      </c>
      <c r="Q358" s="41" t="s">
        <v>36</v>
      </c>
      <c r="R358" s="53">
        <v>0.42733250000000006</v>
      </c>
      <c r="S358" s="53">
        <v>0.43994756249999989</v>
      </c>
      <c r="T358" s="53">
        <v>0.4453957083333332</v>
      </c>
    </row>
    <row r="359" spans="1:20" x14ac:dyDescent="0.3">
      <c r="A359" s="40" t="s">
        <v>7</v>
      </c>
      <c r="B359" s="40" t="s">
        <v>6</v>
      </c>
      <c r="C359" s="40">
        <v>42429</v>
      </c>
      <c r="D359" s="59" t="s">
        <v>56</v>
      </c>
      <c r="E359" s="52" t="s">
        <v>35</v>
      </c>
      <c r="F359" s="46">
        <v>6.6005899010654501</v>
      </c>
      <c r="G359" s="46">
        <v>6.6370139288432268</v>
      </c>
      <c r="H359" s="46">
        <v>6.6390626325469313</v>
      </c>
      <c r="I359" s="46">
        <v>6.6394917760654497</v>
      </c>
      <c r="J359" s="46">
        <v>6.693207215880264</v>
      </c>
      <c r="M359" s="54" t="s">
        <v>8</v>
      </c>
      <c r="N359" s="54" t="s">
        <v>4</v>
      </c>
      <c r="O359" s="54">
        <v>42460</v>
      </c>
      <c r="P359" s="52" t="s">
        <v>87</v>
      </c>
      <c r="Q359" s="41" t="s">
        <v>38</v>
      </c>
      <c r="R359" s="53">
        <v>0.39233250000000003</v>
      </c>
      <c r="S359" s="53">
        <v>0.40494756249999986</v>
      </c>
      <c r="T359" s="53">
        <v>0.41039570833333328</v>
      </c>
    </row>
    <row r="360" spans="1:20" x14ac:dyDescent="0.3">
      <c r="A360" s="40" t="s">
        <v>7</v>
      </c>
      <c r="B360" s="40" t="s">
        <v>6</v>
      </c>
      <c r="C360" s="40">
        <v>42429</v>
      </c>
      <c r="D360" s="59" t="s">
        <v>56</v>
      </c>
      <c r="E360" s="52" t="s">
        <v>37</v>
      </c>
      <c r="F360" s="46">
        <v>6.2505899010654504</v>
      </c>
      <c r="G360" s="46">
        <v>6.2870139288432272</v>
      </c>
      <c r="H360" s="46">
        <v>6.2890626325469317</v>
      </c>
      <c r="I360" s="46">
        <v>6.2894917760654492</v>
      </c>
      <c r="J360" s="46">
        <v>6.3432072158802644</v>
      </c>
      <c r="M360" s="54" t="s">
        <v>8</v>
      </c>
      <c r="N360" s="54" t="s">
        <v>4</v>
      </c>
      <c r="O360" s="54">
        <v>42460</v>
      </c>
      <c r="P360" s="52" t="s">
        <v>87</v>
      </c>
      <c r="Q360" s="41" t="s">
        <v>40</v>
      </c>
      <c r="R360" s="53">
        <v>0.38233250000000008</v>
      </c>
      <c r="S360" s="53">
        <v>0.3949475624999999</v>
      </c>
      <c r="T360" s="53">
        <v>0.40039570833333321</v>
      </c>
    </row>
    <row r="361" spans="1:20" x14ac:dyDescent="0.3">
      <c r="A361" s="40" t="s">
        <v>7</v>
      </c>
      <c r="B361" s="40" t="s">
        <v>6</v>
      </c>
      <c r="C361" s="40">
        <v>42429</v>
      </c>
      <c r="D361" s="59" t="s">
        <v>56</v>
      </c>
      <c r="E361" s="52" t="s">
        <v>39</v>
      </c>
      <c r="F361" s="46">
        <v>6.1255899010654504</v>
      </c>
      <c r="G361" s="46">
        <v>6.1620139288432272</v>
      </c>
      <c r="H361" s="46">
        <v>6.1640626325469317</v>
      </c>
      <c r="I361" s="46">
        <v>6.1644917760654492</v>
      </c>
      <c r="J361" s="46">
        <v>6.2182072158802644</v>
      </c>
      <c r="M361" s="54" t="s">
        <v>8</v>
      </c>
      <c r="N361" s="54" t="s">
        <v>4</v>
      </c>
      <c r="O361" s="54">
        <v>42460</v>
      </c>
      <c r="P361" s="52" t="s">
        <v>87</v>
      </c>
      <c r="Q361" s="41" t="s">
        <v>42</v>
      </c>
      <c r="R361" s="53">
        <v>0.36733250000000006</v>
      </c>
      <c r="S361" s="53">
        <v>0.37994756249999989</v>
      </c>
      <c r="T361" s="53">
        <v>0.38539570833333325</v>
      </c>
    </row>
    <row r="362" spans="1:20" ht="15" thickBot="1" x14ac:dyDescent="0.35">
      <c r="A362" s="40" t="s">
        <v>7</v>
      </c>
      <c r="B362" s="40" t="s">
        <v>6</v>
      </c>
      <c r="C362" s="40">
        <v>42429</v>
      </c>
      <c r="D362" s="59" t="s">
        <v>56</v>
      </c>
      <c r="E362" s="52" t="s">
        <v>41</v>
      </c>
      <c r="F362" s="46">
        <v>6.0005899010654504</v>
      </c>
      <c r="G362" s="46">
        <v>6.0370139288432272</v>
      </c>
      <c r="H362" s="46">
        <v>6.0390626325469317</v>
      </c>
      <c r="I362" s="46">
        <v>6.0394917760654492</v>
      </c>
      <c r="J362" s="46">
        <v>6.0932072158802644</v>
      </c>
      <c r="M362" s="60" t="s">
        <v>8</v>
      </c>
      <c r="N362" s="60" t="s">
        <v>4</v>
      </c>
      <c r="O362" s="60">
        <v>42490</v>
      </c>
      <c r="P362" s="61" t="s">
        <v>58</v>
      </c>
      <c r="Q362" s="48" t="s">
        <v>34</v>
      </c>
      <c r="R362" s="62">
        <v>0.46057066666666663</v>
      </c>
      <c r="S362" s="62">
        <v>0.46882483333333325</v>
      </c>
      <c r="T362" s="62">
        <v>0.47703733333333326</v>
      </c>
    </row>
    <row r="363" spans="1:20" x14ac:dyDescent="0.3">
      <c r="A363" s="40" t="s">
        <v>7</v>
      </c>
      <c r="B363" s="40" t="s">
        <v>6</v>
      </c>
      <c r="C363" s="40">
        <v>42429</v>
      </c>
      <c r="D363" s="59" t="s">
        <v>57</v>
      </c>
      <c r="E363" s="52" t="s">
        <v>32</v>
      </c>
      <c r="F363" s="46">
        <v>6.8742425069093063</v>
      </c>
      <c r="G363" s="46">
        <v>6.7830741855922678</v>
      </c>
      <c r="H363" s="46">
        <v>6.7842000248892473</v>
      </c>
      <c r="I363" s="46">
        <v>6.8322383653433478</v>
      </c>
      <c r="J363" s="46">
        <v>6.8708838308430842</v>
      </c>
      <c r="M363" s="35" t="s">
        <v>8</v>
      </c>
      <c r="N363" s="35" t="s">
        <v>4</v>
      </c>
      <c r="O363" s="35">
        <v>42490</v>
      </c>
      <c r="P363" s="63" t="s">
        <v>58</v>
      </c>
      <c r="Q363" s="36" t="s">
        <v>36</v>
      </c>
      <c r="R363" s="38">
        <v>0.44057066666666661</v>
      </c>
      <c r="S363" s="38">
        <v>0.44882483333333328</v>
      </c>
      <c r="T363" s="38">
        <v>0.45703733333333324</v>
      </c>
    </row>
    <row r="364" spans="1:20" x14ac:dyDescent="0.3">
      <c r="A364" s="40" t="s">
        <v>7</v>
      </c>
      <c r="B364" s="40" t="s">
        <v>6</v>
      </c>
      <c r="C364" s="40">
        <v>42429</v>
      </c>
      <c r="D364" s="59" t="s">
        <v>57</v>
      </c>
      <c r="E364" s="52" t="s">
        <v>35</v>
      </c>
      <c r="F364" s="46">
        <v>6.6742425069093061</v>
      </c>
      <c r="G364" s="46">
        <v>6.5830741855922685</v>
      </c>
      <c r="H364" s="46">
        <v>6.5842000248892472</v>
      </c>
      <c r="I364" s="46">
        <v>6.6322383653433477</v>
      </c>
      <c r="J364" s="46">
        <v>6.670883830843084</v>
      </c>
      <c r="M364" s="51" t="s">
        <v>8</v>
      </c>
      <c r="N364" s="51" t="s">
        <v>4</v>
      </c>
      <c r="O364" s="51">
        <v>42490</v>
      </c>
      <c r="P364" s="50" t="s">
        <v>58</v>
      </c>
      <c r="Q364" s="36" t="s">
        <v>38</v>
      </c>
      <c r="R364" s="38">
        <v>0.40557066666666663</v>
      </c>
      <c r="S364" s="38">
        <v>0.41382483333333325</v>
      </c>
      <c r="T364" s="38">
        <v>0.42203733333333326</v>
      </c>
    </row>
    <row r="365" spans="1:20" x14ac:dyDescent="0.3">
      <c r="A365" s="40" t="s">
        <v>7</v>
      </c>
      <c r="B365" s="40" t="s">
        <v>6</v>
      </c>
      <c r="C365" s="40">
        <v>42429</v>
      </c>
      <c r="D365" s="59" t="s">
        <v>57</v>
      </c>
      <c r="E365" s="52" t="s">
        <v>37</v>
      </c>
      <c r="F365" s="46">
        <v>6.3242425069093056</v>
      </c>
      <c r="G365" s="46">
        <v>6.233074185592268</v>
      </c>
      <c r="H365" s="46">
        <v>6.2342000248892475</v>
      </c>
      <c r="I365" s="46">
        <v>6.282238365343348</v>
      </c>
      <c r="J365" s="46">
        <v>6.3208838308430844</v>
      </c>
      <c r="M365" s="51" t="s">
        <v>8</v>
      </c>
      <c r="N365" s="51" t="s">
        <v>4</v>
      </c>
      <c r="O365" s="51">
        <v>42490</v>
      </c>
      <c r="P365" s="50" t="s">
        <v>58</v>
      </c>
      <c r="Q365" s="36" t="s">
        <v>40</v>
      </c>
      <c r="R365" s="38">
        <v>0.39557066666666663</v>
      </c>
      <c r="S365" s="38">
        <v>0.4038248333333333</v>
      </c>
      <c r="T365" s="38">
        <v>0.41203733333333326</v>
      </c>
    </row>
    <row r="366" spans="1:20" x14ac:dyDescent="0.3">
      <c r="A366" s="40" t="s">
        <v>7</v>
      </c>
      <c r="B366" s="40" t="s">
        <v>6</v>
      </c>
      <c r="C366" s="40">
        <v>42429</v>
      </c>
      <c r="D366" s="59" t="s">
        <v>57</v>
      </c>
      <c r="E366" s="52" t="s">
        <v>39</v>
      </c>
      <c r="F366" s="46">
        <v>6.1992425069093056</v>
      </c>
      <c r="G366" s="46">
        <v>6.108074185592268</v>
      </c>
      <c r="H366" s="46">
        <v>6.1092000248892475</v>
      </c>
      <c r="I366" s="46">
        <v>6.157238365343348</v>
      </c>
      <c r="J366" s="46">
        <v>6.1958838308430844</v>
      </c>
      <c r="M366" s="51" t="s">
        <v>8</v>
      </c>
      <c r="N366" s="51" t="s">
        <v>4</v>
      </c>
      <c r="O366" s="51">
        <v>42490</v>
      </c>
      <c r="P366" s="50" t="s">
        <v>58</v>
      </c>
      <c r="Q366" s="36" t="s">
        <v>42</v>
      </c>
      <c r="R366" s="38">
        <v>0.38057066666666667</v>
      </c>
      <c r="S366" s="38">
        <v>0.38882483333333329</v>
      </c>
      <c r="T366" s="38">
        <v>0.3970373333333333</v>
      </c>
    </row>
    <row r="367" spans="1:20" x14ac:dyDescent="0.3">
      <c r="A367" s="40" t="s">
        <v>7</v>
      </c>
      <c r="B367" s="40" t="s">
        <v>6</v>
      </c>
      <c r="C367" s="40">
        <v>42429</v>
      </c>
      <c r="D367" s="59" t="s">
        <v>57</v>
      </c>
      <c r="E367" s="52" t="s">
        <v>41</v>
      </c>
      <c r="F367" s="46">
        <v>6.0742425069093056</v>
      </c>
      <c r="G367" s="46">
        <v>5.983074185592268</v>
      </c>
      <c r="H367" s="46">
        <v>5.9842000248892475</v>
      </c>
      <c r="I367" s="46">
        <v>6.032238365343348</v>
      </c>
      <c r="J367" s="46">
        <v>6.0708838308430844</v>
      </c>
      <c r="M367" s="51" t="s">
        <v>8</v>
      </c>
      <c r="N367" s="51" t="s">
        <v>4</v>
      </c>
      <c r="O367" s="51">
        <v>42490</v>
      </c>
      <c r="P367" s="50" t="s">
        <v>87</v>
      </c>
      <c r="Q367" s="36" t="s">
        <v>34</v>
      </c>
      <c r="R367" s="38">
        <v>0.45146350000000002</v>
      </c>
      <c r="S367" s="38">
        <v>0.46275468750000004</v>
      </c>
      <c r="T367" s="38">
        <v>0.4674874166666666</v>
      </c>
    </row>
    <row r="368" spans="1:20" x14ac:dyDescent="0.3">
      <c r="A368" s="40" t="s">
        <v>7</v>
      </c>
      <c r="B368" s="40" t="s">
        <v>6</v>
      </c>
      <c r="C368" s="40">
        <v>42429</v>
      </c>
      <c r="D368" s="59" t="s">
        <v>59</v>
      </c>
      <c r="E368" s="52" t="s">
        <v>32</v>
      </c>
      <c r="F368" s="46">
        <v>8.2633371544482532</v>
      </c>
      <c r="G368" s="46">
        <v>7.8002600137961284</v>
      </c>
      <c r="H368" s="46">
        <v>7.6803681547965068</v>
      </c>
      <c r="I368" s="46">
        <v>7.6197283372856983</v>
      </c>
      <c r="J368" s="46">
        <v>7.5621989649016568</v>
      </c>
      <c r="M368" s="40" t="s">
        <v>8</v>
      </c>
      <c r="N368" s="40" t="s">
        <v>4</v>
      </c>
      <c r="O368" s="40">
        <v>42490</v>
      </c>
      <c r="P368" s="52" t="s">
        <v>87</v>
      </c>
      <c r="Q368" s="41" t="s">
        <v>36</v>
      </c>
      <c r="R368" s="53">
        <v>0.43146350000000011</v>
      </c>
      <c r="S368" s="53">
        <v>0.44275468750000002</v>
      </c>
      <c r="T368" s="53">
        <v>0.44748741666666658</v>
      </c>
    </row>
    <row r="369" spans="1:20" x14ac:dyDescent="0.3">
      <c r="A369" s="40" t="s">
        <v>7</v>
      </c>
      <c r="B369" s="40" t="s">
        <v>6</v>
      </c>
      <c r="C369" s="40">
        <v>42429</v>
      </c>
      <c r="D369" s="59" t="s">
        <v>59</v>
      </c>
      <c r="E369" s="52" t="s">
        <v>35</v>
      </c>
      <c r="F369" s="46">
        <v>8.0633371544482522</v>
      </c>
      <c r="G369" s="46">
        <v>7.6002600137961283</v>
      </c>
      <c r="H369" s="46">
        <v>7.4803681547965066</v>
      </c>
      <c r="I369" s="46">
        <v>7.419728337285699</v>
      </c>
      <c r="J369" s="46">
        <v>7.3621989649016566</v>
      </c>
      <c r="M369" s="54" t="s">
        <v>8</v>
      </c>
      <c r="N369" s="54" t="s">
        <v>4</v>
      </c>
      <c r="O369" s="54">
        <v>42490</v>
      </c>
      <c r="P369" s="52" t="s">
        <v>87</v>
      </c>
      <c r="Q369" s="41" t="s">
        <v>38</v>
      </c>
      <c r="R369" s="53">
        <v>0.39646350000000002</v>
      </c>
      <c r="S369" s="53">
        <v>0.40775468750000005</v>
      </c>
      <c r="T369" s="53">
        <v>0.41248741666666666</v>
      </c>
    </row>
    <row r="370" spans="1:20" x14ac:dyDescent="0.3">
      <c r="A370" s="40" t="s">
        <v>7</v>
      </c>
      <c r="B370" s="40" t="s">
        <v>6</v>
      </c>
      <c r="C370" s="40">
        <v>42429</v>
      </c>
      <c r="D370" s="59" t="s">
        <v>59</v>
      </c>
      <c r="E370" s="52" t="s">
        <v>37</v>
      </c>
      <c r="F370" s="46">
        <v>7.7133371544482525</v>
      </c>
      <c r="G370" s="46">
        <v>7.2502600137961277</v>
      </c>
      <c r="H370" s="46">
        <v>7.130368154796507</v>
      </c>
      <c r="I370" s="46">
        <v>7.0697283372856985</v>
      </c>
      <c r="J370" s="46">
        <v>7.012198964901657</v>
      </c>
      <c r="M370" s="54" t="s">
        <v>8</v>
      </c>
      <c r="N370" s="54" t="s">
        <v>4</v>
      </c>
      <c r="O370" s="54">
        <v>42490</v>
      </c>
      <c r="P370" s="52" t="s">
        <v>87</v>
      </c>
      <c r="Q370" s="41" t="s">
        <v>40</v>
      </c>
      <c r="R370" s="53">
        <v>0.38646350000000007</v>
      </c>
      <c r="S370" s="53">
        <v>0.39775468750000004</v>
      </c>
      <c r="T370" s="53">
        <v>0.4024874166666666</v>
      </c>
    </row>
    <row r="371" spans="1:20" x14ac:dyDescent="0.3">
      <c r="A371" s="40" t="s">
        <v>7</v>
      </c>
      <c r="B371" s="40" t="s">
        <v>6</v>
      </c>
      <c r="C371" s="40">
        <v>42429</v>
      </c>
      <c r="D371" s="59" t="s">
        <v>59</v>
      </c>
      <c r="E371" s="52" t="s">
        <v>39</v>
      </c>
      <c r="F371" s="46">
        <v>7.5883371544482525</v>
      </c>
      <c r="G371" s="46">
        <v>7.1252600137961277</v>
      </c>
      <c r="H371" s="46">
        <v>7.005368154796507</v>
      </c>
      <c r="I371" s="46">
        <v>6.9447283372856985</v>
      </c>
      <c r="J371" s="46">
        <v>6.887198964901657</v>
      </c>
      <c r="M371" s="54" t="s">
        <v>8</v>
      </c>
      <c r="N371" s="54" t="s">
        <v>4</v>
      </c>
      <c r="O371" s="54">
        <v>42490</v>
      </c>
      <c r="P371" s="52" t="s">
        <v>87</v>
      </c>
      <c r="Q371" s="41" t="s">
        <v>42</v>
      </c>
      <c r="R371" s="53">
        <v>0.37146350000000006</v>
      </c>
      <c r="S371" s="53">
        <v>0.38275468750000002</v>
      </c>
      <c r="T371" s="53">
        <v>0.38748741666666664</v>
      </c>
    </row>
    <row r="372" spans="1:20" x14ac:dyDescent="0.3">
      <c r="A372" s="40" t="s">
        <v>7</v>
      </c>
      <c r="B372" s="40" t="s">
        <v>6</v>
      </c>
      <c r="C372" s="40">
        <v>42429</v>
      </c>
      <c r="D372" s="59" t="s">
        <v>59</v>
      </c>
      <c r="E372" s="52" t="s">
        <v>41</v>
      </c>
      <c r="F372" s="46">
        <v>7.4633371544482525</v>
      </c>
      <c r="G372" s="46">
        <v>7.0002600137961277</v>
      </c>
      <c r="H372" s="46">
        <v>6.880368154796507</v>
      </c>
      <c r="I372" s="46">
        <v>6.8197283372856985</v>
      </c>
      <c r="J372" s="46">
        <v>6.762198964901657</v>
      </c>
      <c r="M372" s="54" t="s">
        <v>8</v>
      </c>
      <c r="N372" s="54" t="s">
        <v>4</v>
      </c>
      <c r="O372" s="54">
        <v>42521</v>
      </c>
      <c r="P372" s="52" t="s">
        <v>58</v>
      </c>
      <c r="Q372" s="41" t="s">
        <v>34</v>
      </c>
      <c r="R372" s="53">
        <v>0.46322899999999995</v>
      </c>
      <c r="S372" s="53">
        <v>0.47121649999999987</v>
      </c>
      <c r="T372" s="53">
        <v>0.47905955555555552</v>
      </c>
    </row>
    <row r="373" spans="1:20" x14ac:dyDescent="0.3">
      <c r="A373" s="35" t="s">
        <v>7</v>
      </c>
      <c r="B373" s="35" t="s">
        <v>6</v>
      </c>
      <c r="C373" s="35">
        <v>42460</v>
      </c>
      <c r="D373" s="50" t="s">
        <v>52</v>
      </c>
      <c r="E373" s="50" t="s">
        <v>32</v>
      </c>
      <c r="F373" s="37">
        <v>6.8014488869863028</v>
      </c>
      <c r="G373" s="37">
        <v>7.115514928652968</v>
      </c>
      <c r="H373" s="37">
        <v>7.0496804842085226</v>
      </c>
      <c r="I373" s="37">
        <v>7.1453371682363009</v>
      </c>
      <c r="J373" s="37">
        <v>7.2897955189307435</v>
      </c>
      <c r="M373" s="35" t="s">
        <v>8</v>
      </c>
      <c r="N373" s="35" t="s">
        <v>4</v>
      </c>
      <c r="O373" s="35">
        <v>42521</v>
      </c>
      <c r="P373" s="50" t="s">
        <v>58</v>
      </c>
      <c r="Q373" s="36" t="s">
        <v>36</v>
      </c>
      <c r="R373" s="55">
        <v>0.44322899999999993</v>
      </c>
      <c r="S373" s="55">
        <v>0.45121649999999985</v>
      </c>
      <c r="T373" s="55">
        <v>0.4590595555555555</v>
      </c>
    </row>
    <row r="374" spans="1:20" x14ac:dyDescent="0.3">
      <c r="A374" s="35" t="s">
        <v>7</v>
      </c>
      <c r="B374" s="35" t="s">
        <v>6</v>
      </c>
      <c r="C374" s="35">
        <v>42460</v>
      </c>
      <c r="D374" s="50" t="s">
        <v>52</v>
      </c>
      <c r="E374" s="50" t="s">
        <v>35</v>
      </c>
      <c r="F374" s="37">
        <v>6.6014488869863026</v>
      </c>
      <c r="G374" s="37">
        <v>6.9155149286529678</v>
      </c>
      <c r="H374" s="37">
        <v>6.8496804842085224</v>
      </c>
      <c r="I374" s="37">
        <v>6.9453371682363017</v>
      </c>
      <c r="J374" s="37">
        <v>7.0897955189307442</v>
      </c>
      <c r="M374" s="51" t="s">
        <v>8</v>
      </c>
      <c r="N374" s="51" t="s">
        <v>4</v>
      </c>
      <c r="O374" s="51">
        <v>42521</v>
      </c>
      <c r="P374" s="50" t="s">
        <v>58</v>
      </c>
      <c r="Q374" s="36" t="s">
        <v>38</v>
      </c>
      <c r="R374" s="55">
        <v>0.40822899999999995</v>
      </c>
      <c r="S374" s="55">
        <v>0.41621649999999988</v>
      </c>
      <c r="T374" s="55">
        <v>0.42405955555555541</v>
      </c>
    </row>
    <row r="375" spans="1:20" x14ac:dyDescent="0.3">
      <c r="A375" s="35" t="s">
        <v>7</v>
      </c>
      <c r="B375" s="35" t="s">
        <v>6</v>
      </c>
      <c r="C375" s="35">
        <v>42460</v>
      </c>
      <c r="D375" s="50" t="s">
        <v>52</v>
      </c>
      <c r="E375" s="50" t="s">
        <v>37</v>
      </c>
      <c r="F375" s="37">
        <v>6.251448886986303</v>
      </c>
      <c r="G375" s="37">
        <v>6.5655149286529682</v>
      </c>
      <c r="H375" s="37">
        <v>6.4996804842085227</v>
      </c>
      <c r="I375" s="37">
        <v>6.5953371682363011</v>
      </c>
      <c r="J375" s="37">
        <v>6.7397955189307437</v>
      </c>
      <c r="M375" s="51" t="s">
        <v>8</v>
      </c>
      <c r="N375" s="51" t="s">
        <v>4</v>
      </c>
      <c r="O375" s="51">
        <v>42521</v>
      </c>
      <c r="P375" s="50" t="s">
        <v>58</v>
      </c>
      <c r="Q375" s="36" t="s">
        <v>40</v>
      </c>
      <c r="R375" s="55">
        <v>0.39822899999999994</v>
      </c>
      <c r="S375" s="55">
        <v>0.40621649999999987</v>
      </c>
      <c r="T375" s="55">
        <v>0.41405955555555546</v>
      </c>
    </row>
    <row r="376" spans="1:20" x14ac:dyDescent="0.3">
      <c r="A376" s="35" t="s">
        <v>7</v>
      </c>
      <c r="B376" s="35" t="s">
        <v>6</v>
      </c>
      <c r="C376" s="35">
        <v>42460</v>
      </c>
      <c r="D376" s="50" t="s">
        <v>52</v>
      </c>
      <c r="E376" s="50" t="s">
        <v>39</v>
      </c>
      <c r="F376" s="37">
        <v>6.126448886986303</v>
      </c>
      <c r="G376" s="37">
        <v>6.4405149286529682</v>
      </c>
      <c r="H376" s="37">
        <v>6.3746804842085227</v>
      </c>
      <c r="I376" s="37">
        <v>6.4703371682363011</v>
      </c>
      <c r="J376" s="37">
        <v>6.6147955189307437</v>
      </c>
      <c r="M376" s="51" t="s">
        <v>8</v>
      </c>
      <c r="N376" s="51" t="s">
        <v>4</v>
      </c>
      <c r="O376" s="51">
        <v>42521</v>
      </c>
      <c r="P376" s="50" t="s">
        <v>58</v>
      </c>
      <c r="Q376" s="36" t="s">
        <v>42</v>
      </c>
      <c r="R376" s="55">
        <v>0.38322899999999993</v>
      </c>
      <c r="S376" s="55">
        <v>0.39121649999999991</v>
      </c>
      <c r="T376" s="55">
        <v>0.3990595555555555</v>
      </c>
    </row>
    <row r="377" spans="1:20" x14ac:dyDescent="0.3">
      <c r="A377" s="35" t="s">
        <v>7</v>
      </c>
      <c r="B377" s="35" t="s">
        <v>6</v>
      </c>
      <c r="C377" s="35">
        <v>42460</v>
      </c>
      <c r="D377" s="50" t="s">
        <v>52</v>
      </c>
      <c r="E377" s="50" t="s">
        <v>41</v>
      </c>
      <c r="F377" s="37">
        <v>6.001448886986303</v>
      </c>
      <c r="G377" s="37">
        <v>6.3155149286529682</v>
      </c>
      <c r="H377" s="37">
        <v>6.2496804842085227</v>
      </c>
      <c r="I377" s="37">
        <v>6.3453371682363011</v>
      </c>
      <c r="J377" s="37">
        <v>6.4897955189307437</v>
      </c>
      <c r="M377" s="51" t="s">
        <v>8</v>
      </c>
      <c r="N377" s="51" t="s">
        <v>4</v>
      </c>
      <c r="O377" s="51">
        <v>42521</v>
      </c>
      <c r="P377" s="50" t="s">
        <v>87</v>
      </c>
      <c r="Q377" s="36" t="s">
        <v>34</v>
      </c>
      <c r="R377" s="55">
        <v>0.45388599999999996</v>
      </c>
      <c r="S377" s="55">
        <v>0.4641635624999999</v>
      </c>
      <c r="T377" s="55">
        <v>0.46860445833333325</v>
      </c>
    </row>
    <row r="378" spans="1:20" x14ac:dyDescent="0.3">
      <c r="A378" s="35" t="s">
        <v>7</v>
      </c>
      <c r="B378" s="35" t="s">
        <v>6</v>
      </c>
      <c r="C378" s="35">
        <v>42460</v>
      </c>
      <c r="D378" s="50" t="s">
        <v>53</v>
      </c>
      <c r="E378" s="36" t="s">
        <v>32</v>
      </c>
      <c r="F378" s="37">
        <v>6.5877931820776254</v>
      </c>
      <c r="G378" s="37">
        <v>6.9147199529109615</v>
      </c>
      <c r="H378" s="37">
        <v>6.8428474181887378</v>
      </c>
      <c r="I378" s="37">
        <v>6.9058575570776286</v>
      </c>
      <c r="J378" s="37">
        <v>7.0225343626331833</v>
      </c>
      <c r="M378" s="40" t="s">
        <v>8</v>
      </c>
      <c r="N378" s="40" t="s">
        <v>4</v>
      </c>
      <c r="O378" s="40">
        <v>42521</v>
      </c>
      <c r="P378" s="52" t="s">
        <v>87</v>
      </c>
      <c r="Q378" s="41" t="s">
        <v>36</v>
      </c>
      <c r="R378" s="42">
        <v>0.43388600000000005</v>
      </c>
      <c r="S378" s="42">
        <v>0.4441635625</v>
      </c>
      <c r="T378" s="42">
        <v>0.44860445833333323</v>
      </c>
    </row>
    <row r="379" spans="1:20" x14ac:dyDescent="0.3">
      <c r="A379" s="35" t="s">
        <v>7</v>
      </c>
      <c r="B379" s="35" t="s">
        <v>6</v>
      </c>
      <c r="C379" s="35">
        <v>42460</v>
      </c>
      <c r="D379" s="50" t="s">
        <v>53</v>
      </c>
      <c r="E379" s="36" t="s">
        <v>35</v>
      </c>
      <c r="F379" s="37">
        <v>6.3877931820776253</v>
      </c>
      <c r="G379" s="37">
        <v>6.7147199529109614</v>
      </c>
      <c r="H379" s="37">
        <v>6.6428474181887385</v>
      </c>
      <c r="I379" s="37">
        <v>6.7058575570776284</v>
      </c>
      <c r="J379" s="37">
        <v>6.8225343626331831</v>
      </c>
      <c r="M379" s="54" t="s">
        <v>8</v>
      </c>
      <c r="N379" s="54" t="s">
        <v>4</v>
      </c>
      <c r="O379" s="54">
        <v>42521</v>
      </c>
      <c r="P379" s="52" t="s">
        <v>87</v>
      </c>
      <c r="Q379" s="41" t="s">
        <v>38</v>
      </c>
      <c r="R379" s="42">
        <v>0.39888599999999996</v>
      </c>
      <c r="S379" s="42">
        <v>0.40916356249999997</v>
      </c>
      <c r="T379" s="42">
        <v>0.41360445833333326</v>
      </c>
    </row>
    <row r="380" spans="1:20" x14ac:dyDescent="0.3">
      <c r="A380" s="35" t="s">
        <v>7</v>
      </c>
      <c r="B380" s="35" t="s">
        <v>6</v>
      </c>
      <c r="C380" s="35">
        <v>42460</v>
      </c>
      <c r="D380" s="50" t="s">
        <v>53</v>
      </c>
      <c r="E380" s="36" t="s">
        <v>37</v>
      </c>
      <c r="F380" s="37">
        <v>6.0377931820776256</v>
      </c>
      <c r="G380" s="37">
        <v>6.3647199529109617</v>
      </c>
      <c r="H380" s="37">
        <v>6.2928474181887379</v>
      </c>
      <c r="I380" s="37">
        <v>6.3558575570776288</v>
      </c>
      <c r="J380" s="37">
        <v>6.4725343626331835</v>
      </c>
      <c r="M380" s="54" t="s">
        <v>8</v>
      </c>
      <c r="N380" s="54" t="s">
        <v>4</v>
      </c>
      <c r="O380" s="54">
        <v>42521</v>
      </c>
      <c r="P380" s="52" t="s">
        <v>87</v>
      </c>
      <c r="Q380" s="41" t="s">
        <v>40</v>
      </c>
      <c r="R380" s="42">
        <v>0.38888600000000001</v>
      </c>
      <c r="S380" s="42">
        <v>0.39916356249999996</v>
      </c>
      <c r="T380" s="42">
        <v>0.40360445833333325</v>
      </c>
    </row>
    <row r="381" spans="1:20" x14ac:dyDescent="0.3">
      <c r="A381" s="35" t="s">
        <v>7</v>
      </c>
      <c r="B381" s="35" t="s">
        <v>6</v>
      </c>
      <c r="C381" s="35">
        <v>42460</v>
      </c>
      <c r="D381" s="50" t="s">
        <v>53</v>
      </c>
      <c r="E381" s="36" t="s">
        <v>39</v>
      </c>
      <c r="F381" s="37">
        <v>5.9127931820776256</v>
      </c>
      <c r="G381" s="37">
        <v>6.2397199529109617</v>
      </c>
      <c r="H381" s="37">
        <v>6.1678474181887379</v>
      </c>
      <c r="I381" s="37">
        <v>6.2308575570776288</v>
      </c>
      <c r="J381" s="37">
        <v>6.3475343626331835</v>
      </c>
      <c r="M381" s="54" t="s">
        <v>8</v>
      </c>
      <c r="N381" s="54" t="s">
        <v>4</v>
      </c>
      <c r="O381" s="54">
        <v>42521</v>
      </c>
      <c r="P381" s="52" t="s">
        <v>87</v>
      </c>
      <c r="Q381" s="41" t="s">
        <v>42</v>
      </c>
      <c r="R381" s="42">
        <v>0.37388600000000005</v>
      </c>
      <c r="S381" s="42">
        <v>0.3841635625</v>
      </c>
      <c r="T381" s="42">
        <v>0.38860445833333329</v>
      </c>
    </row>
    <row r="382" spans="1:20" x14ac:dyDescent="0.3">
      <c r="A382" s="35" t="s">
        <v>7</v>
      </c>
      <c r="B382" s="35" t="s">
        <v>6</v>
      </c>
      <c r="C382" s="35">
        <v>42460</v>
      </c>
      <c r="D382" s="50" t="s">
        <v>53</v>
      </c>
      <c r="E382" s="36" t="s">
        <v>41</v>
      </c>
      <c r="F382" s="37">
        <v>5.7877931820776256</v>
      </c>
      <c r="G382" s="37">
        <v>6.1147199529109617</v>
      </c>
      <c r="H382" s="37">
        <v>6.0428474181887379</v>
      </c>
      <c r="I382" s="37">
        <v>6.1058575570776288</v>
      </c>
      <c r="J382" s="37">
        <v>6.2225343626331835</v>
      </c>
      <c r="M382" s="54" t="s">
        <v>8</v>
      </c>
      <c r="N382" s="54" t="s">
        <v>4</v>
      </c>
      <c r="O382" s="54">
        <v>42551</v>
      </c>
      <c r="P382" s="52" t="s">
        <v>58</v>
      </c>
      <c r="Q382" s="41" t="s">
        <v>34</v>
      </c>
      <c r="R382" s="42">
        <v>0.46540400000000004</v>
      </c>
      <c r="S382" s="42">
        <v>0.47366233333333324</v>
      </c>
      <c r="T382" s="42">
        <v>0.48107622222222213</v>
      </c>
    </row>
    <row r="383" spans="1:20" x14ac:dyDescent="0.3">
      <c r="A383" s="35" t="s">
        <v>7</v>
      </c>
      <c r="B383" s="35" t="s">
        <v>6</v>
      </c>
      <c r="C383" s="35">
        <v>42460</v>
      </c>
      <c r="D383" s="58" t="s">
        <v>54</v>
      </c>
      <c r="E383" s="50" t="s">
        <v>32</v>
      </c>
      <c r="F383" s="37">
        <v>6.7698197888127849</v>
      </c>
      <c r="G383" s="37">
        <v>6.7700872888127845</v>
      </c>
      <c r="H383" s="37">
        <v>6.7972760388127851</v>
      </c>
      <c r="I383" s="37">
        <v>6.8995101013127869</v>
      </c>
      <c r="J383" s="37">
        <v>6.9494423929794511</v>
      </c>
      <c r="M383" s="35" t="s">
        <v>8</v>
      </c>
      <c r="N383" s="35" t="s">
        <v>4</v>
      </c>
      <c r="O383" s="35">
        <v>42551</v>
      </c>
      <c r="P383" s="50" t="s">
        <v>58</v>
      </c>
      <c r="Q383" s="36" t="s">
        <v>36</v>
      </c>
      <c r="R383" s="55">
        <v>0.44540400000000002</v>
      </c>
      <c r="S383" s="55">
        <v>0.45366233333333322</v>
      </c>
      <c r="T383" s="55">
        <v>0.46107622222222211</v>
      </c>
    </row>
    <row r="384" spans="1:20" x14ac:dyDescent="0.3">
      <c r="A384" s="35" t="s">
        <v>7</v>
      </c>
      <c r="B384" s="35" t="s">
        <v>6</v>
      </c>
      <c r="C384" s="35">
        <v>42460</v>
      </c>
      <c r="D384" s="58" t="s">
        <v>54</v>
      </c>
      <c r="E384" s="50" t="s">
        <v>35</v>
      </c>
      <c r="F384" s="37">
        <v>6.5698197888127847</v>
      </c>
      <c r="G384" s="37">
        <v>6.5700872888127844</v>
      </c>
      <c r="H384" s="37">
        <v>6.5972760388127849</v>
      </c>
      <c r="I384" s="37">
        <v>6.6995101013127867</v>
      </c>
      <c r="J384" s="37">
        <v>6.7494423929794509</v>
      </c>
      <c r="M384" s="51" t="s">
        <v>8</v>
      </c>
      <c r="N384" s="51" t="s">
        <v>4</v>
      </c>
      <c r="O384" s="51">
        <v>42551</v>
      </c>
      <c r="P384" s="50" t="s">
        <v>58</v>
      </c>
      <c r="Q384" s="36" t="s">
        <v>38</v>
      </c>
      <c r="R384" s="55">
        <v>0.41040399999999994</v>
      </c>
      <c r="S384" s="55">
        <v>0.41866233333333325</v>
      </c>
      <c r="T384" s="55">
        <v>0.42607622222222219</v>
      </c>
    </row>
    <row r="385" spans="1:20" x14ac:dyDescent="0.3">
      <c r="A385" s="35" t="s">
        <v>7</v>
      </c>
      <c r="B385" s="35" t="s">
        <v>6</v>
      </c>
      <c r="C385" s="35">
        <v>42460</v>
      </c>
      <c r="D385" s="58" t="s">
        <v>54</v>
      </c>
      <c r="E385" s="50" t="s">
        <v>37</v>
      </c>
      <c r="F385" s="37">
        <v>6.2198197888127851</v>
      </c>
      <c r="G385" s="37">
        <v>6.2200872888127847</v>
      </c>
      <c r="H385" s="37">
        <v>6.2472760388127853</v>
      </c>
      <c r="I385" s="37">
        <v>6.3495101013127861</v>
      </c>
      <c r="J385" s="37">
        <v>6.3994423929794504</v>
      </c>
      <c r="M385" s="51" t="s">
        <v>8</v>
      </c>
      <c r="N385" s="51" t="s">
        <v>4</v>
      </c>
      <c r="O385" s="51">
        <v>42551</v>
      </c>
      <c r="P385" s="50" t="s">
        <v>58</v>
      </c>
      <c r="Q385" s="36" t="s">
        <v>40</v>
      </c>
      <c r="R385" s="55">
        <v>0.40040399999999998</v>
      </c>
      <c r="S385" s="55">
        <v>0.40866233333333318</v>
      </c>
      <c r="T385" s="55">
        <v>0.41607622222222213</v>
      </c>
    </row>
    <row r="386" spans="1:20" x14ac:dyDescent="0.3">
      <c r="A386" s="35" t="s">
        <v>7</v>
      </c>
      <c r="B386" s="35" t="s">
        <v>6</v>
      </c>
      <c r="C386" s="35">
        <v>42460</v>
      </c>
      <c r="D386" s="58" t="s">
        <v>54</v>
      </c>
      <c r="E386" s="50" t="s">
        <v>39</v>
      </c>
      <c r="F386" s="37">
        <v>6.0948197888127851</v>
      </c>
      <c r="G386" s="37">
        <v>6.0950872888127847</v>
      </c>
      <c r="H386" s="37">
        <v>6.1222760388127853</v>
      </c>
      <c r="I386" s="37">
        <v>6.2245101013127861</v>
      </c>
      <c r="J386" s="37">
        <v>6.2744423929794504</v>
      </c>
      <c r="M386" s="51" t="s">
        <v>8</v>
      </c>
      <c r="N386" s="51" t="s">
        <v>4</v>
      </c>
      <c r="O386" s="51">
        <v>42551</v>
      </c>
      <c r="P386" s="50" t="s">
        <v>58</v>
      </c>
      <c r="Q386" s="36" t="s">
        <v>42</v>
      </c>
      <c r="R386" s="55">
        <v>0.38540399999999997</v>
      </c>
      <c r="S386" s="55">
        <v>0.39366233333333323</v>
      </c>
      <c r="T386" s="55">
        <v>0.40107622222222217</v>
      </c>
    </row>
    <row r="387" spans="1:20" x14ac:dyDescent="0.3">
      <c r="A387" s="35" t="s">
        <v>7</v>
      </c>
      <c r="B387" s="35" t="s">
        <v>6</v>
      </c>
      <c r="C387" s="35">
        <v>42460</v>
      </c>
      <c r="D387" s="58" t="s">
        <v>54</v>
      </c>
      <c r="E387" s="50" t="s">
        <v>41</v>
      </c>
      <c r="F387" s="37">
        <v>5.9698197888127851</v>
      </c>
      <c r="G387" s="37">
        <v>5.9700872888127847</v>
      </c>
      <c r="H387" s="37">
        <v>5.9972760388127853</v>
      </c>
      <c r="I387" s="37">
        <v>6.0995101013127861</v>
      </c>
      <c r="J387" s="37">
        <v>6.1494423929794504</v>
      </c>
      <c r="M387" s="51" t="s">
        <v>8</v>
      </c>
      <c r="N387" s="51" t="s">
        <v>4</v>
      </c>
      <c r="O387" s="51">
        <v>42551</v>
      </c>
      <c r="P387" s="50" t="s">
        <v>87</v>
      </c>
      <c r="Q387" s="36" t="s">
        <v>34</v>
      </c>
      <c r="R387" s="55">
        <v>0.45584312500000002</v>
      </c>
      <c r="S387" s="55">
        <v>0.46538862499999994</v>
      </c>
      <c r="T387" s="55">
        <v>0.46960887499999993</v>
      </c>
    </row>
    <row r="388" spans="1:20" x14ac:dyDescent="0.3">
      <c r="A388" s="35" t="s">
        <v>7</v>
      </c>
      <c r="B388" s="35" t="s">
        <v>6</v>
      </c>
      <c r="C388" s="35">
        <v>42460</v>
      </c>
      <c r="D388" s="58" t="s">
        <v>55</v>
      </c>
      <c r="E388" s="50" t="s">
        <v>32</v>
      </c>
      <c r="F388" s="37">
        <v>6.9347044149543375</v>
      </c>
      <c r="G388" s="37">
        <v>7.0663836857876721</v>
      </c>
      <c r="H388" s="37">
        <v>7.030251984398781</v>
      </c>
      <c r="I388" s="37">
        <v>7.0628325399543384</v>
      </c>
      <c r="J388" s="37">
        <v>7.0238379913432256</v>
      </c>
      <c r="M388" s="40" t="s">
        <v>8</v>
      </c>
      <c r="N388" s="40" t="s">
        <v>4</v>
      </c>
      <c r="O388" s="40">
        <v>42551</v>
      </c>
      <c r="P388" s="52" t="s">
        <v>87</v>
      </c>
      <c r="Q388" s="41" t="s">
        <v>36</v>
      </c>
      <c r="R388" s="53">
        <v>0.435843125</v>
      </c>
      <c r="S388" s="53">
        <v>0.44538862499999998</v>
      </c>
      <c r="T388" s="53">
        <v>0.44960887499999991</v>
      </c>
    </row>
    <row r="389" spans="1:20" x14ac:dyDescent="0.3">
      <c r="A389" s="35" t="s">
        <v>7</v>
      </c>
      <c r="B389" s="35" t="s">
        <v>6</v>
      </c>
      <c r="C389" s="35">
        <v>42460</v>
      </c>
      <c r="D389" s="58" t="s">
        <v>55</v>
      </c>
      <c r="E389" s="50" t="s">
        <v>35</v>
      </c>
      <c r="F389" s="37">
        <v>6.7347044149543382</v>
      </c>
      <c r="G389" s="37">
        <v>6.8663836857876719</v>
      </c>
      <c r="H389" s="37">
        <v>6.8302519843987808</v>
      </c>
      <c r="I389" s="37">
        <v>6.8628325399543382</v>
      </c>
      <c r="J389" s="37">
        <v>6.8238379913432254</v>
      </c>
      <c r="M389" s="54" t="s">
        <v>8</v>
      </c>
      <c r="N389" s="54" t="s">
        <v>4</v>
      </c>
      <c r="O389" s="54">
        <v>42551</v>
      </c>
      <c r="P389" s="52" t="s">
        <v>87</v>
      </c>
      <c r="Q389" s="41" t="s">
        <v>38</v>
      </c>
      <c r="R389" s="53">
        <v>0.40084312499999991</v>
      </c>
      <c r="S389" s="53">
        <v>0.41038862499999995</v>
      </c>
      <c r="T389" s="53">
        <v>0.41460887499999999</v>
      </c>
    </row>
    <row r="390" spans="1:20" x14ac:dyDescent="0.3">
      <c r="A390" s="35" t="s">
        <v>7</v>
      </c>
      <c r="B390" s="35" t="s">
        <v>6</v>
      </c>
      <c r="C390" s="35">
        <v>42460</v>
      </c>
      <c r="D390" s="58" t="s">
        <v>55</v>
      </c>
      <c r="E390" s="50" t="s">
        <v>37</v>
      </c>
      <c r="F390" s="37">
        <v>6.3847044149543377</v>
      </c>
      <c r="G390" s="37">
        <v>6.5163836857876714</v>
      </c>
      <c r="H390" s="37">
        <v>6.4802519843987811</v>
      </c>
      <c r="I390" s="37">
        <v>6.5128325399543385</v>
      </c>
      <c r="J390" s="37">
        <v>6.4738379913432258</v>
      </c>
      <c r="M390" s="54" t="s">
        <v>8</v>
      </c>
      <c r="N390" s="54" t="s">
        <v>4</v>
      </c>
      <c r="O390" s="54">
        <v>42551</v>
      </c>
      <c r="P390" s="52" t="s">
        <v>87</v>
      </c>
      <c r="Q390" s="41" t="s">
        <v>40</v>
      </c>
      <c r="R390" s="53">
        <v>0.39084312499999996</v>
      </c>
      <c r="S390" s="53">
        <v>0.400388625</v>
      </c>
      <c r="T390" s="53">
        <v>0.40460887499999992</v>
      </c>
    </row>
    <row r="391" spans="1:20" x14ac:dyDescent="0.3">
      <c r="A391" s="35" t="s">
        <v>7</v>
      </c>
      <c r="B391" s="35" t="s">
        <v>6</v>
      </c>
      <c r="C391" s="35">
        <v>42460</v>
      </c>
      <c r="D391" s="58" t="s">
        <v>55</v>
      </c>
      <c r="E391" s="50" t="s">
        <v>39</v>
      </c>
      <c r="F391" s="37">
        <v>6.2597044149543377</v>
      </c>
      <c r="G391" s="37">
        <v>6.3913836857876714</v>
      </c>
      <c r="H391" s="37">
        <v>6.3552519843987811</v>
      </c>
      <c r="I391" s="37">
        <v>6.3878325399543385</v>
      </c>
      <c r="J391" s="37">
        <v>6.3488379913432258</v>
      </c>
      <c r="M391" s="54" t="s">
        <v>8</v>
      </c>
      <c r="N391" s="54" t="s">
        <v>4</v>
      </c>
      <c r="O391" s="54">
        <v>42551</v>
      </c>
      <c r="P391" s="52" t="s">
        <v>87</v>
      </c>
      <c r="Q391" s="41" t="s">
        <v>42</v>
      </c>
      <c r="R391" s="53">
        <v>0.37584312499999994</v>
      </c>
      <c r="S391" s="53">
        <v>0.38538862499999998</v>
      </c>
      <c r="T391" s="53">
        <v>0.38960887499999997</v>
      </c>
    </row>
    <row r="392" spans="1:20" ht="15" thickBot="1" x14ac:dyDescent="0.35">
      <c r="A392" s="35" t="s">
        <v>7</v>
      </c>
      <c r="B392" s="35" t="s">
        <v>6</v>
      </c>
      <c r="C392" s="35">
        <v>42460</v>
      </c>
      <c r="D392" s="58" t="s">
        <v>55</v>
      </c>
      <c r="E392" s="50" t="s">
        <v>41</v>
      </c>
      <c r="F392" s="37">
        <v>6.1347044149543377</v>
      </c>
      <c r="G392" s="37">
        <v>6.2663836857876714</v>
      </c>
      <c r="H392" s="37">
        <v>6.2302519843987811</v>
      </c>
      <c r="I392" s="37">
        <v>6.2628325399543385</v>
      </c>
      <c r="J392" s="37">
        <v>6.2238379913432258</v>
      </c>
      <c r="M392" s="60" t="s">
        <v>9</v>
      </c>
      <c r="N392" s="60" t="s">
        <v>4</v>
      </c>
      <c r="O392" s="60">
        <v>42370</v>
      </c>
      <c r="P392" s="61" t="s">
        <v>60</v>
      </c>
      <c r="Q392" s="48" t="s">
        <v>34</v>
      </c>
      <c r="R392" s="62">
        <v>0.40535049999999995</v>
      </c>
      <c r="S392" s="62">
        <v>0.43773837500000018</v>
      </c>
      <c r="T392" s="62">
        <v>0.45415573611111115</v>
      </c>
    </row>
    <row r="393" spans="1:20" x14ac:dyDescent="0.3">
      <c r="A393" s="35" t="s">
        <v>7</v>
      </c>
      <c r="B393" s="35" t="s">
        <v>6</v>
      </c>
      <c r="C393" s="35">
        <v>42460</v>
      </c>
      <c r="D393" s="58" t="s">
        <v>56</v>
      </c>
      <c r="E393" s="50" t="s">
        <v>32</v>
      </c>
      <c r="F393" s="37">
        <v>6.5728744149543372</v>
      </c>
      <c r="G393" s="37">
        <v>6.8321811857876726</v>
      </c>
      <c r="H393" s="37">
        <v>6.760915317732116</v>
      </c>
      <c r="I393" s="37">
        <v>6.85199253995434</v>
      </c>
      <c r="J393" s="37">
        <v>6.9036304913432271</v>
      </c>
      <c r="M393" s="35" t="s">
        <v>9</v>
      </c>
      <c r="N393" s="35" t="s">
        <v>4</v>
      </c>
      <c r="O393" s="35">
        <v>42370</v>
      </c>
      <c r="P393" s="63" t="s">
        <v>60</v>
      </c>
      <c r="Q393" s="36" t="s">
        <v>36</v>
      </c>
      <c r="R393" s="38">
        <v>0.38535050000000004</v>
      </c>
      <c r="S393" s="38">
        <v>0.41773837500000016</v>
      </c>
      <c r="T393" s="38">
        <v>0.43415573611111113</v>
      </c>
    </row>
    <row r="394" spans="1:20" x14ac:dyDescent="0.3">
      <c r="A394" s="35" t="s">
        <v>7</v>
      </c>
      <c r="B394" s="35" t="s">
        <v>6</v>
      </c>
      <c r="C394" s="35">
        <v>42460</v>
      </c>
      <c r="D394" s="58" t="s">
        <v>56</v>
      </c>
      <c r="E394" s="50" t="s">
        <v>35</v>
      </c>
      <c r="F394" s="37">
        <v>6.372874414954337</v>
      </c>
      <c r="G394" s="37">
        <v>6.6321811857876725</v>
      </c>
      <c r="H394" s="37">
        <v>6.5609153177321158</v>
      </c>
      <c r="I394" s="37">
        <v>6.6519925399543398</v>
      </c>
      <c r="J394" s="37">
        <v>6.7036304913432279</v>
      </c>
      <c r="M394" s="51" t="s">
        <v>9</v>
      </c>
      <c r="N394" s="51" t="s">
        <v>4</v>
      </c>
      <c r="O394" s="51">
        <v>42370</v>
      </c>
      <c r="P394" s="50" t="s">
        <v>60</v>
      </c>
      <c r="Q394" s="36" t="s">
        <v>38</v>
      </c>
      <c r="R394" s="38">
        <v>0.35035049999999995</v>
      </c>
      <c r="S394" s="38">
        <v>0.38273837500000008</v>
      </c>
      <c r="T394" s="38">
        <v>0.39915573611111121</v>
      </c>
    </row>
    <row r="395" spans="1:20" x14ac:dyDescent="0.3">
      <c r="A395" s="35" t="s">
        <v>7</v>
      </c>
      <c r="B395" s="35" t="s">
        <v>6</v>
      </c>
      <c r="C395" s="35">
        <v>42460</v>
      </c>
      <c r="D395" s="58" t="s">
        <v>56</v>
      </c>
      <c r="E395" s="50" t="s">
        <v>37</v>
      </c>
      <c r="F395" s="37">
        <v>6.0228744149543374</v>
      </c>
      <c r="G395" s="37">
        <v>6.2821811857876728</v>
      </c>
      <c r="H395" s="37">
        <v>6.2109153177321161</v>
      </c>
      <c r="I395" s="37">
        <v>6.3019925399543393</v>
      </c>
      <c r="J395" s="37">
        <v>6.3536304913432273</v>
      </c>
      <c r="M395" s="51" t="s">
        <v>9</v>
      </c>
      <c r="N395" s="51" t="s">
        <v>4</v>
      </c>
      <c r="O395" s="51">
        <v>42370</v>
      </c>
      <c r="P395" s="50" t="s">
        <v>60</v>
      </c>
      <c r="Q395" s="36" t="s">
        <v>40</v>
      </c>
      <c r="R395" s="38">
        <v>0.3403505</v>
      </c>
      <c r="S395" s="38">
        <v>0.37273837500000012</v>
      </c>
      <c r="T395" s="38">
        <v>0.38915573611111121</v>
      </c>
    </row>
    <row r="396" spans="1:20" x14ac:dyDescent="0.3">
      <c r="A396" s="35" t="s">
        <v>7</v>
      </c>
      <c r="B396" s="35" t="s">
        <v>6</v>
      </c>
      <c r="C396" s="35">
        <v>42460</v>
      </c>
      <c r="D396" s="58" t="s">
        <v>56</v>
      </c>
      <c r="E396" s="50" t="s">
        <v>39</v>
      </c>
      <c r="F396" s="37">
        <v>5.8978744149543374</v>
      </c>
      <c r="G396" s="37">
        <v>6.1571811857876728</v>
      </c>
      <c r="H396" s="37">
        <v>6.0859153177321161</v>
      </c>
      <c r="I396" s="37">
        <v>6.1769925399543393</v>
      </c>
      <c r="J396" s="37">
        <v>6.2286304913432273</v>
      </c>
      <c r="M396" s="51" t="s">
        <v>9</v>
      </c>
      <c r="N396" s="51" t="s">
        <v>4</v>
      </c>
      <c r="O396" s="51">
        <v>42370</v>
      </c>
      <c r="P396" s="50" t="s">
        <v>60</v>
      </c>
      <c r="Q396" s="36" t="s">
        <v>42</v>
      </c>
      <c r="R396" s="38">
        <v>0.32535049999999999</v>
      </c>
      <c r="S396" s="38">
        <v>0.35773837500000016</v>
      </c>
      <c r="T396" s="38">
        <v>0.37415573611111119</v>
      </c>
    </row>
    <row r="397" spans="1:20" x14ac:dyDescent="0.3">
      <c r="A397" s="35" t="s">
        <v>7</v>
      </c>
      <c r="B397" s="35" t="s">
        <v>6</v>
      </c>
      <c r="C397" s="35">
        <v>42460</v>
      </c>
      <c r="D397" s="58" t="s">
        <v>56</v>
      </c>
      <c r="E397" s="50" t="s">
        <v>41</v>
      </c>
      <c r="F397" s="37">
        <v>5.7728744149543374</v>
      </c>
      <c r="G397" s="37">
        <v>6.0321811857876728</v>
      </c>
      <c r="H397" s="37">
        <v>5.9609153177321161</v>
      </c>
      <c r="I397" s="37">
        <v>6.0519925399543393</v>
      </c>
      <c r="J397" s="37">
        <v>6.1036304913432273</v>
      </c>
      <c r="M397" s="51" t="s">
        <v>9</v>
      </c>
      <c r="N397" s="51" t="s">
        <v>4</v>
      </c>
      <c r="O397" s="51">
        <v>42370</v>
      </c>
      <c r="P397" s="50" t="s">
        <v>61</v>
      </c>
      <c r="Q397" s="36" t="s">
        <v>34</v>
      </c>
      <c r="R397" s="38">
        <v>0.40535049999999995</v>
      </c>
      <c r="S397" s="38">
        <v>0.43773837500000018</v>
      </c>
      <c r="T397" s="38">
        <v>0.45415573611111115</v>
      </c>
    </row>
    <row r="398" spans="1:20" x14ac:dyDescent="0.3">
      <c r="A398" s="35" t="s">
        <v>7</v>
      </c>
      <c r="B398" s="35" t="s">
        <v>6</v>
      </c>
      <c r="C398" s="35">
        <v>42460</v>
      </c>
      <c r="D398" s="58" t="s">
        <v>57</v>
      </c>
      <c r="E398" s="50" t="s">
        <v>32</v>
      </c>
      <c r="F398" s="37">
        <v>6.6780008573324823</v>
      </c>
      <c r="G398" s="37">
        <v>6.7424583658774058</v>
      </c>
      <c r="H398" s="37">
        <v>6.7376921105368295</v>
      </c>
      <c r="I398" s="37">
        <v>6.8286561779768622</v>
      </c>
      <c r="J398" s="37">
        <v>6.8680593099196088</v>
      </c>
      <c r="M398" s="35" t="s">
        <v>9</v>
      </c>
      <c r="N398" s="35" t="s">
        <v>4</v>
      </c>
      <c r="O398" s="35">
        <v>42370</v>
      </c>
      <c r="P398" s="50" t="s">
        <v>61</v>
      </c>
      <c r="Q398" s="36" t="s">
        <v>36</v>
      </c>
      <c r="R398" s="38">
        <v>0.38535050000000004</v>
      </c>
      <c r="S398" s="38">
        <v>0.41773837500000016</v>
      </c>
      <c r="T398" s="38">
        <v>0.43415573611111113</v>
      </c>
    </row>
    <row r="399" spans="1:20" x14ac:dyDescent="0.3">
      <c r="A399" s="35" t="s">
        <v>7</v>
      </c>
      <c r="B399" s="35" t="s">
        <v>6</v>
      </c>
      <c r="C399" s="35">
        <v>42460</v>
      </c>
      <c r="D399" s="58" t="s">
        <v>57</v>
      </c>
      <c r="E399" s="50" t="s">
        <v>35</v>
      </c>
      <c r="F399" s="37">
        <v>6.4780008573324821</v>
      </c>
      <c r="G399" s="37">
        <v>6.5424583658774056</v>
      </c>
      <c r="H399" s="37">
        <v>6.5376921105368293</v>
      </c>
      <c r="I399" s="37">
        <v>6.628656177976862</v>
      </c>
      <c r="J399" s="37">
        <v>6.6680593099196086</v>
      </c>
      <c r="M399" s="51" t="s">
        <v>9</v>
      </c>
      <c r="N399" s="51" t="s">
        <v>4</v>
      </c>
      <c r="O399" s="51">
        <v>42370</v>
      </c>
      <c r="P399" s="50" t="s">
        <v>61</v>
      </c>
      <c r="Q399" s="36" t="s">
        <v>38</v>
      </c>
      <c r="R399" s="38">
        <v>0.35035049999999995</v>
      </c>
      <c r="S399" s="38">
        <v>0.38273837500000008</v>
      </c>
      <c r="T399" s="38">
        <v>0.39915573611111121</v>
      </c>
    </row>
    <row r="400" spans="1:20" x14ac:dyDescent="0.3">
      <c r="A400" s="35" t="s">
        <v>7</v>
      </c>
      <c r="B400" s="35" t="s">
        <v>6</v>
      </c>
      <c r="C400" s="35">
        <v>42460</v>
      </c>
      <c r="D400" s="58" t="s">
        <v>57</v>
      </c>
      <c r="E400" s="50" t="s">
        <v>37</v>
      </c>
      <c r="F400" s="37">
        <v>6.1280008573324825</v>
      </c>
      <c r="G400" s="37">
        <v>6.1924583658774051</v>
      </c>
      <c r="H400" s="37">
        <v>6.1876921105368297</v>
      </c>
      <c r="I400" s="37">
        <v>6.2786561779768615</v>
      </c>
      <c r="J400" s="37">
        <v>6.318059309919609</v>
      </c>
      <c r="M400" s="35" t="s">
        <v>9</v>
      </c>
      <c r="N400" s="35" t="s">
        <v>4</v>
      </c>
      <c r="O400" s="35">
        <v>42370</v>
      </c>
      <c r="P400" s="50" t="s">
        <v>61</v>
      </c>
      <c r="Q400" s="36" t="s">
        <v>40</v>
      </c>
      <c r="R400" s="38">
        <v>0.3403505</v>
      </c>
      <c r="S400" s="38">
        <v>0.37273837500000012</v>
      </c>
      <c r="T400" s="38">
        <v>0.38915573611111121</v>
      </c>
    </row>
    <row r="401" spans="1:20" x14ac:dyDescent="0.3">
      <c r="A401" s="35" t="s">
        <v>7</v>
      </c>
      <c r="B401" s="35" t="s">
        <v>6</v>
      </c>
      <c r="C401" s="35">
        <v>42460</v>
      </c>
      <c r="D401" s="58" t="s">
        <v>57</v>
      </c>
      <c r="E401" s="50" t="s">
        <v>39</v>
      </c>
      <c r="F401" s="37">
        <v>6.0030008573324825</v>
      </c>
      <c r="G401" s="37">
        <v>6.0674583658774051</v>
      </c>
      <c r="H401" s="37">
        <v>6.0626921105368297</v>
      </c>
      <c r="I401" s="37">
        <v>6.1536561779768615</v>
      </c>
      <c r="J401" s="37">
        <v>6.193059309919609</v>
      </c>
      <c r="M401" s="51" t="s">
        <v>9</v>
      </c>
      <c r="N401" s="51" t="s">
        <v>4</v>
      </c>
      <c r="O401" s="51">
        <v>42370</v>
      </c>
      <c r="P401" s="50" t="s">
        <v>61</v>
      </c>
      <c r="Q401" s="36" t="s">
        <v>42</v>
      </c>
      <c r="R401" s="38">
        <v>0.32535049999999999</v>
      </c>
      <c r="S401" s="38">
        <v>0.35773837500000016</v>
      </c>
      <c r="T401" s="38">
        <v>0.37415573611111119</v>
      </c>
    </row>
    <row r="402" spans="1:20" x14ac:dyDescent="0.3">
      <c r="A402" s="35" t="s">
        <v>7</v>
      </c>
      <c r="B402" s="35" t="s">
        <v>6</v>
      </c>
      <c r="C402" s="35">
        <v>42460</v>
      </c>
      <c r="D402" s="58" t="s">
        <v>57</v>
      </c>
      <c r="E402" s="50" t="s">
        <v>41</v>
      </c>
      <c r="F402" s="37">
        <v>5.8780008573324825</v>
      </c>
      <c r="G402" s="37">
        <v>5.9424583658774051</v>
      </c>
      <c r="H402" s="37">
        <v>5.9376921105368297</v>
      </c>
      <c r="I402" s="37">
        <v>6.0286561779768615</v>
      </c>
      <c r="J402" s="37">
        <v>6.068059309919609</v>
      </c>
      <c r="M402" s="35" t="s">
        <v>9</v>
      </c>
      <c r="N402" s="35" t="s">
        <v>4</v>
      </c>
      <c r="O402" s="35">
        <v>42370</v>
      </c>
      <c r="P402" s="50" t="s">
        <v>62</v>
      </c>
      <c r="Q402" s="36" t="s">
        <v>34</v>
      </c>
      <c r="R402" s="38">
        <v>0.48365904166666668</v>
      </c>
      <c r="S402" s="38">
        <v>0.51052920833333337</v>
      </c>
      <c r="T402" s="38">
        <v>0.5197953888888891</v>
      </c>
    </row>
    <row r="403" spans="1:20" x14ac:dyDescent="0.3">
      <c r="A403" s="35" t="s">
        <v>7</v>
      </c>
      <c r="B403" s="35" t="s">
        <v>6</v>
      </c>
      <c r="C403" s="35">
        <v>42460</v>
      </c>
      <c r="D403" s="58" t="s">
        <v>59</v>
      </c>
      <c r="E403" s="50" t="s">
        <v>32</v>
      </c>
      <c r="F403" s="37">
        <v>7.9653517720132641</v>
      </c>
      <c r="G403" s="37">
        <v>7.6754116758668358</v>
      </c>
      <c r="H403" s="37">
        <v>7.5860173286184152</v>
      </c>
      <c r="I403" s="37">
        <v>7.5625215520331768</v>
      </c>
      <c r="J403" s="37">
        <v>7.5292472686567082</v>
      </c>
      <c r="M403" s="51" t="s">
        <v>9</v>
      </c>
      <c r="N403" s="51" t="s">
        <v>4</v>
      </c>
      <c r="O403" s="51">
        <v>42370</v>
      </c>
      <c r="P403" s="50" t="s">
        <v>62</v>
      </c>
      <c r="Q403" s="36" t="s">
        <v>36</v>
      </c>
      <c r="R403" s="38">
        <v>0.46365904166666672</v>
      </c>
      <c r="S403" s="38">
        <v>0.49052920833333341</v>
      </c>
      <c r="T403" s="38">
        <v>0.49979538888888903</v>
      </c>
    </row>
    <row r="404" spans="1:20" x14ac:dyDescent="0.3">
      <c r="A404" s="35" t="s">
        <v>7</v>
      </c>
      <c r="B404" s="35" t="s">
        <v>6</v>
      </c>
      <c r="C404" s="35">
        <v>42460</v>
      </c>
      <c r="D404" s="58" t="s">
        <v>59</v>
      </c>
      <c r="E404" s="50" t="s">
        <v>35</v>
      </c>
      <c r="F404" s="37">
        <v>7.7653517720132639</v>
      </c>
      <c r="G404" s="37">
        <v>7.4754116758668356</v>
      </c>
      <c r="H404" s="37">
        <v>7.386017328618415</v>
      </c>
      <c r="I404" s="37">
        <v>7.3625215520331766</v>
      </c>
      <c r="J404" s="37">
        <v>7.3292472686567081</v>
      </c>
      <c r="M404" s="35" t="s">
        <v>9</v>
      </c>
      <c r="N404" s="35" t="s">
        <v>4</v>
      </c>
      <c r="O404" s="35">
        <v>42370</v>
      </c>
      <c r="P404" s="50" t="s">
        <v>62</v>
      </c>
      <c r="Q404" s="36" t="s">
        <v>38</v>
      </c>
      <c r="R404" s="38">
        <v>0.42865904166666668</v>
      </c>
      <c r="S404" s="38">
        <v>0.45552920833333338</v>
      </c>
      <c r="T404" s="38">
        <v>0.46479538888888905</v>
      </c>
    </row>
    <row r="405" spans="1:20" x14ac:dyDescent="0.3">
      <c r="A405" s="35" t="s">
        <v>7</v>
      </c>
      <c r="B405" s="35" t="s">
        <v>6</v>
      </c>
      <c r="C405" s="35">
        <v>42460</v>
      </c>
      <c r="D405" s="58" t="s">
        <v>59</v>
      </c>
      <c r="E405" s="50" t="s">
        <v>37</v>
      </c>
      <c r="F405" s="37">
        <v>7.4153517720132642</v>
      </c>
      <c r="G405" s="37">
        <v>7.125411675866836</v>
      </c>
      <c r="H405" s="37">
        <v>7.0360173286184153</v>
      </c>
      <c r="I405" s="37">
        <v>7.0125215520331761</v>
      </c>
      <c r="J405" s="37">
        <v>6.9792472686567084</v>
      </c>
      <c r="M405" s="51" t="s">
        <v>9</v>
      </c>
      <c r="N405" s="51" t="s">
        <v>4</v>
      </c>
      <c r="O405" s="51">
        <v>42370</v>
      </c>
      <c r="P405" s="50" t="s">
        <v>62</v>
      </c>
      <c r="Q405" s="36" t="s">
        <v>40</v>
      </c>
      <c r="R405" s="38">
        <v>0.41865904166666673</v>
      </c>
      <c r="S405" s="38">
        <v>0.44552920833333343</v>
      </c>
      <c r="T405" s="38">
        <v>0.45479538888888904</v>
      </c>
    </row>
    <row r="406" spans="1:20" x14ac:dyDescent="0.3">
      <c r="A406" s="35" t="s">
        <v>7</v>
      </c>
      <c r="B406" s="35" t="s">
        <v>6</v>
      </c>
      <c r="C406" s="35">
        <v>42460</v>
      </c>
      <c r="D406" s="58" t="s">
        <v>59</v>
      </c>
      <c r="E406" s="50" t="s">
        <v>39</v>
      </c>
      <c r="F406" s="37">
        <v>7.2903517720132642</v>
      </c>
      <c r="G406" s="37">
        <v>7.000411675866836</v>
      </c>
      <c r="H406" s="37">
        <v>6.9110173286184153</v>
      </c>
      <c r="I406" s="37">
        <v>6.8875215520331761</v>
      </c>
      <c r="J406" s="37">
        <v>6.8542472686567084</v>
      </c>
      <c r="M406" s="35" t="s">
        <v>9</v>
      </c>
      <c r="N406" s="35" t="s">
        <v>4</v>
      </c>
      <c r="O406" s="35">
        <v>42370</v>
      </c>
      <c r="P406" s="50" t="s">
        <v>62</v>
      </c>
      <c r="Q406" s="36" t="s">
        <v>42</v>
      </c>
      <c r="R406" s="38">
        <v>0.40365904166666666</v>
      </c>
      <c r="S406" s="38">
        <v>0.43052920833333336</v>
      </c>
      <c r="T406" s="38">
        <v>0.43979538888888908</v>
      </c>
    </row>
    <row r="407" spans="1:20" x14ac:dyDescent="0.3">
      <c r="A407" s="35" t="s">
        <v>7</v>
      </c>
      <c r="B407" s="35" t="s">
        <v>6</v>
      </c>
      <c r="C407" s="35">
        <v>42460</v>
      </c>
      <c r="D407" s="58" t="s">
        <v>59</v>
      </c>
      <c r="E407" s="50" t="s">
        <v>41</v>
      </c>
      <c r="F407" s="37">
        <v>7.1653517720132642</v>
      </c>
      <c r="G407" s="37">
        <v>6.875411675866836</v>
      </c>
      <c r="H407" s="37">
        <v>6.7860173286184153</v>
      </c>
      <c r="I407" s="37">
        <v>6.7625215520331761</v>
      </c>
      <c r="J407" s="37">
        <v>6.7292472686567084</v>
      </c>
      <c r="M407" s="51" t="s">
        <v>9</v>
      </c>
      <c r="N407" s="51" t="s">
        <v>4</v>
      </c>
      <c r="O407" s="51">
        <v>42429</v>
      </c>
      <c r="P407" s="50" t="s">
        <v>60</v>
      </c>
      <c r="Q407" s="36" t="s">
        <v>34</v>
      </c>
      <c r="R407" s="38">
        <v>0.43450850000000008</v>
      </c>
      <c r="S407" s="38">
        <v>0.45618070833333346</v>
      </c>
      <c r="T407" s="38">
        <v>0.46799256944444451</v>
      </c>
    </row>
    <row r="408" spans="1:20" x14ac:dyDescent="0.3">
      <c r="A408" s="40" t="s">
        <v>7</v>
      </c>
      <c r="B408" s="40" t="s">
        <v>6</v>
      </c>
      <c r="C408" s="40">
        <v>42490</v>
      </c>
      <c r="D408" s="52" t="s">
        <v>52</v>
      </c>
      <c r="E408" s="41" t="s">
        <v>32</v>
      </c>
      <c r="F408" s="46">
        <v>6.6857612480974122</v>
      </c>
      <c r="G408" s="46">
        <v>7.1348286092085234</v>
      </c>
      <c r="H408" s="46">
        <v>7.030125785134449</v>
      </c>
      <c r="I408" s="46">
        <v>7.1504161439307463</v>
      </c>
      <c r="J408" s="46">
        <v>7.3054786323566701</v>
      </c>
      <c r="M408" s="40" t="s">
        <v>9</v>
      </c>
      <c r="N408" s="40" t="s">
        <v>4</v>
      </c>
      <c r="O408" s="40">
        <v>42429</v>
      </c>
      <c r="P408" s="52" t="s">
        <v>60</v>
      </c>
      <c r="Q408" s="52" t="s">
        <v>36</v>
      </c>
      <c r="R408" s="42">
        <v>0.41450850000000006</v>
      </c>
      <c r="S408" s="42">
        <v>0.43618070833333344</v>
      </c>
      <c r="T408" s="42">
        <v>0.44799256944444449</v>
      </c>
    </row>
    <row r="409" spans="1:20" x14ac:dyDescent="0.3">
      <c r="A409" s="40" t="s">
        <v>7</v>
      </c>
      <c r="B409" s="40" t="s">
        <v>6</v>
      </c>
      <c r="C409" s="40">
        <v>42490</v>
      </c>
      <c r="D409" s="52" t="s">
        <v>52</v>
      </c>
      <c r="E409" s="41" t="s">
        <v>35</v>
      </c>
      <c r="F409" s="46">
        <v>6.4857612480974129</v>
      </c>
      <c r="G409" s="46">
        <v>6.9348286092085232</v>
      </c>
      <c r="H409" s="46">
        <v>6.8301257851344488</v>
      </c>
      <c r="I409" s="46">
        <v>6.950416143930747</v>
      </c>
      <c r="J409" s="46">
        <v>7.1054786323566699</v>
      </c>
      <c r="M409" s="40" t="s">
        <v>9</v>
      </c>
      <c r="N409" s="40" t="s">
        <v>4</v>
      </c>
      <c r="O409" s="40">
        <v>42429</v>
      </c>
      <c r="P409" s="52" t="s">
        <v>60</v>
      </c>
      <c r="Q409" s="52" t="s">
        <v>38</v>
      </c>
      <c r="R409" s="42">
        <v>0.37950850000000003</v>
      </c>
      <c r="S409" s="42">
        <v>0.40118070833333341</v>
      </c>
      <c r="T409" s="42">
        <v>0.41299256944444451</v>
      </c>
    </row>
    <row r="410" spans="1:20" x14ac:dyDescent="0.3">
      <c r="A410" s="40" t="s">
        <v>7</v>
      </c>
      <c r="B410" s="40" t="s">
        <v>6</v>
      </c>
      <c r="C410" s="40">
        <v>42490</v>
      </c>
      <c r="D410" s="52" t="s">
        <v>52</v>
      </c>
      <c r="E410" s="41" t="s">
        <v>37</v>
      </c>
      <c r="F410" s="46">
        <v>6.1357612480974124</v>
      </c>
      <c r="G410" s="46">
        <v>6.5848286092085235</v>
      </c>
      <c r="H410" s="46">
        <v>6.4801257851344491</v>
      </c>
      <c r="I410" s="46">
        <v>6.6004161439307465</v>
      </c>
      <c r="J410" s="46">
        <v>6.7554786323566702</v>
      </c>
      <c r="M410" s="40" t="s">
        <v>9</v>
      </c>
      <c r="N410" s="40" t="s">
        <v>4</v>
      </c>
      <c r="O410" s="40">
        <v>42429</v>
      </c>
      <c r="P410" s="52" t="s">
        <v>60</v>
      </c>
      <c r="Q410" s="52" t="s">
        <v>40</v>
      </c>
      <c r="R410" s="42">
        <v>0.36950850000000007</v>
      </c>
      <c r="S410" s="42">
        <v>0.39118070833333346</v>
      </c>
      <c r="T410" s="42">
        <v>0.40299256944444445</v>
      </c>
    </row>
    <row r="411" spans="1:20" x14ac:dyDescent="0.3">
      <c r="A411" s="40" t="s">
        <v>7</v>
      </c>
      <c r="B411" s="40" t="s">
        <v>6</v>
      </c>
      <c r="C411" s="40">
        <v>42490</v>
      </c>
      <c r="D411" s="52" t="s">
        <v>52</v>
      </c>
      <c r="E411" s="41" t="s">
        <v>39</v>
      </c>
      <c r="F411" s="46">
        <v>6.0107612480974124</v>
      </c>
      <c r="G411" s="46">
        <v>6.4598286092085235</v>
      </c>
      <c r="H411" s="46">
        <v>6.3551257851344491</v>
      </c>
      <c r="I411" s="46">
        <v>6.4754161439307465</v>
      </c>
      <c r="J411" s="46">
        <v>6.6304786323566702</v>
      </c>
      <c r="M411" s="40" t="s">
        <v>9</v>
      </c>
      <c r="N411" s="40" t="s">
        <v>4</v>
      </c>
      <c r="O411" s="40">
        <v>42429</v>
      </c>
      <c r="P411" s="52" t="s">
        <v>60</v>
      </c>
      <c r="Q411" s="52" t="s">
        <v>42</v>
      </c>
      <c r="R411" s="42">
        <v>0.35450850000000006</v>
      </c>
      <c r="S411" s="42">
        <v>0.37618070833333345</v>
      </c>
      <c r="T411" s="42">
        <v>0.38799256944444449</v>
      </c>
    </row>
    <row r="412" spans="1:20" x14ac:dyDescent="0.3">
      <c r="A412" s="40" t="s">
        <v>7</v>
      </c>
      <c r="B412" s="40" t="s">
        <v>6</v>
      </c>
      <c r="C412" s="40">
        <v>42490</v>
      </c>
      <c r="D412" s="52" t="s">
        <v>52</v>
      </c>
      <c r="E412" s="41" t="s">
        <v>41</v>
      </c>
      <c r="F412" s="46">
        <v>5.8857612480974124</v>
      </c>
      <c r="G412" s="46">
        <v>6.3348286092085235</v>
      </c>
      <c r="H412" s="46">
        <v>6.2301257851344491</v>
      </c>
      <c r="I412" s="46">
        <v>6.3504161439307465</v>
      </c>
      <c r="J412" s="46">
        <v>6.5054786323566702</v>
      </c>
      <c r="M412" s="40" t="s">
        <v>9</v>
      </c>
      <c r="N412" s="40" t="s">
        <v>4</v>
      </c>
      <c r="O412" s="40">
        <v>42429</v>
      </c>
      <c r="P412" s="52" t="s">
        <v>61</v>
      </c>
      <c r="Q412" s="52" t="s">
        <v>34</v>
      </c>
      <c r="R412" s="42">
        <v>0.43450850000000008</v>
      </c>
      <c r="S412" s="42">
        <v>0.45618070833333346</v>
      </c>
      <c r="T412" s="42">
        <v>0.46799256944444451</v>
      </c>
    </row>
    <row r="413" spans="1:20" x14ac:dyDescent="0.3">
      <c r="A413" s="40" t="s">
        <v>7</v>
      </c>
      <c r="B413" s="40" t="s">
        <v>6</v>
      </c>
      <c r="C413" s="40">
        <v>42490</v>
      </c>
      <c r="D413" s="52" t="s">
        <v>53</v>
      </c>
      <c r="E413" s="41" t="s">
        <v>32</v>
      </c>
      <c r="F413" s="46">
        <v>6.4826276959665154</v>
      </c>
      <c r="G413" s="46">
        <v>6.9243497098554041</v>
      </c>
      <c r="H413" s="46">
        <v>6.8136051033739236</v>
      </c>
      <c r="I413" s="46">
        <v>6.8992520709665159</v>
      </c>
      <c r="J413" s="46">
        <v>7.036943668188739</v>
      </c>
      <c r="M413" s="40" t="s">
        <v>9</v>
      </c>
      <c r="N413" s="40" t="s">
        <v>4</v>
      </c>
      <c r="O413" s="40">
        <v>42429</v>
      </c>
      <c r="P413" s="52" t="s">
        <v>61</v>
      </c>
      <c r="Q413" s="52" t="s">
        <v>36</v>
      </c>
      <c r="R413" s="42">
        <v>0.41450850000000006</v>
      </c>
      <c r="S413" s="42">
        <v>0.43618070833333344</v>
      </c>
      <c r="T413" s="42">
        <v>0.44799256944444449</v>
      </c>
    </row>
    <row r="414" spans="1:20" x14ac:dyDescent="0.3">
      <c r="A414" s="40" t="s">
        <v>7</v>
      </c>
      <c r="B414" s="40" t="s">
        <v>6</v>
      </c>
      <c r="C414" s="40">
        <v>42490</v>
      </c>
      <c r="D414" s="52" t="s">
        <v>53</v>
      </c>
      <c r="E414" s="41" t="s">
        <v>35</v>
      </c>
      <c r="F414" s="46">
        <v>6.2826276959665153</v>
      </c>
      <c r="G414" s="46">
        <v>6.7243497098554048</v>
      </c>
      <c r="H414" s="46">
        <v>6.6136051033739234</v>
      </c>
      <c r="I414" s="46">
        <v>6.6992520709665158</v>
      </c>
      <c r="J414" s="46">
        <v>6.8369436681887397</v>
      </c>
      <c r="M414" s="40" t="s">
        <v>9</v>
      </c>
      <c r="N414" s="40" t="s">
        <v>4</v>
      </c>
      <c r="O414" s="40">
        <v>42429</v>
      </c>
      <c r="P414" s="52" t="s">
        <v>61</v>
      </c>
      <c r="Q414" s="52" t="s">
        <v>38</v>
      </c>
      <c r="R414" s="42">
        <v>0.37950850000000003</v>
      </c>
      <c r="S414" s="42">
        <v>0.40118070833333341</v>
      </c>
      <c r="T414" s="42">
        <v>0.41299256944444451</v>
      </c>
    </row>
    <row r="415" spans="1:20" x14ac:dyDescent="0.3">
      <c r="A415" s="40" t="s">
        <v>7</v>
      </c>
      <c r="B415" s="40" t="s">
        <v>6</v>
      </c>
      <c r="C415" s="40">
        <v>42490</v>
      </c>
      <c r="D415" s="52" t="s">
        <v>53</v>
      </c>
      <c r="E415" s="41" t="s">
        <v>37</v>
      </c>
      <c r="F415" s="46">
        <v>5.9326276959665147</v>
      </c>
      <c r="G415" s="46">
        <v>6.3743497098554043</v>
      </c>
      <c r="H415" s="46">
        <v>6.2636051033739237</v>
      </c>
      <c r="I415" s="46">
        <v>6.3492520709665161</v>
      </c>
      <c r="J415" s="46">
        <v>6.4869436681887391</v>
      </c>
      <c r="M415" s="40" t="s">
        <v>9</v>
      </c>
      <c r="N415" s="40" t="s">
        <v>4</v>
      </c>
      <c r="O415" s="40">
        <v>42429</v>
      </c>
      <c r="P415" s="52" t="s">
        <v>61</v>
      </c>
      <c r="Q415" s="52" t="s">
        <v>40</v>
      </c>
      <c r="R415" s="42">
        <v>0.36950850000000007</v>
      </c>
      <c r="S415" s="42">
        <v>0.39118070833333346</v>
      </c>
      <c r="T415" s="42">
        <v>0.40299256944444445</v>
      </c>
    </row>
    <row r="416" spans="1:20" x14ac:dyDescent="0.3">
      <c r="A416" s="40" t="s">
        <v>7</v>
      </c>
      <c r="B416" s="40" t="s">
        <v>6</v>
      </c>
      <c r="C416" s="40">
        <v>42490</v>
      </c>
      <c r="D416" s="52" t="s">
        <v>53</v>
      </c>
      <c r="E416" s="41" t="s">
        <v>39</v>
      </c>
      <c r="F416" s="46">
        <v>5.8076276959665147</v>
      </c>
      <c r="G416" s="46">
        <v>6.2493497098554043</v>
      </c>
      <c r="H416" s="46">
        <v>6.1386051033739237</v>
      </c>
      <c r="I416" s="46">
        <v>6.2242520709665161</v>
      </c>
      <c r="J416" s="46">
        <v>6.3619436681887391</v>
      </c>
      <c r="M416" s="40" t="s">
        <v>9</v>
      </c>
      <c r="N416" s="40" t="s">
        <v>4</v>
      </c>
      <c r="O416" s="40">
        <v>42429</v>
      </c>
      <c r="P416" s="52" t="s">
        <v>61</v>
      </c>
      <c r="Q416" s="52" t="s">
        <v>42</v>
      </c>
      <c r="R416" s="42">
        <v>0.35450850000000006</v>
      </c>
      <c r="S416" s="42">
        <v>0.37618070833333345</v>
      </c>
      <c r="T416" s="42">
        <v>0.38799256944444449</v>
      </c>
    </row>
    <row r="417" spans="1:20" x14ac:dyDescent="0.3">
      <c r="A417" s="40" t="s">
        <v>7</v>
      </c>
      <c r="B417" s="40" t="s">
        <v>6</v>
      </c>
      <c r="C417" s="40">
        <v>42490</v>
      </c>
      <c r="D417" s="52" t="s">
        <v>53</v>
      </c>
      <c r="E417" s="41" t="s">
        <v>41</v>
      </c>
      <c r="F417" s="46">
        <v>5.6826276959665147</v>
      </c>
      <c r="G417" s="46">
        <v>6.1243497098554043</v>
      </c>
      <c r="H417" s="46">
        <v>6.0136051033739237</v>
      </c>
      <c r="I417" s="46">
        <v>6.0992520709665161</v>
      </c>
      <c r="J417" s="46">
        <v>6.2369436681887391</v>
      </c>
      <c r="M417" s="40" t="s">
        <v>9</v>
      </c>
      <c r="N417" s="40" t="s">
        <v>4</v>
      </c>
      <c r="O417" s="40">
        <v>42429</v>
      </c>
      <c r="P417" s="52" t="s">
        <v>62</v>
      </c>
      <c r="Q417" s="52" t="s">
        <v>34</v>
      </c>
      <c r="R417" s="42">
        <v>0.50702204166666665</v>
      </c>
      <c r="S417" s="42">
        <v>0.51997404166666672</v>
      </c>
      <c r="T417" s="42">
        <v>0.52656638888888907</v>
      </c>
    </row>
    <row r="418" spans="1:20" x14ac:dyDescent="0.3">
      <c r="A418" s="40" t="s">
        <v>7</v>
      </c>
      <c r="B418" s="40" t="s">
        <v>6</v>
      </c>
      <c r="C418" s="40">
        <v>42490</v>
      </c>
      <c r="D418" s="59" t="s">
        <v>54</v>
      </c>
      <c r="E418" s="52" t="s">
        <v>32</v>
      </c>
      <c r="F418" s="46">
        <v>6.6578031221461185</v>
      </c>
      <c r="G418" s="46">
        <v>6.7557639554794537</v>
      </c>
      <c r="H418" s="46">
        <v>6.7953447888127867</v>
      </c>
      <c r="I418" s="46">
        <v>6.9054516638127863</v>
      </c>
      <c r="J418" s="46">
        <v>6.9526578675164883</v>
      </c>
      <c r="M418" s="40" t="s">
        <v>9</v>
      </c>
      <c r="N418" s="40" t="s">
        <v>4</v>
      </c>
      <c r="O418" s="40">
        <v>42429</v>
      </c>
      <c r="P418" s="52" t="s">
        <v>62</v>
      </c>
      <c r="Q418" s="52" t="s">
        <v>36</v>
      </c>
      <c r="R418" s="42">
        <v>0.48702204166666674</v>
      </c>
      <c r="S418" s="42">
        <v>0.49997404166666676</v>
      </c>
      <c r="T418" s="42">
        <v>0.50656638888888905</v>
      </c>
    </row>
    <row r="419" spans="1:20" x14ac:dyDescent="0.3">
      <c r="A419" s="40" t="s">
        <v>7</v>
      </c>
      <c r="B419" s="40" t="s">
        <v>6</v>
      </c>
      <c r="C419" s="40">
        <v>42490</v>
      </c>
      <c r="D419" s="59" t="s">
        <v>54</v>
      </c>
      <c r="E419" s="52" t="s">
        <v>35</v>
      </c>
      <c r="F419" s="46">
        <v>6.4578031221461192</v>
      </c>
      <c r="G419" s="46">
        <v>6.5557639554794536</v>
      </c>
      <c r="H419" s="46">
        <v>6.5953447888127865</v>
      </c>
      <c r="I419" s="46">
        <v>6.7054516638127861</v>
      </c>
      <c r="J419" s="46">
        <v>6.7526578675164881</v>
      </c>
      <c r="M419" s="40" t="s">
        <v>9</v>
      </c>
      <c r="N419" s="40" t="s">
        <v>4</v>
      </c>
      <c r="O419" s="40">
        <v>42429</v>
      </c>
      <c r="P419" s="52" t="s">
        <v>62</v>
      </c>
      <c r="Q419" s="52" t="s">
        <v>38</v>
      </c>
      <c r="R419" s="42">
        <v>0.45202204166666665</v>
      </c>
      <c r="S419" s="42">
        <v>0.46497404166666678</v>
      </c>
      <c r="T419" s="42">
        <v>0.47156638888888908</v>
      </c>
    </row>
    <row r="420" spans="1:20" x14ac:dyDescent="0.3">
      <c r="A420" s="40" t="s">
        <v>7</v>
      </c>
      <c r="B420" s="40" t="s">
        <v>6</v>
      </c>
      <c r="C420" s="40">
        <v>42490</v>
      </c>
      <c r="D420" s="59" t="s">
        <v>54</v>
      </c>
      <c r="E420" s="52" t="s">
        <v>37</v>
      </c>
      <c r="F420" s="46">
        <v>6.1078031221461186</v>
      </c>
      <c r="G420" s="46">
        <v>6.205763955479453</v>
      </c>
      <c r="H420" s="46">
        <v>6.2453447888127869</v>
      </c>
      <c r="I420" s="46">
        <v>6.3554516638127865</v>
      </c>
      <c r="J420" s="46">
        <v>6.4026578675164885</v>
      </c>
      <c r="M420" s="40" t="s">
        <v>9</v>
      </c>
      <c r="N420" s="40" t="s">
        <v>4</v>
      </c>
      <c r="O420" s="40">
        <v>42429</v>
      </c>
      <c r="P420" s="52" t="s">
        <v>62</v>
      </c>
      <c r="Q420" s="52" t="s">
        <v>40</v>
      </c>
      <c r="R420" s="42">
        <v>0.4420220416666667</v>
      </c>
      <c r="S420" s="42">
        <v>0.45497404166666672</v>
      </c>
      <c r="T420" s="42">
        <v>0.46156638888888901</v>
      </c>
    </row>
    <row r="421" spans="1:20" x14ac:dyDescent="0.3">
      <c r="A421" s="40" t="s">
        <v>7</v>
      </c>
      <c r="B421" s="40" t="s">
        <v>6</v>
      </c>
      <c r="C421" s="40">
        <v>42490</v>
      </c>
      <c r="D421" s="59" t="s">
        <v>54</v>
      </c>
      <c r="E421" s="52" t="s">
        <v>39</v>
      </c>
      <c r="F421" s="46">
        <v>5.9828031221461186</v>
      </c>
      <c r="G421" s="46">
        <v>6.080763955479453</v>
      </c>
      <c r="H421" s="46">
        <v>6.1203447888127869</v>
      </c>
      <c r="I421" s="46">
        <v>6.2304516638127865</v>
      </c>
      <c r="J421" s="46">
        <v>6.2776578675164885</v>
      </c>
      <c r="M421" s="40" t="s">
        <v>9</v>
      </c>
      <c r="N421" s="40" t="s">
        <v>4</v>
      </c>
      <c r="O421" s="40">
        <v>42429</v>
      </c>
      <c r="P421" s="52" t="s">
        <v>62</v>
      </c>
      <c r="Q421" s="52" t="s">
        <v>42</v>
      </c>
      <c r="R421" s="42">
        <v>0.42702204166666669</v>
      </c>
      <c r="S421" s="42">
        <v>0.43997404166666676</v>
      </c>
      <c r="T421" s="42">
        <v>0.44656638888888905</v>
      </c>
    </row>
    <row r="422" spans="1:20" x14ac:dyDescent="0.3">
      <c r="A422" s="40" t="s">
        <v>7</v>
      </c>
      <c r="B422" s="40" t="s">
        <v>6</v>
      </c>
      <c r="C422" s="40">
        <v>42490</v>
      </c>
      <c r="D422" s="59" t="s">
        <v>54</v>
      </c>
      <c r="E422" s="52" t="s">
        <v>41</v>
      </c>
      <c r="F422" s="46">
        <v>5.8578031221461186</v>
      </c>
      <c r="G422" s="46">
        <v>5.955763955479453</v>
      </c>
      <c r="H422" s="46">
        <v>5.9953447888127869</v>
      </c>
      <c r="I422" s="46">
        <v>6.1054516638127865</v>
      </c>
      <c r="J422" s="46">
        <v>6.1526578675164885</v>
      </c>
      <c r="M422" s="40" t="s">
        <v>9</v>
      </c>
      <c r="N422" s="40" t="s">
        <v>4</v>
      </c>
      <c r="O422" s="40">
        <v>42460</v>
      </c>
      <c r="P422" s="52" t="s">
        <v>60</v>
      </c>
      <c r="Q422" s="52" t="s">
        <v>34</v>
      </c>
      <c r="R422" s="42">
        <v>0.45028450000000009</v>
      </c>
      <c r="S422" s="42">
        <v>0.46555670833333346</v>
      </c>
      <c r="T422" s="42">
        <v>0.47385123611111107</v>
      </c>
    </row>
    <row r="423" spans="1:20" x14ac:dyDescent="0.3">
      <c r="A423" s="40" t="s">
        <v>7</v>
      </c>
      <c r="B423" s="40" t="s">
        <v>6</v>
      </c>
      <c r="C423" s="40">
        <v>42490</v>
      </c>
      <c r="D423" s="59" t="s">
        <v>55</v>
      </c>
      <c r="E423" s="52" t="s">
        <v>32</v>
      </c>
      <c r="F423" s="46">
        <v>6.8195289288432281</v>
      </c>
      <c r="G423" s="46">
        <v>7.0759609427321166</v>
      </c>
      <c r="H423" s="46">
        <v>7.0008930029172998</v>
      </c>
      <c r="I423" s="46">
        <v>7.0525870538432276</v>
      </c>
      <c r="J423" s="46">
        <v>7.0170087668061898</v>
      </c>
      <c r="M423" s="35" t="s">
        <v>9</v>
      </c>
      <c r="N423" s="35" t="s">
        <v>4</v>
      </c>
      <c r="O423" s="35">
        <v>42460</v>
      </c>
      <c r="P423" s="50" t="s">
        <v>60</v>
      </c>
      <c r="Q423" s="36" t="s">
        <v>36</v>
      </c>
      <c r="R423" s="38">
        <v>0.43028450000000007</v>
      </c>
      <c r="S423" s="38">
        <v>0.44555670833333344</v>
      </c>
      <c r="T423" s="38">
        <v>0.45385123611111117</v>
      </c>
    </row>
    <row r="424" spans="1:20" x14ac:dyDescent="0.3">
      <c r="A424" s="40" t="s">
        <v>7</v>
      </c>
      <c r="B424" s="40" t="s">
        <v>6</v>
      </c>
      <c r="C424" s="40">
        <v>42490</v>
      </c>
      <c r="D424" s="59" t="s">
        <v>55</v>
      </c>
      <c r="E424" s="52" t="s">
        <v>35</v>
      </c>
      <c r="F424" s="46">
        <v>6.619528928843228</v>
      </c>
      <c r="G424" s="46">
        <v>6.8759609427321164</v>
      </c>
      <c r="H424" s="46">
        <v>6.8008930029173005</v>
      </c>
      <c r="I424" s="46">
        <v>6.8525870538432274</v>
      </c>
      <c r="J424" s="46">
        <v>6.8170087668061896</v>
      </c>
      <c r="M424" s="35" t="s">
        <v>9</v>
      </c>
      <c r="N424" s="35" t="s">
        <v>4</v>
      </c>
      <c r="O424" s="35">
        <v>42460</v>
      </c>
      <c r="P424" s="50" t="s">
        <v>60</v>
      </c>
      <c r="Q424" s="36" t="s">
        <v>38</v>
      </c>
      <c r="R424" s="38">
        <v>0.39528450000000009</v>
      </c>
      <c r="S424" s="38">
        <v>0.41055670833333346</v>
      </c>
      <c r="T424" s="38">
        <v>0.41885123611111108</v>
      </c>
    </row>
    <row r="425" spans="1:20" x14ac:dyDescent="0.3">
      <c r="A425" s="40" t="s">
        <v>7</v>
      </c>
      <c r="B425" s="40" t="s">
        <v>6</v>
      </c>
      <c r="C425" s="40">
        <v>42490</v>
      </c>
      <c r="D425" s="59" t="s">
        <v>55</v>
      </c>
      <c r="E425" s="52" t="s">
        <v>37</v>
      </c>
      <c r="F425" s="46">
        <v>6.2695289288432274</v>
      </c>
      <c r="G425" s="46">
        <v>6.5259609427321168</v>
      </c>
      <c r="H425" s="46">
        <v>6.4508930029172999</v>
      </c>
      <c r="I425" s="46">
        <v>6.5025870538432269</v>
      </c>
      <c r="J425" s="46">
        <v>6.46700876680619</v>
      </c>
      <c r="M425" s="35" t="s">
        <v>9</v>
      </c>
      <c r="N425" s="35" t="s">
        <v>4</v>
      </c>
      <c r="O425" s="35">
        <v>42460</v>
      </c>
      <c r="P425" s="50" t="s">
        <v>60</v>
      </c>
      <c r="Q425" s="36" t="s">
        <v>40</v>
      </c>
      <c r="R425" s="38">
        <v>0.38528450000000009</v>
      </c>
      <c r="S425" s="38">
        <v>0.4005567083333334</v>
      </c>
      <c r="T425" s="38">
        <v>0.40885123611111113</v>
      </c>
    </row>
    <row r="426" spans="1:20" x14ac:dyDescent="0.3">
      <c r="A426" s="40" t="s">
        <v>7</v>
      </c>
      <c r="B426" s="40" t="s">
        <v>6</v>
      </c>
      <c r="C426" s="40">
        <v>42490</v>
      </c>
      <c r="D426" s="59" t="s">
        <v>55</v>
      </c>
      <c r="E426" s="52" t="s">
        <v>39</v>
      </c>
      <c r="F426" s="46">
        <v>6.1445289288432274</v>
      </c>
      <c r="G426" s="46">
        <v>6.4009609427321168</v>
      </c>
      <c r="H426" s="46">
        <v>6.3258930029172999</v>
      </c>
      <c r="I426" s="46">
        <v>6.3775870538432269</v>
      </c>
      <c r="J426" s="46">
        <v>6.34200876680619</v>
      </c>
      <c r="M426" s="35" t="s">
        <v>9</v>
      </c>
      <c r="N426" s="35" t="s">
        <v>4</v>
      </c>
      <c r="O426" s="35">
        <v>42460</v>
      </c>
      <c r="P426" s="50" t="s">
        <v>60</v>
      </c>
      <c r="Q426" s="36" t="s">
        <v>42</v>
      </c>
      <c r="R426" s="38">
        <v>0.37028450000000007</v>
      </c>
      <c r="S426" s="38">
        <v>0.38555670833333344</v>
      </c>
      <c r="T426" s="38">
        <v>0.39385123611111117</v>
      </c>
    </row>
    <row r="427" spans="1:20" x14ac:dyDescent="0.3">
      <c r="A427" s="40" t="s">
        <v>7</v>
      </c>
      <c r="B427" s="40" t="s">
        <v>6</v>
      </c>
      <c r="C427" s="40">
        <v>42490</v>
      </c>
      <c r="D427" s="59" t="s">
        <v>55</v>
      </c>
      <c r="E427" s="52" t="s">
        <v>41</v>
      </c>
      <c r="F427" s="46">
        <v>6.0195289288432274</v>
      </c>
      <c r="G427" s="46">
        <v>6.2759609427321168</v>
      </c>
      <c r="H427" s="46">
        <v>6.2008930029172999</v>
      </c>
      <c r="I427" s="46">
        <v>6.2525870538432269</v>
      </c>
      <c r="J427" s="46">
        <v>6.21700876680619</v>
      </c>
      <c r="M427" s="35" t="s">
        <v>9</v>
      </c>
      <c r="N427" s="35" t="s">
        <v>4</v>
      </c>
      <c r="O427" s="35">
        <v>42460</v>
      </c>
      <c r="P427" s="50" t="s">
        <v>61</v>
      </c>
      <c r="Q427" s="36" t="s">
        <v>34</v>
      </c>
      <c r="R427" s="38">
        <v>0.45028450000000009</v>
      </c>
      <c r="S427" s="38">
        <v>0.46555670833333346</v>
      </c>
      <c r="T427" s="38">
        <v>0.47385123611111107</v>
      </c>
    </row>
    <row r="428" spans="1:20" x14ac:dyDescent="0.3">
      <c r="A428" s="40" t="s">
        <v>7</v>
      </c>
      <c r="B428" s="40" t="s">
        <v>6</v>
      </c>
      <c r="C428" s="40">
        <v>42490</v>
      </c>
      <c r="D428" s="59" t="s">
        <v>56</v>
      </c>
      <c r="E428" s="52" t="s">
        <v>32</v>
      </c>
      <c r="F428" s="46">
        <v>6.4770189288432274</v>
      </c>
      <c r="G428" s="46">
        <v>6.8516459427321177</v>
      </c>
      <c r="H428" s="46">
        <v>6.7383113362506348</v>
      </c>
      <c r="I428" s="46">
        <v>6.8613033038432274</v>
      </c>
      <c r="J428" s="46">
        <v>6.9098446001395244</v>
      </c>
      <c r="M428" s="35" t="s">
        <v>9</v>
      </c>
      <c r="N428" s="35" t="s">
        <v>4</v>
      </c>
      <c r="O428" s="35">
        <v>42460</v>
      </c>
      <c r="P428" s="50" t="s">
        <v>61</v>
      </c>
      <c r="Q428" s="36" t="s">
        <v>36</v>
      </c>
      <c r="R428" s="38">
        <v>0.43028450000000007</v>
      </c>
      <c r="S428" s="38">
        <v>0.44555670833333344</v>
      </c>
      <c r="T428" s="38">
        <v>0.45385123611111117</v>
      </c>
    </row>
    <row r="429" spans="1:20" x14ac:dyDescent="0.3">
      <c r="A429" s="40" t="s">
        <v>7</v>
      </c>
      <c r="B429" s="40" t="s">
        <v>6</v>
      </c>
      <c r="C429" s="40">
        <v>42490</v>
      </c>
      <c r="D429" s="59" t="s">
        <v>56</v>
      </c>
      <c r="E429" s="52" t="s">
        <v>35</v>
      </c>
      <c r="F429" s="46">
        <v>6.2770189288432281</v>
      </c>
      <c r="G429" s="46">
        <v>6.6516459427321184</v>
      </c>
      <c r="H429" s="46">
        <v>6.5383113362506347</v>
      </c>
      <c r="I429" s="46">
        <v>6.6613033038432281</v>
      </c>
      <c r="J429" s="46">
        <v>6.7098446001395242</v>
      </c>
      <c r="M429" s="35" t="s">
        <v>9</v>
      </c>
      <c r="N429" s="35" t="s">
        <v>4</v>
      </c>
      <c r="O429" s="35">
        <v>42460</v>
      </c>
      <c r="P429" s="50" t="s">
        <v>61</v>
      </c>
      <c r="Q429" s="36" t="s">
        <v>38</v>
      </c>
      <c r="R429" s="38">
        <v>0.39528450000000009</v>
      </c>
      <c r="S429" s="38">
        <v>0.41055670833333346</v>
      </c>
      <c r="T429" s="38">
        <v>0.41885123611111108</v>
      </c>
    </row>
    <row r="430" spans="1:20" x14ac:dyDescent="0.3">
      <c r="A430" s="40" t="s">
        <v>7</v>
      </c>
      <c r="B430" s="40" t="s">
        <v>6</v>
      </c>
      <c r="C430" s="40">
        <v>42490</v>
      </c>
      <c r="D430" s="59" t="s">
        <v>56</v>
      </c>
      <c r="E430" s="52" t="s">
        <v>37</v>
      </c>
      <c r="F430" s="46">
        <v>5.9270189288432276</v>
      </c>
      <c r="G430" s="46">
        <v>6.3016459427321179</v>
      </c>
      <c r="H430" s="46">
        <v>6.188311336250635</v>
      </c>
      <c r="I430" s="46">
        <v>6.3113033038432276</v>
      </c>
      <c r="J430" s="46">
        <v>6.3598446001395246</v>
      </c>
      <c r="M430" s="35" t="s">
        <v>9</v>
      </c>
      <c r="N430" s="35" t="s">
        <v>4</v>
      </c>
      <c r="O430" s="35">
        <v>42460</v>
      </c>
      <c r="P430" s="50" t="s">
        <v>61</v>
      </c>
      <c r="Q430" s="36" t="s">
        <v>40</v>
      </c>
      <c r="R430" s="38">
        <v>0.38528450000000009</v>
      </c>
      <c r="S430" s="38">
        <v>0.4005567083333334</v>
      </c>
      <c r="T430" s="38">
        <v>0.40885123611111113</v>
      </c>
    </row>
    <row r="431" spans="1:20" x14ac:dyDescent="0.3">
      <c r="A431" s="40" t="s">
        <v>7</v>
      </c>
      <c r="B431" s="40" t="s">
        <v>6</v>
      </c>
      <c r="C431" s="40">
        <v>42490</v>
      </c>
      <c r="D431" s="59" t="s">
        <v>56</v>
      </c>
      <c r="E431" s="52" t="s">
        <v>39</v>
      </c>
      <c r="F431" s="46">
        <v>5.8020189288432276</v>
      </c>
      <c r="G431" s="46">
        <v>6.1766459427321179</v>
      </c>
      <c r="H431" s="46">
        <v>6.063311336250635</v>
      </c>
      <c r="I431" s="46">
        <v>6.1863033038432276</v>
      </c>
      <c r="J431" s="46">
        <v>6.2348446001395246</v>
      </c>
      <c r="M431" s="35" t="s">
        <v>9</v>
      </c>
      <c r="N431" s="35" t="s">
        <v>4</v>
      </c>
      <c r="O431" s="35">
        <v>42460</v>
      </c>
      <c r="P431" s="50" t="s">
        <v>61</v>
      </c>
      <c r="Q431" s="36" t="s">
        <v>42</v>
      </c>
      <c r="R431" s="38">
        <v>0.37028450000000007</v>
      </c>
      <c r="S431" s="38">
        <v>0.38555670833333344</v>
      </c>
      <c r="T431" s="38">
        <v>0.39385123611111117</v>
      </c>
    </row>
    <row r="432" spans="1:20" x14ac:dyDescent="0.3">
      <c r="A432" s="40" t="s">
        <v>7</v>
      </c>
      <c r="B432" s="40" t="s">
        <v>6</v>
      </c>
      <c r="C432" s="40">
        <v>42490</v>
      </c>
      <c r="D432" s="59" t="s">
        <v>56</v>
      </c>
      <c r="E432" s="52" t="s">
        <v>41</v>
      </c>
      <c r="F432" s="46">
        <v>5.6770189288432276</v>
      </c>
      <c r="G432" s="46">
        <v>6.0516459427321179</v>
      </c>
      <c r="H432" s="46">
        <v>5.938311336250635</v>
      </c>
      <c r="I432" s="46">
        <v>6.0613033038432276</v>
      </c>
      <c r="J432" s="46">
        <v>6.1098446001395246</v>
      </c>
      <c r="M432" s="35" t="s">
        <v>9</v>
      </c>
      <c r="N432" s="35" t="s">
        <v>4</v>
      </c>
      <c r="O432" s="35">
        <v>42460</v>
      </c>
      <c r="P432" s="50" t="s">
        <v>62</v>
      </c>
      <c r="Q432" s="36" t="s">
        <v>34</v>
      </c>
      <c r="R432" s="38">
        <v>0.52079804166666666</v>
      </c>
      <c r="S432" s="38">
        <v>0.52511004166666664</v>
      </c>
      <c r="T432" s="38">
        <v>0.53035838888888898</v>
      </c>
    </row>
    <row r="433" spans="1:20" x14ac:dyDescent="0.3">
      <c r="A433" s="40" t="s">
        <v>7</v>
      </c>
      <c r="B433" s="40" t="s">
        <v>6</v>
      </c>
      <c r="C433" s="40">
        <v>42490</v>
      </c>
      <c r="D433" s="59" t="s">
        <v>57</v>
      </c>
      <c r="E433" s="52" t="s">
        <v>32</v>
      </c>
      <c r="F433" s="46">
        <v>6.5377391874614705</v>
      </c>
      <c r="G433" s="46">
        <v>6.7256675274705247</v>
      </c>
      <c r="H433" s="46">
        <v>6.7193808639191941</v>
      </c>
      <c r="I433" s="46">
        <v>6.8249289923460639</v>
      </c>
      <c r="J433" s="46">
        <v>6.8635164499661885</v>
      </c>
      <c r="M433" s="35" t="s">
        <v>9</v>
      </c>
      <c r="N433" s="35" t="s">
        <v>4</v>
      </c>
      <c r="O433" s="35">
        <v>42460</v>
      </c>
      <c r="P433" s="50" t="s">
        <v>62</v>
      </c>
      <c r="Q433" s="36" t="s">
        <v>36</v>
      </c>
      <c r="R433" s="38">
        <v>0.50079804166666675</v>
      </c>
      <c r="S433" s="38">
        <v>0.50511004166666662</v>
      </c>
      <c r="T433" s="38">
        <v>0.51035838888888896</v>
      </c>
    </row>
    <row r="434" spans="1:20" x14ac:dyDescent="0.3">
      <c r="A434" s="40" t="s">
        <v>7</v>
      </c>
      <c r="B434" s="40" t="s">
        <v>6</v>
      </c>
      <c r="C434" s="40">
        <v>42490</v>
      </c>
      <c r="D434" s="59" t="s">
        <v>57</v>
      </c>
      <c r="E434" s="52" t="s">
        <v>35</v>
      </c>
      <c r="F434" s="46">
        <v>6.3377391874614704</v>
      </c>
      <c r="G434" s="46">
        <v>6.5256675274705245</v>
      </c>
      <c r="H434" s="46">
        <v>6.5193808639191939</v>
      </c>
      <c r="I434" s="46">
        <v>6.6249289923460637</v>
      </c>
      <c r="J434" s="46">
        <v>6.6635164499661883</v>
      </c>
      <c r="M434" s="35" t="s">
        <v>9</v>
      </c>
      <c r="N434" s="35" t="s">
        <v>4</v>
      </c>
      <c r="O434" s="35">
        <v>42460</v>
      </c>
      <c r="P434" s="50" t="s">
        <v>62</v>
      </c>
      <c r="Q434" s="36" t="s">
        <v>38</v>
      </c>
      <c r="R434" s="38">
        <v>0.46579804166666666</v>
      </c>
      <c r="S434" s="38">
        <v>0.4701100416666667</v>
      </c>
      <c r="T434" s="38">
        <v>0.47535838888888893</v>
      </c>
    </row>
    <row r="435" spans="1:20" x14ac:dyDescent="0.3">
      <c r="A435" s="40" t="s">
        <v>7</v>
      </c>
      <c r="B435" s="40" t="s">
        <v>6</v>
      </c>
      <c r="C435" s="40">
        <v>42490</v>
      </c>
      <c r="D435" s="59" t="s">
        <v>57</v>
      </c>
      <c r="E435" s="52" t="s">
        <v>37</v>
      </c>
      <c r="F435" s="46">
        <v>5.9877391874614698</v>
      </c>
      <c r="G435" s="46">
        <v>6.1756675274705248</v>
      </c>
      <c r="H435" s="46">
        <v>6.1693808639191943</v>
      </c>
      <c r="I435" s="46">
        <v>6.274928992346064</v>
      </c>
      <c r="J435" s="46">
        <v>6.3135164499661887</v>
      </c>
      <c r="M435" s="35" t="s">
        <v>9</v>
      </c>
      <c r="N435" s="35" t="s">
        <v>4</v>
      </c>
      <c r="O435" s="35">
        <v>42460</v>
      </c>
      <c r="P435" s="50" t="s">
        <v>62</v>
      </c>
      <c r="Q435" s="36" t="s">
        <v>40</v>
      </c>
      <c r="R435" s="38">
        <v>0.45579804166666671</v>
      </c>
      <c r="S435" s="38">
        <v>0.46011004166666664</v>
      </c>
      <c r="T435" s="38">
        <v>0.46535838888888892</v>
      </c>
    </row>
    <row r="436" spans="1:20" x14ac:dyDescent="0.3">
      <c r="A436" s="40" t="s">
        <v>7</v>
      </c>
      <c r="B436" s="40" t="s">
        <v>6</v>
      </c>
      <c r="C436" s="40">
        <v>42490</v>
      </c>
      <c r="D436" s="59" t="s">
        <v>57</v>
      </c>
      <c r="E436" s="52" t="s">
        <v>39</v>
      </c>
      <c r="F436" s="46">
        <v>5.8627391874614698</v>
      </c>
      <c r="G436" s="46">
        <v>6.0506675274705248</v>
      </c>
      <c r="H436" s="46">
        <v>6.0443808639191943</v>
      </c>
      <c r="I436" s="46">
        <v>6.149928992346064</v>
      </c>
      <c r="J436" s="46">
        <v>6.1885164499661887</v>
      </c>
      <c r="M436" s="35" t="s">
        <v>9</v>
      </c>
      <c r="N436" s="35" t="s">
        <v>4</v>
      </c>
      <c r="O436" s="35">
        <v>42460</v>
      </c>
      <c r="P436" s="50" t="s">
        <v>62</v>
      </c>
      <c r="Q436" s="36" t="s">
        <v>42</v>
      </c>
      <c r="R436" s="38">
        <v>0.4407980416666667</v>
      </c>
      <c r="S436" s="38">
        <v>0.44511004166666668</v>
      </c>
      <c r="T436" s="38">
        <v>0.45035838888888896</v>
      </c>
    </row>
    <row r="437" spans="1:20" x14ac:dyDescent="0.3">
      <c r="A437" s="40" t="s">
        <v>7</v>
      </c>
      <c r="B437" s="40" t="s">
        <v>6</v>
      </c>
      <c r="C437" s="40">
        <v>42490</v>
      </c>
      <c r="D437" s="59" t="s">
        <v>57</v>
      </c>
      <c r="E437" s="52" t="s">
        <v>41</v>
      </c>
      <c r="F437" s="46">
        <v>5.7377391874614698</v>
      </c>
      <c r="G437" s="46">
        <v>5.9256675274705248</v>
      </c>
      <c r="H437" s="46">
        <v>5.9193808639191943</v>
      </c>
      <c r="I437" s="46">
        <v>6.024928992346064</v>
      </c>
      <c r="J437" s="46">
        <v>6.0635164499661887</v>
      </c>
      <c r="M437" s="35" t="s">
        <v>9</v>
      </c>
      <c r="N437" s="35" t="s">
        <v>4</v>
      </c>
      <c r="O437" s="35">
        <v>42490</v>
      </c>
      <c r="P437" s="50" t="s">
        <v>60</v>
      </c>
      <c r="Q437" s="36" t="s">
        <v>34</v>
      </c>
      <c r="R437" s="38">
        <v>0.45660212500000003</v>
      </c>
      <c r="S437" s="38">
        <v>0.46843183333333355</v>
      </c>
      <c r="T437" s="38">
        <v>0.47520061111111123</v>
      </c>
    </row>
    <row r="438" spans="1:20" x14ac:dyDescent="0.3">
      <c r="A438" s="40" t="s">
        <v>7</v>
      </c>
      <c r="B438" s="40" t="s">
        <v>6</v>
      </c>
      <c r="C438" s="40">
        <v>42490</v>
      </c>
      <c r="D438" s="59" t="s">
        <v>59</v>
      </c>
      <c r="E438" s="52" t="s">
        <v>32</v>
      </c>
      <c r="F438" s="46">
        <v>7.6803052675243766</v>
      </c>
      <c r="G438" s="46">
        <v>7.5689748600223936</v>
      </c>
      <c r="H438" s="46">
        <v>7.507850219344343</v>
      </c>
      <c r="I438" s="46">
        <v>7.5091479739395144</v>
      </c>
      <c r="J438" s="46">
        <v>7.4986616254032556</v>
      </c>
      <c r="M438" s="40" t="s">
        <v>9</v>
      </c>
      <c r="N438" s="40" t="s">
        <v>4</v>
      </c>
      <c r="O438" s="40">
        <v>42490</v>
      </c>
      <c r="P438" s="52" t="s">
        <v>60</v>
      </c>
      <c r="Q438" s="41" t="s">
        <v>36</v>
      </c>
      <c r="R438" s="42">
        <v>0.43660212500000012</v>
      </c>
      <c r="S438" s="42">
        <v>0.44843183333333353</v>
      </c>
      <c r="T438" s="42">
        <v>0.45520061111111121</v>
      </c>
    </row>
    <row r="439" spans="1:20" x14ac:dyDescent="0.3">
      <c r="A439" s="40" t="s">
        <v>7</v>
      </c>
      <c r="B439" s="40" t="s">
        <v>6</v>
      </c>
      <c r="C439" s="40">
        <v>42490</v>
      </c>
      <c r="D439" s="59" t="s">
        <v>59</v>
      </c>
      <c r="E439" s="52" t="s">
        <v>35</v>
      </c>
      <c r="F439" s="46">
        <v>7.4803052675243764</v>
      </c>
      <c r="G439" s="46">
        <v>7.3689748600223934</v>
      </c>
      <c r="H439" s="46">
        <v>7.3078502193443429</v>
      </c>
      <c r="I439" s="46">
        <v>7.3091479739395142</v>
      </c>
      <c r="J439" s="46">
        <v>7.2986616254032555</v>
      </c>
      <c r="M439" s="54" t="s">
        <v>9</v>
      </c>
      <c r="N439" s="54" t="s">
        <v>4</v>
      </c>
      <c r="O439" s="54">
        <v>42490</v>
      </c>
      <c r="P439" s="52" t="s">
        <v>60</v>
      </c>
      <c r="Q439" s="41" t="s">
        <v>38</v>
      </c>
      <c r="R439" s="42">
        <v>0.40160212500000003</v>
      </c>
      <c r="S439" s="42">
        <v>0.41343183333333344</v>
      </c>
      <c r="T439" s="42">
        <v>0.42020061111111123</v>
      </c>
    </row>
    <row r="440" spans="1:20" x14ac:dyDescent="0.3">
      <c r="A440" s="40" t="s">
        <v>7</v>
      </c>
      <c r="B440" s="40" t="s">
        <v>6</v>
      </c>
      <c r="C440" s="40">
        <v>42490</v>
      </c>
      <c r="D440" s="59" t="s">
        <v>59</v>
      </c>
      <c r="E440" s="52" t="s">
        <v>37</v>
      </c>
      <c r="F440" s="46">
        <v>7.1303052675243759</v>
      </c>
      <c r="G440" s="46">
        <v>7.0189748600223938</v>
      </c>
      <c r="H440" s="46">
        <v>6.9578502193443423</v>
      </c>
      <c r="I440" s="46">
        <v>6.9591479739395137</v>
      </c>
      <c r="J440" s="46">
        <v>6.9486616254032558</v>
      </c>
      <c r="M440" s="54" t="s">
        <v>9</v>
      </c>
      <c r="N440" s="54" t="s">
        <v>4</v>
      </c>
      <c r="O440" s="54">
        <v>42490</v>
      </c>
      <c r="P440" s="52" t="s">
        <v>60</v>
      </c>
      <c r="Q440" s="41" t="s">
        <v>40</v>
      </c>
      <c r="R440" s="42">
        <v>0.39160212500000008</v>
      </c>
      <c r="S440" s="42">
        <v>0.40343183333333349</v>
      </c>
      <c r="T440" s="42">
        <v>0.41020061111111117</v>
      </c>
    </row>
    <row r="441" spans="1:20" x14ac:dyDescent="0.3">
      <c r="A441" s="40" t="s">
        <v>7</v>
      </c>
      <c r="B441" s="40" t="s">
        <v>6</v>
      </c>
      <c r="C441" s="40">
        <v>42490</v>
      </c>
      <c r="D441" s="59" t="s">
        <v>59</v>
      </c>
      <c r="E441" s="52" t="s">
        <v>39</v>
      </c>
      <c r="F441" s="46">
        <v>7.0053052675243759</v>
      </c>
      <c r="G441" s="46">
        <v>6.8939748600223938</v>
      </c>
      <c r="H441" s="46">
        <v>6.8328502193443423</v>
      </c>
      <c r="I441" s="46">
        <v>6.8341479739395137</v>
      </c>
      <c r="J441" s="46">
        <v>6.8236616254032558</v>
      </c>
      <c r="M441" s="54" t="s">
        <v>9</v>
      </c>
      <c r="N441" s="54" t="s">
        <v>4</v>
      </c>
      <c r="O441" s="54">
        <v>42490</v>
      </c>
      <c r="P441" s="52" t="s">
        <v>60</v>
      </c>
      <c r="Q441" s="41" t="s">
        <v>42</v>
      </c>
      <c r="R441" s="42">
        <v>0.37660212500000012</v>
      </c>
      <c r="S441" s="42">
        <v>0.38843183333333353</v>
      </c>
      <c r="T441" s="42">
        <v>0.39520061111111121</v>
      </c>
    </row>
    <row r="442" spans="1:20" x14ac:dyDescent="0.3">
      <c r="A442" s="40" t="s">
        <v>7</v>
      </c>
      <c r="B442" s="40" t="s">
        <v>6</v>
      </c>
      <c r="C442" s="40">
        <v>42490</v>
      </c>
      <c r="D442" s="59" t="s">
        <v>59</v>
      </c>
      <c r="E442" s="52" t="s">
        <v>41</v>
      </c>
      <c r="F442" s="46">
        <v>6.8803052675243759</v>
      </c>
      <c r="G442" s="46">
        <v>6.7689748600223938</v>
      </c>
      <c r="H442" s="46">
        <v>6.7078502193443423</v>
      </c>
      <c r="I442" s="46">
        <v>6.7091479739395137</v>
      </c>
      <c r="J442" s="46">
        <v>6.6986616254032558</v>
      </c>
      <c r="M442" s="54" t="s">
        <v>9</v>
      </c>
      <c r="N442" s="54" t="s">
        <v>4</v>
      </c>
      <c r="O442" s="54">
        <v>42490</v>
      </c>
      <c r="P442" s="52" t="s">
        <v>61</v>
      </c>
      <c r="Q442" s="41" t="s">
        <v>34</v>
      </c>
      <c r="R442" s="42">
        <v>0.45660212500000003</v>
      </c>
      <c r="S442" s="42">
        <v>0.46843183333333355</v>
      </c>
      <c r="T442" s="42">
        <v>0.47520061111111123</v>
      </c>
    </row>
    <row r="443" spans="1:20" x14ac:dyDescent="0.3">
      <c r="A443" s="35" t="s">
        <v>7</v>
      </c>
      <c r="B443" s="35" t="s">
        <v>6</v>
      </c>
      <c r="C443" s="35">
        <v>42521</v>
      </c>
      <c r="D443" s="50" t="s">
        <v>52</v>
      </c>
      <c r="E443" s="50" t="s">
        <v>32</v>
      </c>
      <c r="F443" s="37">
        <v>6.6727436092085259</v>
      </c>
      <c r="G443" s="37">
        <v>7.1432222897640782</v>
      </c>
      <c r="H443" s="37">
        <v>7.0218760860603755</v>
      </c>
      <c r="I443" s="37">
        <v>7.1465526196251901</v>
      </c>
      <c r="J443" s="37">
        <v>7.3153925791159295</v>
      </c>
      <c r="M443" s="54" t="s">
        <v>9</v>
      </c>
      <c r="N443" s="54" t="s">
        <v>4</v>
      </c>
      <c r="O443" s="54">
        <v>42490</v>
      </c>
      <c r="P443" s="52" t="s">
        <v>61</v>
      </c>
      <c r="Q443" s="41" t="s">
        <v>36</v>
      </c>
      <c r="R443" s="42">
        <v>0.43660212500000012</v>
      </c>
      <c r="S443" s="42">
        <v>0.44843183333333353</v>
      </c>
      <c r="T443" s="42">
        <v>0.45520061111111121</v>
      </c>
    </row>
    <row r="444" spans="1:20" x14ac:dyDescent="0.3">
      <c r="A444" s="35" t="s">
        <v>7</v>
      </c>
      <c r="B444" s="35" t="s">
        <v>6</v>
      </c>
      <c r="C444" s="35">
        <v>42521</v>
      </c>
      <c r="D444" s="50" t="s">
        <v>52</v>
      </c>
      <c r="E444" s="50" t="s">
        <v>35</v>
      </c>
      <c r="F444" s="37">
        <v>6.4727436092085258</v>
      </c>
      <c r="G444" s="37">
        <v>6.9432222897640781</v>
      </c>
      <c r="H444" s="37">
        <v>6.8218760860603753</v>
      </c>
      <c r="I444" s="37">
        <v>6.9465526196251899</v>
      </c>
      <c r="J444" s="37">
        <v>7.1153925791159294</v>
      </c>
      <c r="M444" s="54" t="s">
        <v>9</v>
      </c>
      <c r="N444" s="54" t="s">
        <v>4</v>
      </c>
      <c r="O444" s="54">
        <v>42490</v>
      </c>
      <c r="P444" s="52" t="s">
        <v>61</v>
      </c>
      <c r="Q444" s="41" t="s">
        <v>38</v>
      </c>
      <c r="R444" s="42">
        <v>0.40160212500000003</v>
      </c>
      <c r="S444" s="42">
        <v>0.41343183333333344</v>
      </c>
      <c r="T444" s="42">
        <v>0.42020061111111123</v>
      </c>
    </row>
    <row r="445" spans="1:20" x14ac:dyDescent="0.3">
      <c r="A445" s="35" t="s">
        <v>7</v>
      </c>
      <c r="B445" s="35" t="s">
        <v>6</v>
      </c>
      <c r="C445" s="35">
        <v>42521</v>
      </c>
      <c r="D445" s="50" t="s">
        <v>52</v>
      </c>
      <c r="E445" s="50" t="s">
        <v>37</v>
      </c>
      <c r="F445" s="37">
        <v>6.1227436092085252</v>
      </c>
      <c r="G445" s="37">
        <v>6.5932222897640784</v>
      </c>
      <c r="H445" s="37">
        <v>6.4718760860603748</v>
      </c>
      <c r="I445" s="37">
        <v>6.5965526196251902</v>
      </c>
      <c r="J445" s="37">
        <v>6.7653925791159297</v>
      </c>
      <c r="M445" s="54" t="s">
        <v>9</v>
      </c>
      <c r="N445" s="54" t="s">
        <v>4</v>
      </c>
      <c r="O445" s="54">
        <v>42490</v>
      </c>
      <c r="P445" s="52" t="s">
        <v>61</v>
      </c>
      <c r="Q445" s="41" t="s">
        <v>40</v>
      </c>
      <c r="R445" s="42">
        <v>0.39160212500000008</v>
      </c>
      <c r="S445" s="42">
        <v>0.40343183333333349</v>
      </c>
      <c r="T445" s="42">
        <v>0.41020061111111117</v>
      </c>
    </row>
    <row r="446" spans="1:20" x14ac:dyDescent="0.3">
      <c r="A446" s="35" t="s">
        <v>7</v>
      </c>
      <c r="B446" s="35" t="s">
        <v>6</v>
      </c>
      <c r="C446" s="35">
        <v>42521</v>
      </c>
      <c r="D446" s="50" t="s">
        <v>52</v>
      </c>
      <c r="E446" s="50" t="s">
        <v>39</v>
      </c>
      <c r="F446" s="37">
        <v>5.9977436092085252</v>
      </c>
      <c r="G446" s="37">
        <v>6.4682222897640784</v>
      </c>
      <c r="H446" s="37">
        <v>6.3468760860603748</v>
      </c>
      <c r="I446" s="37">
        <v>6.4715526196251902</v>
      </c>
      <c r="J446" s="37">
        <v>6.6403925791159297</v>
      </c>
      <c r="M446" s="54" t="s">
        <v>9</v>
      </c>
      <c r="N446" s="54" t="s">
        <v>4</v>
      </c>
      <c r="O446" s="54">
        <v>42490</v>
      </c>
      <c r="P446" s="52" t="s">
        <v>61</v>
      </c>
      <c r="Q446" s="41" t="s">
        <v>42</v>
      </c>
      <c r="R446" s="42">
        <v>0.37660212500000012</v>
      </c>
      <c r="S446" s="42">
        <v>0.38843183333333353</v>
      </c>
      <c r="T446" s="42">
        <v>0.39520061111111121</v>
      </c>
    </row>
    <row r="447" spans="1:20" x14ac:dyDescent="0.3">
      <c r="A447" s="35" t="s">
        <v>7</v>
      </c>
      <c r="B447" s="35" t="s">
        <v>6</v>
      </c>
      <c r="C447" s="35">
        <v>42521</v>
      </c>
      <c r="D447" s="50" t="s">
        <v>52</v>
      </c>
      <c r="E447" s="50" t="s">
        <v>41</v>
      </c>
      <c r="F447" s="37">
        <v>5.8727436092085252</v>
      </c>
      <c r="G447" s="37">
        <v>6.3432222897640784</v>
      </c>
      <c r="H447" s="37">
        <v>6.2218760860603748</v>
      </c>
      <c r="I447" s="37">
        <v>6.3465526196251902</v>
      </c>
      <c r="J447" s="37">
        <v>6.5153925791159297</v>
      </c>
      <c r="M447" s="54" t="s">
        <v>9</v>
      </c>
      <c r="N447" s="54" t="s">
        <v>4</v>
      </c>
      <c r="O447" s="54">
        <v>42490</v>
      </c>
      <c r="P447" s="52" t="s">
        <v>62</v>
      </c>
      <c r="Q447" s="41" t="s">
        <v>34</v>
      </c>
      <c r="R447" s="42">
        <v>0.52507566666666672</v>
      </c>
      <c r="S447" s="42">
        <v>0.52824016666666662</v>
      </c>
      <c r="T447" s="42">
        <v>0.53269588888888886</v>
      </c>
    </row>
    <row r="448" spans="1:20" x14ac:dyDescent="0.3">
      <c r="A448" s="35" t="s">
        <v>7</v>
      </c>
      <c r="B448" s="35" t="s">
        <v>6</v>
      </c>
      <c r="C448" s="35">
        <v>42521</v>
      </c>
      <c r="D448" s="50" t="s">
        <v>53</v>
      </c>
      <c r="E448" s="36" t="s">
        <v>32</v>
      </c>
      <c r="F448" s="37">
        <v>6.501167209855403</v>
      </c>
      <c r="G448" s="37">
        <v>6.9327019667998497</v>
      </c>
      <c r="H448" s="37">
        <v>6.8098661218924423</v>
      </c>
      <c r="I448" s="37">
        <v>6.8919640848554051</v>
      </c>
      <c r="J448" s="37">
        <v>7.0508104737442947</v>
      </c>
      <c r="M448" s="54" t="s">
        <v>9</v>
      </c>
      <c r="N448" s="54" t="s">
        <v>4</v>
      </c>
      <c r="O448" s="54">
        <v>42490</v>
      </c>
      <c r="P448" s="52" t="s">
        <v>62</v>
      </c>
      <c r="Q448" s="41" t="s">
        <v>36</v>
      </c>
      <c r="R448" s="42">
        <v>0.5050756666666667</v>
      </c>
      <c r="S448" s="42">
        <v>0.5082401666666666</v>
      </c>
      <c r="T448" s="42">
        <v>0.51269588888888884</v>
      </c>
    </row>
    <row r="449" spans="1:20" x14ac:dyDescent="0.3">
      <c r="A449" s="35" t="s">
        <v>7</v>
      </c>
      <c r="B449" s="35" t="s">
        <v>6</v>
      </c>
      <c r="C449" s="35">
        <v>42521</v>
      </c>
      <c r="D449" s="50" t="s">
        <v>53</v>
      </c>
      <c r="E449" s="36" t="s">
        <v>35</v>
      </c>
      <c r="F449" s="37">
        <v>6.3011672098554028</v>
      </c>
      <c r="G449" s="37">
        <v>6.7327019667998496</v>
      </c>
      <c r="H449" s="37">
        <v>6.6098661218924422</v>
      </c>
      <c r="I449" s="37">
        <v>6.6919640848554049</v>
      </c>
      <c r="J449" s="37">
        <v>6.8508104737442945</v>
      </c>
      <c r="M449" s="54" t="s">
        <v>9</v>
      </c>
      <c r="N449" s="54" t="s">
        <v>4</v>
      </c>
      <c r="O449" s="54">
        <v>42490</v>
      </c>
      <c r="P449" s="52" t="s">
        <v>62</v>
      </c>
      <c r="Q449" s="41" t="s">
        <v>38</v>
      </c>
      <c r="R449" s="42">
        <v>0.47007566666666667</v>
      </c>
      <c r="S449" s="42">
        <v>0.47324016666666663</v>
      </c>
      <c r="T449" s="42">
        <v>0.47769588888888892</v>
      </c>
    </row>
    <row r="450" spans="1:20" x14ac:dyDescent="0.3">
      <c r="A450" s="35" t="s">
        <v>7</v>
      </c>
      <c r="B450" s="35" t="s">
        <v>6</v>
      </c>
      <c r="C450" s="35">
        <v>42521</v>
      </c>
      <c r="D450" s="50" t="s">
        <v>53</v>
      </c>
      <c r="E450" s="36" t="s">
        <v>37</v>
      </c>
      <c r="F450" s="37">
        <v>5.9511672098554032</v>
      </c>
      <c r="G450" s="37">
        <v>6.3827019667998499</v>
      </c>
      <c r="H450" s="37">
        <v>6.2598661218924416</v>
      </c>
      <c r="I450" s="37">
        <v>6.3419640848554053</v>
      </c>
      <c r="J450" s="37">
        <v>6.5008104737442949</v>
      </c>
      <c r="M450" s="54" t="s">
        <v>9</v>
      </c>
      <c r="N450" s="54" t="s">
        <v>4</v>
      </c>
      <c r="O450" s="54">
        <v>42490</v>
      </c>
      <c r="P450" s="52" t="s">
        <v>62</v>
      </c>
      <c r="Q450" s="41" t="s">
        <v>40</v>
      </c>
      <c r="R450" s="42">
        <v>0.46007566666666666</v>
      </c>
      <c r="S450" s="42">
        <v>0.46324016666666656</v>
      </c>
      <c r="T450" s="42">
        <v>0.46769588888888886</v>
      </c>
    </row>
    <row r="451" spans="1:20" x14ac:dyDescent="0.3">
      <c r="A451" s="35" t="s">
        <v>7</v>
      </c>
      <c r="B451" s="35" t="s">
        <v>6</v>
      </c>
      <c r="C451" s="35">
        <v>42521</v>
      </c>
      <c r="D451" s="50" t="s">
        <v>53</v>
      </c>
      <c r="E451" s="36" t="s">
        <v>39</v>
      </c>
      <c r="F451" s="37">
        <v>5.8261672098554032</v>
      </c>
      <c r="G451" s="37">
        <v>6.2577019667998499</v>
      </c>
      <c r="H451" s="37">
        <v>6.1348661218924416</v>
      </c>
      <c r="I451" s="37">
        <v>6.2169640848554053</v>
      </c>
      <c r="J451" s="37">
        <v>6.3758104737442949</v>
      </c>
      <c r="M451" s="54" t="s">
        <v>9</v>
      </c>
      <c r="N451" s="54" t="s">
        <v>4</v>
      </c>
      <c r="O451" s="54">
        <v>42490</v>
      </c>
      <c r="P451" s="52" t="s">
        <v>62</v>
      </c>
      <c r="Q451" s="41" t="s">
        <v>42</v>
      </c>
      <c r="R451" s="42">
        <v>0.4450756666666667</v>
      </c>
      <c r="S451" s="42">
        <v>0.44824016666666661</v>
      </c>
      <c r="T451" s="42">
        <v>0.4526958888888889</v>
      </c>
    </row>
    <row r="452" spans="1:20" x14ac:dyDescent="0.3">
      <c r="A452" s="35" t="s">
        <v>7</v>
      </c>
      <c r="B452" s="35" t="s">
        <v>6</v>
      </c>
      <c r="C452" s="35">
        <v>42521</v>
      </c>
      <c r="D452" s="50" t="s">
        <v>53</v>
      </c>
      <c r="E452" s="36" t="s">
        <v>41</v>
      </c>
      <c r="F452" s="37">
        <v>5.7011672098554032</v>
      </c>
      <c r="G452" s="37">
        <v>6.1327019667998499</v>
      </c>
      <c r="H452" s="37">
        <v>6.0098661218924416</v>
      </c>
      <c r="I452" s="37">
        <v>6.0919640848554053</v>
      </c>
      <c r="J452" s="37">
        <v>6.2508104737442949</v>
      </c>
      <c r="M452" s="54" t="s">
        <v>9</v>
      </c>
      <c r="N452" s="54" t="s">
        <v>4</v>
      </c>
      <c r="O452" s="54">
        <v>42521</v>
      </c>
      <c r="P452" s="52" t="s">
        <v>60</v>
      </c>
      <c r="Q452" s="41" t="s">
        <v>34</v>
      </c>
      <c r="R452" s="42">
        <v>0.45920087500000017</v>
      </c>
      <c r="S452" s="42">
        <v>0.47060308333333351</v>
      </c>
      <c r="T452" s="42">
        <v>0.4771456111111112</v>
      </c>
    </row>
    <row r="453" spans="1:20" x14ac:dyDescent="0.3">
      <c r="A453" s="35" t="s">
        <v>7</v>
      </c>
      <c r="B453" s="35" t="s">
        <v>6</v>
      </c>
      <c r="C453" s="35">
        <v>42521</v>
      </c>
      <c r="D453" s="58" t="s">
        <v>54</v>
      </c>
      <c r="E453" s="50" t="s">
        <v>32</v>
      </c>
      <c r="F453" s="37">
        <v>6.6166764554794542</v>
      </c>
      <c r="G453" s="37">
        <v>6.7372581221461187</v>
      </c>
      <c r="H453" s="37">
        <v>6.7978468721461187</v>
      </c>
      <c r="I453" s="37">
        <v>6.8984957263127864</v>
      </c>
      <c r="J453" s="37">
        <v>6.9488558420535256</v>
      </c>
      <c r="M453" s="35" t="s">
        <v>9</v>
      </c>
      <c r="N453" s="35" t="s">
        <v>4</v>
      </c>
      <c r="O453" s="35">
        <v>42521</v>
      </c>
      <c r="P453" s="50" t="s">
        <v>60</v>
      </c>
      <c r="Q453" s="50" t="s">
        <v>36</v>
      </c>
      <c r="R453" s="38">
        <v>0.43920087500000016</v>
      </c>
      <c r="S453" s="38">
        <v>0.45060308333333349</v>
      </c>
      <c r="T453" s="38">
        <v>0.45714561111111118</v>
      </c>
    </row>
    <row r="454" spans="1:20" x14ac:dyDescent="0.3">
      <c r="A454" s="35" t="s">
        <v>7</v>
      </c>
      <c r="B454" s="35" t="s">
        <v>6</v>
      </c>
      <c r="C454" s="35">
        <v>42521</v>
      </c>
      <c r="D454" s="58" t="s">
        <v>54</v>
      </c>
      <c r="E454" s="50" t="s">
        <v>35</v>
      </c>
      <c r="F454" s="37">
        <v>6.416676455479454</v>
      </c>
      <c r="G454" s="37">
        <v>6.5372581221461186</v>
      </c>
      <c r="H454" s="37">
        <v>6.5978468721461185</v>
      </c>
      <c r="I454" s="37">
        <v>6.6984957263127871</v>
      </c>
      <c r="J454" s="37">
        <v>6.7488558420535254</v>
      </c>
      <c r="M454" s="35" t="s">
        <v>9</v>
      </c>
      <c r="N454" s="35" t="s">
        <v>4</v>
      </c>
      <c r="O454" s="35">
        <v>42521</v>
      </c>
      <c r="P454" s="50" t="s">
        <v>60</v>
      </c>
      <c r="Q454" s="50" t="s">
        <v>38</v>
      </c>
      <c r="R454" s="38">
        <v>0.40420087500000007</v>
      </c>
      <c r="S454" s="38">
        <v>0.41560308333333351</v>
      </c>
      <c r="T454" s="38">
        <v>0.42214561111111121</v>
      </c>
    </row>
    <row r="455" spans="1:20" x14ac:dyDescent="0.3">
      <c r="A455" s="35" t="s">
        <v>7</v>
      </c>
      <c r="B455" s="35" t="s">
        <v>6</v>
      </c>
      <c r="C455" s="35">
        <v>42521</v>
      </c>
      <c r="D455" s="58" t="s">
        <v>54</v>
      </c>
      <c r="E455" s="50" t="s">
        <v>37</v>
      </c>
      <c r="F455" s="37">
        <v>6.0666764554794543</v>
      </c>
      <c r="G455" s="37">
        <v>6.1872581221461189</v>
      </c>
      <c r="H455" s="37">
        <v>6.247846872146118</v>
      </c>
      <c r="I455" s="37">
        <v>6.3484957263127866</v>
      </c>
      <c r="J455" s="37">
        <v>6.3988558420535258</v>
      </c>
      <c r="M455" s="35" t="s">
        <v>9</v>
      </c>
      <c r="N455" s="35" t="s">
        <v>4</v>
      </c>
      <c r="O455" s="35">
        <v>42521</v>
      </c>
      <c r="P455" s="50" t="s">
        <v>60</v>
      </c>
      <c r="Q455" s="50" t="s">
        <v>40</v>
      </c>
      <c r="R455" s="38">
        <v>0.39420087500000012</v>
      </c>
      <c r="S455" s="38">
        <v>0.40560308333333345</v>
      </c>
      <c r="T455" s="38">
        <v>0.41214561111111114</v>
      </c>
    </row>
    <row r="456" spans="1:20" x14ac:dyDescent="0.3">
      <c r="A456" s="35" t="s">
        <v>7</v>
      </c>
      <c r="B456" s="35" t="s">
        <v>6</v>
      </c>
      <c r="C456" s="35">
        <v>42521</v>
      </c>
      <c r="D456" s="58" t="s">
        <v>54</v>
      </c>
      <c r="E456" s="50" t="s">
        <v>39</v>
      </c>
      <c r="F456" s="37">
        <v>5.9416764554794543</v>
      </c>
      <c r="G456" s="37">
        <v>6.0622581221461189</v>
      </c>
      <c r="H456" s="37">
        <v>6.122846872146118</v>
      </c>
      <c r="I456" s="37">
        <v>6.2234957263127866</v>
      </c>
      <c r="J456" s="37">
        <v>6.2738558420535258</v>
      </c>
      <c r="M456" s="35" t="s">
        <v>9</v>
      </c>
      <c r="N456" s="35" t="s">
        <v>4</v>
      </c>
      <c r="O456" s="35">
        <v>42521</v>
      </c>
      <c r="P456" s="50" t="s">
        <v>60</v>
      </c>
      <c r="Q456" s="50" t="s">
        <v>42</v>
      </c>
      <c r="R456" s="38">
        <v>0.3792008750000001</v>
      </c>
      <c r="S456" s="38">
        <v>0.39060308333333349</v>
      </c>
      <c r="T456" s="38">
        <v>0.39714561111111124</v>
      </c>
    </row>
    <row r="457" spans="1:20" x14ac:dyDescent="0.3">
      <c r="A457" s="35" t="s">
        <v>7</v>
      </c>
      <c r="B457" s="35" t="s">
        <v>6</v>
      </c>
      <c r="C457" s="35">
        <v>42521</v>
      </c>
      <c r="D457" s="58" t="s">
        <v>54</v>
      </c>
      <c r="E457" s="50" t="s">
        <v>41</v>
      </c>
      <c r="F457" s="37">
        <v>5.8166764554794543</v>
      </c>
      <c r="G457" s="37">
        <v>5.9372581221461189</v>
      </c>
      <c r="H457" s="37">
        <v>5.997846872146118</v>
      </c>
      <c r="I457" s="37">
        <v>6.0984957263127866</v>
      </c>
      <c r="J457" s="37">
        <v>6.1488558420535258</v>
      </c>
      <c r="M457" s="35" t="s">
        <v>9</v>
      </c>
      <c r="N457" s="35" t="s">
        <v>4</v>
      </c>
      <c r="O457" s="35">
        <v>42521</v>
      </c>
      <c r="P457" s="50" t="s">
        <v>61</v>
      </c>
      <c r="Q457" s="50" t="s">
        <v>34</v>
      </c>
      <c r="R457" s="38">
        <v>0.45920087500000017</v>
      </c>
      <c r="S457" s="38">
        <v>0.47060308333333351</v>
      </c>
      <c r="T457" s="38">
        <v>0.4771456111111112</v>
      </c>
    </row>
    <row r="458" spans="1:20" x14ac:dyDescent="0.3">
      <c r="A458" s="35" t="s">
        <v>7</v>
      </c>
      <c r="B458" s="35" t="s">
        <v>6</v>
      </c>
      <c r="C458" s="35">
        <v>42521</v>
      </c>
      <c r="D458" s="58" t="s">
        <v>55</v>
      </c>
      <c r="E458" s="50" t="s">
        <v>32</v>
      </c>
      <c r="F458" s="37">
        <v>6.7890684427321162</v>
      </c>
      <c r="G458" s="37">
        <v>7.0782231996765601</v>
      </c>
      <c r="H458" s="37">
        <v>6.9927440214358203</v>
      </c>
      <c r="I458" s="37">
        <v>7.0388590677321172</v>
      </c>
      <c r="J458" s="37">
        <v>7.0072628756024855</v>
      </c>
      <c r="M458" s="35" t="s">
        <v>9</v>
      </c>
      <c r="N458" s="35" t="s">
        <v>4</v>
      </c>
      <c r="O458" s="35">
        <v>42521</v>
      </c>
      <c r="P458" s="50" t="s">
        <v>61</v>
      </c>
      <c r="Q458" s="50" t="s">
        <v>36</v>
      </c>
      <c r="R458" s="38">
        <v>0.43920087500000016</v>
      </c>
      <c r="S458" s="38">
        <v>0.45060308333333349</v>
      </c>
      <c r="T458" s="38">
        <v>0.45714561111111118</v>
      </c>
    </row>
    <row r="459" spans="1:20" x14ac:dyDescent="0.3">
      <c r="A459" s="35" t="s">
        <v>7</v>
      </c>
      <c r="B459" s="35" t="s">
        <v>6</v>
      </c>
      <c r="C459" s="35">
        <v>42521</v>
      </c>
      <c r="D459" s="58" t="s">
        <v>55</v>
      </c>
      <c r="E459" s="50" t="s">
        <v>35</v>
      </c>
      <c r="F459" s="37">
        <v>6.589068442732116</v>
      </c>
      <c r="G459" s="37">
        <v>6.8782231996765599</v>
      </c>
      <c r="H459" s="37">
        <v>6.7927440214358201</v>
      </c>
      <c r="I459" s="37">
        <v>6.8388590677321179</v>
      </c>
      <c r="J459" s="37">
        <v>6.8072628756024853</v>
      </c>
      <c r="M459" s="35" t="s">
        <v>9</v>
      </c>
      <c r="N459" s="35" t="s">
        <v>4</v>
      </c>
      <c r="O459" s="35">
        <v>42521</v>
      </c>
      <c r="P459" s="50" t="s">
        <v>61</v>
      </c>
      <c r="Q459" s="50" t="s">
        <v>38</v>
      </c>
      <c r="R459" s="38">
        <v>0.40420087500000007</v>
      </c>
      <c r="S459" s="38">
        <v>0.41560308333333351</v>
      </c>
      <c r="T459" s="38">
        <v>0.42214561111111121</v>
      </c>
    </row>
    <row r="460" spans="1:20" x14ac:dyDescent="0.3">
      <c r="A460" s="35" t="s">
        <v>7</v>
      </c>
      <c r="B460" s="35" t="s">
        <v>6</v>
      </c>
      <c r="C460" s="35">
        <v>42521</v>
      </c>
      <c r="D460" s="58" t="s">
        <v>55</v>
      </c>
      <c r="E460" s="50" t="s">
        <v>37</v>
      </c>
      <c r="F460" s="37">
        <v>6.2390684427321164</v>
      </c>
      <c r="G460" s="37">
        <v>6.5282231996765603</v>
      </c>
      <c r="H460" s="37">
        <v>6.4427440214358196</v>
      </c>
      <c r="I460" s="37">
        <v>6.4888590677321174</v>
      </c>
      <c r="J460" s="37">
        <v>6.4572628756024857</v>
      </c>
      <c r="M460" s="35" t="s">
        <v>9</v>
      </c>
      <c r="N460" s="35" t="s">
        <v>4</v>
      </c>
      <c r="O460" s="35">
        <v>42521</v>
      </c>
      <c r="P460" s="50" t="s">
        <v>61</v>
      </c>
      <c r="Q460" s="50" t="s">
        <v>40</v>
      </c>
      <c r="R460" s="38">
        <v>0.39420087500000012</v>
      </c>
      <c r="S460" s="38">
        <v>0.40560308333333345</v>
      </c>
      <c r="T460" s="38">
        <v>0.41214561111111114</v>
      </c>
    </row>
    <row r="461" spans="1:20" x14ac:dyDescent="0.3">
      <c r="A461" s="35" t="s">
        <v>7</v>
      </c>
      <c r="B461" s="35" t="s">
        <v>6</v>
      </c>
      <c r="C461" s="35">
        <v>42521</v>
      </c>
      <c r="D461" s="58" t="s">
        <v>55</v>
      </c>
      <c r="E461" s="50" t="s">
        <v>39</v>
      </c>
      <c r="F461" s="37">
        <v>6.1140684427321164</v>
      </c>
      <c r="G461" s="37">
        <v>6.4032231996765603</v>
      </c>
      <c r="H461" s="37">
        <v>6.3177440214358196</v>
      </c>
      <c r="I461" s="37">
        <v>6.3638590677321174</v>
      </c>
      <c r="J461" s="37">
        <v>6.3322628756024857</v>
      </c>
      <c r="M461" s="35" t="s">
        <v>9</v>
      </c>
      <c r="N461" s="35" t="s">
        <v>4</v>
      </c>
      <c r="O461" s="35">
        <v>42521</v>
      </c>
      <c r="P461" s="50" t="s">
        <v>61</v>
      </c>
      <c r="Q461" s="50" t="s">
        <v>42</v>
      </c>
      <c r="R461" s="38">
        <v>0.3792008750000001</v>
      </c>
      <c r="S461" s="38">
        <v>0.39060308333333349</v>
      </c>
      <c r="T461" s="38">
        <v>0.39714561111111124</v>
      </c>
    </row>
    <row r="462" spans="1:20" x14ac:dyDescent="0.3">
      <c r="A462" s="35" t="s">
        <v>7</v>
      </c>
      <c r="B462" s="35" t="s">
        <v>6</v>
      </c>
      <c r="C462" s="35">
        <v>42521</v>
      </c>
      <c r="D462" s="58" t="s">
        <v>55</v>
      </c>
      <c r="E462" s="50" t="s">
        <v>41</v>
      </c>
      <c r="F462" s="37">
        <v>5.9890684427321164</v>
      </c>
      <c r="G462" s="37">
        <v>6.2782231996765603</v>
      </c>
      <c r="H462" s="37">
        <v>6.1927440214358196</v>
      </c>
      <c r="I462" s="37">
        <v>6.2388590677321174</v>
      </c>
      <c r="J462" s="37">
        <v>6.2072628756024857</v>
      </c>
      <c r="M462" s="35" t="s">
        <v>9</v>
      </c>
      <c r="N462" s="35" t="s">
        <v>4</v>
      </c>
      <c r="O462" s="35">
        <v>42521</v>
      </c>
      <c r="P462" s="50" t="s">
        <v>62</v>
      </c>
      <c r="Q462" s="50" t="s">
        <v>34</v>
      </c>
      <c r="R462" s="38">
        <v>0.52746816666666674</v>
      </c>
      <c r="S462" s="38">
        <v>0.53039266666666673</v>
      </c>
      <c r="T462" s="38">
        <v>0.5345158888888889</v>
      </c>
    </row>
    <row r="463" spans="1:20" x14ac:dyDescent="0.3">
      <c r="A463" s="35" t="s">
        <v>7</v>
      </c>
      <c r="B463" s="35" t="s">
        <v>6</v>
      </c>
      <c r="C463" s="35">
        <v>42521</v>
      </c>
      <c r="D463" s="58" t="s">
        <v>56</v>
      </c>
      <c r="E463" s="50" t="s">
        <v>32</v>
      </c>
      <c r="F463" s="37">
        <v>6.4662284427321151</v>
      </c>
      <c r="G463" s="37">
        <v>6.8500756996765615</v>
      </c>
      <c r="H463" s="37">
        <v>6.7238973547691527</v>
      </c>
      <c r="I463" s="37">
        <v>6.8581628177321177</v>
      </c>
      <c r="J463" s="37">
        <v>6.9096653756024882</v>
      </c>
      <c r="M463" s="35" t="s">
        <v>9</v>
      </c>
      <c r="N463" s="35" t="s">
        <v>4</v>
      </c>
      <c r="O463" s="35">
        <v>42521</v>
      </c>
      <c r="P463" s="50" t="s">
        <v>62</v>
      </c>
      <c r="Q463" s="50" t="s">
        <v>36</v>
      </c>
      <c r="R463" s="38">
        <v>0.50746816666666672</v>
      </c>
      <c r="S463" s="38">
        <v>0.51039266666666672</v>
      </c>
      <c r="T463" s="38">
        <v>0.51451588888888888</v>
      </c>
    </row>
    <row r="464" spans="1:20" x14ac:dyDescent="0.3">
      <c r="A464" s="35" t="s">
        <v>7</v>
      </c>
      <c r="B464" s="35" t="s">
        <v>6</v>
      </c>
      <c r="C464" s="35">
        <v>42521</v>
      </c>
      <c r="D464" s="58" t="s">
        <v>56</v>
      </c>
      <c r="E464" s="50" t="s">
        <v>35</v>
      </c>
      <c r="F464" s="37">
        <v>6.2662284427321158</v>
      </c>
      <c r="G464" s="37">
        <v>6.6500756996765613</v>
      </c>
      <c r="H464" s="37">
        <v>6.5238973547691526</v>
      </c>
      <c r="I464" s="37">
        <v>6.6581628177321175</v>
      </c>
      <c r="J464" s="37">
        <v>6.709665375602488</v>
      </c>
      <c r="M464" s="35" t="s">
        <v>9</v>
      </c>
      <c r="N464" s="35" t="s">
        <v>4</v>
      </c>
      <c r="O464" s="35">
        <v>42521</v>
      </c>
      <c r="P464" s="50" t="s">
        <v>62</v>
      </c>
      <c r="Q464" s="50" t="s">
        <v>38</v>
      </c>
      <c r="R464" s="38">
        <v>0.47246816666666669</v>
      </c>
      <c r="S464" s="38">
        <v>0.47539266666666674</v>
      </c>
      <c r="T464" s="38">
        <v>0.47951588888888896</v>
      </c>
    </row>
    <row r="465" spans="1:20" x14ac:dyDescent="0.3">
      <c r="A465" s="35" t="s">
        <v>7</v>
      </c>
      <c r="B465" s="35" t="s">
        <v>6</v>
      </c>
      <c r="C465" s="35">
        <v>42521</v>
      </c>
      <c r="D465" s="58" t="s">
        <v>56</v>
      </c>
      <c r="E465" s="50" t="s">
        <v>37</v>
      </c>
      <c r="F465" s="37">
        <v>5.9162284427321152</v>
      </c>
      <c r="G465" s="37">
        <v>6.3000756996765617</v>
      </c>
      <c r="H465" s="37">
        <v>6.1738973547691529</v>
      </c>
      <c r="I465" s="37">
        <v>6.3081628177321178</v>
      </c>
      <c r="J465" s="37">
        <v>6.3596653756024875</v>
      </c>
      <c r="M465" s="35" t="s">
        <v>9</v>
      </c>
      <c r="N465" s="35" t="s">
        <v>4</v>
      </c>
      <c r="O465" s="35">
        <v>42521</v>
      </c>
      <c r="P465" s="50" t="s">
        <v>62</v>
      </c>
      <c r="Q465" s="50" t="s">
        <v>40</v>
      </c>
      <c r="R465" s="38">
        <v>0.46246816666666668</v>
      </c>
      <c r="S465" s="38">
        <v>0.46539266666666668</v>
      </c>
      <c r="T465" s="38">
        <v>0.4695158888888889</v>
      </c>
    </row>
    <row r="466" spans="1:20" x14ac:dyDescent="0.3">
      <c r="A466" s="35" t="s">
        <v>7</v>
      </c>
      <c r="B466" s="35" t="s">
        <v>6</v>
      </c>
      <c r="C466" s="35">
        <v>42521</v>
      </c>
      <c r="D466" s="58" t="s">
        <v>56</v>
      </c>
      <c r="E466" s="50" t="s">
        <v>39</v>
      </c>
      <c r="F466" s="37">
        <v>5.7912284427321152</v>
      </c>
      <c r="G466" s="37">
        <v>6.1750756996765617</v>
      </c>
      <c r="H466" s="37">
        <v>6.0488973547691529</v>
      </c>
      <c r="I466" s="37">
        <v>6.1831628177321178</v>
      </c>
      <c r="J466" s="37">
        <v>6.2346653756024875</v>
      </c>
      <c r="M466" s="35" t="s">
        <v>9</v>
      </c>
      <c r="N466" s="35" t="s">
        <v>4</v>
      </c>
      <c r="O466" s="35">
        <v>42521</v>
      </c>
      <c r="P466" s="50" t="s">
        <v>62</v>
      </c>
      <c r="Q466" s="50" t="s">
        <v>42</v>
      </c>
      <c r="R466" s="38">
        <v>0.44746816666666672</v>
      </c>
      <c r="S466" s="38">
        <v>0.45039266666666677</v>
      </c>
      <c r="T466" s="38">
        <v>0.45451588888888894</v>
      </c>
    </row>
    <row r="467" spans="1:20" x14ac:dyDescent="0.3">
      <c r="A467" s="35" t="s">
        <v>7</v>
      </c>
      <c r="B467" s="35" t="s">
        <v>6</v>
      </c>
      <c r="C467" s="35">
        <v>42521</v>
      </c>
      <c r="D467" s="58" t="s">
        <v>56</v>
      </c>
      <c r="E467" s="50" t="s">
        <v>41</v>
      </c>
      <c r="F467" s="37">
        <v>5.6662284427321152</v>
      </c>
      <c r="G467" s="37">
        <v>6.0500756996765617</v>
      </c>
      <c r="H467" s="37">
        <v>5.9238973547691529</v>
      </c>
      <c r="I467" s="37">
        <v>6.0581628177321178</v>
      </c>
      <c r="J467" s="37">
        <v>6.1096653756024875</v>
      </c>
      <c r="M467" s="35" t="s">
        <v>9</v>
      </c>
      <c r="N467" s="35" t="s">
        <v>4</v>
      </c>
      <c r="O467" s="35">
        <v>42551</v>
      </c>
      <c r="P467" s="50" t="s">
        <v>60</v>
      </c>
      <c r="Q467" s="50" t="s">
        <v>34</v>
      </c>
      <c r="R467" s="38">
        <v>0.46025604166666678</v>
      </c>
      <c r="S467" s="38">
        <v>0.47184241666666688</v>
      </c>
      <c r="T467" s="38">
        <v>0.47823761111111118</v>
      </c>
    </row>
    <row r="468" spans="1:20" x14ac:dyDescent="0.3">
      <c r="A468" s="35" t="s">
        <v>7</v>
      </c>
      <c r="B468" s="35" t="s">
        <v>6</v>
      </c>
      <c r="C468" s="35">
        <v>42521</v>
      </c>
      <c r="D468" s="58" t="s">
        <v>57</v>
      </c>
      <c r="E468" s="50" t="s">
        <v>32</v>
      </c>
      <c r="F468" s="37">
        <v>6.4838725245332069</v>
      </c>
      <c r="G468" s="37">
        <v>6.7028391957393652</v>
      </c>
      <c r="H468" s="37">
        <v>6.7171812793397265</v>
      </c>
      <c r="I468" s="37">
        <v>6.8182530549795768</v>
      </c>
      <c r="J468" s="37">
        <v>6.8586177561008714</v>
      </c>
      <c r="M468" s="40" t="s">
        <v>9</v>
      </c>
      <c r="N468" s="40" t="s">
        <v>4</v>
      </c>
      <c r="O468" s="40">
        <v>42551</v>
      </c>
      <c r="P468" s="52" t="s">
        <v>60</v>
      </c>
      <c r="Q468" s="41" t="s">
        <v>36</v>
      </c>
      <c r="R468" s="42">
        <v>0.44025604166666676</v>
      </c>
      <c r="S468" s="42">
        <v>0.45184241666666686</v>
      </c>
      <c r="T468" s="42">
        <v>0.45823761111111116</v>
      </c>
    </row>
    <row r="469" spans="1:20" x14ac:dyDescent="0.3">
      <c r="A469" s="35" t="s">
        <v>7</v>
      </c>
      <c r="B469" s="35" t="s">
        <v>6</v>
      </c>
      <c r="C469" s="35">
        <v>42521</v>
      </c>
      <c r="D469" s="58" t="s">
        <v>57</v>
      </c>
      <c r="E469" s="50" t="s">
        <v>35</v>
      </c>
      <c r="F469" s="37">
        <v>6.2838725245332068</v>
      </c>
      <c r="G469" s="37">
        <v>6.502839195739365</v>
      </c>
      <c r="H469" s="37">
        <v>6.5171812793397264</v>
      </c>
      <c r="I469" s="37">
        <v>6.6182530549795775</v>
      </c>
      <c r="J469" s="37">
        <v>6.6586177561008713</v>
      </c>
      <c r="M469" s="40" t="s">
        <v>9</v>
      </c>
      <c r="N469" s="40" t="s">
        <v>4</v>
      </c>
      <c r="O469" s="40">
        <v>42551</v>
      </c>
      <c r="P469" s="52" t="s">
        <v>60</v>
      </c>
      <c r="Q469" s="41" t="s">
        <v>38</v>
      </c>
      <c r="R469" s="42">
        <v>0.40525604166666679</v>
      </c>
      <c r="S469" s="42">
        <v>0.41684241666666677</v>
      </c>
      <c r="T469" s="42">
        <v>0.42323761111111119</v>
      </c>
    </row>
    <row r="470" spans="1:20" x14ac:dyDescent="0.3">
      <c r="A470" s="35" t="s">
        <v>7</v>
      </c>
      <c r="B470" s="35" t="s">
        <v>6</v>
      </c>
      <c r="C470" s="35">
        <v>42521</v>
      </c>
      <c r="D470" s="58" t="s">
        <v>57</v>
      </c>
      <c r="E470" s="50" t="s">
        <v>37</v>
      </c>
      <c r="F470" s="37">
        <v>5.9338725245332071</v>
      </c>
      <c r="G470" s="37">
        <v>6.1528391957393653</v>
      </c>
      <c r="H470" s="37">
        <v>6.1671812793397267</v>
      </c>
      <c r="I470" s="37">
        <v>6.268253054979577</v>
      </c>
      <c r="J470" s="37">
        <v>6.3086177561008707</v>
      </c>
      <c r="M470" s="40" t="s">
        <v>9</v>
      </c>
      <c r="N470" s="40" t="s">
        <v>4</v>
      </c>
      <c r="O470" s="40">
        <v>42551</v>
      </c>
      <c r="P470" s="52" t="s">
        <v>60</v>
      </c>
      <c r="Q470" s="41" t="s">
        <v>40</v>
      </c>
      <c r="R470" s="42">
        <v>0.39525604166666678</v>
      </c>
      <c r="S470" s="42">
        <v>0.40684241666666682</v>
      </c>
      <c r="T470" s="42">
        <v>0.41323761111111112</v>
      </c>
    </row>
    <row r="471" spans="1:20" x14ac:dyDescent="0.3">
      <c r="A471" s="35" t="s">
        <v>7</v>
      </c>
      <c r="B471" s="35" t="s">
        <v>6</v>
      </c>
      <c r="C471" s="35">
        <v>42521</v>
      </c>
      <c r="D471" s="58" t="s">
        <v>57</v>
      </c>
      <c r="E471" s="50" t="s">
        <v>39</v>
      </c>
      <c r="F471" s="37">
        <v>5.8088725245332071</v>
      </c>
      <c r="G471" s="37">
        <v>6.0278391957393653</v>
      </c>
      <c r="H471" s="37">
        <v>6.0421812793397267</v>
      </c>
      <c r="I471" s="37">
        <v>6.143253054979577</v>
      </c>
      <c r="J471" s="37">
        <v>6.1836177561008707</v>
      </c>
      <c r="M471" s="40" t="s">
        <v>9</v>
      </c>
      <c r="N471" s="40" t="s">
        <v>4</v>
      </c>
      <c r="O471" s="40">
        <v>42551</v>
      </c>
      <c r="P471" s="52" t="s">
        <v>60</v>
      </c>
      <c r="Q471" s="41" t="s">
        <v>42</v>
      </c>
      <c r="R471" s="42">
        <v>0.38025604166666682</v>
      </c>
      <c r="S471" s="42">
        <v>0.39184241666666686</v>
      </c>
      <c r="T471" s="42">
        <v>0.39823761111111117</v>
      </c>
    </row>
    <row r="472" spans="1:20" x14ac:dyDescent="0.3">
      <c r="A472" s="35" t="s">
        <v>7</v>
      </c>
      <c r="B472" s="35" t="s">
        <v>6</v>
      </c>
      <c r="C472" s="35">
        <v>42521</v>
      </c>
      <c r="D472" s="58" t="s">
        <v>57</v>
      </c>
      <c r="E472" s="50" t="s">
        <v>41</v>
      </c>
      <c r="F472" s="37">
        <v>5.6838725245332071</v>
      </c>
      <c r="G472" s="37">
        <v>5.9028391957393653</v>
      </c>
      <c r="H472" s="37">
        <v>5.9171812793397267</v>
      </c>
      <c r="I472" s="37">
        <v>6.018253054979577</v>
      </c>
      <c r="J472" s="37">
        <v>6.0586177561008707</v>
      </c>
      <c r="M472" s="40" t="s">
        <v>9</v>
      </c>
      <c r="N472" s="40" t="s">
        <v>4</v>
      </c>
      <c r="O472" s="40">
        <v>42551</v>
      </c>
      <c r="P472" s="52" t="s">
        <v>61</v>
      </c>
      <c r="Q472" s="41" t="s">
        <v>34</v>
      </c>
      <c r="R472" s="42">
        <v>0.46025604166666678</v>
      </c>
      <c r="S472" s="42">
        <v>0.47184241666666688</v>
      </c>
      <c r="T472" s="42">
        <v>0.47823761111111118</v>
      </c>
    </row>
    <row r="473" spans="1:20" x14ac:dyDescent="0.3">
      <c r="A473" s="35" t="s">
        <v>7</v>
      </c>
      <c r="B473" s="35" t="s">
        <v>6</v>
      </c>
      <c r="C473" s="35">
        <v>42521</v>
      </c>
      <c r="D473" s="58" t="s">
        <v>59</v>
      </c>
      <c r="E473" s="50" t="s">
        <v>32</v>
      </c>
      <c r="F473" s="37">
        <v>7.4565369080472523</v>
      </c>
      <c r="G473" s="37">
        <v>7.464452055577949</v>
      </c>
      <c r="H473" s="37">
        <v>7.4370058095559841</v>
      </c>
      <c r="I473" s="37">
        <v>7.4549120933839577</v>
      </c>
      <c r="J473" s="37">
        <v>7.4673673600282555</v>
      </c>
      <c r="M473" s="40" t="s">
        <v>9</v>
      </c>
      <c r="N473" s="40" t="s">
        <v>4</v>
      </c>
      <c r="O473" s="40">
        <v>42551</v>
      </c>
      <c r="P473" s="52" t="s">
        <v>61</v>
      </c>
      <c r="Q473" s="41" t="s">
        <v>36</v>
      </c>
      <c r="R473" s="42">
        <v>0.44025604166666676</v>
      </c>
      <c r="S473" s="42">
        <v>0.45184241666666686</v>
      </c>
      <c r="T473" s="42">
        <v>0.45823761111111116</v>
      </c>
    </row>
    <row r="474" spans="1:20" x14ac:dyDescent="0.3">
      <c r="A474" s="35" t="s">
        <v>7</v>
      </c>
      <c r="B474" s="35" t="s">
        <v>6</v>
      </c>
      <c r="C474" s="35">
        <v>42521</v>
      </c>
      <c r="D474" s="58" t="s">
        <v>59</v>
      </c>
      <c r="E474" s="50" t="s">
        <v>35</v>
      </c>
      <c r="F474" s="37">
        <v>7.2565369080472522</v>
      </c>
      <c r="G474" s="37">
        <v>7.2644520555779497</v>
      </c>
      <c r="H474" s="37">
        <v>7.2370058095559839</v>
      </c>
      <c r="I474" s="37">
        <v>7.2549120933839575</v>
      </c>
      <c r="J474" s="37">
        <v>7.2673673600282553</v>
      </c>
      <c r="M474" s="40" t="s">
        <v>9</v>
      </c>
      <c r="N474" s="40" t="s">
        <v>4</v>
      </c>
      <c r="O474" s="40">
        <v>42551</v>
      </c>
      <c r="P474" s="52" t="s">
        <v>61</v>
      </c>
      <c r="Q474" s="41" t="s">
        <v>38</v>
      </c>
      <c r="R474" s="42">
        <v>0.40525604166666679</v>
      </c>
      <c r="S474" s="42">
        <v>0.41684241666666677</v>
      </c>
      <c r="T474" s="42">
        <v>0.42323761111111119</v>
      </c>
    </row>
    <row r="475" spans="1:20" x14ac:dyDescent="0.3">
      <c r="A475" s="35" t="s">
        <v>7</v>
      </c>
      <c r="B475" s="35" t="s">
        <v>6</v>
      </c>
      <c r="C475" s="35">
        <v>42521</v>
      </c>
      <c r="D475" s="58" t="s">
        <v>59</v>
      </c>
      <c r="E475" s="50" t="s">
        <v>37</v>
      </c>
      <c r="F475" s="37">
        <v>6.9065369080472525</v>
      </c>
      <c r="G475" s="37">
        <v>6.9144520555779492</v>
      </c>
      <c r="H475" s="37">
        <v>6.8870058095559843</v>
      </c>
      <c r="I475" s="37">
        <v>6.9049120933839578</v>
      </c>
      <c r="J475" s="37">
        <v>6.9173673600282557</v>
      </c>
      <c r="M475" s="40" t="s">
        <v>9</v>
      </c>
      <c r="N475" s="40" t="s">
        <v>4</v>
      </c>
      <c r="O475" s="40">
        <v>42551</v>
      </c>
      <c r="P475" s="52" t="s">
        <v>61</v>
      </c>
      <c r="Q475" s="41" t="s">
        <v>40</v>
      </c>
      <c r="R475" s="42">
        <v>0.39525604166666678</v>
      </c>
      <c r="S475" s="42">
        <v>0.40684241666666682</v>
      </c>
      <c r="T475" s="42">
        <v>0.41323761111111112</v>
      </c>
    </row>
    <row r="476" spans="1:20" x14ac:dyDescent="0.3">
      <c r="A476" s="35" t="s">
        <v>7</v>
      </c>
      <c r="B476" s="35" t="s">
        <v>6</v>
      </c>
      <c r="C476" s="35">
        <v>42521</v>
      </c>
      <c r="D476" s="58" t="s">
        <v>59</v>
      </c>
      <c r="E476" s="50" t="s">
        <v>39</v>
      </c>
      <c r="F476" s="37">
        <v>6.7815369080472525</v>
      </c>
      <c r="G476" s="37">
        <v>6.7894520555779492</v>
      </c>
      <c r="H476" s="37">
        <v>6.7620058095559843</v>
      </c>
      <c r="I476" s="37">
        <v>6.7799120933839578</v>
      </c>
      <c r="J476" s="37">
        <v>6.7923673600282557</v>
      </c>
      <c r="M476" s="40" t="s">
        <v>9</v>
      </c>
      <c r="N476" s="40" t="s">
        <v>4</v>
      </c>
      <c r="O476" s="40">
        <v>42551</v>
      </c>
      <c r="P476" s="52" t="s">
        <v>61</v>
      </c>
      <c r="Q476" s="41" t="s">
        <v>42</v>
      </c>
      <c r="R476" s="42">
        <v>0.38025604166666682</v>
      </c>
      <c r="S476" s="42">
        <v>0.39184241666666686</v>
      </c>
      <c r="T476" s="42">
        <v>0.39823761111111117</v>
      </c>
    </row>
    <row r="477" spans="1:20" x14ac:dyDescent="0.3">
      <c r="A477" s="35" t="s">
        <v>7</v>
      </c>
      <c r="B477" s="35" t="s">
        <v>6</v>
      </c>
      <c r="C477" s="35">
        <v>42521</v>
      </c>
      <c r="D477" s="58" t="s">
        <v>59</v>
      </c>
      <c r="E477" s="50" t="s">
        <v>41</v>
      </c>
      <c r="F477" s="37">
        <v>6.6565369080472525</v>
      </c>
      <c r="G477" s="37">
        <v>6.6644520555779492</v>
      </c>
      <c r="H477" s="37">
        <v>6.6370058095559843</v>
      </c>
      <c r="I477" s="37">
        <v>6.6549120933839578</v>
      </c>
      <c r="J477" s="37">
        <v>6.6673673600282557</v>
      </c>
      <c r="M477" s="40" t="s">
        <v>9</v>
      </c>
      <c r="N477" s="40" t="s">
        <v>4</v>
      </c>
      <c r="O477" s="40">
        <v>42551</v>
      </c>
      <c r="P477" s="52" t="s">
        <v>62</v>
      </c>
      <c r="Q477" s="41" t="s">
        <v>34</v>
      </c>
      <c r="R477" s="42">
        <v>0.52859916666666673</v>
      </c>
      <c r="S477" s="42">
        <v>0.53166449999999998</v>
      </c>
      <c r="T477" s="42">
        <v>0.53556455555555549</v>
      </c>
    </row>
    <row r="478" spans="1:20" x14ac:dyDescent="0.3">
      <c r="A478" s="40" t="s">
        <v>7</v>
      </c>
      <c r="B478" s="40" t="s">
        <v>6</v>
      </c>
      <c r="C478" s="40">
        <v>42551</v>
      </c>
      <c r="D478" s="52" t="s">
        <v>52</v>
      </c>
      <c r="E478" s="52" t="s">
        <v>32</v>
      </c>
      <c r="F478" s="46">
        <v>6.7082009703196359</v>
      </c>
      <c r="G478" s="46">
        <v>7.1501634703196357</v>
      </c>
      <c r="H478" s="46">
        <v>7.0242663869863025</v>
      </c>
      <c r="I478" s="46">
        <v>7.1430128453196344</v>
      </c>
      <c r="J478" s="46">
        <v>7.3256448592085208</v>
      </c>
      <c r="M478" s="40" t="s">
        <v>9</v>
      </c>
      <c r="N478" s="40" t="s">
        <v>4</v>
      </c>
      <c r="O478" s="40">
        <v>42551</v>
      </c>
      <c r="P478" s="52" t="s">
        <v>62</v>
      </c>
      <c r="Q478" s="41" t="s">
        <v>36</v>
      </c>
      <c r="R478" s="42">
        <v>0.50859916666666671</v>
      </c>
      <c r="S478" s="42">
        <v>0.51166449999999997</v>
      </c>
      <c r="T478" s="42">
        <v>0.51556455555555547</v>
      </c>
    </row>
    <row r="479" spans="1:20" x14ac:dyDescent="0.3">
      <c r="A479" s="40" t="s">
        <v>7</v>
      </c>
      <c r="B479" s="40" t="s">
        <v>6</v>
      </c>
      <c r="C479" s="40">
        <v>42551</v>
      </c>
      <c r="D479" s="52" t="s">
        <v>52</v>
      </c>
      <c r="E479" s="52" t="s">
        <v>35</v>
      </c>
      <c r="F479" s="46">
        <v>6.5082009703196366</v>
      </c>
      <c r="G479" s="46">
        <v>6.9501634703196356</v>
      </c>
      <c r="H479" s="46">
        <v>6.8242663869863023</v>
      </c>
      <c r="I479" s="46">
        <v>6.9430128453196343</v>
      </c>
      <c r="J479" s="46">
        <v>7.1256448592085206</v>
      </c>
      <c r="M479" s="40" t="s">
        <v>9</v>
      </c>
      <c r="N479" s="40" t="s">
        <v>4</v>
      </c>
      <c r="O479" s="40">
        <v>42551</v>
      </c>
      <c r="P479" s="52" t="s">
        <v>62</v>
      </c>
      <c r="Q479" s="41" t="s">
        <v>38</v>
      </c>
      <c r="R479" s="42">
        <v>0.47359916666666668</v>
      </c>
      <c r="S479" s="42">
        <v>0.47666450000000005</v>
      </c>
      <c r="T479" s="42">
        <v>0.48056455555555555</v>
      </c>
    </row>
    <row r="480" spans="1:20" x14ac:dyDescent="0.3">
      <c r="A480" s="40" t="s">
        <v>7</v>
      </c>
      <c r="B480" s="40" t="s">
        <v>6</v>
      </c>
      <c r="C480" s="40">
        <v>42551</v>
      </c>
      <c r="D480" s="52" t="s">
        <v>52</v>
      </c>
      <c r="E480" s="52" t="s">
        <v>37</v>
      </c>
      <c r="F480" s="46">
        <v>6.1582009703196361</v>
      </c>
      <c r="G480" s="46">
        <v>6.6001634703196359</v>
      </c>
      <c r="H480" s="46">
        <v>6.4742663869863026</v>
      </c>
      <c r="I480" s="46">
        <v>6.5930128453196346</v>
      </c>
      <c r="J480" s="46">
        <v>6.775644859208521</v>
      </c>
      <c r="M480" s="40" t="s">
        <v>9</v>
      </c>
      <c r="N480" s="40" t="s">
        <v>4</v>
      </c>
      <c r="O480" s="40">
        <v>42551</v>
      </c>
      <c r="P480" s="52" t="s">
        <v>62</v>
      </c>
      <c r="Q480" s="41" t="s">
        <v>40</v>
      </c>
      <c r="R480" s="42">
        <v>0.46359916666666667</v>
      </c>
      <c r="S480" s="42">
        <v>0.46666449999999998</v>
      </c>
      <c r="T480" s="42">
        <v>0.47056455555555549</v>
      </c>
    </row>
    <row r="481" spans="1:20" x14ac:dyDescent="0.3">
      <c r="A481" s="40" t="s">
        <v>7</v>
      </c>
      <c r="B481" s="40" t="s">
        <v>6</v>
      </c>
      <c r="C481" s="40">
        <v>42551</v>
      </c>
      <c r="D481" s="52" t="s">
        <v>52</v>
      </c>
      <c r="E481" s="52" t="s">
        <v>39</v>
      </c>
      <c r="F481" s="46">
        <v>6.0332009703196361</v>
      </c>
      <c r="G481" s="46">
        <v>6.4751634703196359</v>
      </c>
      <c r="H481" s="46">
        <v>6.3492663869863026</v>
      </c>
      <c r="I481" s="46">
        <v>6.4680128453196346</v>
      </c>
      <c r="J481" s="46">
        <v>6.650644859208521</v>
      </c>
      <c r="M481" s="40" t="s">
        <v>9</v>
      </c>
      <c r="N481" s="40" t="s">
        <v>4</v>
      </c>
      <c r="O481" s="40">
        <v>42551</v>
      </c>
      <c r="P481" s="52" t="s">
        <v>62</v>
      </c>
      <c r="Q481" s="41" t="s">
        <v>42</v>
      </c>
      <c r="R481" s="42">
        <v>0.44859916666666672</v>
      </c>
      <c r="S481" s="42">
        <v>0.45166450000000002</v>
      </c>
      <c r="T481" s="42">
        <v>0.45556455555555553</v>
      </c>
    </row>
    <row r="482" spans="1:20" x14ac:dyDescent="0.3">
      <c r="A482" s="40" t="s">
        <v>7</v>
      </c>
      <c r="B482" s="40" t="s">
        <v>6</v>
      </c>
      <c r="C482" s="40">
        <v>42551</v>
      </c>
      <c r="D482" s="52" t="s">
        <v>52</v>
      </c>
      <c r="E482" s="52" t="s">
        <v>41</v>
      </c>
      <c r="F482" s="46">
        <v>5.9082009703196361</v>
      </c>
      <c r="G482" s="46">
        <v>6.3501634703196359</v>
      </c>
      <c r="H482" s="46">
        <v>6.2242663869863026</v>
      </c>
      <c r="I482" s="46">
        <v>6.3430128453196346</v>
      </c>
      <c r="J482" s="46">
        <v>6.525644859208521</v>
      </c>
      <c r="M482" s="47"/>
      <c r="N482" s="47"/>
      <c r="O482" s="47"/>
      <c r="P482" s="61"/>
      <c r="Q482" s="48"/>
      <c r="R482" s="49"/>
      <c r="S482" s="49"/>
      <c r="T482" s="49"/>
    </row>
    <row r="483" spans="1:20" x14ac:dyDescent="0.3">
      <c r="A483" s="40" t="s">
        <v>7</v>
      </c>
      <c r="B483" s="40" t="s">
        <v>6</v>
      </c>
      <c r="C483" s="40">
        <v>42551</v>
      </c>
      <c r="D483" s="52" t="s">
        <v>53</v>
      </c>
      <c r="E483" s="41" t="s">
        <v>32</v>
      </c>
      <c r="F483" s="46">
        <v>6.572101723744292</v>
      </c>
      <c r="G483" s="46">
        <v>6.9473367237442929</v>
      </c>
      <c r="H483" s="46">
        <v>6.8205471404109606</v>
      </c>
      <c r="I483" s="46">
        <v>6.8881498487442938</v>
      </c>
      <c r="J483" s="46">
        <v>7.0675239459665162</v>
      </c>
    </row>
    <row r="484" spans="1:20" x14ac:dyDescent="0.3">
      <c r="A484" s="40" t="s">
        <v>7</v>
      </c>
      <c r="B484" s="40" t="s">
        <v>6</v>
      </c>
      <c r="C484" s="40">
        <v>42551</v>
      </c>
      <c r="D484" s="52" t="s">
        <v>53</v>
      </c>
      <c r="E484" s="41" t="s">
        <v>35</v>
      </c>
      <c r="F484" s="46">
        <v>6.3721017237442918</v>
      </c>
      <c r="G484" s="46">
        <v>6.7473367237442927</v>
      </c>
      <c r="H484" s="46">
        <v>6.6205471404109604</v>
      </c>
      <c r="I484" s="46">
        <v>6.6881498487442936</v>
      </c>
      <c r="J484" s="46">
        <v>6.8675239459665161</v>
      </c>
    </row>
    <row r="485" spans="1:20" x14ac:dyDescent="0.3">
      <c r="A485" s="40" t="s">
        <v>7</v>
      </c>
      <c r="B485" s="40" t="s">
        <v>6</v>
      </c>
      <c r="C485" s="40">
        <v>42551</v>
      </c>
      <c r="D485" s="52" t="s">
        <v>53</v>
      </c>
      <c r="E485" s="41" t="s">
        <v>37</v>
      </c>
      <c r="F485" s="46">
        <v>6.0221017237442922</v>
      </c>
      <c r="G485" s="46">
        <v>6.3973367237442931</v>
      </c>
      <c r="H485" s="46">
        <v>6.2705471404109598</v>
      </c>
      <c r="I485" s="46">
        <v>6.338149848744294</v>
      </c>
      <c r="J485" s="46">
        <v>6.5175239459665164</v>
      </c>
    </row>
    <row r="486" spans="1:20" x14ac:dyDescent="0.3">
      <c r="A486" s="40" t="s">
        <v>7</v>
      </c>
      <c r="B486" s="40" t="s">
        <v>6</v>
      </c>
      <c r="C486" s="40">
        <v>42551</v>
      </c>
      <c r="D486" s="52" t="s">
        <v>53</v>
      </c>
      <c r="E486" s="41" t="s">
        <v>39</v>
      </c>
      <c r="F486" s="46">
        <v>5.8971017237442922</v>
      </c>
      <c r="G486" s="46">
        <v>6.2723367237442931</v>
      </c>
      <c r="H486" s="46">
        <v>6.1455471404109598</v>
      </c>
      <c r="I486" s="46">
        <v>6.213149848744294</v>
      </c>
      <c r="J486" s="46">
        <v>6.3925239459665164</v>
      </c>
    </row>
    <row r="487" spans="1:20" x14ac:dyDescent="0.3">
      <c r="A487" s="40" t="s">
        <v>7</v>
      </c>
      <c r="B487" s="40" t="s">
        <v>6</v>
      </c>
      <c r="C487" s="40">
        <v>42551</v>
      </c>
      <c r="D487" s="52" t="s">
        <v>53</v>
      </c>
      <c r="E487" s="41" t="s">
        <v>41</v>
      </c>
      <c r="F487" s="46">
        <v>5.7721017237442922</v>
      </c>
      <c r="G487" s="46">
        <v>6.1473367237442931</v>
      </c>
      <c r="H487" s="46">
        <v>6.0205471404109598</v>
      </c>
      <c r="I487" s="46">
        <v>6.088149848744294</v>
      </c>
      <c r="J487" s="46">
        <v>6.2675239459665164</v>
      </c>
    </row>
    <row r="488" spans="1:20" x14ac:dyDescent="0.3">
      <c r="A488" s="40" t="s">
        <v>7</v>
      </c>
      <c r="B488" s="40" t="s">
        <v>6</v>
      </c>
      <c r="C488" s="40">
        <v>42551</v>
      </c>
      <c r="D488" s="59" t="s">
        <v>54</v>
      </c>
      <c r="E488" s="52" t="s">
        <v>32</v>
      </c>
      <c r="F488" s="46">
        <v>6.5944847888127871</v>
      </c>
      <c r="G488" s="46">
        <v>6.7131697888127864</v>
      </c>
      <c r="H488" s="46">
        <v>6.8042572888127868</v>
      </c>
      <c r="I488" s="46">
        <v>6.8888185388127869</v>
      </c>
      <c r="J488" s="46">
        <v>6.9461854832572287</v>
      </c>
    </row>
    <row r="489" spans="1:20" x14ac:dyDescent="0.3">
      <c r="A489" s="40" t="s">
        <v>7</v>
      </c>
      <c r="B489" s="40" t="s">
        <v>6</v>
      </c>
      <c r="C489" s="40">
        <v>42551</v>
      </c>
      <c r="D489" s="59" t="s">
        <v>54</v>
      </c>
      <c r="E489" s="52" t="s">
        <v>35</v>
      </c>
      <c r="F489" s="46">
        <v>6.3944847888127869</v>
      </c>
      <c r="G489" s="46">
        <v>6.5131697888127862</v>
      </c>
      <c r="H489" s="46">
        <v>6.6042572888127866</v>
      </c>
      <c r="I489" s="46">
        <v>6.6888185388127868</v>
      </c>
      <c r="J489" s="46">
        <v>6.7461854832572286</v>
      </c>
    </row>
    <row r="490" spans="1:20" x14ac:dyDescent="0.3">
      <c r="A490" s="40" t="s">
        <v>7</v>
      </c>
      <c r="B490" s="40" t="s">
        <v>6</v>
      </c>
      <c r="C490" s="40">
        <v>42551</v>
      </c>
      <c r="D490" s="59" t="s">
        <v>54</v>
      </c>
      <c r="E490" s="52" t="s">
        <v>37</v>
      </c>
      <c r="F490" s="46">
        <v>6.0444847888127864</v>
      </c>
      <c r="G490" s="46">
        <v>6.1631697888127857</v>
      </c>
      <c r="H490" s="46">
        <v>6.2542572888127861</v>
      </c>
      <c r="I490" s="46">
        <v>6.3388185388127862</v>
      </c>
      <c r="J490" s="46">
        <v>6.3961854832572289</v>
      </c>
    </row>
    <row r="491" spans="1:20" x14ac:dyDescent="0.3">
      <c r="A491" s="40" t="s">
        <v>7</v>
      </c>
      <c r="B491" s="40" t="s">
        <v>6</v>
      </c>
      <c r="C491" s="40">
        <v>42551</v>
      </c>
      <c r="D491" s="59" t="s">
        <v>54</v>
      </c>
      <c r="E491" s="52" t="s">
        <v>39</v>
      </c>
      <c r="F491" s="46">
        <v>5.9194847888127864</v>
      </c>
      <c r="G491" s="46">
        <v>6.0381697888127857</v>
      </c>
      <c r="H491" s="46">
        <v>6.1292572888127861</v>
      </c>
      <c r="I491" s="46">
        <v>6.2138185388127862</v>
      </c>
      <c r="J491" s="46">
        <v>6.2711854832572289</v>
      </c>
    </row>
    <row r="492" spans="1:20" x14ac:dyDescent="0.3">
      <c r="A492" s="40" t="s">
        <v>7</v>
      </c>
      <c r="B492" s="40" t="s">
        <v>6</v>
      </c>
      <c r="C492" s="40">
        <v>42551</v>
      </c>
      <c r="D492" s="59" t="s">
        <v>54</v>
      </c>
      <c r="E492" s="52" t="s">
        <v>41</v>
      </c>
      <c r="F492" s="46">
        <v>5.7944847888127864</v>
      </c>
      <c r="G492" s="46">
        <v>5.9131697888127857</v>
      </c>
      <c r="H492" s="46">
        <v>6.0042572888127861</v>
      </c>
      <c r="I492" s="46">
        <v>6.0888185388127862</v>
      </c>
      <c r="J492" s="46">
        <v>6.1461854832572289</v>
      </c>
    </row>
    <row r="493" spans="1:20" x14ac:dyDescent="0.3">
      <c r="A493" s="40" t="s">
        <v>7</v>
      </c>
      <c r="B493" s="40" t="s">
        <v>6</v>
      </c>
      <c r="C493" s="40">
        <v>42551</v>
      </c>
      <c r="D493" s="59" t="s">
        <v>55</v>
      </c>
      <c r="E493" s="52" t="s">
        <v>32</v>
      </c>
      <c r="F493" s="46">
        <v>6.8090429566210044</v>
      </c>
      <c r="G493" s="46">
        <v>7.0812204566210042</v>
      </c>
      <c r="H493" s="46">
        <v>6.9950250399543377</v>
      </c>
      <c r="I493" s="46">
        <v>7.026373581621006</v>
      </c>
      <c r="J493" s="46">
        <v>7.0026911510654486</v>
      </c>
    </row>
    <row r="494" spans="1:20" x14ac:dyDescent="0.3">
      <c r="A494" s="40" t="s">
        <v>7</v>
      </c>
      <c r="B494" s="40" t="s">
        <v>6</v>
      </c>
      <c r="C494" s="40">
        <v>42551</v>
      </c>
      <c r="D494" s="59" t="s">
        <v>55</v>
      </c>
      <c r="E494" s="52" t="s">
        <v>35</v>
      </c>
      <c r="F494" s="46">
        <v>6.6090429566210052</v>
      </c>
      <c r="G494" s="46">
        <v>6.881220456621004</v>
      </c>
      <c r="H494" s="46">
        <v>6.7950250399543375</v>
      </c>
      <c r="I494" s="46">
        <v>6.8263735816210058</v>
      </c>
      <c r="J494" s="46">
        <v>6.8026911510654484</v>
      </c>
    </row>
    <row r="495" spans="1:20" x14ac:dyDescent="0.3">
      <c r="A495" s="40" t="s">
        <v>7</v>
      </c>
      <c r="B495" s="40" t="s">
        <v>6</v>
      </c>
      <c r="C495" s="40">
        <v>42551</v>
      </c>
      <c r="D495" s="59" t="s">
        <v>55</v>
      </c>
      <c r="E495" s="52" t="s">
        <v>37</v>
      </c>
      <c r="F495" s="46">
        <v>6.2590429566210046</v>
      </c>
      <c r="G495" s="46">
        <v>6.5312204566210044</v>
      </c>
      <c r="H495" s="46">
        <v>6.4450250399543378</v>
      </c>
      <c r="I495" s="46">
        <v>6.4763735816210062</v>
      </c>
      <c r="J495" s="46">
        <v>6.4526911510654488</v>
      </c>
    </row>
    <row r="496" spans="1:20" x14ac:dyDescent="0.3">
      <c r="A496" s="40" t="s">
        <v>7</v>
      </c>
      <c r="B496" s="40" t="s">
        <v>6</v>
      </c>
      <c r="C496" s="40">
        <v>42551</v>
      </c>
      <c r="D496" s="59" t="s">
        <v>55</v>
      </c>
      <c r="E496" s="52" t="s">
        <v>39</v>
      </c>
      <c r="F496" s="46">
        <v>6.1340429566210046</v>
      </c>
      <c r="G496" s="46">
        <v>6.4062204566210044</v>
      </c>
      <c r="H496" s="46">
        <v>6.3200250399543378</v>
      </c>
      <c r="I496" s="46">
        <v>6.3513735816210062</v>
      </c>
      <c r="J496" s="46">
        <v>6.3276911510654488</v>
      </c>
    </row>
    <row r="497" spans="1:10" x14ac:dyDescent="0.3">
      <c r="A497" s="40" t="s">
        <v>7</v>
      </c>
      <c r="B497" s="40" t="s">
        <v>6</v>
      </c>
      <c r="C497" s="40">
        <v>42551</v>
      </c>
      <c r="D497" s="59" t="s">
        <v>55</v>
      </c>
      <c r="E497" s="52" t="s">
        <v>41</v>
      </c>
      <c r="F497" s="46">
        <v>6.0090429566210046</v>
      </c>
      <c r="G497" s="46">
        <v>6.2812204566210044</v>
      </c>
      <c r="H497" s="46">
        <v>6.1950250399543378</v>
      </c>
      <c r="I497" s="46">
        <v>6.2263735816210062</v>
      </c>
      <c r="J497" s="46">
        <v>6.2026911510654488</v>
      </c>
    </row>
    <row r="498" spans="1:10" x14ac:dyDescent="0.3">
      <c r="A498" s="40" t="s">
        <v>7</v>
      </c>
      <c r="B498" s="40" t="s">
        <v>6</v>
      </c>
      <c r="C498" s="40">
        <v>42551</v>
      </c>
      <c r="D498" s="59" t="s">
        <v>56</v>
      </c>
      <c r="E498" s="52" t="s">
        <v>32</v>
      </c>
      <c r="F498" s="46">
        <v>6.5246679566210064</v>
      </c>
      <c r="G498" s="46">
        <v>6.8573604566210076</v>
      </c>
      <c r="H498" s="46">
        <v>6.7298883732876735</v>
      </c>
      <c r="I498" s="46">
        <v>6.8589160816210066</v>
      </c>
      <c r="J498" s="46">
        <v>6.9116444843987832</v>
      </c>
    </row>
    <row r="499" spans="1:10" x14ac:dyDescent="0.3">
      <c r="A499" s="40" t="s">
        <v>7</v>
      </c>
      <c r="B499" s="40" t="s">
        <v>6</v>
      </c>
      <c r="C499" s="40">
        <v>42551</v>
      </c>
      <c r="D499" s="59" t="s">
        <v>56</v>
      </c>
      <c r="E499" s="52" t="s">
        <v>35</v>
      </c>
      <c r="F499" s="46">
        <v>6.3246679566210062</v>
      </c>
      <c r="G499" s="46">
        <v>6.6573604566210083</v>
      </c>
      <c r="H499" s="46">
        <v>6.5298883732876734</v>
      </c>
      <c r="I499" s="46">
        <v>6.6589160816210065</v>
      </c>
      <c r="J499" s="46">
        <v>6.7116444843987839</v>
      </c>
    </row>
    <row r="500" spans="1:10" x14ac:dyDescent="0.3">
      <c r="A500" s="40" t="s">
        <v>7</v>
      </c>
      <c r="B500" s="40" t="s">
        <v>6</v>
      </c>
      <c r="C500" s="40">
        <v>42551</v>
      </c>
      <c r="D500" s="59" t="s">
        <v>56</v>
      </c>
      <c r="E500" s="52" t="s">
        <v>37</v>
      </c>
      <c r="F500" s="46">
        <v>5.9746679566210066</v>
      </c>
      <c r="G500" s="46">
        <v>6.3073604566210077</v>
      </c>
      <c r="H500" s="46">
        <v>6.1798883732876728</v>
      </c>
      <c r="I500" s="46">
        <v>6.3089160816210068</v>
      </c>
      <c r="J500" s="46">
        <v>6.3616444843987834</v>
      </c>
    </row>
    <row r="501" spans="1:10" x14ac:dyDescent="0.3">
      <c r="A501" s="40" t="s">
        <v>7</v>
      </c>
      <c r="B501" s="40" t="s">
        <v>6</v>
      </c>
      <c r="C501" s="40">
        <v>42551</v>
      </c>
      <c r="D501" s="59" t="s">
        <v>56</v>
      </c>
      <c r="E501" s="52" t="s">
        <v>39</v>
      </c>
      <c r="F501" s="46">
        <v>5.8496679566210066</v>
      </c>
      <c r="G501" s="46">
        <v>6.1823604566210077</v>
      </c>
      <c r="H501" s="46">
        <v>6.0548883732876728</v>
      </c>
      <c r="I501" s="46">
        <v>6.1839160816210068</v>
      </c>
      <c r="J501" s="46">
        <v>6.2366444843987834</v>
      </c>
    </row>
    <row r="502" spans="1:10" x14ac:dyDescent="0.3">
      <c r="A502" s="40" t="s">
        <v>7</v>
      </c>
      <c r="B502" s="40" t="s">
        <v>6</v>
      </c>
      <c r="C502" s="40">
        <v>42551</v>
      </c>
      <c r="D502" s="59" t="s">
        <v>56</v>
      </c>
      <c r="E502" s="52" t="s">
        <v>41</v>
      </c>
      <c r="F502" s="46">
        <v>5.7246679566210066</v>
      </c>
      <c r="G502" s="46">
        <v>6.0573604566210077</v>
      </c>
      <c r="H502" s="46">
        <v>5.9298883732876728</v>
      </c>
      <c r="I502" s="46">
        <v>6.0589160816210068</v>
      </c>
      <c r="J502" s="46">
        <v>6.1116444843987834</v>
      </c>
    </row>
    <row r="503" spans="1:10" x14ac:dyDescent="0.3">
      <c r="A503" s="40" t="s">
        <v>7</v>
      </c>
      <c r="B503" s="40" t="s">
        <v>6</v>
      </c>
      <c r="C503" s="40">
        <v>42551</v>
      </c>
      <c r="D503" s="59" t="s">
        <v>57</v>
      </c>
      <c r="E503" s="52" t="s">
        <v>32</v>
      </c>
      <c r="F503" s="46">
        <v>6.4697658717520383</v>
      </c>
      <c r="G503" s="46">
        <v>6.6786633672125504</v>
      </c>
      <c r="H503" s="46">
        <v>6.7219933683696755</v>
      </c>
      <c r="I503" s="46">
        <v>6.8139046208174374</v>
      </c>
      <c r="J503" s="46">
        <v>6.8607948977496234</v>
      </c>
    </row>
    <row r="504" spans="1:10" x14ac:dyDescent="0.3">
      <c r="A504" s="40" t="s">
        <v>7</v>
      </c>
      <c r="B504" s="40" t="s">
        <v>6</v>
      </c>
      <c r="C504" s="40">
        <v>42551</v>
      </c>
      <c r="D504" s="59" t="s">
        <v>57</v>
      </c>
      <c r="E504" s="52" t="s">
        <v>35</v>
      </c>
      <c r="F504" s="46">
        <v>6.2697658717520381</v>
      </c>
      <c r="G504" s="46">
        <v>6.4786633672125502</v>
      </c>
      <c r="H504" s="46">
        <v>6.5219933683696754</v>
      </c>
      <c r="I504" s="46">
        <v>6.6139046208174381</v>
      </c>
      <c r="J504" s="46">
        <v>6.6607948977496232</v>
      </c>
    </row>
    <row r="505" spans="1:10" x14ac:dyDescent="0.3">
      <c r="A505" s="40" t="s">
        <v>7</v>
      </c>
      <c r="B505" s="40" t="s">
        <v>6</v>
      </c>
      <c r="C505" s="40">
        <v>42551</v>
      </c>
      <c r="D505" s="59" t="s">
        <v>57</v>
      </c>
      <c r="E505" s="52" t="s">
        <v>37</v>
      </c>
      <c r="F505" s="46">
        <v>5.9197658717520385</v>
      </c>
      <c r="G505" s="46">
        <v>6.1286633672125506</v>
      </c>
      <c r="H505" s="46">
        <v>6.1719933683696748</v>
      </c>
      <c r="I505" s="46">
        <v>6.2639046208174376</v>
      </c>
      <c r="J505" s="46">
        <v>6.3107948977496235</v>
      </c>
    </row>
    <row r="506" spans="1:10" x14ac:dyDescent="0.3">
      <c r="A506" s="40" t="s">
        <v>7</v>
      </c>
      <c r="B506" s="40" t="s">
        <v>6</v>
      </c>
      <c r="C506" s="40">
        <v>42551</v>
      </c>
      <c r="D506" s="59" t="s">
        <v>57</v>
      </c>
      <c r="E506" s="52" t="s">
        <v>39</v>
      </c>
      <c r="F506" s="46">
        <v>5.7947658717520385</v>
      </c>
      <c r="G506" s="46">
        <v>6.0036633672125506</v>
      </c>
      <c r="H506" s="46">
        <v>6.0469933683696748</v>
      </c>
      <c r="I506" s="46">
        <v>6.1389046208174376</v>
      </c>
      <c r="J506" s="46">
        <v>6.1857948977496235</v>
      </c>
    </row>
    <row r="507" spans="1:10" x14ac:dyDescent="0.3">
      <c r="A507" s="40" t="s">
        <v>7</v>
      </c>
      <c r="B507" s="40" t="s">
        <v>6</v>
      </c>
      <c r="C507" s="40">
        <v>42551</v>
      </c>
      <c r="D507" s="59" t="s">
        <v>57</v>
      </c>
      <c r="E507" s="52" t="s">
        <v>41</v>
      </c>
      <c r="F507" s="46">
        <v>5.6697658717520385</v>
      </c>
      <c r="G507" s="46">
        <v>5.8786633672125506</v>
      </c>
      <c r="H507" s="46">
        <v>5.9219933683696748</v>
      </c>
      <c r="I507" s="46">
        <v>6.0139046208174376</v>
      </c>
      <c r="J507" s="46">
        <v>6.0607948977496235</v>
      </c>
    </row>
    <row r="508" spans="1:10" x14ac:dyDescent="0.3">
      <c r="A508" s="40" t="s">
        <v>7</v>
      </c>
      <c r="B508" s="40" t="s">
        <v>6</v>
      </c>
      <c r="C508" s="40">
        <v>42551</v>
      </c>
      <c r="D508" s="59" t="s">
        <v>59</v>
      </c>
      <c r="E508" s="52" t="s">
        <v>32</v>
      </c>
      <c r="F508" s="46">
        <v>7.2480590534364371</v>
      </c>
      <c r="G508" s="46">
        <v>7.3557448584024128</v>
      </c>
      <c r="H508" s="46">
        <v>7.3722774447867208</v>
      </c>
      <c r="I508" s="46">
        <v>7.3985194525342832</v>
      </c>
      <c r="J508" s="46">
        <v>7.4346036148321755</v>
      </c>
    </row>
    <row r="509" spans="1:10" x14ac:dyDescent="0.3">
      <c r="A509" s="40" t="s">
        <v>7</v>
      </c>
      <c r="B509" s="40" t="s">
        <v>6</v>
      </c>
      <c r="C509" s="40">
        <v>42551</v>
      </c>
      <c r="D509" s="59" t="s">
        <v>59</v>
      </c>
      <c r="E509" s="52" t="s">
        <v>35</v>
      </c>
      <c r="F509" s="46">
        <v>7.0480590534364369</v>
      </c>
      <c r="G509" s="46">
        <v>7.1557448584024126</v>
      </c>
      <c r="H509" s="46">
        <v>7.1722774447867206</v>
      </c>
      <c r="I509" s="46">
        <v>7.198519452534283</v>
      </c>
      <c r="J509" s="46">
        <v>7.2346036148321762</v>
      </c>
    </row>
    <row r="510" spans="1:10" x14ac:dyDescent="0.3">
      <c r="A510" s="40" t="s">
        <v>7</v>
      </c>
      <c r="B510" s="40" t="s">
        <v>6</v>
      </c>
      <c r="C510" s="40">
        <v>42551</v>
      </c>
      <c r="D510" s="59" t="s">
        <v>59</v>
      </c>
      <c r="E510" s="52" t="s">
        <v>37</v>
      </c>
      <c r="F510" s="46">
        <v>6.6980590534364364</v>
      </c>
      <c r="G510" s="46">
        <v>6.8057448584024129</v>
      </c>
      <c r="H510" s="46">
        <v>6.8222774447867209</v>
      </c>
      <c r="I510" s="46">
        <v>6.8485194525342834</v>
      </c>
      <c r="J510" s="46">
        <v>6.8846036148321756</v>
      </c>
    </row>
    <row r="511" spans="1:10" x14ac:dyDescent="0.3">
      <c r="A511" s="40" t="s">
        <v>7</v>
      </c>
      <c r="B511" s="40" t="s">
        <v>6</v>
      </c>
      <c r="C511" s="40">
        <v>42551</v>
      </c>
      <c r="D511" s="59" t="s">
        <v>59</v>
      </c>
      <c r="E511" s="52" t="s">
        <v>39</v>
      </c>
      <c r="F511" s="46">
        <v>6.5730590534364364</v>
      </c>
      <c r="G511" s="46">
        <v>6.6807448584024129</v>
      </c>
      <c r="H511" s="46">
        <v>6.6972774447867209</v>
      </c>
      <c r="I511" s="46">
        <v>6.7235194525342834</v>
      </c>
      <c r="J511" s="46">
        <v>6.7596036148321756</v>
      </c>
    </row>
    <row r="512" spans="1:10" x14ac:dyDescent="0.3">
      <c r="A512" s="40" t="s">
        <v>7</v>
      </c>
      <c r="B512" s="40" t="s">
        <v>6</v>
      </c>
      <c r="C512" s="40">
        <v>42551</v>
      </c>
      <c r="D512" s="65" t="s">
        <v>59</v>
      </c>
      <c r="E512" s="61" t="s">
        <v>41</v>
      </c>
      <c r="F512" s="66">
        <v>6.4480590534364364</v>
      </c>
      <c r="G512" s="66">
        <v>6.5557448584024129</v>
      </c>
      <c r="H512" s="66">
        <v>6.5722774447867209</v>
      </c>
      <c r="I512" s="66">
        <v>6.5985194525342834</v>
      </c>
      <c r="J512" s="66">
        <v>6.6346036148321756</v>
      </c>
    </row>
    <row r="513" spans="1:10" x14ac:dyDescent="0.3">
      <c r="A513" s="35" t="s">
        <v>8</v>
      </c>
      <c r="B513" s="35" t="s">
        <v>6</v>
      </c>
      <c r="C513" s="35">
        <v>42370</v>
      </c>
      <c r="D513" s="50" t="s">
        <v>63</v>
      </c>
      <c r="E513" s="36" t="s">
        <v>32</v>
      </c>
      <c r="F513" s="37">
        <v>8.1206256251499163</v>
      </c>
      <c r="G513" s="37">
        <v>7.9414397012768649</v>
      </c>
      <c r="H513" s="37">
        <v>8.1053313000066005</v>
      </c>
      <c r="I513" s="37">
        <v>8.0156391256814352</v>
      </c>
      <c r="J513" s="37">
        <v>7.9415771965508783</v>
      </c>
    </row>
    <row r="514" spans="1:10" x14ac:dyDescent="0.3">
      <c r="A514" s="35" t="s">
        <v>8</v>
      </c>
      <c r="B514" s="35" t="s">
        <v>6</v>
      </c>
      <c r="C514" s="35">
        <v>42370</v>
      </c>
      <c r="D514" s="50" t="s">
        <v>63</v>
      </c>
      <c r="E514" s="36" t="s">
        <v>35</v>
      </c>
      <c r="F514" s="37">
        <v>7.920625625149917</v>
      </c>
      <c r="G514" s="37">
        <v>7.7414397012768648</v>
      </c>
      <c r="H514" s="37">
        <v>7.9053313000065994</v>
      </c>
      <c r="I514" s="37">
        <v>7.8156391256814342</v>
      </c>
      <c r="J514" s="37">
        <v>7.7415771965508782</v>
      </c>
    </row>
    <row r="515" spans="1:10" x14ac:dyDescent="0.3">
      <c r="A515" s="35" t="s">
        <v>8</v>
      </c>
      <c r="B515" s="35" t="s">
        <v>6</v>
      </c>
      <c r="C515" s="35">
        <v>42370</v>
      </c>
      <c r="D515" s="50" t="s">
        <v>63</v>
      </c>
      <c r="E515" s="36" t="s">
        <v>37</v>
      </c>
      <c r="F515" s="37">
        <v>7.5706256251499173</v>
      </c>
      <c r="G515" s="37">
        <v>7.3914397012768642</v>
      </c>
      <c r="H515" s="37">
        <v>7.5553313000065998</v>
      </c>
      <c r="I515" s="37">
        <v>7.4656391256814345</v>
      </c>
      <c r="J515" s="37">
        <v>7.3915771965508785</v>
      </c>
    </row>
    <row r="516" spans="1:10" x14ac:dyDescent="0.3">
      <c r="A516" s="35" t="s">
        <v>8</v>
      </c>
      <c r="B516" s="35" t="s">
        <v>6</v>
      </c>
      <c r="C516" s="35">
        <v>42370</v>
      </c>
      <c r="D516" s="50" t="s">
        <v>63</v>
      </c>
      <c r="E516" s="36" t="s">
        <v>39</v>
      </c>
      <c r="F516" s="37">
        <v>7.4456256251499173</v>
      </c>
      <c r="G516" s="37">
        <v>7.2664397012768642</v>
      </c>
      <c r="H516" s="37">
        <v>7.4303313000065998</v>
      </c>
      <c r="I516" s="37">
        <v>7.3406391256814345</v>
      </c>
      <c r="J516" s="37">
        <v>7.2665771965508785</v>
      </c>
    </row>
    <row r="517" spans="1:10" x14ac:dyDescent="0.3">
      <c r="A517" s="35" t="s">
        <v>8</v>
      </c>
      <c r="B517" s="35" t="s">
        <v>6</v>
      </c>
      <c r="C517" s="35">
        <v>42370</v>
      </c>
      <c r="D517" s="50" t="s">
        <v>63</v>
      </c>
      <c r="E517" s="36" t="s">
        <v>41</v>
      </c>
      <c r="F517" s="37">
        <v>7.3206256251499173</v>
      </c>
      <c r="G517" s="37">
        <v>7.1414397012768642</v>
      </c>
      <c r="H517" s="37">
        <v>7.3053313000065998</v>
      </c>
      <c r="I517" s="37">
        <v>7.2156391256814345</v>
      </c>
      <c r="J517" s="37">
        <v>7.1415771965508785</v>
      </c>
    </row>
    <row r="518" spans="1:10" x14ac:dyDescent="0.3">
      <c r="A518" s="35" t="s">
        <v>8</v>
      </c>
      <c r="B518" s="35" t="s">
        <v>6</v>
      </c>
      <c r="C518" s="35">
        <v>42370</v>
      </c>
      <c r="D518" s="50" t="s">
        <v>64</v>
      </c>
      <c r="E518" s="36" t="s">
        <v>32</v>
      </c>
      <c r="F518" s="37">
        <v>7.9928118512176569</v>
      </c>
      <c r="G518" s="37">
        <v>7.8013934484398773</v>
      </c>
      <c r="H518" s="37">
        <v>7.8818741891806186</v>
      </c>
      <c r="I518" s="37">
        <v>7.7834903408009897</v>
      </c>
      <c r="J518" s="37">
        <v>7.7279699067732111</v>
      </c>
    </row>
    <row r="519" spans="1:10" x14ac:dyDescent="0.3">
      <c r="A519" s="35" t="s">
        <v>8</v>
      </c>
      <c r="B519" s="35" t="s">
        <v>6</v>
      </c>
      <c r="C519" s="35">
        <v>42370</v>
      </c>
      <c r="D519" s="50" t="s">
        <v>64</v>
      </c>
      <c r="E519" s="36" t="s">
        <v>35</v>
      </c>
      <c r="F519" s="37">
        <v>7.7928118512176567</v>
      </c>
      <c r="G519" s="37">
        <v>7.6013934484398771</v>
      </c>
      <c r="H519" s="37">
        <v>7.6818741891806184</v>
      </c>
      <c r="I519" s="37">
        <v>7.5834903408009895</v>
      </c>
      <c r="J519" s="37">
        <v>7.5279699067732109</v>
      </c>
    </row>
    <row r="520" spans="1:10" x14ac:dyDescent="0.3">
      <c r="A520" s="35" t="s">
        <v>8</v>
      </c>
      <c r="B520" s="35" t="s">
        <v>6</v>
      </c>
      <c r="C520" s="35">
        <v>42370</v>
      </c>
      <c r="D520" s="50" t="s">
        <v>64</v>
      </c>
      <c r="E520" s="36" t="s">
        <v>37</v>
      </c>
      <c r="F520" s="37">
        <v>7.4428118512176571</v>
      </c>
      <c r="G520" s="37">
        <v>7.2513934484398774</v>
      </c>
      <c r="H520" s="37">
        <v>7.3318741891806187</v>
      </c>
      <c r="I520" s="37">
        <v>7.233490340800989</v>
      </c>
      <c r="J520" s="37">
        <v>7.1779699067732112</v>
      </c>
    </row>
    <row r="521" spans="1:10" x14ac:dyDescent="0.3">
      <c r="A521" s="35" t="s">
        <v>8</v>
      </c>
      <c r="B521" s="35" t="s">
        <v>6</v>
      </c>
      <c r="C521" s="35">
        <v>42370</v>
      </c>
      <c r="D521" s="50" t="s">
        <v>64</v>
      </c>
      <c r="E521" s="36" t="s">
        <v>39</v>
      </c>
      <c r="F521" s="37">
        <v>7.3178118512176571</v>
      </c>
      <c r="G521" s="37">
        <v>7.1263934484398774</v>
      </c>
      <c r="H521" s="37">
        <v>7.2068741891806187</v>
      </c>
      <c r="I521" s="37">
        <v>7.108490340800989</v>
      </c>
      <c r="J521" s="37">
        <v>7.0529699067732112</v>
      </c>
    </row>
    <row r="522" spans="1:10" x14ac:dyDescent="0.3">
      <c r="A522" s="35" t="s">
        <v>8</v>
      </c>
      <c r="B522" s="35" t="s">
        <v>6</v>
      </c>
      <c r="C522" s="35">
        <v>42370</v>
      </c>
      <c r="D522" s="50" t="s">
        <v>64</v>
      </c>
      <c r="E522" s="36" t="s">
        <v>41</v>
      </c>
      <c r="F522" s="37">
        <v>7.1928118512176571</v>
      </c>
      <c r="G522" s="37">
        <v>7.0013934484398774</v>
      </c>
      <c r="H522" s="37">
        <v>7.0818741891806187</v>
      </c>
      <c r="I522" s="37">
        <v>6.983490340800989</v>
      </c>
      <c r="J522" s="37">
        <v>6.9279699067732112</v>
      </c>
    </row>
    <row r="523" spans="1:10" x14ac:dyDescent="0.3">
      <c r="A523" s="35" t="s">
        <v>8</v>
      </c>
      <c r="B523" s="35" t="s">
        <v>6</v>
      </c>
      <c r="C523" s="35">
        <v>42370</v>
      </c>
      <c r="D523" s="58" t="s">
        <v>65</v>
      </c>
      <c r="E523" s="36" t="s">
        <v>32</v>
      </c>
      <c r="F523" s="37">
        <v>8.2988312461948262</v>
      </c>
      <c r="G523" s="37">
        <v>8.0260549267503798</v>
      </c>
      <c r="H523" s="37">
        <v>8.1010627508244557</v>
      </c>
      <c r="I523" s="37">
        <v>7.9812351524448264</v>
      </c>
      <c r="J523" s="37">
        <v>8.0028934336948243</v>
      </c>
    </row>
    <row r="524" spans="1:10" x14ac:dyDescent="0.3">
      <c r="A524" s="35" t="s">
        <v>8</v>
      </c>
      <c r="B524" s="35" t="s">
        <v>6</v>
      </c>
      <c r="C524" s="35">
        <v>42370</v>
      </c>
      <c r="D524" s="58" t="s">
        <v>65</v>
      </c>
      <c r="E524" s="36" t="s">
        <v>35</v>
      </c>
      <c r="F524" s="37">
        <v>8.0988312461948269</v>
      </c>
      <c r="G524" s="37">
        <v>7.8260549267503805</v>
      </c>
      <c r="H524" s="37">
        <v>7.9010627508244555</v>
      </c>
      <c r="I524" s="37">
        <v>7.7812351524448262</v>
      </c>
      <c r="J524" s="37">
        <v>7.8028934336948241</v>
      </c>
    </row>
    <row r="525" spans="1:10" x14ac:dyDescent="0.3">
      <c r="A525" s="35" t="s">
        <v>8</v>
      </c>
      <c r="B525" s="35" t="s">
        <v>6</v>
      </c>
      <c r="C525" s="35">
        <v>42370</v>
      </c>
      <c r="D525" s="58" t="s">
        <v>65</v>
      </c>
      <c r="E525" s="36" t="s">
        <v>37</v>
      </c>
      <c r="F525" s="37">
        <v>7.7488312461948272</v>
      </c>
      <c r="G525" s="37">
        <v>7.4760549267503809</v>
      </c>
      <c r="H525" s="37">
        <v>7.551062750824455</v>
      </c>
      <c r="I525" s="37">
        <v>7.4312351524448257</v>
      </c>
      <c r="J525" s="37">
        <v>7.4528934336948236</v>
      </c>
    </row>
    <row r="526" spans="1:10" x14ac:dyDescent="0.3">
      <c r="A526" s="35" t="s">
        <v>8</v>
      </c>
      <c r="B526" s="35" t="s">
        <v>6</v>
      </c>
      <c r="C526" s="35">
        <v>42370</v>
      </c>
      <c r="D526" s="58" t="s">
        <v>65</v>
      </c>
      <c r="E526" s="36" t="s">
        <v>39</v>
      </c>
      <c r="F526" s="37">
        <v>7.6238312461948272</v>
      </c>
      <c r="G526" s="37">
        <v>7.3510549267503809</v>
      </c>
      <c r="H526" s="37">
        <v>7.426062750824455</v>
      </c>
      <c r="I526" s="37">
        <v>7.3062351524448257</v>
      </c>
      <c r="J526" s="37">
        <v>7.3278934336948236</v>
      </c>
    </row>
    <row r="527" spans="1:10" x14ac:dyDescent="0.3">
      <c r="A527" s="35" t="s">
        <v>8</v>
      </c>
      <c r="B527" s="35" t="s">
        <v>6</v>
      </c>
      <c r="C527" s="35">
        <v>42370</v>
      </c>
      <c r="D527" s="58" t="s">
        <v>65</v>
      </c>
      <c r="E527" s="36" t="s">
        <v>41</v>
      </c>
      <c r="F527" s="37">
        <v>7.4988312461948272</v>
      </c>
      <c r="G527" s="37">
        <v>7.2260549267503809</v>
      </c>
      <c r="H527" s="37">
        <v>7.301062750824455</v>
      </c>
      <c r="I527" s="37">
        <v>7.1812351524448257</v>
      </c>
      <c r="J527" s="37">
        <v>7.2028934336948236</v>
      </c>
    </row>
    <row r="528" spans="1:10" x14ac:dyDescent="0.3">
      <c r="A528" s="35" t="s">
        <v>8</v>
      </c>
      <c r="B528" s="35" t="s">
        <v>6</v>
      </c>
      <c r="C528" s="35">
        <v>42370</v>
      </c>
      <c r="D528" s="58" t="s">
        <v>66</v>
      </c>
      <c r="E528" s="36" t="s">
        <v>32</v>
      </c>
      <c r="F528" s="37">
        <v>6.9446611062541947</v>
      </c>
      <c r="G528" s="37">
        <v>6.7279272333955102</v>
      </c>
      <c r="H528" s="37">
        <v>6.777298166801069</v>
      </c>
      <c r="I528" s="37">
        <v>6.6888894729788433</v>
      </c>
      <c r="J528" s="37">
        <v>6.7222085863605461</v>
      </c>
    </row>
    <row r="529" spans="1:10" x14ac:dyDescent="0.3">
      <c r="A529" s="35" t="s">
        <v>8</v>
      </c>
      <c r="B529" s="35" t="s">
        <v>6</v>
      </c>
      <c r="C529" s="35">
        <v>42370</v>
      </c>
      <c r="D529" s="58" t="s">
        <v>66</v>
      </c>
      <c r="E529" s="36" t="s">
        <v>35</v>
      </c>
      <c r="F529" s="37">
        <v>6.7446611062541946</v>
      </c>
      <c r="G529" s="37">
        <v>6.527927233395511</v>
      </c>
      <c r="H529" s="37">
        <v>6.5772981668010688</v>
      </c>
      <c r="I529" s="37">
        <v>6.4888894729788431</v>
      </c>
      <c r="J529" s="37">
        <v>6.5222085863605459</v>
      </c>
    </row>
    <row r="530" spans="1:10" x14ac:dyDescent="0.3">
      <c r="A530" s="35" t="s">
        <v>8</v>
      </c>
      <c r="B530" s="35" t="s">
        <v>6</v>
      </c>
      <c r="C530" s="35">
        <v>42370</v>
      </c>
      <c r="D530" s="58" t="s">
        <v>66</v>
      </c>
      <c r="E530" s="36" t="s">
        <v>37</v>
      </c>
      <c r="F530" s="37">
        <v>6.3946611062541949</v>
      </c>
      <c r="G530" s="37">
        <v>6.1779272333955104</v>
      </c>
      <c r="H530" s="37">
        <v>6.2272981668010683</v>
      </c>
      <c r="I530" s="37">
        <v>6.1388894729788435</v>
      </c>
      <c r="J530" s="37">
        <v>6.1722085863605454</v>
      </c>
    </row>
    <row r="531" spans="1:10" x14ac:dyDescent="0.3">
      <c r="A531" s="35" t="s">
        <v>8</v>
      </c>
      <c r="B531" s="35" t="s">
        <v>6</v>
      </c>
      <c r="C531" s="35">
        <v>42370</v>
      </c>
      <c r="D531" s="58" t="s">
        <v>66</v>
      </c>
      <c r="E531" s="36" t="s">
        <v>39</v>
      </c>
      <c r="F531" s="37">
        <v>6.2696611062541949</v>
      </c>
      <c r="G531" s="37">
        <v>6.0529272333955104</v>
      </c>
      <c r="H531" s="37">
        <v>6.1022981668010683</v>
      </c>
      <c r="I531" s="37">
        <v>6.0138894729788435</v>
      </c>
      <c r="J531" s="37">
        <v>6.0472085863605454</v>
      </c>
    </row>
    <row r="532" spans="1:10" x14ac:dyDescent="0.3">
      <c r="A532" s="35" t="s">
        <v>8</v>
      </c>
      <c r="B532" s="35" t="s">
        <v>6</v>
      </c>
      <c r="C532" s="35">
        <v>42370</v>
      </c>
      <c r="D532" s="58" t="s">
        <v>66</v>
      </c>
      <c r="E532" s="36" t="s">
        <v>41</v>
      </c>
      <c r="F532" s="37">
        <v>6.1446611062541949</v>
      </c>
      <c r="G532" s="37">
        <v>5.9279272333955104</v>
      </c>
      <c r="H532" s="37">
        <v>5.9772981668010683</v>
      </c>
      <c r="I532" s="37">
        <v>5.8888894729788435</v>
      </c>
      <c r="J532" s="37">
        <v>5.9222085863605454</v>
      </c>
    </row>
    <row r="533" spans="1:10" x14ac:dyDescent="0.3">
      <c r="A533" s="40" t="s">
        <v>8</v>
      </c>
      <c r="B533" s="40" t="s">
        <v>6</v>
      </c>
      <c r="C533" s="40">
        <v>42429</v>
      </c>
      <c r="D533" s="52" t="s">
        <v>63</v>
      </c>
      <c r="E533" s="41" t="s">
        <v>32</v>
      </c>
      <c r="F533" s="46">
        <v>8.0833282736518459</v>
      </c>
      <c r="G533" s="46">
        <v>8.0347560407484711</v>
      </c>
      <c r="H533" s="46">
        <v>8.0972440610449219</v>
      </c>
      <c r="I533" s="46">
        <v>8.0467961899179663</v>
      </c>
      <c r="J533" s="46">
        <v>7.96410396498095</v>
      </c>
    </row>
    <row r="534" spans="1:10" x14ac:dyDescent="0.3">
      <c r="A534" s="40" t="s">
        <v>8</v>
      </c>
      <c r="B534" s="40" t="s">
        <v>6</v>
      </c>
      <c r="C534" s="40">
        <v>42429</v>
      </c>
      <c r="D534" s="52" t="s">
        <v>63</v>
      </c>
      <c r="E534" s="41" t="s">
        <v>35</v>
      </c>
      <c r="F534" s="46">
        <v>7.8833282736518457</v>
      </c>
      <c r="G534" s="46">
        <v>7.8347560407484709</v>
      </c>
      <c r="H534" s="46">
        <v>7.8972440610449208</v>
      </c>
      <c r="I534" s="46">
        <v>7.846796189917967</v>
      </c>
      <c r="J534" s="46">
        <v>7.7641039649809498</v>
      </c>
    </row>
    <row r="535" spans="1:10" x14ac:dyDescent="0.3">
      <c r="A535" s="40" t="s">
        <v>8</v>
      </c>
      <c r="B535" s="40" t="s">
        <v>6</v>
      </c>
      <c r="C535" s="40">
        <v>42429</v>
      </c>
      <c r="D535" s="52" t="s">
        <v>63</v>
      </c>
      <c r="E535" s="41" t="s">
        <v>37</v>
      </c>
      <c r="F535" s="46">
        <v>7.5333282736518452</v>
      </c>
      <c r="G535" s="46">
        <v>7.4847560407484703</v>
      </c>
      <c r="H535" s="46">
        <v>7.5472440610449212</v>
      </c>
      <c r="I535" s="46">
        <v>7.4967961899179674</v>
      </c>
      <c r="J535" s="46">
        <v>7.4141039649809501</v>
      </c>
    </row>
    <row r="536" spans="1:10" x14ac:dyDescent="0.3">
      <c r="A536" s="40" t="s">
        <v>8</v>
      </c>
      <c r="B536" s="40" t="s">
        <v>6</v>
      </c>
      <c r="C536" s="40">
        <v>42429</v>
      </c>
      <c r="D536" s="52" t="s">
        <v>63</v>
      </c>
      <c r="E536" s="41" t="s">
        <v>39</v>
      </c>
      <c r="F536" s="46">
        <v>7.4083282736518452</v>
      </c>
      <c r="G536" s="46">
        <v>7.3597560407484703</v>
      </c>
      <c r="H536" s="46">
        <v>7.4222440610449212</v>
      </c>
      <c r="I536" s="46">
        <v>7.3717961899179674</v>
      </c>
      <c r="J536" s="46">
        <v>7.2891039649809501</v>
      </c>
    </row>
    <row r="537" spans="1:10" x14ac:dyDescent="0.3">
      <c r="A537" s="40" t="s">
        <v>8</v>
      </c>
      <c r="B537" s="40" t="s">
        <v>6</v>
      </c>
      <c r="C537" s="40">
        <v>42429</v>
      </c>
      <c r="D537" s="52" t="s">
        <v>63</v>
      </c>
      <c r="E537" s="41" t="s">
        <v>41</v>
      </c>
      <c r="F537" s="46">
        <v>7.2833282736518452</v>
      </c>
      <c r="G537" s="46">
        <v>7.2347560407484703</v>
      </c>
      <c r="H537" s="46">
        <v>7.2972440610449212</v>
      </c>
      <c r="I537" s="46">
        <v>7.2467961899179674</v>
      </c>
      <c r="J537" s="46">
        <v>7.1641039649809501</v>
      </c>
    </row>
    <row r="538" spans="1:10" x14ac:dyDescent="0.3">
      <c r="A538" s="40" t="s">
        <v>8</v>
      </c>
      <c r="B538" s="40" t="s">
        <v>6</v>
      </c>
      <c r="C538" s="40">
        <v>42429</v>
      </c>
      <c r="D538" s="52" t="s">
        <v>64</v>
      </c>
      <c r="E538" s="41" t="s">
        <v>32</v>
      </c>
      <c r="F538" s="46">
        <v>7.9242594901065448</v>
      </c>
      <c r="G538" s="46">
        <v>7.8482472678843225</v>
      </c>
      <c r="H538" s="46">
        <v>7.8558086104769149</v>
      </c>
      <c r="I538" s="46">
        <v>7.8045586567732119</v>
      </c>
      <c r="J538" s="46">
        <v>7.7418321289954317</v>
      </c>
    </row>
    <row r="539" spans="1:10" x14ac:dyDescent="0.3">
      <c r="A539" s="40" t="s">
        <v>8</v>
      </c>
      <c r="B539" s="40" t="s">
        <v>6</v>
      </c>
      <c r="C539" s="40">
        <v>42429</v>
      </c>
      <c r="D539" s="52" t="s">
        <v>64</v>
      </c>
      <c r="E539" s="41" t="s">
        <v>35</v>
      </c>
      <c r="F539" s="46">
        <v>7.7242594901065447</v>
      </c>
      <c r="G539" s="46">
        <v>7.6482472678843223</v>
      </c>
      <c r="H539" s="46">
        <v>7.6558086104769147</v>
      </c>
      <c r="I539" s="46">
        <v>7.6045586567732117</v>
      </c>
      <c r="J539" s="46">
        <v>7.5418321289954324</v>
      </c>
    </row>
    <row r="540" spans="1:10" x14ac:dyDescent="0.3">
      <c r="A540" s="40" t="s">
        <v>8</v>
      </c>
      <c r="B540" s="40" t="s">
        <v>6</v>
      </c>
      <c r="C540" s="40">
        <v>42429</v>
      </c>
      <c r="D540" s="52" t="s">
        <v>64</v>
      </c>
      <c r="E540" s="41" t="s">
        <v>37</v>
      </c>
      <c r="F540" s="46">
        <v>7.3742594901065441</v>
      </c>
      <c r="G540" s="46">
        <v>7.2982472678843227</v>
      </c>
      <c r="H540" s="46">
        <v>7.3058086104769142</v>
      </c>
      <c r="I540" s="46">
        <v>7.2545586567732112</v>
      </c>
      <c r="J540" s="46">
        <v>7.1918321289954319</v>
      </c>
    </row>
    <row r="541" spans="1:10" x14ac:dyDescent="0.3">
      <c r="A541" s="40" t="s">
        <v>8</v>
      </c>
      <c r="B541" s="40" t="s">
        <v>6</v>
      </c>
      <c r="C541" s="40">
        <v>42429</v>
      </c>
      <c r="D541" s="52" t="s">
        <v>64</v>
      </c>
      <c r="E541" s="41" t="s">
        <v>39</v>
      </c>
      <c r="F541" s="46">
        <v>7.2492594901065441</v>
      </c>
      <c r="G541" s="46">
        <v>7.1732472678843227</v>
      </c>
      <c r="H541" s="46">
        <v>7.1808086104769142</v>
      </c>
      <c r="I541" s="46">
        <v>7.1295586567732112</v>
      </c>
      <c r="J541" s="46">
        <v>7.0668321289954319</v>
      </c>
    </row>
    <row r="542" spans="1:10" x14ac:dyDescent="0.3">
      <c r="A542" s="40" t="s">
        <v>8</v>
      </c>
      <c r="B542" s="40" t="s">
        <v>6</v>
      </c>
      <c r="C542" s="40">
        <v>42429</v>
      </c>
      <c r="D542" s="52" t="s">
        <v>64</v>
      </c>
      <c r="E542" s="41" t="s">
        <v>41</v>
      </c>
      <c r="F542" s="46">
        <v>7.1242594901065441</v>
      </c>
      <c r="G542" s="46">
        <v>7.0482472678843227</v>
      </c>
      <c r="H542" s="46">
        <v>7.0558086104769142</v>
      </c>
      <c r="I542" s="46">
        <v>7.0045586567732112</v>
      </c>
      <c r="J542" s="46">
        <v>6.9418321289954319</v>
      </c>
    </row>
    <row r="543" spans="1:10" x14ac:dyDescent="0.3">
      <c r="A543" s="40" t="s">
        <v>8</v>
      </c>
      <c r="B543" s="40" t="s">
        <v>6</v>
      </c>
      <c r="C543" s="40">
        <v>42429</v>
      </c>
      <c r="D543" s="59" t="s">
        <v>65</v>
      </c>
      <c r="E543" s="41" t="s">
        <v>32</v>
      </c>
      <c r="F543" s="46">
        <v>8.1546997184170475</v>
      </c>
      <c r="G543" s="46">
        <v>8.0613341628614918</v>
      </c>
      <c r="H543" s="46">
        <v>8.0512088387874172</v>
      </c>
      <c r="I543" s="46">
        <v>7.9931159684170483</v>
      </c>
      <c r="J543" s="46">
        <v>8.0235312461948247</v>
      </c>
    </row>
    <row r="544" spans="1:10" x14ac:dyDescent="0.3">
      <c r="A544" s="40" t="s">
        <v>8</v>
      </c>
      <c r="B544" s="40" t="s">
        <v>6</v>
      </c>
      <c r="C544" s="40">
        <v>42429</v>
      </c>
      <c r="D544" s="59" t="s">
        <v>65</v>
      </c>
      <c r="E544" s="41" t="s">
        <v>35</v>
      </c>
      <c r="F544" s="46">
        <v>7.9546997184170483</v>
      </c>
      <c r="G544" s="46">
        <v>7.8613341628614917</v>
      </c>
      <c r="H544" s="46">
        <v>7.851208838787417</v>
      </c>
      <c r="I544" s="46">
        <v>7.7931159684170481</v>
      </c>
      <c r="J544" s="46">
        <v>7.8235312461948237</v>
      </c>
    </row>
    <row r="545" spans="1:10" x14ac:dyDescent="0.3">
      <c r="A545" s="40" t="s">
        <v>8</v>
      </c>
      <c r="B545" s="40" t="s">
        <v>6</v>
      </c>
      <c r="C545" s="40">
        <v>42429</v>
      </c>
      <c r="D545" s="59" t="s">
        <v>65</v>
      </c>
      <c r="E545" s="41" t="s">
        <v>37</v>
      </c>
      <c r="F545" s="46">
        <v>7.6046997184170477</v>
      </c>
      <c r="G545" s="46">
        <v>7.511334162861492</v>
      </c>
      <c r="H545" s="46">
        <v>7.5012088387874174</v>
      </c>
      <c r="I545" s="46">
        <v>7.4431159684170485</v>
      </c>
      <c r="J545" s="46">
        <v>7.473531246194824</v>
      </c>
    </row>
    <row r="546" spans="1:10" x14ac:dyDescent="0.3">
      <c r="A546" s="40" t="s">
        <v>8</v>
      </c>
      <c r="B546" s="40" t="s">
        <v>6</v>
      </c>
      <c r="C546" s="40">
        <v>42429</v>
      </c>
      <c r="D546" s="59" t="s">
        <v>65</v>
      </c>
      <c r="E546" s="41" t="s">
        <v>39</v>
      </c>
      <c r="F546" s="46">
        <v>7.4796997184170477</v>
      </c>
      <c r="G546" s="46">
        <v>7.386334162861492</v>
      </c>
      <c r="H546" s="46">
        <v>7.3762088387874174</v>
      </c>
      <c r="I546" s="46">
        <v>7.3181159684170485</v>
      </c>
      <c r="J546" s="46">
        <v>7.348531246194824</v>
      </c>
    </row>
    <row r="547" spans="1:10" x14ac:dyDescent="0.3">
      <c r="A547" s="40" t="s">
        <v>8</v>
      </c>
      <c r="B547" s="40" t="s">
        <v>6</v>
      </c>
      <c r="C547" s="40">
        <v>42429</v>
      </c>
      <c r="D547" s="59" t="s">
        <v>65</v>
      </c>
      <c r="E547" s="41" t="s">
        <v>41</v>
      </c>
      <c r="F547" s="46">
        <v>7.3546997184170477</v>
      </c>
      <c r="G547" s="46">
        <v>7.261334162861492</v>
      </c>
      <c r="H547" s="46">
        <v>7.2512088387874174</v>
      </c>
      <c r="I547" s="46">
        <v>7.1931159684170485</v>
      </c>
      <c r="J547" s="46">
        <v>7.223531246194824</v>
      </c>
    </row>
    <row r="548" spans="1:10" x14ac:dyDescent="0.3">
      <c r="A548" s="40" t="s">
        <v>8</v>
      </c>
      <c r="B548" s="40" t="s">
        <v>6</v>
      </c>
      <c r="C548" s="40">
        <v>42429</v>
      </c>
      <c r="D548" s="59" t="s">
        <v>66</v>
      </c>
      <c r="E548" s="41" t="s">
        <v>32</v>
      </c>
      <c r="F548" s="46">
        <v>6.8937375277375521</v>
      </c>
      <c r="G548" s="46">
        <v>6.7630854390636426</v>
      </c>
      <c r="H548" s="46">
        <v>6.7600575364604918</v>
      </c>
      <c r="I548" s="46">
        <v>6.7072577472860946</v>
      </c>
      <c r="J548" s="46">
        <v>6.747045456999075</v>
      </c>
    </row>
    <row r="549" spans="1:10" x14ac:dyDescent="0.3">
      <c r="A549" s="40" t="s">
        <v>8</v>
      </c>
      <c r="B549" s="40" t="s">
        <v>6</v>
      </c>
      <c r="C549" s="40">
        <v>42429</v>
      </c>
      <c r="D549" s="59" t="s">
        <v>66</v>
      </c>
      <c r="E549" s="41" t="s">
        <v>35</v>
      </c>
      <c r="F549" s="46">
        <v>6.6937375277375519</v>
      </c>
      <c r="G549" s="46">
        <v>6.5630854390636433</v>
      </c>
      <c r="H549" s="46">
        <v>6.5600575364604925</v>
      </c>
      <c r="I549" s="46">
        <v>6.5072577472860944</v>
      </c>
      <c r="J549" s="46">
        <v>6.5470454569990748</v>
      </c>
    </row>
    <row r="550" spans="1:10" x14ac:dyDescent="0.3">
      <c r="A550" s="40" t="s">
        <v>8</v>
      </c>
      <c r="B550" s="40" t="s">
        <v>6</v>
      </c>
      <c r="C550" s="40">
        <v>42429</v>
      </c>
      <c r="D550" s="59" t="s">
        <v>66</v>
      </c>
      <c r="E550" s="41" t="s">
        <v>37</v>
      </c>
      <c r="F550" s="46">
        <v>6.3437375277375523</v>
      </c>
      <c r="G550" s="46">
        <v>6.2130854390636427</v>
      </c>
      <c r="H550" s="46">
        <v>6.210057536460492</v>
      </c>
      <c r="I550" s="46">
        <v>6.1572577472860939</v>
      </c>
      <c r="J550" s="46">
        <v>6.1970454569990752</v>
      </c>
    </row>
    <row r="551" spans="1:10" x14ac:dyDescent="0.3">
      <c r="A551" s="40" t="s">
        <v>8</v>
      </c>
      <c r="B551" s="40" t="s">
        <v>6</v>
      </c>
      <c r="C551" s="40">
        <v>42429</v>
      </c>
      <c r="D551" s="59" t="s">
        <v>66</v>
      </c>
      <c r="E551" s="41" t="s">
        <v>39</v>
      </c>
      <c r="F551" s="46">
        <v>6.2187375277375523</v>
      </c>
      <c r="G551" s="46">
        <v>6.0880854390636427</v>
      </c>
      <c r="H551" s="46">
        <v>6.085057536460492</v>
      </c>
      <c r="I551" s="46">
        <v>6.0322577472860939</v>
      </c>
      <c r="J551" s="46">
        <v>6.0720454569990752</v>
      </c>
    </row>
    <row r="552" spans="1:10" x14ac:dyDescent="0.3">
      <c r="A552" s="40" t="s">
        <v>8</v>
      </c>
      <c r="B552" s="40" t="s">
        <v>6</v>
      </c>
      <c r="C552" s="40">
        <v>42429</v>
      </c>
      <c r="D552" s="59" t="s">
        <v>66</v>
      </c>
      <c r="E552" s="41" t="s">
        <v>41</v>
      </c>
      <c r="F552" s="46">
        <v>6.0937375277375523</v>
      </c>
      <c r="G552" s="46">
        <v>5.9630854390636427</v>
      </c>
      <c r="H552" s="46">
        <v>5.960057536460492</v>
      </c>
      <c r="I552" s="46">
        <v>5.9072577472860939</v>
      </c>
      <c r="J552" s="46">
        <v>5.9470454569990752</v>
      </c>
    </row>
    <row r="553" spans="1:10" x14ac:dyDescent="0.3">
      <c r="A553" s="35" t="s">
        <v>8</v>
      </c>
      <c r="B553" s="35" t="s">
        <v>6</v>
      </c>
      <c r="C553" s="35">
        <v>42460</v>
      </c>
      <c r="D553" s="50" t="s">
        <v>63</v>
      </c>
      <c r="E553" s="36" t="s">
        <v>32</v>
      </c>
      <c r="F553" s="37">
        <v>7.9477859045298702</v>
      </c>
      <c r="G553" s="37">
        <v>8.0576873633972603</v>
      </c>
      <c r="H553" s="37">
        <v>8.0524768210151265</v>
      </c>
      <c r="I553" s="37">
        <v>8.0471707538874746</v>
      </c>
      <c r="J553" s="37">
        <v>7.9645107344791395</v>
      </c>
    </row>
    <row r="554" spans="1:10" x14ac:dyDescent="0.3">
      <c r="A554" s="35" t="s">
        <v>8</v>
      </c>
      <c r="B554" s="35" t="s">
        <v>6</v>
      </c>
      <c r="C554" s="35">
        <v>42460</v>
      </c>
      <c r="D554" s="50" t="s">
        <v>63</v>
      </c>
      <c r="E554" s="36" t="s">
        <v>35</v>
      </c>
      <c r="F554" s="37">
        <v>7.74778590452987</v>
      </c>
      <c r="G554" s="37">
        <v>7.8576873633972593</v>
      </c>
      <c r="H554" s="37">
        <v>7.8524768210151263</v>
      </c>
      <c r="I554" s="37">
        <v>7.8471707538874735</v>
      </c>
      <c r="J554" s="37">
        <v>7.7645107344791402</v>
      </c>
    </row>
    <row r="555" spans="1:10" x14ac:dyDescent="0.3">
      <c r="A555" s="35" t="s">
        <v>8</v>
      </c>
      <c r="B555" s="35" t="s">
        <v>6</v>
      </c>
      <c r="C555" s="35">
        <v>42460</v>
      </c>
      <c r="D555" s="50" t="s">
        <v>63</v>
      </c>
      <c r="E555" s="36" t="s">
        <v>37</v>
      </c>
      <c r="F555" s="37">
        <v>7.3977859045298704</v>
      </c>
      <c r="G555" s="37">
        <v>7.5076873633972596</v>
      </c>
      <c r="H555" s="37">
        <v>7.5024768210151267</v>
      </c>
      <c r="I555" s="37">
        <v>7.4971707538874739</v>
      </c>
      <c r="J555" s="37">
        <v>7.4145107344791397</v>
      </c>
    </row>
    <row r="556" spans="1:10" x14ac:dyDescent="0.3">
      <c r="A556" s="35" t="s">
        <v>8</v>
      </c>
      <c r="B556" s="35" t="s">
        <v>6</v>
      </c>
      <c r="C556" s="35">
        <v>42460</v>
      </c>
      <c r="D556" s="50" t="s">
        <v>63</v>
      </c>
      <c r="E556" s="36" t="s">
        <v>39</v>
      </c>
      <c r="F556" s="37">
        <v>7.2727859045298704</v>
      </c>
      <c r="G556" s="37">
        <v>7.3826873633972596</v>
      </c>
      <c r="H556" s="37">
        <v>7.3774768210151267</v>
      </c>
      <c r="I556" s="37">
        <v>7.3721707538874739</v>
      </c>
      <c r="J556" s="37">
        <v>7.2895107344791397</v>
      </c>
    </row>
    <row r="557" spans="1:10" x14ac:dyDescent="0.3">
      <c r="A557" s="35" t="s">
        <v>8</v>
      </c>
      <c r="B557" s="35" t="s">
        <v>6</v>
      </c>
      <c r="C557" s="35">
        <v>42460</v>
      </c>
      <c r="D557" s="50" t="s">
        <v>63</v>
      </c>
      <c r="E557" s="36" t="s">
        <v>41</v>
      </c>
      <c r="F557" s="37">
        <v>7.1477859045298704</v>
      </c>
      <c r="G557" s="37">
        <v>7.2576873633972596</v>
      </c>
      <c r="H557" s="37">
        <v>7.2524768210151267</v>
      </c>
      <c r="I557" s="37">
        <v>7.2471707538874739</v>
      </c>
      <c r="J557" s="37">
        <v>7.1645107344791397</v>
      </c>
    </row>
    <row r="558" spans="1:10" x14ac:dyDescent="0.3">
      <c r="A558" s="35" t="s">
        <v>8</v>
      </c>
      <c r="B558" s="35" t="s">
        <v>6</v>
      </c>
      <c r="C558" s="35">
        <v>42460</v>
      </c>
      <c r="D558" s="50" t="s">
        <v>64</v>
      </c>
      <c r="E558" s="36" t="s">
        <v>32</v>
      </c>
      <c r="F558" s="37">
        <v>7.7641821289954338</v>
      </c>
      <c r="G558" s="37">
        <v>7.8410960873287667</v>
      </c>
      <c r="H558" s="37">
        <v>7.7972746984398764</v>
      </c>
      <c r="I558" s="37">
        <v>7.8003569727454316</v>
      </c>
      <c r="J558" s="37">
        <v>7.7407376845509877</v>
      </c>
    </row>
    <row r="559" spans="1:10" x14ac:dyDescent="0.3">
      <c r="A559" s="35" t="s">
        <v>8</v>
      </c>
      <c r="B559" s="35" t="s">
        <v>6</v>
      </c>
      <c r="C559" s="35">
        <v>42460</v>
      </c>
      <c r="D559" s="50" t="s">
        <v>64</v>
      </c>
      <c r="E559" s="36" t="s">
        <v>35</v>
      </c>
      <c r="F559" s="37">
        <v>7.5641821289954336</v>
      </c>
      <c r="G559" s="37">
        <v>7.6410960873287666</v>
      </c>
      <c r="H559" s="37">
        <v>7.5972746984398771</v>
      </c>
      <c r="I559" s="37">
        <v>7.6003569727454323</v>
      </c>
      <c r="J559" s="37">
        <v>7.5407376845509875</v>
      </c>
    </row>
    <row r="560" spans="1:10" x14ac:dyDescent="0.3">
      <c r="A560" s="35" t="s">
        <v>8</v>
      </c>
      <c r="B560" s="35" t="s">
        <v>6</v>
      </c>
      <c r="C560" s="35">
        <v>42460</v>
      </c>
      <c r="D560" s="50" t="s">
        <v>64</v>
      </c>
      <c r="E560" s="36" t="s">
        <v>37</v>
      </c>
      <c r="F560" s="37">
        <v>7.214182128995434</v>
      </c>
      <c r="G560" s="37">
        <v>7.291096087328766</v>
      </c>
      <c r="H560" s="37">
        <v>7.2472746984398766</v>
      </c>
      <c r="I560" s="37">
        <v>7.2503569727454318</v>
      </c>
      <c r="J560" s="37">
        <v>7.1907376845509869</v>
      </c>
    </row>
    <row r="561" spans="1:10" x14ac:dyDescent="0.3">
      <c r="A561" s="35" t="s">
        <v>8</v>
      </c>
      <c r="B561" s="35" t="s">
        <v>6</v>
      </c>
      <c r="C561" s="35">
        <v>42460</v>
      </c>
      <c r="D561" s="50" t="s">
        <v>64</v>
      </c>
      <c r="E561" s="36" t="s">
        <v>39</v>
      </c>
      <c r="F561" s="37">
        <v>7.089182128995434</v>
      </c>
      <c r="G561" s="37">
        <v>7.166096087328766</v>
      </c>
      <c r="H561" s="37">
        <v>7.1222746984398766</v>
      </c>
      <c r="I561" s="37">
        <v>7.1253569727454318</v>
      </c>
      <c r="J561" s="37">
        <v>7.0657376845509869</v>
      </c>
    </row>
    <row r="562" spans="1:10" x14ac:dyDescent="0.3">
      <c r="A562" s="35" t="s">
        <v>8</v>
      </c>
      <c r="B562" s="35" t="s">
        <v>6</v>
      </c>
      <c r="C562" s="35">
        <v>42460</v>
      </c>
      <c r="D562" s="50" t="s">
        <v>64</v>
      </c>
      <c r="E562" s="36" t="s">
        <v>41</v>
      </c>
      <c r="F562" s="37">
        <v>6.964182128995434</v>
      </c>
      <c r="G562" s="37">
        <v>7.041096087328766</v>
      </c>
      <c r="H562" s="37">
        <v>6.9972746984398766</v>
      </c>
      <c r="I562" s="37">
        <v>7.0003569727454318</v>
      </c>
      <c r="J562" s="37">
        <v>6.9407376845509869</v>
      </c>
    </row>
    <row r="563" spans="1:10" x14ac:dyDescent="0.3">
      <c r="A563" s="35" t="s">
        <v>8</v>
      </c>
      <c r="B563" s="35" t="s">
        <v>6</v>
      </c>
      <c r="C563" s="35">
        <v>42460</v>
      </c>
      <c r="D563" s="58" t="s">
        <v>65</v>
      </c>
      <c r="E563" s="36" t="s">
        <v>32</v>
      </c>
      <c r="F563" s="37">
        <v>7.9156831906392711</v>
      </c>
      <c r="G563" s="37">
        <v>8.0361683989726025</v>
      </c>
      <c r="H563" s="37">
        <v>7.9695632600837145</v>
      </c>
      <c r="I563" s="37">
        <v>7.9778805343892696</v>
      </c>
      <c r="J563" s="37">
        <v>8.0266807253614907</v>
      </c>
    </row>
    <row r="564" spans="1:10" x14ac:dyDescent="0.3">
      <c r="A564" s="35" t="s">
        <v>8</v>
      </c>
      <c r="B564" s="35" t="s">
        <v>6</v>
      </c>
      <c r="C564" s="35">
        <v>42460</v>
      </c>
      <c r="D564" s="58" t="s">
        <v>65</v>
      </c>
      <c r="E564" s="36" t="s">
        <v>35</v>
      </c>
      <c r="F564" s="37">
        <v>7.7156831906392709</v>
      </c>
      <c r="G564" s="37">
        <v>7.8361683989726032</v>
      </c>
      <c r="H564" s="37">
        <v>7.7695632600837143</v>
      </c>
      <c r="I564" s="37">
        <v>7.7778805343892703</v>
      </c>
      <c r="J564" s="37">
        <v>7.8266807253614914</v>
      </c>
    </row>
    <row r="565" spans="1:10" x14ac:dyDescent="0.3">
      <c r="A565" s="35" t="s">
        <v>8</v>
      </c>
      <c r="B565" s="35" t="s">
        <v>6</v>
      </c>
      <c r="C565" s="35">
        <v>42460</v>
      </c>
      <c r="D565" s="58" t="s">
        <v>65</v>
      </c>
      <c r="E565" s="36" t="s">
        <v>37</v>
      </c>
      <c r="F565" s="37">
        <v>7.3656831906392712</v>
      </c>
      <c r="G565" s="37">
        <v>7.4861683989726036</v>
      </c>
      <c r="H565" s="37">
        <v>7.4195632600837147</v>
      </c>
      <c r="I565" s="37">
        <v>7.4278805343892698</v>
      </c>
      <c r="J565" s="37">
        <v>7.4766807253614918</v>
      </c>
    </row>
    <row r="566" spans="1:10" x14ac:dyDescent="0.3">
      <c r="A566" s="35" t="s">
        <v>8</v>
      </c>
      <c r="B566" s="35" t="s">
        <v>6</v>
      </c>
      <c r="C566" s="35">
        <v>42460</v>
      </c>
      <c r="D566" s="58" t="s">
        <v>65</v>
      </c>
      <c r="E566" s="36" t="s">
        <v>39</v>
      </c>
      <c r="F566" s="37">
        <v>7.2406831906392712</v>
      </c>
      <c r="G566" s="37">
        <v>7.3611683989726036</v>
      </c>
      <c r="H566" s="37">
        <v>7.2945632600837147</v>
      </c>
      <c r="I566" s="37">
        <v>7.3028805343892698</v>
      </c>
      <c r="J566" s="37">
        <v>7.3516807253614918</v>
      </c>
    </row>
    <row r="567" spans="1:10" x14ac:dyDescent="0.3">
      <c r="A567" s="35" t="s">
        <v>8</v>
      </c>
      <c r="B567" s="35" t="s">
        <v>6</v>
      </c>
      <c r="C567" s="35">
        <v>42460</v>
      </c>
      <c r="D567" s="58" t="s">
        <v>65</v>
      </c>
      <c r="E567" s="36" t="s">
        <v>41</v>
      </c>
      <c r="F567" s="37">
        <v>7.1156831906392712</v>
      </c>
      <c r="G567" s="37">
        <v>7.2361683989726036</v>
      </c>
      <c r="H567" s="37">
        <v>7.1695632600837147</v>
      </c>
      <c r="I567" s="37">
        <v>7.1778805343892698</v>
      </c>
      <c r="J567" s="37">
        <v>7.2266807253614918</v>
      </c>
    </row>
    <row r="568" spans="1:10" x14ac:dyDescent="0.3">
      <c r="A568" s="35" t="s">
        <v>8</v>
      </c>
      <c r="B568" s="35" t="s">
        <v>6</v>
      </c>
      <c r="C568" s="35">
        <v>42460</v>
      </c>
      <c r="D568" s="58" t="s">
        <v>66</v>
      </c>
      <c r="E568" s="36" t="s">
        <v>32</v>
      </c>
      <c r="F568" s="37">
        <v>6.7429239753897336</v>
      </c>
      <c r="G568" s="37">
        <v>6.7451836679632802</v>
      </c>
      <c r="H568" s="37">
        <v>6.7084235688701614</v>
      </c>
      <c r="I568" s="37">
        <v>6.6997172717268612</v>
      </c>
      <c r="J568" s="37">
        <v>6.7511856652434004</v>
      </c>
    </row>
    <row r="569" spans="1:10" x14ac:dyDescent="0.3">
      <c r="A569" s="35" t="s">
        <v>8</v>
      </c>
      <c r="B569" s="35" t="s">
        <v>6</v>
      </c>
      <c r="C569" s="35">
        <v>42460</v>
      </c>
      <c r="D569" s="58" t="s">
        <v>66</v>
      </c>
      <c r="E569" s="36" t="s">
        <v>35</v>
      </c>
      <c r="F569" s="37">
        <v>6.5429239753897335</v>
      </c>
      <c r="G569" s="37">
        <v>6.5451836679632809</v>
      </c>
      <c r="H569" s="37">
        <v>6.5084235688701613</v>
      </c>
      <c r="I569" s="37">
        <v>6.499717271726861</v>
      </c>
      <c r="J569" s="37">
        <v>6.5511856652434002</v>
      </c>
    </row>
    <row r="570" spans="1:10" x14ac:dyDescent="0.3">
      <c r="A570" s="35" t="s">
        <v>8</v>
      </c>
      <c r="B570" s="35" t="s">
        <v>6</v>
      </c>
      <c r="C570" s="35">
        <v>42460</v>
      </c>
      <c r="D570" s="58" t="s">
        <v>66</v>
      </c>
      <c r="E570" s="36" t="s">
        <v>37</v>
      </c>
      <c r="F570" s="37">
        <v>6.1929239753897338</v>
      </c>
      <c r="G570" s="37">
        <v>6.1951836679632803</v>
      </c>
      <c r="H570" s="37">
        <v>6.1584235688701607</v>
      </c>
      <c r="I570" s="37">
        <v>6.1497172717268613</v>
      </c>
      <c r="J570" s="37">
        <v>6.2011856652434005</v>
      </c>
    </row>
    <row r="571" spans="1:10" x14ac:dyDescent="0.3">
      <c r="A571" s="35" t="s">
        <v>8</v>
      </c>
      <c r="B571" s="35" t="s">
        <v>6</v>
      </c>
      <c r="C571" s="35">
        <v>42460</v>
      </c>
      <c r="D571" s="58" t="s">
        <v>66</v>
      </c>
      <c r="E571" s="36" t="s">
        <v>39</v>
      </c>
      <c r="F571" s="37">
        <v>6.0679239753897338</v>
      </c>
      <c r="G571" s="37">
        <v>6.0701836679632803</v>
      </c>
      <c r="H571" s="37">
        <v>6.0334235688701607</v>
      </c>
      <c r="I571" s="37">
        <v>6.0247172717268613</v>
      </c>
      <c r="J571" s="37">
        <v>6.0761856652434005</v>
      </c>
    </row>
    <row r="572" spans="1:10" x14ac:dyDescent="0.3">
      <c r="A572" s="35" t="s">
        <v>8</v>
      </c>
      <c r="B572" s="35" t="s">
        <v>6</v>
      </c>
      <c r="C572" s="35">
        <v>42460</v>
      </c>
      <c r="D572" s="58" t="s">
        <v>66</v>
      </c>
      <c r="E572" s="36" t="s">
        <v>41</v>
      </c>
      <c r="F572" s="37">
        <v>5.9429239753897338</v>
      </c>
      <c r="G572" s="37">
        <v>5.9451836679632803</v>
      </c>
      <c r="H572" s="37">
        <v>5.9084235688701607</v>
      </c>
      <c r="I572" s="37">
        <v>5.8997172717268613</v>
      </c>
      <c r="J572" s="37">
        <v>5.9511856652434005</v>
      </c>
    </row>
    <row r="573" spans="1:10" x14ac:dyDescent="0.3">
      <c r="A573" s="40" t="s">
        <v>8</v>
      </c>
      <c r="B573" s="40" t="s">
        <v>6</v>
      </c>
      <c r="C573" s="40">
        <v>42490</v>
      </c>
      <c r="D573" s="52" t="s">
        <v>63</v>
      </c>
      <c r="E573" s="41" t="s">
        <v>32</v>
      </c>
      <c r="F573" s="46">
        <v>7.8106685193861649</v>
      </c>
      <c r="G573" s="46">
        <v>8.0713786855119913</v>
      </c>
      <c r="H573" s="46">
        <v>8.0092379052396847</v>
      </c>
      <c r="I573" s="46">
        <v>8.0353915697261815</v>
      </c>
      <c r="J573" s="46">
        <v>7.9558700085168184</v>
      </c>
    </row>
    <row r="574" spans="1:10" x14ac:dyDescent="0.3">
      <c r="A574" s="40" t="s">
        <v>8</v>
      </c>
      <c r="B574" s="40" t="s">
        <v>6</v>
      </c>
      <c r="C574" s="40">
        <v>42490</v>
      </c>
      <c r="D574" s="52" t="s">
        <v>63</v>
      </c>
      <c r="E574" s="41" t="s">
        <v>35</v>
      </c>
      <c r="F574" s="46">
        <v>7.6106685193861647</v>
      </c>
      <c r="G574" s="46">
        <v>7.8713786855119903</v>
      </c>
      <c r="H574" s="46">
        <v>7.8092379052396854</v>
      </c>
      <c r="I574" s="46">
        <v>7.8353915697261813</v>
      </c>
      <c r="J574" s="46">
        <v>7.7558700085168182</v>
      </c>
    </row>
    <row r="575" spans="1:10" x14ac:dyDescent="0.3">
      <c r="A575" s="40" t="s">
        <v>8</v>
      </c>
      <c r="B575" s="40" t="s">
        <v>6</v>
      </c>
      <c r="C575" s="40">
        <v>42490</v>
      </c>
      <c r="D575" s="52" t="s">
        <v>63</v>
      </c>
      <c r="E575" s="41" t="s">
        <v>37</v>
      </c>
      <c r="F575" s="46">
        <v>7.2606685193861651</v>
      </c>
      <c r="G575" s="46">
        <v>7.5213786855119906</v>
      </c>
      <c r="H575" s="46">
        <v>7.4592379052396849</v>
      </c>
      <c r="I575" s="46">
        <v>7.4853915697261808</v>
      </c>
      <c r="J575" s="46">
        <v>7.4058700085168185</v>
      </c>
    </row>
    <row r="576" spans="1:10" x14ac:dyDescent="0.3">
      <c r="A576" s="40" t="s">
        <v>8</v>
      </c>
      <c r="B576" s="40" t="s">
        <v>6</v>
      </c>
      <c r="C576" s="40">
        <v>42490</v>
      </c>
      <c r="D576" s="52" t="s">
        <v>63</v>
      </c>
      <c r="E576" s="41" t="s">
        <v>39</v>
      </c>
      <c r="F576" s="46">
        <v>7.1356685193861651</v>
      </c>
      <c r="G576" s="46">
        <v>7.3963786855119906</v>
      </c>
      <c r="H576" s="46">
        <v>7.3342379052396849</v>
      </c>
      <c r="I576" s="46">
        <v>7.3603915697261808</v>
      </c>
      <c r="J576" s="46">
        <v>7.2808700085168185</v>
      </c>
    </row>
    <row r="577" spans="1:10" x14ac:dyDescent="0.3">
      <c r="A577" s="40" t="s">
        <v>8</v>
      </c>
      <c r="B577" s="40" t="s">
        <v>6</v>
      </c>
      <c r="C577" s="40">
        <v>42490</v>
      </c>
      <c r="D577" s="52" t="s">
        <v>63</v>
      </c>
      <c r="E577" s="41" t="s">
        <v>41</v>
      </c>
      <c r="F577" s="46">
        <v>7.0106685193861651</v>
      </c>
      <c r="G577" s="46">
        <v>7.2713786855119906</v>
      </c>
      <c r="H577" s="46">
        <v>7.2092379052396849</v>
      </c>
      <c r="I577" s="46">
        <v>7.2353915697261808</v>
      </c>
      <c r="J577" s="46">
        <v>7.1558700085168185</v>
      </c>
    </row>
    <row r="578" spans="1:10" x14ac:dyDescent="0.3">
      <c r="A578" s="40" t="s">
        <v>8</v>
      </c>
      <c r="B578" s="40" t="s">
        <v>6</v>
      </c>
      <c r="C578" s="40">
        <v>42490</v>
      </c>
      <c r="D578" s="52" t="s">
        <v>64</v>
      </c>
      <c r="E578" s="41" t="s">
        <v>32</v>
      </c>
      <c r="F578" s="46">
        <v>7.6614697678843227</v>
      </c>
      <c r="G578" s="46">
        <v>7.8443574067732111</v>
      </c>
      <c r="H578" s="46">
        <v>7.7513874530695075</v>
      </c>
      <c r="I578" s="46">
        <v>7.7876765387176548</v>
      </c>
      <c r="J578" s="46">
        <v>7.7309282401065431</v>
      </c>
    </row>
    <row r="579" spans="1:10" x14ac:dyDescent="0.3">
      <c r="A579" s="40" t="s">
        <v>8</v>
      </c>
      <c r="B579" s="40" t="s">
        <v>6</v>
      </c>
      <c r="C579" s="40">
        <v>42490</v>
      </c>
      <c r="D579" s="52" t="s">
        <v>64</v>
      </c>
      <c r="E579" s="41" t="s">
        <v>35</v>
      </c>
      <c r="F579" s="46">
        <v>7.4614697678843225</v>
      </c>
      <c r="G579" s="46">
        <v>7.6443574067732118</v>
      </c>
      <c r="H579" s="46">
        <v>7.5513874530695073</v>
      </c>
      <c r="I579" s="46">
        <v>7.5876765387176546</v>
      </c>
      <c r="J579" s="46">
        <v>7.5309282401065429</v>
      </c>
    </row>
    <row r="580" spans="1:10" x14ac:dyDescent="0.3">
      <c r="A580" s="40" t="s">
        <v>8</v>
      </c>
      <c r="B580" s="40" t="s">
        <v>6</v>
      </c>
      <c r="C580" s="40">
        <v>42490</v>
      </c>
      <c r="D580" s="52" t="s">
        <v>64</v>
      </c>
      <c r="E580" s="41" t="s">
        <v>37</v>
      </c>
      <c r="F580" s="46">
        <v>7.1114697678843228</v>
      </c>
      <c r="G580" s="46">
        <v>7.2943574067732113</v>
      </c>
      <c r="H580" s="46">
        <v>7.2013874530695077</v>
      </c>
      <c r="I580" s="46">
        <v>7.2376765387176549</v>
      </c>
      <c r="J580" s="46">
        <v>7.1809282401065433</v>
      </c>
    </row>
    <row r="581" spans="1:10" x14ac:dyDescent="0.3">
      <c r="A581" s="40" t="s">
        <v>8</v>
      </c>
      <c r="B581" s="40" t="s">
        <v>6</v>
      </c>
      <c r="C581" s="40">
        <v>42490</v>
      </c>
      <c r="D581" s="52" t="s">
        <v>64</v>
      </c>
      <c r="E581" s="41" t="s">
        <v>39</v>
      </c>
      <c r="F581" s="46">
        <v>6.9864697678843228</v>
      </c>
      <c r="G581" s="46">
        <v>7.1693574067732113</v>
      </c>
      <c r="H581" s="46">
        <v>7.0763874530695077</v>
      </c>
      <c r="I581" s="46">
        <v>7.1126765387176549</v>
      </c>
      <c r="J581" s="46">
        <v>7.0559282401065433</v>
      </c>
    </row>
    <row r="582" spans="1:10" x14ac:dyDescent="0.3">
      <c r="A582" s="40" t="s">
        <v>8</v>
      </c>
      <c r="B582" s="40" t="s">
        <v>6</v>
      </c>
      <c r="C582" s="40">
        <v>42490</v>
      </c>
      <c r="D582" s="52" t="s">
        <v>64</v>
      </c>
      <c r="E582" s="41" t="s">
        <v>41</v>
      </c>
      <c r="F582" s="46">
        <v>6.8614697678843228</v>
      </c>
      <c r="G582" s="46">
        <v>7.0443574067732113</v>
      </c>
      <c r="H582" s="46">
        <v>6.9513874530695077</v>
      </c>
      <c r="I582" s="46">
        <v>6.9876765387176549</v>
      </c>
      <c r="J582" s="46">
        <v>6.9309282401065433</v>
      </c>
    </row>
    <row r="583" spans="1:10" x14ac:dyDescent="0.3">
      <c r="A583" s="40" t="s">
        <v>8</v>
      </c>
      <c r="B583" s="40" t="s">
        <v>6</v>
      </c>
      <c r="C583" s="40">
        <v>42490</v>
      </c>
      <c r="D583" s="59" t="s">
        <v>65</v>
      </c>
      <c r="E583" s="41" t="s">
        <v>32</v>
      </c>
      <c r="F583" s="46">
        <v>7.7850616628614899</v>
      </c>
      <c r="G583" s="46">
        <v>8.0264026350837128</v>
      </c>
      <c r="H583" s="46">
        <v>7.9203043480466757</v>
      </c>
      <c r="I583" s="46">
        <v>7.95775385036149</v>
      </c>
      <c r="J583" s="46">
        <v>8.0211793711948243</v>
      </c>
    </row>
    <row r="584" spans="1:10" x14ac:dyDescent="0.3">
      <c r="A584" s="40" t="s">
        <v>8</v>
      </c>
      <c r="B584" s="40" t="s">
        <v>6</v>
      </c>
      <c r="C584" s="40">
        <v>42490</v>
      </c>
      <c r="D584" s="59" t="s">
        <v>65</v>
      </c>
      <c r="E584" s="41" t="s">
        <v>35</v>
      </c>
      <c r="F584" s="46">
        <v>7.5850616628614898</v>
      </c>
      <c r="G584" s="46">
        <v>7.8264026350837126</v>
      </c>
      <c r="H584" s="46">
        <v>7.7203043480466764</v>
      </c>
      <c r="I584" s="46">
        <v>7.7577538503614907</v>
      </c>
      <c r="J584" s="46">
        <v>7.821179371194825</v>
      </c>
    </row>
    <row r="585" spans="1:10" x14ac:dyDescent="0.3">
      <c r="A585" s="40" t="s">
        <v>8</v>
      </c>
      <c r="B585" s="40" t="s">
        <v>6</v>
      </c>
      <c r="C585" s="40">
        <v>42490</v>
      </c>
      <c r="D585" s="59" t="s">
        <v>65</v>
      </c>
      <c r="E585" s="41" t="s">
        <v>37</v>
      </c>
      <c r="F585" s="46">
        <v>7.2350616628614901</v>
      </c>
      <c r="G585" s="46">
        <v>7.4764026350837129</v>
      </c>
      <c r="H585" s="46">
        <v>7.3703043480466759</v>
      </c>
      <c r="I585" s="46">
        <v>7.4077538503614901</v>
      </c>
      <c r="J585" s="46">
        <v>7.4711793711948244</v>
      </c>
    </row>
    <row r="586" spans="1:10" x14ac:dyDescent="0.3">
      <c r="A586" s="40" t="s">
        <v>8</v>
      </c>
      <c r="B586" s="40" t="s">
        <v>6</v>
      </c>
      <c r="C586" s="40">
        <v>42490</v>
      </c>
      <c r="D586" s="59" t="s">
        <v>65</v>
      </c>
      <c r="E586" s="41" t="s">
        <v>39</v>
      </c>
      <c r="F586" s="46">
        <v>7.1100616628614901</v>
      </c>
      <c r="G586" s="46">
        <v>7.3514026350837129</v>
      </c>
      <c r="H586" s="46">
        <v>7.2453043480466759</v>
      </c>
      <c r="I586" s="46">
        <v>7.2827538503614901</v>
      </c>
      <c r="J586" s="46">
        <v>7.3461793711948244</v>
      </c>
    </row>
    <row r="587" spans="1:10" x14ac:dyDescent="0.3">
      <c r="A587" s="40" t="s">
        <v>8</v>
      </c>
      <c r="B587" s="40" t="s">
        <v>6</v>
      </c>
      <c r="C587" s="40">
        <v>42490</v>
      </c>
      <c r="D587" s="59" t="s">
        <v>65</v>
      </c>
      <c r="E587" s="41" t="s">
        <v>41</v>
      </c>
      <c r="F587" s="46">
        <v>6.9850616628614901</v>
      </c>
      <c r="G587" s="46">
        <v>7.2264026350837129</v>
      </c>
      <c r="H587" s="46">
        <v>7.1203043480466759</v>
      </c>
      <c r="I587" s="46">
        <v>7.1577538503614901</v>
      </c>
      <c r="J587" s="46">
        <v>7.2211793711948244</v>
      </c>
    </row>
    <row r="588" spans="1:10" x14ac:dyDescent="0.3">
      <c r="A588" s="40" t="s">
        <v>8</v>
      </c>
      <c r="B588" s="40" t="s">
        <v>6</v>
      </c>
      <c r="C588" s="40">
        <v>42490</v>
      </c>
      <c r="D588" s="59" t="s">
        <v>66</v>
      </c>
      <c r="E588" s="41" t="s">
        <v>32</v>
      </c>
      <c r="F588" s="46">
        <v>6.6110454305187218</v>
      </c>
      <c r="G588" s="46">
        <v>6.7323568955277766</v>
      </c>
      <c r="H588" s="46">
        <v>6.6598346162334439</v>
      </c>
      <c r="I588" s="46">
        <v>6.6827705548460639</v>
      </c>
      <c r="J588" s="46">
        <v>6.7473575402434038</v>
      </c>
    </row>
    <row r="589" spans="1:10" x14ac:dyDescent="0.3">
      <c r="A589" s="40" t="s">
        <v>8</v>
      </c>
      <c r="B589" s="40" t="s">
        <v>6</v>
      </c>
      <c r="C589" s="40">
        <v>42490</v>
      </c>
      <c r="D589" s="59" t="s">
        <v>66</v>
      </c>
      <c r="E589" s="41" t="s">
        <v>35</v>
      </c>
      <c r="F589" s="46">
        <v>6.4110454305187217</v>
      </c>
      <c r="G589" s="46">
        <v>6.5323568955277764</v>
      </c>
      <c r="H589" s="46">
        <v>6.4598346162334437</v>
      </c>
      <c r="I589" s="46">
        <v>6.4827705548460646</v>
      </c>
      <c r="J589" s="46">
        <v>6.5473575402434037</v>
      </c>
    </row>
    <row r="590" spans="1:10" x14ac:dyDescent="0.3">
      <c r="A590" s="40" t="s">
        <v>8</v>
      </c>
      <c r="B590" s="40" t="s">
        <v>6</v>
      </c>
      <c r="C590" s="40">
        <v>42490</v>
      </c>
      <c r="D590" s="59" t="s">
        <v>66</v>
      </c>
      <c r="E590" s="41" t="s">
        <v>37</v>
      </c>
      <c r="F590" s="46">
        <v>6.061045430518722</v>
      </c>
      <c r="G590" s="46">
        <v>6.1823568955277768</v>
      </c>
      <c r="H590" s="46">
        <v>6.109834616233444</v>
      </c>
      <c r="I590" s="46">
        <v>6.132770554846064</v>
      </c>
      <c r="J590" s="46">
        <v>6.197357540243404</v>
      </c>
    </row>
    <row r="591" spans="1:10" x14ac:dyDescent="0.3">
      <c r="A591" s="40" t="s">
        <v>8</v>
      </c>
      <c r="B591" s="40" t="s">
        <v>6</v>
      </c>
      <c r="C591" s="40">
        <v>42490</v>
      </c>
      <c r="D591" s="59" t="s">
        <v>66</v>
      </c>
      <c r="E591" s="41" t="s">
        <v>39</v>
      </c>
      <c r="F591" s="46">
        <v>5.936045430518722</v>
      </c>
      <c r="G591" s="46">
        <v>6.0573568955277768</v>
      </c>
      <c r="H591" s="46">
        <v>5.984834616233444</v>
      </c>
      <c r="I591" s="46">
        <v>6.007770554846064</v>
      </c>
      <c r="J591" s="46">
        <v>6.072357540243404</v>
      </c>
    </row>
    <row r="592" spans="1:10" x14ac:dyDescent="0.3">
      <c r="A592" s="40" t="s">
        <v>8</v>
      </c>
      <c r="B592" s="40" t="s">
        <v>6</v>
      </c>
      <c r="C592" s="40">
        <v>42490</v>
      </c>
      <c r="D592" s="59" t="s">
        <v>66</v>
      </c>
      <c r="E592" s="41" t="s">
        <v>41</v>
      </c>
      <c r="F592" s="46">
        <v>5.811045430518722</v>
      </c>
      <c r="G592" s="46">
        <v>5.9323568955277768</v>
      </c>
      <c r="H592" s="46">
        <v>5.859834616233444</v>
      </c>
      <c r="I592" s="46">
        <v>5.882770554846064</v>
      </c>
      <c r="J592" s="46">
        <v>5.947357540243404</v>
      </c>
    </row>
    <row r="593" spans="1:10" x14ac:dyDescent="0.3">
      <c r="A593" s="35" t="s">
        <v>8</v>
      </c>
      <c r="B593" s="35" t="s">
        <v>6</v>
      </c>
      <c r="C593" s="35">
        <v>42521</v>
      </c>
      <c r="D593" s="50" t="s">
        <v>63</v>
      </c>
      <c r="E593" s="36" t="s">
        <v>32</v>
      </c>
      <c r="F593" s="37">
        <v>7.7496761582750535</v>
      </c>
      <c r="G593" s="37">
        <v>8.0787875086948411</v>
      </c>
      <c r="H593" s="37">
        <v>7.987395663429699</v>
      </c>
      <c r="I593" s="37">
        <v>8.0164111399708666</v>
      </c>
      <c r="J593" s="37">
        <v>7.9423992828215262</v>
      </c>
    </row>
    <row r="594" spans="1:10" x14ac:dyDescent="0.3">
      <c r="A594" s="35" t="s">
        <v>8</v>
      </c>
      <c r="B594" s="35" t="s">
        <v>6</v>
      </c>
      <c r="C594" s="35">
        <v>42521</v>
      </c>
      <c r="D594" s="50" t="s">
        <v>63</v>
      </c>
      <c r="E594" s="36" t="s">
        <v>35</v>
      </c>
      <c r="F594" s="37">
        <v>7.5496761582750533</v>
      </c>
      <c r="G594" s="37">
        <v>7.87878750869484</v>
      </c>
      <c r="H594" s="37">
        <v>7.7873956634296988</v>
      </c>
      <c r="I594" s="37">
        <v>7.8164111399708656</v>
      </c>
      <c r="J594" s="37">
        <v>7.742399282821526</v>
      </c>
    </row>
    <row r="595" spans="1:10" x14ac:dyDescent="0.3">
      <c r="A595" s="35" t="s">
        <v>8</v>
      </c>
      <c r="B595" s="35" t="s">
        <v>6</v>
      </c>
      <c r="C595" s="35">
        <v>42521</v>
      </c>
      <c r="D595" s="50" t="s">
        <v>63</v>
      </c>
      <c r="E595" s="36" t="s">
        <v>37</v>
      </c>
      <c r="F595" s="37">
        <v>7.1996761582750537</v>
      </c>
      <c r="G595" s="37">
        <v>7.5287875086948404</v>
      </c>
      <c r="H595" s="37">
        <v>7.4373956634296992</v>
      </c>
      <c r="I595" s="37">
        <v>7.4664111399708659</v>
      </c>
      <c r="J595" s="37">
        <v>7.3923992828215264</v>
      </c>
    </row>
    <row r="596" spans="1:10" x14ac:dyDescent="0.3">
      <c r="A596" s="35" t="s">
        <v>8</v>
      </c>
      <c r="B596" s="35" t="s">
        <v>6</v>
      </c>
      <c r="C596" s="35">
        <v>42521</v>
      </c>
      <c r="D596" s="50" t="s">
        <v>63</v>
      </c>
      <c r="E596" s="36" t="s">
        <v>39</v>
      </c>
      <c r="F596" s="37">
        <v>7.0746761582750537</v>
      </c>
      <c r="G596" s="37">
        <v>7.4037875086948404</v>
      </c>
      <c r="H596" s="37">
        <v>7.3123956634296992</v>
      </c>
      <c r="I596" s="37">
        <v>7.3414111399708659</v>
      </c>
      <c r="J596" s="37">
        <v>7.2673992828215264</v>
      </c>
    </row>
    <row r="597" spans="1:10" x14ac:dyDescent="0.3">
      <c r="A597" s="35" t="s">
        <v>8</v>
      </c>
      <c r="B597" s="35" t="s">
        <v>6</v>
      </c>
      <c r="C597" s="35">
        <v>42521</v>
      </c>
      <c r="D597" s="50" t="s">
        <v>63</v>
      </c>
      <c r="E597" s="36" t="s">
        <v>41</v>
      </c>
      <c r="F597" s="37">
        <v>6.9496761582750537</v>
      </c>
      <c r="G597" s="37">
        <v>7.2787875086948404</v>
      </c>
      <c r="H597" s="37">
        <v>7.1873956634296992</v>
      </c>
      <c r="I597" s="37">
        <v>7.2164111399708659</v>
      </c>
      <c r="J597" s="37">
        <v>7.1423992828215264</v>
      </c>
    </row>
    <row r="598" spans="1:10" x14ac:dyDescent="0.3">
      <c r="A598" s="35" t="s">
        <v>8</v>
      </c>
      <c r="B598" s="35" t="s">
        <v>6</v>
      </c>
      <c r="C598" s="35">
        <v>42521</v>
      </c>
      <c r="D598" s="50" t="s">
        <v>64</v>
      </c>
      <c r="E598" s="36" t="s">
        <v>32</v>
      </c>
      <c r="F598" s="37">
        <v>7.5988324067732105</v>
      </c>
      <c r="G598" s="37">
        <v>7.839586226217655</v>
      </c>
      <c r="H598" s="37">
        <v>7.7245868743658033</v>
      </c>
      <c r="I598" s="37">
        <v>7.7680923546898768</v>
      </c>
      <c r="J598" s="37">
        <v>7.7173037956620973</v>
      </c>
    </row>
    <row r="599" spans="1:10" x14ac:dyDescent="0.3">
      <c r="A599" s="35" t="s">
        <v>8</v>
      </c>
      <c r="B599" s="35" t="s">
        <v>6</v>
      </c>
      <c r="C599" s="35">
        <v>42521</v>
      </c>
      <c r="D599" s="50" t="s">
        <v>64</v>
      </c>
      <c r="E599" s="36" t="s">
        <v>35</v>
      </c>
      <c r="F599" s="37">
        <v>7.3988324067732112</v>
      </c>
      <c r="G599" s="37">
        <v>7.6395862262176548</v>
      </c>
      <c r="H599" s="37">
        <v>7.524586874365804</v>
      </c>
      <c r="I599" s="37">
        <v>7.5680923546898766</v>
      </c>
      <c r="J599" s="37">
        <v>7.5173037956620972</v>
      </c>
    </row>
    <row r="600" spans="1:10" x14ac:dyDescent="0.3">
      <c r="A600" s="35" t="s">
        <v>8</v>
      </c>
      <c r="B600" s="35" t="s">
        <v>6</v>
      </c>
      <c r="C600" s="35">
        <v>42521</v>
      </c>
      <c r="D600" s="50" t="s">
        <v>64</v>
      </c>
      <c r="E600" s="36" t="s">
        <v>37</v>
      </c>
      <c r="F600" s="37">
        <v>7.0488324067732107</v>
      </c>
      <c r="G600" s="37">
        <v>7.2895862262176552</v>
      </c>
      <c r="H600" s="37">
        <v>7.1745868743658034</v>
      </c>
      <c r="I600" s="37">
        <v>7.218092354689877</v>
      </c>
      <c r="J600" s="37">
        <v>7.1673037956620975</v>
      </c>
    </row>
    <row r="601" spans="1:10" x14ac:dyDescent="0.3">
      <c r="A601" s="35" t="s">
        <v>8</v>
      </c>
      <c r="B601" s="35" t="s">
        <v>6</v>
      </c>
      <c r="C601" s="35">
        <v>42521</v>
      </c>
      <c r="D601" s="50" t="s">
        <v>64</v>
      </c>
      <c r="E601" s="36" t="s">
        <v>39</v>
      </c>
      <c r="F601" s="37">
        <v>6.9238324067732107</v>
      </c>
      <c r="G601" s="37">
        <v>7.1645862262176552</v>
      </c>
      <c r="H601" s="37">
        <v>7.0495868743658034</v>
      </c>
      <c r="I601" s="37">
        <v>7.093092354689877</v>
      </c>
      <c r="J601" s="37">
        <v>7.0423037956620975</v>
      </c>
    </row>
    <row r="602" spans="1:10" x14ac:dyDescent="0.3">
      <c r="A602" s="35" t="s">
        <v>8</v>
      </c>
      <c r="B602" s="35" t="s">
        <v>6</v>
      </c>
      <c r="C602" s="35">
        <v>42521</v>
      </c>
      <c r="D602" s="50" t="s">
        <v>64</v>
      </c>
      <c r="E602" s="36" t="s">
        <v>41</v>
      </c>
      <c r="F602" s="37">
        <v>6.7988324067732107</v>
      </c>
      <c r="G602" s="37">
        <v>7.0395862262176552</v>
      </c>
      <c r="H602" s="37">
        <v>6.9245868743658034</v>
      </c>
      <c r="I602" s="37">
        <v>6.968092354689877</v>
      </c>
      <c r="J602" s="37">
        <v>6.9173037956620975</v>
      </c>
    </row>
    <row r="603" spans="1:10" x14ac:dyDescent="0.3">
      <c r="A603" s="35" t="s">
        <v>8</v>
      </c>
      <c r="B603" s="35" t="s">
        <v>6</v>
      </c>
      <c r="C603" s="35">
        <v>42521</v>
      </c>
      <c r="D603" s="58" t="s">
        <v>65</v>
      </c>
      <c r="E603" s="36" t="s">
        <v>32</v>
      </c>
      <c r="F603" s="37">
        <v>7.7383351350837142</v>
      </c>
      <c r="G603" s="37">
        <v>8.0223243711948253</v>
      </c>
      <c r="H603" s="37">
        <v>7.8961287693429725</v>
      </c>
      <c r="I603" s="37">
        <v>7.9342846663337125</v>
      </c>
      <c r="J603" s="37">
        <v>8.0165821836948261</v>
      </c>
    </row>
    <row r="604" spans="1:10" x14ac:dyDescent="0.3">
      <c r="A604" s="35" t="s">
        <v>8</v>
      </c>
      <c r="B604" s="35" t="s">
        <v>6</v>
      </c>
      <c r="C604" s="35">
        <v>42521</v>
      </c>
      <c r="D604" s="58" t="s">
        <v>65</v>
      </c>
      <c r="E604" s="36" t="s">
        <v>35</v>
      </c>
      <c r="F604" s="37">
        <v>7.5383351350837149</v>
      </c>
      <c r="G604" s="37">
        <v>7.822324371194826</v>
      </c>
      <c r="H604" s="37">
        <v>7.6961287693429723</v>
      </c>
      <c r="I604" s="37">
        <v>7.7342846663337124</v>
      </c>
      <c r="J604" s="37">
        <v>7.816582183694825</v>
      </c>
    </row>
    <row r="605" spans="1:10" x14ac:dyDescent="0.3">
      <c r="A605" s="35" t="s">
        <v>8</v>
      </c>
      <c r="B605" s="35" t="s">
        <v>6</v>
      </c>
      <c r="C605" s="35">
        <v>42521</v>
      </c>
      <c r="D605" s="58" t="s">
        <v>65</v>
      </c>
      <c r="E605" s="36" t="s">
        <v>37</v>
      </c>
      <c r="F605" s="37">
        <v>7.1883351350837144</v>
      </c>
      <c r="G605" s="37">
        <v>7.4723243711948255</v>
      </c>
      <c r="H605" s="37">
        <v>7.3461287693429727</v>
      </c>
      <c r="I605" s="37">
        <v>7.3842846663337127</v>
      </c>
      <c r="J605" s="37">
        <v>7.4665821836948254</v>
      </c>
    </row>
    <row r="606" spans="1:10" x14ac:dyDescent="0.3">
      <c r="A606" s="35" t="s">
        <v>8</v>
      </c>
      <c r="B606" s="35" t="s">
        <v>6</v>
      </c>
      <c r="C606" s="35">
        <v>42521</v>
      </c>
      <c r="D606" s="58" t="s">
        <v>65</v>
      </c>
      <c r="E606" s="36" t="s">
        <v>39</v>
      </c>
      <c r="F606" s="37">
        <v>7.0633351350837144</v>
      </c>
      <c r="G606" s="37">
        <v>7.3473243711948255</v>
      </c>
      <c r="H606" s="37">
        <v>7.2211287693429727</v>
      </c>
      <c r="I606" s="37">
        <v>7.2592846663337127</v>
      </c>
      <c r="J606" s="37">
        <v>7.3415821836948254</v>
      </c>
    </row>
    <row r="607" spans="1:10" x14ac:dyDescent="0.3">
      <c r="A607" s="35" t="s">
        <v>8</v>
      </c>
      <c r="B607" s="35" t="s">
        <v>6</v>
      </c>
      <c r="C607" s="35">
        <v>42521</v>
      </c>
      <c r="D607" s="58" t="s">
        <v>65</v>
      </c>
      <c r="E607" s="36" t="s">
        <v>41</v>
      </c>
      <c r="F607" s="37">
        <v>6.9383351350837144</v>
      </c>
      <c r="G607" s="37">
        <v>7.2223243711948255</v>
      </c>
      <c r="H607" s="37">
        <v>7.0961287693429727</v>
      </c>
      <c r="I607" s="37">
        <v>7.1342846663337127</v>
      </c>
      <c r="J607" s="37">
        <v>7.2165821836948254</v>
      </c>
    </row>
    <row r="608" spans="1:10" x14ac:dyDescent="0.3">
      <c r="A608" s="35" t="s">
        <v>8</v>
      </c>
      <c r="B608" s="35" t="s">
        <v>6</v>
      </c>
      <c r="C608" s="35">
        <v>42521</v>
      </c>
      <c r="D608" s="58" t="s">
        <v>66</v>
      </c>
      <c r="E608" s="36" t="s">
        <v>32</v>
      </c>
      <c r="F608" s="37">
        <v>6.5285168856477096</v>
      </c>
      <c r="G608" s="37">
        <v>6.7137201262966162</v>
      </c>
      <c r="H608" s="37">
        <v>6.6275089899873079</v>
      </c>
      <c r="I608" s="37">
        <v>6.6629888344938903</v>
      </c>
      <c r="J608" s="37">
        <v>6.7432494135077148</v>
      </c>
    </row>
    <row r="609" spans="1:10" x14ac:dyDescent="0.3">
      <c r="A609" s="35" t="s">
        <v>8</v>
      </c>
      <c r="B609" s="35" t="s">
        <v>6</v>
      </c>
      <c r="C609" s="35">
        <v>42521</v>
      </c>
      <c r="D609" s="58" t="s">
        <v>66</v>
      </c>
      <c r="E609" s="36" t="s">
        <v>35</v>
      </c>
      <c r="F609" s="37">
        <v>6.3285168856477103</v>
      </c>
      <c r="G609" s="37">
        <v>6.513720126296616</v>
      </c>
      <c r="H609" s="37">
        <v>6.4275089899873077</v>
      </c>
      <c r="I609" s="37">
        <v>6.4629888344938902</v>
      </c>
      <c r="J609" s="37">
        <v>6.5432494135077146</v>
      </c>
    </row>
    <row r="610" spans="1:10" x14ac:dyDescent="0.3">
      <c r="A610" s="35" t="s">
        <v>8</v>
      </c>
      <c r="B610" s="35" t="s">
        <v>6</v>
      </c>
      <c r="C610" s="35">
        <v>42521</v>
      </c>
      <c r="D610" s="58" t="s">
        <v>66</v>
      </c>
      <c r="E610" s="36" t="s">
        <v>37</v>
      </c>
      <c r="F610" s="37">
        <v>5.9785168856477098</v>
      </c>
      <c r="G610" s="37">
        <v>6.1637201262966155</v>
      </c>
      <c r="H610" s="37">
        <v>6.077508989987308</v>
      </c>
      <c r="I610" s="37">
        <v>6.1129888344938905</v>
      </c>
      <c r="J610" s="37">
        <v>6.193249413507715</v>
      </c>
    </row>
    <row r="611" spans="1:10" x14ac:dyDescent="0.3">
      <c r="A611" s="35" t="s">
        <v>8</v>
      </c>
      <c r="B611" s="35" t="s">
        <v>6</v>
      </c>
      <c r="C611" s="35">
        <v>42521</v>
      </c>
      <c r="D611" s="58" t="s">
        <v>66</v>
      </c>
      <c r="E611" s="36" t="s">
        <v>39</v>
      </c>
      <c r="F611" s="37">
        <v>5.8535168856477098</v>
      </c>
      <c r="G611" s="37">
        <v>6.0387201262966155</v>
      </c>
      <c r="H611" s="37">
        <v>5.952508989987308</v>
      </c>
      <c r="I611" s="37">
        <v>5.9879888344938905</v>
      </c>
      <c r="J611" s="37">
        <v>6.068249413507715</v>
      </c>
    </row>
    <row r="612" spans="1:10" x14ac:dyDescent="0.3">
      <c r="A612" s="35" t="s">
        <v>8</v>
      </c>
      <c r="B612" s="35" t="s">
        <v>6</v>
      </c>
      <c r="C612" s="35">
        <v>42521</v>
      </c>
      <c r="D612" s="58" t="s">
        <v>66</v>
      </c>
      <c r="E612" s="36" t="s">
        <v>41</v>
      </c>
      <c r="F612" s="37">
        <v>5.7285168856477098</v>
      </c>
      <c r="G612" s="37">
        <v>5.9137201262966155</v>
      </c>
      <c r="H612" s="37">
        <v>5.827508989987308</v>
      </c>
      <c r="I612" s="37">
        <v>5.8629888344938905</v>
      </c>
      <c r="J612" s="37">
        <v>5.943249413507715</v>
      </c>
    </row>
    <row r="613" spans="1:10" x14ac:dyDescent="0.3">
      <c r="A613" s="40" t="s">
        <v>8</v>
      </c>
      <c r="B613" s="40" t="s">
        <v>6</v>
      </c>
      <c r="C613" s="40">
        <v>42551</v>
      </c>
      <c r="D613" s="52" t="s">
        <v>63</v>
      </c>
      <c r="E613" s="41" t="s">
        <v>32</v>
      </c>
      <c r="F613" s="46">
        <v>7.7277087944936556</v>
      </c>
      <c r="G613" s="46">
        <v>8.0908513369512356</v>
      </c>
      <c r="H613" s="46">
        <v>7.9727634228658477</v>
      </c>
      <c r="I613" s="46">
        <v>7.9961182095479773</v>
      </c>
      <c r="J613" s="46">
        <v>7.9317168910826341</v>
      </c>
    </row>
    <row r="614" spans="1:10" x14ac:dyDescent="0.3">
      <c r="A614" s="40" t="s">
        <v>8</v>
      </c>
      <c r="B614" s="40" t="s">
        <v>6</v>
      </c>
      <c r="C614" s="40">
        <v>42551</v>
      </c>
      <c r="D614" s="52" t="s">
        <v>63</v>
      </c>
      <c r="E614" s="41" t="s">
        <v>35</v>
      </c>
      <c r="F614" s="46">
        <v>7.5277087944936554</v>
      </c>
      <c r="G614" s="46">
        <v>7.8908513369512363</v>
      </c>
      <c r="H614" s="46">
        <v>7.7727634228658475</v>
      </c>
      <c r="I614" s="46">
        <v>7.7961182095479771</v>
      </c>
      <c r="J614" s="46">
        <v>7.7317168910826339</v>
      </c>
    </row>
    <row r="615" spans="1:10" x14ac:dyDescent="0.3">
      <c r="A615" s="40" t="s">
        <v>8</v>
      </c>
      <c r="B615" s="40" t="s">
        <v>6</v>
      </c>
      <c r="C615" s="40">
        <v>42551</v>
      </c>
      <c r="D615" s="52" t="s">
        <v>63</v>
      </c>
      <c r="E615" s="41" t="s">
        <v>37</v>
      </c>
      <c r="F615" s="46">
        <v>7.1777087944936557</v>
      </c>
      <c r="G615" s="46">
        <v>7.5408513369512367</v>
      </c>
      <c r="H615" s="46">
        <v>7.422763422865847</v>
      </c>
      <c r="I615" s="46">
        <v>7.4461182095479774</v>
      </c>
      <c r="J615" s="46">
        <v>7.3817168910826343</v>
      </c>
    </row>
    <row r="616" spans="1:10" x14ac:dyDescent="0.3">
      <c r="A616" s="40" t="s">
        <v>8</v>
      </c>
      <c r="B616" s="40" t="s">
        <v>6</v>
      </c>
      <c r="C616" s="40">
        <v>42551</v>
      </c>
      <c r="D616" s="52" t="s">
        <v>63</v>
      </c>
      <c r="E616" s="41" t="s">
        <v>39</v>
      </c>
      <c r="F616" s="46">
        <v>7.0527087944936557</v>
      </c>
      <c r="G616" s="46">
        <v>7.4158513369512367</v>
      </c>
      <c r="H616" s="46">
        <v>7.297763422865847</v>
      </c>
      <c r="I616" s="46">
        <v>7.3211182095479774</v>
      </c>
      <c r="J616" s="46">
        <v>7.2567168910826343</v>
      </c>
    </row>
    <row r="617" spans="1:10" x14ac:dyDescent="0.3">
      <c r="A617" s="40" t="s">
        <v>8</v>
      </c>
      <c r="B617" s="40" t="s">
        <v>6</v>
      </c>
      <c r="C617" s="40">
        <v>42551</v>
      </c>
      <c r="D617" s="52" t="s">
        <v>63</v>
      </c>
      <c r="E617" s="41" t="s">
        <v>41</v>
      </c>
      <c r="F617" s="46">
        <v>6.9277087944936557</v>
      </c>
      <c r="G617" s="46">
        <v>7.2908513369512367</v>
      </c>
      <c r="H617" s="46">
        <v>7.172763422865847</v>
      </c>
      <c r="I617" s="46">
        <v>7.1961182095479774</v>
      </c>
      <c r="J617" s="46">
        <v>7.1317168910826343</v>
      </c>
    </row>
    <row r="618" spans="1:10" x14ac:dyDescent="0.3">
      <c r="A618" s="40" t="s">
        <v>8</v>
      </c>
      <c r="B618" s="40" t="s">
        <v>6</v>
      </c>
      <c r="C618" s="40">
        <v>42551</v>
      </c>
      <c r="D618" s="52" t="s">
        <v>64</v>
      </c>
      <c r="E618" s="41" t="s">
        <v>32</v>
      </c>
      <c r="F618" s="46">
        <v>7.5989500456621002</v>
      </c>
      <c r="G618" s="46">
        <v>7.8353575456621005</v>
      </c>
      <c r="H618" s="46">
        <v>7.7121712956620998</v>
      </c>
      <c r="I618" s="46">
        <v>7.7532769206620973</v>
      </c>
      <c r="J618" s="46">
        <v>7.7098743512176524</v>
      </c>
    </row>
    <row r="619" spans="1:10" x14ac:dyDescent="0.3">
      <c r="A619" s="40" t="s">
        <v>8</v>
      </c>
      <c r="B619" s="40" t="s">
        <v>6</v>
      </c>
      <c r="C619" s="40">
        <v>42551</v>
      </c>
      <c r="D619" s="52" t="s">
        <v>64</v>
      </c>
      <c r="E619" s="41" t="s">
        <v>35</v>
      </c>
      <c r="F619" s="46">
        <v>7.3989500456621</v>
      </c>
      <c r="G619" s="46">
        <v>7.6353575456621003</v>
      </c>
      <c r="H619" s="46">
        <v>7.5121712956620996</v>
      </c>
      <c r="I619" s="46">
        <v>7.5532769206620971</v>
      </c>
      <c r="J619" s="46">
        <v>7.5098743512176522</v>
      </c>
    </row>
    <row r="620" spans="1:10" x14ac:dyDescent="0.3">
      <c r="A620" s="40" t="s">
        <v>8</v>
      </c>
      <c r="B620" s="40" t="s">
        <v>6</v>
      </c>
      <c r="C620" s="40">
        <v>42551</v>
      </c>
      <c r="D620" s="52" t="s">
        <v>64</v>
      </c>
      <c r="E620" s="41" t="s">
        <v>37</v>
      </c>
      <c r="F620" s="46">
        <v>7.0489500456621004</v>
      </c>
      <c r="G620" s="46">
        <v>7.2853575456620998</v>
      </c>
      <c r="H620" s="46">
        <v>7.1621712956621</v>
      </c>
      <c r="I620" s="46">
        <v>7.2032769206620966</v>
      </c>
      <c r="J620" s="46">
        <v>7.1598743512176526</v>
      </c>
    </row>
    <row r="621" spans="1:10" x14ac:dyDescent="0.3">
      <c r="A621" s="40" t="s">
        <v>8</v>
      </c>
      <c r="B621" s="40" t="s">
        <v>6</v>
      </c>
      <c r="C621" s="40">
        <v>42551</v>
      </c>
      <c r="D621" s="52" t="s">
        <v>64</v>
      </c>
      <c r="E621" s="41" t="s">
        <v>39</v>
      </c>
      <c r="F621" s="46">
        <v>6.9239500456621004</v>
      </c>
      <c r="G621" s="46">
        <v>7.1603575456620998</v>
      </c>
      <c r="H621" s="46">
        <v>7.0371712956621</v>
      </c>
      <c r="I621" s="46">
        <v>7.0782769206620966</v>
      </c>
      <c r="J621" s="46">
        <v>7.0348743512176526</v>
      </c>
    </row>
    <row r="622" spans="1:10" x14ac:dyDescent="0.3">
      <c r="A622" s="40" t="s">
        <v>8</v>
      </c>
      <c r="B622" s="40" t="s">
        <v>6</v>
      </c>
      <c r="C622" s="40">
        <v>42551</v>
      </c>
      <c r="D622" s="52" t="s">
        <v>64</v>
      </c>
      <c r="E622" s="41" t="s">
        <v>41</v>
      </c>
      <c r="F622" s="46">
        <v>6.7989500456621004</v>
      </c>
      <c r="G622" s="46">
        <v>7.0353575456620998</v>
      </c>
      <c r="H622" s="46">
        <v>6.9121712956621</v>
      </c>
      <c r="I622" s="46">
        <v>6.9532769206620966</v>
      </c>
      <c r="J622" s="46">
        <v>6.9098743512176526</v>
      </c>
    </row>
    <row r="623" spans="1:10" x14ac:dyDescent="0.3">
      <c r="A623" s="40" t="s">
        <v>8</v>
      </c>
      <c r="B623" s="40" t="s">
        <v>6</v>
      </c>
      <c r="C623" s="40">
        <v>42551</v>
      </c>
      <c r="D623" s="59" t="s">
        <v>65</v>
      </c>
      <c r="E623" s="41" t="s">
        <v>32</v>
      </c>
      <c r="F623" s="46">
        <v>7.7305986073059376</v>
      </c>
      <c r="G623" s="46">
        <v>8.0132411073059355</v>
      </c>
      <c r="H623" s="46">
        <v>7.8792681906392685</v>
      </c>
      <c r="I623" s="46">
        <v>7.9118742323059337</v>
      </c>
      <c r="J623" s="46">
        <v>8.0146566628614924</v>
      </c>
    </row>
    <row r="624" spans="1:10" x14ac:dyDescent="0.3">
      <c r="A624" s="40" t="s">
        <v>8</v>
      </c>
      <c r="B624" s="40" t="s">
        <v>6</v>
      </c>
      <c r="C624" s="40">
        <v>42551</v>
      </c>
      <c r="D624" s="59" t="s">
        <v>65</v>
      </c>
      <c r="E624" s="41" t="s">
        <v>35</v>
      </c>
      <c r="F624" s="46">
        <v>7.5305986073059374</v>
      </c>
      <c r="G624" s="46">
        <v>7.8132411073059362</v>
      </c>
      <c r="H624" s="46">
        <v>7.6792681906392684</v>
      </c>
      <c r="I624" s="46">
        <v>7.7118742323059335</v>
      </c>
      <c r="J624" s="46">
        <v>7.8146566628614922</v>
      </c>
    </row>
    <row r="625" spans="1:10" x14ac:dyDescent="0.3">
      <c r="A625" s="40" t="s">
        <v>8</v>
      </c>
      <c r="B625" s="40" t="s">
        <v>6</v>
      </c>
      <c r="C625" s="40">
        <v>42551</v>
      </c>
      <c r="D625" s="59" t="s">
        <v>65</v>
      </c>
      <c r="E625" s="41" t="s">
        <v>37</v>
      </c>
      <c r="F625" s="46">
        <v>7.1805986073059369</v>
      </c>
      <c r="G625" s="46">
        <v>7.4632411073059357</v>
      </c>
      <c r="H625" s="46">
        <v>7.3292681906392687</v>
      </c>
      <c r="I625" s="46">
        <v>7.3618742323059339</v>
      </c>
      <c r="J625" s="46">
        <v>7.4646566628614917</v>
      </c>
    </row>
    <row r="626" spans="1:10" x14ac:dyDescent="0.3">
      <c r="A626" s="40" t="s">
        <v>8</v>
      </c>
      <c r="B626" s="40" t="s">
        <v>6</v>
      </c>
      <c r="C626" s="40">
        <v>42551</v>
      </c>
      <c r="D626" s="59" t="s">
        <v>65</v>
      </c>
      <c r="E626" s="41" t="s">
        <v>39</v>
      </c>
      <c r="F626" s="46">
        <v>7.0555986073059369</v>
      </c>
      <c r="G626" s="46">
        <v>7.3382411073059357</v>
      </c>
      <c r="H626" s="46">
        <v>7.2042681906392687</v>
      </c>
      <c r="I626" s="46">
        <v>7.2368742323059339</v>
      </c>
      <c r="J626" s="46">
        <v>7.3396566628614917</v>
      </c>
    </row>
    <row r="627" spans="1:10" x14ac:dyDescent="0.3">
      <c r="A627" s="40" t="s">
        <v>8</v>
      </c>
      <c r="B627" s="40" t="s">
        <v>6</v>
      </c>
      <c r="C627" s="40">
        <v>42551</v>
      </c>
      <c r="D627" s="59" t="s">
        <v>65</v>
      </c>
      <c r="E627" s="41" t="s">
        <v>41</v>
      </c>
      <c r="F627" s="46">
        <v>6.9305986073059369</v>
      </c>
      <c r="G627" s="46">
        <v>7.2132411073059357</v>
      </c>
      <c r="H627" s="46">
        <v>7.0792681906392687</v>
      </c>
      <c r="I627" s="46">
        <v>7.1118742323059339</v>
      </c>
      <c r="J627" s="46">
        <v>7.2146566628614917</v>
      </c>
    </row>
    <row r="628" spans="1:10" x14ac:dyDescent="0.3">
      <c r="A628" s="40" t="s">
        <v>8</v>
      </c>
      <c r="B628" s="40" t="s">
        <v>6</v>
      </c>
      <c r="C628" s="40">
        <v>42551</v>
      </c>
      <c r="D628" s="59" t="s">
        <v>66</v>
      </c>
      <c r="E628" s="41" t="s">
        <v>32</v>
      </c>
      <c r="F628" s="46">
        <v>6.4852933578665404</v>
      </c>
      <c r="G628" s="46">
        <v>6.6937358602698014</v>
      </c>
      <c r="H628" s="46">
        <v>6.602195037350592</v>
      </c>
      <c r="I628" s="46">
        <v>6.6455346173460637</v>
      </c>
      <c r="J628" s="46">
        <v>6.7462929544623051</v>
      </c>
    </row>
    <row r="629" spans="1:10" x14ac:dyDescent="0.3">
      <c r="A629" s="40" t="s">
        <v>8</v>
      </c>
      <c r="B629" s="40" t="s">
        <v>6</v>
      </c>
      <c r="C629" s="40">
        <v>42551</v>
      </c>
      <c r="D629" s="59" t="s">
        <v>66</v>
      </c>
      <c r="E629" s="41" t="s">
        <v>35</v>
      </c>
      <c r="F629" s="46">
        <v>6.2852933578665402</v>
      </c>
      <c r="G629" s="46">
        <v>6.4937358602698012</v>
      </c>
      <c r="H629" s="46">
        <v>6.4021950373505918</v>
      </c>
      <c r="I629" s="46">
        <v>6.4455346173460644</v>
      </c>
      <c r="J629" s="46">
        <v>6.546292954462305</v>
      </c>
    </row>
    <row r="630" spans="1:10" x14ac:dyDescent="0.3">
      <c r="A630" s="40" t="s">
        <v>8</v>
      </c>
      <c r="B630" s="40" t="s">
        <v>6</v>
      </c>
      <c r="C630" s="40">
        <v>42551</v>
      </c>
      <c r="D630" s="59" t="s">
        <v>66</v>
      </c>
      <c r="E630" s="41" t="s">
        <v>37</v>
      </c>
      <c r="F630" s="46">
        <v>5.9352933578665397</v>
      </c>
      <c r="G630" s="46">
        <v>6.1437358602698016</v>
      </c>
      <c r="H630" s="46">
        <v>6.0521950373505913</v>
      </c>
      <c r="I630" s="46">
        <v>6.0955346173460638</v>
      </c>
      <c r="J630" s="46">
        <v>6.1962929544623053</v>
      </c>
    </row>
    <row r="631" spans="1:10" x14ac:dyDescent="0.3">
      <c r="A631" s="40" t="s">
        <v>8</v>
      </c>
      <c r="B631" s="40" t="s">
        <v>6</v>
      </c>
      <c r="C631" s="40">
        <v>42551</v>
      </c>
      <c r="D631" s="59" t="s">
        <v>66</v>
      </c>
      <c r="E631" s="41" t="s">
        <v>39</v>
      </c>
      <c r="F631" s="46">
        <v>5.8102933578665397</v>
      </c>
      <c r="G631" s="46">
        <v>6.0187358602698016</v>
      </c>
      <c r="H631" s="46">
        <v>5.9271950373505913</v>
      </c>
      <c r="I631" s="46">
        <v>5.9705346173460638</v>
      </c>
      <c r="J631" s="46">
        <v>6.0712929544623053</v>
      </c>
    </row>
    <row r="632" spans="1:10" x14ac:dyDescent="0.3">
      <c r="A632" s="47" t="s">
        <v>8</v>
      </c>
      <c r="B632" s="47" t="s">
        <v>6</v>
      </c>
      <c r="C632" s="47">
        <v>42551</v>
      </c>
      <c r="D632" s="65" t="s">
        <v>66</v>
      </c>
      <c r="E632" s="48" t="s">
        <v>41</v>
      </c>
      <c r="F632" s="66">
        <v>5.6852933578665397</v>
      </c>
      <c r="G632" s="66">
        <v>5.8937358602698016</v>
      </c>
      <c r="H632" s="66">
        <v>5.8021950373505913</v>
      </c>
      <c r="I632" s="66">
        <v>5.8455346173460638</v>
      </c>
      <c r="J632" s="66">
        <v>5.9462929544623053</v>
      </c>
    </row>
    <row r="633" spans="1:10" x14ac:dyDescent="0.3">
      <c r="A633" s="35" t="s">
        <v>9</v>
      </c>
      <c r="B633" s="35" t="s">
        <v>6</v>
      </c>
      <c r="C633" s="35">
        <v>42370</v>
      </c>
      <c r="D633" s="50" t="s">
        <v>67</v>
      </c>
      <c r="E633" s="36" t="s">
        <v>32</v>
      </c>
      <c r="F633" s="37">
        <v>8.5049713238203974</v>
      </c>
      <c r="G633" s="37">
        <v>8.1692879627092871</v>
      </c>
      <c r="H633" s="37">
        <v>8.3537916895611382</v>
      </c>
      <c r="I633" s="37">
        <v>8.2393157300703983</v>
      </c>
      <c r="J633" s="37">
        <v>8.3539351548389167</v>
      </c>
    </row>
    <row r="634" spans="1:10" x14ac:dyDescent="0.3">
      <c r="A634" s="35" t="s">
        <v>9</v>
      </c>
      <c r="B634" s="35" t="s">
        <v>6</v>
      </c>
      <c r="C634" s="35">
        <v>42370</v>
      </c>
      <c r="D634" s="50" t="s">
        <v>67</v>
      </c>
      <c r="E634" s="36" t="s">
        <v>35</v>
      </c>
      <c r="F634" s="37">
        <v>8.3049713238203982</v>
      </c>
      <c r="G634" s="37">
        <v>7.9692879627092861</v>
      </c>
      <c r="H634" s="37">
        <v>8.1537916895611389</v>
      </c>
      <c r="I634" s="37">
        <v>8.0393157300703972</v>
      </c>
      <c r="J634" s="37">
        <v>8.1539351548389156</v>
      </c>
    </row>
    <row r="635" spans="1:10" x14ac:dyDescent="0.3">
      <c r="A635" s="35" t="s">
        <v>9</v>
      </c>
      <c r="B635" s="35" t="s">
        <v>6</v>
      </c>
      <c r="C635" s="35">
        <v>42370</v>
      </c>
      <c r="D635" s="50" t="s">
        <v>67</v>
      </c>
      <c r="E635" s="36" t="s">
        <v>37</v>
      </c>
      <c r="F635" s="37">
        <v>7.9549713238203976</v>
      </c>
      <c r="G635" s="37">
        <v>7.6192879627092864</v>
      </c>
      <c r="H635" s="37">
        <v>7.8037916895611392</v>
      </c>
      <c r="I635" s="37">
        <v>7.6893157300703976</v>
      </c>
      <c r="J635" s="37">
        <v>7.803935154838916</v>
      </c>
    </row>
    <row r="636" spans="1:10" x14ac:dyDescent="0.3">
      <c r="A636" s="35" t="s">
        <v>9</v>
      </c>
      <c r="B636" s="35" t="s">
        <v>6</v>
      </c>
      <c r="C636" s="35">
        <v>42370</v>
      </c>
      <c r="D636" s="50" t="s">
        <v>67</v>
      </c>
      <c r="E636" s="36" t="s">
        <v>39</v>
      </c>
      <c r="F636" s="37">
        <v>7.8299713238203976</v>
      </c>
      <c r="G636" s="37">
        <v>7.4942879627092864</v>
      </c>
      <c r="H636" s="37">
        <v>7.6787916895611392</v>
      </c>
      <c r="I636" s="37">
        <v>7.5643157300703976</v>
      </c>
      <c r="J636" s="37">
        <v>7.678935154838916</v>
      </c>
    </row>
    <row r="637" spans="1:10" x14ac:dyDescent="0.3">
      <c r="A637" s="35" t="s">
        <v>9</v>
      </c>
      <c r="B637" s="35" t="s">
        <v>6</v>
      </c>
      <c r="C637" s="35">
        <v>42370</v>
      </c>
      <c r="D637" s="50" t="s">
        <v>67</v>
      </c>
      <c r="E637" s="36" t="s">
        <v>41</v>
      </c>
      <c r="F637" s="37">
        <v>7.7049713238203976</v>
      </c>
      <c r="G637" s="37">
        <v>7.3692879627092864</v>
      </c>
      <c r="H637" s="37">
        <v>7.5537916895611392</v>
      </c>
      <c r="I637" s="37">
        <v>7.4393157300703976</v>
      </c>
      <c r="J637" s="37">
        <v>7.553935154838916</v>
      </c>
    </row>
    <row r="638" spans="1:10" x14ac:dyDescent="0.3">
      <c r="A638" s="35" t="s">
        <v>9</v>
      </c>
      <c r="B638" s="35" t="s">
        <v>6</v>
      </c>
      <c r="C638" s="35">
        <v>42370</v>
      </c>
      <c r="D638" s="50" t="s">
        <v>68</v>
      </c>
      <c r="E638" s="36" t="s">
        <v>32</v>
      </c>
      <c r="F638" s="37">
        <v>10.700222912861493</v>
      </c>
      <c r="G638" s="37">
        <v>10.68444505175038</v>
      </c>
      <c r="H638" s="37">
        <v>10.945836806380013</v>
      </c>
      <c r="I638" s="37">
        <v>10.833169089944828</v>
      </c>
      <c r="J638" s="37">
        <v>10.943178910546678</v>
      </c>
    </row>
    <row r="639" spans="1:10" x14ac:dyDescent="0.3">
      <c r="A639" s="35" t="s">
        <v>9</v>
      </c>
      <c r="B639" s="35" t="s">
        <v>6</v>
      </c>
      <c r="C639" s="35">
        <v>42370</v>
      </c>
      <c r="D639" s="50" t="s">
        <v>68</v>
      </c>
      <c r="E639" s="36" t="s">
        <v>35</v>
      </c>
      <c r="F639" s="37">
        <v>10.500222912861492</v>
      </c>
      <c r="G639" s="37">
        <v>10.484445051750381</v>
      </c>
      <c r="H639" s="37">
        <v>10.745836806380014</v>
      </c>
      <c r="I639" s="37">
        <v>10.633169089944827</v>
      </c>
      <c r="J639" s="37">
        <v>10.743178910546678</v>
      </c>
    </row>
    <row r="640" spans="1:10" x14ac:dyDescent="0.3">
      <c r="A640" s="35" t="s">
        <v>9</v>
      </c>
      <c r="B640" s="35" t="s">
        <v>6</v>
      </c>
      <c r="C640" s="35">
        <v>42370</v>
      </c>
      <c r="D640" s="50" t="s">
        <v>68</v>
      </c>
      <c r="E640" s="36" t="s">
        <v>37</v>
      </c>
      <c r="F640" s="37">
        <v>10.150222912861492</v>
      </c>
      <c r="G640" s="37">
        <v>10.134445051750379</v>
      </c>
      <c r="H640" s="37">
        <v>10.395836806380014</v>
      </c>
      <c r="I640" s="37">
        <v>10.283169089944828</v>
      </c>
      <c r="J640" s="37">
        <v>10.393178910546677</v>
      </c>
    </row>
    <row r="641" spans="1:10" x14ac:dyDescent="0.3">
      <c r="A641" s="35" t="s">
        <v>9</v>
      </c>
      <c r="B641" s="35" t="s">
        <v>6</v>
      </c>
      <c r="C641" s="35">
        <v>42370</v>
      </c>
      <c r="D641" s="50" t="s">
        <v>68</v>
      </c>
      <c r="E641" s="36" t="s">
        <v>39</v>
      </c>
      <c r="F641" s="37">
        <v>10.025222912861492</v>
      </c>
      <c r="G641" s="37">
        <v>10.009445051750379</v>
      </c>
      <c r="H641" s="37">
        <v>10.270836806380014</v>
      </c>
      <c r="I641" s="37">
        <v>10.158169089944828</v>
      </c>
      <c r="J641" s="37">
        <v>10.268178910546677</v>
      </c>
    </row>
    <row r="642" spans="1:10" x14ac:dyDescent="0.3">
      <c r="A642" s="35" t="s">
        <v>9</v>
      </c>
      <c r="B642" s="35" t="s">
        <v>6</v>
      </c>
      <c r="C642" s="35">
        <v>42370</v>
      </c>
      <c r="D642" s="50" t="s">
        <v>68</v>
      </c>
      <c r="E642" s="36" t="s">
        <v>41</v>
      </c>
      <c r="F642" s="37">
        <v>9.9002229128614925</v>
      </c>
      <c r="G642" s="37">
        <v>9.8844450517503795</v>
      </c>
      <c r="H642" s="37">
        <v>10.145836806380014</v>
      </c>
      <c r="I642" s="37">
        <v>10.033169089944828</v>
      </c>
      <c r="J642" s="37">
        <v>10.143178910546677</v>
      </c>
    </row>
    <row r="643" spans="1:10" x14ac:dyDescent="0.3">
      <c r="A643" s="35" t="s">
        <v>9</v>
      </c>
      <c r="B643" s="35" t="s">
        <v>6</v>
      </c>
      <c r="C643" s="35">
        <v>42370</v>
      </c>
      <c r="D643" s="58" t="s">
        <v>69</v>
      </c>
      <c r="E643" s="36" t="s">
        <v>32</v>
      </c>
      <c r="F643" s="37">
        <v>9.3743496148560883</v>
      </c>
      <c r="G643" s="37">
        <v>9.1553422853306685</v>
      </c>
      <c r="H643" s="37">
        <v>9.2491620294859871</v>
      </c>
      <c r="I643" s="37">
        <v>9.1196560585282676</v>
      </c>
      <c r="J643" s="37">
        <v>9.2122014895452562</v>
      </c>
    </row>
    <row r="644" spans="1:10" x14ac:dyDescent="0.3">
      <c r="A644" s="35" t="s">
        <v>9</v>
      </c>
      <c r="B644" s="35" t="s">
        <v>6</v>
      </c>
      <c r="C644" s="35">
        <v>42370</v>
      </c>
      <c r="D644" s="58" t="s">
        <v>69</v>
      </c>
      <c r="E644" s="36" t="s">
        <v>35</v>
      </c>
      <c r="F644" s="37">
        <v>9.1743496148560872</v>
      </c>
      <c r="G644" s="37">
        <v>8.9553422853306692</v>
      </c>
      <c r="H644" s="37">
        <v>9.0491620294859878</v>
      </c>
      <c r="I644" s="37">
        <v>8.9196560585282665</v>
      </c>
      <c r="J644" s="37">
        <v>9.0122014895452569</v>
      </c>
    </row>
    <row r="645" spans="1:10" x14ac:dyDescent="0.3">
      <c r="A645" s="35" t="s">
        <v>9</v>
      </c>
      <c r="B645" s="35" t="s">
        <v>6</v>
      </c>
      <c r="C645" s="35">
        <v>42370</v>
      </c>
      <c r="D645" s="58" t="s">
        <v>69</v>
      </c>
      <c r="E645" s="36" t="s">
        <v>37</v>
      </c>
      <c r="F645" s="37">
        <v>8.8243496148560876</v>
      </c>
      <c r="G645" s="37">
        <v>8.6053422853306678</v>
      </c>
      <c r="H645" s="37">
        <v>8.6991620294859864</v>
      </c>
      <c r="I645" s="37">
        <v>8.5696560585282668</v>
      </c>
      <c r="J645" s="37">
        <v>8.6622014895452573</v>
      </c>
    </row>
    <row r="646" spans="1:10" x14ac:dyDescent="0.3">
      <c r="A646" s="35" t="s">
        <v>9</v>
      </c>
      <c r="B646" s="35" t="s">
        <v>6</v>
      </c>
      <c r="C646" s="35">
        <v>42370</v>
      </c>
      <c r="D646" s="58" t="s">
        <v>69</v>
      </c>
      <c r="E646" s="36" t="s">
        <v>39</v>
      </c>
      <c r="F646" s="37">
        <v>8.6993496148560876</v>
      </c>
      <c r="G646" s="37">
        <v>8.4803422853306678</v>
      </c>
      <c r="H646" s="37">
        <v>8.5741620294859864</v>
      </c>
      <c r="I646" s="37">
        <v>8.4446560585282668</v>
      </c>
      <c r="J646" s="37">
        <v>8.5372014895452573</v>
      </c>
    </row>
    <row r="647" spans="1:10" x14ac:dyDescent="0.3">
      <c r="A647" s="35" t="s">
        <v>9</v>
      </c>
      <c r="B647" s="35" t="s">
        <v>6</v>
      </c>
      <c r="C647" s="35">
        <v>42370</v>
      </c>
      <c r="D647" s="58" t="s">
        <v>69</v>
      </c>
      <c r="E647" s="36" t="s">
        <v>41</v>
      </c>
      <c r="F647" s="37">
        <v>8.5743496148560876</v>
      </c>
      <c r="G647" s="37">
        <v>8.3553422853306678</v>
      </c>
      <c r="H647" s="37">
        <v>8.4491620294859864</v>
      </c>
      <c r="I647" s="37">
        <v>8.3196560585282668</v>
      </c>
      <c r="J647" s="37">
        <v>8.4122014895452573</v>
      </c>
    </row>
    <row r="648" spans="1:10" x14ac:dyDescent="0.3">
      <c r="A648" s="40" t="s">
        <v>9</v>
      </c>
      <c r="B648" s="40" t="s">
        <v>6</v>
      </c>
      <c r="C648" s="40">
        <v>42429</v>
      </c>
      <c r="D648" s="52" t="s">
        <v>67</v>
      </c>
      <c r="E648" s="41" t="s">
        <v>32</v>
      </c>
      <c r="F648" s="46">
        <v>8.2789123793759529</v>
      </c>
      <c r="G648" s="46">
        <v>8.2302824904870651</v>
      </c>
      <c r="H648" s="46">
        <v>8.2896688886352123</v>
      </c>
      <c r="I648" s="46">
        <v>8.2728446293759532</v>
      </c>
      <c r="J648" s="46">
        <v>8.4031896664129899</v>
      </c>
    </row>
    <row r="649" spans="1:10" x14ac:dyDescent="0.3">
      <c r="A649" s="40" t="s">
        <v>9</v>
      </c>
      <c r="B649" s="40" t="s">
        <v>6</v>
      </c>
      <c r="C649" s="40">
        <v>42429</v>
      </c>
      <c r="D649" s="52" t="s">
        <v>67</v>
      </c>
      <c r="E649" s="41" t="s">
        <v>35</v>
      </c>
      <c r="F649" s="46">
        <v>8.0789123793759536</v>
      </c>
      <c r="G649" s="46">
        <v>8.030282490487064</v>
      </c>
      <c r="H649" s="46">
        <v>8.0896688886352131</v>
      </c>
      <c r="I649" s="46">
        <v>8.0728446293759539</v>
      </c>
      <c r="J649" s="46">
        <v>8.2031896664129906</v>
      </c>
    </row>
    <row r="650" spans="1:10" x14ac:dyDescent="0.3">
      <c r="A650" s="40" t="s">
        <v>9</v>
      </c>
      <c r="B650" s="40" t="s">
        <v>6</v>
      </c>
      <c r="C650" s="40">
        <v>42429</v>
      </c>
      <c r="D650" s="52" t="s">
        <v>67</v>
      </c>
      <c r="E650" s="41" t="s">
        <v>37</v>
      </c>
      <c r="F650" s="46">
        <v>7.7289123793759531</v>
      </c>
      <c r="G650" s="46">
        <v>7.6802824904870644</v>
      </c>
      <c r="H650" s="46">
        <v>7.7396688886352125</v>
      </c>
      <c r="I650" s="46">
        <v>7.7228446293759534</v>
      </c>
      <c r="J650" s="46">
        <v>7.8531896664129901</v>
      </c>
    </row>
    <row r="651" spans="1:10" x14ac:dyDescent="0.3">
      <c r="A651" s="40" t="s">
        <v>9</v>
      </c>
      <c r="B651" s="40" t="s">
        <v>6</v>
      </c>
      <c r="C651" s="40">
        <v>42429</v>
      </c>
      <c r="D651" s="52" t="s">
        <v>67</v>
      </c>
      <c r="E651" s="41" t="s">
        <v>39</v>
      </c>
      <c r="F651" s="46">
        <v>7.6039123793759531</v>
      </c>
      <c r="G651" s="46">
        <v>7.5552824904870644</v>
      </c>
      <c r="H651" s="46">
        <v>7.6146688886352125</v>
      </c>
      <c r="I651" s="46">
        <v>7.5978446293759534</v>
      </c>
      <c r="J651" s="46">
        <v>7.7281896664129901</v>
      </c>
    </row>
    <row r="652" spans="1:10" x14ac:dyDescent="0.3">
      <c r="A652" s="40" t="s">
        <v>9</v>
      </c>
      <c r="B652" s="40" t="s">
        <v>6</v>
      </c>
      <c r="C652" s="40">
        <v>42429</v>
      </c>
      <c r="D652" s="52" t="s">
        <v>67</v>
      </c>
      <c r="E652" s="41" t="s">
        <v>41</v>
      </c>
      <c r="F652" s="46">
        <v>7.4789123793759531</v>
      </c>
      <c r="G652" s="46">
        <v>7.4302824904870644</v>
      </c>
      <c r="H652" s="46">
        <v>7.4896688886352125</v>
      </c>
      <c r="I652" s="46">
        <v>7.4728446293759534</v>
      </c>
      <c r="J652" s="46">
        <v>7.6031896664129901</v>
      </c>
    </row>
    <row r="653" spans="1:10" x14ac:dyDescent="0.3">
      <c r="A653" s="40" t="s">
        <v>9</v>
      </c>
      <c r="B653" s="40" t="s">
        <v>6</v>
      </c>
      <c r="C653" s="40">
        <v>42429</v>
      </c>
      <c r="D653" s="52" t="s">
        <v>68</v>
      </c>
      <c r="E653" s="41" t="s">
        <v>32</v>
      </c>
      <c r="F653" s="46">
        <v>10.615618968417046</v>
      </c>
      <c r="G653" s="46">
        <v>10.832727079528157</v>
      </c>
      <c r="H653" s="46">
        <v>10.914538533231861</v>
      </c>
      <c r="I653" s="46">
        <v>10.922708385083713</v>
      </c>
      <c r="J653" s="46">
        <v>11.005213422120752</v>
      </c>
    </row>
    <row r="654" spans="1:10" x14ac:dyDescent="0.3">
      <c r="A654" s="40" t="s">
        <v>9</v>
      </c>
      <c r="B654" s="40" t="s">
        <v>6</v>
      </c>
      <c r="C654" s="40">
        <v>42429</v>
      </c>
      <c r="D654" s="52" t="s">
        <v>68</v>
      </c>
      <c r="E654" s="41" t="s">
        <v>35</v>
      </c>
      <c r="F654" s="46">
        <v>10.415618968417046</v>
      </c>
      <c r="G654" s="46">
        <v>10.632727079528156</v>
      </c>
      <c r="H654" s="46">
        <v>10.714538533231861</v>
      </c>
      <c r="I654" s="46">
        <v>10.722708385083713</v>
      </c>
      <c r="J654" s="46">
        <v>10.805213422120753</v>
      </c>
    </row>
    <row r="655" spans="1:10" x14ac:dyDescent="0.3">
      <c r="A655" s="40" t="s">
        <v>9</v>
      </c>
      <c r="B655" s="40" t="s">
        <v>6</v>
      </c>
      <c r="C655" s="40">
        <v>42429</v>
      </c>
      <c r="D655" s="52" t="s">
        <v>68</v>
      </c>
      <c r="E655" s="41" t="s">
        <v>37</v>
      </c>
      <c r="F655" s="46">
        <v>10.065618968417045</v>
      </c>
      <c r="G655" s="46">
        <v>10.282727079528156</v>
      </c>
      <c r="H655" s="46">
        <v>10.364538533231862</v>
      </c>
      <c r="I655" s="46">
        <v>10.372708385083714</v>
      </c>
      <c r="J655" s="46">
        <v>10.455213422120753</v>
      </c>
    </row>
    <row r="656" spans="1:10" x14ac:dyDescent="0.3">
      <c r="A656" s="40" t="s">
        <v>9</v>
      </c>
      <c r="B656" s="40" t="s">
        <v>6</v>
      </c>
      <c r="C656" s="40">
        <v>42429</v>
      </c>
      <c r="D656" s="52" t="s">
        <v>68</v>
      </c>
      <c r="E656" s="41" t="s">
        <v>39</v>
      </c>
      <c r="F656" s="46">
        <v>9.940618968417045</v>
      </c>
      <c r="G656" s="46">
        <v>10.157727079528156</v>
      </c>
      <c r="H656" s="46">
        <v>10.239538533231862</v>
      </c>
      <c r="I656" s="46">
        <v>10.247708385083714</v>
      </c>
      <c r="J656" s="46">
        <v>10.330213422120753</v>
      </c>
    </row>
    <row r="657" spans="1:10" x14ac:dyDescent="0.3">
      <c r="A657" s="40" t="s">
        <v>9</v>
      </c>
      <c r="B657" s="40" t="s">
        <v>6</v>
      </c>
      <c r="C657" s="40">
        <v>42429</v>
      </c>
      <c r="D657" s="52" t="s">
        <v>68</v>
      </c>
      <c r="E657" s="41" t="s">
        <v>41</v>
      </c>
      <c r="F657" s="46">
        <v>9.815618968417045</v>
      </c>
      <c r="G657" s="46">
        <v>10.032727079528156</v>
      </c>
      <c r="H657" s="46">
        <v>10.114538533231862</v>
      </c>
      <c r="I657" s="46">
        <v>10.122708385083714</v>
      </c>
      <c r="J657" s="46">
        <v>10.205213422120753</v>
      </c>
    </row>
    <row r="658" spans="1:10" x14ac:dyDescent="0.3">
      <c r="A658" s="40" t="s">
        <v>9</v>
      </c>
      <c r="B658" s="40" t="s">
        <v>6</v>
      </c>
      <c r="C658" s="40">
        <v>42429</v>
      </c>
      <c r="D658" s="59" t="s">
        <v>69</v>
      </c>
      <c r="E658" s="41" t="s">
        <v>32</v>
      </c>
      <c r="F658" s="46">
        <v>9.2550306495376198</v>
      </c>
      <c r="G658" s="46">
        <v>9.2143208202495597</v>
      </c>
      <c r="H658" s="46">
        <v>9.2022112228837933</v>
      </c>
      <c r="I658" s="46">
        <v>9.1476049559112145</v>
      </c>
      <c r="J658" s="46">
        <v>9.2486099987389601</v>
      </c>
    </row>
    <row r="659" spans="1:10" x14ac:dyDescent="0.3">
      <c r="A659" s="40" t="s">
        <v>9</v>
      </c>
      <c r="B659" s="40" t="s">
        <v>6</v>
      </c>
      <c r="C659" s="40">
        <v>42429</v>
      </c>
      <c r="D659" s="59" t="s">
        <v>69</v>
      </c>
      <c r="E659" s="41" t="s">
        <v>35</v>
      </c>
      <c r="F659" s="46">
        <v>9.0550306495376205</v>
      </c>
      <c r="G659" s="46">
        <v>9.0143208202495604</v>
      </c>
      <c r="H659" s="46">
        <v>9.0022112228837923</v>
      </c>
      <c r="I659" s="46">
        <v>8.9476049559112134</v>
      </c>
      <c r="J659" s="46">
        <v>9.048609998738959</v>
      </c>
    </row>
    <row r="660" spans="1:10" x14ac:dyDescent="0.3">
      <c r="A660" s="40" t="s">
        <v>9</v>
      </c>
      <c r="B660" s="40" t="s">
        <v>6</v>
      </c>
      <c r="C660" s="40">
        <v>42429</v>
      </c>
      <c r="D660" s="59" t="s">
        <v>69</v>
      </c>
      <c r="E660" s="41" t="s">
        <v>37</v>
      </c>
      <c r="F660" s="46">
        <v>8.7050306495376208</v>
      </c>
      <c r="G660" s="46">
        <v>8.6643208202495607</v>
      </c>
      <c r="H660" s="46">
        <v>8.6522112228837926</v>
      </c>
      <c r="I660" s="46">
        <v>8.5976049559112138</v>
      </c>
      <c r="J660" s="46">
        <v>8.6986099987389593</v>
      </c>
    </row>
    <row r="661" spans="1:10" x14ac:dyDescent="0.3">
      <c r="A661" s="40" t="s">
        <v>9</v>
      </c>
      <c r="B661" s="40" t="s">
        <v>6</v>
      </c>
      <c r="C661" s="40">
        <v>42429</v>
      </c>
      <c r="D661" s="59" t="s">
        <v>69</v>
      </c>
      <c r="E661" s="41" t="s">
        <v>39</v>
      </c>
      <c r="F661" s="46">
        <v>8.5800306495376208</v>
      </c>
      <c r="G661" s="46">
        <v>8.5393208202495607</v>
      </c>
      <c r="H661" s="46">
        <v>8.5741620294859864</v>
      </c>
      <c r="I661" s="46">
        <v>8.4446560585282668</v>
      </c>
      <c r="J661" s="46">
        <v>8.5372014895452573</v>
      </c>
    </row>
    <row r="662" spans="1:10" x14ac:dyDescent="0.3">
      <c r="A662" s="40" t="s">
        <v>9</v>
      </c>
      <c r="B662" s="40" t="s">
        <v>6</v>
      </c>
      <c r="C662" s="40">
        <v>42429</v>
      </c>
      <c r="D662" s="59" t="s">
        <v>69</v>
      </c>
      <c r="E662" s="41" t="s">
        <v>41</v>
      </c>
      <c r="F662" s="46">
        <v>8.5743496148560876</v>
      </c>
      <c r="G662" s="46">
        <v>8.3553422853306678</v>
      </c>
      <c r="H662" s="46">
        <v>8.4491620294859864</v>
      </c>
      <c r="I662" s="46">
        <v>8.3196560585282668</v>
      </c>
      <c r="J662" s="46">
        <v>8.4122014895452573</v>
      </c>
    </row>
    <row r="663" spans="1:10" x14ac:dyDescent="0.3">
      <c r="A663" s="35" t="s">
        <v>9</v>
      </c>
      <c r="B663" s="35" t="s">
        <v>6</v>
      </c>
      <c r="C663" s="35">
        <v>42460</v>
      </c>
      <c r="D663" s="50" t="s">
        <v>67</v>
      </c>
      <c r="E663" s="36" t="s">
        <v>32</v>
      </c>
      <c r="F663" s="37">
        <v>7.9689014349315084</v>
      </c>
      <c r="G663" s="37">
        <v>8.2285290182648403</v>
      </c>
      <c r="H663" s="37">
        <v>8.192246087709286</v>
      </c>
      <c r="I663" s="37">
        <v>8.2776365286815103</v>
      </c>
      <c r="J663" s="37">
        <v>8.4291101779870647</v>
      </c>
    </row>
    <row r="664" spans="1:10" x14ac:dyDescent="0.3">
      <c r="A664" s="35" t="s">
        <v>9</v>
      </c>
      <c r="B664" s="35" t="s">
        <v>6</v>
      </c>
      <c r="C664" s="35">
        <v>42460</v>
      </c>
      <c r="D664" s="50" t="s">
        <v>67</v>
      </c>
      <c r="E664" s="36" t="s">
        <v>35</v>
      </c>
      <c r="F664" s="37">
        <v>7.7689014349315091</v>
      </c>
      <c r="G664" s="37">
        <v>8.028529018264841</v>
      </c>
      <c r="H664" s="37">
        <v>7.9922460877092858</v>
      </c>
      <c r="I664" s="37">
        <v>8.0776365286815111</v>
      </c>
      <c r="J664" s="37">
        <v>8.2291101779870637</v>
      </c>
    </row>
    <row r="665" spans="1:10" x14ac:dyDescent="0.3">
      <c r="A665" s="35" t="s">
        <v>9</v>
      </c>
      <c r="B665" s="35" t="s">
        <v>6</v>
      </c>
      <c r="C665" s="35">
        <v>42460</v>
      </c>
      <c r="D665" s="50" t="s">
        <v>67</v>
      </c>
      <c r="E665" s="36" t="s">
        <v>37</v>
      </c>
      <c r="F665" s="37">
        <v>7.4189014349315086</v>
      </c>
      <c r="G665" s="37">
        <v>7.6785290182648414</v>
      </c>
      <c r="H665" s="37">
        <v>7.6422460877092862</v>
      </c>
      <c r="I665" s="37">
        <v>7.7276365286815105</v>
      </c>
      <c r="J665" s="37">
        <v>7.879110177987064</v>
      </c>
    </row>
    <row r="666" spans="1:10" x14ac:dyDescent="0.3">
      <c r="A666" s="35" t="s">
        <v>9</v>
      </c>
      <c r="B666" s="35" t="s">
        <v>6</v>
      </c>
      <c r="C666" s="35">
        <v>42460</v>
      </c>
      <c r="D666" s="50" t="s">
        <v>67</v>
      </c>
      <c r="E666" s="36" t="s">
        <v>39</v>
      </c>
      <c r="F666" s="37">
        <v>7.2939014349315086</v>
      </c>
      <c r="G666" s="37">
        <v>7.5535290182648414</v>
      </c>
      <c r="H666" s="37">
        <v>7.5172460877092862</v>
      </c>
      <c r="I666" s="37">
        <v>7.6026365286815105</v>
      </c>
      <c r="J666" s="37">
        <v>7.754110177987064</v>
      </c>
    </row>
    <row r="667" spans="1:10" x14ac:dyDescent="0.3">
      <c r="A667" s="35" t="s">
        <v>9</v>
      </c>
      <c r="B667" s="35" t="s">
        <v>6</v>
      </c>
      <c r="C667" s="35">
        <v>42460</v>
      </c>
      <c r="D667" s="50" t="s">
        <v>67</v>
      </c>
      <c r="E667" s="36" t="s">
        <v>41</v>
      </c>
      <c r="F667" s="37">
        <v>7.1689014349315086</v>
      </c>
      <c r="G667" s="37">
        <v>7.4285290182648414</v>
      </c>
      <c r="H667" s="37">
        <v>7.3922460877092862</v>
      </c>
      <c r="I667" s="37">
        <v>7.4776365286815105</v>
      </c>
      <c r="J667" s="37">
        <v>7.629110177987064</v>
      </c>
    </row>
    <row r="668" spans="1:10" x14ac:dyDescent="0.3">
      <c r="A668" s="35" t="s">
        <v>9</v>
      </c>
      <c r="B668" s="35" t="s">
        <v>6</v>
      </c>
      <c r="C668" s="35">
        <v>42460</v>
      </c>
      <c r="D668" s="50" t="s">
        <v>68</v>
      </c>
      <c r="E668" s="36" t="s">
        <v>32</v>
      </c>
      <c r="F668" s="37">
        <v>10.446235023972601</v>
      </c>
      <c r="G668" s="37">
        <v>10.917919107305938</v>
      </c>
      <c r="H668" s="37">
        <v>10.849256260083715</v>
      </c>
      <c r="I668" s="37">
        <v>10.979784680222604</v>
      </c>
      <c r="J668" s="37">
        <v>11.044849933694826</v>
      </c>
    </row>
    <row r="669" spans="1:10" x14ac:dyDescent="0.3">
      <c r="A669" s="35" t="s">
        <v>9</v>
      </c>
      <c r="B669" s="35" t="s">
        <v>6</v>
      </c>
      <c r="C669" s="35">
        <v>42460</v>
      </c>
      <c r="D669" s="50" t="s">
        <v>68</v>
      </c>
      <c r="E669" s="36" t="s">
        <v>35</v>
      </c>
      <c r="F669" s="37">
        <v>10.2462350239726</v>
      </c>
      <c r="G669" s="37">
        <v>10.717919107305937</v>
      </c>
      <c r="H669" s="37">
        <v>10.649256260083714</v>
      </c>
      <c r="I669" s="37">
        <v>10.779784680222605</v>
      </c>
      <c r="J669" s="37">
        <v>10.844849933694826</v>
      </c>
    </row>
    <row r="670" spans="1:10" x14ac:dyDescent="0.3">
      <c r="A670" s="35" t="s">
        <v>9</v>
      </c>
      <c r="B670" s="35" t="s">
        <v>6</v>
      </c>
      <c r="C670" s="35">
        <v>42460</v>
      </c>
      <c r="D670" s="50" t="s">
        <v>68</v>
      </c>
      <c r="E670" s="36" t="s">
        <v>37</v>
      </c>
      <c r="F670" s="37">
        <v>9.8962350239726007</v>
      </c>
      <c r="G670" s="37">
        <v>10.367919107305937</v>
      </c>
      <c r="H670" s="37">
        <v>10.299256260083714</v>
      </c>
      <c r="I670" s="37">
        <v>10.429784680222605</v>
      </c>
      <c r="J670" s="37">
        <v>10.494849933694827</v>
      </c>
    </row>
    <row r="671" spans="1:10" x14ac:dyDescent="0.3">
      <c r="A671" s="35" t="s">
        <v>9</v>
      </c>
      <c r="B671" s="35" t="s">
        <v>6</v>
      </c>
      <c r="C671" s="35">
        <v>42460</v>
      </c>
      <c r="D671" s="50" t="s">
        <v>68</v>
      </c>
      <c r="E671" s="36" t="s">
        <v>39</v>
      </c>
      <c r="F671" s="37">
        <v>9.7712350239726007</v>
      </c>
      <c r="G671" s="37">
        <v>10.242919107305937</v>
      </c>
      <c r="H671" s="37">
        <v>10.174256260083714</v>
      </c>
      <c r="I671" s="37">
        <v>10.304784680222605</v>
      </c>
      <c r="J671" s="37">
        <v>10.369849933694827</v>
      </c>
    </row>
    <row r="672" spans="1:10" x14ac:dyDescent="0.3">
      <c r="A672" s="35" t="s">
        <v>9</v>
      </c>
      <c r="B672" s="35" t="s">
        <v>6</v>
      </c>
      <c r="C672" s="35">
        <v>42460</v>
      </c>
      <c r="D672" s="50" t="s">
        <v>68</v>
      </c>
      <c r="E672" s="36" t="s">
        <v>41</v>
      </c>
      <c r="F672" s="37">
        <v>9.6462350239726007</v>
      </c>
      <c r="G672" s="37">
        <v>10.117919107305937</v>
      </c>
      <c r="H672" s="37">
        <v>10.049256260083714</v>
      </c>
      <c r="I672" s="37">
        <v>10.179784680222605</v>
      </c>
      <c r="J672" s="37">
        <v>10.244849933694827</v>
      </c>
    </row>
    <row r="673" spans="1:10" x14ac:dyDescent="0.3">
      <c r="A673" s="35" t="s">
        <v>9</v>
      </c>
      <c r="B673" s="35" t="s">
        <v>6</v>
      </c>
      <c r="C673" s="35">
        <v>42460</v>
      </c>
      <c r="D673" s="58" t="s">
        <v>69</v>
      </c>
      <c r="E673" s="36" t="s">
        <v>32</v>
      </c>
      <c r="F673" s="37">
        <v>9.034083716079504</v>
      </c>
      <c r="G673" s="37">
        <v>9.2120993551684531</v>
      </c>
      <c r="H673" s="37">
        <v>9.11981242067613</v>
      </c>
      <c r="I673" s="37">
        <v>9.1484818585126693</v>
      </c>
      <c r="J673" s="37">
        <v>9.2672345115032222</v>
      </c>
    </row>
    <row r="674" spans="1:10" x14ac:dyDescent="0.3">
      <c r="A674" s="35" t="s">
        <v>9</v>
      </c>
      <c r="B674" s="35" t="s">
        <v>6</v>
      </c>
      <c r="C674" s="35">
        <v>42460</v>
      </c>
      <c r="D674" s="58" t="s">
        <v>69</v>
      </c>
      <c r="E674" s="36" t="s">
        <v>35</v>
      </c>
      <c r="F674" s="37">
        <v>8.8340837160795047</v>
      </c>
      <c r="G674" s="37">
        <v>9.0120993551684538</v>
      </c>
      <c r="H674" s="37">
        <v>8.9198124206761289</v>
      </c>
      <c r="I674" s="37">
        <v>8.9484818585126682</v>
      </c>
      <c r="J674" s="37">
        <v>9.0672345115032211</v>
      </c>
    </row>
    <row r="675" spans="1:10" x14ac:dyDescent="0.3">
      <c r="A675" s="35" t="s">
        <v>9</v>
      </c>
      <c r="B675" s="35" t="s">
        <v>6</v>
      </c>
      <c r="C675" s="35">
        <v>42460</v>
      </c>
      <c r="D675" s="58" t="s">
        <v>69</v>
      </c>
      <c r="E675" s="36" t="s">
        <v>37</v>
      </c>
      <c r="F675" s="37">
        <v>8.4840837160795051</v>
      </c>
      <c r="G675" s="37">
        <v>8.6620993551684542</v>
      </c>
      <c r="H675" s="37">
        <v>8.5698124206761292</v>
      </c>
      <c r="I675" s="37">
        <v>8.5984818585126686</v>
      </c>
      <c r="J675" s="37">
        <v>8.7172345115032215</v>
      </c>
    </row>
    <row r="676" spans="1:10" x14ac:dyDescent="0.3">
      <c r="A676" s="35" t="s">
        <v>9</v>
      </c>
      <c r="B676" s="35" t="s">
        <v>6</v>
      </c>
      <c r="C676" s="35">
        <v>42460</v>
      </c>
      <c r="D676" s="58" t="s">
        <v>69</v>
      </c>
      <c r="E676" s="36" t="s">
        <v>39</v>
      </c>
      <c r="F676" s="37">
        <v>8.3590837160795051</v>
      </c>
      <c r="G676" s="37">
        <v>8.5370993551684542</v>
      </c>
      <c r="H676" s="37">
        <v>8.5741620294859864</v>
      </c>
      <c r="I676" s="37">
        <v>8.4446560585282668</v>
      </c>
      <c r="J676" s="37">
        <v>8.5372014895452573</v>
      </c>
    </row>
    <row r="677" spans="1:10" x14ac:dyDescent="0.3">
      <c r="A677" s="35" t="s">
        <v>9</v>
      </c>
      <c r="B677" s="35" t="s">
        <v>6</v>
      </c>
      <c r="C677" s="35">
        <v>42460</v>
      </c>
      <c r="D677" s="58" t="s">
        <v>69</v>
      </c>
      <c r="E677" s="36" t="s">
        <v>41</v>
      </c>
      <c r="F677" s="37">
        <v>8.5743496148560876</v>
      </c>
      <c r="G677" s="37">
        <v>8.3553422853306678</v>
      </c>
      <c r="H677" s="37">
        <v>8.4491620294859864</v>
      </c>
      <c r="I677" s="37">
        <v>8.3196560585282668</v>
      </c>
      <c r="J677" s="37">
        <v>8.4122014895452573</v>
      </c>
    </row>
    <row r="678" spans="1:10" x14ac:dyDescent="0.3">
      <c r="A678" s="40" t="s">
        <v>9</v>
      </c>
      <c r="B678" s="40" t="s">
        <v>6</v>
      </c>
      <c r="C678" s="40">
        <v>42490</v>
      </c>
      <c r="D678" s="52" t="s">
        <v>67</v>
      </c>
      <c r="E678" s="41" t="s">
        <v>32</v>
      </c>
      <c r="F678" s="46">
        <v>7.8345704904870628</v>
      </c>
      <c r="G678" s="46">
        <v>8.2479435460426185</v>
      </c>
      <c r="H678" s="46">
        <v>8.1400632867833593</v>
      </c>
      <c r="I678" s="46">
        <v>8.2737344279870637</v>
      </c>
      <c r="J678" s="46">
        <v>8.4466546895611394</v>
      </c>
    </row>
    <row r="679" spans="1:10" x14ac:dyDescent="0.3">
      <c r="A679" s="40" t="s">
        <v>9</v>
      </c>
      <c r="B679" s="40" t="s">
        <v>6</v>
      </c>
      <c r="C679" s="40">
        <v>42490</v>
      </c>
      <c r="D679" s="52" t="s">
        <v>67</v>
      </c>
      <c r="E679" s="41" t="s">
        <v>35</v>
      </c>
      <c r="F679" s="46">
        <v>7.6345704904870626</v>
      </c>
      <c r="G679" s="46">
        <v>8.0479435460426192</v>
      </c>
      <c r="H679" s="46">
        <v>7.9400632867833592</v>
      </c>
      <c r="I679" s="46">
        <v>8.0737344279870644</v>
      </c>
      <c r="J679" s="46">
        <v>8.2466546895611383</v>
      </c>
    </row>
    <row r="680" spans="1:10" x14ac:dyDescent="0.3">
      <c r="A680" s="40" t="s">
        <v>9</v>
      </c>
      <c r="B680" s="40" t="s">
        <v>6</v>
      </c>
      <c r="C680" s="40">
        <v>42490</v>
      </c>
      <c r="D680" s="52" t="s">
        <v>67</v>
      </c>
      <c r="E680" s="41" t="s">
        <v>37</v>
      </c>
      <c r="F680" s="46">
        <v>7.284570490487063</v>
      </c>
      <c r="G680" s="46">
        <v>7.6979435460426187</v>
      </c>
      <c r="H680" s="46">
        <v>7.5900632867833595</v>
      </c>
      <c r="I680" s="46">
        <v>7.7237344279870639</v>
      </c>
      <c r="J680" s="46">
        <v>7.8966546895611387</v>
      </c>
    </row>
    <row r="681" spans="1:10" x14ac:dyDescent="0.3">
      <c r="A681" s="40" t="s">
        <v>9</v>
      </c>
      <c r="B681" s="40" t="s">
        <v>6</v>
      </c>
      <c r="C681" s="40">
        <v>42490</v>
      </c>
      <c r="D681" s="52" t="s">
        <v>67</v>
      </c>
      <c r="E681" s="41" t="s">
        <v>39</v>
      </c>
      <c r="F681" s="46">
        <v>7.159570490487063</v>
      </c>
      <c r="G681" s="46">
        <v>7.5729435460426187</v>
      </c>
      <c r="H681" s="46">
        <v>7.4650632867833595</v>
      </c>
      <c r="I681" s="46">
        <v>7.5987344279870639</v>
      </c>
      <c r="J681" s="46">
        <v>7.7716546895611387</v>
      </c>
    </row>
    <row r="682" spans="1:10" x14ac:dyDescent="0.3">
      <c r="A682" s="40" t="s">
        <v>9</v>
      </c>
      <c r="B682" s="40" t="s">
        <v>6</v>
      </c>
      <c r="C682" s="40">
        <v>42490</v>
      </c>
      <c r="D682" s="52" t="s">
        <v>67</v>
      </c>
      <c r="E682" s="41" t="s">
        <v>41</v>
      </c>
      <c r="F682" s="46">
        <v>7.034570490487063</v>
      </c>
      <c r="G682" s="46">
        <v>7.4479435460426187</v>
      </c>
      <c r="H682" s="46">
        <v>7.3400632867833595</v>
      </c>
      <c r="I682" s="46">
        <v>7.4737344279870639</v>
      </c>
      <c r="J682" s="46">
        <v>7.6466546895611387</v>
      </c>
    </row>
    <row r="683" spans="1:10" x14ac:dyDescent="0.3">
      <c r="A683" s="40" t="s">
        <v>9</v>
      </c>
      <c r="B683" s="40" t="s">
        <v>6</v>
      </c>
      <c r="C683" s="40">
        <v>42490</v>
      </c>
      <c r="D683" s="52" t="s">
        <v>68</v>
      </c>
      <c r="E683" s="41" t="s">
        <v>32</v>
      </c>
      <c r="F683" s="46">
        <v>10.377831079528159</v>
      </c>
      <c r="G683" s="46">
        <v>10.966157135083712</v>
      </c>
      <c r="H683" s="46">
        <v>10.814789986935564</v>
      </c>
      <c r="I683" s="46">
        <v>11.003965975361492</v>
      </c>
      <c r="J683" s="46">
        <v>11.061836445268899</v>
      </c>
    </row>
    <row r="684" spans="1:10" x14ac:dyDescent="0.3">
      <c r="A684" s="40" t="s">
        <v>9</v>
      </c>
      <c r="B684" s="40" t="s">
        <v>6</v>
      </c>
      <c r="C684" s="40">
        <v>42490</v>
      </c>
      <c r="D684" s="52" t="s">
        <v>68</v>
      </c>
      <c r="E684" s="41" t="s">
        <v>35</v>
      </c>
      <c r="F684" s="46">
        <v>10.177831079528158</v>
      </c>
      <c r="G684" s="46">
        <v>10.766157135083713</v>
      </c>
      <c r="H684" s="46">
        <v>10.614789986935564</v>
      </c>
      <c r="I684" s="46">
        <v>10.803965975361491</v>
      </c>
      <c r="J684" s="46">
        <v>10.861836445268899</v>
      </c>
    </row>
    <row r="685" spans="1:10" x14ac:dyDescent="0.3">
      <c r="A685" s="40" t="s">
        <v>9</v>
      </c>
      <c r="B685" s="40" t="s">
        <v>6</v>
      </c>
      <c r="C685" s="40">
        <v>42490</v>
      </c>
      <c r="D685" s="52" t="s">
        <v>68</v>
      </c>
      <c r="E685" s="41" t="s">
        <v>37</v>
      </c>
      <c r="F685" s="46">
        <v>9.827831079528158</v>
      </c>
      <c r="G685" s="46">
        <v>10.416157135083711</v>
      </c>
      <c r="H685" s="46">
        <v>10.264789986935565</v>
      </c>
      <c r="I685" s="46">
        <v>10.453965975361491</v>
      </c>
      <c r="J685" s="46">
        <v>10.5118364452689</v>
      </c>
    </row>
    <row r="686" spans="1:10" x14ac:dyDescent="0.3">
      <c r="A686" s="40" t="s">
        <v>9</v>
      </c>
      <c r="B686" s="40" t="s">
        <v>6</v>
      </c>
      <c r="C686" s="40">
        <v>42490</v>
      </c>
      <c r="D686" s="52" t="s">
        <v>68</v>
      </c>
      <c r="E686" s="41" t="s">
        <v>39</v>
      </c>
      <c r="F686" s="46">
        <v>9.702831079528158</v>
      </c>
      <c r="G686" s="46">
        <v>10.291157135083711</v>
      </c>
      <c r="H686" s="46">
        <v>10.139789986935565</v>
      </c>
      <c r="I686" s="46">
        <v>10.328965975361491</v>
      </c>
      <c r="J686" s="46">
        <v>10.3868364452689</v>
      </c>
    </row>
    <row r="687" spans="1:10" x14ac:dyDescent="0.3">
      <c r="A687" s="40" t="s">
        <v>9</v>
      </c>
      <c r="B687" s="40" t="s">
        <v>6</v>
      </c>
      <c r="C687" s="40">
        <v>42490</v>
      </c>
      <c r="D687" s="52" t="s">
        <v>68</v>
      </c>
      <c r="E687" s="41" t="s">
        <v>41</v>
      </c>
      <c r="F687" s="46">
        <v>9.577831079528158</v>
      </c>
      <c r="G687" s="46">
        <v>10.166157135083711</v>
      </c>
      <c r="H687" s="46">
        <v>10.014789986935565</v>
      </c>
      <c r="I687" s="46">
        <v>10.203965975361491</v>
      </c>
      <c r="J687" s="46">
        <v>10.2618364452689</v>
      </c>
    </row>
    <row r="688" spans="1:10" x14ac:dyDescent="0.3">
      <c r="A688" s="40" t="s">
        <v>9</v>
      </c>
      <c r="B688" s="40" t="s">
        <v>6</v>
      </c>
      <c r="C688" s="40">
        <v>42490</v>
      </c>
      <c r="D688" s="59" t="s">
        <v>69</v>
      </c>
      <c r="E688" s="41" t="s">
        <v>32</v>
      </c>
      <c r="F688" s="46">
        <v>8.9152687952556633</v>
      </c>
      <c r="G688" s="46">
        <v>9.213963896404481</v>
      </c>
      <c r="H688" s="46">
        <v>9.0715536230461016</v>
      </c>
      <c r="I688" s="46">
        <v>9.1380727637233754</v>
      </c>
      <c r="J688" s="46">
        <v>9.2749570258238769</v>
      </c>
    </row>
    <row r="689" spans="1:10" x14ac:dyDescent="0.3">
      <c r="A689" s="40" t="s">
        <v>9</v>
      </c>
      <c r="B689" s="40" t="s">
        <v>6</v>
      </c>
      <c r="C689" s="40">
        <v>42490</v>
      </c>
      <c r="D689" s="59" t="s">
        <v>69</v>
      </c>
      <c r="E689" s="41" t="s">
        <v>35</v>
      </c>
      <c r="F689" s="46">
        <v>8.715268795255664</v>
      </c>
      <c r="G689" s="46">
        <v>9.0139638964044799</v>
      </c>
      <c r="H689" s="46">
        <v>8.8715536230461005</v>
      </c>
      <c r="I689" s="46">
        <v>8.9380727637233743</v>
      </c>
      <c r="J689" s="46">
        <v>9.0749570258238759</v>
      </c>
    </row>
    <row r="690" spans="1:10" x14ac:dyDescent="0.3">
      <c r="A690" s="40" t="s">
        <v>9</v>
      </c>
      <c r="B690" s="40" t="s">
        <v>6</v>
      </c>
      <c r="C690" s="40">
        <v>42490</v>
      </c>
      <c r="D690" s="59" t="s">
        <v>69</v>
      </c>
      <c r="E690" s="41" t="s">
        <v>37</v>
      </c>
      <c r="F690" s="46">
        <v>8.3652687952556626</v>
      </c>
      <c r="G690" s="46">
        <v>8.6639638964044803</v>
      </c>
      <c r="H690" s="46">
        <v>8.5215536230461009</v>
      </c>
      <c r="I690" s="46">
        <v>8.5880727637233747</v>
      </c>
      <c r="J690" s="46">
        <v>8.7249570258238762</v>
      </c>
    </row>
    <row r="691" spans="1:10" x14ac:dyDescent="0.3">
      <c r="A691" s="40" t="s">
        <v>9</v>
      </c>
      <c r="B691" s="40" t="s">
        <v>6</v>
      </c>
      <c r="C691" s="40">
        <v>42490</v>
      </c>
      <c r="D691" s="59" t="s">
        <v>69</v>
      </c>
      <c r="E691" s="41" t="s">
        <v>39</v>
      </c>
      <c r="F691" s="46">
        <v>8.2402687952556626</v>
      </c>
      <c r="G691" s="46">
        <v>8.5389638964044803</v>
      </c>
      <c r="H691" s="46">
        <v>8.5741620294859864</v>
      </c>
      <c r="I691" s="46">
        <v>8.4446560585282668</v>
      </c>
      <c r="J691" s="46">
        <v>8.5372014895452573</v>
      </c>
    </row>
    <row r="692" spans="1:10" x14ac:dyDescent="0.3">
      <c r="A692" s="40" t="s">
        <v>9</v>
      </c>
      <c r="B692" s="40" t="s">
        <v>6</v>
      </c>
      <c r="C692" s="40">
        <v>42490</v>
      </c>
      <c r="D692" s="59" t="s">
        <v>69</v>
      </c>
      <c r="E692" s="41" t="s">
        <v>41</v>
      </c>
      <c r="F692" s="46">
        <v>8.5743496148560876</v>
      </c>
      <c r="G692" s="46">
        <v>8.3553422853306678</v>
      </c>
      <c r="H692" s="46">
        <v>8.4491620294859864</v>
      </c>
      <c r="I692" s="46">
        <v>8.3196560585282668</v>
      </c>
      <c r="J692" s="46">
        <v>8.4122014895452573</v>
      </c>
    </row>
    <row r="693" spans="1:10" x14ac:dyDescent="0.3">
      <c r="A693" s="35" t="s">
        <v>9</v>
      </c>
      <c r="B693" s="35" t="s">
        <v>6</v>
      </c>
      <c r="C693" s="35">
        <v>42521</v>
      </c>
      <c r="D693" s="50" t="s">
        <v>67</v>
      </c>
      <c r="E693" s="36" t="s">
        <v>32</v>
      </c>
      <c r="F693" s="37">
        <v>7.7900595460426185</v>
      </c>
      <c r="G693" s="37">
        <v>8.2571520738203965</v>
      </c>
      <c r="H693" s="37">
        <v>8.1237844858574331</v>
      </c>
      <c r="I693" s="37">
        <v>8.2611113272926211</v>
      </c>
      <c r="J693" s="37">
        <v>8.4590572011352112</v>
      </c>
    </row>
    <row r="694" spans="1:10" x14ac:dyDescent="0.3">
      <c r="A694" s="35" t="s">
        <v>9</v>
      </c>
      <c r="B694" s="35" t="s">
        <v>6</v>
      </c>
      <c r="C694" s="35">
        <v>42521</v>
      </c>
      <c r="D694" s="50" t="s">
        <v>67</v>
      </c>
      <c r="E694" s="36" t="s">
        <v>35</v>
      </c>
      <c r="F694" s="37">
        <v>7.5900595460426192</v>
      </c>
      <c r="G694" s="37">
        <v>8.0571520738203972</v>
      </c>
      <c r="H694" s="37">
        <v>7.9237844858574338</v>
      </c>
      <c r="I694" s="37">
        <v>8.06111132729262</v>
      </c>
      <c r="J694" s="37">
        <v>8.2590572011352101</v>
      </c>
    </row>
    <row r="695" spans="1:10" x14ac:dyDescent="0.3">
      <c r="A695" s="35" t="s">
        <v>9</v>
      </c>
      <c r="B695" s="35" t="s">
        <v>6</v>
      </c>
      <c r="C695" s="35">
        <v>42521</v>
      </c>
      <c r="D695" s="50" t="s">
        <v>67</v>
      </c>
      <c r="E695" s="36" t="s">
        <v>37</v>
      </c>
      <c r="F695" s="37">
        <v>7.2400595460426187</v>
      </c>
      <c r="G695" s="37">
        <v>7.7071520738203976</v>
      </c>
      <c r="H695" s="37">
        <v>7.5737844858574332</v>
      </c>
      <c r="I695" s="37">
        <v>7.7111113272926204</v>
      </c>
      <c r="J695" s="37">
        <v>7.9090572011352105</v>
      </c>
    </row>
    <row r="696" spans="1:10" x14ac:dyDescent="0.3">
      <c r="A696" s="35" t="s">
        <v>9</v>
      </c>
      <c r="B696" s="35" t="s">
        <v>6</v>
      </c>
      <c r="C696" s="35">
        <v>42521</v>
      </c>
      <c r="D696" s="50" t="s">
        <v>67</v>
      </c>
      <c r="E696" s="36" t="s">
        <v>39</v>
      </c>
      <c r="F696" s="37">
        <v>7.1150595460426187</v>
      </c>
      <c r="G696" s="37">
        <v>7.5821520738203976</v>
      </c>
      <c r="H696" s="37">
        <v>7.4487844858574332</v>
      </c>
      <c r="I696" s="37">
        <v>7.5861113272926204</v>
      </c>
      <c r="J696" s="37">
        <v>7.7840572011352105</v>
      </c>
    </row>
    <row r="697" spans="1:10" x14ac:dyDescent="0.3">
      <c r="A697" s="35" t="s">
        <v>9</v>
      </c>
      <c r="B697" s="35" t="s">
        <v>6</v>
      </c>
      <c r="C697" s="35">
        <v>42521</v>
      </c>
      <c r="D697" s="50" t="s">
        <v>67</v>
      </c>
      <c r="E697" s="36" t="s">
        <v>41</v>
      </c>
      <c r="F697" s="37">
        <v>6.9900595460426187</v>
      </c>
      <c r="G697" s="37">
        <v>7.4571520738203976</v>
      </c>
      <c r="H697" s="37">
        <v>7.3237844858574332</v>
      </c>
      <c r="I697" s="37">
        <v>7.4611113272926204</v>
      </c>
      <c r="J697" s="37">
        <v>7.6590572011352105</v>
      </c>
    </row>
    <row r="698" spans="1:10" x14ac:dyDescent="0.3">
      <c r="A698" s="35" t="s">
        <v>9</v>
      </c>
      <c r="B698" s="35" t="s">
        <v>6</v>
      </c>
      <c r="C698" s="35">
        <v>42521</v>
      </c>
      <c r="D698" s="50" t="s">
        <v>68</v>
      </c>
      <c r="E698" s="36" t="s">
        <v>32</v>
      </c>
      <c r="F698" s="37">
        <v>10.456631135083713</v>
      </c>
      <c r="G698" s="37">
        <v>11.01452116286149</v>
      </c>
      <c r="H698" s="37">
        <v>10.820907713787417</v>
      </c>
      <c r="I698" s="37">
        <v>11.018850270500382</v>
      </c>
      <c r="J698" s="37">
        <v>11.074058956842972</v>
      </c>
    </row>
    <row r="699" spans="1:10" x14ac:dyDescent="0.3">
      <c r="A699" s="35" t="s">
        <v>9</v>
      </c>
      <c r="B699" s="35" t="s">
        <v>6</v>
      </c>
      <c r="C699" s="35">
        <v>42521</v>
      </c>
      <c r="D699" s="50" t="s">
        <v>68</v>
      </c>
      <c r="E699" s="36" t="s">
        <v>35</v>
      </c>
      <c r="F699" s="37">
        <v>10.256631135083712</v>
      </c>
      <c r="G699" s="37">
        <v>10.814521162861491</v>
      </c>
      <c r="H699" s="37">
        <v>10.620907713787417</v>
      </c>
      <c r="I699" s="37">
        <v>10.818850270500381</v>
      </c>
      <c r="J699" s="37">
        <v>10.874058956842971</v>
      </c>
    </row>
    <row r="700" spans="1:10" x14ac:dyDescent="0.3">
      <c r="A700" s="35" t="s">
        <v>9</v>
      </c>
      <c r="B700" s="35" t="s">
        <v>6</v>
      </c>
      <c r="C700" s="35">
        <v>42521</v>
      </c>
      <c r="D700" s="50" t="s">
        <v>68</v>
      </c>
      <c r="E700" s="36" t="s">
        <v>37</v>
      </c>
      <c r="F700" s="37">
        <v>9.9066311350837122</v>
      </c>
      <c r="G700" s="37">
        <v>10.464521162861491</v>
      </c>
      <c r="H700" s="37">
        <v>10.270907713787418</v>
      </c>
      <c r="I700" s="37">
        <v>10.468850270500381</v>
      </c>
      <c r="J700" s="37">
        <v>10.524058956842971</v>
      </c>
    </row>
    <row r="701" spans="1:10" x14ac:dyDescent="0.3">
      <c r="A701" s="35" t="s">
        <v>9</v>
      </c>
      <c r="B701" s="35" t="s">
        <v>6</v>
      </c>
      <c r="C701" s="35">
        <v>42521</v>
      </c>
      <c r="D701" s="50" t="s">
        <v>68</v>
      </c>
      <c r="E701" s="36" t="s">
        <v>39</v>
      </c>
      <c r="F701" s="37">
        <v>9.7816311350837122</v>
      </c>
      <c r="G701" s="37">
        <v>10.339521162861491</v>
      </c>
      <c r="H701" s="37">
        <v>10.145907713787418</v>
      </c>
      <c r="I701" s="37">
        <v>10.343850270500381</v>
      </c>
      <c r="J701" s="37">
        <v>10.399058956842971</v>
      </c>
    </row>
    <row r="702" spans="1:10" x14ac:dyDescent="0.3">
      <c r="A702" s="35" t="s">
        <v>9</v>
      </c>
      <c r="B702" s="35" t="s">
        <v>6</v>
      </c>
      <c r="C702" s="35">
        <v>42521</v>
      </c>
      <c r="D702" s="50" t="s">
        <v>68</v>
      </c>
      <c r="E702" s="36" t="s">
        <v>41</v>
      </c>
      <c r="F702" s="37">
        <v>9.6566311350837122</v>
      </c>
      <c r="G702" s="37">
        <v>10.214521162861491</v>
      </c>
      <c r="H702" s="37">
        <v>10.020907713787418</v>
      </c>
      <c r="I702" s="37">
        <v>10.218850270500381</v>
      </c>
      <c r="J702" s="37">
        <v>10.274058956842971</v>
      </c>
    </row>
    <row r="703" spans="1:10" x14ac:dyDescent="0.3">
      <c r="A703" s="35" t="s">
        <v>9</v>
      </c>
      <c r="B703" s="35" t="s">
        <v>6</v>
      </c>
      <c r="C703" s="35">
        <v>42521</v>
      </c>
      <c r="D703" s="58" t="s">
        <v>69</v>
      </c>
      <c r="E703" s="36" t="s">
        <v>32</v>
      </c>
      <c r="F703" s="37">
        <v>8.8796138826715723</v>
      </c>
      <c r="G703" s="37">
        <v>9.2116884348939312</v>
      </c>
      <c r="H703" s="37">
        <v>9.0500908244089935</v>
      </c>
      <c r="I703" s="37">
        <v>9.1205806664621587</v>
      </c>
      <c r="J703" s="37">
        <v>9.2821875396409936</v>
      </c>
    </row>
    <row r="704" spans="1:10" x14ac:dyDescent="0.3">
      <c r="A704" s="35" t="s">
        <v>9</v>
      </c>
      <c r="B704" s="35" t="s">
        <v>6</v>
      </c>
      <c r="C704" s="35">
        <v>42521</v>
      </c>
      <c r="D704" s="58" t="s">
        <v>69</v>
      </c>
      <c r="E704" s="36" t="s">
        <v>35</v>
      </c>
      <c r="F704" s="37">
        <v>8.6796138826715712</v>
      </c>
      <c r="G704" s="37">
        <v>9.0116884348939301</v>
      </c>
      <c r="H704" s="37">
        <v>8.8500908244089942</v>
      </c>
      <c r="I704" s="37">
        <v>8.9205806664621594</v>
      </c>
      <c r="J704" s="37">
        <v>9.0821875396409943</v>
      </c>
    </row>
    <row r="705" spans="1:10" x14ac:dyDescent="0.3">
      <c r="A705" s="35" t="s">
        <v>9</v>
      </c>
      <c r="B705" s="35" t="s">
        <v>6</v>
      </c>
      <c r="C705" s="35">
        <v>42521</v>
      </c>
      <c r="D705" s="58" t="s">
        <v>69</v>
      </c>
      <c r="E705" s="36" t="s">
        <v>37</v>
      </c>
      <c r="F705" s="37">
        <v>8.3296138826715715</v>
      </c>
      <c r="G705" s="37">
        <v>8.6616884348939305</v>
      </c>
      <c r="H705" s="37">
        <v>8.5000908244089945</v>
      </c>
      <c r="I705" s="37">
        <v>8.5705806664621598</v>
      </c>
      <c r="J705" s="37">
        <v>8.7321875396409929</v>
      </c>
    </row>
    <row r="706" spans="1:10" x14ac:dyDescent="0.3">
      <c r="A706" s="35" t="s">
        <v>9</v>
      </c>
      <c r="B706" s="35" t="s">
        <v>6</v>
      </c>
      <c r="C706" s="35">
        <v>42521</v>
      </c>
      <c r="D706" s="58" t="s">
        <v>69</v>
      </c>
      <c r="E706" s="36" t="s">
        <v>39</v>
      </c>
      <c r="F706" s="37">
        <v>8.2046138826715715</v>
      </c>
      <c r="G706" s="37">
        <v>8.5366884348939305</v>
      </c>
      <c r="H706" s="37">
        <v>8.5741620294859864</v>
      </c>
      <c r="I706" s="37">
        <v>8.4446560585282668</v>
      </c>
      <c r="J706" s="37">
        <v>8.5372014895452573</v>
      </c>
    </row>
    <row r="707" spans="1:10" x14ac:dyDescent="0.3">
      <c r="A707" s="35" t="s">
        <v>9</v>
      </c>
      <c r="B707" s="35" t="s">
        <v>6</v>
      </c>
      <c r="C707" s="35">
        <v>42521</v>
      </c>
      <c r="D707" s="58" t="s">
        <v>69</v>
      </c>
      <c r="E707" s="36" t="s">
        <v>41</v>
      </c>
      <c r="F707" s="37">
        <v>8.5743496148560876</v>
      </c>
      <c r="G707" s="37">
        <v>8.3553422853306678</v>
      </c>
      <c r="H707" s="37">
        <v>8.4491620294859864</v>
      </c>
      <c r="I707" s="37">
        <v>8.3196560585282668</v>
      </c>
      <c r="J707" s="37">
        <v>8.4122014895452573</v>
      </c>
    </row>
    <row r="708" spans="1:10" x14ac:dyDescent="0.3">
      <c r="A708" s="40" t="s">
        <v>9</v>
      </c>
      <c r="B708" s="40" t="s">
        <v>6</v>
      </c>
      <c r="C708" s="40">
        <v>42551</v>
      </c>
      <c r="D708" s="52" t="s">
        <v>67</v>
      </c>
      <c r="E708" s="41" t="s">
        <v>32</v>
      </c>
      <c r="F708" s="46">
        <v>7.7767246015981755</v>
      </c>
      <c r="G708" s="46">
        <v>8.266198601598175</v>
      </c>
      <c r="H708" s="46">
        <v>8.1164216849315078</v>
      </c>
      <c r="I708" s="46">
        <v>8.251017226598174</v>
      </c>
      <c r="J708" s="46">
        <v>8.473583712709285</v>
      </c>
    </row>
    <row r="709" spans="1:10" x14ac:dyDescent="0.3">
      <c r="A709" s="40" t="s">
        <v>9</v>
      </c>
      <c r="B709" s="40" t="s">
        <v>6</v>
      </c>
      <c r="C709" s="40">
        <v>42551</v>
      </c>
      <c r="D709" s="52" t="s">
        <v>67</v>
      </c>
      <c r="E709" s="41" t="s">
        <v>35</v>
      </c>
      <c r="F709" s="46">
        <v>7.5767246015981753</v>
      </c>
      <c r="G709" s="46">
        <v>8.0661986015981757</v>
      </c>
      <c r="H709" s="46">
        <v>7.9164216849315086</v>
      </c>
      <c r="I709" s="46">
        <v>8.051017226598173</v>
      </c>
      <c r="J709" s="46">
        <v>8.2735837127092857</v>
      </c>
    </row>
    <row r="710" spans="1:10" x14ac:dyDescent="0.3">
      <c r="A710" s="40" t="s">
        <v>9</v>
      </c>
      <c r="B710" s="40" t="s">
        <v>6</v>
      </c>
      <c r="C710" s="40">
        <v>42551</v>
      </c>
      <c r="D710" s="52" t="s">
        <v>67</v>
      </c>
      <c r="E710" s="41" t="s">
        <v>37</v>
      </c>
      <c r="F710" s="46">
        <v>7.2267246015981756</v>
      </c>
      <c r="G710" s="46">
        <v>7.7161986015981752</v>
      </c>
      <c r="H710" s="46">
        <v>7.566421684931508</v>
      </c>
      <c r="I710" s="46">
        <v>7.7010172265981733</v>
      </c>
      <c r="J710" s="46">
        <v>7.9235837127092852</v>
      </c>
    </row>
    <row r="711" spans="1:10" x14ac:dyDescent="0.3">
      <c r="A711" s="40" t="s">
        <v>9</v>
      </c>
      <c r="B711" s="40" t="s">
        <v>6</v>
      </c>
      <c r="C711" s="40">
        <v>42551</v>
      </c>
      <c r="D711" s="52" t="s">
        <v>67</v>
      </c>
      <c r="E711" s="41" t="s">
        <v>39</v>
      </c>
      <c r="F711" s="46">
        <v>7.1017246015981756</v>
      </c>
      <c r="G711" s="46">
        <v>7.5911986015981752</v>
      </c>
      <c r="H711" s="46">
        <v>7.441421684931508</v>
      </c>
      <c r="I711" s="46">
        <v>7.5760172265981733</v>
      </c>
      <c r="J711" s="46">
        <v>7.7985837127092852</v>
      </c>
    </row>
    <row r="712" spans="1:10" x14ac:dyDescent="0.3">
      <c r="A712" s="40" t="s">
        <v>9</v>
      </c>
      <c r="B712" s="40" t="s">
        <v>6</v>
      </c>
      <c r="C712" s="40">
        <v>42551</v>
      </c>
      <c r="D712" s="52" t="s">
        <v>67</v>
      </c>
      <c r="E712" s="41" t="s">
        <v>41</v>
      </c>
      <c r="F712" s="46">
        <v>6.9767246015981756</v>
      </c>
      <c r="G712" s="46">
        <v>7.4661986015981752</v>
      </c>
      <c r="H712" s="46">
        <v>7.316421684931508</v>
      </c>
      <c r="I712" s="46">
        <v>7.4510172265981733</v>
      </c>
      <c r="J712" s="46">
        <v>7.6735837127092852</v>
      </c>
    </row>
    <row r="713" spans="1:10" x14ac:dyDescent="0.3">
      <c r="A713" s="40" t="s">
        <v>9</v>
      </c>
      <c r="B713" s="40" t="s">
        <v>6</v>
      </c>
      <c r="C713" s="40">
        <v>42551</v>
      </c>
      <c r="D713" s="52" t="s">
        <v>68</v>
      </c>
      <c r="E713" s="41" t="s">
        <v>32</v>
      </c>
      <c r="F713" s="46">
        <v>10.610527190639271</v>
      </c>
      <c r="G713" s="46">
        <v>11.078437190639271</v>
      </c>
      <c r="H713" s="46">
        <v>10.84915344063927</v>
      </c>
      <c r="I713" s="46">
        <v>11.045659565639271</v>
      </c>
      <c r="J713" s="46">
        <v>11.094465468417051</v>
      </c>
    </row>
    <row r="714" spans="1:10" x14ac:dyDescent="0.3">
      <c r="A714" s="40" t="s">
        <v>9</v>
      </c>
      <c r="B714" s="40" t="s">
        <v>6</v>
      </c>
      <c r="C714" s="40">
        <v>42551</v>
      </c>
      <c r="D714" s="52" t="s">
        <v>68</v>
      </c>
      <c r="E714" s="41" t="s">
        <v>35</v>
      </c>
      <c r="F714" s="46">
        <v>10.41052719063927</v>
      </c>
      <c r="G714" s="46">
        <v>10.878437190639271</v>
      </c>
      <c r="H714" s="46">
        <v>10.649153440639271</v>
      </c>
      <c r="I714" s="46">
        <v>10.84565956563927</v>
      </c>
      <c r="J714" s="46">
        <v>10.894465468417049</v>
      </c>
    </row>
    <row r="715" spans="1:10" x14ac:dyDescent="0.3">
      <c r="A715" s="40" t="s">
        <v>9</v>
      </c>
      <c r="B715" s="40" t="s">
        <v>6</v>
      </c>
      <c r="C715" s="40">
        <v>42551</v>
      </c>
      <c r="D715" s="52" t="s">
        <v>68</v>
      </c>
      <c r="E715" s="41" t="s">
        <v>37</v>
      </c>
      <c r="F715" s="46">
        <v>10.06052719063927</v>
      </c>
      <c r="G715" s="46">
        <v>10.52843719063927</v>
      </c>
      <c r="H715" s="46">
        <v>10.29915344063927</v>
      </c>
      <c r="I715" s="46">
        <v>10.49565956563927</v>
      </c>
      <c r="J715" s="46">
        <v>10.54446546841705</v>
      </c>
    </row>
    <row r="716" spans="1:10" x14ac:dyDescent="0.3">
      <c r="A716" s="40" t="s">
        <v>9</v>
      </c>
      <c r="B716" s="40" t="s">
        <v>6</v>
      </c>
      <c r="C716" s="40">
        <v>42551</v>
      </c>
      <c r="D716" s="52" t="s">
        <v>68</v>
      </c>
      <c r="E716" s="41" t="s">
        <v>39</v>
      </c>
      <c r="F716" s="46">
        <v>9.9355271906392701</v>
      </c>
      <c r="G716" s="46">
        <v>10.40343719063927</v>
      </c>
      <c r="H716" s="46">
        <v>10.17415344063927</v>
      </c>
      <c r="I716" s="46">
        <v>10.37065956563927</v>
      </c>
      <c r="J716" s="46">
        <v>10.41946546841705</v>
      </c>
    </row>
    <row r="717" spans="1:10" x14ac:dyDescent="0.3">
      <c r="A717" s="40" t="s">
        <v>9</v>
      </c>
      <c r="B717" s="40" t="s">
        <v>6</v>
      </c>
      <c r="C717" s="40">
        <v>42551</v>
      </c>
      <c r="D717" s="52" t="s">
        <v>68</v>
      </c>
      <c r="E717" s="41" t="s">
        <v>41</v>
      </c>
      <c r="F717" s="46">
        <v>9.8105271906392701</v>
      </c>
      <c r="G717" s="46">
        <v>10.27843719063927</v>
      </c>
      <c r="H717" s="46">
        <v>10.04915344063927</v>
      </c>
      <c r="I717" s="46">
        <v>10.24565956563927</v>
      </c>
      <c r="J717" s="46">
        <v>10.29446546841705</v>
      </c>
    </row>
    <row r="718" spans="1:10" x14ac:dyDescent="0.3">
      <c r="A718" s="40" t="s">
        <v>9</v>
      </c>
      <c r="B718" s="40" t="s">
        <v>6</v>
      </c>
      <c r="C718" s="40">
        <v>42551</v>
      </c>
      <c r="D718" s="59" t="s">
        <v>69</v>
      </c>
      <c r="E718" s="41" t="s">
        <v>32</v>
      </c>
      <c r="F718" s="46">
        <v>8.8717509525093536</v>
      </c>
      <c r="G718" s="46">
        <v>9.197118959101152</v>
      </c>
      <c r="H718" s="46">
        <v>9.0310400187223259</v>
      </c>
      <c r="I718" s="46">
        <v>9.10298956659169</v>
      </c>
      <c r="J718" s="46">
        <v>9.2895320489720259</v>
      </c>
    </row>
    <row r="719" spans="1:10" x14ac:dyDescent="0.3">
      <c r="A719" s="40" t="s">
        <v>9</v>
      </c>
      <c r="B719" s="40" t="s">
        <v>6</v>
      </c>
      <c r="C719" s="40">
        <v>42551</v>
      </c>
      <c r="D719" s="59" t="s">
        <v>69</v>
      </c>
      <c r="E719" s="41" t="s">
        <v>35</v>
      </c>
      <c r="F719" s="46">
        <v>8.6717509525093526</v>
      </c>
      <c r="G719" s="46">
        <v>8.9971189591011527</v>
      </c>
      <c r="H719" s="46">
        <v>8.8310400187223248</v>
      </c>
      <c r="I719" s="46">
        <v>8.9029895665916889</v>
      </c>
      <c r="J719" s="46">
        <v>9.0895320489720266</v>
      </c>
    </row>
    <row r="720" spans="1:10" x14ac:dyDescent="0.3">
      <c r="A720" s="40" t="s">
        <v>9</v>
      </c>
      <c r="B720" s="40" t="s">
        <v>6</v>
      </c>
      <c r="C720" s="40">
        <v>42551</v>
      </c>
      <c r="D720" s="59" t="s">
        <v>69</v>
      </c>
      <c r="E720" s="41" t="s">
        <v>37</v>
      </c>
      <c r="F720" s="46">
        <v>8.3217509525093529</v>
      </c>
      <c r="G720" s="46">
        <v>8.647118959101153</v>
      </c>
      <c r="H720" s="46">
        <v>8.4810400187223252</v>
      </c>
      <c r="I720" s="46">
        <v>8.5529895665916893</v>
      </c>
      <c r="J720" s="46">
        <v>8.739532048972027</v>
      </c>
    </row>
    <row r="721" spans="1:10" x14ac:dyDescent="0.3">
      <c r="A721" s="40" t="s">
        <v>9</v>
      </c>
      <c r="B721" s="40" t="s">
        <v>6</v>
      </c>
      <c r="C721" s="40">
        <v>42551</v>
      </c>
      <c r="D721" s="59" t="s">
        <v>69</v>
      </c>
      <c r="E721" s="41" t="s">
        <v>39</v>
      </c>
      <c r="F721" s="46">
        <v>8.1967509525093529</v>
      </c>
      <c r="G721" s="46">
        <v>8.522118959101153</v>
      </c>
      <c r="H721" s="46">
        <v>8.5741620294859864</v>
      </c>
      <c r="I721" s="46">
        <v>8.4446560585282668</v>
      </c>
      <c r="J721" s="46">
        <v>8.5372014895452573</v>
      </c>
    </row>
    <row r="722" spans="1:10" x14ac:dyDescent="0.3">
      <c r="A722" s="40" t="s">
        <v>9</v>
      </c>
      <c r="B722" s="40" t="s">
        <v>6</v>
      </c>
      <c r="C722" s="40">
        <v>42551</v>
      </c>
      <c r="D722" s="59" t="s">
        <v>69</v>
      </c>
      <c r="E722" s="41" t="s">
        <v>41</v>
      </c>
      <c r="F722" s="46">
        <v>8.5743496148560876</v>
      </c>
      <c r="G722" s="46">
        <v>8.3553422853306678</v>
      </c>
      <c r="H722" s="46">
        <v>8.4491620294859864</v>
      </c>
      <c r="I722" s="46">
        <v>8.3196560585282668</v>
      </c>
      <c r="J722" s="46">
        <v>8.4122014895452573</v>
      </c>
    </row>
    <row r="723" spans="1:10" x14ac:dyDescent="0.3">
      <c r="A723" s="40" t="s">
        <v>10</v>
      </c>
      <c r="B723" s="40" t="s">
        <v>6</v>
      </c>
      <c r="C723" s="40">
        <v>42370</v>
      </c>
      <c r="D723" s="59" t="s">
        <v>81</v>
      </c>
      <c r="E723" s="41" t="s">
        <v>32</v>
      </c>
      <c r="F723" s="46">
        <v>9.3963544781963471</v>
      </c>
      <c r="G723" s="46">
        <v>10.286309428350457</v>
      </c>
      <c r="H723" s="46">
        <v>10.83280247395388</v>
      </c>
      <c r="I723" s="46">
        <v>11.008999796499886</v>
      </c>
      <c r="J723" s="46">
        <v>11.071839785050916</v>
      </c>
    </row>
    <row r="724" spans="1:10" x14ac:dyDescent="0.3">
      <c r="A724" s="40" t="s">
        <v>10</v>
      </c>
      <c r="B724" s="40" t="s">
        <v>6</v>
      </c>
      <c r="C724" s="40">
        <v>42370</v>
      </c>
      <c r="D724" s="59" t="s">
        <v>81</v>
      </c>
      <c r="E724" s="41" t="s">
        <v>35</v>
      </c>
      <c r="F724" s="46">
        <v>9.1963544781963478</v>
      </c>
      <c r="G724" s="46">
        <v>10.086309428350457</v>
      </c>
      <c r="H724" s="46">
        <v>10.63280247395388</v>
      </c>
      <c r="I724" s="46">
        <v>10.808999796499887</v>
      </c>
      <c r="J724" s="46">
        <v>10.871839785050916</v>
      </c>
    </row>
    <row r="725" spans="1:10" x14ac:dyDescent="0.3">
      <c r="A725" s="40" t="s">
        <v>10</v>
      </c>
      <c r="B725" s="40" t="s">
        <v>6</v>
      </c>
      <c r="C725" s="40">
        <v>42370</v>
      </c>
      <c r="D725" s="59" t="s">
        <v>81</v>
      </c>
      <c r="E725" s="41" t="s">
        <v>37</v>
      </c>
      <c r="F725" s="46">
        <v>8.8463544781963481</v>
      </c>
      <c r="G725" s="46">
        <v>9.7363094283504559</v>
      </c>
      <c r="H725" s="46">
        <v>10.282802473953881</v>
      </c>
      <c r="I725" s="46">
        <v>10.458999796499885</v>
      </c>
      <c r="J725" s="46">
        <v>10.521839785050917</v>
      </c>
    </row>
    <row r="726" spans="1:10" x14ac:dyDescent="0.3">
      <c r="A726" s="40" t="s">
        <v>10</v>
      </c>
      <c r="B726" s="40" t="s">
        <v>6</v>
      </c>
      <c r="C726" s="40">
        <v>42370</v>
      </c>
      <c r="D726" s="59" t="s">
        <v>81</v>
      </c>
      <c r="E726" s="41" t="s">
        <v>39</v>
      </c>
      <c r="F726" s="46">
        <v>8.7213544781963481</v>
      </c>
      <c r="G726" s="46">
        <v>9.6113094283504559</v>
      </c>
      <c r="H726" s="46">
        <v>10.157802473953881</v>
      </c>
      <c r="I726" s="46">
        <v>10.333999796499885</v>
      </c>
      <c r="J726" s="46">
        <v>10.396839785050917</v>
      </c>
    </row>
    <row r="727" spans="1:10" x14ac:dyDescent="0.3">
      <c r="A727" s="40" t="s">
        <v>10</v>
      </c>
      <c r="B727" s="40" t="s">
        <v>6</v>
      </c>
      <c r="C727" s="40">
        <v>42370</v>
      </c>
      <c r="D727" s="59" t="s">
        <v>81</v>
      </c>
      <c r="E727" s="41" t="s">
        <v>41</v>
      </c>
      <c r="F727" s="46">
        <v>8.5963544781963481</v>
      </c>
      <c r="G727" s="46">
        <v>9.4863094283504559</v>
      </c>
      <c r="H727" s="46">
        <v>10.032802473953881</v>
      </c>
      <c r="I727" s="46">
        <v>10.208999796499885</v>
      </c>
      <c r="J727" s="46">
        <v>10.271839785050917</v>
      </c>
    </row>
    <row r="728" spans="1:10" x14ac:dyDescent="0.3">
      <c r="A728" s="40" t="s">
        <v>10</v>
      </c>
      <c r="B728" s="40" t="s">
        <v>6</v>
      </c>
      <c r="C728" s="40">
        <v>42370</v>
      </c>
      <c r="D728" s="59" t="s">
        <v>82</v>
      </c>
      <c r="E728" s="41" t="s">
        <v>32</v>
      </c>
      <c r="F728" s="46">
        <v>9.4391104198630149</v>
      </c>
      <c r="G728" s="46">
        <v>9.1426929010673526</v>
      </c>
      <c r="H728" s="46">
        <v>9.5518782042811274</v>
      </c>
      <c r="I728" s="46">
        <v>10.009830310911985</v>
      </c>
      <c r="J728" s="46">
        <v>10.333900296047871</v>
      </c>
    </row>
    <row r="729" spans="1:10" x14ac:dyDescent="0.3">
      <c r="A729" s="40" t="s">
        <v>10</v>
      </c>
      <c r="B729" s="40" t="s">
        <v>6</v>
      </c>
      <c r="C729" s="40">
        <v>42370</v>
      </c>
      <c r="D729" s="59" t="s">
        <v>82</v>
      </c>
      <c r="E729" s="41" t="s">
        <v>35</v>
      </c>
      <c r="F729" s="46">
        <v>9.2391104198630138</v>
      </c>
      <c r="G729" s="46">
        <v>8.9426929010673515</v>
      </c>
      <c r="H729" s="46">
        <v>9.3518782042811264</v>
      </c>
      <c r="I729" s="46">
        <v>9.8098303109119858</v>
      </c>
      <c r="J729" s="46">
        <v>10.133900296047871</v>
      </c>
    </row>
    <row r="730" spans="1:10" x14ac:dyDescent="0.3">
      <c r="A730" s="40" t="s">
        <v>10</v>
      </c>
      <c r="B730" s="40" t="s">
        <v>6</v>
      </c>
      <c r="C730" s="40">
        <v>42370</v>
      </c>
      <c r="D730" s="59" t="s">
        <v>82</v>
      </c>
      <c r="E730" s="41" t="s">
        <v>37</v>
      </c>
      <c r="F730" s="46">
        <v>8.8891104198630142</v>
      </c>
      <c r="G730" s="46">
        <v>8.5926929010673518</v>
      </c>
      <c r="H730" s="46">
        <v>9.0018782042811267</v>
      </c>
      <c r="I730" s="46">
        <v>9.4598303109119861</v>
      </c>
      <c r="J730" s="46">
        <v>9.7839002960478716</v>
      </c>
    </row>
    <row r="731" spans="1:10" x14ac:dyDescent="0.3">
      <c r="A731" s="40" t="s">
        <v>10</v>
      </c>
      <c r="B731" s="40" t="s">
        <v>6</v>
      </c>
      <c r="C731" s="40">
        <v>42370</v>
      </c>
      <c r="D731" s="59" t="s">
        <v>82</v>
      </c>
      <c r="E731" s="41" t="s">
        <v>39</v>
      </c>
      <c r="F731" s="46">
        <v>8.7641104198630142</v>
      </c>
      <c r="G731" s="46">
        <v>8.4676929010673518</v>
      </c>
      <c r="H731" s="46">
        <v>8.8768782042811267</v>
      </c>
      <c r="I731" s="46">
        <v>9.3348303109119861</v>
      </c>
      <c r="J731" s="46">
        <v>9.6589002960478716</v>
      </c>
    </row>
    <row r="732" spans="1:10" x14ac:dyDescent="0.3">
      <c r="A732" s="40" t="s">
        <v>10</v>
      </c>
      <c r="B732" s="40" t="s">
        <v>6</v>
      </c>
      <c r="C732" s="40">
        <v>42370</v>
      </c>
      <c r="D732" s="59" t="s">
        <v>82</v>
      </c>
      <c r="E732" s="41" t="s">
        <v>41</v>
      </c>
      <c r="F732" s="46">
        <v>8.6391104198630142</v>
      </c>
      <c r="G732" s="46">
        <v>8.3426929010673518</v>
      </c>
      <c r="H732" s="46">
        <v>8.7518782042811267</v>
      </c>
      <c r="I732" s="46">
        <v>9.2098303109119861</v>
      </c>
      <c r="J732" s="46">
        <v>9.5339002960478716</v>
      </c>
    </row>
    <row r="733" spans="1:10" x14ac:dyDescent="0.3">
      <c r="A733" s="40" t="s">
        <v>10</v>
      </c>
      <c r="B733" s="40" t="s">
        <v>6</v>
      </c>
      <c r="C733" s="40">
        <v>42370</v>
      </c>
      <c r="D733" s="59" t="s">
        <v>83</v>
      </c>
      <c r="E733" s="41" t="s">
        <v>32</v>
      </c>
      <c r="F733" s="46">
        <v>9.4342238031963479</v>
      </c>
      <c r="G733" s="46">
        <v>9.2236075677340192</v>
      </c>
      <c r="H733" s="46">
        <v>9.6111441237255715</v>
      </c>
      <c r="I733" s="46">
        <v>10.105383596328654</v>
      </c>
      <c r="J733" s="46">
        <v>10.486475080770095</v>
      </c>
    </row>
    <row r="734" spans="1:10" x14ac:dyDescent="0.3">
      <c r="A734" s="40" t="s">
        <v>10</v>
      </c>
      <c r="B734" s="40" t="s">
        <v>6</v>
      </c>
      <c r="C734" s="40">
        <v>42370</v>
      </c>
      <c r="D734" s="59" t="s">
        <v>83</v>
      </c>
      <c r="E734" s="41" t="s">
        <v>35</v>
      </c>
      <c r="F734" s="46">
        <v>9.2342238031963468</v>
      </c>
      <c r="G734" s="46">
        <v>9.02360756773402</v>
      </c>
      <c r="H734" s="46">
        <v>9.4111441237255722</v>
      </c>
      <c r="I734" s="46">
        <v>9.9053835963286527</v>
      </c>
      <c r="J734" s="46">
        <v>10.286475080770096</v>
      </c>
    </row>
    <row r="735" spans="1:10" x14ac:dyDescent="0.3">
      <c r="A735" s="40" t="s">
        <v>10</v>
      </c>
      <c r="B735" s="40" t="s">
        <v>6</v>
      </c>
      <c r="C735" s="40">
        <v>42370</v>
      </c>
      <c r="D735" s="59" t="s">
        <v>83</v>
      </c>
      <c r="E735" s="41" t="s">
        <v>37</v>
      </c>
      <c r="F735" s="46">
        <v>8.8842238031963472</v>
      </c>
      <c r="G735" s="46">
        <v>8.6736075677340203</v>
      </c>
      <c r="H735" s="46">
        <v>9.0611441237255725</v>
      </c>
      <c r="I735" s="46">
        <v>9.5553835963286531</v>
      </c>
      <c r="J735" s="46">
        <v>9.9364750807700961</v>
      </c>
    </row>
    <row r="736" spans="1:10" x14ac:dyDescent="0.3">
      <c r="A736" s="40" t="s">
        <v>10</v>
      </c>
      <c r="B736" s="40" t="s">
        <v>6</v>
      </c>
      <c r="C736" s="40">
        <v>42370</v>
      </c>
      <c r="D736" s="59" t="s">
        <v>83</v>
      </c>
      <c r="E736" s="41" t="s">
        <v>39</v>
      </c>
      <c r="F736" s="46">
        <v>8.7592238031963472</v>
      </c>
      <c r="G736" s="46">
        <v>8.5486075677340203</v>
      </c>
      <c r="H736" s="46">
        <v>8.9361441237255725</v>
      </c>
      <c r="I736" s="46">
        <v>9.4303835963286531</v>
      </c>
      <c r="J736" s="46">
        <v>9.8114750807700961</v>
      </c>
    </row>
    <row r="737" spans="1:10" x14ac:dyDescent="0.3">
      <c r="A737" s="40" t="s">
        <v>10</v>
      </c>
      <c r="B737" s="40" t="s">
        <v>6</v>
      </c>
      <c r="C737" s="40">
        <v>42370</v>
      </c>
      <c r="D737" s="59" t="s">
        <v>83</v>
      </c>
      <c r="E737" s="41" t="s">
        <v>41</v>
      </c>
      <c r="F737" s="46">
        <v>8.6342238031963472</v>
      </c>
      <c r="G737" s="46">
        <v>8.4236075677340203</v>
      </c>
      <c r="H737" s="46">
        <v>8.8111441237255725</v>
      </c>
      <c r="I737" s="46">
        <v>9.3053835963286531</v>
      </c>
      <c r="J737" s="46">
        <v>9.6864750807700961</v>
      </c>
    </row>
    <row r="738" spans="1:10" x14ac:dyDescent="0.3">
      <c r="A738" s="40" t="s">
        <v>10</v>
      </c>
      <c r="B738" s="40" t="s">
        <v>6</v>
      </c>
      <c r="C738" s="40">
        <v>42370</v>
      </c>
      <c r="D738" s="59" t="s">
        <v>84</v>
      </c>
      <c r="E738" s="41" t="s">
        <v>32</v>
      </c>
      <c r="F738" s="46">
        <v>9.4777013198630122</v>
      </c>
      <c r="G738" s="46">
        <v>9.1874305510673526</v>
      </c>
      <c r="H738" s="46">
        <v>9.5949499959477933</v>
      </c>
      <c r="I738" s="46">
        <v>10.055002242161986</v>
      </c>
      <c r="J738" s="46">
        <v>10.380432975214543</v>
      </c>
    </row>
    <row r="739" spans="1:10" x14ac:dyDescent="0.3">
      <c r="A739" s="40" t="s">
        <v>10</v>
      </c>
      <c r="B739" s="40" t="s">
        <v>6</v>
      </c>
      <c r="C739" s="40">
        <v>42370</v>
      </c>
      <c r="D739" s="59" t="s">
        <v>84</v>
      </c>
      <c r="E739" s="41" t="s">
        <v>35</v>
      </c>
      <c r="F739" s="46">
        <v>9.2777013198630129</v>
      </c>
      <c r="G739" s="46">
        <v>8.9874305510673516</v>
      </c>
      <c r="H739" s="46">
        <v>9.394949995947794</v>
      </c>
      <c r="I739" s="46">
        <v>9.8550022421619872</v>
      </c>
      <c r="J739" s="46">
        <v>10.180432975214542</v>
      </c>
    </row>
    <row r="740" spans="1:10" x14ac:dyDescent="0.3">
      <c r="A740" s="40" t="s">
        <v>10</v>
      </c>
      <c r="B740" s="40" t="s">
        <v>6</v>
      </c>
      <c r="C740" s="40">
        <v>42370</v>
      </c>
      <c r="D740" s="59" t="s">
        <v>84</v>
      </c>
      <c r="E740" s="41" t="s">
        <v>37</v>
      </c>
      <c r="F740" s="46">
        <v>8.9277013198630133</v>
      </c>
      <c r="G740" s="46">
        <v>8.6374305510673519</v>
      </c>
      <c r="H740" s="46">
        <v>9.0449499959477926</v>
      </c>
      <c r="I740" s="46">
        <v>9.5050022421619875</v>
      </c>
      <c r="J740" s="46">
        <v>9.8304329752145421</v>
      </c>
    </row>
    <row r="741" spans="1:10" x14ac:dyDescent="0.3">
      <c r="A741" s="40" t="s">
        <v>10</v>
      </c>
      <c r="B741" s="40" t="s">
        <v>6</v>
      </c>
      <c r="C741" s="40">
        <v>42370</v>
      </c>
      <c r="D741" s="59" t="s">
        <v>84</v>
      </c>
      <c r="E741" s="41" t="s">
        <v>39</v>
      </c>
      <c r="F741" s="46">
        <v>8.8027013198630133</v>
      </c>
      <c r="G741" s="46">
        <v>8.5124305510673519</v>
      </c>
      <c r="H741" s="46">
        <v>8.9199499959477926</v>
      </c>
      <c r="I741" s="46">
        <v>9.3800022421619875</v>
      </c>
      <c r="J741" s="46">
        <v>9.7054329752145421</v>
      </c>
    </row>
    <row r="742" spans="1:10" x14ac:dyDescent="0.3">
      <c r="A742" s="40" t="s">
        <v>10</v>
      </c>
      <c r="B742" s="40" t="s">
        <v>6</v>
      </c>
      <c r="C742" s="40">
        <v>42370</v>
      </c>
      <c r="D742" s="59" t="s">
        <v>84</v>
      </c>
      <c r="E742" s="41" t="s">
        <v>41</v>
      </c>
      <c r="F742" s="46">
        <v>8.6777013198630133</v>
      </c>
      <c r="G742" s="46">
        <v>8.3874305510673519</v>
      </c>
      <c r="H742" s="46">
        <v>8.7949499959477926</v>
      </c>
      <c r="I742" s="46">
        <v>9.2550022421619875</v>
      </c>
      <c r="J742" s="46">
        <v>9.5804329752145421</v>
      </c>
    </row>
    <row r="743" spans="1:10" x14ac:dyDescent="0.3">
      <c r="A743" s="40" t="s">
        <v>10</v>
      </c>
      <c r="B743" s="40" t="s">
        <v>6</v>
      </c>
      <c r="C743" s="40">
        <v>42370</v>
      </c>
      <c r="D743" s="59" t="s">
        <v>85</v>
      </c>
      <c r="E743" s="41" t="s">
        <v>32</v>
      </c>
      <c r="F743" s="46">
        <v>9.4129508531963477</v>
      </c>
      <c r="G743" s="46">
        <v>9.1210589344006845</v>
      </c>
      <c r="H743" s="46">
        <v>9.5235459792811277</v>
      </c>
      <c r="I743" s="46">
        <v>9.9853434504953196</v>
      </c>
      <c r="J743" s="46">
        <v>10.307632511325652</v>
      </c>
    </row>
    <row r="744" spans="1:10" x14ac:dyDescent="0.3">
      <c r="A744" s="40" t="s">
        <v>10</v>
      </c>
      <c r="B744" s="40" t="s">
        <v>6</v>
      </c>
      <c r="C744" s="40">
        <v>42370</v>
      </c>
      <c r="D744" s="59" t="s">
        <v>85</v>
      </c>
      <c r="E744" s="41" t="s">
        <v>35</v>
      </c>
      <c r="F744" s="46">
        <v>9.2129508531963484</v>
      </c>
      <c r="G744" s="46">
        <v>8.9210589344006852</v>
      </c>
      <c r="H744" s="46">
        <v>9.3235459792811266</v>
      </c>
      <c r="I744" s="46">
        <v>9.7853434504953203</v>
      </c>
      <c r="J744" s="46">
        <v>10.107632511325651</v>
      </c>
    </row>
    <row r="745" spans="1:10" x14ac:dyDescent="0.3">
      <c r="A745" s="40" t="s">
        <v>10</v>
      </c>
      <c r="B745" s="40" t="s">
        <v>6</v>
      </c>
      <c r="C745" s="40">
        <v>42370</v>
      </c>
      <c r="D745" s="59" t="s">
        <v>85</v>
      </c>
      <c r="E745" s="41" t="s">
        <v>37</v>
      </c>
      <c r="F745" s="46">
        <v>8.8629508531963488</v>
      </c>
      <c r="G745" s="46">
        <v>8.5710589344006856</v>
      </c>
      <c r="H745" s="46">
        <v>8.973545979281127</v>
      </c>
      <c r="I745" s="46">
        <v>9.4353434504953206</v>
      </c>
      <c r="J745" s="46">
        <v>9.7576325113256512</v>
      </c>
    </row>
    <row r="746" spans="1:10" x14ac:dyDescent="0.3">
      <c r="A746" s="40" t="s">
        <v>10</v>
      </c>
      <c r="B746" s="40" t="s">
        <v>6</v>
      </c>
      <c r="C746" s="40">
        <v>42370</v>
      </c>
      <c r="D746" s="59" t="s">
        <v>85</v>
      </c>
      <c r="E746" s="41" t="s">
        <v>39</v>
      </c>
      <c r="F746" s="46">
        <v>8.7379508531963488</v>
      </c>
      <c r="G746" s="46">
        <v>8.4460589344006856</v>
      </c>
      <c r="H746" s="46">
        <v>8.848545979281127</v>
      </c>
      <c r="I746" s="46">
        <v>9.3103434504953206</v>
      </c>
      <c r="J746" s="46">
        <v>9.6326325113256512</v>
      </c>
    </row>
    <row r="747" spans="1:10" x14ac:dyDescent="0.3">
      <c r="A747" s="40" t="s">
        <v>10</v>
      </c>
      <c r="B747" s="40" t="s">
        <v>6</v>
      </c>
      <c r="C747" s="40">
        <v>42370</v>
      </c>
      <c r="D747" s="59" t="s">
        <v>85</v>
      </c>
      <c r="E747" s="41" t="s">
        <v>41</v>
      </c>
      <c r="F747" s="46">
        <v>8.6129508531963488</v>
      </c>
      <c r="G747" s="46">
        <v>8.3210589344006856</v>
      </c>
      <c r="H747" s="46">
        <v>8.723545979281127</v>
      </c>
      <c r="I747" s="46">
        <v>9.1853434504953206</v>
      </c>
      <c r="J747" s="46">
        <v>9.5076325113256512</v>
      </c>
    </row>
    <row r="748" spans="1:10" x14ac:dyDescent="0.3">
      <c r="A748" s="40" t="s">
        <v>10</v>
      </c>
      <c r="B748" s="40" t="s">
        <v>6</v>
      </c>
      <c r="C748" s="40">
        <v>42429</v>
      </c>
      <c r="D748" s="59" t="s">
        <v>81</v>
      </c>
      <c r="E748" s="41" t="s">
        <v>32</v>
      </c>
      <c r="F748" s="46">
        <v>9.6360353496689477</v>
      </c>
      <c r="G748" s="46">
        <v>10.577684826586758</v>
      </c>
      <c r="H748" s="46">
        <v>10.875669639376559</v>
      </c>
      <c r="I748" s="46">
        <v>11.222754158066895</v>
      </c>
      <c r="J748" s="46">
        <v>11.170795851794722</v>
      </c>
    </row>
    <row r="749" spans="1:10" x14ac:dyDescent="0.3">
      <c r="A749" s="40" t="s">
        <v>10</v>
      </c>
      <c r="B749" s="40" t="s">
        <v>6</v>
      </c>
      <c r="C749" s="40">
        <v>42429</v>
      </c>
      <c r="D749" s="59" t="s">
        <v>81</v>
      </c>
      <c r="E749" s="41" t="s">
        <v>35</v>
      </c>
      <c r="F749" s="46">
        <v>9.4360353496689484</v>
      </c>
      <c r="G749" s="46">
        <v>10.377684826586757</v>
      </c>
      <c r="H749" s="46">
        <v>10.67566963937656</v>
      </c>
      <c r="I749" s="46">
        <v>11.022754158066896</v>
      </c>
      <c r="J749" s="46">
        <v>10.970795851794723</v>
      </c>
    </row>
    <row r="750" spans="1:10" x14ac:dyDescent="0.3">
      <c r="A750" s="40" t="s">
        <v>10</v>
      </c>
      <c r="B750" s="40" t="s">
        <v>6</v>
      </c>
      <c r="C750" s="40">
        <v>42429</v>
      </c>
      <c r="D750" s="59" t="s">
        <v>81</v>
      </c>
      <c r="E750" s="41" t="s">
        <v>37</v>
      </c>
      <c r="F750" s="46">
        <v>9.0860353496689488</v>
      </c>
      <c r="G750" s="46">
        <v>10.027684826586757</v>
      </c>
      <c r="H750" s="46">
        <v>10.32566963937656</v>
      </c>
      <c r="I750" s="46">
        <v>10.672754158066896</v>
      </c>
      <c r="J750" s="46">
        <v>10.620795851794721</v>
      </c>
    </row>
    <row r="751" spans="1:10" x14ac:dyDescent="0.3">
      <c r="A751" s="40" t="s">
        <v>10</v>
      </c>
      <c r="B751" s="40" t="s">
        <v>6</v>
      </c>
      <c r="C751" s="40">
        <v>42429</v>
      </c>
      <c r="D751" s="59" t="s">
        <v>81</v>
      </c>
      <c r="E751" s="41" t="s">
        <v>39</v>
      </c>
      <c r="F751" s="46">
        <v>8.9610353496689488</v>
      </c>
      <c r="G751" s="46">
        <v>9.9026848265867571</v>
      </c>
      <c r="H751" s="46">
        <v>10.20066963937656</v>
      </c>
      <c r="I751" s="46">
        <v>10.547754158066896</v>
      </c>
      <c r="J751" s="46">
        <v>10.495795851794721</v>
      </c>
    </row>
    <row r="752" spans="1:10" x14ac:dyDescent="0.3">
      <c r="A752" s="40" t="s">
        <v>10</v>
      </c>
      <c r="B752" s="40" t="s">
        <v>6</v>
      </c>
      <c r="C752" s="40">
        <v>42429</v>
      </c>
      <c r="D752" s="59" t="s">
        <v>81</v>
      </c>
      <c r="E752" s="41" t="s">
        <v>41</v>
      </c>
      <c r="F752" s="46">
        <v>8.8360353496689488</v>
      </c>
      <c r="G752" s="46">
        <v>9.7776848265867571</v>
      </c>
      <c r="H752" s="46">
        <v>10.07566963937656</v>
      </c>
      <c r="I752" s="46">
        <v>10.422754158066896</v>
      </c>
      <c r="J752" s="46">
        <v>10.370795851794721</v>
      </c>
    </row>
    <row r="753" spans="1:10" x14ac:dyDescent="0.3">
      <c r="A753" s="40" t="s">
        <v>10</v>
      </c>
      <c r="B753" s="40" t="s">
        <v>6</v>
      </c>
      <c r="C753" s="40">
        <v>42429</v>
      </c>
      <c r="D753" s="59" t="s">
        <v>82</v>
      </c>
      <c r="E753" s="41" t="s">
        <v>32</v>
      </c>
      <c r="F753" s="46">
        <v>9.355470320445205</v>
      </c>
      <c r="G753" s="46">
        <v>9.2896502096917821</v>
      </c>
      <c r="H753" s="46">
        <v>9.5696949863704734</v>
      </c>
      <c r="I753" s="46">
        <v>10.202474149562329</v>
      </c>
      <c r="J753" s="46">
        <v>10.408661329458344</v>
      </c>
    </row>
    <row r="754" spans="1:10" x14ac:dyDescent="0.3">
      <c r="A754" s="40" t="s">
        <v>10</v>
      </c>
      <c r="B754" s="40" t="s">
        <v>6</v>
      </c>
      <c r="C754" s="40">
        <v>42429</v>
      </c>
      <c r="D754" s="59" t="s">
        <v>82</v>
      </c>
      <c r="E754" s="41" t="s">
        <v>35</v>
      </c>
      <c r="F754" s="46">
        <v>9.1554703204452057</v>
      </c>
      <c r="G754" s="46">
        <v>9.0896502096917811</v>
      </c>
      <c r="H754" s="46">
        <v>9.3696949863704724</v>
      </c>
      <c r="I754" s="46">
        <v>10.002474149562328</v>
      </c>
      <c r="J754" s="46">
        <v>10.208661329458343</v>
      </c>
    </row>
    <row r="755" spans="1:10" x14ac:dyDescent="0.3">
      <c r="A755" s="40" t="s">
        <v>10</v>
      </c>
      <c r="B755" s="40" t="s">
        <v>6</v>
      </c>
      <c r="C755" s="40">
        <v>42429</v>
      </c>
      <c r="D755" s="59" t="s">
        <v>82</v>
      </c>
      <c r="E755" s="41" t="s">
        <v>37</v>
      </c>
      <c r="F755" s="46">
        <v>8.8054703204452061</v>
      </c>
      <c r="G755" s="46">
        <v>8.7396502096917814</v>
      </c>
      <c r="H755" s="46">
        <v>9.0196949863704727</v>
      </c>
      <c r="I755" s="46">
        <v>9.6524741495623285</v>
      </c>
      <c r="J755" s="46">
        <v>9.8586613294583429</v>
      </c>
    </row>
    <row r="756" spans="1:10" x14ac:dyDescent="0.3">
      <c r="A756" s="40" t="s">
        <v>10</v>
      </c>
      <c r="B756" s="40" t="s">
        <v>6</v>
      </c>
      <c r="C756" s="40">
        <v>42429</v>
      </c>
      <c r="D756" s="59" t="s">
        <v>82</v>
      </c>
      <c r="E756" s="41" t="s">
        <v>39</v>
      </c>
      <c r="F756" s="46">
        <v>8.6804703204452061</v>
      </c>
      <c r="G756" s="46">
        <v>8.6146502096917814</v>
      </c>
      <c r="H756" s="46">
        <v>8.8946949863704727</v>
      </c>
      <c r="I756" s="46">
        <v>9.5274741495623285</v>
      </c>
      <c r="J756" s="46">
        <v>9.7336613294583429</v>
      </c>
    </row>
    <row r="757" spans="1:10" x14ac:dyDescent="0.3">
      <c r="A757" s="40" t="s">
        <v>10</v>
      </c>
      <c r="B757" s="40" t="s">
        <v>6</v>
      </c>
      <c r="C757" s="40">
        <v>42429</v>
      </c>
      <c r="D757" s="59" t="s">
        <v>82</v>
      </c>
      <c r="E757" s="41" t="s">
        <v>41</v>
      </c>
      <c r="F757" s="46">
        <v>8.5554703204452061</v>
      </c>
      <c r="G757" s="46">
        <v>8.4896502096917814</v>
      </c>
      <c r="H757" s="46">
        <v>8.7696949863704727</v>
      </c>
      <c r="I757" s="46">
        <v>9.4024741495623285</v>
      </c>
      <c r="J757" s="46">
        <v>9.6086613294583429</v>
      </c>
    </row>
    <row r="758" spans="1:10" x14ac:dyDescent="0.3">
      <c r="A758" s="40" t="s">
        <v>10</v>
      </c>
      <c r="B758" s="40" t="s">
        <v>6</v>
      </c>
      <c r="C758" s="40">
        <v>42429</v>
      </c>
      <c r="D758" s="59" t="s">
        <v>83</v>
      </c>
      <c r="E758" s="41" t="s">
        <v>32</v>
      </c>
      <c r="F758" s="46">
        <v>9.3608912787785403</v>
      </c>
      <c r="G758" s="46">
        <v>9.3583292805251155</v>
      </c>
      <c r="H758" s="46">
        <v>9.6556593308149168</v>
      </c>
      <c r="I758" s="46">
        <v>10.319745951645661</v>
      </c>
      <c r="J758" s="46">
        <v>10.585457872513896</v>
      </c>
    </row>
    <row r="759" spans="1:10" x14ac:dyDescent="0.3">
      <c r="A759" s="40" t="s">
        <v>10</v>
      </c>
      <c r="B759" s="40" t="s">
        <v>6</v>
      </c>
      <c r="C759" s="40">
        <v>42429</v>
      </c>
      <c r="D759" s="59" t="s">
        <v>83</v>
      </c>
      <c r="E759" s="41" t="s">
        <v>35</v>
      </c>
      <c r="F759" s="46">
        <v>9.1608912787785393</v>
      </c>
      <c r="G759" s="46">
        <v>9.1583292805251162</v>
      </c>
      <c r="H759" s="46">
        <v>9.4556593308149157</v>
      </c>
      <c r="I759" s="46">
        <v>10.11974595164566</v>
      </c>
      <c r="J759" s="46">
        <v>10.385457872513896</v>
      </c>
    </row>
    <row r="760" spans="1:10" x14ac:dyDescent="0.3">
      <c r="A760" s="40" t="s">
        <v>10</v>
      </c>
      <c r="B760" s="40" t="s">
        <v>6</v>
      </c>
      <c r="C760" s="40">
        <v>42429</v>
      </c>
      <c r="D760" s="59" t="s">
        <v>83</v>
      </c>
      <c r="E760" s="41" t="s">
        <v>37</v>
      </c>
      <c r="F760" s="46">
        <v>8.8108912787785396</v>
      </c>
      <c r="G760" s="46">
        <v>8.8083292805251165</v>
      </c>
      <c r="H760" s="46">
        <v>9.1056593308149161</v>
      </c>
      <c r="I760" s="46">
        <v>9.7697459516456604</v>
      </c>
      <c r="J760" s="46">
        <v>10.035457872513897</v>
      </c>
    </row>
    <row r="761" spans="1:10" x14ac:dyDescent="0.3">
      <c r="A761" s="40" t="s">
        <v>10</v>
      </c>
      <c r="B761" s="40" t="s">
        <v>6</v>
      </c>
      <c r="C761" s="40">
        <v>42429</v>
      </c>
      <c r="D761" s="59" t="s">
        <v>83</v>
      </c>
      <c r="E761" s="41" t="s">
        <v>39</v>
      </c>
      <c r="F761" s="46">
        <v>8.6858912787785396</v>
      </c>
      <c r="G761" s="46">
        <v>8.6833292805251165</v>
      </c>
      <c r="H761" s="46">
        <v>8.9806593308149161</v>
      </c>
      <c r="I761" s="46">
        <v>9.6447459516456604</v>
      </c>
      <c r="J761" s="46">
        <v>9.9104578725138968</v>
      </c>
    </row>
    <row r="762" spans="1:10" x14ac:dyDescent="0.3">
      <c r="A762" s="40" t="s">
        <v>10</v>
      </c>
      <c r="B762" s="40" t="s">
        <v>6</v>
      </c>
      <c r="C762" s="40">
        <v>42429</v>
      </c>
      <c r="D762" s="59" t="s">
        <v>83</v>
      </c>
      <c r="E762" s="41" t="s">
        <v>41</v>
      </c>
      <c r="F762" s="46">
        <v>8.5608912787785396</v>
      </c>
      <c r="G762" s="46">
        <v>8.5583292805251165</v>
      </c>
      <c r="H762" s="46">
        <v>8.8556593308149161</v>
      </c>
      <c r="I762" s="46">
        <v>9.5197459516456604</v>
      </c>
      <c r="J762" s="46">
        <v>9.7854578725138968</v>
      </c>
    </row>
    <row r="763" spans="1:10" x14ac:dyDescent="0.3">
      <c r="A763" s="40" t="s">
        <v>10</v>
      </c>
      <c r="B763" s="40" t="s">
        <v>6</v>
      </c>
      <c r="C763" s="40">
        <v>42429</v>
      </c>
      <c r="D763" s="59" t="s">
        <v>84</v>
      </c>
      <c r="E763" s="41" t="s">
        <v>32</v>
      </c>
      <c r="F763" s="46">
        <v>9.3971880454452048</v>
      </c>
      <c r="G763" s="46">
        <v>9.3361383471917812</v>
      </c>
      <c r="H763" s="46">
        <v>9.6143970030371406</v>
      </c>
      <c r="I763" s="46">
        <v>10.24806031831233</v>
      </c>
      <c r="J763" s="46">
        <v>10.45479313362501</v>
      </c>
    </row>
    <row r="764" spans="1:10" x14ac:dyDescent="0.3">
      <c r="A764" s="40" t="s">
        <v>10</v>
      </c>
      <c r="B764" s="40" t="s">
        <v>6</v>
      </c>
      <c r="C764" s="40">
        <v>42429</v>
      </c>
      <c r="D764" s="59" t="s">
        <v>84</v>
      </c>
      <c r="E764" s="41" t="s">
        <v>35</v>
      </c>
      <c r="F764" s="46">
        <v>9.1971880454452055</v>
      </c>
      <c r="G764" s="46">
        <v>9.1361383471917819</v>
      </c>
      <c r="H764" s="46">
        <v>9.4143970030371413</v>
      </c>
      <c r="I764" s="46">
        <v>10.048060318312331</v>
      </c>
      <c r="J764" s="46">
        <v>10.254793133625011</v>
      </c>
    </row>
    <row r="765" spans="1:10" x14ac:dyDescent="0.3">
      <c r="A765" s="40" t="s">
        <v>10</v>
      </c>
      <c r="B765" s="40" t="s">
        <v>6</v>
      </c>
      <c r="C765" s="40">
        <v>42429</v>
      </c>
      <c r="D765" s="59" t="s">
        <v>84</v>
      </c>
      <c r="E765" s="41" t="s">
        <v>37</v>
      </c>
      <c r="F765" s="46">
        <v>8.8471880454452041</v>
      </c>
      <c r="G765" s="46">
        <v>8.7861383471917822</v>
      </c>
      <c r="H765" s="46">
        <v>9.0643970030371399</v>
      </c>
      <c r="I765" s="46">
        <v>9.6980603183123311</v>
      </c>
      <c r="J765" s="46">
        <v>9.9047931336250095</v>
      </c>
    </row>
    <row r="766" spans="1:10" x14ac:dyDescent="0.3">
      <c r="A766" s="40" t="s">
        <v>10</v>
      </c>
      <c r="B766" s="40" t="s">
        <v>6</v>
      </c>
      <c r="C766" s="40">
        <v>42429</v>
      </c>
      <c r="D766" s="59" t="s">
        <v>84</v>
      </c>
      <c r="E766" s="41" t="s">
        <v>39</v>
      </c>
      <c r="F766" s="46">
        <v>8.7221880454452041</v>
      </c>
      <c r="G766" s="46">
        <v>8.6611383471917822</v>
      </c>
      <c r="H766" s="46">
        <v>8.9393970030371399</v>
      </c>
      <c r="I766" s="46">
        <v>9.5730603183123311</v>
      </c>
      <c r="J766" s="46">
        <v>9.7797931336250095</v>
      </c>
    </row>
    <row r="767" spans="1:10" x14ac:dyDescent="0.3">
      <c r="A767" s="40" t="s">
        <v>10</v>
      </c>
      <c r="B767" s="40" t="s">
        <v>6</v>
      </c>
      <c r="C767" s="40">
        <v>42429</v>
      </c>
      <c r="D767" s="59" t="s">
        <v>84</v>
      </c>
      <c r="E767" s="41" t="s">
        <v>41</v>
      </c>
      <c r="F767" s="46">
        <v>8.5971880454452041</v>
      </c>
      <c r="G767" s="46">
        <v>8.5361383471917822</v>
      </c>
      <c r="H767" s="46">
        <v>8.8143970030371399</v>
      </c>
      <c r="I767" s="46">
        <v>9.4480603183123311</v>
      </c>
      <c r="J767" s="46">
        <v>9.6547931336250095</v>
      </c>
    </row>
    <row r="768" spans="1:10" x14ac:dyDescent="0.3">
      <c r="A768" s="40" t="s">
        <v>10</v>
      </c>
      <c r="B768" s="40" t="s">
        <v>6</v>
      </c>
      <c r="C768" s="40">
        <v>42429</v>
      </c>
      <c r="D768" s="59" t="s">
        <v>85</v>
      </c>
      <c r="E768" s="41" t="s">
        <v>32</v>
      </c>
      <c r="F768" s="46">
        <v>9.3244672121118732</v>
      </c>
      <c r="G768" s="46">
        <v>9.2606891388584476</v>
      </c>
      <c r="H768" s="46">
        <v>9.5453513197038049</v>
      </c>
      <c r="I768" s="46">
        <v>10.182321193312328</v>
      </c>
      <c r="J768" s="46">
        <v>10.388130511402789</v>
      </c>
    </row>
    <row r="769" spans="1:10" x14ac:dyDescent="0.3">
      <c r="A769" s="40" t="s">
        <v>10</v>
      </c>
      <c r="B769" s="40" t="s">
        <v>6</v>
      </c>
      <c r="C769" s="40">
        <v>42429</v>
      </c>
      <c r="D769" s="59" t="s">
        <v>85</v>
      </c>
      <c r="E769" s="41" t="s">
        <v>35</v>
      </c>
      <c r="F769" s="46">
        <v>9.1244672121118739</v>
      </c>
      <c r="G769" s="46">
        <v>9.0606891388584465</v>
      </c>
      <c r="H769" s="46">
        <v>9.3453513197038056</v>
      </c>
      <c r="I769" s="46">
        <v>9.9823211933123268</v>
      </c>
      <c r="J769" s="46">
        <v>10.188130511402788</v>
      </c>
    </row>
    <row r="770" spans="1:10" x14ac:dyDescent="0.3">
      <c r="A770" s="40" t="s">
        <v>10</v>
      </c>
      <c r="B770" s="40" t="s">
        <v>6</v>
      </c>
      <c r="C770" s="40">
        <v>42429</v>
      </c>
      <c r="D770" s="59" t="s">
        <v>85</v>
      </c>
      <c r="E770" s="41" t="s">
        <v>37</v>
      </c>
      <c r="F770" s="46">
        <v>8.7744672121118743</v>
      </c>
      <c r="G770" s="46">
        <v>8.7106891388584469</v>
      </c>
      <c r="H770" s="46">
        <v>8.9953513197038042</v>
      </c>
      <c r="I770" s="46">
        <v>9.6323211933123272</v>
      </c>
      <c r="J770" s="46">
        <v>9.8381305114027882</v>
      </c>
    </row>
    <row r="771" spans="1:10" x14ac:dyDescent="0.3">
      <c r="A771" s="40" t="s">
        <v>10</v>
      </c>
      <c r="B771" s="40" t="s">
        <v>6</v>
      </c>
      <c r="C771" s="40">
        <v>42429</v>
      </c>
      <c r="D771" s="59" t="s">
        <v>85</v>
      </c>
      <c r="E771" s="41" t="s">
        <v>39</v>
      </c>
      <c r="F771" s="46">
        <v>8.6494672121118743</v>
      </c>
      <c r="G771" s="46">
        <v>8.5856891388584469</v>
      </c>
      <c r="H771" s="46">
        <v>8.8703513197038042</v>
      </c>
      <c r="I771" s="46">
        <v>9.5073211933123272</v>
      </c>
      <c r="J771" s="46">
        <v>9.7131305114027882</v>
      </c>
    </row>
    <row r="772" spans="1:10" x14ac:dyDescent="0.3">
      <c r="A772" s="40" t="s">
        <v>10</v>
      </c>
      <c r="B772" s="40" t="s">
        <v>6</v>
      </c>
      <c r="C772" s="40">
        <v>42429</v>
      </c>
      <c r="D772" s="59" t="s">
        <v>85</v>
      </c>
      <c r="E772" s="41" t="s">
        <v>41</v>
      </c>
      <c r="F772" s="46">
        <v>8.5244672121118743</v>
      </c>
      <c r="G772" s="46">
        <v>8.4606891388584469</v>
      </c>
      <c r="H772" s="46">
        <v>8.7453513197038042</v>
      </c>
      <c r="I772" s="46">
        <v>9.3823211933123272</v>
      </c>
      <c r="J772" s="46">
        <v>9.5881305114027882</v>
      </c>
    </row>
    <row r="773" spans="1:10" x14ac:dyDescent="0.3">
      <c r="A773" s="40" t="s">
        <v>10</v>
      </c>
      <c r="B773" s="40" t="s">
        <v>6</v>
      </c>
      <c r="C773" s="40">
        <v>42460</v>
      </c>
      <c r="D773" s="59" t="s">
        <v>81</v>
      </c>
      <c r="E773" s="41" t="s">
        <v>32</v>
      </c>
      <c r="F773" s="46">
        <v>9.6550363628082199</v>
      </c>
      <c r="G773" s="46">
        <v>10.801962658156391</v>
      </c>
      <c r="H773" s="46">
        <v>10.859435904799238</v>
      </c>
      <c r="I773" s="46">
        <v>11.403262619633903</v>
      </c>
      <c r="J773" s="46">
        <v>11.238295108816303</v>
      </c>
    </row>
    <row r="774" spans="1:10" x14ac:dyDescent="0.3">
      <c r="A774" s="40" t="s">
        <v>10</v>
      </c>
      <c r="B774" s="40" t="s">
        <v>6</v>
      </c>
      <c r="C774" s="40">
        <v>42460</v>
      </c>
      <c r="D774" s="59" t="s">
        <v>81</v>
      </c>
      <c r="E774" s="41" t="s">
        <v>35</v>
      </c>
      <c r="F774" s="46">
        <v>9.4550363628082188</v>
      </c>
      <c r="G774" s="46">
        <v>10.601962658156392</v>
      </c>
      <c r="H774" s="46">
        <v>10.659435904799238</v>
      </c>
      <c r="I774" s="46">
        <v>11.203262619633904</v>
      </c>
      <c r="J774" s="46">
        <v>11.038295108816303</v>
      </c>
    </row>
    <row r="775" spans="1:10" x14ac:dyDescent="0.3">
      <c r="A775" s="40" t="s">
        <v>10</v>
      </c>
      <c r="B775" s="40" t="s">
        <v>6</v>
      </c>
      <c r="C775" s="40">
        <v>42460</v>
      </c>
      <c r="D775" s="59" t="s">
        <v>81</v>
      </c>
      <c r="E775" s="41" t="s">
        <v>37</v>
      </c>
      <c r="F775" s="46">
        <v>9.1050363628082192</v>
      </c>
      <c r="G775" s="46">
        <v>10.251962658156391</v>
      </c>
      <c r="H775" s="46">
        <v>10.309435904799239</v>
      </c>
      <c r="I775" s="46">
        <v>10.853262619633904</v>
      </c>
      <c r="J775" s="46">
        <v>10.688295108816302</v>
      </c>
    </row>
    <row r="776" spans="1:10" x14ac:dyDescent="0.3">
      <c r="A776" s="40" t="s">
        <v>10</v>
      </c>
      <c r="B776" s="40" t="s">
        <v>6</v>
      </c>
      <c r="C776" s="40">
        <v>42460</v>
      </c>
      <c r="D776" s="59" t="s">
        <v>81</v>
      </c>
      <c r="E776" s="41" t="s">
        <v>39</v>
      </c>
      <c r="F776" s="46">
        <v>8.9800363628082192</v>
      </c>
      <c r="G776" s="46">
        <v>10.126962658156391</v>
      </c>
      <c r="H776" s="46">
        <v>10.184435904799239</v>
      </c>
      <c r="I776" s="46">
        <v>10.728262619633904</v>
      </c>
      <c r="J776" s="46">
        <v>10.563295108816302</v>
      </c>
    </row>
    <row r="777" spans="1:10" x14ac:dyDescent="0.3">
      <c r="A777" s="40" t="s">
        <v>10</v>
      </c>
      <c r="B777" s="40" t="s">
        <v>6</v>
      </c>
      <c r="C777" s="40">
        <v>42460</v>
      </c>
      <c r="D777" s="59" t="s">
        <v>81</v>
      </c>
      <c r="E777" s="41" t="s">
        <v>41</v>
      </c>
      <c r="F777" s="46">
        <v>8.8550363628082192</v>
      </c>
      <c r="G777" s="46">
        <v>10.001962658156391</v>
      </c>
      <c r="H777" s="46">
        <v>10.059435904799239</v>
      </c>
      <c r="I777" s="46">
        <v>10.603262619633904</v>
      </c>
      <c r="J777" s="46">
        <v>10.438295108816302</v>
      </c>
    </row>
    <row r="778" spans="1:10" x14ac:dyDescent="0.3">
      <c r="A778" s="40" t="s">
        <v>10</v>
      </c>
      <c r="B778" s="40" t="s">
        <v>6</v>
      </c>
      <c r="C778" s="40">
        <v>42460</v>
      </c>
      <c r="D778" s="59" t="s">
        <v>82</v>
      </c>
      <c r="E778" s="41" t="s">
        <v>32</v>
      </c>
      <c r="F778" s="46">
        <v>8.9937630626940628</v>
      </c>
      <c r="G778" s="46">
        <v>9.3454351808162066</v>
      </c>
      <c r="H778" s="46">
        <v>9.5387249823487057</v>
      </c>
      <c r="I778" s="46">
        <v>10.364301836129336</v>
      </c>
      <c r="J778" s="46">
        <v>10.461654850368813</v>
      </c>
    </row>
    <row r="779" spans="1:10" x14ac:dyDescent="0.3">
      <c r="A779" s="40" t="s">
        <v>10</v>
      </c>
      <c r="B779" s="40" t="s">
        <v>6</v>
      </c>
      <c r="C779" s="40">
        <v>42460</v>
      </c>
      <c r="D779" s="59" t="s">
        <v>82</v>
      </c>
      <c r="E779" s="41" t="s">
        <v>35</v>
      </c>
      <c r="F779" s="46">
        <v>8.7937630626940635</v>
      </c>
      <c r="G779" s="46">
        <v>9.1454351808162073</v>
      </c>
      <c r="H779" s="46">
        <v>9.3387249823487046</v>
      </c>
      <c r="I779" s="46">
        <v>10.164301836129336</v>
      </c>
      <c r="J779" s="46">
        <v>10.261654850368814</v>
      </c>
    </row>
    <row r="780" spans="1:10" x14ac:dyDescent="0.3">
      <c r="A780" s="40" t="s">
        <v>10</v>
      </c>
      <c r="B780" s="40" t="s">
        <v>6</v>
      </c>
      <c r="C780" s="40">
        <v>42460</v>
      </c>
      <c r="D780" s="59" t="s">
        <v>82</v>
      </c>
      <c r="E780" s="41" t="s">
        <v>37</v>
      </c>
      <c r="F780" s="46">
        <v>8.4437630626940638</v>
      </c>
      <c r="G780" s="46">
        <v>8.7954351808162077</v>
      </c>
      <c r="H780" s="46">
        <v>8.988724982348705</v>
      </c>
      <c r="I780" s="46">
        <v>9.814301836129335</v>
      </c>
      <c r="J780" s="46">
        <v>9.911654850368814</v>
      </c>
    </row>
    <row r="781" spans="1:10" x14ac:dyDescent="0.3">
      <c r="A781" s="40" t="s">
        <v>10</v>
      </c>
      <c r="B781" s="40" t="s">
        <v>6</v>
      </c>
      <c r="C781" s="40">
        <v>42460</v>
      </c>
      <c r="D781" s="59" t="s">
        <v>82</v>
      </c>
      <c r="E781" s="41" t="s">
        <v>39</v>
      </c>
      <c r="F781" s="46">
        <v>8.3187630626940638</v>
      </c>
      <c r="G781" s="46">
        <v>8.6704351808162077</v>
      </c>
      <c r="H781" s="46">
        <v>8.863724982348705</v>
      </c>
      <c r="I781" s="46">
        <v>9.689301836129335</v>
      </c>
      <c r="J781" s="46">
        <v>9.786654850368814</v>
      </c>
    </row>
    <row r="782" spans="1:10" x14ac:dyDescent="0.3">
      <c r="A782" s="40" t="s">
        <v>10</v>
      </c>
      <c r="B782" s="40" t="s">
        <v>6</v>
      </c>
      <c r="C782" s="40">
        <v>42460</v>
      </c>
      <c r="D782" s="59" t="s">
        <v>82</v>
      </c>
      <c r="E782" s="41" t="s">
        <v>41</v>
      </c>
      <c r="F782" s="46">
        <v>8.1937630626940638</v>
      </c>
      <c r="G782" s="46">
        <v>8.5454351808162077</v>
      </c>
      <c r="H782" s="46">
        <v>8.738724982348705</v>
      </c>
      <c r="I782" s="46">
        <v>9.564301836129335</v>
      </c>
      <c r="J782" s="46">
        <v>9.661654850368814</v>
      </c>
    </row>
    <row r="783" spans="1:10" x14ac:dyDescent="0.3">
      <c r="A783" s="40" t="s">
        <v>10</v>
      </c>
      <c r="B783" s="40" t="s">
        <v>6</v>
      </c>
      <c r="C783" s="40">
        <v>42460</v>
      </c>
      <c r="D783" s="59" t="s">
        <v>83</v>
      </c>
      <c r="E783" s="41" t="s">
        <v>32</v>
      </c>
      <c r="F783" s="46">
        <v>9.0680280710273955</v>
      </c>
      <c r="G783" s="46">
        <v>9.425098226649542</v>
      </c>
      <c r="H783" s="46">
        <v>9.6402184379042613</v>
      </c>
      <c r="I783" s="46">
        <v>10.500007206962669</v>
      </c>
      <c r="J783" s="46">
        <v>10.65281905036881</v>
      </c>
    </row>
    <row r="784" spans="1:10" x14ac:dyDescent="0.3">
      <c r="A784" s="40" t="s">
        <v>10</v>
      </c>
      <c r="B784" s="40" t="s">
        <v>6</v>
      </c>
      <c r="C784" s="40">
        <v>42460</v>
      </c>
      <c r="D784" s="59" t="s">
        <v>83</v>
      </c>
      <c r="E784" s="41" t="s">
        <v>35</v>
      </c>
      <c r="F784" s="46">
        <v>8.8680280710273962</v>
      </c>
      <c r="G784" s="46">
        <v>9.2250982266495427</v>
      </c>
      <c r="H784" s="46">
        <v>9.4402184379042602</v>
      </c>
      <c r="I784" s="46">
        <v>10.30000720696267</v>
      </c>
      <c r="J784" s="46">
        <v>10.452819050368811</v>
      </c>
    </row>
    <row r="785" spans="1:10" x14ac:dyDescent="0.3">
      <c r="A785" s="40" t="s">
        <v>10</v>
      </c>
      <c r="B785" s="40" t="s">
        <v>6</v>
      </c>
      <c r="C785" s="40">
        <v>42460</v>
      </c>
      <c r="D785" s="59" t="s">
        <v>83</v>
      </c>
      <c r="E785" s="41" t="s">
        <v>37</v>
      </c>
      <c r="F785" s="46">
        <v>8.5180280710273966</v>
      </c>
      <c r="G785" s="46">
        <v>8.8750982266495431</v>
      </c>
      <c r="H785" s="46">
        <v>9.0902184379042605</v>
      </c>
      <c r="I785" s="46">
        <v>9.9500072069626704</v>
      </c>
      <c r="J785" s="46">
        <v>10.102819050368812</v>
      </c>
    </row>
    <row r="786" spans="1:10" x14ac:dyDescent="0.3">
      <c r="A786" s="40" t="s">
        <v>10</v>
      </c>
      <c r="B786" s="40" t="s">
        <v>6</v>
      </c>
      <c r="C786" s="40">
        <v>42460</v>
      </c>
      <c r="D786" s="59" t="s">
        <v>83</v>
      </c>
      <c r="E786" s="41" t="s">
        <v>39</v>
      </c>
      <c r="F786" s="46">
        <v>8.3930280710273966</v>
      </c>
      <c r="G786" s="46">
        <v>8.7500982266495431</v>
      </c>
      <c r="H786" s="46">
        <v>8.9652184379042605</v>
      </c>
      <c r="I786" s="46">
        <v>9.8250072069626704</v>
      </c>
      <c r="J786" s="46">
        <v>9.9778190503688116</v>
      </c>
    </row>
    <row r="787" spans="1:10" x14ac:dyDescent="0.3">
      <c r="A787" s="40" t="s">
        <v>10</v>
      </c>
      <c r="B787" s="40" t="s">
        <v>6</v>
      </c>
      <c r="C787" s="40">
        <v>42460</v>
      </c>
      <c r="D787" s="59" t="s">
        <v>83</v>
      </c>
      <c r="E787" s="41" t="s">
        <v>41</v>
      </c>
      <c r="F787" s="46">
        <v>8.2680280710273966</v>
      </c>
      <c r="G787" s="46">
        <v>8.6250982266495431</v>
      </c>
      <c r="H787" s="46">
        <v>8.8402184379042605</v>
      </c>
      <c r="I787" s="46">
        <v>9.7000072069626704</v>
      </c>
      <c r="J787" s="46">
        <v>9.8528190503688116</v>
      </c>
    </row>
    <row r="788" spans="1:10" x14ac:dyDescent="0.3">
      <c r="A788" s="40" t="s">
        <v>10</v>
      </c>
      <c r="B788" s="40" t="s">
        <v>6</v>
      </c>
      <c r="C788" s="40">
        <v>42460</v>
      </c>
      <c r="D788" s="59" t="s">
        <v>84</v>
      </c>
      <c r="E788" s="41" t="s">
        <v>32</v>
      </c>
      <c r="F788" s="46">
        <v>9.0396498876940647</v>
      </c>
      <c r="G788" s="46">
        <v>9.3920836683162108</v>
      </c>
      <c r="H788" s="46">
        <v>9.5841931156820408</v>
      </c>
      <c r="I788" s="46">
        <v>10.409720973629339</v>
      </c>
      <c r="J788" s="46">
        <v>10.507782200368814</v>
      </c>
    </row>
    <row r="789" spans="1:10" x14ac:dyDescent="0.3">
      <c r="A789" s="40" t="s">
        <v>10</v>
      </c>
      <c r="B789" s="40" t="s">
        <v>6</v>
      </c>
      <c r="C789" s="40">
        <v>42460</v>
      </c>
      <c r="D789" s="59" t="s">
        <v>84</v>
      </c>
      <c r="E789" s="41" t="s">
        <v>35</v>
      </c>
      <c r="F789" s="46">
        <v>8.8396498876940655</v>
      </c>
      <c r="G789" s="46">
        <v>9.1920836683162115</v>
      </c>
      <c r="H789" s="46">
        <v>9.3841931156820415</v>
      </c>
      <c r="I789" s="46">
        <v>10.20972097362934</v>
      </c>
      <c r="J789" s="46">
        <v>10.307782200368814</v>
      </c>
    </row>
    <row r="790" spans="1:10" x14ac:dyDescent="0.3">
      <c r="A790" s="40" t="s">
        <v>10</v>
      </c>
      <c r="B790" s="40" t="s">
        <v>6</v>
      </c>
      <c r="C790" s="40">
        <v>42460</v>
      </c>
      <c r="D790" s="59" t="s">
        <v>84</v>
      </c>
      <c r="E790" s="41" t="s">
        <v>37</v>
      </c>
      <c r="F790" s="46">
        <v>8.4896498876940658</v>
      </c>
      <c r="G790" s="46">
        <v>8.8420836683162101</v>
      </c>
      <c r="H790" s="46">
        <v>9.0341931156820401</v>
      </c>
      <c r="I790" s="46">
        <v>9.8597209736293401</v>
      </c>
      <c r="J790" s="46">
        <v>9.9577822003688148</v>
      </c>
    </row>
    <row r="791" spans="1:10" x14ac:dyDescent="0.3">
      <c r="A791" s="40" t="s">
        <v>10</v>
      </c>
      <c r="B791" s="40" t="s">
        <v>6</v>
      </c>
      <c r="C791" s="40">
        <v>42460</v>
      </c>
      <c r="D791" s="59" t="s">
        <v>84</v>
      </c>
      <c r="E791" s="41" t="s">
        <v>39</v>
      </c>
      <c r="F791" s="46">
        <v>8.3646498876940658</v>
      </c>
      <c r="G791" s="46">
        <v>8.7170836683162101</v>
      </c>
      <c r="H791" s="46">
        <v>8.9091931156820401</v>
      </c>
      <c r="I791" s="46">
        <v>9.7347209736293401</v>
      </c>
      <c r="J791" s="46">
        <v>9.8327822003688148</v>
      </c>
    </row>
    <row r="792" spans="1:10" x14ac:dyDescent="0.3">
      <c r="A792" s="40" t="s">
        <v>10</v>
      </c>
      <c r="B792" s="40" t="s">
        <v>6</v>
      </c>
      <c r="C792" s="40">
        <v>42460</v>
      </c>
      <c r="D792" s="59" t="s">
        <v>84</v>
      </c>
      <c r="E792" s="41" t="s">
        <v>41</v>
      </c>
      <c r="F792" s="46">
        <v>8.2396498876940658</v>
      </c>
      <c r="G792" s="46">
        <v>8.5920836683162101</v>
      </c>
      <c r="H792" s="46">
        <v>8.7841931156820401</v>
      </c>
      <c r="I792" s="46">
        <v>9.6097209736293401</v>
      </c>
      <c r="J792" s="46">
        <v>9.7077822003688148</v>
      </c>
    </row>
    <row r="793" spans="1:10" x14ac:dyDescent="0.3">
      <c r="A793" s="40" t="s">
        <v>10</v>
      </c>
      <c r="B793" s="40" t="s">
        <v>6</v>
      </c>
      <c r="C793" s="40">
        <v>42460</v>
      </c>
      <c r="D793" s="59" t="s">
        <v>85</v>
      </c>
      <c r="E793" s="41" t="s">
        <v>32</v>
      </c>
      <c r="F793" s="46">
        <v>8.966681404360731</v>
      </c>
      <c r="G793" s="46">
        <v>9.316411751649543</v>
      </c>
      <c r="H793" s="46">
        <v>9.5187914267931504</v>
      </c>
      <c r="I793" s="46">
        <v>10.351767731962671</v>
      </c>
      <c r="J793" s="46">
        <v>10.445615317035481</v>
      </c>
    </row>
    <row r="794" spans="1:10" x14ac:dyDescent="0.3">
      <c r="A794" s="40" t="s">
        <v>10</v>
      </c>
      <c r="B794" s="40" t="s">
        <v>6</v>
      </c>
      <c r="C794" s="40">
        <v>42460</v>
      </c>
      <c r="D794" s="59" t="s">
        <v>85</v>
      </c>
      <c r="E794" s="41" t="s">
        <v>35</v>
      </c>
      <c r="F794" s="46">
        <v>8.76668140436073</v>
      </c>
      <c r="G794" s="46">
        <v>9.1164117516495438</v>
      </c>
      <c r="H794" s="46">
        <v>9.3187914267931511</v>
      </c>
      <c r="I794" s="46">
        <v>10.151767731962671</v>
      </c>
      <c r="J794" s="46">
        <v>10.245615317035481</v>
      </c>
    </row>
    <row r="795" spans="1:10" x14ac:dyDescent="0.3">
      <c r="A795" s="40" t="s">
        <v>10</v>
      </c>
      <c r="B795" s="40" t="s">
        <v>6</v>
      </c>
      <c r="C795" s="40">
        <v>42460</v>
      </c>
      <c r="D795" s="59" t="s">
        <v>85</v>
      </c>
      <c r="E795" s="41" t="s">
        <v>37</v>
      </c>
      <c r="F795" s="46">
        <v>8.4166814043607303</v>
      </c>
      <c r="G795" s="46">
        <v>8.7664117516495441</v>
      </c>
      <c r="H795" s="46">
        <v>8.9687914267931497</v>
      </c>
      <c r="I795" s="46">
        <v>9.8017677319626717</v>
      </c>
      <c r="J795" s="46">
        <v>9.8956153170354817</v>
      </c>
    </row>
    <row r="796" spans="1:10" x14ac:dyDescent="0.3">
      <c r="A796" s="40" t="s">
        <v>10</v>
      </c>
      <c r="B796" s="40" t="s">
        <v>6</v>
      </c>
      <c r="C796" s="40">
        <v>42460</v>
      </c>
      <c r="D796" s="59" t="s">
        <v>85</v>
      </c>
      <c r="E796" s="41" t="s">
        <v>39</v>
      </c>
      <c r="F796" s="46">
        <v>8.2916814043607303</v>
      </c>
      <c r="G796" s="46">
        <v>8.6414117516495441</v>
      </c>
      <c r="H796" s="46">
        <v>8.8437914267931497</v>
      </c>
      <c r="I796" s="46">
        <v>9.6767677319626717</v>
      </c>
      <c r="J796" s="46">
        <v>9.7706153170354817</v>
      </c>
    </row>
    <row r="797" spans="1:10" x14ac:dyDescent="0.3">
      <c r="A797" s="40" t="s">
        <v>10</v>
      </c>
      <c r="B797" s="40" t="s">
        <v>6</v>
      </c>
      <c r="C797" s="40">
        <v>42460</v>
      </c>
      <c r="D797" s="59" t="s">
        <v>85</v>
      </c>
      <c r="E797" s="41" t="s">
        <v>41</v>
      </c>
      <c r="F797" s="46">
        <v>8.1666814043607303</v>
      </c>
      <c r="G797" s="46">
        <v>8.5164117516495441</v>
      </c>
      <c r="H797" s="46">
        <v>8.7187914267931497</v>
      </c>
      <c r="I797" s="46">
        <v>9.5517677319626717</v>
      </c>
      <c r="J797" s="46">
        <v>9.6456153170354817</v>
      </c>
    </row>
    <row r="798" spans="1:10" x14ac:dyDescent="0.3">
      <c r="A798" s="40" t="s">
        <v>10</v>
      </c>
      <c r="B798" s="40" t="s">
        <v>6</v>
      </c>
      <c r="C798" s="40">
        <v>42490</v>
      </c>
      <c r="D798" s="59" t="s">
        <v>81</v>
      </c>
      <c r="E798" s="41" t="s">
        <v>32</v>
      </c>
      <c r="F798" s="46">
        <v>9.4874521926141551</v>
      </c>
      <c r="G798" s="46">
        <v>10.908236252226027</v>
      </c>
      <c r="H798" s="46">
        <v>10.924016770221916</v>
      </c>
      <c r="I798" s="46">
        <v>11.539022295784246</v>
      </c>
      <c r="J798" s="46">
        <v>11.300189539448995</v>
      </c>
    </row>
    <row r="799" spans="1:10" x14ac:dyDescent="0.3">
      <c r="A799" s="40" t="s">
        <v>10</v>
      </c>
      <c r="B799" s="40" t="s">
        <v>6</v>
      </c>
      <c r="C799" s="40">
        <v>42490</v>
      </c>
      <c r="D799" s="59" t="s">
        <v>81</v>
      </c>
      <c r="E799" s="41" t="s">
        <v>35</v>
      </c>
      <c r="F799" s="46">
        <v>9.2874521926141558</v>
      </c>
      <c r="G799" s="46">
        <v>10.708236252226026</v>
      </c>
      <c r="H799" s="46">
        <v>10.724016770221917</v>
      </c>
      <c r="I799" s="46">
        <v>11.339022295784245</v>
      </c>
      <c r="J799" s="46">
        <v>11.100189539448994</v>
      </c>
    </row>
    <row r="800" spans="1:10" x14ac:dyDescent="0.3">
      <c r="A800" s="40" t="s">
        <v>10</v>
      </c>
      <c r="B800" s="40" t="s">
        <v>6</v>
      </c>
      <c r="C800" s="40">
        <v>42490</v>
      </c>
      <c r="D800" s="59" t="s">
        <v>81</v>
      </c>
      <c r="E800" s="41" t="s">
        <v>37</v>
      </c>
      <c r="F800" s="46">
        <v>8.9374521926141561</v>
      </c>
      <c r="G800" s="46">
        <v>10.358236252226027</v>
      </c>
      <c r="H800" s="46">
        <v>10.374016770221917</v>
      </c>
      <c r="I800" s="46">
        <v>10.989022295784245</v>
      </c>
      <c r="J800" s="46">
        <v>10.750189539448995</v>
      </c>
    </row>
    <row r="801" spans="1:10" x14ac:dyDescent="0.3">
      <c r="A801" s="40" t="s">
        <v>10</v>
      </c>
      <c r="B801" s="40" t="s">
        <v>6</v>
      </c>
      <c r="C801" s="40">
        <v>42490</v>
      </c>
      <c r="D801" s="59" t="s">
        <v>81</v>
      </c>
      <c r="E801" s="41" t="s">
        <v>39</v>
      </c>
      <c r="F801" s="46">
        <v>8.8124521926141561</v>
      </c>
      <c r="G801" s="46">
        <v>10.233236252226027</v>
      </c>
      <c r="H801" s="46">
        <v>10.249016770221917</v>
      </c>
      <c r="I801" s="46">
        <v>10.864022295784245</v>
      </c>
      <c r="J801" s="46">
        <v>10.625189539448995</v>
      </c>
    </row>
    <row r="802" spans="1:10" x14ac:dyDescent="0.3">
      <c r="A802" s="40" t="s">
        <v>10</v>
      </c>
      <c r="B802" s="40" t="s">
        <v>6</v>
      </c>
      <c r="C802" s="40">
        <v>42490</v>
      </c>
      <c r="D802" s="59" t="s">
        <v>81</v>
      </c>
      <c r="E802" s="41" t="s">
        <v>41</v>
      </c>
      <c r="F802" s="46">
        <v>8.6874521926141561</v>
      </c>
      <c r="G802" s="46">
        <v>10.108236252226027</v>
      </c>
      <c r="H802" s="46">
        <v>10.124016770221917</v>
      </c>
      <c r="I802" s="46">
        <v>10.739022295784245</v>
      </c>
      <c r="J802" s="46">
        <v>10.500189539448995</v>
      </c>
    </row>
    <row r="803" spans="1:10" x14ac:dyDescent="0.3">
      <c r="A803" s="40" t="s">
        <v>10</v>
      </c>
      <c r="B803" s="40" t="s">
        <v>6</v>
      </c>
      <c r="C803" s="40">
        <v>42490</v>
      </c>
      <c r="D803" s="59" t="s">
        <v>82</v>
      </c>
      <c r="E803" s="41" t="s">
        <v>32</v>
      </c>
      <c r="F803" s="46">
        <v>8.4751034382762551</v>
      </c>
      <c r="G803" s="46">
        <v>9.3123461644406369</v>
      </c>
      <c r="H803" s="46">
        <v>9.5933683616602732</v>
      </c>
      <c r="I803" s="46">
        <v>10.499711860196346</v>
      </c>
      <c r="J803" s="46">
        <v>10.520159660168172</v>
      </c>
    </row>
    <row r="804" spans="1:10" x14ac:dyDescent="0.3">
      <c r="A804" s="40" t="s">
        <v>10</v>
      </c>
      <c r="B804" s="40" t="s">
        <v>6</v>
      </c>
      <c r="C804" s="40">
        <v>42490</v>
      </c>
      <c r="D804" s="59" t="s">
        <v>82</v>
      </c>
      <c r="E804" s="41" t="s">
        <v>35</v>
      </c>
      <c r="F804" s="46">
        <v>8.2751034382762558</v>
      </c>
      <c r="G804" s="46">
        <v>9.1123461644406358</v>
      </c>
      <c r="H804" s="46">
        <v>9.3933683616602739</v>
      </c>
      <c r="I804" s="46">
        <v>10.299711860196345</v>
      </c>
      <c r="J804" s="46">
        <v>10.320159660168171</v>
      </c>
    </row>
    <row r="805" spans="1:10" x14ac:dyDescent="0.3">
      <c r="A805" s="40" t="s">
        <v>10</v>
      </c>
      <c r="B805" s="40" t="s">
        <v>6</v>
      </c>
      <c r="C805" s="40">
        <v>42490</v>
      </c>
      <c r="D805" s="59" t="s">
        <v>82</v>
      </c>
      <c r="E805" s="41" t="s">
        <v>37</v>
      </c>
      <c r="F805" s="46">
        <v>7.9251034382762553</v>
      </c>
      <c r="G805" s="46">
        <v>8.7623461644406362</v>
      </c>
      <c r="H805" s="46">
        <v>9.0433683616602742</v>
      </c>
      <c r="I805" s="46">
        <v>9.949711860196345</v>
      </c>
      <c r="J805" s="46">
        <v>9.9701596601681715</v>
      </c>
    </row>
    <row r="806" spans="1:10" x14ac:dyDescent="0.3">
      <c r="A806" s="40" t="s">
        <v>10</v>
      </c>
      <c r="B806" s="40" t="s">
        <v>6</v>
      </c>
      <c r="C806" s="40">
        <v>42490</v>
      </c>
      <c r="D806" s="59" t="s">
        <v>82</v>
      </c>
      <c r="E806" s="41" t="s">
        <v>39</v>
      </c>
      <c r="F806" s="46">
        <v>7.8001034382762553</v>
      </c>
      <c r="G806" s="46">
        <v>8.6373461644406362</v>
      </c>
      <c r="H806" s="46">
        <v>8.9183683616602742</v>
      </c>
      <c r="I806" s="46">
        <v>9.824711860196345</v>
      </c>
      <c r="J806" s="46">
        <v>9.8451596601681715</v>
      </c>
    </row>
    <row r="807" spans="1:10" x14ac:dyDescent="0.3">
      <c r="A807" s="40" t="s">
        <v>10</v>
      </c>
      <c r="B807" s="40" t="s">
        <v>6</v>
      </c>
      <c r="C807" s="40">
        <v>42490</v>
      </c>
      <c r="D807" s="59" t="s">
        <v>82</v>
      </c>
      <c r="E807" s="41" t="s">
        <v>41</v>
      </c>
      <c r="F807" s="46">
        <v>7.6751034382762553</v>
      </c>
      <c r="G807" s="46">
        <v>8.5123461644406362</v>
      </c>
      <c r="H807" s="46">
        <v>8.7933683616602742</v>
      </c>
      <c r="I807" s="46">
        <v>9.699711860196345</v>
      </c>
      <c r="J807" s="46">
        <v>9.7201596601681715</v>
      </c>
    </row>
    <row r="808" spans="1:10" x14ac:dyDescent="0.3">
      <c r="A808" s="40" t="s">
        <v>10</v>
      </c>
      <c r="B808" s="40" t="s">
        <v>6</v>
      </c>
      <c r="C808" s="40">
        <v>42490</v>
      </c>
      <c r="D808" s="59" t="s">
        <v>83</v>
      </c>
      <c r="E808" s="41" t="s">
        <v>32</v>
      </c>
      <c r="F808" s="46">
        <v>8.5848916299429217</v>
      </c>
      <c r="G808" s="46">
        <v>9.3732883477739719</v>
      </c>
      <c r="H808" s="46">
        <v>9.7049151116602737</v>
      </c>
      <c r="I808" s="46">
        <v>10.637236758113016</v>
      </c>
      <c r="J808" s="46">
        <v>10.716245714334839</v>
      </c>
    </row>
    <row r="809" spans="1:10" x14ac:dyDescent="0.3">
      <c r="A809" s="40" t="s">
        <v>10</v>
      </c>
      <c r="B809" s="40" t="s">
        <v>6</v>
      </c>
      <c r="C809" s="40">
        <v>42490</v>
      </c>
      <c r="D809" s="59" t="s">
        <v>83</v>
      </c>
      <c r="E809" s="41" t="s">
        <v>35</v>
      </c>
      <c r="F809" s="46">
        <v>8.3848916299429224</v>
      </c>
      <c r="G809" s="46">
        <v>9.1732883477739726</v>
      </c>
      <c r="H809" s="46">
        <v>9.5049151116602744</v>
      </c>
      <c r="I809" s="46">
        <v>10.437236758113015</v>
      </c>
      <c r="J809" s="46">
        <v>10.51624571433484</v>
      </c>
    </row>
    <row r="810" spans="1:10" x14ac:dyDescent="0.3">
      <c r="A810" s="40" t="s">
        <v>10</v>
      </c>
      <c r="B810" s="40" t="s">
        <v>6</v>
      </c>
      <c r="C810" s="40">
        <v>42490</v>
      </c>
      <c r="D810" s="59" t="s">
        <v>83</v>
      </c>
      <c r="E810" s="41" t="s">
        <v>37</v>
      </c>
      <c r="F810" s="46">
        <v>8.0348916299429227</v>
      </c>
      <c r="G810" s="46">
        <v>8.8232883477739712</v>
      </c>
      <c r="H810" s="46">
        <v>9.1549151116602747</v>
      </c>
      <c r="I810" s="46">
        <v>10.087236758113015</v>
      </c>
      <c r="J810" s="46">
        <v>10.166245714334838</v>
      </c>
    </row>
    <row r="811" spans="1:10" x14ac:dyDescent="0.3">
      <c r="A811" s="40" t="s">
        <v>10</v>
      </c>
      <c r="B811" s="40" t="s">
        <v>6</v>
      </c>
      <c r="C811" s="40">
        <v>42490</v>
      </c>
      <c r="D811" s="59" t="s">
        <v>83</v>
      </c>
      <c r="E811" s="41" t="s">
        <v>39</v>
      </c>
      <c r="F811" s="46">
        <v>7.9098916299429218</v>
      </c>
      <c r="G811" s="46">
        <v>8.6982883477739712</v>
      </c>
      <c r="H811" s="46">
        <v>9.0299151116602747</v>
      </c>
      <c r="I811" s="46">
        <v>9.9622367581130149</v>
      </c>
      <c r="J811" s="46">
        <v>10.041245714334838</v>
      </c>
    </row>
    <row r="812" spans="1:10" x14ac:dyDescent="0.3">
      <c r="A812" s="40" t="s">
        <v>10</v>
      </c>
      <c r="B812" s="40" t="s">
        <v>6</v>
      </c>
      <c r="C812" s="40">
        <v>42490</v>
      </c>
      <c r="D812" s="59" t="s">
        <v>83</v>
      </c>
      <c r="E812" s="41" t="s">
        <v>41</v>
      </c>
      <c r="F812" s="46">
        <v>7.7848916299429218</v>
      </c>
      <c r="G812" s="46">
        <v>8.5732883477739712</v>
      </c>
      <c r="H812" s="46">
        <v>8.9049151116602747</v>
      </c>
      <c r="I812" s="46">
        <v>9.8372367581130149</v>
      </c>
      <c r="J812" s="46">
        <v>9.9162457143348384</v>
      </c>
    </row>
    <row r="813" spans="1:10" x14ac:dyDescent="0.3">
      <c r="A813" s="40" t="s">
        <v>10</v>
      </c>
      <c r="B813" s="40" t="s">
        <v>6</v>
      </c>
      <c r="C813" s="40">
        <v>42490</v>
      </c>
      <c r="D813" s="59" t="s">
        <v>84</v>
      </c>
      <c r="E813" s="41" t="s">
        <v>32</v>
      </c>
      <c r="F813" s="46">
        <v>8.5215247632762559</v>
      </c>
      <c r="G813" s="46">
        <v>9.3591149144406405</v>
      </c>
      <c r="H813" s="46">
        <v>9.6389077616602759</v>
      </c>
      <c r="I813" s="46">
        <v>10.546554103946351</v>
      </c>
      <c r="J813" s="46">
        <v>10.567672256001508</v>
      </c>
    </row>
    <row r="814" spans="1:10" x14ac:dyDescent="0.3">
      <c r="A814" s="40" t="s">
        <v>10</v>
      </c>
      <c r="B814" s="40" t="s">
        <v>6</v>
      </c>
      <c r="C814" s="40">
        <v>42490</v>
      </c>
      <c r="D814" s="59" t="s">
        <v>84</v>
      </c>
      <c r="E814" s="41" t="s">
        <v>35</v>
      </c>
      <c r="F814" s="46">
        <v>8.3215247632762548</v>
      </c>
      <c r="G814" s="46">
        <v>9.1591149144406394</v>
      </c>
      <c r="H814" s="46">
        <v>9.4389077616602766</v>
      </c>
      <c r="I814" s="46">
        <v>10.34655410394635</v>
      </c>
      <c r="J814" s="46">
        <v>10.367672256001509</v>
      </c>
    </row>
    <row r="815" spans="1:10" x14ac:dyDescent="0.3">
      <c r="A815" s="40" t="s">
        <v>10</v>
      </c>
      <c r="B815" s="40" t="s">
        <v>6</v>
      </c>
      <c r="C815" s="40">
        <v>42490</v>
      </c>
      <c r="D815" s="59" t="s">
        <v>84</v>
      </c>
      <c r="E815" s="41" t="s">
        <v>37</v>
      </c>
      <c r="F815" s="46">
        <v>7.9715247632762551</v>
      </c>
      <c r="G815" s="46">
        <v>8.8091149144406398</v>
      </c>
      <c r="H815" s="46">
        <v>9.0889077616602769</v>
      </c>
      <c r="I815" s="46">
        <v>9.9965541039463499</v>
      </c>
      <c r="J815" s="46">
        <v>10.017672256001507</v>
      </c>
    </row>
    <row r="816" spans="1:10" x14ac:dyDescent="0.3">
      <c r="A816" s="40" t="s">
        <v>10</v>
      </c>
      <c r="B816" s="40" t="s">
        <v>6</v>
      </c>
      <c r="C816" s="40">
        <v>42490</v>
      </c>
      <c r="D816" s="59" t="s">
        <v>84</v>
      </c>
      <c r="E816" s="41" t="s">
        <v>39</v>
      </c>
      <c r="F816" s="46">
        <v>7.8465247632762551</v>
      </c>
      <c r="G816" s="46">
        <v>8.6841149144406398</v>
      </c>
      <c r="H816" s="46">
        <v>8.9639077616602769</v>
      </c>
      <c r="I816" s="46">
        <v>9.8715541039463499</v>
      </c>
      <c r="J816" s="46">
        <v>9.8926722560015072</v>
      </c>
    </row>
    <row r="817" spans="1:10" x14ac:dyDescent="0.3">
      <c r="A817" s="40" t="s">
        <v>10</v>
      </c>
      <c r="B817" s="40" t="s">
        <v>6</v>
      </c>
      <c r="C817" s="40">
        <v>42490</v>
      </c>
      <c r="D817" s="59" t="s">
        <v>84</v>
      </c>
      <c r="E817" s="41" t="s">
        <v>41</v>
      </c>
      <c r="F817" s="46">
        <v>7.7215247632762551</v>
      </c>
      <c r="G817" s="46">
        <v>8.5591149144406398</v>
      </c>
      <c r="H817" s="46">
        <v>8.8389077616602769</v>
      </c>
      <c r="I817" s="46">
        <v>9.7465541039463499</v>
      </c>
      <c r="J817" s="46">
        <v>9.7676722560015072</v>
      </c>
    </row>
    <row r="818" spans="1:10" x14ac:dyDescent="0.3">
      <c r="A818" s="40" t="s">
        <v>10</v>
      </c>
      <c r="B818" s="40" t="s">
        <v>6</v>
      </c>
      <c r="C818" s="40">
        <v>42490</v>
      </c>
      <c r="D818" s="59" t="s">
        <v>85</v>
      </c>
      <c r="E818" s="41" t="s">
        <v>32</v>
      </c>
      <c r="F818" s="46">
        <v>8.4511856966095884</v>
      </c>
      <c r="G818" s="46">
        <v>9.2681295727739723</v>
      </c>
      <c r="H818" s="46">
        <v>9.5702548561047198</v>
      </c>
      <c r="I818" s="46">
        <v>10.480881791446349</v>
      </c>
      <c r="J818" s="46">
        <v>10.493185147668175</v>
      </c>
    </row>
    <row r="819" spans="1:10" x14ac:dyDescent="0.3">
      <c r="A819" s="40" t="s">
        <v>10</v>
      </c>
      <c r="B819" s="40" t="s">
        <v>6</v>
      </c>
      <c r="C819" s="40">
        <v>42490</v>
      </c>
      <c r="D819" s="59" t="s">
        <v>85</v>
      </c>
      <c r="E819" s="41" t="s">
        <v>35</v>
      </c>
      <c r="F819" s="46">
        <v>8.2511856966095891</v>
      </c>
      <c r="G819" s="46">
        <v>9.068129572773973</v>
      </c>
      <c r="H819" s="46">
        <v>9.3702548561047188</v>
      </c>
      <c r="I819" s="46">
        <v>10.280881791446349</v>
      </c>
      <c r="J819" s="46">
        <v>10.293185147668176</v>
      </c>
    </row>
    <row r="820" spans="1:10" x14ac:dyDescent="0.3">
      <c r="A820" s="40" t="s">
        <v>10</v>
      </c>
      <c r="B820" s="40" t="s">
        <v>6</v>
      </c>
      <c r="C820" s="40">
        <v>42490</v>
      </c>
      <c r="D820" s="59" t="s">
        <v>85</v>
      </c>
      <c r="E820" s="41" t="s">
        <v>37</v>
      </c>
      <c r="F820" s="46">
        <v>7.9011856966095895</v>
      </c>
      <c r="G820" s="46">
        <v>8.7181295727739716</v>
      </c>
      <c r="H820" s="46">
        <v>9.0202548561047191</v>
      </c>
      <c r="I820" s="46">
        <v>9.9308817914463496</v>
      </c>
      <c r="J820" s="46">
        <v>9.9431851476681761</v>
      </c>
    </row>
    <row r="821" spans="1:10" x14ac:dyDescent="0.3">
      <c r="A821" s="40" t="s">
        <v>10</v>
      </c>
      <c r="B821" s="40" t="s">
        <v>6</v>
      </c>
      <c r="C821" s="40">
        <v>42490</v>
      </c>
      <c r="D821" s="59" t="s">
        <v>85</v>
      </c>
      <c r="E821" s="41" t="s">
        <v>39</v>
      </c>
      <c r="F821" s="46">
        <v>7.7761856966095895</v>
      </c>
      <c r="G821" s="46">
        <v>8.5931295727739716</v>
      </c>
      <c r="H821" s="46">
        <v>8.8952548561047191</v>
      </c>
      <c r="I821" s="46">
        <v>9.8058817914463496</v>
      </c>
      <c r="J821" s="46">
        <v>9.8181851476681761</v>
      </c>
    </row>
    <row r="822" spans="1:10" x14ac:dyDescent="0.3">
      <c r="A822" s="40" t="s">
        <v>10</v>
      </c>
      <c r="B822" s="40" t="s">
        <v>6</v>
      </c>
      <c r="C822" s="40">
        <v>42490</v>
      </c>
      <c r="D822" s="59" t="s">
        <v>85</v>
      </c>
      <c r="E822" s="41" t="s">
        <v>41</v>
      </c>
      <c r="F822" s="46">
        <v>7.6511856966095895</v>
      </c>
      <c r="G822" s="46">
        <v>8.4681295727739716</v>
      </c>
      <c r="H822" s="46">
        <v>8.7702548561047191</v>
      </c>
      <c r="I822" s="46">
        <v>9.6808817914463496</v>
      </c>
      <c r="J822" s="46">
        <v>9.6931851476681761</v>
      </c>
    </row>
    <row r="823" spans="1:10" x14ac:dyDescent="0.3">
      <c r="A823" s="40" t="s">
        <v>10</v>
      </c>
      <c r="B823" s="40" t="s">
        <v>6</v>
      </c>
      <c r="C823" s="40">
        <v>42521</v>
      </c>
      <c r="D823" s="59" t="s">
        <v>81</v>
      </c>
      <c r="E823" s="41" t="s">
        <v>32</v>
      </c>
      <c r="F823" s="46">
        <v>9.5465440724200921</v>
      </c>
      <c r="G823" s="46">
        <v>11.120679362962328</v>
      </c>
      <c r="H823" s="46">
        <v>11.10179063842237</v>
      </c>
      <c r="I823" s="46">
        <v>11.664548524017921</v>
      </c>
      <c r="J823" s="46">
        <v>11.332006467303909</v>
      </c>
    </row>
    <row r="824" spans="1:10" x14ac:dyDescent="0.3">
      <c r="A824" s="40" t="s">
        <v>10</v>
      </c>
      <c r="B824" s="40" t="s">
        <v>6</v>
      </c>
      <c r="C824" s="40">
        <v>42521</v>
      </c>
      <c r="D824" s="59" t="s">
        <v>81</v>
      </c>
      <c r="E824" s="41" t="s">
        <v>35</v>
      </c>
      <c r="F824" s="46">
        <v>9.346544072420091</v>
      </c>
      <c r="G824" s="46">
        <v>10.920679362962328</v>
      </c>
      <c r="H824" s="46">
        <v>10.901790638422371</v>
      </c>
      <c r="I824" s="46">
        <v>11.464548524017919</v>
      </c>
      <c r="J824" s="46">
        <v>11.13200646730391</v>
      </c>
    </row>
    <row r="825" spans="1:10" x14ac:dyDescent="0.3">
      <c r="A825" s="40" t="s">
        <v>10</v>
      </c>
      <c r="B825" s="40" t="s">
        <v>6</v>
      </c>
      <c r="C825" s="40">
        <v>42521</v>
      </c>
      <c r="D825" s="59" t="s">
        <v>81</v>
      </c>
      <c r="E825" s="41" t="s">
        <v>37</v>
      </c>
      <c r="F825" s="46">
        <v>8.9965440724200914</v>
      </c>
      <c r="G825" s="46">
        <v>10.570679362962327</v>
      </c>
      <c r="H825" s="46">
        <v>10.551790638422371</v>
      </c>
      <c r="I825" s="46">
        <v>11.11454852401792</v>
      </c>
      <c r="J825" s="46">
        <v>10.78200646730391</v>
      </c>
    </row>
    <row r="826" spans="1:10" x14ac:dyDescent="0.3">
      <c r="A826" s="40" t="s">
        <v>10</v>
      </c>
      <c r="B826" s="40" t="s">
        <v>6</v>
      </c>
      <c r="C826" s="40">
        <v>42521</v>
      </c>
      <c r="D826" s="59" t="s">
        <v>81</v>
      </c>
      <c r="E826" s="41" t="s">
        <v>39</v>
      </c>
      <c r="F826" s="46">
        <v>8.8715440724200914</v>
      </c>
      <c r="G826" s="46">
        <v>10.445679362962327</v>
      </c>
      <c r="H826" s="46">
        <v>10.426790638422371</v>
      </c>
      <c r="I826" s="46">
        <v>10.98954852401792</v>
      </c>
      <c r="J826" s="46">
        <v>10.65700646730391</v>
      </c>
    </row>
    <row r="827" spans="1:10" x14ac:dyDescent="0.3">
      <c r="A827" s="40" t="s">
        <v>10</v>
      </c>
      <c r="B827" s="40" t="s">
        <v>6</v>
      </c>
      <c r="C827" s="40">
        <v>42521</v>
      </c>
      <c r="D827" s="59" t="s">
        <v>81</v>
      </c>
      <c r="E827" s="41" t="s">
        <v>41</v>
      </c>
      <c r="F827" s="46">
        <v>8.7465440724200914</v>
      </c>
      <c r="G827" s="46">
        <v>10.320679362962327</v>
      </c>
      <c r="H827" s="46">
        <v>10.301790638422371</v>
      </c>
      <c r="I827" s="46">
        <v>10.86454852401792</v>
      </c>
      <c r="J827" s="46">
        <v>10.53200646730391</v>
      </c>
    </row>
    <row r="828" spans="1:10" x14ac:dyDescent="0.3">
      <c r="A828" s="40" t="s">
        <v>10</v>
      </c>
      <c r="B828" s="40" t="s">
        <v>6</v>
      </c>
      <c r="C828" s="40">
        <v>42521</v>
      </c>
      <c r="D828" s="59" t="s">
        <v>82</v>
      </c>
      <c r="E828" s="41" t="s">
        <v>32</v>
      </c>
      <c r="F828" s="46">
        <v>8.2074222805251118</v>
      </c>
      <c r="G828" s="46">
        <v>9.3455930522317381</v>
      </c>
      <c r="H828" s="46">
        <v>9.7527935631940661</v>
      </c>
      <c r="I828" s="46">
        <v>10.622859563430023</v>
      </c>
      <c r="J828" s="46">
        <v>10.558965175523088</v>
      </c>
    </row>
    <row r="829" spans="1:10" x14ac:dyDescent="0.3">
      <c r="A829" s="40" t="s">
        <v>10</v>
      </c>
      <c r="B829" s="40" t="s">
        <v>6</v>
      </c>
      <c r="C829" s="40">
        <v>42521</v>
      </c>
      <c r="D829" s="59" t="s">
        <v>82</v>
      </c>
      <c r="E829" s="41" t="s">
        <v>35</v>
      </c>
      <c r="F829" s="46">
        <v>8.0074222805251125</v>
      </c>
      <c r="G829" s="46">
        <v>9.145593052231737</v>
      </c>
      <c r="H829" s="46">
        <v>9.5527935631940668</v>
      </c>
      <c r="I829" s="46">
        <v>10.422859563430023</v>
      </c>
      <c r="J829" s="46">
        <v>10.358965175523089</v>
      </c>
    </row>
    <row r="830" spans="1:10" x14ac:dyDescent="0.3">
      <c r="A830" s="40" t="s">
        <v>10</v>
      </c>
      <c r="B830" s="40" t="s">
        <v>6</v>
      </c>
      <c r="C830" s="40">
        <v>42521</v>
      </c>
      <c r="D830" s="59" t="s">
        <v>82</v>
      </c>
      <c r="E830" s="41" t="s">
        <v>37</v>
      </c>
      <c r="F830" s="46">
        <v>7.6574222805251129</v>
      </c>
      <c r="G830" s="46">
        <v>8.7955930522317374</v>
      </c>
      <c r="H830" s="46">
        <v>9.2027935631940672</v>
      </c>
      <c r="I830" s="46">
        <v>10.072859563430024</v>
      </c>
      <c r="J830" s="46">
        <v>10.008965175523089</v>
      </c>
    </row>
    <row r="831" spans="1:10" x14ac:dyDescent="0.3">
      <c r="A831" s="40" t="s">
        <v>10</v>
      </c>
      <c r="B831" s="40" t="s">
        <v>6</v>
      </c>
      <c r="C831" s="40">
        <v>42521</v>
      </c>
      <c r="D831" s="59" t="s">
        <v>82</v>
      </c>
      <c r="E831" s="41" t="s">
        <v>39</v>
      </c>
      <c r="F831" s="46">
        <v>7.5324222805251129</v>
      </c>
      <c r="G831" s="46">
        <v>8.6705930522317374</v>
      </c>
      <c r="H831" s="46">
        <v>9.0777935631940672</v>
      </c>
      <c r="I831" s="46">
        <v>9.9478595634300238</v>
      </c>
      <c r="J831" s="46">
        <v>9.8839651755230893</v>
      </c>
    </row>
    <row r="832" spans="1:10" x14ac:dyDescent="0.3">
      <c r="A832" s="40" t="s">
        <v>10</v>
      </c>
      <c r="B832" s="40" t="s">
        <v>6</v>
      </c>
      <c r="C832" s="40">
        <v>42521</v>
      </c>
      <c r="D832" s="59" t="s">
        <v>82</v>
      </c>
      <c r="E832" s="41" t="s">
        <v>41</v>
      </c>
      <c r="F832" s="46">
        <v>7.4074222805251129</v>
      </c>
      <c r="G832" s="46">
        <v>8.5455930522317374</v>
      </c>
      <c r="H832" s="46">
        <v>8.9527935631940672</v>
      </c>
      <c r="I832" s="46">
        <v>9.8228595634300238</v>
      </c>
      <c r="J832" s="46">
        <v>9.7589651755230893</v>
      </c>
    </row>
    <row r="833" spans="1:10" x14ac:dyDescent="0.3">
      <c r="A833" s="40" t="s">
        <v>10</v>
      </c>
      <c r="B833" s="40" t="s">
        <v>6</v>
      </c>
      <c r="C833" s="40">
        <v>42521</v>
      </c>
      <c r="D833" s="59" t="s">
        <v>83</v>
      </c>
      <c r="E833" s="41" t="s">
        <v>32</v>
      </c>
      <c r="F833" s="46">
        <v>8.3298743888584461</v>
      </c>
      <c r="G833" s="46">
        <v>9.4267927855650679</v>
      </c>
      <c r="H833" s="46">
        <v>9.8819050465273968</v>
      </c>
      <c r="I833" s="46">
        <v>10.762595955096689</v>
      </c>
      <c r="J833" s="46">
        <v>10.74800028385642</v>
      </c>
    </row>
    <row r="834" spans="1:10" x14ac:dyDescent="0.3">
      <c r="A834" s="40" t="s">
        <v>10</v>
      </c>
      <c r="B834" s="40" t="s">
        <v>6</v>
      </c>
      <c r="C834" s="40">
        <v>42521</v>
      </c>
      <c r="D834" s="59" t="s">
        <v>83</v>
      </c>
      <c r="E834" s="41" t="s">
        <v>35</v>
      </c>
      <c r="F834" s="46">
        <v>8.1298743888584468</v>
      </c>
      <c r="G834" s="46">
        <v>9.2267927855650687</v>
      </c>
      <c r="H834" s="46">
        <v>9.6819050465273975</v>
      </c>
      <c r="I834" s="46">
        <v>10.56259595509669</v>
      </c>
      <c r="J834" s="46">
        <v>10.548000283856421</v>
      </c>
    </row>
    <row r="835" spans="1:10" x14ac:dyDescent="0.3">
      <c r="A835" s="40" t="s">
        <v>10</v>
      </c>
      <c r="B835" s="40" t="s">
        <v>6</v>
      </c>
      <c r="C835" s="40">
        <v>42521</v>
      </c>
      <c r="D835" s="59" t="s">
        <v>83</v>
      </c>
      <c r="E835" s="41" t="s">
        <v>37</v>
      </c>
      <c r="F835" s="46">
        <v>7.7798743888584472</v>
      </c>
      <c r="G835" s="46">
        <v>8.876792785565069</v>
      </c>
      <c r="H835" s="46">
        <v>9.3319050465273978</v>
      </c>
      <c r="I835" s="46">
        <v>10.21259595509669</v>
      </c>
      <c r="J835" s="46">
        <v>10.19800028385642</v>
      </c>
    </row>
    <row r="836" spans="1:10" x14ac:dyDescent="0.3">
      <c r="A836" s="40" t="s">
        <v>10</v>
      </c>
      <c r="B836" s="40" t="s">
        <v>6</v>
      </c>
      <c r="C836" s="40">
        <v>42521</v>
      </c>
      <c r="D836" s="59" t="s">
        <v>83</v>
      </c>
      <c r="E836" s="41" t="s">
        <v>39</v>
      </c>
      <c r="F836" s="46">
        <v>7.6548743888584472</v>
      </c>
      <c r="G836" s="46">
        <v>8.751792785565069</v>
      </c>
      <c r="H836" s="46">
        <v>9.2069050465273978</v>
      </c>
      <c r="I836" s="46">
        <v>10.08759595509669</v>
      </c>
      <c r="J836" s="46">
        <v>10.07300028385642</v>
      </c>
    </row>
    <row r="837" spans="1:10" x14ac:dyDescent="0.3">
      <c r="A837" s="40" t="s">
        <v>10</v>
      </c>
      <c r="B837" s="40" t="s">
        <v>6</v>
      </c>
      <c r="C837" s="40">
        <v>42521</v>
      </c>
      <c r="D837" s="59" t="s">
        <v>83</v>
      </c>
      <c r="E837" s="41" t="s">
        <v>41</v>
      </c>
      <c r="F837" s="46">
        <v>7.5298743888584472</v>
      </c>
      <c r="G837" s="46">
        <v>8.626792785565069</v>
      </c>
      <c r="H837" s="46">
        <v>9.0819050465273978</v>
      </c>
      <c r="I837" s="46">
        <v>9.96259595509669</v>
      </c>
      <c r="J837" s="46">
        <v>9.9480002838564197</v>
      </c>
    </row>
    <row r="838" spans="1:10" x14ac:dyDescent="0.3">
      <c r="A838" s="40" t="s">
        <v>10</v>
      </c>
      <c r="B838" s="40" t="s">
        <v>6</v>
      </c>
      <c r="C838" s="40">
        <v>42521</v>
      </c>
      <c r="D838" s="59" t="s">
        <v>84</v>
      </c>
      <c r="E838" s="41" t="s">
        <v>32</v>
      </c>
      <c r="F838" s="46">
        <v>8.2560885055251152</v>
      </c>
      <c r="G838" s="46">
        <v>9.3903841522317357</v>
      </c>
      <c r="H838" s="46">
        <v>9.7977271965274007</v>
      </c>
      <c r="I838" s="46">
        <v>10.669748575930026</v>
      </c>
      <c r="J838" s="46">
        <v>10.607114717189759</v>
      </c>
    </row>
    <row r="839" spans="1:10" x14ac:dyDescent="0.3">
      <c r="A839" s="40" t="s">
        <v>10</v>
      </c>
      <c r="B839" s="40" t="s">
        <v>6</v>
      </c>
      <c r="C839" s="40">
        <v>42521</v>
      </c>
      <c r="D839" s="59" t="s">
        <v>84</v>
      </c>
      <c r="E839" s="41" t="s">
        <v>35</v>
      </c>
      <c r="F839" s="46">
        <v>8.0560885055251141</v>
      </c>
      <c r="G839" s="46">
        <v>9.1903841522317364</v>
      </c>
      <c r="H839" s="46">
        <v>9.5977271965273996</v>
      </c>
      <c r="I839" s="46">
        <v>10.469748575930026</v>
      </c>
      <c r="J839" s="46">
        <v>10.40711471718976</v>
      </c>
    </row>
    <row r="840" spans="1:10" x14ac:dyDescent="0.3">
      <c r="A840" s="40" t="s">
        <v>10</v>
      </c>
      <c r="B840" s="40" t="s">
        <v>6</v>
      </c>
      <c r="C840" s="40">
        <v>42521</v>
      </c>
      <c r="D840" s="59" t="s">
        <v>84</v>
      </c>
      <c r="E840" s="41" t="s">
        <v>37</v>
      </c>
      <c r="F840" s="46">
        <v>7.7060885055251145</v>
      </c>
      <c r="G840" s="46">
        <v>8.8403841522317368</v>
      </c>
      <c r="H840" s="46">
        <v>9.2477271965273999</v>
      </c>
      <c r="I840" s="46">
        <v>10.119748575930027</v>
      </c>
      <c r="J840" s="46">
        <v>10.057114717189759</v>
      </c>
    </row>
    <row r="841" spans="1:10" x14ac:dyDescent="0.3">
      <c r="A841" s="40" t="s">
        <v>10</v>
      </c>
      <c r="B841" s="40" t="s">
        <v>6</v>
      </c>
      <c r="C841" s="40">
        <v>42521</v>
      </c>
      <c r="D841" s="59" t="s">
        <v>84</v>
      </c>
      <c r="E841" s="41" t="s">
        <v>39</v>
      </c>
      <c r="F841" s="46">
        <v>7.5810885055251145</v>
      </c>
      <c r="G841" s="46">
        <v>8.7153841522317368</v>
      </c>
      <c r="H841" s="46">
        <v>9.1227271965273999</v>
      </c>
      <c r="I841" s="46">
        <v>9.9947485759300267</v>
      </c>
      <c r="J841" s="46">
        <v>9.9321147171897586</v>
      </c>
    </row>
    <row r="842" spans="1:10" x14ac:dyDescent="0.3">
      <c r="A842" s="40" t="s">
        <v>10</v>
      </c>
      <c r="B842" s="40" t="s">
        <v>6</v>
      </c>
      <c r="C842" s="40">
        <v>42521</v>
      </c>
      <c r="D842" s="59" t="s">
        <v>84</v>
      </c>
      <c r="E842" s="41" t="s">
        <v>41</v>
      </c>
      <c r="F842" s="46">
        <v>7.4560885055251145</v>
      </c>
      <c r="G842" s="46">
        <v>8.5903841522317368</v>
      </c>
      <c r="H842" s="46">
        <v>8.9977271965273999</v>
      </c>
      <c r="I842" s="46">
        <v>9.8697485759300267</v>
      </c>
      <c r="J842" s="46">
        <v>9.8071147171897586</v>
      </c>
    </row>
    <row r="843" spans="1:10" x14ac:dyDescent="0.3">
      <c r="A843" s="40" t="s">
        <v>10</v>
      </c>
      <c r="B843" s="40" t="s">
        <v>6</v>
      </c>
      <c r="C843" s="40">
        <v>42521</v>
      </c>
      <c r="D843" s="59" t="s">
        <v>85</v>
      </c>
      <c r="E843" s="41" t="s">
        <v>32</v>
      </c>
      <c r="F843" s="46">
        <v>8.184458705525115</v>
      </c>
      <c r="G843" s="46">
        <v>9.3318340522317378</v>
      </c>
      <c r="H843" s="46">
        <v>9.7263806243051754</v>
      </c>
      <c r="I843" s="46">
        <v>10.604049538430026</v>
      </c>
      <c r="J843" s="46">
        <v>10.525693956078648</v>
      </c>
    </row>
    <row r="844" spans="1:10" x14ac:dyDescent="0.3">
      <c r="A844" s="40" t="s">
        <v>10</v>
      </c>
      <c r="B844" s="40" t="s">
        <v>6</v>
      </c>
      <c r="C844" s="40">
        <v>42521</v>
      </c>
      <c r="D844" s="59" t="s">
        <v>85</v>
      </c>
      <c r="E844" s="41" t="s">
        <v>35</v>
      </c>
      <c r="F844" s="46">
        <v>7.9844587055251157</v>
      </c>
      <c r="G844" s="46">
        <v>9.1318340522317367</v>
      </c>
      <c r="H844" s="46">
        <v>9.5263806243051761</v>
      </c>
      <c r="I844" s="46">
        <v>10.404049538430026</v>
      </c>
      <c r="J844" s="46">
        <v>10.325693956078648</v>
      </c>
    </row>
    <row r="845" spans="1:10" x14ac:dyDescent="0.3">
      <c r="A845" s="40" t="s">
        <v>10</v>
      </c>
      <c r="B845" s="40" t="s">
        <v>6</v>
      </c>
      <c r="C845" s="40">
        <v>42521</v>
      </c>
      <c r="D845" s="59" t="s">
        <v>85</v>
      </c>
      <c r="E845" s="41" t="s">
        <v>37</v>
      </c>
      <c r="F845" s="46">
        <v>7.6344587055251152</v>
      </c>
      <c r="G845" s="46">
        <v>8.7818340522317371</v>
      </c>
      <c r="H845" s="46">
        <v>9.1763806243051764</v>
      </c>
      <c r="I845" s="46">
        <v>10.054049538430025</v>
      </c>
      <c r="J845" s="46">
        <v>9.9756939560786471</v>
      </c>
    </row>
    <row r="846" spans="1:10" x14ac:dyDescent="0.3">
      <c r="A846" s="40" t="s">
        <v>10</v>
      </c>
      <c r="B846" s="40" t="s">
        <v>6</v>
      </c>
      <c r="C846" s="40">
        <v>42521</v>
      </c>
      <c r="D846" s="59" t="s">
        <v>85</v>
      </c>
      <c r="E846" s="41" t="s">
        <v>39</v>
      </c>
      <c r="F846" s="46">
        <v>7.5094587055251152</v>
      </c>
      <c r="G846" s="46">
        <v>8.6568340522317371</v>
      </c>
      <c r="H846" s="46">
        <v>9.0513806243051764</v>
      </c>
      <c r="I846" s="46">
        <v>9.929049538430025</v>
      </c>
      <c r="J846" s="46">
        <v>9.8506939560786471</v>
      </c>
    </row>
    <row r="847" spans="1:10" x14ac:dyDescent="0.3">
      <c r="A847" s="40" t="s">
        <v>10</v>
      </c>
      <c r="B847" s="40" t="s">
        <v>6</v>
      </c>
      <c r="C847" s="40">
        <v>42521</v>
      </c>
      <c r="D847" s="59" t="s">
        <v>85</v>
      </c>
      <c r="E847" s="41" t="s">
        <v>41</v>
      </c>
      <c r="F847" s="46">
        <v>7.3844587055251152</v>
      </c>
      <c r="G847" s="46">
        <v>8.5318340522317371</v>
      </c>
      <c r="H847" s="46">
        <v>8.9263806243051764</v>
      </c>
      <c r="I847" s="46">
        <v>9.804049538430025</v>
      </c>
      <c r="J847" s="46">
        <v>9.7256939560786471</v>
      </c>
    </row>
    <row r="848" spans="1:10" x14ac:dyDescent="0.3">
      <c r="A848" s="40" t="s">
        <v>10</v>
      </c>
      <c r="B848" s="40" t="s">
        <v>6</v>
      </c>
      <c r="C848" s="40">
        <v>42551</v>
      </c>
      <c r="D848" s="59" t="s">
        <v>81</v>
      </c>
      <c r="E848" s="41" t="s">
        <v>32</v>
      </c>
      <c r="F848" s="46">
        <v>9.9983086272260273</v>
      </c>
      <c r="G848" s="46">
        <v>11.341433948698629</v>
      </c>
      <c r="H848" s="46">
        <v>11.356425078845051</v>
      </c>
      <c r="I848" s="46">
        <v>11.796756002251598</v>
      </c>
      <c r="J848" s="46">
        <v>11.371036175714384</v>
      </c>
    </row>
    <row r="849" spans="1:10" x14ac:dyDescent="0.3">
      <c r="A849" s="40" t="s">
        <v>10</v>
      </c>
      <c r="B849" s="40" t="s">
        <v>6</v>
      </c>
      <c r="C849" s="40">
        <v>42551</v>
      </c>
      <c r="D849" s="59" t="s">
        <v>81</v>
      </c>
      <c r="E849" s="41" t="s">
        <v>35</v>
      </c>
      <c r="F849" s="46">
        <v>9.7983086272260262</v>
      </c>
      <c r="G849" s="46">
        <v>11.14143394869863</v>
      </c>
      <c r="H849" s="46">
        <v>11.15642507884505</v>
      </c>
      <c r="I849" s="46">
        <v>11.596756002251599</v>
      </c>
      <c r="J849" s="46">
        <v>11.171036175714383</v>
      </c>
    </row>
    <row r="850" spans="1:10" x14ac:dyDescent="0.3">
      <c r="A850" s="40" t="s">
        <v>10</v>
      </c>
      <c r="B850" s="40" t="s">
        <v>6</v>
      </c>
      <c r="C850" s="40">
        <v>42551</v>
      </c>
      <c r="D850" s="59" t="s">
        <v>81</v>
      </c>
      <c r="E850" s="41" t="s">
        <v>37</v>
      </c>
      <c r="F850" s="46">
        <v>9.4483086272260266</v>
      </c>
      <c r="G850" s="46">
        <v>10.791433948698629</v>
      </c>
      <c r="H850" s="46">
        <v>10.80642507884505</v>
      </c>
      <c r="I850" s="46">
        <v>11.246756002251598</v>
      </c>
      <c r="J850" s="46">
        <v>10.821036175714383</v>
      </c>
    </row>
    <row r="851" spans="1:10" x14ac:dyDescent="0.3">
      <c r="A851" s="40" t="s">
        <v>10</v>
      </c>
      <c r="B851" s="40" t="s">
        <v>6</v>
      </c>
      <c r="C851" s="40">
        <v>42551</v>
      </c>
      <c r="D851" s="59" t="s">
        <v>81</v>
      </c>
      <c r="E851" s="41" t="s">
        <v>39</v>
      </c>
      <c r="F851" s="46">
        <v>9.3233086272260266</v>
      </c>
      <c r="G851" s="46">
        <v>10.666433948698629</v>
      </c>
      <c r="H851" s="46">
        <v>10.68142507884505</v>
      </c>
      <c r="I851" s="46">
        <v>11.121756002251598</v>
      </c>
      <c r="J851" s="46">
        <v>10.696036175714383</v>
      </c>
    </row>
    <row r="852" spans="1:10" x14ac:dyDescent="0.3">
      <c r="A852" s="40" t="s">
        <v>10</v>
      </c>
      <c r="B852" s="40" t="s">
        <v>6</v>
      </c>
      <c r="C852" s="40">
        <v>42551</v>
      </c>
      <c r="D852" s="59" t="s">
        <v>81</v>
      </c>
      <c r="E852" s="41" t="s">
        <v>41</v>
      </c>
      <c r="F852" s="46">
        <v>9.1983086272260266</v>
      </c>
      <c r="G852" s="46">
        <v>10.541433948698629</v>
      </c>
      <c r="H852" s="46">
        <v>10.55642507884505</v>
      </c>
      <c r="I852" s="46">
        <v>10.996756002251598</v>
      </c>
      <c r="J852" s="46">
        <v>10.571036175714383</v>
      </c>
    </row>
    <row r="853" spans="1:10" x14ac:dyDescent="0.3">
      <c r="A853" s="40" t="s">
        <v>10</v>
      </c>
      <c r="B853" s="40" t="s">
        <v>6</v>
      </c>
      <c r="C853" s="40">
        <v>42551</v>
      </c>
      <c r="D853" s="59" t="s">
        <v>82</v>
      </c>
      <c r="E853" s="41" t="s">
        <v>32</v>
      </c>
      <c r="F853" s="46">
        <v>8.29096708944064</v>
      </c>
      <c r="G853" s="46">
        <v>9.4081483566894981</v>
      </c>
      <c r="H853" s="46">
        <v>10.005246486950078</v>
      </c>
      <c r="I853" s="46">
        <v>10.7461876604137</v>
      </c>
      <c r="J853" s="46">
        <v>10.588422879766892</v>
      </c>
    </row>
    <row r="854" spans="1:10" x14ac:dyDescent="0.3">
      <c r="A854" s="40" t="s">
        <v>10</v>
      </c>
      <c r="B854" s="40" t="s">
        <v>6</v>
      </c>
      <c r="C854" s="40">
        <v>42551</v>
      </c>
      <c r="D854" s="59" t="s">
        <v>82</v>
      </c>
      <c r="E854" s="41" t="s">
        <v>35</v>
      </c>
      <c r="F854" s="46">
        <v>8.0909670894406407</v>
      </c>
      <c r="G854" s="46">
        <v>9.2081483566894988</v>
      </c>
      <c r="H854" s="46">
        <v>9.8052464869500788</v>
      </c>
      <c r="I854" s="46">
        <v>10.546187660413699</v>
      </c>
      <c r="J854" s="46">
        <v>10.388422879766891</v>
      </c>
    </row>
    <row r="855" spans="1:10" x14ac:dyDescent="0.3">
      <c r="A855" s="40" t="s">
        <v>10</v>
      </c>
      <c r="B855" s="40" t="s">
        <v>6</v>
      </c>
      <c r="C855" s="40">
        <v>42551</v>
      </c>
      <c r="D855" s="59" t="s">
        <v>82</v>
      </c>
      <c r="E855" s="41" t="s">
        <v>37</v>
      </c>
      <c r="F855" s="46">
        <v>7.7409670894406402</v>
      </c>
      <c r="G855" s="46">
        <v>8.8581483566894992</v>
      </c>
      <c r="H855" s="46">
        <v>9.4552464869500774</v>
      </c>
      <c r="I855" s="46">
        <v>10.196187660413699</v>
      </c>
      <c r="J855" s="46">
        <v>10.038422879766891</v>
      </c>
    </row>
    <row r="856" spans="1:10" x14ac:dyDescent="0.3">
      <c r="A856" s="40" t="s">
        <v>10</v>
      </c>
      <c r="B856" s="40" t="s">
        <v>6</v>
      </c>
      <c r="C856" s="40">
        <v>42551</v>
      </c>
      <c r="D856" s="59" t="s">
        <v>82</v>
      </c>
      <c r="E856" s="41" t="s">
        <v>39</v>
      </c>
      <c r="F856" s="46">
        <v>7.6159670894406402</v>
      </c>
      <c r="G856" s="46">
        <v>8.7331483566894992</v>
      </c>
      <c r="H856" s="46">
        <v>9.3302464869500774</v>
      </c>
      <c r="I856" s="46">
        <v>10.071187660413699</v>
      </c>
      <c r="J856" s="46">
        <v>9.9134228797668911</v>
      </c>
    </row>
    <row r="857" spans="1:10" x14ac:dyDescent="0.3">
      <c r="A857" s="40" t="s">
        <v>10</v>
      </c>
      <c r="B857" s="40" t="s">
        <v>6</v>
      </c>
      <c r="C857" s="40">
        <v>42551</v>
      </c>
      <c r="D857" s="59" t="s">
        <v>82</v>
      </c>
      <c r="E857" s="41" t="s">
        <v>41</v>
      </c>
      <c r="F857" s="46">
        <v>7.4909670894406402</v>
      </c>
      <c r="G857" s="46">
        <v>8.6081483566894992</v>
      </c>
      <c r="H857" s="46">
        <v>9.2052464869500774</v>
      </c>
      <c r="I857" s="46">
        <v>9.9461876604136989</v>
      </c>
      <c r="J857" s="46">
        <v>9.7884228797668911</v>
      </c>
    </row>
    <row r="858" spans="1:10" x14ac:dyDescent="0.3">
      <c r="A858" s="40" t="s">
        <v>10</v>
      </c>
      <c r="B858" s="40" t="s">
        <v>6</v>
      </c>
      <c r="C858" s="40">
        <v>42551</v>
      </c>
      <c r="D858" s="59" t="s">
        <v>83</v>
      </c>
      <c r="E858" s="41" t="s">
        <v>32</v>
      </c>
      <c r="F858" s="46">
        <v>8.4637615977739742</v>
      </c>
      <c r="G858" s="46">
        <v>9.4881543733561653</v>
      </c>
      <c r="H858" s="46">
        <v>10.136414770283412</v>
      </c>
      <c r="I858" s="46">
        <v>10.894636402080367</v>
      </c>
      <c r="J858" s="46">
        <v>10.787225975600226</v>
      </c>
    </row>
    <row r="859" spans="1:10" x14ac:dyDescent="0.3">
      <c r="A859" s="40" t="s">
        <v>10</v>
      </c>
      <c r="B859" s="40" t="s">
        <v>6</v>
      </c>
      <c r="C859" s="40">
        <v>42551</v>
      </c>
      <c r="D859" s="59" t="s">
        <v>83</v>
      </c>
      <c r="E859" s="41" t="s">
        <v>35</v>
      </c>
      <c r="F859" s="46">
        <v>8.2637615977739749</v>
      </c>
      <c r="G859" s="46">
        <v>9.288154373356166</v>
      </c>
      <c r="H859" s="46">
        <v>9.9364147702834114</v>
      </c>
      <c r="I859" s="46">
        <v>10.694636402080366</v>
      </c>
      <c r="J859" s="46">
        <v>10.587225975600225</v>
      </c>
    </row>
    <row r="860" spans="1:10" x14ac:dyDescent="0.3">
      <c r="A860" s="40" t="s">
        <v>10</v>
      </c>
      <c r="B860" s="40" t="s">
        <v>6</v>
      </c>
      <c r="C860" s="40">
        <v>42551</v>
      </c>
      <c r="D860" s="59" t="s">
        <v>83</v>
      </c>
      <c r="E860" s="41" t="s">
        <v>37</v>
      </c>
      <c r="F860" s="46">
        <v>7.9137615977739744</v>
      </c>
      <c r="G860" s="46">
        <v>8.9381543733561664</v>
      </c>
      <c r="H860" s="46">
        <v>9.5864147702834117</v>
      </c>
      <c r="I860" s="46">
        <v>10.344636402080367</v>
      </c>
      <c r="J860" s="46">
        <v>10.237225975600225</v>
      </c>
    </row>
    <row r="861" spans="1:10" x14ac:dyDescent="0.3">
      <c r="A861" s="40" t="s">
        <v>10</v>
      </c>
      <c r="B861" s="40" t="s">
        <v>6</v>
      </c>
      <c r="C861" s="40">
        <v>42551</v>
      </c>
      <c r="D861" s="59" t="s">
        <v>83</v>
      </c>
      <c r="E861" s="41" t="s">
        <v>39</v>
      </c>
      <c r="F861" s="46">
        <v>7.7887615977739744</v>
      </c>
      <c r="G861" s="46">
        <v>8.8131543733561664</v>
      </c>
      <c r="H861" s="46">
        <v>9.4614147702834117</v>
      </c>
      <c r="I861" s="46">
        <v>10.219636402080367</v>
      </c>
      <c r="J861" s="46">
        <v>10.112225975600225</v>
      </c>
    </row>
    <row r="862" spans="1:10" x14ac:dyDescent="0.3">
      <c r="A862" s="40" t="s">
        <v>10</v>
      </c>
      <c r="B862" s="40" t="s">
        <v>6</v>
      </c>
      <c r="C862" s="40">
        <v>42551</v>
      </c>
      <c r="D862" s="59" t="s">
        <v>83</v>
      </c>
      <c r="E862" s="41" t="s">
        <v>41</v>
      </c>
      <c r="F862" s="46">
        <v>7.6637615977739744</v>
      </c>
      <c r="G862" s="46">
        <v>8.6881543733561664</v>
      </c>
      <c r="H862" s="46">
        <v>9.3364147702834117</v>
      </c>
      <c r="I862" s="46">
        <v>10.094636402080367</v>
      </c>
      <c r="J862" s="46">
        <v>9.9872259756002251</v>
      </c>
    </row>
    <row r="863" spans="1:10" x14ac:dyDescent="0.3">
      <c r="A863" s="40" t="s">
        <v>10</v>
      </c>
      <c r="B863" s="40" t="s">
        <v>6</v>
      </c>
      <c r="C863" s="40">
        <v>42551</v>
      </c>
      <c r="D863" s="59" t="s">
        <v>84</v>
      </c>
      <c r="E863" s="41" t="s">
        <v>32</v>
      </c>
      <c r="F863" s="46">
        <v>8.3382436144406409</v>
      </c>
      <c r="G863" s="46">
        <v>9.452030806689498</v>
      </c>
      <c r="H863" s="46">
        <v>10.049752520283411</v>
      </c>
      <c r="I863" s="46">
        <v>10.792662435413702</v>
      </c>
      <c r="J863" s="46">
        <v>10.636336350600228</v>
      </c>
    </row>
    <row r="864" spans="1:10" x14ac:dyDescent="0.3">
      <c r="A864" s="40" t="s">
        <v>10</v>
      </c>
      <c r="B864" s="40" t="s">
        <v>6</v>
      </c>
      <c r="C864" s="40">
        <v>42551</v>
      </c>
      <c r="D864" s="59" t="s">
        <v>84</v>
      </c>
      <c r="E864" s="41" t="s">
        <v>35</v>
      </c>
      <c r="F864" s="46">
        <v>8.1382436144406416</v>
      </c>
      <c r="G864" s="46">
        <v>9.2520308066894987</v>
      </c>
      <c r="H864" s="46">
        <v>9.8497525202834115</v>
      </c>
      <c r="I864" s="46">
        <v>10.592662435413702</v>
      </c>
      <c r="J864" s="46">
        <v>10.436336350600229</v>
      </c>
    </row>
    <row r="865" spans="1:10" x14ac:dyDescent="0.3">
      <c r="A865" s="40" t="s">
        <v>10</v>
      </c>
      <c r="B865" s="40" t="s">
        <v>6</v>
      </c>
      <c r="C865" s="40">
        <v>42551</v>
      </c>
      <c r="D865" s="59" t="s">
        <v>84</v>
      </c>
      <c r="E865" s="41" t="s">
        <v>37</v>
      </c>
      <c r="F865" s="46">
        <v>7.7882436144406411</v>
      </c>
      <c r="G865" s="46">
        <v>8.9020308066894991</v>
      </c>
      <c r="H865" s="46">
        <v>9.4997525202834119</v>
      </c>
      <c r="I865" s="46">
        <v>10.242662435413703</v>
      </c>
      <c r="J865" s="46">
        <v>10.086336350600229</v>
      </c>
    </row>
    <row r="866" spans="1:10" x14ac:dyDescent="0.3">
      <c r="A866" s="40" t="s">
        <v>10</v>
      </c>
      <c r="B866" s="40" t="s">
        <v>6</v>
      </c>
      <c r="C866" s="40">
        <v>42551</v>
      </c>
      <c r="D866" s="59" t="s">
        <v>84</v>
      </c>
      <c r="E866" s="41" t="s">
        <v>39</v>
      </c>
      <c r="F866" s="46">
        <v>7.6632436144406411</v>
      </c>
      <c r="G866" s="46">
        <v>8.7770308066894991</v>
      </c>
      <c r="H866" s="46">
        <v>9.3747525202834119</v>
      </c>
      <c r="I866" s="46">
        <v>10.117662435413703</v>
      </c>
      <c r="J866" s="46">
        <v>9.961336350600229</v>
      </c>
    </row>
    <row r="867" spans="1:10" x14ac:dyDescent="0.3">
      <c r="A867" s="40" t="s">
        <v>10</v>
      </c>
      <c r="B867" s="40" t="s">
        <v>6</v>
      </c>
      <c r="C867" s="40">
        <v>42551</v>
      </c>
      <c r="D867" s="59" t="s">
        <v>84</v>
      </c>
      <c r="E867" s="41" t="s">
        <v>41</v>
      </c>
      <c r="F867" s="46">
        <v>7.5382436144406411</v>
      </c>
      <c r="G867" s="46">
        <v>8.6520308066894991</v>
      </c>
      <c r="H867" s="46">
        <v>9.2497525202834119</v>
      </c>
      <c r="I867" s="46">
        <v>9.9926624354137026</v>
      </c>
      <c r="J867" s="46">
        <v>9.836336350600229</v>
      </c>
    </row>
    <row r="868" spans="1:10" x14ac:dyDescent="0.3">
      <c r="A868" s="40" t="s">
        <v>10</v>
      </c>
      <c r="B868" s="40" t="s">
        <v>6</v>
      </c>
      <c r="C868" s="40">
        <v>42551</v>
      </c>
      <c r="D868" s="59" t="s">
        <v>85</v>
      </c>
      <c r="E868" s="41" t="s">
        <v>32</v>
      </c>
      <c r="F868" s="46">
        <v>8.2553436311073067</v>
      </c>
      <c r="G868" s="46">
        <v>9.3831559483561655</v>
      </c>
      <c r="H868" s="46">
        <v>9.9685277980611886</v>
      </c>
      <c r="I868" s="46">
        <v>10.727934406247034</v>
      </c>
      <c r="J868" s="46">
        <v>10.564898861711338</v>
      </c>
    </row>
    <row r="869" spans="1:10" x14ac:dyDescent="0.3">
      <c r="A869" s="40" t="s">
        <v>10</v>
      </c>
      <c r="B869" s="40" t="s">
        <v>6</v>
      </c>
      <c r="C869" s="40">
        <v>42551</v>
      </c>
      <c r="D869" s="59" t="s">
        <v>85</v>
      </c>
      <c r="E869" s="41" t="s">
        <v>35</v>
      </c>
      <c r="F869" s="46">
        <v>8.0553436311073074</v>
      </c>
      <c r="G869" s="46">
        <v>9.1831559483561662</v>
      </c>
      <c r="H869" s="46">
        <v>9.7685277980611893</v>
      </c>
      <c r="I869" s="46">
        <v>10.527934406247034</v>
      </c>
      <c r="J869" s="46">
        <v>10.364898861711337</v>
      </c>
    </row>
    <row r="870" spans="1:10" x14ac:dyDescent="0.3">
      <c r="A870" s="40" t="s">
        <v>10</v>
      </c>
      <c r="B870" s="40" t="s">
        <v>6</v>
      </c>
      <c r="C870" s="40">
        <v>42551</v>
      </c>
      <c r="D870" s="59" t="s">
        <v>85</v>
      </c>
      <c r="E870" s="41" t="s">
        <v>37</v>
      </c>
      <c r="F870" s="46">
        <v>7.7053436311073069</v>
      </c>
      <c r="G870" s="46">
        <v>8.8331559483561666</v>
      </c>
      <c r="H870" s="46">
        <v>9.4185277980611879</v>
      </c>
      <c r="I870" s="46">
        <v>10.177934406247035</v>
      </c>
      <c r="J870" s="46">
        <v>10.014898861711337</v>
      </c>
    </row>
    <row r="871" spans="1:10" x14ac:dyDescent="0.3">
      <c r="A871" s="40" t="s">
        <v>10</v>
      </c>
      <c r="B871" s="40" t="s">
        <v>6</v>
      </c>
      <c r="C871" s="40">
        <v>42551</v>
      </c>
      <c r="D871" s="59" t="s">
        <v>85</v>
      </c>
      <c r="E871" s="41" t="s">
        <v>39</v>
      </c>
      <c r="F871" s="46">
        <v>7.5803436311073069</v>
      </c>
      <c r="G871" s="46">
        <v>8.7081559483561666</v>
      </c>
      <c r="H871" s="46">
        <v>9.2935277980611879</v>
      </c>
      <c r="I871" s="46">
        <v>10.052934406247035</v>
      </c>
      <c r="J871" s="46">
        <v>9.8898988617113375</v>
      </c>
    </row>
    <row r="872" spans="1:10" x14ac:dyDescent="0.3">
      <c r="A872" s="40" t="s">
        <v>10</v>
      </c>
      <c r="B872" s="40" t="s">
        <v>6</v>
      </c>
      <c r="C872" s="40">
        <v>42551</v>
      </c>
      <c r="D872" s="59" t="s">
        <v>85</v>
      </c>
      <c r="E872" s="41" t="s">
        <v>41</v>
      </c>
      <c r="F872" s="46">
        <v>7.4553436311073069</v>
      </c>
      <c r="G872" s="46">
        <v>8.5831559483561666</v>
      </c>
      <c r="H872" s="46">
        <v>9.1685277980611879</v>
      </c>
      <c r="I872" s="46">
        <v>9.9279344062470347</v>
      </c>
      <c r="J872" s="46">
        <v>9.7648988617113375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Pricing Worksheet</vt:lpstr>
      <vt:lpstr>Sheet1</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kplotzke</dc:creator>
  <cp:lastModifiedBy>Scott Gutcher</cp:lastModifiedBy>
  <dcterms:created xsi:type="dcterms:W3CDTF">2014-03-07T19:58:15Z</dcterms:created>
  <dcterms:modified xsi:type="dcterms:W3CDTF">2015-11-30T15:18:08Z</dcterms:modified>
</cp:coreProperties>
</file>