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Pricing\USA SFE Daily Pricing\"/>
    </mc:Choice>
  </mc:AlternateContent>
  <workbookProtection workbookAlgorithmName="SHA-512" workbookHashValue="ikg5mzEOvFX7NZj8pubXhPcasqxGEXrOG7hpD3l8SS1stAKm1t1CHfO4K2ygqLErfEcA3lK0tMGS9ZYmb2UfTA==" workbookSaltValue="k5KXwH4XOBSQdNG8r4kFqQ==" workbookSpinCount="100000" lockStructure="1"/>
  <bookViews>
    <workbookView xWindow="0" yWindow="0" windowWidth="25200" windowHeight="11988"/>
  </bookViews>
  <sheets>
    <sheet name="Pricing Worksheet" sheetId="10" r:id="rId1"/>
    <sheet name="Sheet1" sheetId="11" state="hidden" r:id="rId2"/>
  </sheets>
  <definedNames>
    <definedName name="_xlnm._FilterDatabase" localSheetId="0" hidden="1">'Pricing Worksheet'!$B$21:$K$1370</definedName>
    <definedName name="Elec">'Pricing Worksheet'!#REF!</definedName>
    <definedName name="FlowDate">'Pricing Worksheet'!#REF!</definedName>
    <definedName name="Gas">'Pricing Worksheet'!#REF!</definedName>
    <definedName name="LDC">'Pricing Worksheet'!#REF!</definedName>
    <definedName name="MAElec">'Pricing Worksheet'!#REF!</definedName>
    <definedName name="MDElec">'Pricing Worksheet'!#REF!</definedName>
    <definedName name="MDGas">'Pricing Worksheet'!#REF!</definedName>
    <definedName name="NJElec">'Pricing Worksheet'!#REF!</definedName>
    <definedName name="NJGas">'Pricing Worksheet'!#REF!</definedName>
    <definedName name="NYElec">'Pricing Worksheet'!#REF!</definedName>
    <definedName name="NYElectricity">'Pricing Worksheet'!#REF!</definedName>
    <definedName name="NYGas">'Pricing Worksheet'!#REF!</definedName>
    <definedName name="PAElec">'Pricing Worksheet'!#REF!</definedName>
    <definedName name="PAGas">'Pricing Worksheet'!#REF!</definedName>
    <definedName name="Service">'Pricing Worksheet'!#REF!</definedName>
  </definedNames>
  <calcPr calcId="152511"/>
</workbook>
</file>

<file path=xl/calcChain.xml><?xml version="1.0" encoding="utf-8"?>
<calcChain xmlns="http://schemas.openxmlformats.org/spreadsheetml/2006/main">
  <c r="D4" i="10" l="1"/>
  <c r="B893" i="10" l="1"/>
  <c r="K893" i="10" s="1"/>
  <c r="C893" i="10"/>
  <c r="D893" i="10"/>
  <c r="E893" i="10"/>
  <c r="F893" i="10"/>
  <c r="B894" i="10"/>
  <c r="C894" i="10"/>
  <c r="D894" i="10"/>
  <c r="E894" i="10"/>
  <c r="F894" i="10"/>
  <c r="B895" i="10"/>
  <c r="C895" i="10"/>
  <c r="D895" i="10"/>
  <c r="E895" i="10"/>
  <c r="F895" i="10"/>
  <c r="B896" i="10"/>
  <c r="K896" i="10" s="1"/>
  <c r="C896" i="10"/>
  <c r="D896" i="10"/>
  <c r="E896" i="10"/>
  <c r="F896" i="10"/>
  <c r="B897" i="10"/>
  <c r="K897" i="10" s="1"/>
  <c r="C897" i="10"/>
  <c r="D897" i="10"/>
  <c r="E897" i="10"/>
  <c r="F897" i="10"/>
  <c r="B898" i="10"/>
  <c r="C898" i="10"/>
  <c r="D898" i="10"/>
  <c r="E898" i="10"/>
  <c r="F898" i="10"/>
  <c r="B899" i="10"/>
  <c r="C899" i="10"/>
  <c r="D899" i="10"/>
  <c r="E899" i="10"/>
  <c r="F899" i="10"/>
  <c r="B900" i="10"/>
  <c r="K900" i="10" s="1"/>
  <c r="C900" i="10"/>
  <c r="D900" i="10"/>
  <c r="E900" i="10"/>
  <c r="F900" i="10"/>
  <c r="B901" i="10"/>
  <c r="C901" i="10"/>
  <c r="D901" i="10"/>
  <c r="E901" i="10"/>
  <c r="F901" i="10"/>
  <c r="B902" i="10"/>
  <c r="K902" i="10" s="1"/>
  <c r="C902" i="10"/>
  <c r="D902" i="10"/>
  <c r="E902" i="10"/>
  <c r="F902" i="10"/>
  <c r="B903" i="10"/>
  <c r="K903" i="10" s="1"/>
  <c r="C903" i="10"/>
  <c r="D903" i="10"/>
  <c r="E903" i="10"/>
  <c r="F903" i="10"/>
  <c r="B904" i="10"/>
  <c r="K904" i="10" s="1"/>
  <c r="C904" i="10"/>
  <c r="D904" i="10"/>
  <c r="E904" i="10"/>
  <c r="F904" i="10"/>
  <c r="B905" i="10"/>
  <c r="K905" i="10" s="1"/>
  <c r="C905" i="10"/>
  <c r="D905" i="10"/>
  <c r="E905" i="10"/>
  <c r="F905" i="10"/>
  <c r="B906" i="10"/>
  <c r="C906" i="10"/>
  <c r="D906" i="10"/>
  <c r="E906" i="10"/>
  <c r="F906" i="10"/>
  <c r="B907" i="10"/>
  <c r="K907" i="10" s="1"/>
  <c r="C907" i="10"/>
  <c r="D907" i="10"/>
  <c r="E907" i="10"/>
  <c r="F907" i="10"/>
  <c r="B908" i="10"/>
  <c r="K908" i="10" s="1"/>
  <c r="C908" i="10"/>
  <c r="D908" i="10"/>
  <c r="E908" i="10"/>
  <c r="F908" i="10"/>
  <c r="B909" i="10"/>
  <c r="K909" i="10" s="1"/>
  <c r="C909" i="10"/>
  <c r="D909" i="10"/>
  <c r="E909" i="10"/>
  <c r="F909" i="10"/>
  <c r="B910" i="10"/>
  <c r="C910" i="10"/>
  <c r="D910" i="10"/>
  <c r="E910" i="10"/>
  <c r="F910" i="10"/>
  <c r="B911" i="10"/>
  <c r="C911" i="10"/>
  <c r="D911" i="10"/>
  <c r="E911" i="10"/>
  <c r="F911" i="10"/>
  <c r="B912" i="10"/>
  <c r="K912" i="10" s="1"/>
  <c r="C912" i="10"/>
  <c r="D912" i="10"/>
  <c r="E912" i="10"/>
  <c r="F912" i="10"/>
  <c r="B913" i="10"/>
  <c r="K913" i="10" s="1"/>
  <c r="C913" i="10"/>
  <c r="D913" i="10"/>
  <c r="E913" i="10"/>
  <c r="F913" i="10"/>
  <c r="B914" i="10"/>
  <c r="K914" i="10" s="1"/>
  <c r="C914" i="10"/>
  <c r="D914" i="10"/>
  <c r="E914" i="10"/>
  <c r="F914" i="10"/>
  <c r="B915" i="10"/>
  <c r="C915" i="10"/>
  <c r="D915" i="10"/>
  <c r="E915" i="10"/>
  <c r="F915" i="10"/>
  <c r="B916" i="10"/>
  <c r="K916" i="10" s="1"/>
  <c r="C916" i="10"/>
  <c r="D916" i="10"/>
  <c r="E916" i="10"/>
  <c r="F916" i="10"/>
  <c r="B917" i="10"/>
  <c r="C917" i="10"/>
  <c r="D917" i="10"/>
  <c r="E917" i="10"/>
  <c r="F917" i="10"/>
  <c r="B918" i="10"/>
  <c r="K918" i="10" s="1"/>
  <c r="C918" i="10"/>
  <c r="D918" i="10"/>
  <c r="E918" i="10"/>
  <c r="F918" i="10"/>
  <c r="B919" i="10"/>
  <c r="K919" i="10" s="1"/>
  <c r="C919" i="10"/>
  <c r="D919" i="10"/>
  <c r="E919" i="10"/>
  <c r="F919" i="10"/>
  <c r="B920" i="10"/>
  <c r="K920" i="10" s="1"/>
  <c r="C920" i="10"/>
  <c r="D920" i="10"/>
  <c r="E920" i="10"/>
  <c r="F920" i="10"/>
  <c r="B921" i="10"/>
  <c r="K921" i="10" s="1"/>
  <c r="C921" i="10"/>
  <c r="D921" i="10"/>
  <c r="E921" i="10"/>
  <c r="F921" i="10"/>
  <c r="B922" i="10"/>
  <c r="C922" i="10"/>
  <c r="D922" i="10"/>
  <c r="E922" i="10"/>
  <c r="F922" i="10"/>
  <c r="B923" i="10"/>
  <c r="K923" i="10" s="1"/>
  <c r="C923" i="10"/>
  <c r="D923" i="10"/>
  <c r="E923" i="10"/>
  <c r="F923" i="10"/>
  <c r="B924" i="10"/>
  <c r="K924" i="10" s="1"/>
  <c r="C924" i="10"/>
  <c r="D924" i="10"/>
  <c r="E924" i="10"/>
  <c r="F924" i="10"/>
  <c r="B925" i="10"/>
  <c r="K925" i="10" s="1"/>
  <c r="C925" i="10"/>
  <c r="D925" i="10"/>
  <c r="E925" i="10"/>
  <c r="F925" i="10"/>
  <c r="B926" i="10"/>
  <c r="C926" i="10"/>
  <c r="D926" i="10"/>
  <c r="E926" i="10"/>
  <c r="F926" i="10"/>
  <c r="B927" i="10"/>
  <c r="K927" i="10" s="1"/>
  <c r="C927" i="10"/>
  <c r="D927" i="10"/>
  <c r="E927" i="10"/>
  <c r="F927" i="10"/>
  <c r="B928" i="10"/>
  <c r="K928" i="10" s="1"/>
  <c r="C928" i="10"/>
  <c r="D928" i="10"/>
  <c r="E928" i="10"/>
  <c r="F928" i="10"/>
  <c r="B929" i="10"/>
  <c r="K929" i="10" s="1"/>
  <c r="C929" i="10"/>
  <c r="D929" i="10"/>
  <c r="E929" i="10"/>
  <c r="F929" i="10"/>
  <c r="B930" i="10"/>
  <c r="K930" i="10" s="1"/>
  <c r="C930" i="10"/>
  <c r="D930" i="10"/>
  <c r="E930" i="10"/>
  <c r="F930" i="10"/>
  <c r="B931" i="10"/>
  <c r="C931" i="10"/>
  <c r="D931" i="10"/>
  <c r="E931" i="10"/>
  <c r="F931" i="10"/>
  <c r="B932" i="10"/>
  <c r="K932" i="10" s="1"/>
  <c r="C932" i="10"/>
  <c r="D932" i="10"/>
  <c r="E932" i="10"/>
  <c r="F932" i="10"/>
  <c r="B933" i="10"/>
  <c r="C933" i="10"/>
  <c r="D933" i="10"/>
  <c r="E933" i="10"/>
  <c r="F933" i="10"/>
  <c r="B934" i="10"/>
  <c r="K934" i="10" s="1"/>
  <c r="C934" i="10"/>
  <c r="D934" i="10"/>
  <c r="E934" i="10"/>
  <c r="F934" i="10"/>
  <c r="B935" i="10"/>
  <c r="K935" i="10" s="1"/>
  <c r="C935" i="10"/>
  <c r="D935" i="10"/>
  <c r="E935" i="10"/>
  <c r="F935" i="10"/>
  <c r="B936" i="10"/>
  <c r="K936" i="10" s="1"/>
  <c r="C936" i="10"/>
  <c r="D936" i="10"/>
  <c r="E936" i="10"/>
  <c r="F936" i="10"/>
  <c r="B937" i="10"/>
  <c r="K937" i="10" s="1"/>
  <c r="C937" i="10"/>
  <c r="D937" i="10"/>
  <c r="E937" i="10"/>
  <c r="F937" i="10"/>
  <c r="B938" i="10"/>
  <c r="C938" i="10"/>
  <c r="D938" i="10"/>
  <c r="E938" i="10"/>
  <c r="F938" i="10"/>
  <c r="B939" i="10"/>
  <c r="K939" i="10" s="1"/>
  <c r="C939" i="10"/>
  <c r="D939" i="10"/>
  <c r="E939" i="10"/>
  <c r="F939" i="10"/>
  <c r="B940" i="10"/>
  <c r="K940" i="10" s="1"/>
  <c r="C940" i="10"/>
  <c r="D940" i="10"/>
  <c r="E940" i="10"/>
  <c r="F940" i="10"/>
  <c r="B941" i="10"/>
  <c r="K941" i="10" s="1"/>
  <c r="C941" i="10"/>
  <c r="D941" i="10"/>
  <c r="E941" i="10"/>
  <c r="F941" i="10"/>
  <c r="B942" i="10"/>
  <c r="C942" i="10"/>
  <c r="D942" i="10"/>
  <c r="E942" i="10"/>
  <c r="F942" i="10"/>
  <c r="B943" i="10"/>
  <c r="K943" i="10" s="1"/>
  <c r="C943" i="10"/>
  <c r="D943" i="10"/>
  <c r="E943" i="10"/>
  <c r="F943" i="10"/>
  <c r="B944" i="10"/>
  <c r="K944" i="10" s="1"/>
  <c r="C944" i="10"/>
  <c r="D944" i="10"/>
  <c r="E944" i="10"/>
  <c r="F944" i="10"/>
  <c r="B945" i="10"/>
  <c r="K945" i="10" s="1"/>
  <c r="C945" i="10"/>
  <c r="D945" i="10"/>
  <c r="E945" i="10"/>
  <c r="F945" i="10"/>
  <c r="B946" i="10"/>
  <c r="K946" i="10" s="1"/>
  <c r="C946" i="10"/>
  <c r="D946" i="10"/>
  <c r="E946" i="10"/>
  <c r="F946" i="10"/>
  <c r="B947" i="10"/>
  <c r="C947" i="10"/>
  <c r="D947" i="10"/>
  <c r="E947" i="10"/>
  <c r="F947" i="10"/>
  <c r="B948" i="10"/>
  <c r="K948" i="10" s="1"/>
  <c r="C948" i="10"/>
  <c r="D948" i="10"/>
  <c r="E948" i="10"/>
  <c r="F948" i="10"/>
  <c r="B949" i="10"/>
  <c r="C949" i="10"/>
  <c r="D949" i="10"/>
  <c r="E949" i="10"/>
  <c r="F949" i="10"/>
  <c r="B950" i="10"/>
  <c r="K950" i="10" s="1"/>
  <c r="C950" i="10"/>
  <c r="D950" i="10"/>
  <c r="E950" i="10"/>
  <c r="F950" i="10"/>
  <c r="B951" i="10"/>
  <c r="K951" i="10" s="1"/>
  <c r="C951" i="10"/>
  <c r="D951" i="10"/>
  <c r="E951" i="10"/>
  <c r="F951" i="10"/>
  <c r="B952" i="10"/>
  <c r="K952" i="10" s="1"/>
  <c r="C952" i="10"/>
  <c r="D952" i="10"/>
  <c r="E952" i="10"/>
  <c r="F952" i="10"/>
  <c r="B953" i="10"/>
  <c r="K953" i="10" s="1"/>
  <c r="C953" i="10"/>
  <c r="D953" i="10"/>
  <c r="E953" i="10"/>
  <c r="F953" i="10"/>
  <c r="B954" i="10"/>
  <c r="K954" i="10" s="1"/>
  <c r="C954" i="10"/>
  <c r="D954" i="10"/>
  <c r="E954" i="10"/>
  <c r="F954" i="10"/>
  <c r="B955" i="10"/>
  <c r="K955" i="10" s="1"/>
  <c r="C955" i="10"/>
  <c r="D955" i="10"/>
  <c r="E955" i="10"/>
  <c r="F955" i="10"/>
  <c r="B956" i="10"/>
  <c r="C956" i="10"/>
  <c r="D956" i="10"/>
  <c r="E956" i="10"/>
  <c r="F956" i="10"/>
  <c r="B957" i="10"/>
  <c r="K957" i="10" s="1"/>
  <c r="C957" i="10"/>
  <c r="D957" i="10"/>
  <c r="E957" i="10"/>
  <c r="F957" i="10"/>
  <c r="B958" i="10"/>
  <c r="K958" i="10" s="1"/>
  <c r="C958" i="10"/>
  <c r="D958" i="10"/>
  <c r="E958" i="10"/>
  <c r="F958" i="10"/>
  <c r="B959" i="10"/>
  <c r="K959" i="10" s="1"/>
  <c r="C959" i="10"/>
  <c r="D959" i="10"/>
  <c r="E959" i="10"/>
  <c r="F959" i="10"/>
  <c r="B960" i="10"/>
  <c r="K960" i="10" s="1"/>
  <c r="C960" i="10"/>
  <c r="D960" i="10"/>
  <c r="E960" i="10"/>
  <c r="F960" i="10"/>
  <c r="B961" i="10"/>
  <c r="C961" i="10"/>
  <c r="D961" i="10"/>
  <c r="E961" i="10"/>
  <c r="F961" i="10"/>
  <c r="B962" i="10"/>
  <c r="C962" i="10"/>
  <c r="D962" i="10"/>
  <c r="E962" i="10"/>
  <c r="F962" i="10"/>
  <c r="B963" i="10"/>
  <c r="K963" i="10" s="1"/>
  <c r="C963" i="10"/>
  <c r="D963" i="10"/>
  <c r="E963" i="10"/>
  <c r="F963" i="10"/>
  <c r="B964" i="10"/>
  <c r="K964" i="10" s="1"/>
  <c r="C964" i="10"/>
  <c r="D964" i="10"/>
  <c r="E964" i="10"/>
  <c r="F964" i="10"/>
  <c r="B965" i="10"/>
  <c r="C965" i="10"/>
  <c r="D965" i="10"/>
  <c r="E965" i="10"/>
  <c r="F965" i="10"/>
  <c r="B966" i="10"/>
  <c r="K966" i="10" s="1"/>
  <c r="C966" i="10"/>
  <c r="D966" i="10"/>
  <c r="E966" i="10"/>
  <c r="F966" i="10"/>
  <c r="B967" i="10"/>
  <c r="K967" i="10" s="1"/>
  <c r="C967" i="10"/>
  <c r="D967" i="10"/>
  <c r="E967" i="10"/>
  <c r="F967" i="10"/>
  <c r="B968" i="10"/>
  <c r="C968" i="10"/>
  <c r="D968" i="10"/>
  <c r="E968" i="10"/>
  <c r="F968" i="10"/>
  <c r="B969" i="10"/>
  <c r="K969" i="10" s="1"/>
  <c r="C969" i="10"/>
  <c r="D969" i="10"/>
  <c r="E969" i="10"/>
  <c r="F969" i="10"/>
  <c r="B970" i="10"/>
  <c r="K970" i="10" s="1"/>
  <c r="C970" i="10"/>
  <c r="D970" i="10"/>
  <c r="E970" i="10"/>
  <c r="F970" i="10"/>
  <c r="B971" i="10"/>
  <c r="K971" i="10" s="1"/>
  <c r="C971" i="10"/>
  <c r="D971" i="10"/>
  <c r="E971" i="10"/>
  <c r="F971" i="10"/>
  <c r="B972" i="10"/>
  <c r="K972" i="10" s="1"/>
  <c r="C972" i="10"/>
  <c r="D972" i="10"/>
  <c r="E972" i="10"/>
  <c r="F972" i="10"/>
  <c r="B973" i="10"/>
  <c r="C973" i="10"/>
  <c r="D973" i="10"/>
  <c r="E973" i="10"/>
  <c r="F973" i="10"/>
  <c r="B974" i="10"/>
  <c r="K974" i="10" s="1"/>
  <c r="C974" i="10"/>
  <c r="D974" i="10"/>
  <c r="E974" i="10"/>
  <c r="F974" i="10"/>
  <c r="B975" i="10"/>
  <c r="K975" i="10" s="1"/>
  <c r="C975" i="10"/>
  <c r="D975" i="10"/>
  <c r="E975" i="10"/>
  <c r="F975" i="10"/>
  <c r="B976" i="10"/>
  <c r="K976" i="10" s="1"/>
  <c r="C976" i="10"/>
  <c r="D976" i="10"/>
  <c r="E976" i="10"/>
  <c r="F976" i="10"/>
  <c r="B977" i="10"/>
  <c r="K977" i="10" s="1"/>
  <c r="C977" i="10"/>
  <c r="D977" i="10"/>
  <c r="E977" i="10"/>
  <c r="F977" i="10"/>
  <c r="B978" i="10"/>
  <c r="C978" i="10"/>
  <c r="D978" i="10"/>
  <c r="E978" i="10"/>
  <c r="F978" i="10"/>
  <c r="B979" i="10"/>
  <c r="C979" i="10"/>
  <c r="D979" i="10"/>
  <c r="E979" i="10"/>
  <c r="F979" i="10"/>
  <c r="B980" i="10"/>
  <c r="C980" i="10"/>
  <c r="D980" i="10"/>
  <c r="E980" i="10"/>
  <c r="F980" i="10"/>
  <c r="B981" i="10"/>
  <c r="C981" i="10"/>
  <c r="D981" i="10"/>
  <c r="E981" i="10"/>
  <c r="F981" i="10"/>
  <c r="B982" i="10"/>
  <c r="C982" i="10"/>
  <c r="D982" i="10"/>
  <c r="E982" i="10"/>
  <c r="F982" i="10"/>
  <c r="B983" i="10"/>
  <c r="C983" i="10"/>
  <c r="D983" i="10"/>
  <c r="E983" i="10"/>
  <c r="F983" i="10"/>
  <c r="B984" i="10"/>
  <c r="C984" i="10"/>
  <c r="D984" i="10"/>
  <c r="E984" i="10"/>
  <c r="F984" i="10"/>
  <c r="B985" i="10"/>
  <c r="C985" i="10"/>
  <c r="D985" i="10"/>
  <c r="E985" i="10"/>
  <c r="F985" i="10"/>
  <c r="B986" i="10"/>
  <c r="C986" i="10"/>
  <c r="D986" i="10"/>
  <c r="E986" i="10"/>
  <c r="F986" i="10"/>
  <c r="B987" i="10"/>
  <c r="C987" i="10"/>
  <c r="D987" i="10"/>
  <c r="E987" i="10"/>
  <c r="F987" i="10"/>
  <c r="B988" i="10"/>
  <c r="C988" i="10"/>
  <c r="D988" i="10"/>
  <c r="E988" i="10"/>
  <c r="F988" i="10"/>
  <c r="B989" i="10"/>
  <c r="C989" i="10"/>
  <c r="D989" i="10"/>
  <c r="E989" i="10"/>
  <c r="F989" i="10"/>
  <c r="B990" i="10"/>
  <c r="C990" i="10"/>
  <c r="D990" i="10"/>
  <c r="E990" i="10"/>
  <c r="F990" i="10"/>
  <c r="B991" i="10"/>
  <c r="C991" i="10"/>
  <c r="D991" i="10"/>
  <c r="E991" i="10"/>
  <c r="F991" i="10"/>
  <c r="B992" i="10"/>
  <c r="C992" i="10"/>
  <c r="D992" i="10"/>
  <c r="E992" i="10"/>
  <c r="F992" i="10"/>
  <c r="B993" i="10"/>
  <c r="C993" i="10"/>
  <c r="D993" i="10"/>
  <c r="E993" i="10"/>
  <c r="F993" i="10"/>
  <c r="B994" i="10"/>
  <c r="C994" i="10"/>
  <c r="D994" i="10"/>
  <c r="E994" i="10"/>
  <c r="F994" i="10"/>
  <c r="B995" i="10"/>
  <c r="C995" i="10"/>
  <c r="D995" i="10"/>
  <c r="E995" i="10"/>
  <c r="F995" i="10"/>
  <c r="B996" i="10"/>
  <c r="C996" i="10"/>
  <c r="D996" i="10"/>
  <c r="E996" i="10"/>
  <c r="F996" i="10"/>
  <c r="B997" i="10"/>
  <c r="C997" i="10"/>
  <c r="D997" i="10"/>
  <c r="E997" i="10"/>
  <c r="F997" i="10"/>
  <c r="B998" i="10"/>
  <c r="C998" i="10"/>
  <c r="D998" i="10"/>
  <c r="E998" i="10"/>
  <c r="F998" i="10"/>
  <c r="B999" i="10"/>
  <c r="C999" i="10"/>
  <c r="D999" i="10"/>
  <c r="E999" i="10"/>
  <c r="F999" i="10"/>
  <c r="B1000" i="10"/>
  <c r="C1000" i="10"/>
  <c r="D1000" i="10"/>
  <c r="E1000" i="10"/>
  <c r="F1000" i="10"/>
  <c r="B1001" i="10"/>
  <c r="C1001" i="10"/>
  <c r="D1001" i="10"/>
  <c r="E1001" i="10"/>
  <c r="F1001" i="10"/>
  <c r="B1002" i="10"/>
  <c r="C1002" i="10"/>
  <c r="D1002" i="10"/>
  <c r="E1002" i="10"/>
  <c r="F1002" i="10"/>
  <c r="B1003" i="10"/>
  <c r="C1003" i="10"/>
  <c r="D1003" i="10"/>
  <c r="E1003" i="10"/>
  <c r="F1003" i="10"/>
  <c r="B1004" i="10"/>
  <c r="C1004" i="10"/>
  <c r="D1004" i="10"/>
  <c r="E1004" i="10"/>
  <c r="F1004" i="10"/>
  <c r="B1005" i="10"/>
  <c r="C1005" i="10"/>
  <c r="D1005" i="10"/>
  <c r="E1005" i="10"/>
  <c r="F1005" i="10"/>
  <c r="B1006" i="10"/>
  <c r="C1006" i="10"/>
  <c r="D1006" i="10"/>
  <c r="E1006" i="10"/>
  <c r="F1006" i="10"/>
  <c r="B1007" i="10"/>
  <c r="C1007" i="10"/>
  <c r="D1007" i="10"/>
  <c r="E1007" i="10"/>
  <c r="F1007" i="10"/>
  <c r="B1008" i="10"/>
  <c r="C1008" i="10"/>
  <c r="D1008" i="10"/>
  <c r="E1008" i="10"/>
  <c r="F1008" i="10"/>
  <c r="B1009" i="10"/>
  <c r="C1009" i="10"/>
  <c r="D1009" i="10"/>
  <c r="E1009" i="10"/>
  <c r="F1009" i="10"/>
  <c r="B1010" i="10"/>
  <c r="C1010" i="10"/>
  <c r="D1010" i="10"/>
  <c r="E1010" i="10"/>
  <c r="F1010" i="10"/>
  <c r="B1011" i="10"/>
  <c r="C1011" i="10"/>
  <c r="D1011" i="10"/>
  <c r="E1011" i="10"/>
  <c r="F1011" i="10"/>
  <c r="B1012" i="10"/>
  <c r="K1012" i="10" s="1"/>
  <c r="C1012" i="10"/>
  <c r="D1012" i="10"/>
  <c r="E1012" i="10"/>
  <c r="F1012" i="10"/>
  <c r="B1013" i="10"/>
  <c r="C1013" i="10"/>
  <c r="D1013" i="10"/>
  <c r="E1013" i="10"/>
  <c r="F1013" i="10"/>
  <c r="B1014" i="10"/>
  <c r="K1014" i="10" s="1"/>
  <c r="C1014" i="10"/>
  <c r="D1014" i="10"/>
  <c r="E1014" i="10"/>
  <c r="F1014" i="10"/>
  <c r="B1015" i="10"/>
  <c r="C1015" i="10"/>
  <c r="D1015" i="10"/>
  <c r="E1015" i="10"/>
  <c r="F1015" i="10"/>
  <c r="B1016" i="10"/>
  <c r="K1016" i="10" s="1"/>
  <c r="C1016" i="10"/>
  <c r="D1016" i="10"/>
  <c r="E1016" i="10"/>
  <c r="F1016" i="10"/>
  <c r="B1017" i="10"/>
  <c r="C1017" i="10"/>
  <c r="D1017" i="10"/>
  <c r="E1017" i="10"/>
  <c r="F1017" i="10"/>
  <c r="B1018" i="10"/>
  <c r="K1018" i="10" s="1"/>
  <c r="C1018" i="10"/>
  <c r="D1018" i="10"/>
  <c r="E1018" i="10"/>
  <c r="F1018" i="10"/>
  <c r="B1019" i="10"/>
  <c r="C1019" i="10"/>
  <c r="D1019" i="10"/>
  <c r="E1019" i="10"/>
  <c r="F1019" i="10"/>
  <c r="B1020" i="10"/>
  <c r="K1020" i="10" s="1"/>
  <c r="C1020" i="10"/>
  <c r="D1020" i="10"/>
  <c r="E1020" i="10"/>
  <c r="F1020" i="10"/>
  <c r="B1021" i="10"/>
  <c r="C1021" i="10"/>
  <c r="D1021" i="10"/>
  <c r="E1021" i="10"/>
  <c r="F1021" i="10"/>
  <c r="B1022" i="10"/>
  <c r="K1022" i="10" s="1"/>
  <c r="C1022" i="10"/>
  <c r="D1022" i="10"/>
  <c r="E1022" i="10"/>
  <c r="F1022" i="10"/>
  <c r="B1023" i="10"/>
  <c r="C1023" i="10"/>
  <c r="D1023" i="10"/>
  <c r="E1023" i="10"/>
  <c r="F1023" i="10"/>
  <c r="B1024" i="10"/>
  <c r="K1024" i="10" s="1"/>
  <c r="C1024" i="10"/>
  <c r="D1024" i="10"/>
  <c r="E1024" i="10"/>
  <c r="F1024" i="10"/>
  <c r="B1025" i="10"/>
  <c r="C1025" i="10"/>
  <c r="D1025" i="10"/>
  <c r="E1025" i="10"/>
  <c r="F1025" i="10"/>
  <c r="B1026" i="10"/>
  <c r="K1026" i="10" s="1"/>
  <c r="C1026" i="10"/>
  <c r="D1026" i="10"/>
  <c r="E1026" i="10"/>
  <c r="F1026" i="10"/>
  <c r="B1027" i="10"/>
  <c r="C1027" i="10"/>
  <c r="D1027" i="10"/>
  <c r="E1027" i="10"/>
  <c r="F1027" i="10"/>
  <c r="B1028" i="10"/>
  <c r="K1028" i="10" s="1"/>
  <c r="C1028" i="10"/>
  <c r="D1028" i="10"/>
  <c r="E1028" i="10"/>
  <c r="F1028" i="10"/>
  <c r="B1029" i="10"/>
  <c r="C1029" i="10"/>
  <c r="D1029" i="10"/>
  <c r="E1029" i="10"/>
  <c r="F1029" i="10"/>
  <c r="B1030" i="10"/>
  <c r="K1030" i="10" s="1"/>
  <c r="C1030" i="10"/>
  <c r="D1030" i="10"/>
  <c r="E1030" i="10"/>
  <c r="F1030" i="10"/>
  <c r="B1031" i="10"/>
  <c r="C1031" i="10"/>
  <c r="D1031" i="10"/>
  <c r="E1031" i="10"/>
  <c r="F1031" i="10"/>
  <c r="B1032" i="10"/>
  <c r="K1032" i="10" s="1"/>
  <c r="C1032" i="10"/>
  <c r="D1032" i="10"/>
  <c r="E1032" i="10"/>
  <c r="F1032" i="10"/>
  <c r="B1033" i="10"/>
  <c r="C1033" i="10"/>
  <c r="D1033" i="10"/>
  <c r="E1033" i="10"/>
  <c r="F1033" i="10"/>
  <c r="B1034" i="10"/>
  <c r="K1034" i="10" s="1"/>
  <c r="C1034" i="10"/>
  <c r="D1034" i="10"/>
  <c r="E1034" i="10"/>
  <c r="F1034" i="10"/>
  <c r="B1035" i="10"/>
  <c r="C1035" i="10"/>
  <c r="D1035" i="10"/>
  <c r="E1035" i="10"/>
  <c r="F1035" i="10"/>
  <c r="B1036" i="10"/>
  <c r="K1036" i="10" s="1"/>
  <c r="C1036" i="10"/>
  <c r="D1036" i="10"/>
  <c r="E1036" i="10"/>
  <c r="F1036" i="10"/>
  <c r="B1037" i="10"/>
  <c r="C1037" i="10"/>
  <c r="D1037" i="10"/>
  <c r="E1037" i="10"/>
  <c r="F1037" i="10"/>
  <c r="B1038" i="10"/>
  <c r="K1038" i="10" s="1"/>
  <c r="C1038" i="10"/>
  <c r="D1038" i="10"/>
  <c r="E1038" i="10"/>
  <c r="F1038" i="10"/>
  <c r="B1039" i="10"/>
  <c r="C1039" i="10"/>
  <c r="D1039" i="10"/>
  <c r="E1039" i="10"/>
  <c r="F1039" i="10"/>
  <c r="B1040" i="10"/>
  <c r="H1040" i="10" s="1"/>
  <c r="C1040" i="10"/>
  <c r="D1040" i="10"/>
  <c r="E1040" i="10"/>
  <c r="F1040" i="10"/>
  <c r="B1041" i="10"/>
  <c r="C1041" i="10"/>
  <c r="D1041" i="10"/>
  <c r="E1041" i="10"/>
  <c r="F1041" i="10"/>
  <c r="B1042" i="10"/>
  <c r="J1042" i="10" s="1"/>
  <c r="C1042" i="10"/>
  <c r="D1042" i="10"/>
  <c r="E1042" i="10"/>
  <c r="F1042" i="10"/>
  <c r="B1043" i="10"/>
  <c r="K1043" i="10" s="1"/>
  <c r="C1043" i="10"/>
  <c r="D1043" i="10"/>
  <c r="E1043" i="10"/>
  <c r="F1043" i="10"/>
  <c r="B1044" i="10"/>
  <c r="C1044" i="10"/>
  <c r="D1044" i="10"/>
  <c r="E1044" i="10"/>
  <c r="F1044" i="10"/>
  <c r="B1045" i="10"/>
  <c r="K1045" i="10" s="1"/>
  <c r="C1045" i="10"/>
  <c r="D1045" i="10"/>
  <c r="E1045" i="10"/>
  <c r="F1045" i="10"/>
  <c r="B1046" i="10"/>
  <c r="C1046" i="10"/>
  <c r="D1046" i="10"/>
  <c r="E1046" i="10"/>
  <c r="F1046" i="10"/>
  <c r="B1047" i="10"/>
  <c r="K1047" i="10" s="1"/>
  <c r="C1047" i="10"/>
  <c r="D1047" i="10"/>
  <c r="E1047" i="10"/>
  <c r="F1047" i="10"/>
  <c r="B1048" i="10"/>
  <c r="C1048" i="10"/>
  <c r="D1048" i="10"/>
  <c r="E1048" i="10"/>
  <c r="F1048" i="10"/>
  <c r="B1049" i="10"/>
  <c r="K1049" i="10" s="1"/>
  <c r="C1049" i="10"/>
  <c r="D1049" i="10"/>
  <c r="E1049" i="10"/>
  <c r="F1049" i="10"/>
  <c r="B1050" i="10"/>
  <c r="C1050" i="10"/>
  <c r="D1050" i="10"/>
  <c r="E1050" i="10"/>
  <c r="F1050" i="10"/>
  <c r="B1051" i="10"/>
  <c r="K1051" i="10" s="1"/>
  <c r="C1051" i="10"/>
  <c r="D1051" i="10"/>
  <c r="E1051" i="10"/>
  <c r="F1051" i="10"/>
  <c r="B1052" i="10"/>
  <c r="C1052" i="10"/>
  <c r="D1052" i="10"/>
  <c r="E1052" i="10"/>
  <c r="F1052" i="10"/>
  <c r="B1053" i="10"/>
  <c r="K1053" i="10" s="1"/>
  <c r="C1053" i="10"/>
  <c r="D1053" i="10"/>
  <c r="E1053" i="10"/>
  <c r="F1053" i="10"/>
  <c r="B1054" i="10"/>
  <c r="C1054" i="10"/>
  <c r="D1054" i="10"/>
  <c r="E1054" i="10"/>
  <c r="F1054" i="10"/>
  <c r="B1055" i="10"/>
  <c r="K1055" i="10" s="1"/>
  <c r="C1055" i="10"/>
  <c r="D1055" i="10"/>
  <c r="E1055" i="10"/>
  <c r="F1055" i="10"/>
  <c r="B1056" i="10"/>
  <c r="C1056" i="10"/>
  <c r="D1056" i="10"/>
  <c r="E1056" i="10"/>
  <c r="F1056" i="10"/>
  <c r="B1057" i="10"/>
  <c r="K1057" i="10" s="1"/>
  <c r="C1057" i="10"/>
  <c r="D1057" i="10"/>
  <c r="E1057" i="10"/>
  <c r="F1057" i="10"/>
  <c r="B1058" i="10"/>
  <c r="C1058" i="10"/>
  <c r="D1058" i="10"/>
  <c r="E1058" i="10"/>
  <c r="F1058" i="10"/>
  <c r="B1059" i="10"/>
  <c r="K1059" i="10" s="1"/>
  <c r="C1059" i="10"/>
  <c r="D1059" i="10"/>
  <c r="E1059" i="10"/>
  <c r="F1059" i="10"/>
  <c r="B1060" i="10"/>
  <c r="C1060" i="10"/>
  <c r="D1060" i="10"/>
  <c r="E1060" i="10"/>
  <c r="F1060" i="10"/>
  <c r="B1061" i="10"/>
  <c r="K1061" i="10" s="1"/>
  <c r="C1061" i="10"/>
  <c r="D1061" i="10"/>
  <c r="E1061" i="10"/>
  <c r="F1061" i="10"/>
  <c r="B1062" i="10"/>
  <c r="C1062" i="10"/>
  <c r="D1062" i="10"/>
  <c r="E1062" i="10"/>
  <c r="F1062" i="10"/>
  <c r="B1063" i="10"/>
  <c r="K1063" i="10" s="1"/>
  <c r="C1063" i="10"/>
  <c r="D1063" i="10"/>
  <c r="E1063" i="10"/>
  <c r="F1063" i="10"/>
  <c r="B1064" i="10"/>
  <c r="C1064" i="10"/>
  <c r="D1064" i="10"/>
  <c r="E1064" i="10"/>
  <c r="F1064" i="10"/>
  <c r="B1065" i="10"/>
  <c r="K1065" i="10" s="1"/>
  <c r="C1065" i="10"/>
  <c r="D1065" i="10"/>
  <c r="E1065" i="10"/>
  <c r="F1065" i="10"/>
  <c r="B1066" i="10"/>
  <c r="C1066" i="10"/>
  <c r="D1066" i="10"/>
  <c r="E1066" i="10"/>
  <c r="F1066" i="10"/>
  <c r="B1067" i="10"/>
  <c r="K1067" i="10" s="1"/>
  <c r="C1067" i="10"/>
  <c r="D1067" i="10"/>
  <c r="E1067" i="10"/>
  <c r="F1067" i="10"/>
  <c r="B1068" i="10"/>
  <c r="C1068" i="10"/>
  <c r="D1068" i="10"/>
  <c r="E1068" i="10"/>
  <c r="F1068" i="10"/>
  <c r="B1069" i="10"/>
  <c r="K1069" i="10" s="1"/>
  <c r="C1069" i="10"/>
  <c r="D1069" i="10"/>
  <c r="E1069" i="10"/>
  <c r="F1069" i="10"/>
  <c r="B1070" i="10"/>
  <c r="C1070" i="10"/>
  <c r="D1070" i="10"/>
  <c r="E1070" i="10"/>
  <c r="F1070" i="10"/>
  <c r="B1071" i="10"/>
  <c r="K1071" i="10" s="1"/>
  <c r="C1071" i="10"/>
  <c r="D1071" i="10"/>
  <c r="E1071" i="10"/>
  <c r="F1071" i="10"/>
  <c r="B1072" i="10"/>
  <c r="C1072" i="10"/>
  <c r="D1072" i="10"/>
  <c r="E1072" i="10"/>
  <c r="F1072" i="10"/>
  <c r="B1073" i="10"/>
  <c r="K1073" i="10" s="1"/>
  <c r="C1073" i="10"/>
  <c r="D1073" i="10"/>
  <c r="E1073" i="10"/>
  <c r="F1073" i="10"/>
  <c r="B1074" i="10"/>
  <c r="C1074" i="10"/>
  <c r="D1074" i="10"/>
  <c r="E1074" i="10"/>
  <c r="F1074" i="10"/>
  <c r="B1075" i="10"/>
  <c r="K1075" i="10" s="1"/>
  <c r="C1075" i="10"/>
  <c r="D1075" i="10"/>
  <c r="E1075" i="10"/>
  <c r="F1075" i="10"/>
  <c r="B1076" i="10"/>
  <c r="C1076" i="10"/>
  <c r="D1076" i="10"/>
  <c r="E1076" i="10"/>
  <c r="F1076" i="10"/>
  <c r="B1077" i="10"/>
  <c r="K1077" i="10" s="1"/>
  <c r="C1077" i="10"/>
  <c r="D1077" i="10"/>
  <c r="E1077" i="10"/>
  <c r="F1077" i="10"/>
  <c r="B1078" i="10"/>
  <c r="C1078" i="10"/>
  <c r="D1078" i="10"/>
  <c r="E1078" i="10"/>
  <c r="F1078" i="10"/>
  <c r="B1079" i="10"/>
  <c r="J1079" i="10" s="1"/>
  <c r="C1079" i="10"/>
  <c r="D1079" i="10"/>
  <c r="E1079" i="10"/>
  <c r="F1079" i="10"/>
  <c r="B1080" i="10"/>
  <c r="J1080" i="10" s="1"/>
  <c r="C1080" i="10"/>
  <c r="D1080" i="10"/>
  <c r="E1080" i="10"/>
  <c r="F1080" i="10"/>
  <c r="B1081" i="10"/>
  <c r="C1081" i="10"/>
  <c r="D1081" i="10"/>
  <c r="E1081" i="10"/>
  <c r="F1081" i="10"/>
  <c r="B1082" i="10"/>
  <c r="J1082" i="10" s="1"/>
  <c r="C1082" i="10"/>
  <c r="D1082" i="10"/>
  <c r="E1082" i="10"/>
  <c r="F1082" i="10"/>
  <c r="B1083" i="10"/>
  <c r="J1083" i="10" s="1"/>
  <c r="C1083" i="10"/>
  <c r="D1083" i="10"/>
  <c r="E1083" i="10"/>
  <c r="F1083" i="10"/>
  <c r="B1084" i="10"/>
  <c r="J1084" i="10" s="1"/>
  <c r="C1084" i="10"/>
  <c r="D1084" i="10"/>
  <c r="E1084" i="10"/>
  <c r="F1084" i="10"/>
  <c r="B1085" i="10"/>
  <c r="C1085" i="10"/>
  <c r="D1085" i="10"/>
  <c r="E1085" i="10"/>
  <c r="F1085" i="10"/>
  <c r="B1086" i="10"/>
  <c r="J1086" i="10" s="1"/>
  <c r="C1086" i="10"/>
  <c r="D1086" i="10"/>
  <c r="E1086" i="10"/>
  <c r="F1086" i="10"/>
  <c r="B1087" i="10"/>
  <c r="J1087" i="10" s="1"/>
  <c r="C1087" i="10"/>
  <c r="D1087" i="10"/>
  <c r="E1087" i="10"/>
  <c r="F1087" i="10"/>
  <c r="B1088" i="10"/>
  <c r="J1088" i="10" s="1"/>
  <c r="C1088" i="10"/>
  <c r="D1088" i="10"/>
  <c r="E1088" i="10"/>
  <c r="F1088" i="10"/>
  <c r="B1089" i="10"/>
  <c r="C1089" i="10"/>
  <c r="D1089" i="10"/>
  <c r="E1089" i="10"/>
  <c r="F1089" i="10"/>
  <c r="B1090" i="10"/>
  <c r="J1090" i="10" s="1"/>
  <c r="C1090" i="10"/>
  <c r="D1090" i="10"/>
  <c r="E1090" i="10"/>
  <c r="F1090" i="10"/>
  <c r="B1091" i="10"/>
  <c r="C1091" i="10"/>
  <c r="D1091" i="10"/>
  <c r="E1091" i="10"/>
  <c r="F1091" i="10"/>
  <c r="B1092" i="10"/>
  <c r="J1092" i="10" s="1"/>
  <c r="C1092" i="10"/>
  <c r="D1092" i="10"/>
  <c r="E1092" i="10"/>
  <c r="F1092" i="10"/>
  <c r="B1093" i="10"/>
  <c r="C1093" i="10"/>
  <c r="D1093" i="10"/>
  <c r="E1093" i="10"/>
  <c r="F1093" i="10"/>
  <c r="B1094" i="10"/>
  <c r="J1094" i="10" s="1"/>
  <c r="C1094" i="10"/>
  <c r="D1094" i="10"/>
  <c r="E1094" i="10"/>
  <c r="F1094" i="10"/>
  <c r="B1095" i="10"/>
  <c r="J1095" i="10" s="1"/>
  <c r="C1095" i="10"/>
  <c r="D1095" i="10"/>
  <c r="E1095" i="10"/>
  <c r="F1095" i="10"/>
  <c r="B1096" i="10"/>
  <c r="J1096" i="10" s="1"/>
  <c r="C1096" i="10"/>
  <c r="D1096" i="10"/>
  <c r="E1096" i="10"/>
  <c r="F1096" i="10"/>
  <c r="B1097" i="10"/>
  <c r="C1097" i="10"/>
  <c r="D1097" i="10"/>
  <c r="E1097" i="10"/>
  <c r="F1097" i="10"/>
  <c r="B1098" i="10"/>
  <c r="C1098" i="10"/>
  <c r="D1098" i="10"/>
  <c r="E1098" i="10"/>
  <c r="F1098" i="10"/>
  <c r="B1099" i="10"/>
  <c r="J1099" i="10" s="1"/>
  <c r="C1099" i="10"/>
  <c r="D1099" i="10"/>
  <c r="E1099" i="10"/>
  <c r="F1099" i="10"/>
  <c r="B1100" i="10"/>
  <c r="C1100" i="10"/>
  <c r="D1100" i="10"/>
  <c r="E1100" i="10"/>
  <c r="F1100" i="10"/>
  <c r="B1101" i="10"/>
  <c r="C1101" i="10"/>
  <c r="D1101" i="10"/>
  <c r="E1101" i="10"/>
  <c r="F1101" i="10"/>
  <c r="B1102" i="10"/>
  <c r="J1102" i="10" s="1"/>
  <c r="C1102" i="10"/>
  <c r="D1102" i="10"/>
  <c r="E1102" i="10"/>
  <c r="F1102" i="10"/>
  <c r="B1103" i="10"/>
  <c r="J1103" i="10" s="1"/>
  <c r="C1103" i="10"/>
  <c r="D1103" i="10"/>
  <c r="E1103" i="10"/>
  <c r="F1103" i="10"/>
  <c r="B1104" i="10"/>
  <c r="J1104" i="10" s="1"/>
  <c r="C1104" i="10"/>
  <c r="D1104" i="10"/>
  <c r="E1104" i="10"/>
  <c r="F1104" i="10"/>
  <c r="B1105" i="10"/>
  <c r="C1105" i="10"/>
  <c r="D1105" i="10"/>
  <c r="E1105" i="10"/>
  <c r="F1105" i="10"/>
  <c r="B1106" i="10"/>
  <c r="J1106" i="10" s="1"/>
  <c r="C1106" i="10"/>
  <c r="D1106" i="10"/>
  <c r="E1106" i="10"/>
  <c r="F1106" i="10"/>
  <c r="B1107" i="10"/>
  <c r="C1107" i="10"/>
  <c r="D1107" i="10"/>
  <c r="E1107" i="10"/>
  <c r="F1107" i="10"/>
  <c r="B1108" i="10"/>
  <c r="J1108" i="10" s="1"/>
  <c r="C1108" i="10"/>
  <c r="D1108" i="10"/>
  <c r="E1108" i="10"/>
  <c r="F1108" i="10"/>
  <c r="B1109" i="10"/>
  <c r="C1109" i="10"/>
  <c r="D1109" i="10"/>
  <c r="E1109" i="10"/>
  <c r="F1109" i="10"/>
  <c r="B1110" i="10"/>
  <c r="J1110" i="10" s="1"/>
  <c r="C1110" i="10"/>
  <c r="D1110" i="10"/>
  <c r="E1110" i="10"/>
  <c r="F1110" i="10"/>
  <c r="B1111" i="10"/>
  <c r="J1111" i="10" s="1"/>
  <c r="C1111" i="10"/>
  <c r="D1111" i="10"/>
  <c r="E1111" i="10"/>
  <c r="F1111" i="10"/>
  <c r="B1112" i="10"/>
  <c r="J1112" i="10" s="1"/>
  <c r="C1112" i="10"/>
  <c r="D1112" i="10"/>
  <c r="E1112" i="10"/>
  <c r="F1112" i="10"/>
  <c r="B1113" i="10"/>
  <c r="C1113" i="10"/>
  <c r="D1113" i="10"/>
  <c r="E1113" i="10"/>
  <c r="F1113" i="10"/>
  <c r="B1114" i="10"/>
  <c r="C1114" i="10"/>
  <c r="D1114" i="10"/>
  <c r="E1114" i="10"/>
  <c r="F1114" i="10"/>
  <c r="B1115" i="10"/>
  <c r="J1115" i="10" s="1"/>
  <c r="C1115" i="10"/>
  <c r="D1115" i="10"/>
  <c r="E1115" i="10"/>
  <c r="F1115" i="10"/>
  <c r="B1116" i="10"/>
  <c r="C1116" i="10"/>
  <c r="D1116" i="10"/>
  <c r="E1116" i="10"/>
  <c r="F1116" i="10"/>
  <c r="B1117" i="10"/>
  <c r="C1117" i="10"/>
  <c r="D1117" i="10"/>
  <c r="E1117" i="10"/>
  <c r="F1117" i="10"/>
  <c r="B1118" i="10"/>
  <c r="K1118" i="10" s="1"/>
  <c r="C1118" i="10"/>
  <c r="D1118" i="10"/>
  <c r="E1118" i="10"/>
  <c r="F1118" i="10"/>
  <c r="B1119" i="10"/>
  <c r="K1119" i="10" s="1"/>
  <c r="C1119" i="10"/>
  <c r="D1119" i="10"/>
  <c r="E1119" i="10"/>
  <c r="F1119" i="10"/>
  <c r="B1120" i="10"/>
  <c r="K1120" i="10" s="1"/>
  <c r="C1120" i="10"/>
  <c r="D1120" i="10"/>
  <c r="E1120" i="10"/>
  <c r="F1120" i="10"/>
  <c r="B1121" i="10"/>
  <c r="K1121" i="10" s="1"/>
  <c r="C1121" i="10"/>
  <c r="D1121" i="10"/>
  <c r="E1121" i="10"/>
  <c r="F1121" i="10"/>
  <c r="B1122" i="10"/>
  <c r="K1122" i="10" s="1"/>
  <c r="C1122" i="10"/>
  <c r="D1122" i="10"/>
  <c r="E1122" i="10"/>
  <c r="F1122" i="10"/>
  <c r="B1123" i="10"/>
  <c r="K1123" i="10" s="1"/>
  <c r="C1123" i="10"/>
  <c r="D1123" i="10"/>
  <c r="E1123" i="10"/>
  <c r="F1123" i="10"/>
  <c r="B1124" i="10"/>
  <c r="K1124" i="10" s="1"/>
  <c r="C1124" i="10"/>
  <c r="D1124" i="10"/>
  <c r="E1124" i="10"/>
  <c r="F1124" i="10"/>
  <c r="B1125" i="10"/>
  <c r="H1125" i="10" s="1"/>
  <c r="C1125" i="10"/>
  <c r="D1125" i="10"/>
  <c r="E1125" i="10"/>
  <c r="F1125" i="10"/>
  <c r="B1126" i="10"/>
  <c r="C1126" i="10"/>
  <c r="D1126" i="10"/>
  <c r="E1126" i="10"/>
  <c r="F1126" i="10"/>
  <c r="B1127" i="10"/>
  <c r="H1127" i="10" s="1"/>
  <c r="C1127" i="10"/>
  <c r="D1127" i="10"/>
  <c r="E1127" i="10"/>
  <c r="F1127" i="10"/>
  <c r="B1128" i="10"/>
  <c r="C1128" i="10"/>
  <c r="D1128" i="10"/>
  <c r="E1128" i="10"/>
  <c r="F1128" i="10"/>
  <c r="B1129" i="10"/>
  <c r="H1129" i="10" s="1"/>
  <c r="C1129" i="10"/>
  <c r="D1129" i="10"/>
  <c r="E1129" i="10"/>
  <c r="F1129" i="10"/>
  <c r="B1130" i="10"/>
  <c r="C1130" i="10"/>
  <c r="D1130" i="10"/>
  <c r="E1130" i="10"/>
  <c r="F1130" i="10"/>
  <c r="B1131" i="10"/>
  <c r="H1131" i="10" s="1"/>
  <c r="C1131" i="10"/>
  <c r="D1131" i="10"/>
  <c r="E1131" i="10"/>
  <c r="F1131" i="10"/>
  <c r="B1132" i="10"/>
  <c r="C1132" i="10"/>
  <c r="D1132" i="10"/>
  <c r="E1132" i="10"/>
  <c r="F1132" i="10"/>
  <c r="B1133" i="10"/>
  <c r="H1133" i="10" s="1"/>
  <c r="C1133" i="10"/>
  <c r="D1133" i="10"/>
  <c r="E1133" i="10"/>
  <c r="F1133" i="10"/>
  <c r="B1134" i="10"/>
  <c r="C1134" i="10"/>
  <c r="D1134" i="10"/>
  <c r="E1134" i="10"/>
  <c r="F1134" i="10"/>
  <c r="B1135" i="10"/>
  <c r="H1135" i="10" s="1"/>
  <c r="C1135" i="10"/>
  <c r="D1135" i="10"/>
  <c r="E1135" i="10"/>
  <c r="F1135" i="10"/>
  <c r="B1136" i="10"/>
  <c r="C1136" i="10"/>
  <c r="D1136" i="10"/>
  <c r="E1136" i="10"/>
  <c r="F1136" i="10"/>
  <c r="B1137" i="10"/>
  <c r="H1137" i="10" s="1"/>
  <c r="C1137" i="10"/>
  <c r="D1137" i="10"/>
  <c r="E1137" i="10"/>
  <c r="F1137" i="10"/>
  <c r="B1138" i="10"/>
  <c r="C1138" i="10"/>
  <c r="D1138" i="10"/>
  <c r="E1138" i="10"/>
  <c r="F1138" i="10"/>
  <c r="B1139" i="10"/>
  <c r="H1139" i="10" s="1"/>
  <c r="C1139" i="10"/>
  <c r="D1139" i="10"/>
  <c r="E1139" i="10"/>
  <c r="F1139" i="10"/>
  <c r="B1140" i="10"/>
  <c r="C1140" i="10"/>
  <c r="D1140" i="10"/>
  <c r="E1140" i="10"/>
  <c r="F1140" i="10"/>
  <c r="B1141" i="10"/>
  <c r="H1141" i="10" s="1"/>
  <c r="C1141" i="10"/>
  <c r="D1141" i="10"/>
  <c r="E1141" i="10"/>
  <c r="F1141" i="10"/>
  <c r="B1142" i="10"/>
  <c r="C1142" i="10"/>
  <c r="D1142" i="10"/>
  <c r="E1142" i="10"/>
  <c r="F1142" i="10"/>
  <c r="B1143" i="10"/>
  <c r="H1143" i="10" s="1"/>
  <c r="C1143" i="10"/>
  <c r="D1143" i="10"/>
  <c r="E1143" i="10"/>
  <c r="F1143" i="10"/>
  <c r="B1144" i="10"/>
  <c r="C1144" i="10"/>
  <c r="D1144" i="10"/>
  <c r="E1144" i="10"/>
  <c r="F1144" i="10"/>
  <c r="B1145" i="10"/>
  <c r="H1145" i="10" s="1"/>
  <c r="C1145" i="10"/>
  <c r="D1145" i="10"/>
  <c r="E1145" i="10"/>
  <c r="F1145" i="10"/>
  <c r="B1146" i="10"/>
  <c r="C1146" i="10"/>
  <c r="D1146" i="10"/>
  <c r="E1146" i="10"/>
  <c r="F1146" i="10"/>
  <c r="B1147" i="10"/>
  <c r="H1147" i="10" s="1"/>
  <c r="C1147" i="10"/>
  <c r="D1147" i="10"/>
  <c r="E1147" i="10"/>
  <c r="F1147" i="10"/>
  <c r="B1148" i="10"/>
  <c r="C1148" i="10"/>
  <c r="D1148" i="10"/>
  <c r="E1148" i="10"/>
  <c r="F1148" i="10"/>
  <c r="B1149" i="10"/>
  <c r="H1149" i="10" s="1"/>
  <c r="C1149" i="10"/>
  <c r="D1149" i="10"/>
  <c r="E1149" i="10"/>
  <c r="F1149" i="10"/>
  <c r="B1150" i="10"/>
  <c r="C1150" i="10"/>
  <c r="D1150" i="10"/>
  <c r="E1150" i="10"/>
  <c r="F1150" i="10"/>
  <c r="B1151" i="10"/>
  <c r="H1151" i="10" s="1"/>
  <c r="C1151" i="10"/>
  <c r="D1151" i="10"/>
  <c r="E1151" i="10"/>
  <c r="F1151" i="10"/>
  <c r="B1152" i="10"/>
  <c r="C1152" i="10"/>
  <c r="D1152" i="10"/>
  <c r="E1152" i="10"/>
  <c r="F1152" i="10"/>
  <c r="B1153" i="10"/>
  <c r="H1153" i="10" s="1"/>
  <c r="C1153" i="10"/>
  <c r="D1153" i="10"/>
  <c r="E1153" i="10"/>
  <c r="F1153" i="10"/>
  <c r="B1154" i="10"/>
  <c r="C1154" i="10"/>
  <c r="D1154" i="10"/>
  <c r="E1154" i="10"/>
  <c r="F1154" i="10"/>
  <c r="B1155" i="10"/>
  <c r="H1155" i="10" s="1"/>
  <c r="C1155" i="10"/>
  <c r="D1155" i="10"/>
  <c r="E1155" i="10"/>
  <c r="F1155" i="10"/>
  <c r="B1156" i="10"/>
  <c r="C1156" i="10"/>
  <c r="D1156" i="10"/>
  <c r="E1156" i="10"/>
  <c r="F1156" i="10"/>
  <c r="B1157" i="10"/>
  <c r="H1157" i="10" s="1"/>
  <c r="C1157" i="10"/>
  <c r="D1157" i="10"/>
  <c r="E1157" i="10"/>
  <c r="F1157" i="10"/>
  <c r="B1158" i="10"/>
  <c r="C1158" i="10"/>
  <c r="D1158" i="10"/>
  <c r="E1158" i="10"/>
  <c r="F1158" i="10"/>
  <c r="B1159" i="10"/>
  <c r="H1159" i="10" s="1"/>
  <c r="C1159" i="10"/>
  <c r="D1159" i="10"/>
  <c r="E1159" i="10"/>
  <c r="F1159" i="10"/>
  <c r="B1160" i="10"/>
  <c r="C1160" i="10"/>
  <c r="D1160" i="10"/>
  <c r="E1160" i="10"/>
  <c r="F1160" i="10"/>
  <c r="B1161" i="10"/>
  <c r="H1161" i="10" s="1"/>
  <c r="C1161" i="10"/>
  <c r="D1161" i="10"/>
  <c r="E1161" i="10"/>
  <c r="F1161" i="10"/>
  <c r="B1162" i="10"/>
  <c r="C1162" i="10"/>
  <c r="D1162" i="10"/>
  <c r="E1162" i="10"/>
  <c r="F1162" i="10"/>
  <c r="B1163" i="10"/>
  <c r="H1163" i="10" s="1"/>
  <c r="C1163" i="10"/>
  <c r="D1163" i="10"/>
  <c r="E1163" i="10"/>
  <c r="F1163" i="10"/>
  <c r="B1164" i="10"/>
  <c r="C1164" i="10"/>
  <c r="D1164" i="10"/>
  <c r="E1164" i="10"/>
  <c r="F1164" i="10"/>
  <c r="B1165" i="10"/>
  <c r="H1165" i="10" s="1"/>
  <c r="C1165" i="10"/>
  <c r="D1165" i="10"/>
  <c r="E1165" i="10"/>
  <c r="F1165" i="10"/>
  <c r="B1166" i="10"/>
  <c r="C1166" i="10"/>
  <c r="D1166" i="10"/>
  <c r="E1166" i="10"/>
  <c r="F1166" i="10"/>
  <c r="B1167" i="10"/>
  <c r="H1167" i="10" s="1"/>
  <c r="C1167" i="10"/>
  <c r="D1167" i="10"/>
  <c r="E1167" i="10"/>
  <c r="F1167" i="10"/>
  <c r="B1168" i="10"/>
  <c r="C1168" i="10"/>
  <c r="D1168" i="10"/>
  <c r="E1168" i="10"/>
  <c r="F1168" i="10"/>
  <c r="B1169" i="10"/>
  <c r="H1169" i="10" s="1"/>
  <c r="C1169" i="10"/>
  <c r="D1169" i="10"/>
  <c r="E1169" i="10"/>
  <c r="F1169" i="10"/>
  <c r="B1170" i="10"/>
  <c r="C1170" i="10"/>
  <c r="D1170" i="10"/>
  <c r="E1170" i="10"/>
  <c r="F1170" i="10"/>
  <c r="B1171" i="10"/>
  <c r="H1171" i="10" s="1"/>
  <c r="C1171" i="10"/>
  <c r="D1171" i="10"/>
  <c r="E1171" i="10"/>
  <c r="F1171" i="10"/>
  <c r="B1172" i="10"/>
  <c r="C1172" i="10"/>
  <c r="D1172" i="10"/>
  <c r="E1172" i="10"/>
  <c r="F1172" i="10"/>
  <c r="B1173" i="10"/>
  <c r="H1173" i="10" s="1"/>
  <c r="C1173" i="10"/>
  <c r="D1173" i="10"/>
  <c r="E1173" i="10"/>
  <c r="F1173" i="10"/>
  <c r="B1174" i="10"/>
  <c r="C1174" i="10"/>
  <c r="D1174" i="10"/>
  <c r="E1174" i="10"/>
  <c r="F1174" i="10"/>
  <c r="B1175" i="10"/>
  <c r="H1175" i="10" s="1"/>
  <c r="C1175" i="10"/>
  <c r="D1175" i="10"/>
  <c r="E1175" i="10"/>
  <c r="F1175" i="10"/>
  <c r="B1176" i="10"/>
  <c r="C1176" i="10"/>
  <c r="D1176" i="10"/>
  <c r="E1176" i="10"/>
  <c r="F1176" i="10"/>
  <c r="B1177" i="10"/>
  <c r="H1177" i="10" s="1"/>
  <c r="C1177" i="10"/>
  <c r="D1177" i="10"/>
  <c r="E1177" i="10"/>
  <c r="F1177" i="10"/>
  <c r="B1178" i="10"/>
  <c r="C1178" i="10"/>
  <c r="D1178" i="10"/>
  <c r="E1178" i="10"/>
  <c r="F1178" i="10"/>
  <c r="B1179" i="10"/>
  <c r="H1179" i="10" s="1"/>
  <c r="C1179" i="10"/>
  <c r="D1179" i="10"/>
  <c r="E1179" i="10"/>
  <c r="F1179" i="10"/>
  <c r="B1180" i="10"/>
  <c r="C1180" i="10"/>
  <c r="D1180" i="10"/>
  <c r="E1180" i="10"/>
  <c r="F1180" i="10"/>
  <c r="B1181" i="10"/>
  <c r="H1181" i="10" s="1"/>
  <c r="C1181" i="10"/>
  <c r="D1181" i="10"/>
  <c r="E1181" i="10"/>
  <c r="F1181" i="10"/>
  <c r="B1182" i="10"/>
  <c r="C1182" i="10"/>
  <c r="D1182" i="10"/>
  <c r="E1182" i="10"/>
  <c r="F1182" i="10"/>
  <c r="B1183" i="10"/>
  <c r="H1183" i="10" s="1"/>
  <c r="C1183" i="10"/>
  <c r="D1183" i="10"/>
  <c r="E1183" i="10"/>
  <c r="F1183" i="10"/>
  <c r="B1184" i="10"/>
  <c r="C1184" i="10"/>
  <c r="D1184" i="10"/>
  <c r="E1184" i="10"/>
  <c r="F1184" i="10"/>
  <c r="B1185" i="10"/>
  <c r="H1185" i="10" s="1"/>
  <c r="C1185" i="10"/>
  <c r="D1185" i="10"/>
  <c r="E1185" i="10"/>
  <c r="F1185" i="10"/>
  <c r="B1186" i="10"/>
  <c r="K1186" i="10" s="1"/>
  <c r="C1186" i="10"/>
  <c r="D1186" i="10"/>
  <c r="E1186" i="10"/>
  <c r="F1186" i="10"/>
  <c r="B1187" i="10"/>
  <c r="K1187" i="10" s="1"/>
  <c r="C1187" i="10"/>
  <c r="D1187" i="10"/>
  <c r="E1187" i="10"/>
  <c r="F1187" i="10"/>
  <c r="B1188" i="10"/>
  <c r="K1188" i="10" s="1"/>
  <c r="C1188" i="10"/>
  <c r="D1188" i="10"/>
  <c r="E1188" i="10"/>
  <c r="F1188" i="10"/>
  <c r="B1189" i="10"/>
  <c r="K1189" i="10" s="1"/>
  <c r="C1189" i="10"/>
  <c r="D1189" i="10"/>
  <c r="E1189" i="10"/>
  <c r="F1189" i="10"/>
  <c r="B1190" i="10"/>
  <c r="C1190" i="10"/>
  <c r="D1190" i="10"/>
  <c r="E1190" i="10"/>
  <c r="F1190" i="10"/>
  <c r="B1191" i="10"/>
  <c r="K1191" i="10" s="1"/>
  <c r="C1191" i="10"/>
  <c r="D1191" i="10"/>
  <c r="E1191" i="10"/>
  <c r="F1191" i="10"/>
  <c r="B1192" i="10"/>
  <c r="K1192" i="10" s="1"/>
  <c r="C1192" i="10"/>
  <c r="D1192" i="10"/>
  <c r="E1192" i="10"/>
  <c r="F1192" i="10"/>
  <c r="B1193" i="10"/>
  <c r="K1193" i="10" s="1"/>
  <c r="C1193" i="10"/>
  <c r="D1193" i="10"/>
  <c r="E1193" i="10"/>
  <c r="F1193" i="10"/>
  <c r="B1194" i="10"/>
  <c r="K1194" i="10" s="1"/>
  <c r="C1194" i="10"/>
  <c r="D1194" i="10"/>
  <c r="E1194" i="10"/>
  <c r="F1194" i="10"/>
  <c r="B1195" i="10"/>
  <c r="K1195" i="10" s="1"/>
  <c r="C1195" i="10"/>
  <c r="D1195" i="10"/>
  <c r="E1195" i="10"/>
  <c r="F1195" i="10"/>
  <c r="B1196" i="10"/>
  <c r="C1196" i="10"/>
  <c r="D1196" i="10"/>
  <c r="E1196" i="10"/>
  <c r="F1196" i="10"/>
  <c r="B1197" i="10"/>
  <c r="K1197" i="10" s="1"/>
  <c r="C1197" i="10"/>
  <c r="D1197" i="10"/>
  <c r="E1197" i="10"/>
  <c r="F1197" i="10"/>
  <c r="B1198" i="10"/>
  <c r="K1198" i="10" s="1"/>
  <c r="C1198" i="10"/>
  <c r="D1198" i="10"/>
  <c r="E1198" i="10"/>
  <c r="F1198" i="10"/>
  <c r="B1199" i="10"/>
  <c r="K1199" i="10" s="1"/>
  <c r="C1199" i="10"/>
  <c r="D1199" i="10"/>
  <c r="E1199" i="10"/>
  <c r="F1199" i="10"/>
  <c r="B1200" i="10"/>
  <c r="K1200" i="10" s="1"/>
  <c r="C1200" i="10"/>
  <c r="D1200" i="10"/>
  <c r="E1200" i="10"/>
  <c r="F1200" i="10"/>
  <c r="B1201" i="10"/>
  <c r="K1201" i="10" s="1"/>
  <c r="C1201" i="10"/>
  <c r="D1201" i="10"/>
  <c r="E1201" i="10"/>
  <c r="F1201" i="10"/>
  <c r="B1202" i="10"/>
  <c r="K1202" i="10" s="1"/>
  <c r="C1202" i="10"/>
  <c r="D1202" i="10"/>
  <c r="E1202" i="10"/>
  <c r="F1202" i="10"/>
  <c r="B1203" i="10"/>
  <c r="K1203" i="10" s="1"/>
  <c r="C1203" i="10"/>
  <c r="D1203" i="10"/>
  <c r="E1203" i="10"/>
  <c r="F1203" i="10"/>
  <c r="B1204" i="10"/>
  <c r="K1204" i="10" s="1"/>
  <c r="C1204" i="10"/>
  <c r="D1204" i="10"/>
  <c r="E1204" i="10"/>
  <c r="F1204" i="10"/>
  <c r="B1205" i="10"/>
  <c r="C1205" i="10"/>
  <c r="D1205" i="10"/>
  <c r="E1205" i="10"/>
  <c r="F1205" i="10"/>
  <c r="B1206" i="10"/>
  <c r="K1206" i="10" s="1"/>
  <c r="C1206" i="10"/>
  <c r="D1206" i="10"/>
  <c r="E1206" i="10"/>
  <c r="F1206" i="10"/>
  <c r="B1207" i="10"/>
  <c r="K1207" i="10" s="1"/>
  <c r="C1207" i="10"/>
  <c r="D1207" i="10"/>
  <c r="E1207" i="10"/>
  <c r="F1207" i="10"/>
  <c r="B1208" i="10"/>
  <c r="K1208" i="10" s="1"/>
  <c r="C1208" i="10"/>
  <c r="D1208" i="10"/>
  <c r="E1208" i="10"/>
  <c r="F1208" i="10"/>
  <c r="B1209" i="10"/>
  <c r="K1209" i="10" s="1"/>
  <c r="C1209" i="10"/>
  <c r="D1209" i="10"/>
  <c r="E1209" i="10"/>
  <c r="F1209" i="10"/>
  <c r="B1210" i="10"/>
  <c r="K1210" i="10" s="1"/>
  <c r="C1210" i="10"/>
  <c r="D1210" i="10"/>
  <c r="E1210" i="10"/>
  <c r="F1210" i="10"/>
  <c r="B1211" i="10"/>
  <c r="K1211" i="10" s="1"/>
  <c r="C1211" i="10"/>
  <c r="D1211" i="10"/>
  <c r="E1211" i="10"/>
  <c r="F1211" i="10"/>
  <c r="B1212" i="10"/>
  <c r="C1212" i="10"/>
  <c r="D1212" i="10"/>
  <c r="E1212" i="10"/>
  <c r="F1212" i="10"/>
  <c r="B1213" i="10"/>
  <c r="K1213" i="10" s="1"/>
  <c r="C1213" i="10"/>
  <c r="D1213" i="10"/>
  <c r="E1213" i="10"/>
  <c r="F1213" i="10"/>
  <c r="B1214" i="10"/>
  <c r="K1214" i="10" s="1"/>
  <c r="C1214" i="10"/>
  <c r="D1214" i="10"/>
  <c r="E1214" i="10"/>
  <c r="F1214" i="10"/>
  <c r="B1215" i="10"/>
  <c r="K1215" i="10" s="1"/>
  <c r="C1215" i="10"/>
  <c r="D1215" i="10"/>
  <c r="E1215" i="10"/>
  <c r="F1215" i="10"/>
  <c r="B1216" i="10"/>
  <c r="K1216" i="10" s="1"/>
  <c r="C1216" i="10"/>
  <c r="D1216" i="10"/>
  <c r="E1216" i="10"/>
  <c r="F1216" i="10"/>
  <c r="B1217" i="10"/>
  <c r="K1217" i="10" s="1"/>
  <c r="C1217" i="10"/>
  <c r="D1217" i="10"/>
  <c r="E1217" i="10"/>
  <c r="F1217" i="10"/>
  <c r="B1218" i="10"/>
  <c r="K1218" i="10" s="1"/>
  <c r="C1218" i="10"/>
  <c r="D1218" i="10"/>
  <c r="E1218" i="10"/>
  <c r="F1218" i="10"/>
  <c r="B1219" i="10"/>
  <c r="K1219" i="10" s="1"/>
  <c r="C1219" i="10"/>
  <c r="D1219" i="10"/>
  <c r="E1219" i="10"/>
  <c r="F1219" i="10"/>
  <c r="B1220" i="10"/>
  <c r="K1220" i="10" s="1"/>
  <c r="C1220" i="10"/>
  <c r="D1220" i="10"/>
  <c r="E1220" i="10"/>
  <c r="F1220" i="10"/>
  <c r="B1221" i="10"/>
  <c r="C1221" i="10"/>
  <c r="D1221" i="10"/>
  <c r="E1221" i="10"/>
  <c r="F1221" i="10"/>
  <c r="B1222" i="10"/>
  <c r="K1222" i="10" s="1"/>
  <c r="C1222" i="10"/>
  <c r="D1222" i="10"/>
  <c r="E1222" i="10"/>
  <c r="F1222" i="10"/>
  <c r="B1223" i="10"/>
  <c r="K1223" i="10" s="1"/>
  <c r="C1223" i="10"/>
  <c r="D1223" i="10"/>
  <c r="E1223" i="10"/>
  <c r="F1223" i="10"/>
  <c r="B1224" i="10"/>
  <c r="K1224" i="10" s="1"/>
  <c r="C1224" i="10"/>
  <c r="D1224" i="10"/>
  <c r="E1224" i="10"/>
  <c r="F1224" i="10"/>
  <c r="B1225" i="10"/>
  <c r="K1225" i="10" s="1"/>
  <c r="C1225" i="10"/>
  <c r="D1225" i="10"/>
  <c r="E1225" i="10"/>
  <c r="F1225" i="10"/>
  <c r="B1226" i="10"/>
  <c r="K1226" i="10" s="1"/>
  <c r="C1226" i="10"/>
  <c r="D1226" i="10"/>
  <c r="E1226" i="10"/>
  <c r="F1226" i="10"/>
  <c r="B1227" i="10"/>
  <c r="K1227" i="10" s="1"/>
  <c r="C1227" i="10"/>
  <c r="D1227" i="10"/>
  <c r="E1227" i="10"/>
  <c r="F1227" i="10"/>
  <c r="B1228" i="10"/>
  <c r="C1228" i="10"/>
  <c r="D1228" i="10"/>
  <c r="E1228" i="10"/>
  <c r="F1228" i="10"/>
  <c r="B1229" i="10"/>
  <c r="K1229" i="10" s="1"/>
  <c r="C1229" i="10"/>
  <c r="D1229" i="10"/>
  <c r="E1229" i="10"/>
  <c r="F1229" i="10"/>
  <c r="B1230" i="10"/>
  <c r="K1230" i="10" s="1"/>
  <c r="C1230" i="10"/>
  <c r="D1230" i="10"/>
  <c r="E1230" i="10"/>
  <c r="F1230" i="10"/>
  <c r="B1231" i="10"/>
  <c r="K1231" i="10" s="1"/>
  <c r="C1231" i="10"/>
  <c r="D1231" i="10"/>
  <c r="E1231" i="10"/>
  <c r="F1231" i="10"/>
  <c r="B1232" i="10"/>
  <c r="K1232" i="10" s="1"/>
  <c r="C1232" i="10"/>
  <c r="D1232" i="10"/>
  <c r="E1232" i="10"/>
  <c r="F1232" i="10"/>
  <c r="B1233" i="10"/>
  <c r="K1233" i="10" s="1"/>
  <c r="C1233" i="10"/>
  <c r="D1233" i="10"/>
  <c r="E1233" i="10"/>
  <c r="F1233" i="10"/>
  <c r="B1234" i="10"/>
  <c r="K1234" i="10" s="1"/>
  <c r="C1234" i="10"/>
  <c r="D1234" i="10"/>
  <c r="E1234" i="10"/>
  <c r="F1234" i="10"/>
  <c r="B1235" i="10"/>
  <c r="K1235" i="10" s="1"/>
  <c r="C1235" i="10"/>
  <c r="D1235" i="10"/>
  <c r="E1235" i="10"/>
  <c r="F1235" i="10"/>
  <c r="B1236" i="10"/>
  <c r="K1236" i="10" s="1"/>
  <c r="C1236" i="10"/>
  <c r="D1236" i="10"/>
  <c r="E1236" i="10"/>
  <c r="F1236" i="10"/>
  <c r="B1237" i="10"/>
  <c r="C1237" i="10"/>
  <c r="D1237" i="10"/>
  <c r="E1237" i="10"/>
  <c r="F1237" i="10"/>
  <c r="B1238" i="10"/>
  <c r="K1238" i="10" s="1"/>
  <c r="C1238" i="10"/>
  <c r="D1238" i="10"/>
  <c r="E1238" i="10"/>
  <c r="F1238" i="10"/>
  <c r="B1239" i="10"/>
  <c r="K1239" i="10" s="1"/>
  <c r="C1239" i="10"/>
  <c r="D1239" i="10"/>
  <c r="E1239" i="10"/>
  <c r="F1239" i="10"/>
  <c r="B1240" i="10"/>
  <c r="K1240" i="10" s="1"/>
  <c r="C1240" i="10"/>
  <c r="D1240" i="10"/>
  <c r="E1240" i="10"/>
  <c r="F1240" i="10"/>
  <c r="B1241" i="10"/>
  <c r="K1241" i="10" s="1"/>
  <c r="C1241" i="10"/>
  <c r="D1241" i="10"/>
  <c r="E1241" i="10"/>
  <c r="F1241" i="10"/>
  <c r="B1242" i="10"/>
  <c r="K1242" i="10" s="1"/>
  <c r="C1242" i="10"/>
  <c r="D1242" i="10"/>
  <c r="E1242" i="10"/>
  <c r="F1242" i="10"/>
  <c r="B1243" i="10"/>
  <c r="K1243" i="10" s="1"/>
  <c r="C1243" i="10"/>
  <c r="D1243" i="10"/>
  <c r="E1243" i="10"/>
  <c r="F1243" i="10"/>
  <c r="B1244" i="10"/>
  <c r="C1244" i="10"/>
  <c r="D1244" i="10"/>
  <c r="E1244" i="10"/>
  <c r="F1244" i="10"/>
  <c r="B1245" i="10"/>
  <c r="K1245" i="10" s="1"/>
  <c r="C1245" i="10"/>
  <c r="D1245" i="10"/>
  <c r="E1245" i="10"/>
  <c r="F1245" i="10"/>
  <c r="B1246" i="10"/>
  <c r="K1246" i="10" s="1"/>
  <c r="C1246" i="10"/>
  <c r="D1246" i="10"/>
  <c r="E1246" i="10"/>
  <c r="F1246" i="10"/>
  <c r="B1247" i="10"/>
  <c r="K1247" i="10" s="1"/>
  <c r="C1247" i="10"/>
  <c r="D1247" i="10"/>
  <c r="E1247" i="10"/>
  <c r="F1247" i="10"/>
  <c r="B1248" i="10"/>
  <c r="K1248" i="10" s="1"/>
  <c r="C1248" i="10"/>
  <c r="D1248" i="10"/>
  <c r="E1248" i="10"/>
  <c r="F1248" i="10"/>
  <c r="B1249" i="10"/>
  <c r="K1249" i="10" s="1"/>
  <c r="C1249" i="10"/>
  <c r="D1249" i="10"/>
  <c r="E1249" i="10"/>
  <c r="F1249" i="10"/>
  <c r="B1250" i="10"/>
  <c r="K1250" i="10" s="1"/>
  <c r="C1250" i="10"/>
  <c r="D1250" i="10"/>
  <c r="E1250" i="10"/>
  <c r="F1250" i="10"/>
  <c r="B1251" i="10"/>
  <c r="K1251" i="10" s="1"/>
  <c r="C1251" i="10"/>
  <c r="D1251" i="10"/>
  <c r="E1251" i="10"/>
  <c r="F1251" i="10"/>
  <c r="B1252" i="10"/>
  <c r="K1252" i="10" s="1"/>
  <c r="C1252" i="10"/>
  <c r="D1252" i="10"/>
  <c r="E1252" i="10"/>
  <c r="F1252" i="10"/>
  <c r="B1253" i="10"/>
  <c r="C1253" i="10"/>
  <c r="D1253" i="10"/>
  <c r="E1253" i="10"/>
  <c r="F1253" i="10"/>
  <c r="B1254" i="10"/>
  <c r="K1254" i="10" s="1"/>
  <c r="C1254" i="10"/>
  <c r="D1254" i="10"/>
  <c r="E1254" i="10"/>
  <c r="F1254" i="10"/>
  <c r="B1255" i="10"/>
  <c r="K1255" i="10" s="1"/>
  <c r="C1255" i="10"/>
  <c r="D1255" i="10"/>
  <c r="E1255" i="10"/>
  <c r="F1255" i="10"/>
  <c r="B1256" i="10"/>
  <c r="K1256" i="10" s="1"/>
  <c r="C1256" i="10"/>
  <c r="D1256" i="10"/>
  <c r="E1256" i="10"/>
  <c r="F1256" i="10"/>
  <c r="B1257" i="10"/>
  <c r="K1257" i="10" s="1"/>
  <c r="C1257" i="10"/>
  <c r="D1257" i="10"/>
  <c r="E1257" i="10"/>
  <c r="F1257" i="10"/>
  <c r="B1258" i="10"/>
  <c r="K1258" i="10" s="1"/>
  <c r="C1258" i="10"/>
  <c r="D1258" i="10"/>
  <c r="E1258" i="10"/>
  <c r="F1258" i="10"/>
  <c r="B1259" i="10"/>
  <c r="K1259" i="10" s="1"/>
  <c r="C1259" i="10"/>
  <c r="D1259" i="10"/>
  <c r="E1259" i="10"/>
  <c r="F1259" i="10"/>
  <c r="B1260" i="10"/>
  <c r="C1260" i="10"/>
  <c r="D1260" i="10"/>
  <c r="E1260" i="10"/>
  <c r="F1260" i="10"/>
  <c r="B1261" i="10"/>
  <c r="K1261" i="10" s="1"/>
  <c r="C1261" i="10"/>
  <c r="D1261" i="10"/>
  <c r="E1261" i="10"/>
  <c r="F1261" i="10"/>
  <c r="B1262" i="10"/>
  <c r="K1262" i="10" s="1"/>
  <c r="C1262" i="10"/>
  <c r="D1262" i="10"/>
  <c r="E1262" i="10"/>
  <c r="F1262" i="10"/>
  <c r="B1263" i="10"/>
  <c r="K1263" i="10" s="1"/>
  <c r="C1263" i="10"/>
  <c r="D1263" i="10"/>
  <c r="E1263" i="10"/>
  <c r="F1263" i="10"/>
  <c r="B1264" i="10"/>
  <c r="K1264" i="10" s="1"/>
  <c r="C1264" i="10"/>
  <c r="D1264" i="10"/>
  <c r="E1264" i="10"/>
  <c r="F1264" i="10"/>
  <c r="B1265" i="10"/>
  <c r="K1265" i="10" s="1"/>
  <c r="C1265" i="10"/>
  <c r="D1265" i="10"/>
  <c r="E1265" i="10"/>
  <c r="F1265" i="10"/>
  <c r="B1266" i="10"/>
  <c r="K1266" i="10" s="1"/>
  <c r="C1266" i="10"/>
  <c r="D1266" i="10"/>
  <c r="E1266" i="10"/>
  <c r="F1266" i="10"/>
  <c r="B1267" i="10"/>
  <c r="K1267" i="10" s="1"/>
  <c r="C1267" i="10"/>
  <c r="D1267" i="10"/>
  <c r="E1267" i="10"/>
  <c r="F1267" i="10"/>
  <c r="B1268" i="10"/>
  <c r="K1268" i="10" s="1"/>
  <c r="C1268" i="10"/>
  <c r="D1268" i="10"/>
  <c r="E1268" i="10"/>
  <c r="F1268" i="10"/>
  <c r="B1269" i="10"/>
  <c r="K1269" i="10" s="1"/>
  <c r="C1269" i="10"/>
  <c r="D1269" i="10"/>
  <c r="E1269" i="10"/>
  <c r="F1269" i="10"/>
  <c r="B1270" i="10"/>
  <c r="K1270" i="10" s="1"/>
  <c r="C1270" i="10"/>
  <c r="D1270" i="10"/>
  <c r="E1270" i="10"/>
  <c r="F1270" i="10"/>
  <c r="B1271" i="10"/>
  <c r="K1271" i="10" s="1"/>
  <c r="C1271" i="10"/>
  <c r="D1271" i="10"/>
  <c r="E1271" i="10"/>
  <c r="F1271" i="10"/>
  <c r="B1272" i="10"/>
  <c r="K1272" i="10" s="1"/>
  <c r="C1272" i="10"/>
  <c r="D1272" i="10"/>
  <c r="E1272" i="10"/>
  <c r="F1272" i="10"/>
  <c r="B1273" i="10"/>
  <c r="K1273" i="10" s="1"/>
  <c r="C1273" i="10"/>
  <c r="D1273" i="10"/>
  <c r="E1273" i="10"/>
  <c r="F1273" i="10"/>
  <c r="B1274" i="10"/>
  <c r="K1274" i="10" s="1"/>
  <c r="C1274" i="10"/>
  <c r="D1274" i="10"/>
  <c r="E1274" i="10"/>
  <c r="F1274" i="10"/>
  <c r="B1275" i="10"/>
  <c r="H1275" i="10" s="1"/>
  <c r="C1275" i="10"/>
  <c r="D1275" i="10"/>
  <c r="E1275" i="10"/>
  <c r="F1275" i="10"/>
  <c r="B1276" i="10"/>
  <c r="K1276" i="10" s="1"/>
  <c r="C1276" i="10"/>
  <c r="D1276" i="10"/>
  <c r="E1276" i="10"/>
  <c r="F1276" i="10"/>
  <c r="B1277" i="10"/>
  <c r="K1277" i="10" s="1"/>
  <c r="C1277" i="10"/>
  <c r="D1277" i="10"/>
  <c r="E1277" i="10"/>
  <c r="F1277" i="10"/>
  <c r="B1278" i="10"/>
  <c r="C1278" i="10"/>
  <c r="D1278" i="10"/>
  <c r="E1278" i="10"/>
  <c r="F1278" i="10"/>
  <c r="B1279" i="10"/>
  <c r="H1279" i="10" s="1"/>
  <c r="C1279" i="10"/>
  <c r="D1279" i="10"/>
  <c r="E1279" i="10"/>
  <c r="F1279" i="10"/>
  <c r="B1280" i="10"/>
  <c r="K1280" i="10" s="1"/>
  <c r="C1280" i="10"/>
  <c r="D1280" i="10"/>
  <c r="E1280" i="10"/>
  <c r="F1280" i="10"/>
  <c r="B1281" i="10"/>
  <c r="K1281" i="10" s="1"/>
  <c r="C1281" i="10"/>
  <c r="D1281" i="10"/>
  <c r="E1281" i="10"/>
  <c r="F1281" i="10"/>
  <c r="B1282" i="10"/>
  <c r="C1282" i="10"/>
  <c r="D1282" i="10"/>
  <c r="E1282" i="10"/>
  <c r="F1282" i="10"/>
  <c r="B1283" i="10"/>
  <c r="H1283" i="10" s="1"/>
  <c r="C1283" i="10"/>
  <c r="D1283" i="10"/>
  <c r="E1283" i="10"/>
  <c r="F1283" i="10"/>
  <c r="B1284" i="10"/>
  <c r="K1284" i="10" s="1"/>
  <c r="C1284" i="10"/>
  <c r="D1284" i="10"/>
  <c r="E1284" i="10"/>
  <c r="F1284" i="10"/>
  <c r="B1285" i="10"/>
  <c r="K1285" i="10" s="1"/>
  <c r="C1285" i="10"/>
  <c r="D1285" i="10"/>
  <c r="E1285" i="10"/>
  <c r="F1285" i="10"/>
  <c r="B1286" i="10"/>
  <c r="C1286" i="10"/>
  <c r="D1286" i="10"/>
  <c r="E1286" i="10"/>
  <c r="F1286" i="10"/>
  <c r="B1287" i="10"/>
  <c r="H1287" i="10" s="1"/>
  <c r="C1287" i="10"/>
  <c r="D1287" i="10"/>
  <c r="E1287" i="10"/>
  <c r="F1287" i="10"/>
  <c r="B1288" i="10"/>
  <c r="K1288" i="10" s="1"/>
  <c r="C1288" i="10"/>
  <c r="D1288" i="10"/>
  <c r="E1288" i="10"/>
  <c r="F1288" i="10"/>
  <c r="B1289" i="10"/>
  <c r="K1289" i="10" s="1"/>
  <c r="C1289" i="10"/>
  <c r="D1289" i="10"/>
  <c r="E1289" i="10"/>
  <c r="F1289" i="10"/>
  <c r="B1290" i="10"/>
  <c r="C1290" i="10"/>
  <c r="D1290" i="10"/>
  <c r="E1290" i="10"/>
  <c r="F1290" i="10"/>
  <c r="B1291" i="10"/>
  <c r="H1291" i="10" s="1"/>
  <c r="C1291" i="10"/>
  <c r="D1291" i="10"/>
  <c r="E1291" i="10"/>
  <c r="F1291" i="10"/>
  <c r="B1292" i="10"/>
  <c r="K1292" i="10" s="1"/>
  <c r="C1292" i="10"/>
  <c r="D1292" i="10"/>
  <c r="E1292" i="10"/>
  <c r="F1292" i="10"/>
  <c r="B1293" i="10"/>
  <c r="K1293" i="10" s="1"/>
  <c r="C1293" i="10"/>
  <c r="D1293" i="10"/>
  <c r="E1293" i="10"/>
  <c r="F1293" i="10"/>
  <c r="B1294" i="10"/>
  <c r="C1294" i="10"/>
  <c r="D1294" i="10"/>
  <c r="E1294" i="10"/>
  <c r="F1294" i="10"/>
  <c r="B1295" i="10"/>
  <c r="H1295" i="10" s="1"/>
  <c r="C1295" i="10"/>
  <c r="D1295" i="10"/>
  <c r="E1295" i="10"/>
  <c r="F1295" i="10"/>
  <c r="B1296" i="10"/>
  <c r="K1296" i="10" s="1"/>
  <c r="C1296" i="10"/>
  <c r="D1296" i="10"/>
  <c r="E1296" i="10"/>
  <c r="F1296" i="10"/>
  <c r="B1297" i="10"/>
  <c r="K1297" i="10" s="1"/>
  <c r="C1297" i="10"/>
  <c r="D1297" i="10"/>
  <c r="E1297" i="10"/>
  <c r="F1297" i="10"/>
  <c r="B1298" i="10"/>
  <c r="C1298" i="10"/>
  <c r="D1298" i="10"/>
  <c r="E1298" i="10"/>
  <c r="F1298" i="10"/>
  <c r="B1299" i="10"/>
  <c r="H1299" i="10" s="1"/>
  <c r="C1299" i="10"/>
  <c r="D1299" i="10"/>
  <c r="E1299" i="10"/>
  <c r="F1299" i="10"/>
  <c r="B1300" i="10"/>
  <c r="K1300" i="10" s="1"/>
  <c r="C1300" i="10"/>
  <c r="D1300" i="10"/>
  <c r="E1300" i="10"/>
  <c r="F1300" i="10"/>
  <c r="B1301" i="10"/>
  <c r="K1301" i="10" s="1"/>
  <c r="C1301" i="10"/>
  <c r="D1301" i="10"/>
  <c r="E1301" i="10"/>
  <c r="F1301" i="10"/>
  <c r="B1302" i="10"/>
  <c r="K1302" i="10" s="1"/>
  <c r="C1302" i="10"/>
  <c r="D1302" i="10"/>
  <c r="E1302" i="10"/>
  <c r="F1302" i="10"/>
  <c r="B1303" i="10"/>
  <c r="C1303" i="10"/>
  <c r="D1303" i="10"/>
  <c r="E1303" i="10"/>
  <c r="F1303" i="10"/>
  <c r="B1304" i="10"/>
  <c r="K1304" i="10" s="1"/>
  <c r="C1304" i="10"/>
  <c r="D1304" i="10"/>
  <c r="E1304" i="10"/>
  <c r="F1304" i="10"/>
  <c r="B1305" i="10"/>
  <c r="C1305" i="10"/>
  <c r="D1305" i="10"/>
  <c r="E1305" i="10"/>
  <c r="F1305" i="10"/>
  <c r="B1306" i="10"/>
  <c r="K1306" i="10" s="1"/>
  <c r="C1306" i="10"/>
  <c r="D1306" i="10"/>
  <c r="E1306" i="10"/>
  <c r="F1306" i="10"/>
  <c r="B1307" i="10"/>
  <c r="C1307" i="10"/>
  <c r="D1307" i="10"/>
  <c r="E1307" i="10"/>
  <c r="F1307" i="10"/>
  <c r="B1308" i="10"/>
  <c r="K1308" i="10" s="1"/>
  <c r="C1308" i="10"/>
  <c r="D1308" i="10"/>
  <c r="E1308" i="10"/>
  <c r="F1308" i="10"/>
  <c r="B1309" i="10"/>
  <c r="C1309" i="10"/>
  <c r="D1309" i="10"/>
  <c r="E1309" i="10"/>
  <c r="F1309" i="10"/>
  <c r="B1310" i="10"/>
  <c r="K1310" i="10" s="1"/>
  <c r="C1310" i="10"/>
  <c r="D1310" i="10"/>
  <c r="E1310" i="10"/>
  <c r="F1310" i="10"/>
  <c r="B1311" i="10"/>
  <c r="C1311" i="10"/>
  <c r="D1311" i="10"/>
  <c r="E1311" i="10"/>
  <c r="F1311" i="10"/>
  <c r="B1312" i="10"/>
  <c r="K1312" i="10" s="1"/>
  <c r="C1312" i="10"/>
  <c r="D1312" i="10"/>
  <c r="E1312" i="10"/>
  <c r="F1312" i="10"/>
  <c r="B1313" i="10"/>
  <c r="C1313" i="10"/>
  <c r="D1313" i="10"/>
  <c r="E1313" i="10"/>
  <c r="F1313" i="10"/>
  <c r="B1314" i="10"/>
  <c r="K1314" i="10" s="1"/>
  <c r="C1314" i="10"/>
  <c r="D1314" i="10"/>
  <c r="E1314" i="10"/>
  <c r="F1314" i="10"/>
  <c r="B1315" i="10"/>
  <c r="C1315" i="10"/>
  <c r="D1315" i="10"/>
  <c r="E1315" i="10"/>
  <c r="F1315" i="10"/>
  <c r="B1316" i="10"/>
  <c r="K1316" i="10" s="1"/>
  <c r="C1316" i="10"/>
  <c r="D1316" i="10"/>
  <c r="E1316" i="10"/>
  <c r="F1316" i="10"/>
  <c r="B1317" i="10"/>
  <c r="C1317" i="10"/>
  <c r="D1317" i="10"/>
  <c r="E1317" i="10"/>
  <c r="F1317" i="10"/>
  <c r="B1318" i="10"/>
  <c r="K1318" i="10" s="1"/>
  <c r="C1318" i="10"/>
  <c r="D1318" i="10"/>
  <c r="E1318" i="10"/>
  <c r="F1318" i="10"/>
  <c r="B1319" i="10"/>
  <c r="C1319" i="10"/>
  <c r="D1319" i="10"/>
  <c r="E1319" i="10"/>
  <c r="F1319" i="10"/>
  <c r="B1320" i="10"/>
  <c r="K1320" i="10" s="1"/>
  <c r="C1320" i="10"/>
  <c r="D1320" i="10"/>
  <c r="E1320" i="10"/>
  <c r="F1320" i="10"/>
  <c r="B1321" i="10"/>
  <c r="C1321" i="10"/>
  <c r="D1321" i="10"/>
  <c r="E1321" i="10"/>
  <c r="F1321" i="10"/>
  <c r="B1322" i="10"/>
  <c r="K1322" i="10" s="1"/>
  <c r="C1322" i="10"/>
  <c r="D1322" i="10"/>
  <c r="E1322" i="10"/>
  <c r="F1322" i="10"/>
  <c r="B1323" i="10"/>
  <c r="C1323" i="10"/>
  <c r="D1323" i="10"/>
  <c r="E1323" i="10"/>
  <c r="F1323" i="10"/>
  <c r="B1324" i="10"/>
  <c r="K1324" i="10" s="1"/>
  <c r="C1324" i="10"/>
  <c r="D1324" i="10"/>
  <c r="E1324" i="10"/>
  <c r="F1324" i="10"/>
  <c r="B1325" i="10"/>
  <c r="C1325" i="10"/>
  <c r="D1325" i="10"/>
  <c r="E1325" i="10"/>
  <c r="F1325" i="10"/>
  <c r="B1326" i="10"/>
  <c r="K1326" i="10" s="1"/>
  <c r="C1326" i="10"/>
  <c r="D1326" i="10"/>
  <c r="E1326" i="10"/>
  <c r="F1326" i="10"/>
  <c r="B1327" i="10"/>
  <c r="C1327" i="10"/>
  <c r="D1327" i="10"/>
  <c r="E1327" i="10"/>
  <c r="F1327" i="10"/>
  <c r="B1328" i="10"/>
  <c r="K1328" i="10" s="1"/>
  <c r="C1328" i="10"/>
  <c r="D1328" i="10"/>
  <c r="E1328" i="10"/>
  <c r="F1328" i="10"/>
  <c r="B1329" i="10"/>
  <c r="C1329" i="10"/>
  <c r="D1329" i="10"/>
  <c r="E1329" i="10"/>
  <c r="F1329" i="10"/>
  <c r="B1330" i="10"/>
  <c r="K1330" i="10" s="1"/>
  <c r="C1330" i="10"/>
  <c r="D1330" i="10"/>
  <c r="E1330" i="10"/>
  <c r="F1330" i="10"/>
  <c r="B1331" i="10"/>
  <c r="C1331" i="10"/>
  <c r="D1331" i="10"/>
  <c r="E1331" i="10"/>
  <c r="F1331" i="10"/>
  <c r="B1332" i="10"/>
  <c r="K1332" i="10" s="1"/>
  <c r="C1332" i="10"/>
  <c r="D1332" i="10"/>
  <c r="E1332" i="10"/>
  <c r="F1332" i="10"/>
  <c r="B1333" i="10"/>
  <c r="C1333" i="10"/>
  <c r="D1333" i="10"/>
  <c r="E1333" i="10"/>
  <c r="F1333" i="10"/>
  <c r="B1334" i="10"/>
  <c r="K1334" i="10" s="1"/>
  <c r="C1334" i="10"/>
  <c r="D1334" i="10"/>
  <c r="E1334" i="10"/>
  <c r="F1334" i="10"/>
  <c r="B1335" i="10"/>
  <c r="C1335" i="10"/>
  <c r="D1335" i="10"/>
  <c r="E1335" i="10"/>
  <c r="F1335" i="10"/>
  <c r="B1336" i="10"/>
  <c r="K1336" i="10" s="1"/>
  <c r="C1336" i="10"/>
  <c r="D1336" i="10"/>
  <c r="E1336" i="10"/>
  <c r="F1336" i="10"/>
  <c r="B1337" i="10"/>
  <c r="C1337" i="10"/>
  <c r="D1337" i="10"/>
  <c r="E1337" i="10"/>
  <c r="F1337" i="10"/>
  <c r="B1338" i="10"/>
  <c r="K1338" i="10" s="1"/>
  <c r="C1338" i="10"/>
  <c r="D1338" i="10"/>
  <c r="E1338" i="10"/>
  <c r="F1338" i="10"/>
  <c r="B1339" i="10"/>
  <c r="C1339" i="10"/>
  <c r="D1339" i="10"/>
  <c r="E1339" i="10"/>
  <c r="F1339" i="10"/>
  <c r="B1340" i="10"/>
  <c r="K1340" i="10" s="1"/>
  <c r="C1340" i="10"/>
  <c r="D1340" i="10"/>
  <c r="E1340" i="10"/>
  <c r="F1340" i="10"/>
  <c r="B1341" i="10"/>
  <c r="C1341" i="10"/>
  <c r="D1341" i="10"/>
  <c r="E1341" i="10"/>
  <c r="F1341" i="10"/>
  <c r="B1342" i="10"/>
  <c r="K1342" i="10" s="1"/>
  <c r="C1342" i="10"/>
  <c r="D1342" i="10"/>
  <c r="E1342" i="10"/>
  <c r="F1342" i="10"/>
  <c r="B1343" i="10"/>
  <c r="C1343" i="10"/>
  <c r="D1343" i="10"/>
  <c r="E1343" i="10"/>
  <c r="F1343" i="10"/>
  <c r="B1344" i="10"/>
  <c r="K1344" i="10" s="1"/>
  <c r="C1344" i="10"/>
  <c r="D1344" i="10"/>
  <c r="E1344" i="10"/>
  <c r="F1344" i="10"/>
  <c r="B1345" i="10"/>
  <c r="C1345" i="10"/>
  <c r="D1345" i="10"/>
  <c r="E1345" i="10"/>
  <c r="F1345" i="10"/>
  <c r="B1346" i="10"/>
  <c r="K1346" i="10" s="1"/>
  <c r="C1346" i="10"/>
  <c r="D1346" i="10"/>
  <c r="E1346" i="10"/>
  <c r="F1346" i="10"/>
  <c r="B1347" i="10"/>
  <c r="C1347" i="10"/>
  <c r="D1347" i="10"/>
  <c r="E1347" i="10"/>
  <c r="F1347" i="10"/>
  <c r="B1348" i="10"/>
  <c r="K1348" i="10" s="1"/>
  <c r="C1348" i="10"/>
  <c r="D1348" i="10"/>
  <c r="E1348" i="10"/>
  <c r="F1348" i="10"/>
  <c r="B1349" i="10"/>
  <c r="C1349" i="10"/>
  <c r="D1349" i="10"/>
  <c r="E1349" i="10"/>
  <c r="F1349" i="10"/>
  <c r="B1350" i="10"/>
  <c r="K1350" i="10" s="1"/>
  <c r="C1350" i="10"/>
  <c r="D1350" i="10"/>
  <c r="E1350" i="10"/>
  <c r="F1350" i="10"/>
  <c r="B1351" i="10"/>
  <c r="C1351" i="10"/>
  <c r="D1351" i="10"/>
  <c r="E1351" i="10"/>
  <c r="F1351" i="10"/>
  <c r="B1352" i="10"/>
  <c r="K1352" i="10" s="1"/>
  <c r="C1352" i="10"/>
  <c r="D1352" i="10"/>
  <c r="E1352" i="10"/>
  <c r="F1352" i="10"/>
  <c r="B1353" i="10"/>
  <c r="C1353" i="10"/>
  <c r="D1353" i="10"/>
  <c r="E1353" i="10"/>
  <c r="F1353" i="10"/>
  <c r="B1354" i="10"/>
  <c r="K1354" i="10" s="1"/>
  <c r="C1354" i="10"/>
  <c r="D1354" i="10"/>
  <c r="E1354" i="10"/>
  <c r="F1354" i="10"/>
  <c r="B1355" i="10"/>
  <c r="C1355" i="10"/>
  <c r="D1355" i="10"/>
  <c r="E1355" i="10"/>
  <c r="F1355" i="10"/>
  <c r="B1356" i="10"/>
  <c r="K1356" i="10" s="1"/>
  <c r="C1356" i="10"/>
  <c r="D1356" i="10"/>
  <c r="E1356" i="10"/>
  <c r="F1356" i="10"/>
  <c r="B1357" i="10"/>
  <c r="C1357" i="10"/>
  <c r="D1357" i="10"/>
  <c r="E1357" i="10"/>
  <c r="F1357" i="10"/>
  <c r="B1358" i="10"/>
  <c r="K1358" i="10" s="1"/>
  <c r="C1358" i="10"/>
  <c r="D1358" i="10"/>
  <c r="E1358" i="10"/>
  <c r="F1358" i="10"/>
  <c r="B1359" i="10"/>
  <c r="C1359" i="10"/>
  <c r="D1359" i="10"/>
  <c r="E1359" i="10"/>
  <c r="F1359" i="10"/>
  <c r="B1360" i="10"/>
  <c r="K1360" i="10" s="1"/>
  <c r="C1360" i="10"/>
  <c r="D1360" i="10"/>
  <c r="E1360" i="10"/>
  <c r="F1360" i="10"/>
  <c r="B1361" i="10"/>
  <c r="C1361" i="10"/>
  <c r="D1361" i="10"/>
  <c r="E1361" i="10"/>
  <c r="F1361" i="10"/>
  <c r="B1362" i="10"/>
  <c r="K1362" i="10" s="1"/>
  <c r="C1362" i="10"/>
  <c r="D1362" i="10"/>
  <c r="E1362" i="10"/>
  <c r="F1362" i="10"/>
  <c r="B1363" i="10"/>
  <c r="C1363" i="10"/>
  <c r="D1363" i="10"/>
  <c r="E1363" i="10"/>
  <c r="F1363" i="10"/>
  <c r="B1364" i="10"/>
  <c r="K1364" i="10" s="1"/>
  <c r="C1364" i="10"/>
  <c r="D1364" i="10"/>
  <c r="E1364" i="10"/>
  <c r="F1364" i="10"/>
  <c r="B1365" i="10"/>
  <c r="C1365" i="10"/>
  <c r="D1365" i="10"/>
  <c r="E1365" i="10"/>
  <c r="F1365" i="10"/>
  <c r="B1366" i="10"/>
  <c r="K1366" i="10" s="1"/>
  <c r="C1366" i="10"/>
  <c r="D1366" i="10"/>
  <c r="E1366" i="10"/>
  <c r="F1366" i="10"/>
  <c r="B1367" i="10"/>
  <c r="C1367" i="10"/>
  <c r="D1367" i="10"/>
  <c r="E1367" i="10"/>
  <c r="F1367" i="10"/>
  <c r="B1368" i="10"/>
  <c r="K1368" i="10" s="1"/>
  <c r="C1368" i="10"/>
  <c r="D1368" i="10"/>
  <c r="E1368" i="10"/>
  <c r="F1368" i="10"/>
  <c r="B1369" i="10"/>
  <c r="C1369" i="10"/>
  <c r="D1369" i="10"/>
  <c r="E1369" i="10"/>
  <c r="F1369" i="10"/>
  <c r="B1370" i="10"/>
  <c r="K1370" i="10" s="1"/>
  <c r="C1370" i="10"/>
  <c r="D1370" i="10"/>
  <c r="E1370" i="10"/>
  <c r="F1370" i="10"/>
  <c r="H1264" i="10" l="1"/>
  <c r="J1261" i="10"/>
  <c r="J918" i="10"/>
  <c r="H1268" i="10"/>
  <c r="J1265" i="10"/>
  <c r="J1268" i="10"/>
  <c r="J1264" i="10"/>
  <c r="J1292" i="10"/>
  <c r="K1088" i="10"/>
  <c r="H1208" i="10"/>
  <c r="H1201" i="10"/>
  <c r="H1123" i="10"/>
  <c r="H1121" i="10"/>
  <c r="H1119" i="10"/>
  <c r="H1111" i="10"/>
  <c r="H1086" i="10"/>
  <c r="H918" i="10"/>
  <c r="J1288" i="10"/>
  <c r="H1240" i="10"/>
  <c r="J1284" i="10"/>
  <c r="H1224" i="10"/>
  <c r="H1217" i="10"/>
  <c r="H1124" i="10"/>
  <c r="H1122" i="10"/>
  <c r="H1120" i="10"/>
  <c r="H1118" i="10"/>
  <c r="H1115" i="10"/>
  <c r="K1112" i="10"/>
  <c r="H1110" i="10"/>
  <c r="H957" i="10"/>
  <c r="H954" i="10"/>
  <c r="H1094" i="10"/>
  <c r="H1082" i="10"/>
  <c r="H913" i="10"/>
  <c r="J1300" i="10"/>
  <c r="J1276" i="10"/>
  <c r="J1273" i="10"/>
  <c r="H1248" i="10"/>
  <c r="J1245" i="10"/>
  <c r="H1209" i="10"/>
  <c r="J1200" i="10"/>
  <c r="J1197" i="10"/>
  <c r="J1186" i="10"/>
  <c r="K1104" i="10"/>
  <c r="H1087" i="10"/>
  <c r="H970" i="10"/>
  <c r="H937" i="10"/>
  <c r="J1296" i="10"/>
  <c r="J1280" i="10"/>
  <c r="H1272" i="10"/>
  <c r="J1269" i="10"/>
  <c r="H1256" i="10"/>
  <c r="H1232" i="10"/>
  <c r="J1229" i="10"/>
  <c r="H1216" i="10"/>
  <c r="J1213" i="10"/>
  <c r="H1102" i="10"/>
  <c r="H1099" i="10"/>
  <c r="K1096" i="10"/>
  <c r="K1082" i="10"/>
  <c r="H972" i="10"/>
  <c r="H946" i="10"/>
  <c r="H934" i="10"/>
  <c r="H1106" i="10"/>
  <c r="K1092" i="10"/>
  <c r="H950" i="10"/>
  <c r="H945" i="10"/>
  <c r="H935" i="10"/>
  <c r="H929" i="10"/>
  <c r="H905" i="10"/>
  <c r="J1272" i="10"/>
  <c r="J946" i="10"/>
  <c r="H1271" i="10"/>
  <c r="H1267" i="10"/>
  <c r="H1263" i="10"/>
  <c r="K1108" i="10"/>
  <c r="H1103" i="10"/>
  <c r="H1095" i="10"/>
  <c r="H1090" i="10"/>
  <c r="J957" i="10"/>
  <c r="H952" i="10"/>
  <c r="H941" i="10"/>
  <c r="H939" i="10"/>
  <c r="H903" i="10"/>
  <c r="H1300" i="10"/>
  <c r="H1296" i="10"/>
  <c r="H1292" i="10"/>
  <c r="H1288" i="10"/>
  <c r="H1284" i="10"/>
  <c r="H1280" i="10"/>
  <c r="H1276" i="10"/>
  <c r="J1274" i="10"/>
  <c r="H1273" i="10"/>
  <c r="J1270" i="10"/>
  <c r="H1269" i="10"/>
  <c r="J1266" i="10"/>
  <c r="H1265" i="10"/>
  <c r="J1262" i="10"/>
  <c r="H1261" i="10"/>
  <c r="H1252" i="10"/>
  <c r="J1249" i="10"/>
  <c r="H1245" i="10"/>
  <c r="H1236" i="10"/>
  <c r="J1233" i="10"/>
  <c r="H1229" i="10"/>
  <c r="H1220" i="10"/>
  <c r="J1217" i="10"/>
  <c r="H1213" i="10"/>
  <c r="H1204" i="10"/>
  <c r="J1201" i="10"/>
  <c r="H1197" i="10"/>
  <c r="J1194" i="10"/>
  <c r="J935" i="10"/>
  <c r="H927" i="10"/>
  <c r="H907" i="10"/>
  <c r="J1301" i="10"/>
  <c r="J1297" i="10"/>
  <c r="J1293" i="10"/>
  <c r="J1289" i="10"/>
  <c r="J1285" i="10"/>
  <c r="J1281" i="10"/>
  <c r="J1277" i="10"/>
  <c r="H1274" i="10"/>
  <c r="J1271" i="10"/>
  <c r="H1270" i="10"/>
  <c r="J1267" i="10"/>
  <c r="H1266" i="10"/>
  <c r="J1263" i="10"/>
  <c r="H1262" i="10"/>
  <c r="H1257" i="10"/>
  <c r="H1249" i="10"/>
  <c r="H1241" i="10"/>
  <c r="H1233" i="10"/>
  <c r="H1225" i="10"/>
  <c r="J939" i="10"/>
  <c r="H1369" i="10"/>
  <c r="J1369" i="10"/>
  <c r="H1355" i="10"/>
  <c r="J1355" i="10"/>
  <c r="H1333" i="10"/>
  <c r="J1333" i="10"/>
  <c r="H1325" i="10"/>
  <c r="J1325" i="10"/>
  <c r="H1321" i="10"/>
  <c r="J1321" i="10"/>
  <c r="H1311" i="10"/>
  <c r="J1311" i="10"/>
  <c r="H1305" i="10"/>
  <c r="J1305" i="10"/>
  <c r="H1303" i="10"/>
  <c r="J1303" i="10"/>
  <c r="K1260" i="10"/>
  <c r="H1260" i="10"/>
  <c r="K1244" i="10"/>
  <c r="H1244" i="10"/>
  <c r="K1228" i="10"/>
  <c r="H1228" i="10"/>
  <c r="K1212" i="10"/>
  <c r="H1212" i="10"/>
  <c r="K1196" i="10"/>
  <c r="J1196" i="10"/>
  <c r="J1116" i="10"/>
  <c r="K1116" i="10"/>
  <c r="J1098" i="10"/>
  <c r="H1098" i="10"/>
  <c r="K965" i="10"/>
  <c r="H965" i="10"/>
  <c r="K922" i="10"/>
  <c r="H922" i="10"/>
  <c r="K906" i="10"/>
  <c r="H906" i="10"/>
  <c r="H1361" i="10"/>
  <c r="J1361" i="10"/>
  <c r="H1359" i="10"/>
  <c r="J1359" i="10"/>
  <c r="H1353" i="10"/>
  <c r="J1353" i="10"/>
  <c r="H1343" i="10"/>
  <c r="J1343" i="10"/>
  <c r="H1341" i="10"/>
  <c r="J1341" i="10"/>
  <c r="H1335" i="10"/>
  <c r="J1335" i="10"/>
  <c r="H1329" i="10"/>
  <c r="J1329" i="10"/>
  <c r="H1327" i="10"/>
  <c r="J1327" i="10"/>
  <c r="H1323" i="10"/>
  <c r="J1323" i="10"/>
  <c r="H1317" i="10"/>
  <c r="J1317" i="10"/>
  <c r="H1315" i="10"/>
  <c r="J1315" i="10"/>
  <c r="H1309" i="10"/>
  <c r="J1309" i="10"/>
  <c r="H1307" i="10"/>
  <c r="J1307" i="10"/>
  <c r="K1295" i="10"/>
  <c r="J1295" i="10"/>
  <c r="K1283" i="10"/>
  <c r="J1283" i="10"/>
  <c r="K1253" i="10"/>
  <c r="H1253" i="10"/>
  <c r="J1253" i="10"/>
  <c r="K1237" i="10"/>
  <c r="H1237" i="10"/>
  <c r="J1237" i="10"/>
  <c r="K1221" i="10"/>
  <c r="H1221" i="10"/>
  <c r="J1221" i="10"/>
  <c r="H1370" i="10"/>
  <c r="J1370" i="10"/>
  <c r="H1368" i="10"/>
  <c r="J1368" i="10"/>
  <c r="H1366" i="10"/>
  <c r="J1366" i="10"/>
  <c r="H1364" i="10"/>
  <c r="J1364" i="10"/>
  <c r="H1360" i="10"/>
  <c r="J1360" i="10"/>
  <c r="H1356" i="10"/>
  <c r="J1356" i="10"/>
  <c r="H1354" i="10"/>
  <c r="J1354" i="10"/>
  <c r="H1352" i="10"/>
  <c r="J1352" i="10"/>
  <c r="H1350" i="10"/>
  <c r="J1350" i="10"/>
  <c r="H1348" i="10"/>
  <c r="J1348" i="10"/>
  <c r="H1346" i="10"/>
  <c r="J1346" i="10"/>
  <c r="H1344" i="10"/>
  <c r="J1344" i="10"/>
  <c r="H1332" i="10"/>
  <c r="J1332" i="10"/>
  <c r="H1330" i="10"/>
  <c r="J1330" i="10"/>
  <c r="H1328" i="10"/>
  <c r="J1328" i="10"/>
  <c r="H1326" i="10"/>
  <c r="J1326" i="10"/>
  <c r="H1324" i="10"/>
  <c r="J1324" i="10"/>
  <c r="H1322" i="10"/>
  <c r="J1322" i="10"/>
  <c r="H1320" i="10"/>
  <c r="J1320" i="10"/>
  <c r="H1312" i="10"/>
  <c r="J1312" i="10"/>
  <c r="H1302" i="10"/>
  <c r="J1302" i="10"/>
  <c r="K1290" i="10"/>
  <c r="H1290" i="10"/>
  <c r="J1290" i="10"/>
  <c r="K1286" i="10"/>
  <c r="H1286" i="10"/>
  <c r="J1286" i="10"/>
  <c r="K1282" i="10"/>
  <c r="H1282" i="10"/>
  <c r="J1282" i="10"/>
  <c r="K1278" i="10"/>
  <c r="H1278" i="10"/>
  <c r="J1278" i="10"/>
  <c r="H1367" i="10"/>
  <c r="J1367" i="10"/>
  <c r="H1365" i="10"/>
  <c r="J1365" i="10"/>
  <c r="H1363" i="10"/>
  <c r="J1363" i="10"/>
  <c r="H1357" i="10"/>
  <c r="J1357" i="10"/>
  <c r="H1351" i="10"/>
  <c r="J1351" i="10"/>
  <c r="H1349" i="10"/>
  <c r="J1349" i="10"/>
  <c r="H1347" i="10"/>
  <c r="J1347" i="10"/>
  <c r="H1345" i="10"/>
  <c r="J1345" i="10"/>
  <c r="H1339" i="10"/>
  <c r="J1339" i="10"/>
  <c r="H1337" i="10"/>
  <c r="J1337" i="10"/>
  <c r="H1331" i="10"/>
  <c r="J1331" i="10"/>
  <c r="H1319" i="10"/>
  <c r="J1319" i="10"/>
  <c r="H1313" i="10"/>
  <c r="J1313" i="10"/>
  <c r="K1299" i="10"/>
  <c r="J1299" i="10"/>
  <c r="K1291" i="10"/>
  <c r="J1291" i="10"/>
  <c r="K1287" i="10"/>
  <c r="J1287" i="10"/>
  <c r="K1279" i="10"/>
  <c r="J1279" i="10"/>
  <c r="K1275" i="10"/>
  <c r="J1275" i="10"/>
  <c r="H1362" i="10"/>
  <c r="J1362" i="10"/>
  <c r="H1358" i="10"/>
  <c r="J1358" i="10"/>
  <c r="H1342" i="10"/>
  <c r="J1342" i="10"/>
  <c r="H1340" i="10"/>
  <c r="J1340" i="10"/>
  <c r="H1338" i="10"/>
  <c r="J1338" i="10"/>
  <c r="H1336" i="10"/>
  <c r="J1336" i="10"/>
  <c r="H1334" i="10"/>
  <c r="J1334" i="10"/>
  <c r="H1318" i="10"/>
  <c r="J1318" i="10"/>
  <c r="H1316" i="10"/>
  <c r="J1316" i="10"/>
  <c r="H1314" i="10"/>
  <c r="J1314" i="10"/>
  <c r="H1310" i="10"/>
  <c r="J1310" i="10"/>
  <c r="H1308" i="10"/>
  <c r="J1308" i="10"/>
  <c r="H1306" i="10"/>
  <c r="J1306" i="10"/>
  <c r="H1304" i="10"/>
  <c r="J1304" i="10"/>
  <c r="K1298" i="10"/>
  <c r="H1298" i="10"/>
  <c r="J1298" i="10"/>
  <c r="K1294" i="10"/>
  <c r="H1294" i="10"/>
  <c r="J1294" i="10"/>
  <c r="K1369" i="10"/>
  <c r="K1367" i="10"/>
  <c r="K1365" i="10"/>
  <c r="K1363" i="10"/>
  <c r="K1361" i="10"/>
  <c r="K1359" i="10"/>
  <c r="K1357" i="10"/>
  <c r="K1355" i="10"/>
  <c r="K1353" i="10"/>
  <c r="K1351" i="10"/>
  <c r="K1349" i="10"/>
  <c r="K1347" i="10"/>
  <c r="K1345" i="10"/>
  <c r="K1343" i="10"/>
  <c r="K1341" i="10"/>
  <c r="K1339" i="10"/>
  <c r="K1337" i="10"/>
  <c r="K1335" i="10"/>
  <c r="K1333" i="10"/>
  <c r="K1331" i="10"/>
  <c r="K1329" i="10"/>
  <c r="K1327" i="10"/>
  <c r="K1325" i="10"/>
  <c r="K1323" i="10"/>
  <c r="K1321" i="10"/>
  <c r="K1319" i="10"/>
  <c r="K1317" i="10"/>
  <c r="K1315" i="10"/>
  <c r="K1313" i="10"/>
  <c r="K1311" i="10"/>
  <c r="K1309" i="10"/>
  <c r="K1307" i="10"/>
  <c r="K1305" i="10"/>
  <c r="K1303" i="10"/>
  <c r="K968" i="10"/>
  <c r="H968" i="10"/>
  <c r="K895" i="10"/>
  <c r="H895" i="10"/>
  <c r="K1205" i="10"/>
  <c r="H1205" i="10"/>
  <c r="J1205" i="10"/>
  <c r="J1100" i="10"/>
  <c r="K1100" i="10"/>
  <c r="H1301" i="10"/>
  <c r="H1297" i="10"/>
  <c r="H1293" i="10"/>
  <c r="H1289" i="10"/>
  <c r="H1285" i="10"/>
  <c r="H1281" i="10"/>
  <c r="H1277" i="10"/>
  <c r="J1107" i="10"/>
  <c r="H1107" i="10"/>
  <c r="J1041" i="10"/>
  <c r="H1041" i="10"/>
  <c r="K1041" i="10"/>
  <c r="K973" i="10"/>
  <c r="H973" i="10"/>
  <c r="K938" i="10"/>
  <c r="H938" i="10"/>
  <c r="K911" i="10"/>
  <c r="H911" i="10"/>
  <c r="K898" i="10"/>
  <c r="H898" i="10"/>
  <c r="J898" i="10"/>
  <c r="K1190" i="10"/>
  <c r="J1190" i="10"/>
  <c r="J1114" i="10"/>
  <c r="H1114" i="10"/>
  <c r="J1091" i="10"/>
  <c r="H1091" i="10"/>
  <c r="K962" i="10"/>
  <c r="H962" i="10"/>
  <c r="H914" i="10"/>
  <c r="H909" i="10"/>
  <c r="H893" i="10"/>
  <c r="J1257" i="10"/>
  <c r="J1241" i="10"/>
  <c r="J1225" i="10"/>
  <c r="J1209" i="10"/>
  <c r="J934" i="10"/>
  <c r="J1258" i="10"/>
  <c r="J1254" i="10"/>
  <c r="J1250" i="10"/>
  <c r="J1246" i="10"/>
  <c r="J1242" i="10"/>
  <c r="J1238" i="10"/>
  <c r="J1234" i="10"/>
  <c r="J1230" i="10"/>
  <c r="J1226" i="10"/>
  <c r="J1222" i="10"/>
  <c r="J1218" i="10"/>
  <c r="J1214" i="10"/>
  <c r="J1210" i="10"/>
  <c r="J1206" i="10"/>
  <c r="J1202" i="10"/>
  <c r="H1193" i="10"/>
  <c r="H1189" i="10"/>
  <c r="K1115" i="10"/>
  <c r="K1111" i="10"/>
  <c r="K1107" i="10"/>
  <c r="K1103" i="10"/>
  <c r="K1099" i="10"/>
  <c r="K1095" i="10"/>
  <c r="K1091" i="10"/>
  <c r="K1087" i="10"/>
  <c r="H1083" i="10"/>
  <c r="H1079" i="10"/>
  <c r="K1042" i="10"/>
  <c r="H977" i="10"/>
  <c r="H966" i="10"/>
  <c r="H964" i="10"/>
  <c r="J950" i="10"/>
  <c r="H943" i="10"/>
  <c r="H930" i="10"/>
  <c r="H925" i="10"/>
  <c r="H923" i="10"/>
  <c r="H921" i="10"/>
  <c r="H919" i="10"/>
  <c r="J914" i="10"/>
  <c r="J907" i="10"/>
  <c r="J903" i="10"/>
  <c r="H902" i="10"/>
  <c r="H897" i="10"/>
  <c r="H1200" i="10"/>
  <c r="H1196" i="10"/>
  <c r="H1192" i="10"/>
  <c r="H1188" i="10"/>
  <c r="J1193" i="10"/>
  <c r="J1189" i="10"/>
  <c r="K1083" i="10"/>
  <c r="K1079" i="10"/>
  <c r="J977" i="10"/>
  <c r="J930" i="10"/>
  <c r="J923" i="10"/>
  <c r="J919" i="10"/>
  <c r="J902" i="10"/>
  <c r="J1117" i="10"/>
  <c r="K1117" i="10"/>
  <c r="H1117" i="10"/>
  <c r="J1105" i="10"/>
  <c r="K1105" i="10"/>
  <c r="H1105" i="10"/>
  <c r="J1093" i="10"/>
  <c r="K1093" i="10"/>
  <c r="H1093" i="10"/>
  <c r="J1081" i="10"/>
  <c r="K1081" i="10"/>
  <c r="H1081" i="10"/>
  <c r="J1068" i="10"/>
  <c r="H1068" i="10"/>
  <c r="K1068" i="10"/>
  <c r="J999" i="10"/>
  <c r="K999" i="10"/>
  <c r="H999" i="10"/>
  <c r="J987" i="10"/>
  <c r="K987" i="10"/>
  <c r="H987" i="10"/>
  <c r="K917" i="10"/>
  <c r="H917" i="10"/>
  <c r="J1260" i="10"/>
  <c r="H1259" i="10"/>
  <c r="J1256" i="10"/>
  <c r="H1255" i="10"/>
  <c r="J1252" i="10"/>
  <c r="H1251" i="10"/>
  <c r="J1248" i="10"/>
  <c r="H1247" i="10"/>
  <c r="J1244" i="10"/>
  <c r="H1243" i="10"/>
  <c r="J1240" i="10"/>
  <c r="H1239" i="10"/>
  <c r="J1236" i="10"/>
  <c r="H1235" i="10"/>
  <c r="J1232" i="10"/>
  <c r="H1231" i="10"/>
  <c r="J1228" i="10"/>
  <c r="H1227" i="10"/>
  <c r="J1224" i="10"/>
  <c r="H1223" i="10"/>
  <c r="J1220" i="10"/>
  <c r="H1219" i="10"/>
  <c r="J1216" i="10"/>
  <c r="H1215" i="10"/>
  <c r="J1212" i="10"/>
  <c r="H1211" i="10"/>
  <c r="J1208" i="10"/>
  <c r="H1207" i="10"/>
  <c r="J1204" i="10"/>
  <c r="H1203" i="10"/>
  <c r="H1199" i="10"/>
  <c r="H1195" i="10"/>
  <c r="J1192" i="10"/>
  <c r="H1191" i="10"/>
  <c r="J1188" i="10"/>
  <c r="H1187" i="10"/>
  <c r="K1184" i="10"/>
  <c r="J1184" i="10"/>
  <c r="K1182" i="10"/>
  <c r="J1182" i="10"/>
  <c r="K1180" i="10"/>
  <c r="J1180" i="10"/>
  <c r="K1178" i="10"/>
  <c r="J1178" i="10"/>
  <c r="K1176" i="10"/>
  <c r="J1176" i="10"/>
  <c r="K1174" i="10"/>
  <c r="J1174" i="10"/>
  <c r="K1172" i="10"/>
  <c r="J1172" i="10"/>
  <c r="K1170" i="10"/>
  <c r="J1170" i="10"/>
  <c r="K1168" i="10"/>
  <c r="J1168" i="10"/>
  <c r="K1166" i="10"/>
  <c r="J1166" i="10"/>
  <c r="K1164" i="10"/>
  <c r="J1164" i="10"/>
  <c r="K1162" i="10"/>
  <c r="J1162" i="10"/>
  <c r="K1160" i="10"/>
  <c r="J1160" i="10"/>
  <c r="K1158" i="10"/>
  <c r="J1158" i="10"/>
  <c r="K1156" i="10"/>
  <c r="J1156" i="10"/>
  <c r="K1154" i="10"/>
  <c r="J1154" i="10"/>
  <c r="K1152" i="10"/>
  <c r="J1152" i="10"/>
  <c r="K1150" i="10"/>
  <c r="J1150" i="10"/>
  <c r="K1148" i="10"/>
  <c r="J1148" i="10"/>
  <c r="K1146" i="10"/>
  <c r="J1146" i="10"/>
  <c r="K1144" i="10"/>
  <c r="J1144" i="10"/>
  <c r="K1142" i="10"/>
  <c r="J1142" i="10"/>
  <c r="K1140" i="10"/>
  <c r="J1140" i="10"/>
  <c r="K1138" i="10"/>
  <c r="J1138" i="10"/>
  <c r="K1136" i="10"/>
  <c r="J1136" i="10"/>
  <c r="K1134" i="10"/>
  <c r="J1134" i="10"/>
  <c r="K1132" i="10"/>
  <c r="J1132" i="10"/>
  <c r="K1130" i="10"/>
  <c r="J1130" i="10"/>
  <c r="K1128" i="10"/>
  <c r="J1128" i="10"/>
  <c r="K1126" i="10"/>
  <c r="J1126" i="10"/>
  <c r="J1074" i="10"/>
  <c r="H1074" i="10"/>
  <c r="K1074" i="10"/>
  <c r="J1066" i="10"/>
  <c r="H1066" i="10"/>
  <c r="K1066" i="10"/>
  <c r="J1058" i="10"/>
  <c r="H1058" i="10"/>
  <c r="K1058" i="10"/>
  <c r="J1050" i="10"/>
  <c r="H1050" i="10"/>
  <c r="K1050" i="10"/>
  <c r="J1101" i="10"/>
  <c r="K1101" i="10"/>
  <c r="H1101" i="10"/>
  <c r="J1089" i="10"/>
  <c r="K1089" i="10"/>
  <c r="H1089" i="10"/>
  <c r="J1076" i="10"/>
  <c r="H1076" i="10"/>
  <c r="K1076" i="10"/>
  <c r="J1052" i="10"/>
  <c r="H1052" i="10"/>
  <c r="K1052" i="10"/>
  <c r="J1044" i="10"/>
  <c r="H1044" i="10"/>
  <c r="K1044" i="10"/>
  <c r="J1035" i="10"/>
  <c r="H1035" i="10"/>
  <c r="K1035" i="10"/>
  <c r="J1027" i="10"/>
  <c r="H1027" i="10"/>
  <c r="K1027" i="10"/>
  <c r="J1011" i="10"/>
  <c r="H1011" i="10"/>
  <c r="K1011" i="10"/>
  <c r="J1007" i="10"/>
  <c r="K1007" i="10"/>
  <c r="H1007" i="10"/>
  <c r="J995" i="10"/>
  <c r="K995" i="10"/>
  <c r="H995" i="10"/>
  <c r="J983" i="10"/>
  <c r="K983" i="10"/>
  <c r="H983" i="10"/>
  <c r="J979" i="10"/>
  <c r="K979" i="10"/>
  <c r="H979" i="10"/>
  <c r="K961" i="10"/>
  <c r="J961" i="10"/>
  <c r="H961" i="10"/>
  <c r="K947" i="10"/>
  <c r="J947" i="10"/>
  <c r="H947" i="10"/>
  <c r="J1198" i="10"/>
  <c r="K1185" i="10"/>
  <c r="J1185" i="10"/>
  <c r="K1183" i="10"/>
  <c r="J1183" i="10"/>
  <c r="K1181" i="10"/>
  <c r="J1181" i="10"/>
  <c r="K1179" i="10"/>
  <c r="J1179" i="10"/>
  <c r="K1177" i="10"/>
  <c r="J1177" i="10"/>
  <c r="K1175" i="10"/>
  <c r="J1175" i="10"/>
  <c r="K1173" i="10"/>
  <c r="J1173" i="10"/>
  <c r="K1171" i="10"/>
  <c r="J1171" i="10"/>
  <c r="K1169" i="10"/>
  <c r="J1169" i="10"/>
  <c r="K1167" i="10"/>
  <c r="J1167" i="10"/>
  <c r="K1165" i="10"/>
  <c r="J1165" i="10"/>
  <c r="K1163" i="10"/>
  <c r="J1163" i="10"/>
  <c r="K1161" i="10"/>
  <c r="J1161" i="10"/>
  <c r="K1159" i="10"/>
  <c r="J1159" i="10"/>
  <c r="K1157" i="10"/>
  <c r="J1157" i="10"/>
  <c r="K1155" i="10"/>
  <c r="J1155" i="10"/>
  <c r="K1153" i="10"/>
  <c r="J1153" i="10"/>
  <c r="K1151" i="10"/>
  <c r="J1151" i="10"/>
  <c r="K1149" i="10"/>
  <c r="J1149" i="10"/>
  <c r="K1147" i="10"/>
  <c r="J1147" i="10"/>
  <c r="K1145" i="10"/>
  <c r="J1145" i="10"/>
  <c r="K1143" i="10"/>
  <c r="J1143" i="10"/>
  <c r="K1141" i="10"/>
  <c r="J1141" i="10"/>
  <c r="K1139" i="10"/>
  <c r="J1139" i="10"/>
  <c r="K1137" i="10"/>
  <c r="J1137" i="10"/>
  <c r="K1135" i="10"/>
  <c r="J1135" i="10"/>
  <c r="K1133" i="10"/>
  <c r="J1133" i="10"/>
  <c r="K1131" i="10"/>
  <c r="J1131" i="10"/>
  <c r="K1129" i="10"/>
  <c r="J1129" i="10"/>
  <c r="K1127" i="10"/>
  <c r="J1127" i="10"/>
  <c r="K1125" i="10"/>
  <c r="J1125" i="10"/>
  <c r="J1078" i="10"/>
  <c r="H1078" i="10"/>
  <c r="K1078" i="10"/>
  <c r="J1070" i="10"/>
  <c r="H1070" i="10"/>
  <c r="K1070" i="10"/>
  <c r="J1062" i="10"/>
  <c r="H1062" i="10"/>
  <c r="K1062" i="10"/>
  <c r="J1054" i="10"/>
  <c r="H1054" i="10"/>
  <c r="K1054" i="10"/>
  <c r="J1046" i="10"/>
  <c r="H1046" i="10"/>
  <c r="K1046" i="10"/>
  <c r="J1113" i="10"/>
  <c r="K1113" i="10"/>
  <c r="H1113" i="10"/>
  <c r="J1109" i="10"/>
  <c r="K1109" i="10"/>
  <c r="H1109" i="10"/>
  <c r="J1097" i="10"/>
  <c r="K1097" i="10"/>
  <c r="H1097" i="10"/>
  <c r="J1085" i="10"/>
  <c r="K1085" i="10"/>
  <c r="H1085" i="10"/>
  <c r="J1060" i="10"/>
  <c r="H1060" i="10"/>
  <c r="K1060" i="10"/>
  <c r="J1019" i="10"/>
  <c r="H1019" i="10"/>
  <c r="K1019" i="10"/>
  <c r="J1003" i="10"/>
  <c r="K1003" i="10"/>
  <c r="H1003" i="10"/>
  <c r="J991" i="10"/>
  <c r="K991" i="10"/>
  <c r="H991" i="10"/>
  <c r="K894" i="10"/>
  <c r="J894" i="10"/>
  <c r="H894" i="10"/>
  <c r="J1259" i="10"/>
  <c r="H1258" i="10"/>
  <c r="J1255" i="10"/>
  <c r="H1254" i="10"/>
  <c r="J1251" i="10"/>
  <c r="H1250" i="10"/>
  <c r="J1247" i="10"/>
  <c r="H1246" i="10"/>
  <c r="J1243" i="10"/>
  <c r="H1242" i="10"/>
  <c r="J1239" i="10"/>
  <c r="H1238" i="10"/>
  <c r="J1235" i="10"/>
  <c r="H1234" i="10"/>
  <c r="J1231" i="10"/>
  <c r="H1230" i="10"/>
  <c r="J1227" i="10"/>
  <c r="H1226" i="10"/>
  <c r="J1223" i="10"/>
  <c r="H1222" i="10"/>
  <c r="J1219" i="10"/>
  <c r="H1218" i="10"/>
  <c r="J1215" i="10"/>
  <c r="H1214" i="10"/>
  <c r="J1211" i="10"/>
  <c r="H1210" i="10"/>
  <c r="J1207" i="10"/>
  <c r="H1206" i="10"/>
  <c r="J1203" i="10"/>
  <c r="H1202" i="10"/>
  <c r="J1199" i="10"/>
  <c r="H1198" i="10"/>
  <c r="J1195" i="10"/>
  <c r="H1194" i="10"/>
  <c r="J1191" i="10"/>
  <c r="H1190" i="10"/>
  <c r="J1187" i="10"/>
  <c r="H1186" i="10"/>
  <c r="H1184" i="10"/>
  <c r="H1182" i="10"/>
  <c r="H1180" i="10"/>
  <c r="H1178" i="10"/>
  <c r="H1176" i="10"/>
  <c r="H1174" i="10"/>
  <c r="H1172" i="10"/>
  <c r="H1170" i="10"/>
  <c r="H1168" i="10"/>
  <c r="H1166" i="10"/>
  <c r="H1164" i="10"/>
  <c r="H1162" i="10"/>
  <c r="H1160" i="10"/>
  <c r="H1158" i="10"/>
  <c r="H1156" i="10"/>
  <c r="H1154" i="10"/>
  <c r="H1152" i="10"/>
  <c r="H1150" i="10"/>
  <c r="H1148" i="10"/>
  <c r="H1146" i="10"/>
  <c r="H1144" i="10"/>
  <c r="H1142" i="10"/>
  <c r="H1140" i="10"/>
  <c r="H1138" i="10"/>
  <c r="H1136" i="10"/>
  <c r="H1134" i="10"/>
  <c r="H1132" i="10"/>
  <c r="H1130" i="10"/>
  <c r="H1128" i="10"/>
  <c r="H1126" i="10"/>
  <c r="J1072" i="10"/>
  <c r="H1072" i="10"/>
  <c r="K1072" i="10"/>
  <c r="J1064" i="10"/>
  <c r="H1064" i="10"/>
  <c r="K1064" i="10"/>
  <c r="J1056" i="10"/>
  <c r="H1056" i="10"/>
  <c r="K1056" i="10"/>
  <c r="J1048" i="10"/>
  <c r="H1048" i="10"/>
  <c r="K1048" i="10"/>
  <c r="J1124" i="10"/>
  <c r="J1123" i="10"/>
  <c r="J1122" i="10"/>
  <c r="J1121" i="10"/>
  <c r="J1120" i="10"/>
  <c r="J1119" i="10"/>
  <c r="J1118" i="10"/>
  <c r="K1114" i="10"/>
  <c r="K1110" i="10"/>
  <c r="K1106" i="10"/>
  <c r="K1102" i="10"/>
  <c r="K1098" i="10"/>
  <c r="K1094" i="10"/>
  <c r="K1090" i="10"/>
  <c r="K1086" i="10"/>
  <c r="J1033" i="10"/>
  <c r="H1033" i="10"/>
  <c r="K1033" i="10"/>
  <c r="J1025" i="10"/>
  <c r="H1025" i="10"/>
  <c r="K1025" i="10"/>
  <c r="J1017" i="10"/>
  <c r="H1017" i="10"/>
  <c r="K1017" i="10"/>
  <c r="K1084" i="10"/>
  <c r="K1080" i="10"/>
  <c r="J1040" i="10"/>
  <c r="K1040" i="10"/>
  <c r="J1037" i="10"/>
  <c r="H1037" i="10"/>
  <c r="K1037" i="10"/>
  <c r="J1029" i="10"/>
  <c r="H1029" i="10"/>
  <c r="K1029" i="10"/>
  <c r="J1021" i="10"/>
  <c r="H1021" i="10"/>
  <c r="K1021" i="10"/>
  <c r="J1013" i="10"/>
  <c r="H1013" i="10"/>
  <c r="K1013" i="10"/>
  <c r="H1116" i="10"/>
  <c r="H1112" i="10"/>
  <c r="H1108" i="10"/>
  <c r="H1104" i="10"/>
  <c r="H1100" i="10"/>
  <c r="H1096" i="10"/>
  <c r="H1092" i="10"/>
  <c r="H1088" i="10"/>
  <c r="H1084" i="10"/>
  <c r="H1080" i="10"/>
  <c r="J1077" i="10"/>
  <c r="H1077" i="10"/>
  <c r="J1075" i="10"/>
  <c r="H1075" i="10"/>
  <c r="J1073" i="10"/>
  <c r="H1073" i="10"/>
  <c r="J1071" i="10"/>
  <c r="H1071" i="10"/>
  <c r="J1069" i="10"/>
  <c r="H1069" i="10"/>
  <c r="J1067" i="10"/>
  <c r="H1067" i="10"/>
  <c r="J1065" i="10"/>
  <c r="H1065" i="10"/>
  <c r="J1063" i="10"/>
  <c r="H1063" i="10"/>
  <c r="J1061" i="10"/>
  <c r="H1061" i="10"/>
  <c r="J1059" i="10"/>
  <c r="H1059" i="10"/>
  <c r="J1057" i="10"/>
  <c r="H1057" i="10"/>
  <c r="J1055" i="10"/>
  <c r="H1055" i="10"/>
  <c r="J1053" i="10"/>
  <c r="H1053" i="10"/>
  <c r="J1051" i="10"/>
  <c r="H1051" i="10"/>
  <c r="J1049" i="10"/>
  <c r="H1049" i="10"/>
  <c r="J1047" i="10"/>
  <c r="H1047" i="10"/>
  <c r="J1045" i="10"/>
  <c r="H1045" i="10"/>
  <c r="J1043" i="10"/>
  <c r="H1043" i="10"/>
  <c r="J1039" i="10"/>
  <c r="K1039" i="10"/>
  <c r="H1039" i="10"/>
  <c r="J1031" i="10"/>
  <c r="H1031" i="10"/>
  <c r="K1031" i="10"/>
  <c r="J1023" i="10"/>
  <c r="H1023" i="10"/>
  <c r="K1023" i="10"/>
  <c r="J1015" i="10"/>
  <c r="H1015" i="10"/>
  <c r="K1015" i="10"/>
  <c r="J1008" i="10"/>
  <c r="K1008" i="10"/>
  <c r="H1008" i="10"/>
  <c r="J1004" i="10"/>
  <c r="K1004" i="10"/>
  <c r="H1004" i="10"/>
  <c r="J1000" i="10"/>
  <c r="K1000" i="10"/>
  <c r="H1000" i="10"/>
  <c r="J996" i="10"/>
  <c r="K996" i="10"/>
  <c r="H996" i="10"/>
  <c r="J992" i="10"/>
  <c r="K992" i="10"/>
  <c r="H992" i="10"/>
  <c r="J988" i="10"/>
  <c r="K988" i="10"/>
  <c r="H988" i="10"/>
  <c r="J984" i="10"/>
  <c r="K984" i="10"/>
  <c r="H984" i="10"/>
  <c r="J980" i="10"/>
  <c r="K980" i="10"/>
  <c r="H980" i="10"/>
  <c r="K956" i="10"/>
  <c r="H956" i="10"/>
  <c r="K933" i="10"/>
  <c r="H933" i="10"/>
  <c r="K910" i="10"/>
  <c r="J910" i="10"/>
  <c r="H910" i="10"/>
  <c r="K899" i="10"/>
  <c r="J899" i="10"/>
  <c r="H899" i="10"/>
  <c r="J1010" i="10"/>
  <c r="K1010" i="10"/>
  <c r="H1010" i="10"/>
  <c r="J1006" i="10"/>
  <c r="K1006" i="10"/>
  <c r="H1006" i="10"/>
  <c r="J1002" i="10"/>
  <c r="K1002" i="10"/>
  <c r="H1002" i="10"/>
  <c r="J998" i="10"/>
  <c r="K998" i="10"/>
  <c r="H998" i="10"/>
  <c r="J994" i="10"/>
  <c r="K994" i="10"/>
  <c r="H994" i="10"/>
  <c r="J990" i="10"/>
  <c r="K990" i="10"/>
  <c r="H990" i="10"/>
  <c r="J986" i="10"/>
  <c r="K986" i="10"/>
  <c r="H986" i="10"/>
  <c r="J982" i="10"/>
  <c r="K982" i="10"/>
  <c r="H982" i="10"/>
  <c r="J978" i="10"/>
  <c r="K978" i="10"/>
  <c r="H978" i="10"/>
  <c r="K942" i="10"/>
  <c r="J942" i="10"/>
  <c r="H942" i="10"/>
  <c r="K931" i="10"/>
  <c r="J931" i="10"/>
  <c r="H931" i="10"/>
  <c r="K901" i="10"/>
  <c r="H901" i="10"/>
  <c r="H1042" i="10"/>
  <c r="J1038" i="10"/>
  <c r="H1038" i="10"/>
  <c r="J1036" i="10"/>
  <c r="H1036" i="10"/>
  <c r="J1034" i="10"/>
  <c r="H1034" i="10"/>
  <c r="J1032" i="10"/>
  <c r="H1032" i="10"/>
  <c r="J1030" i="10"/>
  <c r="H1030" i="10"/>
  <c r="J1028" i="10"/>
  <c r="H1028" i="10"/>
  <c r="J1026" i="10"/>
  <c r="H1026" i="10"/>
  <c r="J1024" i="10"/>
  <c r="H1024" i="10"/>
  <c r="J1022" i="10"/>
  <c r="H1022" i="10"/>
  <c r="J1020" i="10"/>
  <c r="H1020" i="10"/>
  <c r="J1018" i="10"/>
  <c r="H1018" i="10"/>
  <c r="J1016" i="10"/>
  <c r="H1016" i="10"/>
  <c r="J1014" i="10"/>
  <c r="H1014" i="10"/>
  <c r="J1012" i="10"/>
  <c r="H1012" i="10"/>
  <c r="J1009" i="10"/>
  <c r="K1009" i="10"/>
  <c r="H1009" i="10"/>
  <c r="J1005" i="10"/>
  <c r="K1005" i="10"/>
  <c r="H1005" i="10"/>
  <c r="J1001" i="10"/>
  <c r="K1001" i="10"/>
  <c r="H1001" i="10"/>
  <c r="J997" i="10"/>
  <c r="K997" i="10"/>
  <c r="H997" i="10"/>
  <c r="J993" i="10"/>
  <c r="K993" i="10"/>
  <c r="H993" i="10"/>
  <c r="J989" i="10"/>
  <c r="K989" i="10"/>
  <c r="H989" i="10"/>
  <c r="J985" i="10"/>
  <c r="K985" i="10"/>
  <c r="H985" i="10"/>
  <c r="J981" i="10"/>
  <c r="K981" i="10"/>
  <c r="H981" i="10"/>
  <c r="K949" i="10"/>
  <c r="H949" i="10"/>
  <c r="K926" i="10"/>
  <c r="J926" i="10"/>
  <c r="H926" i="10"/>
  <c r="K915" i="10"/>
  <c r="J915" i="10"/>
  <c r="H915" i="10"/>
  <c r="J973" i="10"/>
  <c r="J966" i="10"/>
  <c r="J962" i="10"/>
  <c r="J943" i="10"/>
  <c r="J938" i="10"/>
  <c r="J927" i="10"/>
  <c r="J922" i="10"/>
  <c r="J911" i="10"/>
  <c r="J906" i="10"/>
  <c r="J895" i="10"/>
  <c r="J974" i="10"/>
  <c r="J969" i="10"/>
  <c r="J958" i="10"/>
  <c r="J953" i="10"/>
  <c r="J948" i="10"/>
  <c r="J944" i="10"/>
  <c r="J940" i="10"/>
  <c r="J936" i="10"/>
  <c r="J932" i="10"/>
  <c r="J928" i="10"/>
  <c r="J924" i="10"/>
  <c r="J920" i="10"/>
  <c r="J916" i="10"/>
  <c r="J912" i="10"/>
  <c r="J908" i="10"/>
  <c r="J904" i="10"/>
  <c r="J900" i="10"/>
  <c r="J896" i="10"/>
  <c r="H976" i="10"/>
  <c r="H974" i="10"/>
  <c r="J970" i="10"/>
  <c r="H969" i="10"/>
  <c r="J965" i="10"/>
  <c r="H960" i="10"/>
  <c r="H958" i="10"/>
  <c r="J954" i="10"/>
  <c r="H953" i="10"/>
  <c r="J949" i="10"/>
  <c r="H948" i="10"/>
  <c r="J945" i="10"/>
  <c r="H944" i="10"/>
  <c r="J941" i="10"/>
  <c r="H940" i="10"/>
  <c r="J937" i="10"/>
  <c r="H936" i="10"/>
  <c r="J933" i="10"/>
  <c r="H932" i="10"/>
  <c r="J929" i="10"/>
  <c r="H928" i="10"/>
  <c r="J925" i="10"/>
  <c r="H924" i="10"/>
  <c r="J921" i="10"/>
  <c r="H920" i="10"/>
  <c r="J917" i="10"/>
  <c r="H916" i="10"/>
  <c r="J913" i="10"/>
  <c r="H912" i="10"/>
  <c r="J909" i="10"/>
  <c r="H908" i="10"/>
  <c r="J905" i="10"/>
  <c r="H904" i="10"/>
  <c r="J901" i="10"/>
  <c r="H900" i="10"/>
  <c r="J897" i="10"/>
  <c r="H896" i="10"/>
  <c r="J893" i="10"/>
  <c r="J976" i="10"/>
  <c r="H975" i="10"/>
  <c r="J972" i="10"/>
  <c r="H971" i="10"/>
  <c r="J968" i="10"/>
  <c r="H967" i="10"/>
  <c r="J964" i="10"/>
  <c r="H963" i="10"/>
  <c r="J960" i="10"/>
  <c r="H959" i="10"/>
  <c r="J956" i="10"/>
  <c r="H955" i="10"/>
  <c r="J952" i="10"/>
  <c r="H951" i="10"/>
  <c r="J975" i="10"/>
  <c r="J971" i="10"/>
  <c r="J967" i="10"/>
  <c r="J963" i="10"/>
  <c r="J959" i="10"/>
  <c r="J955" i="10"/>
  <c r="J951" i="10"/>
  <c r="B742" i="10" l="1"/>
  <c r="G742" i="10" s="1"/>
  <c r="B743" i="10"/>
  <c r="K743" i="10" s="1"/>
  <c r="B744" i="10"/>
  <c r="B745" i="10"/>
  <c r="I745" i="10" s="1"/>
  <c r="B746" i="10"/>
  <c r="G746" i="10" s="1"/>
  <c r="B747" i="10"/>
  <c r="J747" i="10" s="1"/>
  <c r="B748" i="10"/>
  <c r="K748" i="10" s="1"/>
  <c r="B749" i="10"/>
  <c r="H749" i="10" s="1"/>
  <c r="B750" i="10"/>
  <c r="J750" i="10" s="1"/>
  <c r="B751" i="10"/>
  <c r="B752" i="10"/>
  <c r="B753" i="10"/>
  <c r="H753" i="10" s="1"/>
  <c r="B754" i="10"/>
  <c r="J754" i="10" s="1"/>
  <c r="B755" i="10"/>
  <c r="B756" i="10"/>
  <c r="B757" i="10"/>
  <c r="J757" i="10" s="1"/>
  <c r="B758" i="10"/>
  <c r="K758" i="10" s="1"/>
  <c r="B759" i="10"/>
  <c r="K759" i="10" s="1"/>
  <c r="B760" i="10"/>
  <c r="H760" i="10" s="1"/>
  <c r="B761" i="10"/>
  <c r="J761" i="10" s="1"/>
  <c r="B762" i="10"/>
  <c r="J762" i="10" s="1"/>
  <c r="B763" i="10"/>
  <c r="I763" i="10" s="1"/>
  <c r="B764" i="10"/>
  <c r="J764" i="10" s="1"/>
  <c r="B765" i="10"/>
  <c r="I765" i="10" s="1"/>
  <c r="B766" i="10"/>
  <c r="K766" i="10" s="1"/>
  <c r="B767" i="10"/>
  <c r="B768" i="10"/>
  <c r="B769" i="10"/>
  <c r="I769" i="10" s="1"/>
  <c r="B770" i="10"/>
  <c r="J770" i="10" s="1"/>
  <c r="B771" i="10"/>
  <c r="B772" i="10"/>
  <c r="I772" i="10" s="1"/>
  <c r="B773" i="10"/>
  <c r="B774" i="10"/>
  <c r="G774" i="10" s="1"/>
  <c r="B775" i="10"/>
  <c r="B776" i="10"/>
  <c r="B777" i="10"/>
  <c r="B778" i="10"/>
  <c r="J778" i="10" s="1"/>
  <c r="B779" i="10"/>
  <c r="B780" i="10"/>
  <c r="J780" i="10" s="1"/>
  <c r="B781" i="10"/>
  <c r="K781" i="10" s="1"/>
  <c r="B782" i="10"/>
  <c r="G782" i="10" s="1"/>
  <c r="B783" i="10"/>
  <c r="B784" i="10"/>
  <c r="B785" i="10"/>
  <c r="J785" i="10" s="1"/>
  <c r="B786" i="10"/>
  <c r="B787" i="10"/>
  <c r="B788" i="10"/>
  <c r="G788" i="10" s="1"/>
  <c r="B789" i="10"/>
  <c r="I789" i="10" s="1"/>
  <c r="B790" i="10"/>
  <c r="B791" i="10"/>
  <c r="B792" i="10"/>
  <c r="K792" i="10" s="1"/>
  <c r="B793" i="10"/>
  <c r="K793" i="10" s="1"/>
  <c r="B794" i="10"/>
  <c r="B795" i="10"/>
  <c r="B796" i="10"/>
  <c r="J796" i="10" s="1"/>
  <c r="B797" i="10"/>
  <c r="K797" i="10" s="1"/>
  <c r="B798" i="10"/>
  <c r="G798" i="10" s="1"/>
  <c r="B799" i="10"/>
  <c r="B800" i="10"/>
  <c r="H800" i="10" s="1"/>
  <c r="B801" i="10"/>
  <c r="K801" i="10" s="1"/>
  <c r="B802" i="10"/>
  <c r="J802" i="10" s="1"/>
  <c r="B803" i="10"/>
  <c r="B804" i="10"/>
  <c r="B805" i="10"/>
  <c r="H805" i="10" s="1"/>
  <c r="B806" i="10"/>
  <c r="B807" i="10"/>
  <c r="J807" i="10" s="1"/>
  <c r="B808" i="10"/>
  <c r="B809" i="10"/>
  <c r="H809" i="10" s="1"/>
  <c r="B810" i="10"/>
  <c r="H810" i="10" s="1"/>
  <c r="B811" i="10"/>
  <c r="B812" i="10"/>
  <c r="B813" i="10"/>
  <c r="H813" i="10" s="1"/>
  <c r="B814" i="10"/>
  <c r="J814" i="10" s="1"/>
  <c r="B815" i="10"/>
  <c r="G815" i="10" s="1"/>
  <c r="B816" i="10"/>
  <c r="B817" i="10"/>
  <c r="K817" i="10" s="1"/>
  <c r="B818" i="10"/>
  <c r="G818" i="10" s="1"/>
  <c r="B819" i="10"/>
  <c r="B820" i="10"/>
  <c r="B821" i="10"/>
  <c r="H821" i="10" s="1"/>
  <c r="B822" i="10"/>
  <c r="H822" i="10" s="1"/>
  <c r="B823" i="10"/>
  <c r="B824" i="10"/>
  <c r="H824" i="10" s="1"/>
  <c r="B825" i="10"/>
  <c r="H825" i="10" s="1"/>
  <c r="B826" i="10"/>
  <c r="K826" i="10" s="1"/>
  <c r="B827" i="10"/>
  <c r="B828" i="10"/>
  <c r="B829" i="10"/>
  <c r="H829" i="10" s="1"/>
  <c r="B830" i="10"/>
  <c r="H830" i="10" s="1"/>
  <c r="B831" i="10"/>
  <c r="B832" i="10"/>
  <c r="H832" i="10" s="1"/>
  <c r="B833" i="10"/>
  <c r="I833" i="10" s="1"/>
  <c r="B834" i="10"/>
  <c r="G834" i="10" s="1"/>
  <c r="B835" i="10"/>
  <c r="B836" i="10"/>
  <c r="B837" i="10"/>
  <c r="B838" i="10"/>
  <c r="K838" i="10" s="1"/>
  <c r="B839" i="10"/>
  <c r="B840" i="10"/>
  <c r="K840" i="10" s="1"/>
  <c r="B841" i="10"/>
  <c r="B842" i="10"/>
  <c r="B843" i="10"/>
  <c r="B844" i="10"/>
  <c r="I844" i="10" s="1"/>
  <c r="B845" i="10"/>
  <c r="B846" i="10"/>
  <c r="G846" i="10" s="1"/>
  <c r="B847" i="10"/>
  <c r="B848" i="10"/>
  <c r="H848" i="10" s="1"/>
  <c r="B849" i="10"/>
  <c r="I849" i="10" s="1"/>
  <c r="B850" i="10"/>
  <c r="B851" i="10"/>
  <c r="B852" i="10"/>
  <c r="H852" i="10" s="1"/>
  <c r="B853" i="10"/>
  <c r="B854" i="10"/>
  <c r="B855" i="10"/>
  <c r="G855" i="10" s="1"/>
  <c r="B856" i="10"/>
  <c r="J856" i="10" s="1"/>
  <c r="B857" i="10"/>
  <c r="B858" i="10"/>
  <c r="K858" i="10" s="1"/>
  <c r="B859" i="10"/>
  <c r="B860" i="10"/>
  <c r="I860" i="10" s="1"/>
  <c r="B861" i="10"/>
  <c r="I861" i="10" s="1"/>
  <c r="B862" i="10"/>
  <c r="B863" i="10"/>
  <c r="B864" i="10"/>
  <c r="G864" i="10" s="1"/>
  <c r="B865" i="10"/>
  <c r="I865" i="10" s="1"/>
  <c r="B866" i="10"/>
  <c r="J866" i="10" s="1"/>
  <c r="B867" i="10"/>
  <c r="J867" i="10" s="1"/>
  <c r="B868" i="10"/>
  <c r="B869" i="10"/>
  <c r="H869" i="10" s="1"/>
  <c r="B870" i="10"/>
  <c r="I870" i="10" s="1"/>
  <c r="B871" i="10"/>
  <c r="B872" i="10"/>
  <c r="J872" i="10" s="1"/>
  <c r="B873" i="10"/>
  <c r="K873" i="10" s="1"/>
  <c r="B874" i="10"/>
  <c r="B875" i="10"/>
  <c r="K875" i="10" s="1"/>
  <c r="B876" i="10"/>
  <c r="J876" i="10" s="1"/>
  <c r="B877" i="10"/>
  <c r="I877" i="10" s="1"/>
  <c r="B878" i="10"/>
  <c r="B879" i="10"/>
  <c r="B880" i="10"/>
  <c r="J880" i="10" s="1"/>
  <c r="B881" i="10"/>
  <c r="B882" i="10"/>
  <c r="B883" i="10"/>
  <c r="B884" i="10"/>
  <c r="H884" i="10" s="1"/>
  <c r="B885" i="10"/>
  <c r="B886" i="10"/>
  <c r="I886" i="10" s="1"/>
  <c r="B887" i="10"/>
  <c r="B888" i="10"/>
  <c r="J888" i="10" s="1"/>
  <c r="B889" i="10"/>
  <c r="B890" i="10"/>
  <c r="B891" i="10"/>
  <c r="K891" i="10" s="1"/>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787" i="10"/>
  <c r="F788" i="10"/>
  <c r="F789" i="10"/>
  <c r="F790" i="10"/>
  <c r="F791" i="10"/>
  <c r="F792" i="10"/>
  <c r="F793" i="10"/>
  <c r="F794" i="10"/>
  <c r="F795" i="10"/>
  <c r="F796" i="10"/>
  <c r="F797" i="10"/>
  <c r="F798" i="10"/>
  <c r="F799" i="10"/>
  <c r="F800" i="10"/>
  <c r="F801" i="10"/>
  <c r="F802" i="10"/>
  <c r="F803" i="10"/>
  <c r="F804" i="10"/>
  <c r="F805" i="10"/>
  <c r="F806" i="10"/>
  <c r="F807" i="10"/>
  <c r="F808" i="10"/>
  <c r="F809" i="10"/>
  <c r="F810" i="10"/>
  <c r="F811" i="10"/>
  <c r="F812" i="10"/>
  <c r="F813" i="10"/>
  <c r="F814" i="10"/>
  <c r="F815" i="10"/>
  <c r="F816" i="10"/>
  <c r="F817" i="10"/>
  <c r="F818" i="10"/>
  <c r="F819" i="10"/>
  <c r="F820" i="10"/>
  <c r="F821" i="10"/>
  <c r="F822" i="10"/>
  <c r="F823" i="10"/>
  <c r="F824" i="10"/>
  <c r="F825" i="10"/>
  <c r="F826" i="10"/>
  <c r="F827" i="10"/>
  <c r="F828" i="10"/>
  <c r="F829" i="10"/>
  <c r="F830" i="10"/>
  <c r="F831" i="10"/>
  <c r="F832" i="10"/>
  <c r="F833" i="10"/>
  <c r="F834" i="10"/>
  <c r="F835" i="10"/>
  <c r="F836" i="10"/>
  <c r="F837" i="10"/>
  <c r="F838" i="10"/>
  <c r="F839" i="10"/>
  <c r="F840" i="10"/>
  <c r="F841" i="10"/>
  <c r="F842" i="10"/>
  <c r="F843" i="10"/>
  <c r="F844" i="10"/>
  <c r="F845" i="10"/>
  <c r="F846" i="10"/>
  <c r="F847" i="10"/>
  <c r="F848" i="10"/>
  <c r="F849" i="10"/>
  <c r="F850" i="10"/>
  <c r="F851" i="10"/>
  <c r="F852" i="10"/>
  <c r="F853" i="10"/>
  <c r="F854" i="10"/>
  <c r="F855" i="10"/>
  <c r="F856" i="10"/>
  <c r="F857" i="10"/>
  <c r="F858" i="10"/>
  <c r="F859" i="10"/>
  <c r="F860" i="10"/>
  <c r="F861" i="10"/>
  <c r="F862" i="10"/>
  <c r="F863" i="10"/>
  <c r="F864" i="10"/>
  <c r="F865" i="10"/>
  <c r="F866" i="10"/>
  <c r="F867" i="10"/>
  <c r="F868" i="10"/>
  <c r="F869" i="10"/>
  <c r="F870" i="10"/>
  <c r="F871" i="10"/>
  <c r="F872" i="10"/>
  <c r="F873" i="10"/>
  <c r="F874" i="10"/>
  <c r="F875" i="10"/>
  <c r="F876" i="10"/>
  <c r="F877" i="10"/>
  <c r="F878" i="10"/>
  <c r="F879" i="10"/>
  <c r="F880" i="10"/>
  <c r="F881" i="10"/>
  <c r="F882" i="10"/>
  <c r="F883" i="10"/>
  <c r="F884" i="10"/>
  <c r="F885" i="10"/>
  <c r="F886" i="10"/>
  <c r="F887" i="10"/>
  <c r="F888" i="10"/>
  <c r="F889" i="10"/>
  <c r="F890" i="10"/>
  <c r="F891" i="10"/>
  <c r="C892" i="10"/>
  <c r="E738" i="10"/>
  <c r="F735" i="10"/>
  <c r="E734" i="10"/>
  <c r="F731" i="10"/>
  <c r="E730" i="10"/>
  <c r="F727" i="10"/>
  <c r="E726" i="10"/>
  <c r="B721" i="10"/>
  <c r="G721" i="10" s="1"/>
  <c r="B717" i="10"/>
  <c r="I717" i="10" s="1"/>
  <c r="F715" i="10"/>
  <c r="E714" i="10"/>
  <c r="F711" i="10"/>
  <c r="E710" i="10"/>
  <c r="B705" i="10"/>
  <c r="B701" i="10"/>
  <c r="I701" i="10" s="1"/>
  <c r="F699" i="10"/>
  <c r="E698" i="10"/>
  <c r="E694" i="10"/>
  <c r="B689" i="10"/>
  <c r="B685" i="10"/>
  <c r="K685" i="10" s="1"/>
  <c r="F683" i="10"/>
  <c r="E682" i="10"/>
  <c r="F679" i="10"/>
  <c r="E678" i="10"/>
  <c r="B673" i="10"/>
  <c r="I673" i="10" s="1"/>
  <c r="E670" i="10"/>
  <c r="B665" i="10"/>
  <c r="J665" i="10" s="1"/>
  <c r="F663" i="10"/>
  <c r="E662" i="10"/>
  <c r="F656" i="10"/>
  <c r="F655" i="10"/>
  <c r="F651" i="10"/>
  <c r="E650" i="10"/>
  <c r="B649" i="10"/>
  <c r="H649" i="10" s="1"/>
  <c r="F647" i="10"/>
  <c r="E646" i="10"/>
  <c r="B645" i="10"/>
  <c r="H645" i="10" s="1"/>
  <c r="E634" i="10"/>
  <c r="B633" i="10"/>
  <c r="H633" i="10" s="1"/>
  <c r="F631" i="10"/>
  <c r="E630" i="10"/>
  <c r="B629" i="10"/>
  <c r="G629" i="10" s="1"/>
  <c r="F619" i="10"/>
  <c r="E618" i="10"/>
  <c r="B617" i="10"/>
  <c r="H617" i="10" s="1"/>
  <c r="E614" i="10"/>
  <c r="B613" i="10"/>
  <c r="J613" i="10" s="1"/>
  <c r="F611" i="10"/>
  <c r="E602" i="10"/>
  <c r="B601" i="10"/>
  <c r="J601" i="10" s="1"/>
  <c r="F599" i="10"/>
  <c r="E598" i="10"/>
  <c r="B597" i="10"/>
  <c r="J597" i="10" s="1"/>
  <c r="F595" i="10"/>
  <c r="E590" i="10"/>
  <c r="B589" i="10"/>
  <c r="K589" i="10" s="1"/>
  <c r="F587" i="10"/>
  <c r="E586" i="10"/>
  <c r="B585" i="10"/>
  <c r="F583" i="10"/>
  <c r="E582" i="10"/>
  <c r="B581" i="10"/>
  <c r="J581" i="10" s="1"/>
  <c r="F579" i="10"/>
  <c r="E570" i="10"/>
  <c r="B569" i="10"/>
  <c r="H569" i="10" s="1"/>
  <c r="F567" i="10"/>
  <c r="E566" i="10"/>
  <c r="B565" i="10"/>
  <c r="I565" i="10" s="1"/>
  <c r="F563" i="10"/>
  <c r="F559" i="10"/>
  <c r="E558" i="10"/>
  <c r="B557" i="10"/>
  <c r="G557" i="10" s="1"/>
  <c r="E554" i="10"/>
  <c r="B553" i="10"/>
  <c r="H553" i="10" s="1"/>
  <c r="E550" i="10"/>
  <c r="B549" i="10"/>
  <c r="H549" i="10" s="1"/>
  <c r="F547" i="10"/>
  <c r="E546" i="10"/>
  <c r="B545" i="10"/>
  <c r="I545" i="10" s="1"/>
  <c r="F543" i="10"/>
  <c r="F535" i="10"/>
  <c r="F527" i="10"/>
  <c r="E526" i="10"/>
  <c r="B525" i="10"/>
  <c r="K525" i="10" s="1"/>
  <c r="F523" i="10"/>
  <c r="E522" i="10"/>
  <c r="B521" i="10"/>
  <c r="I521" i="10" s="1"/>
  <c r="E518" i="10"/>
  <c r="B517" i="10"/>
  <c r="H517" i="10" s="1"/>
  <c r="E514" i="10"/>
  <c r="B513" i="10"/>
  <c r="E510" i="10"/>
  <c r="B509" i="10"/>
  <c r="K509" i="10" s="1"/>
  <c r="F507" i="10"/>
  <c r="E506" i="10"/>
  <c r="B505" i="10"/>
  <c r="H505" i="10" s="1"/>
  <c r="F503" i="10"/>
  <c r="E500" i="10"/>
  <c r="E496" i="10"/>
  <c r="E494" i="10"/>
  <c r="E490" i="10"/>
  <c r="E488" i="10"/>
  <c r="E486" i="10"/>
  <c r="E482" i="10"/>
  <c r="E476" i="10"/>
  <c r="E472" i="10"/>
  <c r="F471" i="10"/>
  <c r="E468" i="10"/>
  <c r="E464" i="10"/>
  <c r="F463" i="10"/>
  <c r="E462" i="10"/>
  <c r="E458" i="10"/>
  <c r="E456" i="10"/>
  <c r="E454" i="10"/>
  <c r="E450" i="10"/>
  <c r="E444" i="10"/>
  <c r="E440" i="10"/>
  <c r="F439" i="10"/>
  <c r="E436" i="10"/>
  <c r="E432" i="10"/>
  <c r="F431" i="10"/>
  <c r="E430" i="10"/>
  <c r="E426" i="10"/>
  <c r="E424" i="10"/>
  <c r="E422" i="10"/>
  <c r="E418" i="10"/>
  <c r="E412" i="10"/>
  <c r="B410" i="10"/>
  <c r="H410" i="10" s="1"/>
  <c r="F409" i="10"/>
  <c r="E408" i="10"/>
  <c r="B408" i="10"/>
  <c r="H408" i="10" s="1"/>
  <c r="F407" i="10"/>
  <c r="E404" i="10"/>
  <c r="F403" i="10"/>
  <c r="B402" i="10"/>
  <c r="E400" i="10"/>
  <c r="F399" i="10"/>
  <c r="E398" i="10"/>
  <c r="B396" i="10"/>
  <c r="H396" i="10" s="1"/>
  <c r="E394" i="10"/>
  <c r="B394" i="10"/>
  <c r="H394" i="10" s="1"/>
  <c r="E392" i="10"/>
  <c r="F389" i="10"/>
  <c r="F387" i="10"/>
  <c r="E386" i="10"/>
  <c r="B386" i="10"/>
  <c r="E384" i="10"/>
  <c r="B382" i="10"/>
  <c r="H382" i="10" s="1"/>
  <c r="E380" i="10"/>
  <c r="B380" i="10"/>
  <c r="J380" i="10" s="1"/>
  <c r="F377" i="10"/>
  <c r="E376" i="10"/>
  <c r="B376" i="10"/>
  <c r="K376" i="10" s="1"/>
  <c r="E374" i="10"/>
  <c r="B374" i="10"/>
  <c r="J374" i="10" s="1"/>
  <c r="E372" i="10"/>
  <c r="B370" i="10"/>
  <c r="G370" i="10" s="1"/>
  <c r="F369" i="10"/>
  <c r="E368" i="10"/>
  <c r="B368" i="10"/>
  <c r="G368" i="10" s="1"/>
  <c r="E364" i="10"/>
  <c r="B364" i="10"/>
  <c r="F363" i="10"/>
  <c r="E360" i="10"/>
  <c r="F359" i="10"/>
  <c r="E358" i="10"/>
  <c r="B358" i="10"/>
  <c r="I358" i="10" s="1"/>
  <c r="F357" i="10"/>
  <c r="E356" i="10"/>
  <c r="B356" i="10"/>
  <c r="F353" i="10"/>
  <c r="E352" i="10"/>
  <c r="B352" i="10"/>
  <c r="H352" i="10" s="1"/>
  <c r="F349" i="10"/>
  <c r="E348" i="10"/>
  <c r="B348" i="10"/>
  <c r="F347" i="10"/>
  <c r="B346" i="10"/>
  <c r="E344" i="10"/>
  <c r="E342" i="10"/>
  <c r="E340" i="10"/>
  <c r="F339" i="10"/>
  <c r="E338" i="10"/>
  <c r="B338" i="10"/>
  <c r="H338" i="10" s="1"/>
  <c r="F337" i="10"/>
  <c r="B337" i="10"/>
  <c r="J337" i="10" s="1"/>
  <c r="B336" i="10"/>
  <c r="G336" i="10" s="1"/>
  <c r="F334" i="10"/>
  <c r="E334" i="10"/>
  <c r="B334" i="10"/>
  <c r="F333" i="10"/>
  <c r="B333" i="10"/>
  <c r="J333" i="10" s="1"/>
  <c r="B332" i="10"/>
  <c r="K332" i="10" s="1"/>
  <c r="E330" i="10"/>
  <c r="B330" i="10"/>
  <c r="B329" i="10"/>
  <c r="E328" i="10"/>
  <c r="B328" i="10"/>
  <c r="J328" i="10" s="1"/>
  <c r="B327" i="10"/>
  <c r="H327" i="10" s="1"/>
  <c r="F326" i="10"/>
  <c r="E326" i="10"/>
  <c r="B326" i="10"/>
  <c r="I326" i="10" s="1"/>
  <c r="B325" i="10"/>
  <c r="I325" i="10" s="1"/>
  <c r="F324" i="10"/>
  <c r="B324" i="10"/>
  <c r="F322" i="10"/>
  <c r="E322" i="10"/>
  <c r="B322" i="10"/>
  <c r="H322" i="10" s="1"/>
  <c r="B321" i="10"/>
  <c r="F318" i="10"/>
  <c r="E318" i="10"/>
  <c r="B317" i="10"/>
  <c r="F314" i="10"/>
  <c r="E314" i="10"/>
  <c r="F313" i="10"/>
  <c r="B313" i="10"/>
  <c r="J313" i="10" s="1"/>
  <c r="E312" i="10"/>
  <c r="B312" i="10"/>
  <c r="B311" i="10"/>
  <c r="K311" i="10" s="1"/>
  <c r="E310" i="10"/>
  <c r="B310" i="10"/>
  <c r="B309" i="10"/>
  <c r="F308" i="10"/>
  <c r="E308" i="10"/>
  <c r="B308" i="10"/>
  <c r="I308" i="10" s="1"/>
  <c r="B307" i="10"/>
  <c r="E306" i="10"/>
  <c r="B306" i="10"/>
  <c r="K306" i="10" s="1"/>
  <c r="B305" i="10"/>
  <c r="F304" i="10"/>
  <c r="B304" i="10"/>
  <c r="E302" i="10"/>
  <c r="B301" i="10"/>
  <c r="F299" i="10"/>
  <c r="E298" i="10"/>
  <c r="B298" i="10"/>
  <c r="F297" i="10"/>
  <c r="B297" i="10"/>
  <c r="J297" i="10" s="1"/>
  <c r="F294" i="10"/>
  <c r="E294" i="10"/>
  <c r="B294" i="10"/>
  <c r="K294" i="10" s="1"/>
  <c r="F293" i="10"/>
  <c r="B293" i="10"/>
  <c r="H293" i="10" s="1"/>
  <c r="F292" i="10"/>
  <c r="E292" i="10"/>
  <c r="B292" i="10"/>
  <c r="G292" i="10" s="1"/>
  <c r="B291" i="10"/>
  <c r="E290" i="10"/>
  <c r="B290" i="10"/>
  <c r="K290" i="10" s="1"/>
  <c r="B289" i="10"/>
  <c r="F288" i="10"/>
  <c r="B288" i="10"/>
  <c r="E286" i="10"/>
  <c r="B285" i="10"/>
  <c r="H285" i="10" s="1"/>
  <c r="F284" i="10"/>
  <c r="B284" i="10"/>
  <c r="I284" i="10" s="1"/>
  <c r="F283" i="10"/>
  <c r="E282" i="10"/>
  <c r="B282" i="10"/>
  <c r="B281" i="10"/>
  <c r="J281" i="10" s="1"/>
  <c r="B280" i="10"/>
  <c r="H280" i="10" s="1"/>
  <c r="F279" i="10"/>
  <c r="B279" i="10"/>
  <c r="K279" i="10" s="1"/>
  <c r="E278" i="10"/>
  <c r="B278" i="10"/>
  <c r="F277" i="10"/>
  <c r="B277" i="10"/>
  <c r="H277" i="10" s="1"/>
  <c r="E276" i="10"/>
  <c r="B275" i="10"/>
  <c r="F274" i="10"/>
  <c r="B274" i="10"/>
  <c r="F273" i="10"/>
  <c r="F272" i="10"/>
  <c r="E272" i="10"/>
  <c r="B271" i="10"/>
  <c r="B270" i="10"/>
  <c r="K270" i="10" s="1"/>
  <c r="F269" i="10"/>
  <c r="F268" i="10"/>
  <c r="E268" i="10"/>
  <c r="B268" i="10"/>
  <c r="K268" i="10" s="1"/>
  <c r="F267" i="10"/>
  <c r="B267" i="10"/>
  <c r="I267" i="10" s="1"/>
  <c r="B266" i="10"/>
  <c r="F264" i="10"/>
  <c r="E264" i="10"/>
  <c r="B264" i="10"/>
  <c r="K264" i="10" s="1"/>
  <c r="B263" i="10"/>
  <c r="J263" i="10" s="1"/>
  <c r="E262" i="10"/>
  <c r="B262" i="10"/>
  <c r="G262" i="10" s="1"/>
  <c r="B261" i="10"/>
  <c r="J261" i="10" s="1"/>
  <c r="E260" i="10"/>
  <c r="B260" i="10"/>
  <c r="J260" i="10" s="1"/>
  <c r="F259" i="10"/>
  <c r="B259" i="10"/>
  <c r="H259" i="10" s="1"/>
  <c r="F258" i="10"/>
  <c r="B258" i="10"/>
  <c r="K258" i="10" s="1"/>
  <c r="F257" i="10"/>
  <c r="E256" i="10"/>
  <c r="B256" i="10"/>
  <c r="B255" i="10"/>
  <c r="J255" i="10" s="1"/>
  <c r="B254" i="10"/>
  <c r="F253" i="10"/>
  <c r="F252" i="10"/>
  <c r="E252" i="10"/>
  <c r="B252" i="10"/>
  <c r="B251" i="10"/>
  <c r="J251" i="10" s="1"/>
  <c r="B250" i="10"/>
  <c r="F249" i="10"/>
  <c r="F248" i="10"/>
  <c r="E248" i="10"/>
  <c r="B248" i="10"/>
  <c r="F247" i="10"/>
  <c r="B247" i="10"/>
  <c r="G247" i="10" s="1"/>
  <c r="E246" i="10"/>
  <c r="B246" i="10"/>
  <c r="I246" i="10" s="1"/>
  <c r="B245" i="10"/>
  <c r="F244" i="10"/>
  <c r="E244" i="10"/>
  <c r="B244" i="10"/>
  <c r="I244" i="10" s="1"/>
  <c r="B243" i="10"/>
  <c r="F242" i="10"/>
  <c r="B242" i="10"/>
  <c r="G242" i="10" s="1"/>
  <c r="E240" i="10"/>
  <c r="B240" i="10"/>
  <c r="G240" i="10" s="1"/>
  <c r="F239" i="10"/>
  <c r="B239" i="10"/>
  <c r="K239" i="10" s="1"/>
  <c r="B238" i="10"/>
  <c r="G238" i="10" s="1"/>
  <c r="F237" i="10"/>
  <c r="E236" i="10"/>
  <c r="B236" i="10"/>
  <c r="J236" i="10" s="1"/>
  <c r="B235" i="10"/>
  <c r="H235" i="10" s="1"/>
  <c r="B234" i="10"/>
  <c r="H234" i="10" s="1"/>
  <c r="F233" i="10"/>
  <c r="F232" i="10"/>
  <c r="E232" i="10"/>
  <c r="B232" i="10"/>
  <c r="B231" i="10"/>
  <c r="E230" i="10"/>
  <c r="B230" i="10"/>
  <c r="K230" i="10" s="1"/>
  <c r="F229" i="10"/>
  <c r="B229" i="10"/>
  <c r="I229" i="10" s="1"/>
  <c r="F228" i="10"/>
  <c r="E228" i="10"/>
  <c r="B228" i="10"/>
  <c r="I228" i="10" s="1"/>
  <c r="B227" i="10"/>
  <c r="B226" i="10"/>
  <c r="F224" i="10"/>
  <c r="E224" i="10"/>
  <c r="B224" i="10"/>
  <c r="K224" i="10" s="1"/>
  <c r="B223" i="10"/>
  <c r="I223" i="10" s="1"/>
  <c r="E220" i="10"/>
  <c r="B220" i="10"/>
  <c r="F219" i="10"/>
  <c r="B219" i="10"/>
  <c r="K219" i="10" s="1"/>
  <c r="B218" i="10"/>
  <c r="F217" i="10"/>
  <c r="E216" i="10"/>
  <c r="B216" i="10"/>
  <c r="G216" i="10" s="1"/>
  <c r="B215" i="10"/>
  <c r="E214" i="10"/>
  <c r="B214" i="10"/>
  <c r="F213" i="10"/>
  <c r="B213" i="10"/>
  <c r="I213" i="10" s="1"/>
  <c r="E212" i="10"/>
  <c r="B212" i="10"/>
  <c r="G212" i="10" s="1"/>
  <c r="B211" i="10"/>
  <c r="J211" i="10" s="1"/>
  <c r="B210" i="10"/>
  <c r="G210" i="10" s="1"/>
  <c r="E208" i="10"/>
  <c r="F207" i="10"/>
  <c r="B206" i="10"/>
  <c r="H206" i="10" s="1"/>
  <c r="B204" i="10"/>
  <c r="F203" i="10"/>
  <c r="F202" i="10"/>
  <c r="B202" i="10"/>
  <c r="B200" i="10"/>
  <c r="F199" i="10"/>
  <c r="F198" i="10"/>
  <c r="B198" i="10"/>
  <c r="F197" i="10"/>
  <c r="F194" i="10"/>
  <c r="B194" i="10"/>
  <c r="G194" i="10" s="1"/>
  <c r="F193" i="10"/>
  <c r="B190" i="10"/>
  <c r="J190" i="10" s="1"/>
  <c r="F189" i="10"/>
  <c r="B188" i="10"/>
  <c r="K188" i="10" s="1"/>
  <c r="F187" i="10"/>
  <c r="B186" i="10"/>
  <c r="B184" i="10"/>
  <c r="I184" i="10" s="1"/>
  <c r="F183" i="10"/>
  <c r="F182" i="10"/>
  <c r="B182" i="10"/>
  <c r="K182" i="10" s="1"/>
  <c r="F179" i="10"/>
  <c r="F178" i="10"/>
  <c r="B178" i="10"/>
  <c r="F177" i="10"/>
  <c r="B177" i="10"/>
  <c r="I177" i="10" s="1"/>
  <c r="B176" i="10"/>
  <c r="E174" i="10"/>
  <c r="B174" i="10"/>
  <c r="G174" i="10" s="1"/>
  <c r="F173" i="10"/>
  <c r="F172" i="10"/>
  <c r="B172" i="10"/>
  <c r="G172" i="10" s="1"/>
  <c r="B170" i="10"/>
  <c r="F169" i="10"/>
  <c r="E168" i="10"/>
  <c r="B168" i="10"/>
  <c r="J168" i="10" s="1"/>
  <c r="F167" i="10"/>
  <c r="B167" i="10"/>
  <c r="B166" i="10"/>
  <c r="I166" i="10" s="1"/>
  <c r="E164" i="10"/>
  <c r="B164" i="10"/>
  <c r="F163" i="10"/>
  <c r="B163" i="10"/>
  <c r="I163" i="10" s="1"/>
  <c r="B162" i="10"/>
  <c r="G162" i="10" s="1"/>
  <c r="E161" i="10"/>
  <c r="B160" i="10"/>
  <c r="F159" i="10"/>
  <c r="F158" i="10"/>
  <c r="B158" i="10"/>
  <c r="F157" i="10"/>
  <c r="B156" i="10"/>
  <c r="I156" i="10" s="1"/>
  <c r="F154" i="10"/>
  <c r="B154" i="10"/>
  <c r="H154" i="10" s="1"/>
  <c r="F153" i="10"/>
  <c r="B152" i="10"/>
  <c r="G152" i="10" s="1"/>
  <c r="F149" i="10"/>
  <c r="B148" i="10"/>
  <c r="F147" i="10"/>
  <c r="B146" i="10"/>
  <c r="B144" i="10"/>
  <c r="F143" i="10"/>
  <c r="F142" i="10"/>
  <c r="B142" i="10"/>
  <c r="K142" i="10" s="1"/>
  <c r="B140" i="10"/>
  <c r="F139" i="10"/>
  <c r="F138" i="10"/>
  <c r="B138" i="10"/>
  <c r="F137" i="10"/>
  <c r="B136" i="10"/>
  <c r="F134" i="10"/>
  <c r="F133" i="10"/>
  <c r="B132" i="10"/>
  <c r="K132" i="10" s="1"/>
  <c r="B130" i="10"/>
  <c r="K130" i="10" s="1"/>
  <c r="F129" i="10"/>
  <c r="B128" i="10"/>
  <c r="F127" i="10"/>
  <c r="B126" i="10"/>
  <c r="H126" i="10" s="1"/>
  <c r="B124" i="10"/>
  <c r="H124" i="10" s="1"/>
  <c r="F123" i="10"/>
  <c r="F122" i="10"/>
  <c r="B122" i="10"/>
  <c r="G122" i="10" s="1"/>
  <c r="B120" i="10"/>
  <c r="F118" i="10"/>
  <c r="F117" i="10"/>
  <c r="B116" i="10"/>
  <c r="G116" i="10" s="1"/>
  <c r="F114" i="10"/>
  <c r="B114" i="10"/>
  <c r="F113" i="10"/>
  <c r="B112" i="10"/>
  <c r="B110" i="10"/>
  <c r="K110" i="10" s="1"/>
  <c r="F109" i="10"/>
  <c r="B108" i="10"/>
  <c r="J108" i="10" s="1"/>
  <c r="F107" i="10"/>
  <c r="B106" i="10"/>
  <c r="I106" i="10" s="1"/>
  <c r="B104" i="10"/>
  <c r="J104" i="10" s="1"/>
  <c r="F102" i="10"/>
  <c r="B100" i="10"/>
  <c r="F99" i="10"/>
  <c r="F98" i="10"/>
  <c r="B98" i="10"/>
  <c r="F97" i="10"/>
  <c r="B96" i="10"/>
  <c r="F94" i="10"/>
  <c r="B94" i="10"/>
  <c r="K94" i="10" s="1"/>
  <c r="F93" i="10"/>
  <c r="B92" i="10"/>
  <c r="H92" i="10" s="1"/>
  <c r="B90" i="10"/>
  <c r="K90" i="10" s="1"/>
  <c r="F89" i="10"/>
  <c r="B88" i="10"/>
  <c r="K88" i="10" s="1"/>
  <c r="B84" i="10"/>
  <c r="F83" i="10"/>
  <c r="F82" i="10"/>
  <c r="B82" i="10"/>
  <c r="B80" i="10"/>
  <c r="H80" i="10" s="1"/>
  <c r="F79" i="10"/>
  <c r="F78" i="10"/>
  <c r="B78" i="10"/>
  <c r="J78" i="10" s="1"/>
  <c r="F77" i="10"/>
  <c r="B76" i="10"/>
  <c r="F74" i="10"/>
  <c r="B74" i="10"/>
  <c r="F73" i="10"/>
  <c r="B72" i="10"/>
  <c r="K72" i="10" s="1"/>
  <c r="F69" i="10"/>
  <c r="B68" i="10"/>
  <c r="H68" i="10" s="1"/>
  <c r="F67" i="10"/>
  <c r="B66" i="10"/>
  <c r="I66" i="10" s="1"/>
  <c r="B64" i="10"/>
  <c r="F63" i="10"/>
  <c r="F62" i="10"/>
  <c r="B62" i="10"/>
  <c r="F59" i="10"/>
  <c r="F58" i="10"/>
  <c r="B58" i="10"/>
  <c r="F57" i="10"/>
  <c r="B56" i="10"/>
  <c r="F54" i="10"/>
  <c r="F53" i="10"/>
  <c r="B52" i="10"/>
  <c r="B50" i="10"/>
  <c r="B48" i="10"/>
  <c r="F47" i="10"/>
  <c r="B46" i="10"/>
  <c r="I46" i="10" s="1"/>
  <c r="F43" i="10"/>
  <c r="F42" i="10"/>
  <c r="B42" i="10"/>
  <c r="H42" i="10" s="1"/>
  <c r="B40" i="10"/>
  <c r="G40" i="10" s="1"/>
  <c r="F38" i="10"/>
  <c r="F37" i="10"/>
  <c r="B36" i="10"/>
  <c r="F34" i="10"/>
  <c r="E34" i="10"/>
  <c r="B34" i="10"/>
  <c r="H34" i="10" s="1"/>
  <c r="F33" i="10"/>
  <c r="F32" i="10"/>
  <c r="B32" i="10"/>
  <c r="K32" i="10" s="1"/>
  <c r="B30" i="10"/>
  <c r="F29" i="10"/>
  <c r="F27" i="10"/>
  <c r="F26" i="10"/>
  <c r="E26" i="10"/>
  <c r="F25" i="10"/>
  <c r="F24" i="10"/>
  <c r="F23" i="10"/>
  <c r="F892" i="10"/>
  <c r="E892" i="10"/>
  <c r="F22" i="10"/>
  <c r="B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B343" i="10"/>
  <c r="J343" i="10" s="1"/>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B388" i="10"/>
  <c r="K388" i="10" s="1"/>
  <c r="C388" i="10"/>
  <c r="C389" i="10"/>
  <c r="C390" i="10"/>
  <c r="E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F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F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F479" i="10"/>
  <c r="C480" i="10"/>
  <c r="C481" i="10"/>
  <c r="C482" i="10"/>
  <c r="C483" i="10"/>
  <c r="C484" i="10"/>
  <c r="C485" i="10"/>
  <c r="C486" i="10"/>
  <c r="C487" i="10"/>
  <c r="F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F511" i="10"/>
  <c r="C512" i="10"/>
  <c r="C513" i="10"/>
  <c r="C514" i="10"/>
  <c r="C515" i="10"/>
  <c r="C516" i="10"/>
  <c r="C517" i="10"/>
  <c r="C518" i="10"/>
  <c r="C519" i="10"/>
  <c r="F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F554" i="10"/>
  <c r="C555" i="10"/>
  <c r="C556" i="10"/>
  <c r="C557" i="10"/>
  <c r="C558" i="10"/>
  <c r="C559" i="10"/>
  <c r="B560" i="10"/>
  <c r="G560" i="10" s="1"/>
  <c r="C560" i="10"/>
  <c r="C561" i="10"/>
  <c r="C562" i="10"/>
  <c r="F562" i="10"/>
  <c r="C563" i="10"/>
  <c r="C564" i="10"/>
  <c r="C565" i="10"/>
  <c r="C566" i="10"/>
  <c r="C567" i="10"/>
  <c r="B568" i="10"/>
  <c r="C568" i="10"/>
  <c r="C569" i="10"/>
  <c r="C570" i="10"/>
  <c r="C571" i="10"/>
  <c r="C572" i="10"/>
  <c r="C573" i="10"/>
  <c r="C574" i="10"/>
  <c r="C575" i="10"/>
  <c r="B576" i="10"/>
  <c r="J576" i="10" s="1"/>
  <c r="C576" i="10"/>
  <c r="C577" i="10"/>
  <c r="C578" i="10"/>
  <c r="F578" i="10"/>
  <c r="C579" i="10"/>
  <c r="C580" i="10"/>
  <c r="C581" i="10"/>
  <c r="C582" i="10"/>
  <c r="C583" i="10"/>
  <c r="B584" i="10"/>
  <c r="I584" i="10" s="1"/>
  <c r="C584" i="10"/>
  <c r="C585" i="10"/>
  <c r="C586" i="10"/>
  <c r="C587" i="10"/>
  <c r="C588" i="10"/>
  <c r="C589" i="10"/>
  <c r="C590" i="10"/>
  <c r="C591" i="10"/>
  <c r="B592" i="10"/>
  <c r="C592" i="10"/>
  <c r="C593" i="10"/>
  <c r="C594" i="10"/>
  <c r="F594" i="10"/>
  <c r="C595" i="10"/>
  <c r="C596" i="10"/>
  <c r="C597" i="10"/>
  <c r="C598" i="10"/>
  <c r="C599" i="10"/>
  <c r="B600" i="10"/>
  <c r="C600" i="10"/>
  <c r="C601" i="10"/>
  <c r="C602" i="10"/>
  <c r="F602" i="10"/>
  <c r="C603" i="10"/>
  <c r="C604" i="10"/>
  <c r="C605" i="10"/>
  <c r="C606" i="10"/>
  <c r="C607" i="10"/>
  <c r="B608" i="10"/>
  <c r="C608" i="10"/>
  <c r="C609" i="10"/>
  <c r="C610" i="10"/>
  <c r="C611" i="10"/>
  <c r="C612" i="10"/>
  <c r="C613" i="10"/>
  <c r="C614" i="10"/>
  <c r="C615" i="10"/>
  <c r="B616" i="10"/>
  <c r="I616" i="10" s="1"/>
  <c r="C616" i="10"/>
  <c r="C617" i="10"/>
  <c r="C618" i="10"/>
  <c r="C619" i="10"/>
  <c r="B620" i="10"/>
  <c r="G620" i="10" s="1"/>
  <c r="C620" i="10"/>
  <c r="C621" i="10"/>
  <c r="C622" i="10"/>
  <c r="C623" i="10"/>
  <c r="B624" i="10"/>
  <c r="K624" i="10" s="1"/>
  <c r="C624" i="10"/>
  <c r="C625" i="10"/>
  <c r="C626" i="10"/>
  <c r="C627" i="10"/>
  <c r="B628" i="10"/>
  <c r="C628" i="10"/>
  <c r="C629" i="10"/>
  <c r="C630" i="10"/>
  <c r="C631" i="10"/>
  <c r="B632" i="10"/>
  <c r="H632" i="10" s="1"/>
  <c r="C632" i="10"/>
  <c r="C633" i="10"/>
  <c r="C634" i="10"/>
  <c r="C635" i="10"/>
  <c r="B636" i="10"/>
  <c r="H636" i="10" s="1"/>
  <c r="C636" i="10"/>
  <c r="C637" i="10"/>
  <c r="C638" i="10"/>
  <c r="C639" i="10"/>
  <c r="B640" i="10"/>
  <c r="J640" i="10" s="1"/>
  <c r="C640" i="10"/>
  <c r="C641" i="10"/>
  <c r="C642" i="10"/>
  <c r="C643" i="10"/>
  <c r="B644" i="10"/>
  <c r="C644" i="10"/>
  <c r="C645" i="10"/>
  <c r="C646" i="10"/>
  <c r="C647" i="10"/>
  <c r="B648" i="10"/>
  <c r="I648" i="10" s="1"/>
  <c r="C648" i="10"/>
  <c r="C649" i="10"/>
  <c r="C650" i="10"/>
  <c r="C651" i="10"/>
  <c r="B652" i="10"/>
  <c r="G652" i="10" s="1"/>
  <c r="C652" i="10"/>
  <c r="C653" i="10"/>
  <c r="C654" i="10"/>
  <c r="C655" i="10"/>
  <c r="B656" i="10"/>
  <c r="C656" i="10"/>
  <c r="C657" i="10"/>
  <c r="C658" i="10"/>
  <c r="C659" i="10"/>
  <c r="C660" i="10"/>
  <c r="B661" i="10"/>
  <c r="C661" i="10"/>
  <c r="C662" i="10"/>
  <c r="C663" i="10"/>
  <c r="E663" i="10"/>
  <c r="C664" i="10"/>
  <c r="C665" i="10"/>
  <c r="C666" i="10"/>
  <c r="C667" i="10"/>
  <c r="E667" i="10"/>
  <c r="C668" i="10"/>
  <c r="B669" i="10"/>
  <c r="K669" i="10" s="1"/>
  <c r="C669" i="10"/>
  <c r="C670" i="10"/>
  <c r="C671" i="10"/>
  <c r="E671" i="10"/>
  <c r="C672" i="10"/>
  <c r="C673" i="10"/>
  <c r="C674" i="10"/>
  <c r="C675" i="10"/>
  <c r="E675" i="10"/>
  <c r="C676" i="10"/>
  <c r="B677" i="10"/>
  <c r="I677" i="10" s="1"/>
  <c r="C677" i="10"/>
  <c r="B678" i="10"/>
  <c r="C678" i="10"/>
  <c r="C679" i="10"/>
  <c r="B680" i="10"/>
  <c r="G680" i="10" s="1"/>
  <c r="C680" i="10"/>
  <c r="B681" i="10"/>
  <c r="I681" i="10" s="1"/>
  <c r="C681" i="10"/>
  <c r="B682" i="10"/>
  <c r="I682" i="10" s="1"/>
  <c r="C682" i="10"/>
  <c r="C683" i="10"/>
  <c r="B684" i="10"/>
  <c r="G684" i="10" s="1"/>
  <c r="C684" i="10"/>
  <c r="C685" i="10"/>
  <c r="B686" i="10"/>
  <c r="H686" i="10" s="1"/>
  <c r="C686" i="10"/>
  <c r="C687" i="10"/>
  <c r="B688" i="10"/>
  <c r="C688" i="10"/>
  <c r="C689" i="10"/>
  <c r="B690" i="10"/>
  <c r="C690" i="10"/>
  <c r="C691" i="10"/>
  <c r="B692" i="10"/>
  <c r="J692" i="10" s="1"/>
  <c r="C692" i="10"/>
  <c r="B693" i="10"/>
  <c r="I693" i="10" s="1"/>
  <c r="C693" i="10"/>
  <c r="B694" i="10"/>
  <c r="C694" i="10"/>
  <c r="C695" i="10"/>
  <c r="B696" i="10"/>
  <c r="J696" i="10" s="1"/>
  <c r="C696" i="10"/>
  <c r="B697" i="10"/>
  <c r="H697" i="10" s="1"/>
  <c r="C697" i="10"/>
  <c r="B698" i="10"/>
  <c r="C698" i="10"/>
  <c r="C699" i="10"/>
  <c r="B700" i="10"/>
  <c r="H700" i="10" s="1"/>
  <c r="C700" i="10"/>
  <c r="C701" i="10"/>
  <c r="B702" i="10"/>
  <c r="H702" i="10" s="1"/>
  <c r="C702" i="10"/>
  <c r="C703" i="10"/>
  <c r="B704" i="10"/>
  <c r="G704" i="10" s="1"/>
  <c r="C704" i="10"/>
  <c r="C705" i="10"/>
  <c r="B706" i="10"/>
  <c r="G706" i="10" s="1"/>
  <c r="C706" i="10"/>
  <c r="C707" i="10"/>
  <c r="B708" i="10"/>
  <c r="C708" i="10"/>
  <c r="B709" i="10"/>
  <c r="C709" i="10"/>
  <c r="B710" i="10"/>
  <c r="C710" i="10"/>
  <c r="C711" i="10"/>
  <c r="B712" i="10"/>
  <c r="J712" i="10" s="1"/>
  <c r="C712" i="10"/>
  <c r="B713" i="10"/>
  <c r="C713" i="10"/>
  <c r="B714" i="10"/>
  <c r="C714" i="10"/>
  <c r="C715" i="10"/>
  <c r="B716" i="10"/>
  <c r="I716" i="10" s="1"/>
  <c r="C716" i="10"/>
  <c r="C717" i="10"/>
  <c r="B718" i="10"/>
  <c r="J718" i="10" s="1"/>
  <c r="C718" i="10"/>
  <c r="C719" i="10"/>
  <c r="B720" i="10"/>
  <c r="C720" i="10"/>
  <c r="C721" i="10"/>
  <c r="B722" i="10"/>
  <c r="I722" i="10" s="1"/>
  <c r="C722" i="10"/>
  <c r="C723" i="10"/>
  <c r="B724" i="10"/>
  <c r="J724" i="10" s="1"/>
  <c r="C724" i="10"/>
  <c r="B725" i="10"/>
  <c r="H725" i="10" s="1"/>
  <c r="C725" i="10"/>
  <c r="B726" i="10"/>
  <c r="I726" i="10" s="1"/>
  <c r="C726" i="10"/>
  <c r="C727" i="10"/>
  <c r="B728" i="10"/>
  <c r="I728" i="10" s="1"/>
  <c r="C728" i="10"/>
  <c r="B729" i="10"/>
  <c r="C729" i="10"/>
  <c r="B730" i="10"/>
  <c r="J730" i="10" s="1"/>
  <c r="C730" i="10"/>
  <c r="C731" i="10"/>
  <c r="E731" i="10"/>
  <c r="B732" i="10"/>
  <c r="K732" i="10" s="1"/>
  <c r="C732" i="10"/>
  <c r="B733" i="10"/>
  <c r="C733" i="10"/>
  <c r="B734" i="10"/>
  <c r="C734" i="10"/>
  <c r="C735" i="10"/>
  <c r="E735" i="10"/>
  <c r="B736" i="10"/>
  <c r="C736" i="10"/>
  <c r="B737" i="10"/>
  <c r="I737" i="10" s="1"/>
  <c r="C737" i="10"/>
  <c r="E737" i="10"/>
  <c r="B738" i="10"/>
  <c r="C738" i="10"/>
  <c r="C739" i="10"/>
  <c r="E739" i="10"/>
  <c r="B740" i="10"/>
  <c r="K740" i="10" s="1"/>
  <c r="C740" i="10"/>
  <c r="B741" i="10"/>
  <c r="C741" i="10"/>
  <c r="E741" i="10"/>
  <c r="C22" i="10"/>
  <c r="F741" i="10"/>
  <c r="F740" i="10"/>
  <c r="E740" i="10"/>
  <c r="F739" i="10"/>
  <c r="B739" i="10"/>
  <c r="F738" i="10"/>
  <c r="F737" i="10"/>
  <c r="F736" i="10"/>
  <c r="E736" i="10"/>
  <c r="B735" i="10"/>
  <c r="H735" i="10" s="1"/>
  <c r="F734" i="10"/>
  <c r="F733" i="10"/>
  <c r="E733" i="10"/>
  <c r="F732" i="10"/>
  <c r="E732" i="10"/>
  <c r="B731" i="10"/>
  <c r="I731" i="10" s="1"/>
  <c r="F730" i="10"/>
  <c r="F729" i="10"/>
  <c r="E729" i="10"/>
  <c r="F728" i="10"/>
  <c r="E728" i="10"/>
  <c r="E727" i="10"/>
  <c r="B727" i="10"/>
  <c r="I727" i="10" s="1"/>
  <c r="F726" i="10"/>
  <c r="F725" i="10"/>
  <c r="E725" i="10"/>
  <c r="F724" i="10"/>
  <c r="E724" i="10"/>
  <c r="F723" i="10"/>
  <c r="E723" i="10"/>
  <c r="B723" i="10"/>
  <c r="G723" i="10" s="1"/>
  <c r="F722" i="10"/>
  <c r="E722" i="10"/>
  <c r="F721" i="10"/>
  <c r="E721" i="10"/>
  <c r="F720" i="10"/>
  <c r="E720" i="10"/>
  <c r="F719" i="10"/>
  <c r="E719" i="10"/>
  <c r="B719" i="10"/>
  <c r="G719" i="10" s="1"/>
  <c r="F718" i="10"/>
  <c r="E718" i="10"/>
  <c r="F717" i="10"/>
  <c r="E717" i="10"/>
  <c r="F716" i="10"/>
  <c r="E716" i="10"/>
  <c r="E715" i="10"/>
  <c r="B715" i="10"/>
  <c r="F714" i="10"/>
  <c r="F713" i="10"/>
  <c r="E713" i="10"/>
  <c r="F712" i="10"/>
  <c r="E712" i="10"/>
  <c r="E711" i="10"/>
  <c r="B711" i="10"/>
  <c r="G711" i="10" s="1"/>
  <c r="F710" i="10"/>
  <c r="F709" i="10"/>
  <c r="E709" i="10"/>
  <c r="F708" i="10"/>
  <c r="E708" i="10"/>
  <c r="F707" i="10"/>
  <c r="E707" i="10"/>
  <c r="B707" i="10"/>
  <c r="J707" i="10" s="1"/>
  <c r="F706" i="10"/>
  <c r="E706" i="10"/>
  <c r="F705" i="10"/>
  <c r="E705" i="10"/>
  <c r="F704" i="10"/>
  <c r="E704" i="10"/>
  <c r="F703" i="10"/>
  <c r="E703" i="10"/>
  <c r="B703" i="10"/>
  <c r="I703" i="10" s="1"/>
  <c r="F702" i="10"/>
  <c r="E702" i="10"/>
  <c r="F701" i="10"/>
  <c r="E701" i="10"/>
  <c r="F700" i="10"/>
  <c r="E700" i="10"/>
  <c r="E699" i="10"/>
  <c r="B699" i="10"/>
  <c r="F698" i="10"/>
  <c r="F697" i="10"/>
  <c r="E697" i="10"/>
  <c r="E696" i="10"/>
  <c r="E695" i="10"/>
  <c r="B695" i="10"/>
  <c r="I695" i="10" s="1"/>
  <c r="F694" i="10"/>
  <c r="F693" i="10"/>
  <c r="E693" i="10"/>
  <c r="F692" i="10"/>
  <c r="E692" i="10"/>
  <c r="E691" i="10"/>
  <c r="B691" i="10"/>
  <c r="G691" i="10" s="1"/>
  <c r="E690" i="10"/>
  <c r="F689" i="10"/>
  <c r="E689" i="10"/>
  <c r="F688" i="10"/>
  <c r="E688" i="10"/>
  <c r="F687" i="10"/>
  <c r="E687" i="10"/>
  <c r="B687" i="10"/>
  <c r="H687" i="10" s="1"/>
  <c r="E686" i="10"/>
  <c r="E685" i="10"/>
  <c r="F684" i="10"/>
  <c r="E684" i="10"/>
  <c r="E683" i="10"/>
  <c r="B683" i="10"/>
  <c r="J683" i="10" s="1"/>
  <c r="F682" i="10"/>
  <c r="E681" i="10"/>
  <c r="E680" i="10"/>
  <c r="E679" i="10"/>
  <c r="B679" i="10"/>
  <c r="K679" i="10" s="1"/>
  <c r="F678" i="10"/>
  <c r="F677" i="10"/>
  <c r="E677" i="10"/>
  <c r="E676" i="10"/>
  <c r="B676" i="10"/>
  <c r="B675" i="10"/>
  <c r="H675" i="10" s="1"/>
  <c r="F674" i="10"/>
  <c r="E674" i="10"/>
  <c r="B674" i="10"/>
  <c r="F673" i="10"/>
  <c r="E673" i="10"/>
  <c r="F672" i="10"/>
  <c r="E672" i="10"/>
  <c r="B672" i="10"/>
  <c r="B671" i="10"/>
  <c r="K671" i="10" s="1"/>
  <c r="B670" i="10"/>
  <c r="F669" i="10"/>
  <c r="E669" i="10"/>
  <c r="F668" i="10"/>
  <c r="E668" i="10"/>
  <c r="B668" i="10"/>
  <c r="F667" i="10"/>
  <c r="B667" i="10"/>
  <c r="H667" i="10" s="1"/>
  <c r="E666" i="10"/>
  <c r="B666" i="10"/>
  <c r="J666" i="10" s="1"/>
  <c r="E665" i="10"/>
  <c r="F664" i="10"/>
  <c r="E664" i="10"/>
  <c r="B664" i="10"/>
  <c r="B663" i="10"/>
  <c r="F662" i="10"/>
  <c r="B662" i="10"/>
  <c r="H662" i="10" s="1"/>
  <c r="E661" i="10"/>
  <c r="E660" i="10"/>
  <c r="B660" i="10"/>
  <c r="G660" i="10" s="1"/>
  <c r="F659" i="10"/>
  <c r="E659" i="10"/>
  <c r="B659" i="10"/>
  <c r="F658" i="10"/>
  <c r="E658" i="10"/>
  <c r="B658" i="10"/>
  <c r="G658" i="10" s="1"/>
  <c r="F657" i="10"/>
  <c r="E657" i="10"/>
  <c r="B657" i="10"/>
  <c r="E656" i="10"/>
  <c r="E655" i="10"/>
  <c r="B655" i="10"/>
  <c r="K655" i="10" s="1"/>
  <c r="F654" i="10"/>
  <c r="E654" i="10"/>
  <c r="B654" i="10"/>
  <c r="G654" i="10" s="1"/>
  <c r="F653" i="10"/>
  <c r="E653" i="10"/>
  <c r="B653" i="10"/>
  <c r="F652" i="10"/>
  <c r="E652" i="10"/>
  <c r="E651" i="10"/>
  <c r="B651" i="10"/>
  <c r="K651" i="10" s="1"/>
  <c r="B650" i="10"/>
  <c r="H650" i="10" s="1"/>
  <c r="F649" i="10"/>
  <c r="E649" i="10"/>
  <c r="F648" i="10"/>
  <c r="E648" i="10"/>
  <c r="E647" i="10"/>
  <c r="B647" i="10"/>
  <c r="I647" i="10" s="1"/>
  <c r="F646" i="10"/>
  <c r="B646" i="10"/>
  <c r="K646" i="10" s="1"/>
  <c r="E645" i="10"/>
  <c r="F644" i="10"/>
  <c r="E644" i="10"/>
  <c r="F643" i="10"/>
  <c r="E643" i="10"/>
  <c r="B643" i="10"/>
  <c r="H643" i="10" s="1"/>
  <c r="F642" i="10"/>
  <c r="E642" i="10"/>
  <c r="B642" i="10"/>
  <c r="G642" i="10" s="1"/>
  <c r="F641" i="10"/>
  <c r="E641" i="10"/>
  <c r="B641" i="10"/>
  <c r="K641" i="10" s="1"/>
  <c r="E640" i="10"/>
  <c r="F639" i="10"/>
  <c r="E639" i="10"/>
  <c r="B639" i="10"/>
  <c r="G639" i="10" s="1"/>
  <c r="F638" i="10"/>
  <c r="E638" i="10"/>
  <c r="B638" i="10"/>
  <c r="J638" i="10" s="1"/>
  <c r="F637" i="10"/>
  <c r="E637" i="10"/>
  <c r="B637" i="10"/>
  <c r="G637" i="10" s="1"/>
  <c r="F636" i="10"/>
  <c r="E636" i="10"/>
  <c r="E635" i="10"/>
  <c r="B635" i="10"/>
  <c r="F634" i="10"/>
  <c r="B634" i="10"/>
  <c r="I634" i="10" s="1"/>
  <c r="F633" i="10"/>
  <c r="E633" i="10"/>
  <c r="F632" i="10"/>
  <c r="E632" i="10"/>
  <c r="E631" i="10"/>
  <c r="B631" i="10"/>
  <c r="K631" i="10" s="1"/>
  <c r="B630" i="10"/>
  <c r="G630" i="10" s="1"/>
  <c r="F629" i="10"/>
  <c r="E629" i="10"/>
  <c r="F628" i="10"/>
  <c r="E628" i="10"/>
  <c r="F627" i="10"/>
  <c r="E627" i="10"/>
  <c r="B627" i="10"/>
  <c r="I627" i="10" s="1"/>
  <c r="F626" i="10"/>
  <c r="E626" i="10"/>
  <c r="B626" i="10"/>
  <c r="H626" i="10" s="1"/>
  <c r="E625" i="10"/>
  <c r="B625" i="10"/>
  <c r="H625" i="10" s="1"/>
  <c r="F624" i="10"/>
  <c r="E624" i="10"/>
  <c r="F623" i="10"/>
  <c r="E623" i="10"/>
  <c r="B623" i="10"/>
  <c r="K623" i="10" s="1"/>
  <c r="F622" i="10"/>
  <c r="E622" i="10"/>
  <c r="B622" i="10"/>
  <c r="I622" i="10" s="1"/>
  <c r="F621" i="10"/>
  <c r="E621" i="10"/>
  <c r="B621" i="10"/>
  <c r="H621" i="10" s="1"/>
  <c r="E620" i="10"/>
  <c r="E619" i="10"/>
  <c r="B619" i="10"/>
  <c r="G619" i="10" s="1"/>
  <c r="F618" i="10"/>
  <c r="B618" i="10"/>
  <c r="G618" i="10" s="1"/>
  <c r="F617" i="10"/>
  <c r="E617" i="10"/>
  <c r="F616" i="10"/>
  <c r="E616" i="10"/>
  <c r="E615" i="10"/>
  <c r="B615" i="10"/>
  <c r="G615" i="10" s="1"/>
  <c r="F614" i="10"/>
  <c r="B614" i="10"/>
  <c r="K614" i="10" s="1"/>
  <c r="F613" i="10"/>
  <c r="E613" i="10"/>
  <c r="F612" i="10"/>
  <c r="E612" i="10"/>
  <c r="B612" i="10"/>
  <c r="J612" i="10" s="1"/>
  <c r="E611" i="10"/>
  <c r="B611" i="10"/>
  <c r="K611" i="10" s="1"/>
  <c r="E610" i="10"/>
  <c r="B610" i="10"/>
  <c r="H610" i="10" s="1"/>
  <c r="F609" i="10"/>
  <c r="E609" i="10"/>
  <c r="B609" i="10"/>
  <c r="F608" i="10"/>
  <c r="E608" i="10"/>
  <c r="F607" i="10"/>
  <c r="E607" i="10"/>
  <c r="B607" i="10"/>
  <c r="J607" i="10" s="1"/>
  <c r="F606" i="10"/>
  <c r="E606" i="10"/>
  <c r="B606" i="10"/>
  <c r="G606" i="10" s="1"/>
  <c r="E605" i="10"/>
  <c r="B605" i="10"/>
  <c r="F604" i="10"/>
  <c r="E604" i="10"/>
  <c r="B604" i="10"/>
  <c r="K604" i="10" s="1"/>
  <c r="F603" i="10"/>
  <c r="E603" i="10"/>
  <c r="B603" i="10"/>
  <c r="H603" i="10" s="1"/>
  <c r="B602" i="10"/>
  <c r="H602" i="10" s="1"/>
  <c r="F601" i="10"/>
  <c r="E601" i="10"/>
  <c r="E600" i="10"/>
  <c r="E599" i="10"/>
  <c r="B599" i="10"/>
  <c r="K599" i="10" s="1"/>
  <c r="F598" i="10"/>
  <c r="B598" i="10"/>
  <c r="K598" i="10" s="1"/>
  <c r="F597" i="10"/>
  <c r="E597" i="10"/>
  <c r="F596" i="10"/>
  <c r="E596" i="10"/>
  <c r="B596" i="10"/>
  <c r="I596" i="10" s="1"/>
  <c r="E595" i="10"/>
  <c r="B595" i="10"/>
  <c r="E594" i="10"/>
  <c r="B594" i="10"/>
  <c r="K594" i="10" s="1"/>
  <c r="F593" i="10"/>
  <c r="E593" i="10"/>
  <c r="B593" i="10"/>
  <c r="H593" i="10" s="1"/>
  <c r="F592" i="10"/>
  <c r="E592" i="10"/>
  <c r="E591" i="10"/>
  <c r="B591" i="10"/>
  <c r="G591" i="10" s="1"/>
  <c r="B590" i="10"/>
  <c r="G590" i="10" s="1"/>
  <c r="F589" i="10"/>
  <c r="E589" i="10"/>
  <c r="F588" i="10"/>
  <c r="E588" i="10"/>
  <c r="B588" i="10"/>
  <c r="I588" i="10" s="1"/>
  <c r="E587" i="10"/>
  <c r="B587" i="10"/>
  <c r="I587" i="10" s="1"/>
  <c r="B586" i="10"/>
  <c r="G586" i="10" s="1"/>
  <c r="E585" i="10"/>
  <c r="F584" i="10"/>
  <c r="E584" i="10"/>
  <c r="E583" i="10"/>
  <c r="B583" i="10"/>
  <c r="K583" i="10" s="1"/>
  <c r="F582" i="10"/>
  <c r="B582" i="10"/>
  <c r="E581" i="10"/>
  <c r="E580" i="10"/>
  <c r="B580" i="10"/>
  <c r="E579" i="10"/>
  <c r="B579" i="10"/>
  <c r="J579" i="10" s="1"/>
  <c r="E578" i="10"/>
  <c r="B578" i="10"/>
  <c r="J578" i="10" s="1"/>
  <c r="F577" i="10"/>
  <c r="E577" i="10"/>
  <c r="B577" i="10"/>
  <c r="H577" i="10" s="1"/>
  <c r="E576" i="10"/>
  <c r="E575" i="10"/>
  <c r="B575" i="10"/>
  <c r="F574" i="10"/>
  <c r="E574" i="10"/>
  <c r="B574" i="10"/>
  <c r="J574" i="10" s="1"/>
  <c r="F573" i="10"/>
  <c r="E573" i="10"/>
  <c r="B573" i="10"/>
  <c r="H573" i="10" s="1"/>
  <c r="F572" i="10"/>
  <c r="E572" i="10"/>
  <c r="B572" i="10"/>
  <c r="I572" i="10" s="1"/>
  <c r="E571" i="10"/>
  <c r="B571" i="10"/>
  <c r="H571" i="10" s="1"/>
  <c r="B570" i="10"/>
  <c r="G570" i="10" s="1"/>
  <c r="F569" i="10"/>
  <c r="E569" i="10"/>
  <c r="F568" i="10"/>
  <c r="E568" i="10"/>
  <c r="E567" i="10"/>
  <c r="B567" i="10"/>
  <c r="B566" i="10"/>
  <c r="G566" i="10" s="1"/>
  <c r="E565" i="10"/>
  <c r="F564" i="10"/>
  <c r="E564" i="10"/>
  <c r="B564" i="10"/>
  <c r="E563" i="10"/>
  <c r="B563" i="10"/>
  <c r="I563" i="10" s="1"/>
  <c r="E562" i="10"/>
  <c r="B562" i="10"/>
  <c r="K562" i="10" s="1"/>
  <c r="E561" i="10"/>
  <c r="B561" i="10"/>
  <c r="J561" i="10" s="1"/>
  <c r="E560" i="10"/>
  <c r="E559" i="10"/>
  <c r="B559" i="10"/>
  <c r="J559" i="10" s="1"/>
  <c r="F558" i="10"/>
  <c r="B558" i="10"/>
  <c r="G558" i="10" s="1"/>
  <c r="F557" i="10"/>
  <c r="E557" i="10"/>
  <c r="E556" i="10"/>
  <c r="B556" i="10"/>
  <c r="G556" i="10" s="1"/>
  <c r="E555" i="10"/>
  <c r="B555" i="10"/>
  <c r="K555" i="10" s="1"/>
  <c r="B554" i="10"/>
  <c r="G554" i="10" s="1"/>
  <c r="F553" i="10"/>
  <c r="E553" i="10"/>
  <c r="F552" i="10"/>
  <c r="E552" i="10"/>
  <c r="B552" i="10"/>
  <c r="G552" i="10" s="1"/>
  <c r="E551" i="10"/>
  <c r="B551" i="10"/>
  <c r="H551" i="10" s="1"/>
  <c r="B550" i="10"/>
  <c r="F549" i="10"/>
  <c r="E549" i="10"/>
  <c r="F548" i="10"/>
  <c r="E548" i="10"/>
  <c r="B548" i="10"/>
  <c r="K548" i="10" s="1"/>
  <c r="E547" i="10"/>
  <c r="B547" i="10"/>
  <c r="I547" i="10" s="1"/>
  <c r="B546" i="10"/>
  <c r="I546" i="10" s="1"/>
  <c r="E545" i="10"/>
  <c r="F544" i="10"/>
  <c r="E544" i="10"/>
  <c r="B544" i="10"/>
  <c r="G544" i="10" s="1"/>
  <c r="E543" i="10"/>
  <c r="B543" i="10"/>
  <c r="H543" i="10" s="1"/>
  <c r="F542" i="10"/>
  <c r="E542" i="10"/>
  <c r="B542" i="10"/>
  <c r="E541" i="10"/>
  <c r="B541" i="10"/>
  <c r="J541" i="10" s="1"/>
  <c r="E540" i="10"/>
  <c r="B540" i="10"/>
  <c r="I540" i="10" s="1"/>
  <c r="F539" i="10"/>
  <c r="E539" i="10"/>
  <c r="B539" i="10"/>
  <c r="K539" i="10" s="1"/>
  <c r="F538" i="10"/>
  <c r="E538" i="10"/>
  <c r="B538" i="10"/>
  <c r="F537" i="10"/>
  <c r="E537" i="10"/>
  <c r="B537" i="10"/>
  <c r="G537" i="10" s="1"/>
  <c r="F536" i="10"/>
  <c r="E536" i="10"/>
  <c r="B536" i="10"/>
  <c r="E535" i="10"/>
  <c r="B535" i="10"/>
  <c r="G535" i="10" s="1"/>
  <c r="F534" i="10"/>
  <c r="E534" i="10"/>
  <c r="B534" i="10"/>
  <c r="J534" i="10" s="1"/>
  <c r="F533" i="10"/>
  <c r="E533" i="10"/>
  <c r="B533" i="10"/>
  <c r="F532" i="10"/>
  <c r="E532" i="10"/>
  <c r="B532" i="10"/>
  <c r="I532" i="10" s="1"/>
  <c r="F531" i="10"/>
  <c r="E531" i="10"/>
  <c r="B531" i="10"/>
  <c r="I531" i="10" s="1"/>
  <c r="E530" i="10"/>
  <c r="B530" i="10"/>
  <c r="F529" i="10"/>
  <c r="E529" i="10"/>
  <c r="B529" i="10"/>
  <c r="K529" i="10" s="1"/>
  <c r="F528" i="10"/>
  <c r="E528" i="10"/>
  <c r="B528" i="10"/>
  <c r="I528" i="10" s="1"/>
  <c r="E527" i="10"/>
  <c r="B527" i="10"/>
  <c r="F526" i="10"/>
  <c r="B526" i="10"/>
  <c r="E525" i="10"/>
  <c r="F524" i="10"/>
  <c r="E524" i="10"/>
  <c r="B524" i="10"/>
  <c r="I524" i="10" s="1"/>
  <c r="E523" i="10"/>
  <c r="B523" i="10"/>
  <c r="F522" i="10"/>
  <c r="B522" i="10"/>
  <c r="F521" i="10"/>
  <c r="E521" i="10"/>
  <c r="E520" i="10"/>
  <c r="B520" i="10"/>
  <c r="J520" i="10" s="1"/>
  <c r="E519" i="10"/>
  <c r="B519" i="10"/>
  <c r="I519" i="10" s="1"/>
  <c r="F518" i="10"/>
  <c r="B518" i="10"/>
  <c r="F517" i="10"/>
  <c r="E517" i="10"/>
  <c r="F516" i="10"/>
  <c r="E516" i="10"/>
  <c r="B516" i="10"/>
  <c r="E515" i="10"/>
  <c r="B515" i="10"/>
  <c r="F514" i="10"/>
  <c r="B514" i="10"/>
  <c r="I514" i="10" s="1"/>
  <c r="F513" i="10"/>
  <c r="E513" i="10"/>
  <c r="F512" i="10"/>
  <c r="E512" i="10"/>
  <c r="B512" i="10"/>
  <c r="E511" i="10"/>
  <c r="B511" i="10"/>
  <c r="B510" i="10"/>
  <c r="I510" i="10" s="1"/>
  <c r="F509" i="10"/>
  <c r="E509" i="10"/>
  <c r="F508" i="10"/>
  <c r="E508" i="10"/>
  <c r="B508" i="10"/>
  <c r="I508" i="10" s="1"/>
  <c r="E507" i="10"/>
  <c r="B507" i="10"/>
  <c r="F506" i="10"/>
  <c r="B506" i="10"/>
  <c r="E505" i="10"/>
  <c r="F504" i="10"/>
  <c r="E504" i="10"/>
  <c r="B504" i="10"/>
  <c r="E503" i="10"/>
  <c r="B503" i="10"/>
  <c r="F502" i="10"/>
  <c r="E502" i="10"/>
  <c r="B502" i="10"/>
  <c r="F501" i="10"/>
  <c r="E501" i="10"/>
  <c r="B501" i="10"/>
  <c r="B500" i="10"/>
  <c r="G500" i="10" s="1"/>
  <c r="F499" i="10"/>
  <c r="E499" i="10"/>
  <c r="B499" i="10"/>
  <c r="F498" i="10"/>
  <c r="E498" i="10"/>
  <c r="B498" i="10"/>
  <c r="F497" i="10"/>
  <c r="E497" i="10"/>
  <c r="B497" i="10"/>
  <c r="F496" i="10"/>
  <c r="B496" i="10"/>
  <c r="E495" i="10"/>
  <c r="B495" i="10"/>
  <c r="J495" i="10" s="1"/>
  <c r="F494" i="10"/>
  <c r="B494" i="10"/>
  <c r="F493" i="10"/>
  <c r="E493" i="10"/>
  <c r="B493" i="10"/>
  <c r="F492" i="10"/>
  <c r="E492" i="10"/>
  <c r="B492" i="10"/>
  <c r="J492" i="10" s="1"/>
  <c r="F491" i="10"/>
  <c r="E491" i="10"/>
  <c r="B491" i="10"/>
  <c r="K491" i="10" s="1"/>
  <c r="B490" i="10"/>
  <c r="I490" i="10" s="1"/>
  <c r="F489" i="10"/>
  <c r="E489" i="10"/>
  <c r="B489" i="10"/>
  <c r="F488" i="10"/>
  <c r="B488" i="10"/>
  <c r="H488" i="10" s="1"/>
  <c r="E487" i="10"/>
  <c r="B487" i="10"/>
  <c r="F486" i="10"/>
  <c r="B486" i="10"/>
  <c r="G486" i="10" s="1"/>
  <c r="E485" i="10"/>
  <c r="B485" i="10"/>
  <c r="J485" i="10" s="1"/>
  <c r="F484" i="10"/>
  <c r="E484" i="10"/>
  <c r="B484" i="10"/>
  <c r="I484" i="10" s="1"/>
  <c r="F483" i="10"/>
  <c r="E483" i="10"/>
  <c r="B483" i="10"/>
  <c r="J483" i="10" s="1"/>
  <c r="F482" i="10"/>
  <c r="B482" i="10"/>
  <c r="F481" i="10"/>
  <c r="E481" i="10"/>
  <c r="B481" i="10"/>
  <c r="H481" i="10" s="1"/>
  <c r="E480" i="10"/>
  <c r="B480" i="10"/>
  <c r="E479" i="10"/>
  <c r="B479" i="10"/>
  <c r="G479" i="10" s="1"/>
  <c r="F478" i="10"/>
  <c r="E478" i="10"/>
  <c r="B478" i="10"/>
  <c r="I478" i="10" s="1"/>
  <c r="F477" i="10"/>
  <c r="E477" i="10"/>
  <c r="B477" i="10"/>
  <c r="F476" i="10"/>
  <c r="B476" i="10"/>
  <c r="E475" i="10"/>
  <c r="B475" i="10"/>
  <c r="K475" i="10" s="1"/>
  <c r="F474" i="10"/>
  <c r="E474" i="10"/>
  <c r="B474" i="10"/>
  <c r="F473" i="10"/>
  <c r="E473" i="10"/>
  <c r="B473" i="10"/>
  <c r="F472" i="10"/>
  <c r="B472" i="10"/>
  <c r="K472" i="10" s="1"/>
  <c r="E471" i="10"/>
  <c r="B471" i="10"/>
  <c r="E470" i="10"/>
  <c r="B470" i="10"/>
  <c r="F469" i="10"/>
  <c r="E469" i="10"/>
  <c r="B469" i="10"/>
  <c r="G469" i="10" s="1"/>
  <c r="F468" i="10"/>
  <c r="B468" i="10"/>
  <c r="G468" i="10" s="1"/>
  <c r="F467" i="10"/>
  <c r="E467" i="10"/>
  <c r="B467" i="10"/>
  <c r="F466" i="10"/>
  <c r="E466" i="10"/>
  <c r="B466" i="10"/>
  <c r="K466" i="10" s="1"/>
  <c r="E465" i="10"/>
  <c r="B465" i="10"/>
  <c r="F464" i="10"/>
  <c r="B464" i="10"/>
  <c r="H464" i="10" s="1"/>
  <c r="E463" i="10"/>
  <c r="B463" i="10"/>
  <c r="I463" i="10" s="1"/>
  <c r="F462" i="10"/>
  <c r="B462" i="10"/>
  <c r="I462" i="10" s="1"/>
  <c r="F461" i="10"/>
  <c r="E461" i="10"/>
  <c r="B461" i="10"/>
  <c r="E460" i="10"/>
  <c r="B460" i="10"/>
  <c r="H460" i="10" s="1"/>
  <c r="F459" i="10"/>
  <c r="E459" i="10"/>
  <c r="B459" i="10"/>
  <c r="J459" i="10" s="1"/>
  <c r="F458" i="10"/>
  <c r="B458" i="10"/>
  <c r="I458" i="10" s="1"/>
  <c r="F457" i="10"/>
  <c r="E457" i="10"/>
  <c r="B457" i="10"/>
  <c r="G457" i="10" s="1"/>
  <c r="F456" i="10"/>
  <c r="B456" i="10"/>
  <c r="E455" i="10"/>
  <c r="B455" i="10"/>
  <c r="H455" i="10" s="1"/>
  <c r="F454" i="10"/>
  <c r="B454" i="10"/>
  <c r="F453" i="10"/>
  <c r="E453" i="10"/>
  <c r="B453" i="10"/>
  <c r="F452" i="10"/>
  <c r="E452" i="10"/>
  <c r="B452" i="10"/>
  <c r="F451" i="10"/>
  <c r="E451" i="10"/>
  <c r="B451" i="10"/>
  <c r="I451" i="10" s="1"/>
  <c r="B450" i="10"/>
  <c r="J450" i="10" s="1"/>
  <c r="F449" i="10"/>
  <c r="E449" i="10"/>
  <c r="B449" i="10"/>
  <c r="F448" i="10"/>
  <c r="E448" i="10"/>
  <c r="B448" i="10"/>
  <c r="E447" i="10"/>
  <c r="B447" i="10"/>
  <c r="F446" i="10"/>
  <c r="E446" i="10"/>
  <c r="B446" i="10"/>
  <c r="G446" i="10" s="1"/>
  <c r="E445" i="10"/>
  <c r="B445" i="10"/>
  <c r="F444" i="10"/>
  <c r="B444" i="10"/>
  <c r="F443" i="10"/>
  <c r="E443" i="10"/>
  <c r="B443" i="10"/>
  <c r="F442" i="10"/>
  <c r="E442" i="10"/>
  <c r="B442" i="10"/>
  <c r="G442" i="10" s="1"/>
  <c r="F441" i="10"/>
  <c r="E441" i="10"/>
  <c r="B441" i="10"/>
  <c r="B440" i="10"/>
  <c r="I440" i="10" s="1"/>
  <c r="E439" i="10"/>
  <c r="B439" i="10"/>
  <c r="F438" i="10"/>
  <c r="E438" i="10"/>
  <c r="B438" i="10"/>
  <c r="F437" i="10"/>
  <c r="E437" i="10"/>
  <c r="B437" i="10"/>
  <c r="K437" i="10" s="1"/>
  <c r="F436" i="10"/>
  <c r="B436" i="10"/>
  <c r="E435" i="10"/>
  <c r="B435" i="10"/>
  <c r="G435" i="10" s="1"/>
  <c r="F434" i="10"/>
  <c r="E434" i="10"/>
  <c r="B434" i="10"/>
  <c r="F433" i="10"/>
  <c r="E433" i="10"/>
  <c r="B433" i="10"/>
  <c r="G433" i="10" s="1"/>
  <c r="F432" i="10"/>
  <c r="B432" i="10"/>
  <c r="H432" i="10" s="1"/>
  <c r="E431" i="10"/>
  <c r="B431" i="10"/>
  <c r="F430" i="10"/>
  <c r="B430" i="10"/>
  <c r="J430" i="10" s="1"/>
  <c r="F429" i="10"/>
  <c r="E429" i="10"/>
  <c r="B429" i="10"/>
  <c r="K429" i="10" s="1"/>
  <c r="F428" i="10"/>
  <c r="E428" i="10"/>
  <c r="B428" i="10"/>
  <c r="F427" i="10"/>
  <c r="E427" i="10"/>
  <c r="B427" i="10"/>
  <c r="B426" i="10"/>
  <c r="E425" i="10"/>
  <c r="B425" i="10"/>
  <c r="G425" i="10" s="1"/>
  <c r="F424" i="10"/>
  <c r="B424" i="10"/>
  <c r="G424" i="10" s="1"/>
  <c r="E423" i="10"/>
  <c r="B423" i="10"/>
  <c r="J423" i="10" s="1"/>
  <c r="F422" i="10"/>
  <c r="B422" i="10"/>
  <c r="E421" i="10"/>
  <c r="B421" i="10"/>
  <c r="J421" i="10" s="1"/>
  <c r="E420" i="10"/>
  <c r="B420" i="10"/>
  <c r="H420" i="10" s="1"/>
  <c r="F419" i="10"/>
  <c r="E419" i="10"/>
  <c r="B419" i="10"/>
  <c r="F418" i="10"/>
  <c r="B418" i="10"/>
  <c r="F417" i="10"/>
  <c r="E417" i="10"/>
  <c r="B417" i="10"/>
  <c r="H417" i="10" s="1"/>
  <c r="E416" i="10"/>
  <c r="B416" i="10"/>
  <c r="H416" i="10" s="1"/>
  <c r="E415" i="10"/>
  <c r="B415" i="10"/>
  <c r="F414" i="10"/>
  <c r="E414" i="10"/>
  <c r="B414" i="10"/>
  <c r="G414" i="10" s="1"/>
  <c r="F413" i="10"/>
  <c r="E413" i="10"/>
  <c r="B413" i="10"/>
  <c r="F412" i="10"/>
  <c r="B412" i="10"/>
  <c r="E411" i="10"/>
  <c r="B411" i="10"/>
  <c r="E410" i="10"/>
  <c r="E409" i="10"/>
  <c r="B409" i="10"/>
  <c r="F408" i="10"/>
  <c r="E407" i="10"/>
  <c r="B407" i="10"/>
  <c r="E406" i="10"/>
  <c r="B406" i="10"/>
  <c r="G406" i="10" s="1"/>
  <c r="E405" i="10"/>
  <c r="B405" i="10"/>
  <c r="F404" i="10"/>
  <c r="B404" i="10"/>
  <c r="G404" i="10" s="1"/>
  <c r="E403" i="10"/>
  <c r="B403" i="10"/>
  <c r="F402" i="10"/>
  <c r="E402" i="10"/>
  <c r="E401" i="10"/>
  <c r="B401" i="10"/>
  <c r="B400" i="10"/>
  <c r="I400" i="10" s="1"/>
  <c r="E399" i="10"/>
  <c r="B399" i="10"/>
  <c r="F398" i="10"/>
  <c r="B398" i="10"/>
  <c r="F397" i="10"/>
  <c r="E397" i="10"/>
  <c r="B397" i="10"/>
  <c r="E396" i="10"/>
  <c r="E395" i="10"/>
  <c r="B395" i="10"/>
  <c r="F394" i="10"/>
  <c r="F393" i="10"/>
  <c r="E393" i="10"/>
  <c r="B393" i="10"/>
  <c r="F392" i="10"/>
  <c r="B392" i="10"/>
  <c r="E391" i="10"/>
  <c r="B391" i="10"/>
  <c r="B390" i="10"/>
  <c r="E389" i="10"/>
  <c r="B389" i="10"/>
  <c r="I389" i="10" s="1"/>
  <c r="F388" i="10"/>
  <c r="E388" i="10"/>
  <c r="E387" i="10"/>
  <c r="B387" i="10"/>
  <c r="E385" i="10"/>
  <c r="B385" i="10"/>
  <c r="H385" i="10" s="1"/>
  <c r="F384" i="10"/>
  <c r="B384" i="10"/>
  <c r="F383" i="10"/>
  <c r="E383" i="10"/>
  <c r="B383" i="10"/>
  <c r="J383" i="10" s="1"/>
  <c r="F382" i="10"/>
  <c r="E382" i="10"/>
  <c r="E381" i="10"/>
  <c r="B381" i="10"/>
  <c r="F379" i="10"/>
  <c r="E379" i="10"/>
  <c r="B379" i="10"/>
  <c r="F378" i="10"/>
  <c r="E378" i="10"/>
  <c r="B378" i="10"/>
  <c r="E377" i="10"/>
  <c r="B377" i="10"/>
  <c r="E375" i="10"/>
  <c r="B375" i="10"/>
  <c r="F374" i="10"/>
  <c r="F373" i="10"/>
  <c r="E373" i="10"/>
  <c r="B373" i="10"/>
  <c r="F372" i="10"/>
  <c r="B372" i="10"/>
  <c r="E371" i="10"/>
  <c r="B371" i="10"/>
  <c r="E370" i="10"/>
  <c r="E369" i="10"/>
  <c r="B369" i="10"/>
  <c r="I369" i="10" s="1"/>
  <c r="F368" i="10"/>
  <c r="F367" i="10"/>
  <c r="E367" i="10"/>
  <c r="B367" i="10"/>
  <c r="J367" i="10" s="1"/>
  <c r="E366" i="10"/>
  <c r="B366" i="10"/>
  <c r="E365" i="10"/>
  <c r="B365" i="10"/>
  <c r="H365" i="10" s="1"/>
  <c r="F364" i="10"/>
  <c r="E363" i="10"/>
  <c r="B363" i="10"/>
  <c r="F362" i="10"/>
  <c r="E362" i="10"/>
  <c r="B362" i="10"/>
  <c r="G362" i="10" s="1"/>
  <c r="E361" i="10"/>
  <c r="B361" i="10"/>
  <c r="I361" i="10" s="1"/>
  <c r="B360" i="10"/>
  <c r="E359" i="10"/>
  <c r="B359" i="10"/>
  <c r="F358" i="10"/>
  <c r="E357" i="10"/>
  <c r="B357" i="10"/>
  <c r="E355" i="10"/>
  <c r="B355" i="10"/>
  <c r="F354" i="10"/>
  <c r="E354" i="10"/>
  <c r="B354" i="10"/>
  <c r="E353" i="10"/>
  <c r="B353" i="10"/>
  <c r="F352" i="10"/>
  <c r="E351" i="10"/>
  <c r="B351" i="10"/>
  <c r="G351" i="10" s="1"/>
  <c r="E350" i="10"/>
  <c r="B350" i="10"/>
  <c r="E349" i="10"/>
  <c r="B349" i="10"/>
  <c r="G349" i="10" s="1"/>
  <c r="F348" i="10"/>
  <c r="E347" i="10"/>
  <c r="B347" i="10"/>
  <c r="E346" i="10"/>
  <c r="E345" i="10"/>
  <c r="B345" i="10"/>
  <c r="F344" i="10"/>
  <c r="B344" i="10"/>
  <c r="I344" i="10" s="1"/>
  <c r="F343" i="10"/>
  <c r="E343" i="10"/>
  <c r="F342" i="10"/>
  <c r="B342" i="10"/>
  <c r="I342" i="10" s="1"/>
  <c r="E341" i="10"/>
  <c r="B341" i="10"/>
  <c r="H341" i="10" s="1"/>
  <c r="B340" i="10"/>
  <c r="K340" i="10" s="1"/>
  <c r="E339" i="10"/>
  <c r="B339" i="10"/>
  <c r="F338" i="10"/>
  <c r="E337" i="10"/>
  <c r="E336" i="10"/>
  <c r="E335" i="10"/>
  <c r="B335" i="10"/>
  <c r="E333" i="10"/>
  <c r="F332" i="10"/>
  <c r="E332" i="10"/>
  <c r="E331" i="10"/>
  <c r="B331" i="10"/>
  <c r="F329" i="10"/>
  <c r="E329" i="10"/>
  <c r="F328" i="10"/>
  <c r="F327" i="10"/>
  <c r="E327" i="10"/>
  <c r="F325" i="10"/>
  <c r="E325" i="10"/>
  <c r="E324" i="10"/>
  <c r="F323" i="10"/>
  <c r="E323" i="10"/>
  <c r="B323" i="10"/>
  <c r="E321" i="10"/>
  <c r="E320" i="10"/>
  <c r="B320" i="10"/>
  <c r="F319" i="10"/>
  <c r="E319" i="10"/>
  <c r="B319" i="10"/>
  <c r="I319" i="10" s="1"/>
  <c r="B318" i="10"/>
  <c r="F317" i="10"/>
  <c r="E317" i="10"/>
  <c r="E316" i="10"/>
  <c r="B316" i="10"/>
  <c r="J316" i="10" s="1"/>
  <c r="E315" i="10"/>
  <c r="B315" i="10"/>
  <c r="B314" i="10"/>
  <c r="G314" i="10" s="1"/>
  <c r="E313" i="10"/>
  <c r="F312" i="10"/>
  <c r="E311" i="10"/>
  <c r="F309" i="10"/>
  <c r="E309" i="10"/>
  <c r="F307" i="10"/>
  <c r="E307" i="10"/>
  <c r="E305" i="10"/>
  <c r="E304" i="10"/>
  <c r="F303" i="10"/>
  <c r="E303" i="10"/>
  <c r="B303" i="10"/>
  <c r="K303" i="10" s="1"/>
  <c r="F302" i="10"/>
  <c r="B302" i="10"/>
  <c r="E301" i="10"/>
  <c r="E300" i="10"/>
  <c r="B300" i="10"/>
  <c r="E299" i="10"/>
  <c r="B299" i="10"/>
  <c r="F298" i="10"/>
  <c r="E297" i="10"/>
  <c r="E296" i="10"/>
  <c r="B296" i="10"/>
  <c r="E295" i="10"/>
  <c r="B295" i="10"/>
  <c r="E293" i="10"/>
  <c r="E291" i="10"/>
  <c r="F289" i="10"/>
  <c r="E289" i="10"/>
  <c r="E288" i="10"/>
  <c r="F287" i="10"/>
  <c r="E287" i="10"/>
  <c r="B287" i="10"/>
  <c r="G287" i="10" s="1"/>
  <c r="B286" i="10"/>
  <c r="I286" i="10" s="1"/>
  <c r="E285" i="10"/>
  <c r="E284" i="10"/>
  <c r="E283" i="10"/>
  <c r="B283" i="10"/>
  <c r="F282" i="10"/>
  <c r="E281" i="10"/>
  <c r="E280" i="10"/>
  <c r="E279" i="10"/>
  <c r="F278" i="10"/>
  <c r="E277" i="10"/>
  <c r="B276" i="10"/>
  <c r="E275" i="10"/>
  <c r="E274" i="10"/>
  <c r="E273" i="10"/>
  <c r="B273" i="10"/>
  <c r="B272" i="10"/>
  <c r="K272" i="10" s="1"/>
  <c r="E271" i="10"/>
  <c r="E270" i="10"/>
  <c r="E269" i="10"/>
  <c r="B269" i="10"/>
  <c r="E267" i="10"/>
  <c r="E266" i="10"/>
  <c r="E265" i="10"/>
  <c r="B265" i="10"/>
  <c r="F263" i="10"/>
  <c r="E263" i="10"/>
  <c r="F262" i="10"/>
  <c r="E261" i="10"/>
  <c r="E259" i="10"/>
  <c r="E258" i="10"/>
  <c r="E257" i="10"/>
  <c r="B257" i="10"/>
  <c r="E255" i="10"/>
  <c r="F254" i="10"/>
  <c r="E254" i="10"/>
  <c r="E253" i="10"/>
  <c r="B253" i="10"/>
  <c r="E251" i="10"/>
  <c r="E250" i="10"/>
  <c r="E249" i="10"/>
  <c r="B249" i="10"/>
  <c r="K249" i="10" s="1"/>
  <c r="E247" i="10"/>
  <c r="E245" i="10"/>
  <c r="F243" i="10"/>
  <c r="E243" i="10"/>
  <c r="E242" i="10"/>
  <c r="E241" i="10"/>
  <c r="B241" i="10"/>
  <c r="E239" i="10"/>
  <c r="F238" i="10"/>
  <c r="E238" i="10"/>
  <c r="E237" i="10"/>
  <c r="B237" i="10"/>
  <c r="G237" i="10" s="1"/>
  <c r="E235" i="10"/>
  <c r="F234" i="10"/>
  <c r="E234" i="10"/>
  <c r="E233" i="10"/>
  <c r="B233" i="10"/>
  <c r="E231" i="10"/>
  <c r="E229" i="10"/>
  <c r="F227" i="10"/>
  <c r="E227" i="10"/>
  <c r="E226" i="10"/>
  <c r="E225" i="10"/>
  <c r="B225" i="10"/>
  <c r="F223" i="10"/>
  <c r="E223" i="10"/>
  <c r="F222" i="10"/>
  <c r="E222" i="10"/>
  <c r="B222" i="10"/>
  <c r="E221" i="10"/>
  <c r="B221" i="10"/>
  <c r="H221" i="10" s="1"/>
  <c r="E219" i="10"/>
  <c r="F218" i="10"/>
  <c r="E218" i="10"/>
  <c r="E217" i="10"/>
  <c r="B217" i="10"/>
  <c r="E215" i="10"/>
  <c r="F214" i="10"/>
  <c r="E213" i="10"/>
  <c r="F212" i="10"/>
  <c r="E211" i="10"/>
  <c r="E210" i="10"/>
  <c r="F209" i="10"/>
  <c r="E209" i="10"/>
  <c r="B209" i="10"/>
  <c r="J209" i="10" s="1"/>
  <c r="F208" i="10"/>
  <c r="B208" i="10"/>
  <c r="G208" i="10" s="1"/>
  <c r="E207" i="10"/>
  <c r="B207" i="10"/>
  <c r="G207" i="10" s="1"/>
  <c r="E206" i="10"/>
  <c r="E205" i="10"/>
  <c r="B205" i="10"/>
  <c r="F204" i="10"/>
  <c r="E204" i="10"/>
  <c r="E203" i="10"/>
  <c r="B203" i="10"/>
  <c r="H203" i="10" s="1"/>
  <c r="E202" i="10"/>
  <c r="E201" i="10"/>
  <c r="B201" i="10"/>
  <c r="E200" i="10"/>
  <c r="E199" i="10"/>
  <c r="B199" i="10"/>
  <c r="E198" i="10"/>
  <c r="E197" i="10"/>
  <c r="B197" i="10"/>
  <c r="I197" i="10" s="1"/>
  <c r="E196" i="10"/>
  <c r="B196" i="10"/>
  <c r="E195" i="10"/>
  <c r="B195" i="10"/>
  <c r="H195" i="10" s="1"/>
  <c r="E194" i="10"/>
  <c r="E193" i="10"/>
  <c r="B193" i="10"/>
  <c r="F192" i="10"/>
  <c r="E192" i="10"/>
  <c r="B192" i="10"/>
  <c r="E191" i="10"/>
  <c r="B191" i="10"/>
  <c r="E190" i="10"/>
  <c r="E189" i="10"/>
  <c r="B189" i="10"/>
  <c r="I189" i="10" s="1"/>
  <c r="F188" i="10"/>
  <c r="E188" i="10"/>
  <c r="E187" i="10"/>
  <c r="B187" i="10"/>
  <c r="E186" i="10"/>
  <c r="E185" i="10"/>
  <c r="B185" i="10"/>
  <c r="F184" i="10"/>
  <c r="E184" i="10"/>
  <c r="E183" i="10"/>
  <c r="B183" i="10"/>
  <c r="E182" i="10"/>
  <c r="E181" i="10"/>
  <c r="B181" i="10"/>
  <c r="E180" i="10"/>
  <c r="B180" i="10"/>
  <c r="I180" i="10" s="1"/>
  <c r="E179" i="10"/>
  <c r="B179" i="10"/>
  <c r="J179" i="10" s="1"/>
  <c r="E178" i="10"/>
  <c r="E177" i="10"/>
  <c r="E176" i="10"/>
  <c r="E175" i="10"/>
  <c r="B175" i="10"/>
  <c r="F174" i="10"/>
  <c r="E173" i="10"/>
  <c r="B173" i="10"/>
  <c r="E172" i="10"/>
  <c r="E171" i="10"/>
  <c r="B171" i="10"/>
  <c r="H171" i="10" s="1"/>
  <c r="E170" i="10"/>
  <c r="E169" i="10"/>
  <c r="B169" i="10"/>
  <c r="F168" i="10"/>
  <c r="E167" i="10"/>
  <c r="E166" i="10"/>
  <c r="E165" i="10"/>
  <c r="B165" i="10"/>
  <c r="G165" i="10" s="1"/>
  <c r="F164" i="10"/>
  <c r="E163" i="10"/>
  <c r="F162" i="10"/>
  <c r="E162" i="10"/>
  <c r="B161" i="10"/>
  <c r="E160" i="10"/>
  <c r="E159" i="10"/>
  <c r="B159" i="10"/>
  <c r="J159" i="10" s="1"/>
  <c r="E158" i="10"/>
  <c r="E157" i="10"/>
  <c r="B157" i="10"/>
  <c r="H157" i="10" s="1"/>
  <c r="E156" i="10"/>
  <c r="E155" i="10"/>
  <c r="B155" i="10"/>
  <c r="G155" i="10" s="1"/>
  <c r="E154" i="10"/>
  <c r="E153" i="10"/>
  <c r="B153" i="10"/>
  <c r="F152" i="10"/>
  <c r="E152" i="10"/>
  <c r="E151" i="10"/>
  <c r="B151" i="10"/>
  <c r="E150" i="10"/>
  <c r="B150" i="10"/>
  <c r="E149" i="10"/>
  <c r="B149" i="10"/>
  <c r="F148" i="10"/>
  <c r="E148" i="10"/>
  <c r="E147" i="10"/>
  <c r="B147" i="10"/>
  <c r="E146" i="10"/>
  <c r="E145" i="10"/>
  <c r="B145" i="10"/>
  <c r="F144" i="10"/>
  <c r="E144" i="10"/>
  <c r="E143" i="10"/>
  <c r="B143" i="10"/>
  <c r="K143" i="10" s="1"/>
  <c r="E142" i="10"/>
  <c r="E141" i="10"/>
  <c r="B141" i="10"/>
  <c r="I141" i="10" s="1"/>
  <c r="E140" i="10"/>
  <c r="E139" i="10"/>
  <c r="B139" i="10"/>
  <c r="E138" i="10"/>
  <c r="E137" i="10"/>
  <c r="B137" i="10"/>
  <c r="K137" i="10" s="1"/>
  <c r="E136" i="10"/>
  <c r="E135" i="10"/>
  <c r="B135" i="10"/>
  <c r="G135" i="10" s="1"/>
  <c r="E134" i="10"/>
  <c r="B134" i="10"/>
  <c r="E133" i="10"/>
  <c r="B133" i="10"/>
  <c r="F132" i="10"/>
  <c r="E132" i="10"/>
  <c r="E131" i="10"/>
  <c r="B131" i="10"/>
  <c r="J131" i="10" s="1"/>
  <c r="E130" i="10"/>
  <c r="E129" i="10"/>
  <c r="B129" i="10"/>
  <c r="I129" i="10" s="1"/>
  <c r="F128" i="10"/>
  <c r="E128" i="10"/>
  <c r="E127" i="10"/>
  <c r="B127" i="10"/>
  <c r="E126" i="10"/>
  <c r="E125" i="10"/>
  <c r="B125" i="10"/>
  <c r="F124" i="10"/>
  <c r="E124" i="10"/>
  <c r="E123" i="10"/>
  <c r="B123" i="10"/>
  <c r="J123" i="10" s="1"/>
  <c r="E122" i="10"/>
  <c r="E121" i="10"/>
  <c r="B121" i="10"/>
  <c r="I121" i="10" s="1"/>
  <c r="E120" i="10"/>
  <c r="F119" i="10"/>
  <c r="E119" i="10"/>
  <c r="B119" i="10"/>
  <c r="E118" i="10"/>
  <c r="B118" i="10"/>
  <c r="E117" i="10"/>
  <c r="B117" i="10"/>
  <c r="E116" i="10"/>
  <c r="E115" i="10"/>
  <c r="B115" i="10"/>
  <c r="K115" i="10" s="1"/>
  <c r="E114" i="10"/>
  <c r="E113" i="10"/>
  <c r="B113" i="10"/>
  <c r="J113" i="10" s="1"/>
  <c r="F112" i="10"/>
  <c r="E112" i="10"/>
  <c r="E111" i="10"/>
  <c r="B111" i="10"/>
  <c r="H111" i="10" s="1"/>
  <c r="E110" i="10"/>
  <c r="E109" i="10"/>
  <c r="B109" i="10"/>
  <c r="H109" i="10" s="1"/>
  <c r="F108" i="10"/>
  <c r="E108" i="10"/>
  <c r="E107" i="10"/>
  <c r="B107" i="10"/>
  <c r="I107" i="10" s="1"/>
  <c r="E106" i="10"/>
  <c r="E105" i="10"/>
  <c r="B105" i="10"/>
  <c r="F104" i="10"/>
  <c r="E104" i="10"/>
  <c r="F103" i="10"/>
  <c r="E103" i="10"/>
  <c r="B103" i="10"/>
  <c r="J103" i="10" s="1"/>
  <c r="E102" i="10"/>
  <c r="B102" i="10"/>
  <c r="H102" i="10" s="1"/>
  <c r="E101" i="10"/>
  <c r="B101" i="10"/>
  <c r="J101" i="10" s="1"/>
  <c r="E100" i="10"/>
  <c r="E99" i="10"/>
  <c r="B99" i="10"/>
  <c r="E98" i="10"/>
  <c r="E97" i="10"/>
  <c r="B97" i="10"/>
  <c r="K97" i="10" s="1"/>
  <c r="E96" i="10"/>
  <c r="E95" i="10"/>
  <c r="B95" i="10"/>
  <c r="E94" i="10"/>
  <c r="E93" i="10"/>
  <c r="B93" i="10"/>
  <c r="J93" i="10" s="1"/>
  <c r="F92" i="10"/>
  <c r="E92" i="10"/>
  <c r="E91" i="10"/>
  <c r="B91" i="10"/>
  <c r="I91" i="10" s="1"/>
  <c r="E90" i="10"/>
  <c r="E89" i="10"/>
  <c r="B89" i="10"/>
  <c r="G89" i="10" s="1"/>
  <c r="F88" i="10"/>
  <c r="E88" i="10"/>
  <c r="F87" i="10"/>
  <c r="E87" i="10"/>
  <c r="B87" i="10"/>
  <c r="E86" i="10"/>
  <c r="B86" i="10"/>
  <c r="I86" i="10" s="1"/>
  <c r="E85" i="10"/>
  <c r="B85" i="10"/>
  <c r="F84" i="10"/>
  <c r="E84" i="10"/>
  <c r="E83" i="10"/>
  <c r="B83" i="10"/>
  <c r="E82" i="10"/>
  <c r="E81" i="10"/>
  <c r="B81" i="10"/>
  <c r="E80" i="10"/>
  <c r="E79" i="10"/>
  <c r="B79" i="10"/>
  <c r="E78" i="10"/>
  <c r="E77" i="10"/>
  <c r="B77" i="10"/>
  <c r="E76" i="10"/>
  <c r="E75" i="10"/>
  <c r="B75" i="10"/>
  <c r="E74" i="10"/>
  <c r="E73" i="10"/>
  <c r="B73" i="10"/>
  <c r="F72" i="10"/>
  <c r="E72" i="10"/>
  <c r="E71" i="10"/>
  <c r="B71" i="10"/>
  <c r="E70" i="10"/>
  <c r="B70" i="10"/>
  <c r="K70" i="10" s="1"/>
  <c r="E69" i="10"/>
  <c r="B69" i="10"/>
  <c r="F68" i="10"/>
  <c r="E68" i="10"/>
  <c r="E67" i="10"/>
  <c r="B67" i="10"/>
  <c r="E66" i="10"/>
  <c r="E65" i="10"/>
  <c r="B65" i="10"/>
  <c r="F64" i="10"/>
  <c r="E64" i="10"/>
  <c r="E63" i="10"/>
  <c r="B63" i="10"/>
  <c r="E62" i="10"/>
  <c r="E61" i="10"/>
  <c r="B61" i="10"/>
  <c r="E60" i="10"/>
  <c r="B60" i="10"/>
  <c r="K60" i="10" s="1"/>
  <c r="E59" i="10"/>
  <c r="B59" i="10"/>
  <c r="J59" i="10" s="1"/>
  <c r="E58" i="10"/>
  <c r="E57" i="10"/>
  <c r="B57" i="10"/>
  <c r="E56" i="10"/>
  <c r="E55" i="10"/>
  <c r="B55" i="10"/>
  <c r="E54" i="10"/>
  <c r="B54" i="10"/>
  <c r="H54" i="10" s="1"/>
  <c r="E53" i="10"/>
  <c r="B53" i="10"/>
  <c r="F52" i="10"/>
  <c r="E52" i="10"/>
  <c r="E51" i="10"/>
  <c r="B51" i="10"/>
  <c r="E50" i="10"/>
  <c r="F49" i="10"/>
  <c r="E49" i="10"/>
  <c r="B49" i="10"/>
  <c r="F48" i="10"/>
  <c r="E48" i="10"/>
  <c r="E47" i="10"/>
  <c r="B47" i="10"/>
  <c r="E46" i="10"/>
  <c r="E45" i="10"/>
  <c r="B45" i="10"/>
  <c r="H45" i="10" s="1"/>
  <c r="F44" i="10"/>
  <c r="E44" i="10"/>
  <c r="B44" i="10"/>
  <c r="E43" i="10"/>
  <c r="B43" i="10"/>
  <c r="E42" i="10"/>
  <c r="E41" i="10"/>
  <c r="B41" i="10"/>
  <c r="E40" i="10"/>
  <c r="F39" i="10"/>
  <c r="E39" i="10"/>
  <c r="B39" i="10"/>
  <c r="E38" i="10"/>
  <c r="B38" i="10"/>
  <c r="E37" i="10"/>
  <c r="B37" i="10"/>
  <c r="E36" i="10"/>
  <c r="E35" i="10"/>
  <c r="B35" i="10"/>
  <c r="K35" i="10" s="1"/>
  <c r="E33" i="10"/>
  <c r="B33" i="10"/>
  <c r="E32" i="10"/>
  <c r="E31" i="10"/>
  <c r="B31" i="10"/>
  <c r="E30" i="10"/>
  <c r="E29" i="10"/>
  <c r="B29" i="10"/>
  <c r="I29" i="10" s="1"/>
  <c r="F28" i="10"/>
  <c r="E28" i="10"/>
  <c r="B28" i="10"/>
  <c r="E27" i="10"/>
  <c r="B27" i="10"/>
  <c r="K27" i="10" s="1"/>
  <c r="B26" i="10"/>
  <c r="E25" i="10"/>
  <c r="B25" i="10"/>
  <c r="E24" i="10"/>
  <c r="B24" i="10"/>
  <c r="E23" i="10"/>
  <c r="B23" i="10"/>
  <c r="I23" i="10" s="1"/>
  <c r="B892" i="10"/>
  <c r="E22" i="10"/>
  <c r="F600" i="10"/>
  <c r="F435" i="10"/>
  <c r="F605" i="10"/>
  <c r="F440" i="10"/>
  <c r="F610" i="10"/>
  <c r="F445" i="10"/>
  <c r="F615" i="10"/>
  <c r="F450" i="10"/>
  <c r="F620" i="10"/>
  <c r="F455" i="10"/>
  <c r="F625" i="10"/>
  <c r="F460" i="10"/>
  <c r="F630" i="10"/>
  <c r="F465" i="10"/>
  <c r="F635" i="10"/>
  <c r="F470" i="10"/>
  <c r="F640" i="10"/>
  <c r="F475" i="10"/>
  <c r="F645" i="10"/>
  <c r="F480" i="10"/>
  <c r="F650" i="10"/>
  <c r="F485" i="10"/>
  <c r="F490" i="10"/>
  <c r="F495" i="10"/>
  <c r="F500" i="10"/>
  <c r="F505" i="10"/>
  <c r="F510" i="10"/>
  <c r="F515" i="10"/>
  <c r="F520" i="10"/>
  <c r="F525" i="10"/>
  <c r="F530" i="10"/>
  <c r="F670" i="10"/>
  <c r="F660" i="10"/>
  <c r="F685" i="10"/>
  <c r="F665" i="10"/>
  <c r="F661" i="10"/>
  <c r="F686" i="10"/>
  <c r="F671" i="10"/>
  <c r="F541" i="10"/>
  <c r="F331" i="10"/>
  <c r="F31" i="10"/>
  <c r="F545" i="10"/>
  <c r="F540" i="10"/>
  <c r="F330" i="10"/>
  <c r="F335" i="10"/>
  <c r="F35" i="10"/>
  <c r="F30" i="10"/>
  <c r="F690" i="10"/>
  <c r="F675" i="10"/>
  <c r="F691" i="10"/>
  <c r="F676" i="10"/>
  <c r="F666" i="10"/>
  <c r="F546" i="10"/>
  <c r="F336" i="10"/>
  <c r="F36" i="10"/>
  <c r="F550" i="10"/>
  <c r="F340" i="10"/>
  <c r="F40" i="10"/>
  <c r="F680" i="10"/>
  <c r="F695" i="10"/>
  <c r="F696" i="10"/>
  <c r="F681" i="10"/>
  <c r="F551" i="10"/>
  <c r="F341" i="10"/>
  <c r="F41" i="10"/>
  <c r="F555" i="10"/>
  <c r="F345" i="10"/>
  <c r="F45" i="10"/>
  <c r="F556" i="10"/>
  <c r="F346" i="10"/>
  <c r="F46" i="10"/>
  <c r="F560" i="10"/>
  <c r="F350" i="10"/>
  <c r="F50" i="10"/>
  <c r="F561" i="10"/>
  <c r="F351" i="10"/>
  <c r="F51" i="10"/>
  <c r="F565" i="10"/>
  <c r="F355" i="10"/>
  <c r="F55" i="10"/>
  <c r="F566" i="10"/>
  <c r="F356" i="10"/>
  <c r="F56" i="10"/>
  <c r="F570" i="10"/>
  <c r="F360" i="10"/>
  <c r="F60" i="10"/>
  <c r="F571" i="10"/>
  <c r="F361" i="10"/>
  <c r="F61" i="10"/>
  <c r="F575" i="10"/>
  <c r="F365" i="10"/>
  <c r="F65" i="10"/>
  <c r="F576" i="10"/>
  <c r="F366" i="10"/>
  <c r="F66" i="10"/>
  <c r="F580" i="10"/>
  <c r="F370" i="10"/>
  <c r="F70" i="10"/>
  <c r="F581" i="10"/>
  <c r="F371" i="10"/>
  <c r="F71" i="10"/>
  <c r="F585" i="10"/>
  <c r="F375" i="10"/>
  <c r="F75" i="10"/>
  <c r="F586" i="10"/>
  <c r="F376" i="10"/>
  <c r="F76" i="10"/>
  <c r="F590" i="10"/>
  <c r="F380" i="10"/>
  <c r="F80" i="10"/>
  <c r="F591" i="10"/>
  <c r="F381" i="10"/>
  <c r="F81" i="10"/>
  <c r="F385" i="10"/>
  <c r="F85" i="10"/>
  <c r="F386" i="10"/>
  <c r="F86" i="10"/>
  <c r="F390" i="10"/>
  <c r="F90" i="10"/>
  <c r="F391" i="10"/>
  <c r="F91" i="10"/>
  <c r="F395" i="10"/>
  <c r="F95" i="10"/>
  <c r="F396" i="10"/>
  <c r="F96" i="10"/>
  <c r="F400" i="10"/>
  <c r="F100" i="10"/>
  <c r="F401" i="10"/>
  <c r="F101" i="10"/>
  <c r="F405" i="10"/>
  <c r="F105" i="10"/>
  <c r="F406" i="10"/>
  <c r="F106" i="10"/>
  <c r="F410" i="10"/>
  <c r="F110" i="10"/>
  <c r="F411" i="10"/>
  <c r="F111" i="10"/>
  <c r="F415" i="10"/>
  <c r="F115" i="10"/>
  <c r="F416" i="10"/>
  <c r="F116" i="10"/>
  <c r="F420" i="10"/>
  <c r="F120" i="10"/>
  <c r="F421" i="10"/>
  <c r="F121" i="10"/>
  <c r="F425" i="10"/>
  <c r="F125" i="10"/>
  <c r="F426" i="10"/>
  <c r="F126" i="10"/>
  <c r="F130" i="10"/>
  <c r="F131" i="10"/>
  <c r="F135" i="10"/>
  <c r="F136" i="10"/>
  <c r="F140" i="10"/>
  <c r="F141" i="10"/>
  <c r="F145" i="10"/>
  <c r="F146" i="10"/>
  <c r="F150" i="10"/>
  <c r="F151" i="10"/>
  <c r="F155" i="10"/>
  <c r="F156" i="10"/>
  <c r="F160" i="10"/>
  <c r="F161" i="10"/>
  <c r="F165" i="10"/>
  <c r="F166" i="10"/>
  <c r="F170" i="10"/>
  <c r="F171" i="10"/>
  <c r="F175" i="10"/>
  <c r="F176" i="10"/>
  <c r="F180" i="10"/>
  <c r="F181" i="10"/>
  <c r="F185" i="10"/>
  <c r="F186" i="10"/>
  <c r="F190" i="10"/>
  <c r="F191" i="10"/>
  <c r="F195" i="10"/>
  <c r="F196" i="10"/>
  <c r="F200" i="10"/>
  <c r="F201" i="10"/>
  <c r="F205" i="10"/>
  <c r="F206" i="10"/>
  <c r="F210" i="10"/>
  <c r="F211" i="10"/>
  <c r="F215" i="10"/>
  <c r="F216" i="10"/>
  <c r="F220" i="10"/>
  <c r="F221" i="10"/>
  <c r="F225" i="10"/>
  <c r="F226" i="10"/>
  <c r="F230" i="10"/>
  <c r="F231" i="10"/>
  <c r="F235" i="10"/>
  <c r="F236" i="10"/>
  <c r="F240" i="10"/>
  <c r="F241" i="10"/>
  <c r="F245" i="10"/>
  <c r="F246" i="10"/>
  <c r="F250" i="10"/>
  <c r="F251" i="10"/>
  <c r="F255" i="10"/>
  <c r="F256" i="10"/>
  <c r="F260" i="10"/>
  <c r="F261" i="10"/>
  <c r="F265" i="10"/>
  <c r="F266" i="10"/>
  <c r="F270" i="10"/>
  <c r="F271" i="10"/>
  <c r="F275" i="10"/>
  <c r="F276" i="10"/>
  <c r="F280" i="10"/>
  <c r="F281" i="10"/>
  <c r="F285" i="10"/>
  <c r="F286" i="10"/>
  <c r="F290" i="10"/>
  <c r="F291" i="10"/>
  <c r="F295" i="10"/>
  <c r="F296" i="10"/>
  <c r="F300" i="10"/>
  <c r="F301" i="10"/>
  <c r="F305" i="10"/>
  <c r="F306" i="10"/>
  <c r="F310" i="10"/>
  <c r="F311" i="10"/>
  <c r="F315" i="10"/>
  <c r="F316" i="10"/>
  <c r="F320" i="10"/>
  <c r="F321" i="10"/>
  <c r="D892" i="10"/>
  <c r="D322" i="10"/>
  <c r="D652" i="10"/>
  <c r="D323" i="10"/>
  <c r="D22" i="10"/>
  <c r="D357" i="10"/>
  <c r="D532" i="10"/>
  <c r="D653" i="10"/>
  <c r="D23" i="10"/>
  <c r="D667" i="10"/>
  <c r="D24" i="10"/>
  <c r="D72" i="10"/>
  <c r="D552" i="10"/>
  <c r="D533" i="10"/>
  <c r="D324" i="10"/>
  <c r="D654" i="10"/>
  <c r="D572" i="10"/>
  <c r="D553" i="10"/>
  <c r="D122" i="10"/>
  <c r="D358" i="10"/>
  <c r="D682" i="10"/>
  <c r="D25" i="10"/>
  <c r="D392" i="10"/>
  <c r="D668" i="10"/>
  <c r="D73" i="10"/>
  <c r="D534" i="10"/>
  <c r="D325" i="10"/>
  <c r="D655" i="10"/>
  <c r="D393" i="10"/>
  <c r="D74" i="10"/>
  <c r="D592" i="10"/>
  <c r="D172" i="10"/>
  <c r="D573" i="10"/>
  <c r="D669" i="10"/>
  <c r="D26" i="10"/>
  <c r="D123" i="10"/>
  <c r="D427" i="10"/>
  <c r="D683" i="10"/>
  <c r="D554" i="10"/>
  <c r="D697" i="10"/>
  <c r="D359" i="10"/>
  <c r="D535" i="10"/>
  <c r="D326" i="10"/>
  <c r="D656" i="10"/>
  <c r="D612" i="10"/>
  <c r="D360" i="10"/>
  <c r="D428" i="10"/>
  <c r="D124" i="10"/>
  <c r="D574" i="10"/>
  <c r="D75" i="10"/>
  <c r="D555" i="10"/>
  <c r="D27" i="10"/>
  <c r="D593" i="10"/>
  <c r="D712" i="10"/>
  <c r="D462" i="10"/>
  <c r="D698" i="10"/>
  <c r="D684" i="10"/>
  <c r="D173" i="10"/>
  <c r="D222" i="10"/>
  <c r="D670" i="10"/>
  <c r="D394" i="10"/>
  <c r="D536" i="10"/>
  <c r="D327" i="10"/>
  <c r="D657" i="10"/>
  <c r="D727" i="10"/>
  <c r="D223" i="10"/>
  <c r="D699" i="10"/>
  <c r="D361" i="10"/>
  <c r="D272" i="10"/>
  <c r="D174" i="10"/>
  <c r="D463" i="10"/>
  <c r="D28" i="10"/>
  <c r="D556" i="10"/>
  <c r="D575" i="10"/>
  <c r="D429" i="10"/>
  <c r="D395" i="10"/>
  <c r="D497" i="10"/>
  <c r="D713" i="10"/>
  <c r="D76" i="10"/>
  <c r="D125" i="10"/>
  <c r="D671" i="10"/>
  <c r="D632" i="10"/>
  <c r="D685" i="10"/>
  <c r="D594" i="10"/>
  <c r="D613" i="10"/>
  <c r="D537" i="10"/>
  <c r="D328" i="10"/>
  <c r="D658" i="10"/>
  <c r="D614" i="10"/>
  <c r="D77" i="10"/>
  <c r="D273" i="10"/>
  <c r="D595" i="10"/>
  <c r="D714" i="10"/>
  <c r="D498" i="10"/>
  <c r="D396" i="10"/>
  <c r="D430" i="10"/>
  <c r="D29" i="10"/>
  <c r="D464" i="10"/>
  <c r="D175" i="10"/>
  <c r="D224" i="10"/>
  <c r="D728" i="10"/>
  <c r="D633" i="10"/>
  <c r="D126" i="10"/>
  <c r="D700" i="10"/>
  <c r="D686" i="10"/>
  <c r="D672" i="10"/>
  <c r="D576" i="10"/>
  <c r="D557" i="10"/>
  <c r="D362" i="10"/>
  <c r="D538" i="10"/>
  <c r="D329" i="10"/>
  <c r="D659" i="10"/>
  <c r="D127" i="10"/>
  <c r="D715" i="10"/>
  <c r="D596" i="10"/>
  <c r="D274" i="10"/>
  <c r="D363" i="10"/>
  <c r="D577" i="10"/>
  <c r="D729" i="10"/>
  <c r="D465" i="10"/>
  <c r="D397" i="10"/>
  <c r="D701" i="10"/>
  <c r="D634" i="10"/>
  <c r="D499" i="10"/>
  <c r="D558" i="10"/>
  <c r="D673" i="10"/>
  <c r="D687" i="10"/>
  <c r="D225" i="10"/>
  <c r="D176" i="10"/>
  <c r="D30" i="10"/>
  <c r="D431" i="10"/>
  <c r="D78" i="10"/>
  <c r="D615" i="10"/>
  <c r="D539" i="10"/>
  <c r="D330" i="10"/>
  <c r="D660" i="10"/>
  <c r="D702" i="10"/>
  <c r="D275" i="10"/>
  <c r="D716" i="10"/>
  <c r="D616" i="10"/>
  <c r="D79" i="10"/>
  <c r="D31" i="10"/>
  <c r="D226" i="10"/>
  <c r="D688" i="10"/>
  <c r="D500" i="10"/>
  <c r="D398" i="10"/>
  <c r="D466" i="10"/>
  <c r="D730" i="10"/>
  <c r="D432" i="10"/>
  <c r="D177" i="10"/>
  <c r="D674" i="10"/>
  <c r="D635" i="10"/>
  <c r="D559" i="10"/>
  <c r="D578" i="10"/>
  <c r="D364" i="10"/>
  <c r="D597" i="10"/>
  <c r="D128" i="10"/>
  <c r="D540" i="10"/>
  <c r="D331" i="10"/>
  <c r="D661" i="10"/>
  <c r="D579" i="10"/>
  <c r="D636" i="10"/>
  <c r="D433" i="10"/>
  <c r="D731" i="10"/>
  <c r="D717" i="10"/>
  <c r="D598" i="10"/>
  <c r="D399" i="10"/>
  <c r="D689" i="10"/>
  <c r="D32" i="10"/>
  <c r="D80" i="10"/>
  <c r="D703" i="10"/>
  <c r="D675" i="10"/>
  <c r="D276" i="10"/>
  <c r="D129" i="10"/>
  <c r="D365" i="10"/>
  <c r="D560" i="10"/>
  <c r="D178" i="10"/>
  <c r="D467" i="10"/>
  <c r="D501" i="10"/>
  <c r="D227" i="10"/>
  <c r="D617" i="10"/>
  <c r="D541" i="10"/>
  <c r="D332" i="10"/>
  <c r="D662" i="10"/>
  <c r="D228" i="10"/>
  <c r="D502" i="10"/>
  <c r="D130" i="10"/>
  <c r="D33" i="10"/>
  <c r="D718" i="10"/>
  <c r="D434" i="10"/>
  <c r="D618" i="10"/>
  <c r="D366" i="10"/>
  <c r="D277" i="10"/>
  <c r="D81" i="10"/>
  <c r="D580" i="10"/>
  <c r="D468" i="10"/>
  <c r="D179" i="10"/>
  <c r="D561" i="10"/>
  <c r="D676" i="10"/>
  <c r="D704" i="10"/>
  <c r="D690" i="10"/>
  <c r="D400" i="10"/>
  <c r="D599" i="10"/>
  <c r="D732" i="10"/>
  <c r="D637" i="10"/>
  <c r="D542" i="10"/>
  <c r="D333" i="10"/>
  <c r="D663" i="10"/>
  <c r="D278" i="10"/>
  <c r="D638" i="10"/>
  <c r="D600" i="10"/>
  <c r="D401" i="10"/>
  <c r="D705" i="10"/>
  <c r="D677" i="10"/>
  <c r="D180" i="10"/>
  <c r="D619" i="10"/>
  <c r="D435" i="10"/>
  <c r="D34" i="10"/>
  <c r="D131" i="10"/>
  <c r="D503" i="10"/>
  <c r="D581" i="10"/>
  <c r="D719" i="10"/>
  <c r="D733" i="10"/>
  <c r="D691" i="10"/>
  <c r="D562" i="10"/>
  <c r="D469" i="10"/>
  <c r="D82" i="10"/>
  <c r="D367" i="10"/>
  <c r="D229" i="10"/>
  <c r="D543" i="10"/>
  <c r="D334" i="10"/>
  <c r="D664" i="10"/>
  <c r="D639" i="10"/>
  <c r="D83" i="10"/>
  <c r="D563" i="10"/>
  <c r="D692" i="10"/>
  <c r="D734" i="10"/>
  <c r="D582" i="10"/>
  <c r="D504" i="10"/>
  <c r="D132" i="10"/>
  <c r="D35" i="10"/>
  <c r="D620" i="10"/>
  <c r="D678" i="10"/>
  <c r="D402" i="10"/>
  <c r="D279" i="10"/>
  <c r="D230" i="10"/>
  <c r="D368" i="10"/>
  <c r="D470" i="10"/>
  <c r="D720" i="10"/>
  <c r="D436" i="10"/>
  <c r="D181" i="10"/>
  <c r="D706" i="10"/>
  <c r="D601" i="10"/>
  <c r="D544" i="10"/>
  <c r="D335" i="10"/>
  <c r="D665" i="10"/>
  <c r="D666" i="10"/>
  <c r="D707" i="10"/>
  <c r="D679" i="10"/>
  <c r="D721" i="10"/>
  <c r="D369" i="10"/>
  <c r="D231" i="10"/>
  <c r="D621" i="10"/>
  <c r="D133" i="10"/>
  <c r="D583" i="10"/>
  <c r="D693" i="10"/>
  <c r="D84" i="10"/>
  <c r="D280" i="10"/>
  <c r="D602" i="10"/>
  <c r="D182" i="10"/>
  <c r="D437" i="10"/>
  <c r="D471" i="10"/>
  <c r="D403" i="10"/>
  <c r="D36" i="10"/>
  <c r="D505" i="10"/>
  <c r="D735" i="10"/>
  <c r="D564" i="10"/>
  <c r="D640" i="10"/>
  <c r="D545" i="10"/>
  <c r="D336" i="10"/>
  <c r="D85" i="10"/>
  <c r="D622" i="10"/>
  <c r="D641" i="10"/>
  <c r="D736" i="10"/>
  <c r="D37" i="10"/>
  <c r="D404" i="10"/>
  <c r="D438" i="10"/>
  <c r="D603" i="10"/>
  <c r="D584" i="10"/>
  <c r="D232" i="10"/>
  <c r="D370" i="10"/>
  <c r="D722" i="10"/>
  <c r="D183" i="10"/>
  <c r="D281" i="10"/>
  <c r="D694" i="10"/>
  <c r="D565" i="10"/>
  <c r="D506" i="10"/>
  <c r="D472" i="10"/>
  <c r="D134" i="10"/>
  <c r="D681" i="10"/>
  <c r="D680" i="10"/>
  <c r="D708" i="10"/>
  <c r="D546" i="10"/>
  <c r="D337" i="10"/>
  <c r="D282" i="10"/>
  <c r="D723" i="10"/>
  <c r="D473" i="10"/>
  <c r="D566" i="10"/>
  <c r="D233" i="10"/>
  <c r="D604" i="10"/>
  <c r="D405" i="10"/>
  <c r="D737" i="10"/>
  <c r="D642" i="10"/>
  <c r="D86" i="10"/>
  <c r="D184" i="10"/>
  <c r="D709" i="10"/>
  <c r="D135" i="10"/>
  <c r="D507" i="10"/>
  <c r="D696" i="10"/>
  <c r="D695" i="10"/>
  <c r="D371" i="10"/>
  <c r="D585" i="10"/>
  <c r="D439" i="10"/>
  <c r="D38" i="10"/>
  <c r="D623" i="10"/>
  <c r="D547" i="10"/>
  <c r="D338" i="10"/>
  <c r="D283" i="10"/>
  <c r="D586" i="10"/>
  <c r="D711" i="10"/>
  <c r="D710" i="10"/>
  <c r="D643" i="10"/>
  <c r="D406" i="10"/>
  <c r="D605" i="10"/>
  <c r="D567" i="10"/>
  <c r="D474" i="10"/>
  <c r="D372" i="10"/>
  <c r="D624" i="10"/>
  <c r="D39" i="10"/>
  <c r="D440" i="10"/>
  <c r="D508" i="10"/>
  <c r="D136" i="10"/>
  <c r="D185" i="10"/>
  <c r="D87" i="10"/>
  <c r="D738" i="10"/>
  <c r="D234" i="10"/>
  <c r="D724" i="10"/>
  <c r="D548" i="10"/>
  <c r="D339" i="10"/>
  <c r="D568" i="10"/>
  <c r="D284" i="10"/>
  <c r="D235" i="10"/>
  <c r="D88" i="10"/>
  <c r="D509" i="10"/>
  <c r="D40" i="10"/>
  <c r="D606" i="10"/>
  <c r="D644" i="10"/>
  <c r="D625" i="10"/>
  <c r="D726" i="10"/>
  <c r="D725" i="10"/>
  <c r="D739" i="10"/>
  <c r="D186" i="10"/>
  <c r="D137" i="10"/>
  <c r="D441" i="10"/>
  <c r="D373" i="10"/>
  <c r="D475" i="10"/>
  <c r="D407" i="10"/>
  <c r="D587" i="10"/>
  <c r="D549" i="10"/>
  <c r="D340" i="10"/>
  <c r="D476" i="10"/>
  <c r="D89" i="10"/>
  <c r="D442" i="10"/>
  <c r="D187" i="10"/>
  <c r="D626" i="10"/>
  <c r="D645" i="10"/>
  <c r="D510" i="10"/>
  <c r="D569" i="10"/>
  <c r="D607" i="10"/>
  <c r="D285" i="10"/>
  <c r="D588" i="10"/>
  <c r="D408" i="10"/>
  <c r="D374" i="10"/>
  <c r="D138" i="10"/>
  <c r="D741" i="10"/>
  <c r="D740" i="10"/>
  <c r="D41" i="10"/>
  <c r="D236" i="10"/>
  <c r="D550" i="10"/>
  <c r="D551" i="10"/>
  <c r="D341" i="10"/>
  <c r="D286" i="10"/>
  <c r="D511" i="10"/>
  <c r="D237" i="10"/>
  <c r="D42" i="10"/>
  <c r="D139" i="10"/>
  <c r="D409" i="10"/>
  <c r="D589" i="10"/>
  <c r="D571" i="10"/>
  <c r="D570" i="10"/>
  <c r="D646" i="10"/>
  <c r="D627" i="10"/>
  <c r="D188" i="10"/>
  <c r="D90" i="10"/>
  <c r="D375" i="10"/>
  <c r="D608" i="10"/>
  <c r="D443" i="10"/>
  <c r="D477" i="10"/>
  <c r="D342" i="10"/>
  <c r="D628" i="10"/>
  <c r="D287" i="10"/>
  <c r="D91" i="10"/>
  <c r="D410" i="10"/>
  <c r="D238" i="10"/>
  <c r="D512" i="10"/>
  <c r="D478" i="10"/>
  <c r="D444" i="10"/>
  <c r="D609" i="10"/>
  <c r="D376" i="10"/>
  <c r="D189" i="10"/>
  <c r="D647" i="10"/>
  <c r="D590" i="10"/>
  <c r="D591" i="10"/>
  <c r="D140" i="10"/>
  <c r="D43" i="10"/>
  <c r="D343" i="10"/>
  <c r="D479" i="10"/>
  <c r="D411" i="10"/>
  <c r="D239" i="10"/>
  <c r="D288" i="10"/>
  <c r="D44" i="10"/>
  <c r="D190" i="10"/>
  <c r="D611" i="10"/>
  <c r="D610" i="10"/>
  <c r="D141" i="10"/>
  <c r="D648" i="10"/>
  <c r="D377" i="10"/>
  <c r="D445" i="10"/>
  <c r="D513" i="10"/>
  <c r="D92" i="10"/>
  <c r="D629" i="10"/>
  <c r="D344" i="10"/>
  <c r="D649" i="10"/>
  <c r="D289" i="10"/>
  <c r="D480" i="10"/>
  <c r="D93" i="10"/>
  <c r="D514" i="10"/>
  <c r="D191" i="10"/>
  <c r="D631" i="10"/>
  <c r="D630" i="10"/>
  <c r="D446" i="10"/>
  <c r="D378" i="10"/>
  <c r="D142" i="10"/>
  <c r="D45" i="10"/>
  <c r="D240" i="10"/>
  <c r="D412" i="10"/>
  <c r="D345" i="10"/>
  <c r="D290" i="10"/>
  <c r="D241" i="10"/>
  <c r="D143" i="10"/>
  <c r="D447" i="10"/>
  <c r="D379" i="10"/>
  <c r="D650" i="10"/>
  <c r="D651" i="10"/>
  <c r="D413" i="10"/>
  <c r="D515" i="10"/>
  <c r="D46" i="10"/>
  <c r="D192" i="10"/>
  <c r="D94" i="10"/>
  <c r="D481" i="10"/>
  <c r="D346" i="10"/>
  <c r="D95" i="10"/>
  <c r="D193" i="10"/>
  <c r="D516" i="10"/>
  <c r="D448" i="10"/>
  <c r="D242" i="10"/>
  <c r="D291" i="10"/>
  <c r="D482" i="10"/>
  <c r="D47" i="10"/>
  <c r="D414" i="10"/>
  <c r="D380" i="10"/>
  <c r="D144" i="10"/>
  <c r="D347" i="10"/>
  <c r="D415" i="10"/>
  <c r="D292" i="10"/>
  <c r="D48" i="10"/>
  <c r="D449" i="10"/>
  <c r="D194" i="10"/>
  <c r="D483" i="10"/>
  <c r="D145" i="10"/>
  <c r="D381" i="10"/>
  <c r="D243" i="10"/>
  <c r="D517" i="10"/>
  <c r="D96" i="10"/>
  <c r="D348" i="10"/>
  <c r="D146" i="10"/>
  <c r="D244" i="10"/>
  <c r="D195" i="10"/>
  <c r="D450" i="10"/>
  <c r="D293" i="10"/>
  <c r="D97" i="10"/>
  <c r="D518" i="10"/>
  <c r="D382" i="10"/>
  <c r="D484" i="10"/>
  <c r="D49" i="10"/>
  <c r="D416" i="10"/>
  <c r="D349" i="10"/>
  <c r="D417" i="10"/>
  <c r="D383" i="10"/>
  <c r="D519" i="10"/>
  <c r="D196" i="10"/>
  <c r="D245" i="10"/>
  <c r="D147" i="10"/>
  <c r="D50" i="10"/>
  <c r="D485" i="10"/>
  <c r="D98" i="10"/>
  <c r="D451" i="10"/>
  <c r="D294" i="10"/>
  <c r="D350" i="10"/>
  <c r="D99" i="10"/>
  <c r="D520" i="10"/>
  <c r="D295" i="10"/>
  <c r="D452" i="10"/>
  <c r="D486" i="10"/>
  <c r="D148" i="10"/>
  <c r="D197" i="10"/>
  <c r="D51" i="10"/>
  <c r="D246" i="10"/>
  <c r="D384" i="10"/>
  <c r="D418" i="10"/>
  <c r="D351" i="10"/>
  <c r="D419" i="10"/>
  <c r="D52" i="10"/>
  <c r="D149" i="10"/>
  <c r="D453" i="10"/>
  <c r="D100" i="10"/>
  <c r="D385" i="10"/>
  <c r="D247" i="10"/>
  <c r="D198" i="10"/>
  <c r="D487" i="10"/>
  <c r="D521" i="10"/>
  <c r="D296" i="10"/>
  <c r="D352" i="10"/>
  <c r="D522" i="10"/>
  <c r="D488" i="10"/>
  <c r="D248" i="10"/>
  <c r="D101" i="10"/>
  <c r="D150" i="10"/>
  <c r="D297" i="10"/>
  <c r="D199" i="10"/>
  <c r="D386" i="10"/>
  <c r="D454" i="10"/>
  <c r="D53" i="10"/>
  <c r="D420" i="10"/>
  <c r="D353" i="10"/>
  <c r="D54" i="10"/>
  <c r="D455" i="10"/>
  <c r="D151" i="10"/>
  <c r="D249" i="10"/>
  <c r="D489" i="10"/>
  <c r="D298" i="10"/>
  <c r="D421" i="10"/>
  <c r="D387" i="10"/>
  <c r="D200" i="10"/>
  <c r="D102" i="10"/>
  <c r="D523" i="10"/>
  <c r="D354" i="10"/>
  <c r="D422" i="10"/>
  <c r="D490" i="10"/>
  <c r="D152" i="10"/>
  <c r="D456" i="10"/>
  <c r="D299" i="10"/>
  <c r="D388" i="10"/>
  <c r="D524" i="10"/>
  <c r="D103" i="10"/>
  <c r="D201" i="10"/>
  <c r="D250" i="10"/>
  <c r="D55" i="10"/>
  <c r="D355" i="10"/>
  <c r="D356" i="10"/>
  <c r="D56" i="10"/>
  <c r="D104" i="10"/>
  <c r="D389" i="10"/>
  <c r="D457" i="10"/>
  <c r="D153" i="10"/>
  <c r="D423" i="10"/>
  <c r="D300" i="10"/>
  <c r="D251" i="10"/>
  <c r="D202" i="10"/>
  <c r="D525" i="10"/>
  <c r="D491" i="10"/>
  <c r="D424" i="10"/>
  <c r="D301" i="10"/>
  <c r="D203" i="10"/>
  <c r="D458" i="10"/>
  <c r="D105" i="10"/>
  <c r="D492" i="10"/>
  <c r="D526" i="10"/>
  <c r="D252" i="10"/>
  <c r="D154" i="10"/>
  <c r="D391" i="10"/>
  <c r="D390" i="10"/>
  <c r="D57" i="10"/>
  <c r="D302" i="10"/>
  <c r="D493" i="10"/>
  <c r="D58" i="10"/>
  <c r="D253" i="10"/>
  <c r="D106" i="10"/>
  <c r="D155" i="10"/>
  <c r="D527" i="10"/>
  <c r="D459" i="10"/>
  <c r="D204" i="10"/>
  <c r="D426" i="10"/>
  <c r="D425" i="10"/>
  <c r="D461" i="10"/>
  <c r="D460" i="10"/>
  <c r="D528" i="10"/>
  <c r="D254" i="10"/>
  <c r="D494" i="10"/>
  <c r="D303" i="10"/>
  <c r="D205" i="10"/>
  <c r="D156" i="10"/>
  <c r="D107" i="10"/>
  <c r="D59" i="10"/>
  <c r="D304" i="10"/>
  <c r="D60" i="10"/>
  <c r="D255" i="10"/>
  <c r="D108" i="10"/>
  <c r="D157" i="10"/>
  <c r="D206" i="10"/>
  <c r="D496" i="10"/>
  <c r="D495" i="10"/>
  <c r="D529" i="10"/>
  <c r="D305" i="10"/>
  <c r="D531" i="10"/>
  <c r="D530" i="10"/>
  <c r="D158" i="10"/>
  <c r="D207" i="10"/>
  <c r="D109" i="10"/>
  <c r="D256" i="10"/>
  <c r="D61" i="10"/>
  <c r="D208" i="10"/>
  <c r="D257" i="10"/>
  <c r="D306" i="10"/>
  <c r="D62" i="10"/>
  <c r="D110" i="10"/>
  <c r="D159" i="10"/>
  <c r="D111" i="10"/>
  <c r="D258" i="10"/>
  <c r="D307" i="10"/>
  <c r="D160" i="10"/>
  <c r="D63" i="10"/>
  <c r="D209" i="10"/>
  <c r="D308" i="10"/>
  <c r="D112" i="10"/>
  <c r="D64" i="10"/>
  <c r="D259" i="10"/>
  <c r="D210" i="10"/>
  <c r="D161" i="10"/>
  <c r="D65" i="10"/>
  <c r="D309" i="10"/>
  <c r="D211" i="10"/>
  <c r="D162" i="10"/>
  <c r="D260" i="10"/>
  <c r="D113" i="10"/>
  <c r="D114" i="10"/>
  <c r="D310" i="10"/>
  <c r="D163" i="10"/>
  <c r="D212" i="10"/>
  <c r="D261" i="10"/>
  <c r="D66" i="10"/>
  <c r="D67" i="10"/>
  <c r="D262" i="10"/>
  <c r="D164" i="10"/>
  <c r="D115" i="10"/>
  <c r="D311" i="10"/>
  <c r="D213" i="10"/>
  <c r="D214" i="10"/>
  <c r="D116" i="10"/>
  <c r="D263" i="10"/>
  <c r="D312" i="10"/>
  <c r="D165" i="10"/>
  <c r="D68" i="10"/>
  <c r="D313" i="10"/>
  <c r="D69" i="10"/>
  <c r="D117" i="10"/>
  <c r="D166" i="10"/>
  <c r="D264" i="10"/>
  <c r="D215" i="10"/>
  <c r="D216" i="10"/>
  <c r="D167" i="10"/>
  <c r="D71" i="10"/>
  <c r="D70" i="10"/>
  <c r="D314" i="10"/>
  <c r="D265" i="10"/>
  <c r="D118" i="10"/>
  <c r="D315" i="10"/>
  <c r="D119" i="10"/>
  <c r="D168" i="10"/>
  <c r="D266" i="10"/>
  <c r="D217" i="10"/>
  <c r="D267" i="10"/>
  <c r="D121" i="10"/>
  <c r="D120" i="10"/>
  <c r="D316" i="10"/>
  <c r="D218" i="10"/>
  <c r="D169" i="10"/>
  <c r="D219" i="10"/>
  <c r="D317" i="10"/>
  <c r="D171" i="10"/>
  <c r="D170" i="10"/>
  <c r="D268" i="10"/>
  <c r="D318" i="10"/>
  <c r="D269" i="10"/>
  <c r="D221" i="10"/>
  <c r="D220" i="10"/>
  <c r="D271" i="10"/>
  <c r="D270" i="10"/>
  <c r="D319" i="10"/>
  <c r="D320" i="10"/>
  <c r="D321" i="10"/>
  <c r="H565" i="10" l="1"/>
  <c r="K505" i="10"/>
  <c r="I798" i="10"/>
  <c r="K798" i="10"/>
  <c r="H742" i="10"/>
  <c r="I721" i="10"/>
  <c r="J637" i="10"/>
  <c r="J549" i="10"/>
  <c r="K721" i="10"/>
  <c r="J742" i="10"/>
  <c r="I770" i="10"/>
  <c r="H631" i="10"/>
  <c r="K662" i="10"/>
  <c r="K846" i="10"/>
  <c r="K731" i="10"/>
  <c r="I270" i="10"/>
  <c r="I766" i="10"/>
  <c r="J830" i="10"/>
  <c r="J569" i="10"/>
  <c r="H680" i="10"/>
  <c r="I702" i="10"/>
  <c r="G717" i="10"/>
  <c r="I370" i="10"/>
  <c r="K552" i="10"/>
  <c r="G712" i="10"/>
  <c r="J599" i="10"/>
  <c r="G588" i="10"/>
  <c r="G617" i="10"/>
  <c r="G645" i="10"/>
  <c r="G337" i="10"/>
  <c r="I692" i="10"/>
  <c r="G572" i="10"/>
  <c r="J325" i="10"/>
  <c r="K577" i="10"/>
  <c r="I483" i="10"/>
  <c r="H27" i="10"/>
  <c r="K544" i="10"/>
  <c r="H561" i="10"/>
  <c r="I640" i="10"/>
  <c r="G589" i="10"/>
  <c r="K565" i="10"/>
  <c r="G685" i="10"/>
  <c r="K394" i="10"/>
  <c r="G707" i="10"/>
  <c r="H336" i="10"/>
  <c r="J408" i="10"/>
  <c r="K829" i="10"/>
  <c r="H546" i="10"/>
  <c r="K561" i="10"/>
  <c r="H168" i="10"/>
  <c r="K778" i="10"/>
  <c r="H746" i="10"/>
  <c r="H648" i="10"/>
  <c r="K553" i="10"/>
  <c r="G640" i="10"/>
  <c r="I539" i="10"/>
  <c r="J619" i="10"/>
  <c r="H370" i="10"/>
  <c r="I793" i="10"/>
  <c r="K546" i="10"/>
  <c r="H588" i="10"/>
  <c r="I615" i="10"/>
  <c r="H557" i="10"/>
  <c r="G565" i="10"/>
  <c r="G549" i="10"/>
  <c r="H685" i="10"/>
  <c r="H721" i="10"/>
  <c r="I711" i="10"/>
  <c r="J336" i="10"/>
  <c r="J394" i="10"/>
  <c r="K408" i="10"/>
  <c r="G285" i="10"/>
  <c r="I544" i="10"/>
  <c r="K640" i="10"/>
  <c r="H589" i="10"/>
  <c r="I599" i="10"/>
  <c r="I685" i="10"/>
  <c r="J721" i="10"/>
  <c r="K704" i="10"/>
  <c r="G525" i="10"/>
  <c r="H343" i="10"/>
  <c r="H326" i="10"/>
  <c r="G813" i="10"/>
  <c r="H640" i="10"/>
  <c r="J589" i="10"/>
  <c r="H599" i="10"/>
  <c r="J557" i="10"/>
  <c r="I583" i="10"/>
  <c r="K337" i="10"/>
  <c r="J510" i="10"/>
  <c r="I525" i="10"/>
  <c r="J554" i="10"/>
  <c r="I589" i="10"/>
  <c r="G539" i="10"/>
  <c r="H615" i="10"/>
  <c r="K557" i="10"/>
  <c r="I557" i="10"/>
  <c r="I619" i="10"/>
  <c r="I549" i="10"/>
  <c r="K549" i="10"/>
  <c r="J685" i="10"/>
  <c r="J716" i="10"/>
  <c r="H406" i="10"/>
  <c r="J505" i="10"/>
  <c r="J525" i="10"/>
  <c r="J546" i="10"/>
  <c r="G599" i="10"/>
  <c r="I577" i="10"/>
  <c r="K532" i="10"/>
  <c r="K572" i="10"/>
  <c r="J565" i="10"/>
  <c r="H726" i="10"/>
  <c r="H478" i="10"/>
  <c r="J370" i="10"/>
  <c r="H421" i="10"/>
  <c r="H337" i="10"/>
  <c r="I505" i="10"/>
  <c r="G505" i="10"/>
  <c r="H525" i="10"/>
  <c r="K809" i="10"/>
  <c r="J681" i="10"/>
  <c r="I594" i="10"/>
  <c r="K650" i="10"/>
  <c r="I620" i="10"/>
  <c r="H696" i="10"/>
  <c r="K541" i="10"/>
  <c r="H594" i="10"/>
  <c r="J551" i="10"/>
  <c r="H570" i="10"/>
  <c r="H579" i="10"/>
  <c r="K535" i="10"/>
  <c r="J596" i="10"/>
  <c r="H547" i="10"/>
  <c r="H718" i="10"/>
  <c r="H732" i="10"/>
  <c r="G551" i="10"/>
  <c r="G547" i="10"/>
  <c r="K701" i="10"/>
  <c r="G545" i="10"/>
  <c r="H641" i="10"/>
  <c r="K607" i="10"/>
  <c r="G612" i="10"/>
  <c r="J535" i="10"/>
  <c r="H639" i="10"/>
  <c r="I541" i="10"/>
  <c r="K613" i="10"/>
  <c r="I559" i="10"/>
  <c r="G633" i="10"/>
  <c r="K602" i="10"/>
  <c r="I604" i="10"/>
  <c r="K686" i="10"/>
  <c r="K654" i="10"/>
  <c r="I718" i="10"/>
  <c r="H223" i="10"/>
  <c r="G25" i="10"/>
  <c r="H25" i="10"/>
  <c r="J70" i="10"/>
  <c r="H70" i="10"/>
  <c r="H150" i="10"/>
  <c r="G150" i="10"/>
  <c r="I217" i="10"/>
  <c r="G217" i="10"/>
  <c r="G253" i="10"/>
  <c r="J253" i="10"/>
  <c r="K253" i="10"/>
  <c r="J299" i="10"/>
  <c r="G299" i="10"/>
  <c r="G331" i="10"/>
  <c r="K331" i="10"/>
  <c r="H331" i="10"/>
  <c r="G347" i="10"/>
  <c r="J347" i="10"/>
  <c r="H381" i="10"/>
  <c r="K381" i="10"/>
  <c r="J381" i="10"/>
  <c r="H392" i="10"/>
  <c r="I392" i="10"/>
  <c r="J392" i="10"/>
  <c r="I434" i="10"/>
  <c r="G434" i="10"/>
  <c r="K434" i="10"/>
  <c r="G441" i="10"/>
  <c r="I441" i="10"/>
  <c r="J441" i="10"/>
  <c r="G447" i="10"/>
  <c r="I447" i="10"/>
  <c r="K450" i="10"/>
  <c r="I450" i="10"/>
  <c r="H450" i="10"/>
  <c r="I455" i="10"/>
  <c r="J455" i="10"/>
  <c r="I467" i="10"/>
  <c r="J467" i="10"/>
  <c r="H470" i="10"/>
  <c r="I470" i="10"/>
  <c r="K470" i="10"/>
  <c r="G470" i="10"/>
  <c r="J477" i="10"/>
  <c r="I477" i="10"/>
  <c r="G477" i="10"/>
  <c r="H480" i="10"/>
  <c r="J480" i="10"/>
  <c r="G480" i="10"/>
  <c r="K497" i="10"/>
  <c r="I497" i="10"/>
  <c r="J497" i="10"/>
  <c r="K503" i="10"/>
  <c r="I503" i="10"/>
  <c r="G503" i="10"/>
  <c r="J503" i="10"/>
  <c r="I507" i="10"/>
  <c r="J507" i="10"/>
  <c r="G507" i="10"/>
  <c r="J511" i="10"/>
  <c r="I511" i="10"/>
  <c r="G511" i="10"/>
  <c r="K511" i="10"/>
  <c r="K518" i="10"/>
  <c r="J518" i="10"/>
  <c r="I518" i="10"/>
  <c r="J522" i="10"/>
  <c r="H522" i="10"/>
  <c r="J526" i="10"/>
  <c r="K526" i="10"/>
  <c r="G526" i="10"/>
  <c r="I526" i="10"/>
  <c r="H526" i="10"/>
  <c r="I538" i="10"/>
  <c r="K538" i="10"/>
  <c r="J555" i="10"/>
  <c r="H555" i="10"/>
  <c r="I575" i="10"/>
  <c r="K575" i="10"/>
  <c r="H586" i="10"/>
  <c r="K586" i="10"/>
  <c r="H590" i="10"/>
  <c r="J590" i="10"/>
  <c r="H623" i="10"/>
  <c r="J623" i="10"/>
  <c r="G623" i="10"/>
  <c r="K634" i="10"/>
  <c r="J634" i="10"/>
  <c r="G659" i="10"/>
  <c r="H659" i="10"/>
  <c r="I659" i="10"/>
  <c r="J663" i="10"/>
  <c r="K663" i="10"/>
  <c r="H672" i="10"/>
  <c r="J672" i="10"/>
  <c r="G672" i="10"/>
  <c r="G675" i="10"/>
  <c r="J675" i="10"/>
  <c r="I675" i="10"/>
  <c r="I735" i="10"/>
  <c r="G735" i="10"/>
  <c r="G734" i="10"/>
  <c r="I734" i="10"/>
  <c r="H734" i="10"/>
  <c r="J734" i="10"/>
  <c r="G730" i="10"/>
  <c r="K730" i="10"/>
  <c r="H730" i="10"/>
  <c r="I698" i="10"/>
  <c r="K698" i="10"/>
  <c r="H698" i="10"/>
  <c r="G698" i="10"/>
  <c r="G600" i="10"/>
  <c r="I600" i="10"/>
  <c r="H560" i="10"/>
  <c r="K560" i="10"/>
  <c r="I22" i="10"/>
  <c r="G22" i="10"/>
  <c r="H22" i="10"/>
  <c r="J22" i="10"/>
  <c r="K22" i="10"/>
  <c r="K104" i="10"/>
  <c r="H104" i="10"/>
  <c r="K122" i="10"/>
  <c r="H122" i="10"/>
  <c r="I122" i="10"/>
  <c r="J122" i="10"/>
  <c r="K174" i="10"/>
  <c r="H174" i="10"/>
  <c r="I174" i="10"/>
  <c r="G176" i="10"/>
  <c r="H176" i="10"/>
  <c r="K176" i="10"/>
  <c r="J176" i="10"/>
  <c r="J182" i="10"/>
  <c r="G182" i="10"/>
  <c r="H182" i="10"/>
  <c r="I186" i="10"/>
  <c r="K186" i="10"/>
  <c r="G186" i="10"/>
  <c r="J186" i="10"/>
  <c r="K218" i="10"/>
  <c r="J218" i="10"/>
  <c r="G218" i="10"/>
  <c r="I250" i="10"/>
  <c r="J250" i="10"/>
  <c r="H250" i="10"/>
  <c r="K250" i="10"/>
  <c r="H252" i="10"/>
  <c r="J252" i="10"/>
  <c r="I252" i="10"/>
  <c r="G252" i="10"/>
  <c r="K267" i="10"/>
  <c r="G267" i="10"/>
  <c r="H267" i="10"/>
  <c r="J267" i="10"/>
  <c r="K282" i="10"/>
  <c r="J282" i="10"/>
  <c r="I282" i="10"/>
  <c r="H282" i="10"/>
  <c r="I301" i="10"/>
  <c r="J301" i="10"/>
  <c r="K301" i="10"/>
  <c r="H301" i="10"/>
  <c r="K317" i="10"/>
  <c r="J317" i="10"/>
  <c r="G317" i="10"/>
  <c r="J364" i="10"/>
  <c r="H364" i="10"/>
  <c r="I364" i="10"/>
  <c r="G364" i="10"/>
  <c r="G382" i="10"/>
  <c r="I382" i="10"/>
  <c r="J382" i="10"/>
  <c r="K382" i="10"/>
  <c r="J410" i="10"/>
  <c r="I410" i="10"/>
  <c r="K410" i="10"/>
  <c r="G410" i="10"/>
  <c r="J513" i="10"/>
  <c r="K513" i="10"/>
  <c r="H521" i="10"/>
  <c r="K521" i="10"/>
  <c r="G521" i="10"/>
  <c r="I665" i="10"/>
  <c r="K665" i="10"/>
  <c r="I689" i="10"/>
  <c r="H689" i="10"/>
  <c r="J689" i="10"/>
  <c r="I607" i="10"/>
  <c r="G641" i="10"/>
  <c r="K639" i="10"/>
  <c r="G607" i="10"/>
  <c r="J538" i="10"/>
  <c r="H541" i="10"/>
  <c r="I612" i="10"/>
  <c r="G559" i="10"/>
  <c r="I560" i="10"/>
  <c r="G636" i="10"/>
  <c r="J610" i="10"/>
  <c r="K551" i="10"/>
  <c r="G594" i="10"/>
  <c r="G663" i="10"/>
  <c r="H665" i="10"/>
  <c r="G701" i="10"/>
  <c r="J659" i="10"/>
  <c r="J735" i="10"/>
  <c r="J521" i="10"/>
  <c r="H441" i="10"/>
  <c r="I522" i="10"/>
  <c r="H317" i="10"/>
  <c r="G126" i="10"/>
  <c r="I218" i="10"/>
  <c r="I104" i="10"/>
  <c r="J594" i="10"/>
  <c r="K545" i="10"/>
  <c r="J641" i="10"/>
  <c r="J639" i="10"/>
  <c r="I590" i="10"/>
  <c r="H600" i="10"/>
  <c r="H596" i="10"/>
  <c r="I570" i="10"/>
  <c r="H538" i="10"/>
  <c r="H612" i="10"/>
  <c r="I613" i="10"/>
  <c r="K579" i="10"/>
  <c r="H559" i="10"/>
  <c r="H535" i="10"/>
  <c r="I633" i="10"/>
  <c r="J633" i="10"/>
  <c r="H620" i="10"/>
  <c r="J575" i="10"/>
  <c r="K547" i="10"/>
  <c r="K600" i="10"/>
  <c r="I623" i="10"/>
  <c r="J586" i="10"/>
  <c r="H663" i="10"/>
  <c r="G728" i="10"/>
  <c r="G689" i="10"/>
  <c r="K734" i="10"/>
  <c r="I672" i="10"/>
  <c r="K480" i="10"/>
  <c r="K364" i="10"/>
  <c r="H383" i="10"/>
  <c r="G522" i="10"/>
  <c r="H497" i="10"/>
  <c r="G392" i="10"/>
  <c r="H513" i="10"/>
  <c r="K467" i="10"/>
  <c r="H186" i="10"/>
  <c r="G301" i="10"/>
  <c r="K252" i="10"/>
  <c r="I249" i="10"/>
  <c r="J54" i="10"/>
  <c r="J203" i="10"/>
  <c r="H35" i="10"/>
  <c r="J35" i="10"/>
  <c r="J118" i="10"/>
  <c r="G118" i="10"/>
  <c r="G169" i="10"/>
  <c r="I169" i="10"/>
  <c r="I205" i="10"/>
  <c r="K205" i="10"/>
  <c r="K225" i="10"/>
  <c r="H225" i="10"/>
  <c r="H340" i="10"/>
  <c r="J340" i="10"/>
  <c r="I340" i="10"/>
  <c r="I359" i="10"/>
  <c r="H359" i="10"/>
  <c r="G359" i="10"/>
  <c r="J359" i="10"/>
  <c r="H363" i="10"/>
  <c r="J363" i="10"/>
  <c r="K363" i="10"/>
  <c r="I372" i="10"/>
  <c r="K372" i="10"/>
  <c r="H372" i="10"/>
  <c r="G372" i="10"/>
  <c r="H377" i="10"/>
  <c r="K377" i="10"/>
  <c r="G377" i="10"/>
  <c r="J377" i="10"/>
  <c r="J398" i="10"/>
  <c r="G398" i="10"/>
  <c r="K398" i="10"/>
  <c r="J400" i="10"/>
  <c r="G400" i="10"/>
  <c r="I409" i="10"/>
  <c r="K409" i="10"/>
  <c r="J409" i="10"/>
  <c r="J418" i="10"/>
  <c r="G418" i="10"/>
  <c r="H418" i="10"/>
  <c r="K418" i="10"/>
  <c r="I429" i="10"/>
  <c r="G429" i="10"/>
  <c r="H429" i="10"/>
  <c r="I452" i="10"/>
  <c r="K452" i="10"/>
  <c r="G452" i="10"/>
  <c r="I472" i="10"/>
  <c r="J472" i="10"/>
  <c r="H472" i="10"/>
  <c r="I475" i="10"/>
  <c r="H475" i="10"/>
  <c r="K490" i="10"/>
  <c r="H490" i="10"/>
  <c r="G490" i="10"/>
  <c r="H520" i="10"/>
  <c r="I520" i="10"/>
  <c r="K520" i="10"/>
  <c r="G520" i="10"/>
  <c r="H524" i="10"/>
  <c r="G524" i="10"/>
  <c r="K596" i="10"/>
  <c r="G596" i="10"/>
  <c r="I602" i="10"/>
  <c r="G602" i="10"/>
  <c r="J602" i="10"/>
  <c r="J604" i="10"/>
  <c r="H604" i="10"/>
  <c r="I646" i="10"/>
  <c r="G646" i="10"/>
  <c r="G650" i="10"/>
  <c r="J650" i="10"/>
  <c r="H654" i="10"/>
  <c r="J654" i="10"/>
  <c r="I654" i="10"/>
  <c r="H695" i="10"/>
  <c r="G695" i="10"/>
  <c r="K695" i="10"/>
  <c r="J736" i="10"/>
  <c r="G736" i="10"/>
  <c r="I736" i="10"/>
  <c r="G732" i="10"/>
  <c r="J732" i="10"/>
  <c r="I732" i="10"/>
  <c r="K728" i="10"/>
  <c r="H728" i="10"/>
  <c r="J728" i="10"/>
  <c r="K718" i="10"/>
  <c r="G718" i="10"/>
  <c r="J713" i="10"/>
  <c r="G713" i="10"/>
  <c r="H713" i="10"/>
  <c r="J706" i="10"/>
  <c r="I706" i="10"/>
  <c r="K706" i="10"/>
  <c r="K696" i="10"/>
  <c r="G696" i="10"/>
  <c r="J686" i="10"/>
  <c r="I686" i="10"/>
  <c r="K681" i="10"/>
  <c r="G681" i="10"/>
  <c r="K652" i="10"/>
  <c r="I652" i="10"/>
  <c r="H652" i="10"/>
  <c r="K636" i="10"/>
  <c r="I636" i="10"/>
  <c r="K34" i="10"/>
  <c r="G34" i="10"/>
  <c r="I34" i="10"/>
  <c r="J34" i="10"/>
  <c r="I52" i="10"/>
  <c r="J52" i="10"/>
  <c r="H52" i="10"/>
  <c r="K52" i="10"/>
  <c r="G52" i="10"/>
  <c r="J126" i="10"/>
  <c r="K126" i="10"/>
  <c r="I126" i="10"/>
  <c r="H152" i="10"/>
  <c r="I152" i="10"/>
  <c r="K152" i="10"/>
  <c r="J152" i="10"/>
  <c r="J154" i="10"/>
  <c r="G154" i="10"/>
  <c r="I154" i="10"/>
  <c r="K154" i="10"/>
  <c r="G156" i="10"/>
  <c r="H156" i="10"/>
  <c r="K156" i="10"/>
  <c r="I170" i="10"/>
  <c r="K170" i="10"/>
  <c r="H170" i="10"/>
  <c r="G219" i="10"/>
  <c r="I219" i="10"/>
  <c r="J219" i="10"/>
  <c r="H219" i="10"/>
  <c r="G223" i="10"/>
  <c r="K223" i="10"/>
  <c r="J223" i="10"/>
  <c r="I224" i="10"/>
  <c r="J224" i="10"/>
  <c r="H224" i="10"/>
  <c r="G251" i="10"/>
  <c r="K251" i="10"/>
  <c r="H251" i="10"/>
  <c r="I251" i="10"/>
  <c r="K274" i="10"/>
  <c r="G274" i="10"/>
  <c r="I274" i="10"/>
  <c r="J274" i="10"/>
  <c r="G338" i="10"/>
  <c r="J338" i="10"/>
  <c r="I338" i="10"/>
  <c r="H380" i="10"/>
  <c r="I380" i="10"/>
  <c r="K380" i="10"/>
  <c r="J585" i="10"/>
  <c r="K585" i="10"/>
  <c r="H585" i="10"/>
  <c r="I585" i="10"/>
  <c r="H701" i="10"/>
  <c r="J701" i="10"/>
  <c r="K570" i="10"/>
  <c r="G541" i="10"/>
  <c r="I650" i="10"/>
  <c r="G613" i="10"/>
  <c r="I579" i="10"/>
  <c r="I535" i="10"/>
  <c r="K633" i="10"/>
  <c r="H634" i="10"/>
  <c r="J620" i="10"/>
  <c r="H575" i="10"/>
  <c r="H646" i="10"/>
  <c r="G604" i="10"/>
  <c r="G585" i="10"/>
  <c r="K713" i="10"/>
  <c r="H706" i="10"/>
  <c r="K736" i="10"/>
  <c r="K675" i="10"/>
  <c r="K477" i="10"/>
  <c r="G472" i="10"/>
  <c r="K455" i="10"/>
  <c r="G380" i="10"/>
  <c r="J447" i="10"/>
  <c r="K507" i="10"/>
  <c r="G513" i="10"/>
  <c r="I182" i="10"/>
  <c r="J174" i="10"/>
  <c r="I610" i="10"/>
  <c r="G555" i="10"/>
  <c r="I555" i="10"/>
  <c r="J545" i="10"/>
  <c r="H545" i="10"/>
  <c r="I641" i="10"/>
  <c r="I639" i="10"/>
  <c r="K590" i="10"/>
  <c r="J600" i="10"/>
  <c r="K610" i="10"/>
  <c r="J570" i="10"/>
  <c r="G538" i="10"/>
  <c r="K612" i="10"/>
  <c r="H613" i="10"/>
  <c r="G579" i="10"/>
  <c r="K559" i="10"/>
  <c r="J560" i="10"/>
  <c r="J636" i="10"/>
  <c r="G634" i="10"/>
  <c r="K620" i="10"/>
  <c r="G575" i="10"/>
  <c r="G610" i="10"/>
  <c r="H607" i="10"/>
  <c r="I551" i="10"/>
  <c r="J547" i="10"/>
  <c r="J646" i="10"/>
  <c r="I586" i="10"/>
  <c r="G686" i="10"/>
  <c r="I696" i="10"/>
  <c r="J695" i="10"/>
  <c r="H681" i="10"/>
  <c r="J652" i="10"/>
  <c r="I713" i="10"/>
  <c r="I663" i="10"/>
  <c r="G665" i="10"/>
  <c r="J698" i="10"/>
  <c r="I730" i="10"/>
  <c r="K689" i="10"/>
  <c r="K659" i="10"/>
  <c r="H736" i="10"/>
  <c r="K735" i="10"/>
  <c r="K672" i="10"/>
  <c r="I480" i="10"/>
  <c r="H477" i="10"/>
  <c r="K441" i="10"/>
  <c r="G363" i="10"/>
  <c r="G383" i="10"/>
  <c r="J490" i="10"/>
  <c r="K338" i="10"/>
  <c r="H434" i="10"/>
  <c r="I513" i="10"/>
  <c r="K347" i="10"/>
  <c r="K299" i="10"/>
  <c r="G224" i="10"/>
  <c r="I176" i="10"/>
  <c r="I317" i="10"/>
  <c r="G282" i="10"/>
  <c r="G250" i="10"/>
  <c r="H274" i="10"/>
  <c r="J156" i="10"/>
  <c r="H218" i="10"/>
  <c r="J222" i="10"/>
  <c r="G222" i="10"/>
  <c r="H411" i="10"/>
  <c r="G411" i="10"/>
  <c r="K411" i="10"/>
  <c r="J413" i="10"/>
  <c r="H413" i="10"/>
  <c r="I445" i="10"/>
  <c r="H445" i="10"/>
  <c r="H453" i="10"/>
  <c r="J453" i="10"/>
  <c r="G498" i="10"/>
  <c r="J498" i="10"/>
  <c r="K516" i="10"/>
  <c r="J516" i="10"/>
  <c r="G550" i="10"/>
  <c r="H550" i="10"/>
  <c r="K550" i="10"/>
  <c r="I550" i="10"/>
  <c r="J563" i="10"/>
  <c r="H563" i="10"/>
  <c r="K563" i="10"/>
  <c r="J583" i="10"/>
  <c r="G583" i="10"/>
  <c r="I605" i="10"/>
  <c r="K605" i="10"/>
  <c r="H605" i="10"/>
  <c r="G605" i="10"/>
  <c r="J626" i="10"/>
  <c r="K626" i="10"/>
  <c r="G626" i="10"/>
  <c r="H642" i="10"/>
  <c r="J642" i="10"/>
  <c r="K642" i="10"/>
  <c r="I660" i="10"/>
  <c r="K660" i="10"/>
  <c r="K667" i="10"/>
  <c r="G667" i="10"/>
  <c r="J667" i="10"/>
  <c r="H683" i="10"/>
  <c r="K683" i="10"/>
  <c r="H723" i="10"/>
  <c r="J723" i="10"/>
  <c r="I738" i="10"/>
  <c r="K738" i="10"/>
  <c r="H716" i="10"/>
  <c r="K716" i="10"/>
  <c r="G716" i="10"/>
  <c r="H709" i="10"/>
  <c r="I709" i="10"/>
  <c r="J704" i="10"/>
  <c r="H704" i="10"/>
  <c r="I704" i="10"/>
  <c r="I694" i="10"/>
  <c r="H694" i="10"/>
  <c r="J694" i="10"/>
  <c r="H692" i="10"/>
  <c r="K692" i="10"/>
  <c r="G692" i="10"/>
  <c r="H684" i="10"/>
  <c r="K684" i="10"/>
  <c r="G677" i="10"/>
  <c r="K677" i="10"/>
  <c r="J677" i="10"/>
  <c r="K656" i="10"/>
  <c r="I656" i="10"/>
  <c r="J624" i="10"/>
  <c r="I624" i="10"/>
  <c r="K584" i="10"/>
  <c r="G584" i="10"/>
  <c r="H584" i="10"/>
  <c r="I68" i="10"/>
  <c r="J68" i="10"/>
  <c r="I72" i="10"/>
  <c r="J72" i="10"/>
  <c r="J106" i="10"/>
  <c r="G106" i="10"/>
  <c r="J172" i="10"/>
  <c r="H172" i="10"/>
  <c r="K234" i="10"/>
  <c r="G234" i="10"/>
  <c r="J234" i="10"/>
  <c r="I234" i="10"/>
  <c r="G235" i="10"/>
  <c r="J235" i="10"/>
  <c r="I235" i="10"/>
  <c r="K235" i="10"/>
  <c r="H236" i="10"/>
  <c r="I236" i="10"/>
  <c r="G236" i="10"/>
  <c r="K236" i="10"/>
  <c r="K384" i="10"/>
  <c r="I384" i="10"/>
  <c r="K440" i="10"/>
  <c r="H440" i="10"/>
  <c r="G465" i="10"/>
  <c r="J465" i="10"/>
  <c r="H554" i="10"/>
  <c r="K554" i="10"/>
  <c r="G546" i="10"/>
  <c r="J588" i="10"/>
  <c r="K588" i="10"/>
  <c r="H539" i="10"/>
  <c r="J539" i="10"/>
  <c r="K615" i="10"/>
  <c r="J615" i="10"/>
  <c r="G577" i="10"/>
  <c r="J577" i="10"/>
  <c r="G561" i="10"/>
  <c r="H532" i="10"/>
  <c r="J532" i="10"/>
  <c r="K619" i="10"/>
  <c r="J572" i="10"/>
  <c r="H572" i="10"/>
  <c r="G563" i="10"/>
  <c r="J550" i="10"/>
  <c r="H624" i="10"/>
  <c r="H583" i="10"/>
  <c r="I684" i="10"/>
  <c r="K694" i="10"/>
  <c r="G694" i="10"/>
  <c r="G656" i="10"/>
  <c r="J656" i="10"/>
  <c r="H707" i="10"/>
  <c r="G738" i="10"/>
  <c r="I724" i="10"/>
  <c r="I486" i="10"/>
  <c r="I437" i="10"/>
  <c r="G437" i="10"/>
  <c r="J488" i="10"/>
  <c r="I430" i="10"/>
  <c r="G344" i="10"/>
  <c r="K514" i="10"/>
  <c r="I413" i="10"/>
  <c r="H384" i="10"/>
  <c r="J351" i="10"/>
  <c r="H835" i="10"/>
  <c r="G835" i="10"/>
  <c r="J445" i="10"/>
  <c r="I453" i="10"/>
  <c r="K342" i="10"/>
  <c r="I554" i="10"/>
  <c r="J544" i="10"/>
  <c r="H544" i="10"/>
  <c r="I561" i="10"/>
  <c r="G532" i="10"/>
  <c r="H619" i="10"/>
  <c r="I642" i="10"/>
  <c r="J605" i="10"/>
  <c r="I626" i="10"/>
  <c r="G624" i="10"/>
  <c r="J584" i="10"/>
  <c r="I683" i="10"/>
  <c r="J684" i="10"/>
  <c r="G683" i="10"/>
  <c r="H677" i="10"/>
  <c r="H656" i="10"/>
  <c r="K709" i="10"/>
  <c r="I667" i="10"/>
  <c r="G478" i="10"/>
  <c r="J437" i="10"/>
  <c r="H437" i="10"/>
  <c r="K442" i="10"/>
  <c r="H369" i="10"/>
  <c r="G365" i="10"/>
  <c r="H404" i="10"/>
  <c r="K498" i="10"/>
  <c r="G432" i="10"/>
  <c r="I465" i="10"/>
  <c r="G516" i="10"/>
  <c r="J270" i="10"/>
  <c r="H270" i="10"/>
  <c r="K271" i="10"/>
  <c r="J271" i="10"/>
  <c r="G271" i="10"/>
  <c r="I271" i="10"/>
  <c r="J284" i="10"/>
  <c r="H284" i="10"/>
  <c r="G284" i="10"/>
  <c r="J285" i="10"/>
  <c r="K285" i="10"/>
  <c r="K326" i="10"/>
  <c r="J326" i="10"/>
  <c r="J396" i="10"/>
  <c r="I396" i="10"/>
  <c r="K370" i="10"/>
  <c r="K336" i="10"/>
  <c r="I336" i="10"/>
  <c r="I337" i="10"/>
  <c r="K396" i="10"/>
  <c r="I394" i="10"/>
  <c r="G408" i="10"/>
  <c r="G325" i="10"/>
  <c r="H325" i="10"/>
  <c r="G270" i="10"/>
  <c r="H271" i="10"/>
  <c r="K284" i="10"/>
  <c r="G396" i="10"/>
  <c r="G394" i="10"/>
  <c r="I408" i="10"/>
  <c r="K325" i="10"/>
  <c r="G326" i="10"/>
  <c r="I285" i="10"/>
  <c r="G805" i="10"/>
  <c r="J801" i="10"/>
  <c r="G749" i="10"/>
  <c r="I829" i="10"/>
  <c r="J813" i="10"/>
  <c r="H398" i="10"/>
  <c r="J331" i="10"/>
  <c r="I347" i="10"/>
  <c r="K118" i="10"/>
  <c r="H299" i="10"/>
  <c r="G70" i="10"/>
  <c r="J249" i="10"/>
  <c r="I363" i="10"/>
  <c r="G455" i="10"/>
  <c r="I418" i="10"/>
  <c r="I377" i="10"/>
  <c r="G450" i="10"/>
  <c r="J372" i="10"/>
  <c r="G340" i="10"/>
  <c r="J429" i="10"/>
  <c r="K359" i="10"/>
  <c r="G497" i="10"/>
  <c r="K392" i="10"/>
  <c r="J434" i="10"/>
  <c r="H503" i="10"/>
  <c r="H511" i="10"/>
  <c r="H507" i="10"/>
  <c r="J470" i="10"/>
  <c r="I398" i="10"/>
  <c r="J524" i="10"/>
  <c r="K524" i="10"/>
  <c r="K522" i="10"/>
  <c r="I331" i="10"/>
  <c r="H347" i="10"/>
  <c r="I299" i="10"/>
  <c r="I70" i="10"/>
  <c r="J23" i="10"/>
  <c r="K23" i="10"/>
  <c r="H23" i="10"/>
  <c r="G23" i="10"/>
  <c r="J25" i="10"/>
  <c r="I25" i="10"/>
  <c r="K25" i="10"/>
  <c r="G35" i="10"/>
  <c r="I35" i="10"/>
  <c r="I54" i="10"/>
  <c r="K54" i="10"/>
  <c r="G54" i="10"/>
  <c r="H77" i="10"/>
  <c r="J77" i="10"/>
  <c r="H118" i="10"/>
  <c r="I118" i="10"/>
  <c r="I150" i="10"/>
  <c r="K150" i="10"/>
  <c r="J150" i="10"/>
  <c r="K169" i="10"/>
  <c r="H169" i="10"/>
  <c r="J169" i="10"/>
  <c r="G187" i="10"/>
  <c r="J187" i="10"/>
  <c r="J193" i="10"/>
  <c r="G193" i="10"/>
  <c r="I203" i="10"/>
  <c r="G203" i="10"/>
  <c r="K203" i="10"/>
  <c r="G205" i="10"/>
  <c r="J205" i="10"/>
  <c r="H205" i="10"/>
  <c r="H217" i="10"/>
  <c r="K217" i="10"/>
  <c r="J217" i="10"/>
  <c r="G225" i="10"/>
  <c r="J225" i="10"/>
  <c r="I225" i="10"/>
  <c r="H249" i="10"/>
  <c r="G249" i="10"/>
  <c r="I253" i="10"/>
  <c r="H253" i="10"/>
  <c r="I296" i="10"/>
  <c r="J296" i="10"/>
  <c r="K315" i="10"/>
  <c r="H315" i="10"/>
  <c r="G381" i="10"/>
  <c r="I381" i="10"/>
  <c r="I383" i="10"/>
  <c r="K383" i="10"/>
  <c r="H400" i="10"/>
  <c r="K400" i="10"/>
  <c r="H409" i="10"/>
  <c r="G409" i="10"/>
  <c r="K447" i="10"/>
  <c r="H447" i="10"/>
  <c r="H452" i="10"/>
  <c r="J452" i="10"/>
  <c r="H467" i="10"/>
  <c r="G467" i="10"/>
  <c r="J475" i="10"/>
  <c r="G475" i="10"/>
  <c r="H518" i="10"/>
  <c r="G518" i="10"/>
  <c r="G104" i="10"/>
  <c r="H887" i="10"/>
  <c r="I887" i="10"/>
  <c r="J819" i="10"/>
  <c r="G819" i="10"/>
  <c r="G170" i="10"/>
  <c r="J170" i="10"/>
  <c r="J245" i="10"/>
  <c r="K245" i="10"/>
  <c r="G245" i="10"/>
  <c r="G259" i="10"/>
  <c r="I259" i="10"/>
  <c r="J259" i="10"/>
  <c r="K259" i="10"/>
  <c r="I266" i="10"/>
  <c r="J266" i="10"/>
  <c r="H266" i="10"/>
  <c r="G266" i="10"/>
  <c r="K280" i="10"/>
  <c r="J280" i="10"/>
  <c r="I280" i="10"/>
  <c r="G280" i="10"/>
  <c r="G281" i="10"/>
  <c r="K281" i="10"/>
  <c r="H281" i="10"/>
  <c r="I281" i="10"/>
  <c r="H289" i="10"/>
  <c r="K289" i="10"/>
  <c r="I289" i="10"/>
  <c r="G289" i="10"/>
  <c r="G294" i="10"/>
  <c r="I294" i="10"/>
  <c r="J294" i="10"/>
  <c r="H294" i="10"/>
  <c r="H601" i="10"/>
  <c r="I581" i="10"/>
  <c r="G576" i="10"/>
  <c r="G358" i="10"/>
  <c r="K757" i="10"/>
  <c r="I801" i="10"/>
  <c r="I809" i="10"/>
  <c r="I817" i="10"/>
  <c r="J749" i="10"/>
  <c r="H801" i="10"/>
  <c r="J809" i="10"/>
  <c r="J817" i="10"/>
  <c r="J829" i="10"/>
  <c r="H485" i="10"/>
  <c r="I761" i="10"/>
  <c r="G801" i="10"/>
  <c r="G809" i="10"/>
  <c r="I821" i="10"/>
  <c r="K789" i="10"/>
  <c r="K805" i="10"/>
  <c r="K813" i="10"/>
  <c r="K821" i="10"/>
  <c r="K630" i="10"/>
  <c r="H581" i="10"/>
  <c r="G765" i="10"/>
  <c r="I805" i="10"/>
  <c r="I813" i="10"/>
  <c r="I825" i="10"/>
  <c r="J805" i="10"/>
  <c r="K825" i="10"/>
  <c r="H761" i="10"/>
  <c r="H26" i="10"/>
  <c r="K26" i="10"/>
  <c r="I26" i="10"/>
  <c r="J33" i="10"/>
  <c r="H33" i="10"/>
  <c r="K33" i="10"/>
  <c r="I33" i="10"/>
  <c r="H49" i="10"/>
  <c r="J49" i="10"/>
  <c r="G49" i="10"/>
  <c r="K49" i="10"/>
  <c r="I49" i="10"/>
  <c r="J67" i="10"/>
  <c r="H67" i="10"/>
  <c r="G67" i="10"/>
  <c r="G71" i="10"/>
  <c r="H71" i="10"/>
  <c r="I71" i="10"/>
  <c r="G105" i="10"/>
  <c r="K105" i="10"/>
  <c r="J105" i="10"/>
  <c r="H105" i="10"/>
  <c r="I151" i="10"/>
  <c r="K151" i="10"/>
  <c r="J151" i="10"/>
  <c r="G199" i="10"/>
  <c r="H199" i="10"/>
  <c r="J199" i="10"/>
  <c r="K199" i="10"/>
  <c r="K318" i="10"/>
  <c r="I318" i="10"/>
  <c r="J318" i="10"/>
  <c r="J339" i="10"/>
  <c r="I339" i="10"/>
  <c r="H339" i="10"/>
  <c r="K339" i="10"/>
  <c r="K360" i="10"/>
  <c r="H360" i="10"/>
  <c r="G360" i="10"/>
  <c r="J375" i="10"/>
  <c r="H375" i="10"/>
  <c r="K375" i="10"/>
  <c r="G375" i="10"/>
  <c r="I393" i="10"/>
  <c r="J393" i="10"/>
  <c r="G393" i="10"/>
  <c r="K399" i="10"/>
  <c r="G399" i="10"/>
  <c r="I399" i="10"/>
  <c r="H399" i="10"/>
  <c r="G427" i="10"/>
  <c r="J427" i="10"/>
  <c r="H427" i="10"/>
  <c r="G456" i="10"/>
  <c r="J456" i="10"/>
  <c r="K456" i="10"/>
  <c r="H456" i="10"/>
  <c r="J471" i="10"/>
  <c r="K471" i="10"/>
  <c r="H471" i="10"/>
  <c r="I471" i="10"/>
  <c r="J476" i="10"/>
  <c r="G476" i="10"/>
  <c r="K476" i="10"/>
  <c r="H476" i="10"/>
  <c r="I476" i="10"/>
  <c r="K481" i="10"/>
  <c r="J481" i="10"/>
  <c r="G481" i="10"/>
  <c r="I481" i="10"/>
  <c r="H501" i="10"/>
  <c r="I501" i="10"/>
  <c r="J501" i="10"/>
  <c r="G501" i="10"/>
  <c r="H506" i="10"/>
  <c r="J506" i="10"/>
  <c r="I506" i="10"/>
  <c r="G512" i="10"/>
  <c r="I512" i="10"/>
  <c r="I523" i="10"/>
  <c r="J523" i="10"/>
  <c r="K523" i="10"/>
  <c r="G523" i="10"/>
  <c r="G533" i="10"/>
  <c r="J533" i="10"/>
  <c r="K533" i="10"/>
  <c r="K542" i="10"/>
  <c r="I542" i="10"/>
  <c r="H542" i="10"/>
  <c r="J542" i="10"/>
  <c r="G542" i="10"/>
  <c r="I548" i="10"/>
  <c r="H548" i="10"/>
  <c r="J548" i="10"/>
  <c r="G548" i="10"/>
  <c r="I558" i="10"/>
  <c r="K558" i="10"/>
  <c r="J558" i="10"/>
  <c r="H558" i="10"/>
  <c r="J580" i="10"/>
  <c r="I580" i="10"/>
  <c r="H580" i="10"/>
  <c r="K580" i="10"/>
  <c r="H635" i="10"/>
  <c r="K635" i="10"/>
  <c r="G635" i="10"/>
  <c r="J635" i="10"/>
  <c r="I657" i="10"/>
  <c r="G657" i="10"/>
  <c r="J657" i="10"/>
  <c r="H657" i="10"/>
  <c r="J679" i="10"/>
  <c r="H679" i="10"/>
  <c r="I679" i="10"/>
  <c r="G679" i="10"/>
  <c r="I699" i="10"/>
  <c r="H699" i="10"/>
  <c r="J699" i="10"/>
  <c r="K719" i="10"/>
  <c r="J719" i="10"/>
  <c r="H719" i="10"/>
  <c r="J729" i="10"/>
  <c r="K729" i="10"/>
  <c r="H729" i="10"/>
  <c r="I729" i="10"/>
  <c r="G729" i="10"/>
  <c r="J722" i="10"/>
  <c r="H722" i="10"/>
  <c r="K722" i="10"/>
  <c r="G722" i="10"/>
  <c r="H714" i="10"/>
  <c r="J714" i="10"/>
  <c r="G714" i="10"/>
  <c r="G682" i="10"/>
  <c r="H682" i="10"/>
  <c r="J682" i="10"/>
  <c r="K682" i="10"/>
  <c r="K628" i="10"/>
  <c r="I628" i="10"/>
  <c r="G628" i="10"/>
  <c r="J628" i="10"/>
  <c r="I608" i="10"/>
  <c r="K608" i="10"/>
  <c r="J608" i="10"/>
  <c r="G608" i="10"/>
  <c r="H568" i="10"/>
  <c r="G568" i="10"/>
  <c r="K568" i="10"/>
  <c r="I568" i="10"/>
  <c r="K48" i="10"/>
  <c r="I48" i="10"/>
  <c r="H48" i="10"/>
  <c r="G48" i="10"/>
  <c r="J48" i="10"/>
  <c r="H84" i="10"/>
  <c r="I84" i="10"/>
  <c r="J84" i="10"/>
  <c r="K84" i="10"/>
  <c r="H136" i="10"/>
  <c r="K136" i="10"/>
  <c r="G136" i="10"/>
  <c r="I136" i="10"/>
  <c r="J136" i="10"/>
  <c r="H254" i="10"/>
  <c r="J254" i="10"/>
  <c r="K254" i="10"/>
  <c r="G254" i="10"/>
  <c r="I254" i="10"/>
  <c r="H298" i="10"/>
  <c r="K298" i="10"/>
  <c r="J298" i="10"/>
  <c r="G298" i="10"/>
  <c r="I298" i="10"/>
  <c r="J305" i="10"/>
  <c r="G305" i="10"/>
  <c r="H305" i="10"/>
  <c r="K305" i="10"/>
  <c r="I305" i="10"/>
  <c r="I324" i="10"/>
  <c r="K324" i="10"/>
  <c r="G324" i="10"/>
  <c r="J324" i="10"/>
  <c r="H324" i="10"/>
  <c r="K329" i="10"/>
  <c r="I329" i="10"/>
  <c r="G329" i="10"/>
  <c r="H329" i="10"/>
  <c r="J329" i="10"/>
  <c r="I386" i="10"/>
  <c r="G386" i="10"/>
  <c r="K386" i="10"/>
  <c r="H386" i="10"/>
  <c r="J386" i="10"/>
  <c r="I578" i="10"/>
  <c r="H637" i="10"/>
  <c r="G580" i="10"/>
  <c r="H533" i="10"/>
  <c r="I533" i="10"/>
  <c r="H512" i="10"/>
  <c r="J568" i="10"/>
  <c r="H608" i="10"/>
  <c r="I719" i="10"/>
  <c r="G699" i="10"/>
  <c r="K657" i="10"/>
  <c r="K501" i="10"/>
  <c r="H393" i="10"/>
  <c r="K71" i="10"/>
  <c r="G84" i="10"/>
  <c r="K24" i="10"/>
  <c r="J24" i="10"/>
  <c r="G24" i="10"/>
  <c r="I24" i="10"/>
  <c r="H24" i="10"/>
  <c r="J51" i="10"/>
  <c r="H51" i="10"/>
  <c r="I51" i="10"/>
  <c r="I55" i="10"/>
  <c r="J55" i="10"/>
  <c r="G55" i="10"/>
  <c r="H55" i="10"/>
  <c r="H73" i="10"/>
  <c r="K73" i="10"/>
  <c r="J73" i="10"/>
  <c r="G73" i="10"/>
  <c r="J117" i="10"/>
  <c r="G117" i="10"/>
  <c r="H117" i="10"/>
  <c r="I117" i="10"/>
  <c r="K117" i="10"/>
  <c r="G121" i="10"/>
  <c r="J121" i="10"/>
  <c r="G147" i="10"/>
  <c r="K147" i="10"/>
  <c r="H147" i="10"/>
  <c r="K153" i="10"/>
  <c r="H153" i="10"/>
  <c r="G153" i="10"/>
  <c r="K173" i="10"/>
  <c r="I173" i="10"/>
  <c r="G173" i="10"/>
  <c r="J371" i="10"/>
  <c r="G371" i="10"/>
  <c r="K371" i="10"/>
  <c r="H371" i="10"/>
  <c r="I371" i="10"/>
  <c r="I378" i="10"/>
  <c r="J378" i="10"/>
  <c r="K378" i="10"/>
  <c r="J473" i="10"/>
  <c r="G473" i="10"/>
  <c r="I473" i="10"/>
  <c r="K473" i="10"/>
  <c r="H473" i="10"/>
  <c r="K536" i="10"/>
  <c r="I536" i="10"/>
  <c r="J536" i="10"/>
  <c r="G536" i="10"/>
  <c r="H536" i="10"/>
  <c r="K540" i="10"/>
  <c r="G540" i="10"/>
  <c r="J540" i="10"/>
  <c r="J552" i="10"/>
  <c r="I552" i="10"/>
  <c r="H552" i="10"/>
  <c r="H567" i="10"/>
  <c r="J567" i="10"/>
  <c r="I567" i="10"/>
  <c r="G567" i="10"/>
  <c r="K567" i="10"/>
  <c r="K573" i="10"/>
  <c r="J573" i="10"/>
  <c r="I573" i="10"/>
  <c r="G573" i="10"/>
  <c r="H578" i="10"/>
  <c r="K578" i="10"/>
  <c r="G578" i="10"/>
  <c r="I621" i="10"/>
  <c r="J621" i="10"/>
  <c r="K621" i="10"/>
  <c r="G631" i="10"/>
  <c r="J631" i="10"/>
  <c r="I631" i="10"/>
  <c r="I637" i="10"/>
  <c r="K637" i="10"/>
  <c r="H647" i="10"/>
  <c r="J647" i="10"/>
  <c r="K647" i="10"/>
  <c r="G647" i="10"/>
  <c r="K670" i="10"/>
  <c r="H670" i="10"/>
  <c r="I670" i="10"/>
  <c r="J670" i="10"/>
  <c r="G670" i="10"/>
  <c r="G731" i="10"/>
  <c r="H731" i="10"/>
  <c r="J731" i="10"/>
  <c r="J737" i="10"/>
  <c r="H737" i="10"/>
  <c r="G737" i="10"/>
  <c r="K712" i="10"/>
  <c r="H712" i="10"/>
  <c r="I712" i="10"/>
  <c r="G697" i="10"/>
  <c r="I697" i="10"/>
  <c r="K697" i="10"/>
  <c r="H690" i="10"/>
  <c r="G690" i="10"/>
  <c r="J690" i="10"/>
  <c r="I690" i="10"/>
  <c r="J680" i="10"/>
  <c r="I680" i="10"/>
  <c r="K680" i="10"/>
  <c r="G644" i="10"/>
  <c r="I644" i="10"/>
  <c r="J644" i="10"/>
  <c r="K644" i="10"/>
  <c r="H64" i="10"/>
  <c r="G64" i="10"/>
  <c r="K82" i="10"/>
  <c r="I82" i="10"/>
  <c r="G82" i="10"/>
  <c r="H82" i="10"/>
  <c r="J82" i="10"/>
  <c r="I100" i="10"/>
  <c r="H100" i="10"/>
  <c r="G100" i="10"/>
  <c r="J100" i="10"/>
  <c r="K100" i="10"/>
  <c r="I148" i="10"/>
  <c r="G148" i="10"/>
  <c r="J148" i="10"/>
  <c r="K148" i="10"/>
  <c r="H148" i="10"/>
  <c r="J167" i="10"/>
  <c r="G167" i="10"/>
  <c r="K167" i="10"/>
  <c r="H167" i="10"/>
  <c r="I167" i="10"/>
  <c r="G200" i="10"/>
  <c r="H200" i="10"/>
  <c r="K200" i="10"/>
  <c r="J200" i="10"/>
  <c r="I200" i="10"/>
  <c r="H255" i="10"/>
  <c r="I255" i="10"/>
  <c r="G255" i="10"/>
  <c r="K255" i="10"/>
  <c r="H278" i="10"/>
  <c r="J278" i="10"/>
  <c r="G309" i="10"/>
  <c r="H309" i="10"/>
  <c r="I330" i="10"/>
  <c r="H330" i="10"/>
  <c r="K330" i="10"/>
  <c r="G330" i="10"/>
  <c r="J330" i="10"/>
  <c r="J348" i="10"/>
  <c r="H348" i="10"/>
  <c r="I348" i="10"/>
  <c r="K348" i="10"/>
  <c r="G348" i="10"/>
  <c r="H628" i="10"/>
  <c r="H540" i="10"/>
  <c r="I714" i="10"/>
  <c r="K699" i="10"/>
  <c r="K690" i="10"/>
  <c r="K737" i="10"/>
  <c r="K519" i="10"/>
  <c r="G47" i="10"/>
  <c r="I47" i="10"/>
  <c r="J47" i="10"/>
  <c r="K53" i="10"/>
  <c r="G53" i="10"/>
  <c r="J53" i="10"/>
  <c r="G69" i="10"/>
  <c r="H69" i="10"/>
  <c r="I69" i="10"/>
  <c r="K99" i="10"/>
  <c r="J99" i="10"/>
  <c r="K119" i="10"/>
  <c r="J119" i="10"/>
  <c r="I119" i="10"/>
  <c r="K149" i="10"/>
  <c r="H149" i="10"/>
  <c r="G149" i="10"/>
  <c r="J149" i="10"/>
  <c r="G273" i="10"/>
  <c r="J273" i="10"/>
  <c r="H273" i="10"/>
  <c r="I276" i="10"/>
  <c r="J276" i="10"/>
  <c r="K276" i="10"/>
  <c r="I300" i="10"/>
  <c r="H300" i="10"/>
  <c r="K300" i="10"/>
  <c r="G300" i="10"/>
  <c r="K320" i="10"/>
  <c r="I320" i="10"/>
  <c r="J320" i="10"/>
  <c r="J373" i="10"/>
  <c r="K373" i="10"/>
  <c r="I373" i="10"/>
  <c r="G395" i="10"/>
  <c r="K395" i="10"/>
  <c r="I395" i="10"/>
  <c r="J395" i="10"/>
  <c r="H414" i="10"/>
  <c r="J414" i="10"/>
  <c r="I414" i="10"/>
  <c r="K414" i="10"/>
  <c r="K419" i="10"/>
  <c r="J419" i="10"/>
  <c r="G419" i="10"/>
  <c r="H419" i="10"/>
  <c r="G438" i="10"/>
  <c r="H438" i="10"/>
  <c r="J438" i="10"/>
  <c r="K438" i="10"/>
  <c r="I438" i="10"/>
  <c r="H443" i="10"/>
  <c r="I443" i="10"/>
  <c r="G443" i="10"/>
  <c r="J443" i="10"/>
  <c r="K443" i="10"/>
  <c r="J448" i="10"/>
  <c r="K448" i="10"/>
  <c r="H448" i="10"/>
  <c r="G448" i="10"/>
  <c r="J454" i="10"/>
  <c r="K454" i="10"/>
  <c r="I454" i="10"/>
  <c r="G454" i="10"/>
  <c r="H454" i="10"/>
  <c r="I479" i="10"/>
  <c r="K479" i="10"/>
  <c r="H479" i="10"/>
  <c r="J479" i="10"/>
  <c r="J484" i="10"/>
  <c r="G484" i="10"/>
  <c r="H484" i="10"/>
  <c r="K484" i="10"/>
  <c r="I499" i="10"/>
  <c r="J499" i="10"/>
  <c r="H499" i="10"/>
  <c r="G499" i="10"/>
  <c r="K499" i="10"/>
  <c r="G504" i="10"/>
  <c r="K504" i="10"/>
  <c r="J504" i="10"/>
  <c r="J508" i="10"/>
  <c r="K508" i="10"/>
  <c r="J519" i="10"/>
  <c r="G519" i="10"/>
  <c r="H519" i="10"/>
  <c r="H556" i="10"/>
  <c r="I556" i="10"/>
  <c r="K556" i="10"/>
  <c r="K595" i="10"/>
  <c r="G595" i="10"/>
  <c r="H595" i="10"/>
  <c r="I611" i="10"/>
  <c r="H611" i="10"/>
  <c r="H627" i="10"/>
  <c r="K627" i="10"/>
  <c r="G627" i="10"/>
  <c r="J627" i="10"/>
  <c r="G643" i="10"/>
  <c r="J643" i="10"/>
  <c r="I643" i="10"/>
  <c r="K643" i="10"/>
  <c r="G662" i="10"/>
  <c r="J662" i="10"/>
  <c r="I662" i="10"/>
  <c r="K703" i="10"/>
  <c r="H703" i="10"/>
  <c r="G703" i="10"/>
  <c r="J703" i="10"/>
  <c r="G715" i="10"/>
  <c r="K715" i="10"/>
  <c r="H715" i="10"/>
  <c r="J715" i="10"/>
  <c r="I715" i="10"/>
  <c r="K733" i="10"/>
  <c r="G733" i="10"/>
  <c r="H733" i="10"/>
  <c r="J733" i="10"/>
  <c r="I733" i="10"/>
  <c r="K702" i="10"/>
  <c r="G702" i="10"/>
  <c r="J702" i="10"/>
  <c r="I669" i="10"/>
  <c r="G669" i="10"/>
  <c r="J669" i="10"/>
  <c r="H669" i="10"/>
  <c r="I592" i="10"/>
  <c r="G592" i="10"/>
  <c r="H592" i="10"/>
  <c r="K592" i="10"/>
  <c r="K56" i="10"/>
  <c r="H56" i="10"/>
  <c r="G56" i="10"/>
  <c r="J56" i="10"/>
  <c r="I56" i="10"/>
  <c r="H74" i="10"/>
  <c r="K74" i="10"/>
  <c r="J74" i="10"/>
  <c r="G74" i="10"/>
  <c r="I74" i="10"/>
  <c r="I204" i="10"/>
  <c r="G204" i="10"/>
  <c r="J204" i="10"/>
  <c r="K204" i="10"/>
  <c r="H204" i="10"/>
  <c r="G243" i="10"/>
  <c r="I243" i="10"/>
  <c r="K243" i="10"/>
  <c r="I248" i="10"/>
  <c r="G248" i="10"/>
  <c r="K248" i="10"/>
  <c r="H248" i="10"/>
  <c r="K256" i="10"/>
  <c r="I256" i="10"/>
  <c r="H256" i="10"/>
  <c r="G256" i="10"/>
  <c r="J256" i="10"/>
  <c r="G297" i="10"/>
  <c r="H297" i="10"/>
  <c r="I297" i="10"/>
  <c r="K297" i="10"/>
  <c r="K304" i="10"/>
  <c r="H304" i="10"/>
  <c r="I304" i="10"/>
  <c r="J304" i="10"/>
  <c r="G304" i="10"/>
  <c r="H307" i="10"/>
  <c r="J307" i="10"/>
  <c r="K334" i="10"/>
  <c r="I334" i="10"/>
  <c r="H334" i="10"/>
  <c r="G334" i="10"/>
  <c r="J334" i="10"/>
  <c r="I346" i="10"/>
  <c r="H346" i="10"/>
  <c r="J346" i="10"/>
  <c r="G346" i="10"/>
  <c r="K346" i="10"/>
  <c r="H368" i="10"/>
  <c r="I368" i="10"/>
  <c r="K368" i="10"/>
  <c r="J368" i="10"/>
  <c r="J592" i="10"/>
  <c r="I635" i="10"/>
  <c r="H644" i="10"/>
  <c r="J611" i="10"/>
  <c r="J556" i="10"/>
  <c r="J595" i="10"/>
  <c r="I595" i="10"/>
  <c r="G621" i="10"/>
  <c r="G611" i="10"/>
  <c r="K714" i="10"/>
  <c r="J697" i="10"/>
  <c r="J248" i="10"/>
  <c r="I597" i="10"/>
  <c r="K597" i="10"/>
  <c r="K569" i="10"/>
  <c r="H597" i="10"/>
  <c r="G597" i="10"/>
  <c r="I569" i="10"/>
  <c r="G569" i="10"/>
  <c r="J617" i="10"/>
  <c r="J645" i="10"/>
  <c r="K645" i="10"/>
  <c r="H717" i="10"/>
  <c r="H673" i="10"/>
  <c r="J673" i="10"/>
  <c r="G517" i="10"/>
  <c r="I517" i="10"/>
  <c r="J717" i="10"/>
  <c r="K517" i="10"/>
  <c r="H509" i="10"/>
  <c r="I509" i="10"/>
  <c r="G509" i="10"/>
  <c r="J509" i="10"/>
  <c r="K617" i="10"/>
  <c r="I617" i="10"/>
  <c r="I645" i="10"/>
  <c r="K717" i="10"/>
  <c r="K673" i="10"/>
  <c r="G673" i="10"/>
  <c r="J517" i="10"/>
  <c r="J171" i="10"/>
  <c r="K171" i="10"/>
  <c r="G888" i="10"/>
  <c r="K42" i="10"/>
  <c r="I425" i="10"/>
  <c r="I97" i="10"/>
  <c r="K892" i="10"/>
  <c r="J892" i="10"/>
  <c r="H892" i="10"/>
  <c r="H39" i="10"/>
  <c r="G39" i="10"/>
  <c r="G86" i="10"/>
  <c r="H86" i="10"/>
  <c r="K102" i="10"/>
  <c r="I102" i="10"/>
  <c r="J102" i="10"/>
  <c r="G102" i="10"/>
  <c r="J133" i="10"/>
  <c r="I133" i="10"/>
  <c r="H135" i="10"/>
  <c r="I135" i="10"/>
  <c r="J197" i="10"/>
  <c r="G197" i="10"/>
  <c r="H222" i="10"/>
  <c r="K222" i="10"/>
  <c r="I233" i="10"/>
  <c r="J233" i="10"/>
  <c r="I303" i="10"/>
  <c r="G303" i="10"/>
  <c r="G319" i="10"/>
  <c r="K319" i="10"/>
  <c r="J342" i="10"/>
  <c r="G342" i="10"/>
  <c r="H342" i="10"/>
  <c r="K344" i="10"/>
  <c r="H344" i="10"/>
  <c r="H349" i="10"/>
  <c r="I349" i="10"/>
  <c r="J349" i="10"/>
  <c r="K349" i="10"/>
  <c r="I351" i="10"/>
  <c r="H351" i="10"/>
  <c r="K351" i="10"/>
  <c r="H361" i="10"/>
  <c r="G361" i="10"/>
  <c r="K361" i="10"/>
  <c r="K365" i="10"/>
  <c r="J365" i="10"/>
  <c r="I365" i="10"/>
  <c r="H367" i="10"/>
  <c r="G367" i="10"/>
  <c r="I367" i="10"/>
  <c r="G369" i="10"/>
  <c r="J369" i="10"/>
  <c r="G384" i="10"/>
  <c r="J384" i="10"/>
  <c r="I404" i="10"/>
  <c r="K404" i="10"/>
  <c r="J404" i="10"/>
  <c r="K406" i="10"/>
  <c r="J406" i="10"/>
  <c r="I406" i="10"/>
  <c r="G413" i="10"/>
  <c r="K413" i="10"/>
  <c r="I416" i="10"/>
  <c r="G416" i="10"/>
  <c r="K416" i="10"/>
  <c r="J416" i="10"/>
  <c r="K421" i="10"/>
  <c r="G421" i="10"/>
  <c r="I421" i="10"/>
  <c r="K430" i="10"/>
  <c r="H430" i="10"/>
  <c r="G430" i="10"/>
  <c r="J432" i="10"/>
  <c r="K432" i="10"/>
  <c r="I435" i="10"/>
  <c r="J435" i="10"/>
  <c r="H435" i="10"/>
  <c r="J440" i="10"/>
  <c r="G440" i="10"/>
  <c r="I442" i="10"/>
  <c r="J442" i="10"/>
  <c r="H442" i="10"/>
  <c r="G445" i="10"/>
  <c r="K445" i="10"/>
  <c r="G453" i="10"/>
  <c r="K453" i="10"/>
  <c r="J463" i="10"/>
  <c r="H463" i="10"/>
  <c r="G463" i="10"/>
  <c r="H465" i="10"/>
  <c r="K465" i="10"/>
  <c r="I468" i="10"/>
  <c r="J468" i="10"/>
  <c r="K468" i="10"/>
  <c r="K478" i="10"/>
  <c r="J478" i="10"/>
  <c r="G483" i="10"/>
  <c r="H483" i="10"/>
  <c r="K483" i="10"/>
  <c r="K486" i="10"/>
  <c r="H486" i="10"/>
  <c r="J486" i="10"/>
  <c r="G488" i="10"/>
  <c r="K488" i="10"/>
  <c r="I488" i="10"/>
  <c r="I498" i="10"/>
  <c r="H498" i="10"/>
  <c r="H510" i="10"/>
  <c r="K510" i="10"/>
  <c r="G510" i="10"/>
  <c r="H514" i="10"/>
  <c r="G514" i="10"/>
  <c r="J514" i="10"/>
  <c r="H516" i="10"/>
  <c r="I516" i="10"/>
  <c r="G655" i="10"/>
  <c r="J655" i="10"/>
  <c r="H655" i="10"/>
  <c r="I655" i="10"/>
  <c r="J660" i="10"/>
  <c r="H660" i="10"/>
  <c r="H671" i="10"/>
  <c r="G671" i="10"/>
  <c r="I671" i="10"/>
  <c r="J671" i="10"/>
  <c r="K707" i="10"/>
  <c r="I707" i="10"/>
  <c r="J711" i="10"/>
  <c r="K711" i="10"/>
  <c r="H711" i="10"/>
  <c r="I723" i="10"/>
  <c r="K723" i="10"/>
  <c r="J727" i="10"/>
  <c r="K727" i="10"/>
  <c r="H727" i="10"/>
  <c r="G727" i="10"/>
  <c r="H740" i="10"/>
  <c r="I740" i="10"/>
  <c r="G740" i="10"/>
  <c r="J740" i="10"/>
  <c r="H738" i="10"/>
  <c r="J738" i="10"/>
  <c r="K726" i="10"/>
  <c r="J726" i="10"/>
  <c r="G726" i="10"/>
  <c r="H724" i="10"/>
  <c r="K724" i="10"/>
  <c r="G724" i="10"/>
  <c r="J709" i="10"/>
  <c r="G709" i="10"/>
  <c r="G343" i="10"/>
  <c r="K343" i="10"/>
  <c r="I343" i="10"/>
  <c r="J32" i="10"/>
  <c r="I32" i="10"/>
  <c r="G32" i="10"/>
  <c r="H32" i="10"/>
  <c r="G68" i="10"/>
  <c r="K68" i="10"/>
  <c r="H72" i="10"/>
  <c r="G72" i="10"/>
  <c r="K106" i="10"/>
  <c r="H106" i="10"/>
  <c r="I132" i="10"/>
  <c r="G132" i="10"/>
  <c r="H132" i="10"/>
  <c r="J132" i="10"/>
  <c r="K168" i="10"/>
  <c r="I168" i="10"/>
  <c r="G168" i="10"/>
  <c r="I172" i="10"/>
  <c r="K172" i="10"/>
  <c r="K367" i="10"/>
  <c r="K369" i="10"/>
  <c r="J344" i="10"/>
  <c r="J361" i="10"/>
  <c r="K435" i="10"/>
  <c r="I432" i="10"/>
  <c r="K463" i="10"/>
  <c r="H468" i="10"/>
  <c r="I411" i="10"/>
  <c r="J411" i="10"/>
  <c r="I222" i="10"/>
  <c r="G133" i="10"/>
  <c r="H303" i="10"/>
  <c r="G233" i="10"/>
  <c r="I43" i="10"/>
  <c r="G43" i="10"/>
  <c r="K81" i="10"/>
  <c r="G81" i="10"/>
  <c r="I161" i="10"/>
  <c r="H161" i="10"/>
  <c r="I179" i="10"/>
  <c r="K179" i="10"/>
  <c r="I181" i="10"/>
  <c r="H181" i="10"/>
  <c r="I287" i="10"/>
  <c r="J287" i="10"/>
  <c r="I295" i="10"/>
  <c r="G295" i="10"/>
  <c r="H295" i="10"/>
  <c r="G316" i="10"/>
  <c r="H316" i="10"/>
  <c r="I316" i="10"/>
  <c r="G353" i="10"/>
  <c r="I353" i="10"/>
  <c r="G391" i="10"/>
  <c r="I391" i="10"/>
  <c r="H461" i="10"/>
  <c r="K461" i="10"/>
  <c r="I494" i="10"/>
  <c r="K494" i="10"/>
  <c r="I496" i="10"/>
  <c r="K496" i="10"/>
  <c r="G527" i="10"/>
  <c r="H527" i="10"/>
  <c r="I530" i="10"/>
  <c r="J530" i="10"/>
  <c r="H530" i="10"/>
  <c r="K62" i="10"/>
  <c r="H62" i="10"/>
  <c r="K64" i="10"/>
  <c r="J64" i="10"/>
  <c r="I64" i="10"/>
  <c r="G88" i="10"/>
  <c r="I88" i="10"/>
  <c r="H88" i="10"/>
  <c r="H90" i="10"/>
  <c r="G90" i="10"/>
  <c r="I90" i="10"/>
  <c r="J90" i="10"/>
  <c r="G112" i="10"/>
  <c r="J112" i="10"/>
  <c r="H112" i="10"/>
  <c r="I114" i="10"/>
  <c r="K114" i="10"/>
  <c r="G114" i="10"/>
  <c r="H114" i="10"/>
  <c r="K116" i="10"/>
  <c r="H116" i="10"/>
  <c r="I116" i="10"/>
  <c r="J116" i="10"/>
  <c r="K138" i="10"/>
  <c r="H138" i="10"/>
  <c r="J142" i="10"/>
  <c r="H142" i="10"/>
  <c r="K146" i="10"/>
  <c r="J146" i="10"/>
  <c r="H146" i="10"/>
  <c r="G146" i="10"/>
  <c r="H164" i="10"/>
  <c r="J164" i="10"/>
  <c r="I164" i="10"/>
  <c r="K164" i="10"/>
  <c r="H166" i="10"/>
  <c r="G166" i="10"/>
  <c r="K194" i="10"/>
  <c r="J194" i="10"/>
  <c r="I194" i="10"/>
  <c r="K214" i="10"/>
  <c r="J214" i="10"/>
  <c r="H214" i="10"/>
  <c r="I214" i="10"/>
  <c r="K244" i="10"/>
  <c r="G244" i="10"/>
  <c r="I456" i="10"/>
  <c r="I419" i="10"/>
  <c r="H378" i="10"/>
  <c r="G378" i="10"/>
  <c r="G508" i="10"/>
  <c r="I448" i="10"/>
  <c r="G373" i="10"/>
  <c r="I375" i="10"/>
  <c r="K427" i="10"/>
  <c r="I360" i="10"/>
  <c r="K393" i="10"/>
  <c r="H395" i="10"/>
  <c r="I504" i="10"/>
  <c r="K506" i="10"/>
  <c r="J512" i="10"/>
  <c r="H508" i="10"/>
  <c r="G471" i="10"/>
  <c r="G506" i="10"/>
  <c r="J399" i="10"/>
  <c r="H523" i="10"/>
  <c r="H119" i="10"/>
  <c r="H121" i="10"/>
  <c r="J300" i="10"/>
  <c r="K69" i="10"/>
  <c r="J69" i="10"/>
  <c r="J71" i="10"/>
  <c r="G26" i="10"/>
  <c r="H173" i="10"/>
  <c r="J173" i="10"/>
  <c r="I199" i="10"/>
  <c r="G320" i="10"/>
  <c r="H320" i="10"/>
  <c r="G318" i="10"/>
  <c r="H318" i="10"/>
  <c r="I73" i="10"/>
  <c r="H99" i="10"/>
  <c r="I149" i="10"/>
  <c r="H151" i="10"/>
  <c r="G151" i="10"/>
  <c r="J147" i="10"/>
  <c r="G276" i="10"/>
  <c r="H276" i="10"/>
  <c r="K273" i="10"/>
  <c r="I153" i="10"/>
  <c r="G51" i="10"/>
  <c r="K47" i="10"/>
  <c r="K55" i="10"/>
  <c r="H53" i="10"/>
  <c r="I99" i="10"/>
  <c r="I105" i="10"/>
  <c r="H287" i="10"/>
  <c r="G214" i="10"/>
  <c r="H194" i="10"/>
  <c r="G164" i="10"/>
  <c r="G530" i="10"/>
  <c r="I146" i="10"/>
  <c r="J114" i="10"/>
  <c r="G496" i="10"/>
  <c r="I112" i="10"/>
  <c r="I89" i="10"/>
  <c r="I60" i="10"/>
  <c r="J88" i="10"/>
  <c r="H373" i="10"/>
  <c r="G339" i="10"/>
  <c r="I427" i="10"/>
  <c r="J360" i="10"/>
  <c r="H504" i="10"/>
  <c r="K512" i="10"/>
  <c r="G119" i="10"/>
  <c r="K121" i="10"/>
  <c r="G99" i="10"/>
  <c r="K67" i="10"/>
  <c r="I67" i="10"/>
  <c r="J26" i="10"/>
  <c r="G33" i="10"/>
  <c r="I147" i="10"/>
  <c r="I273" i="10"/>
  <c r="J153" i="10"/>
  <c r="K51" i="10"/>
  <c r="H47" i="10"/>
  <c r="I53" i="10"/>
  <c r="J295" i="10"/>
  <c r="J527" i="10"/>
  <c r="H494" i="10"/>
  <c r="K112" i="10"/>
  <c r="K46" i="10"/>
  <c r="J138" i="10"/>
  <c r="G46" i="10"/>
  <c r="I261" i="10"/>
  <c r="H261" i="10"/>
  <c r="K261" i="10"/>
  <c r="K262" i="10"/>
  <c r="I262" i="10"/>
  <c r="H262" i="10"/>
  <c r="K278" i="10"/>
  <c r="G278" i="10"/>
  <c r="I278" i="10"/>
  <c r="G307" i="10"/>
  <c r="K307" i="10"/>
  <c r="I307" i="10"/>
  <c r="I309" i="10"/>
  <c r="J309" i="10"/>
  <c r="K309" i="10"/>
  <c r="H868" i="10"/>
  <c r="G868" i="10"/>
  <c r="G836" i="10"/>
  <c r="I836" i="10"/>
  <c r="J262" i="10"/>
  <c r="G261" i="10"/>
  <c r="H263" i="10"/>
  <c r="G839" i="10"/>
  <c r="I839" i="10"/>
  <c r="J823" i="10"/>
  <c r="K823" i="10"/>
  <c r="J815" i="10"/>
  <c r="H815" i="10"/>
  <c r="K799" i="10"/>
  <c r="I799" i="10"/>
  <c r="J553" i="10"/>
  <c r="H638" i="10"/>
  <c r="J629" i="10"/>
  <c r="H629" i="10"/>
  <c r="K587" i="10"/>
  <c r="K601" i="10"/>
  <c r="G649" i="10"/>
  <c r="K649" i="10"/>
  <c r="K616" i="10"/>
  <c r="K581" i="10"/>
  <c r="G581" i="10"/>
  <c r="H618" i="10"/>
  <c r="H693" i="10"/>
  <c r="G268" i="10"/>
  <c r="H860" i="10"/>
  <c r="I884" i="10"/>
  <c r="I872" i="10"/>
  <c r="I553" i="10"/>
  <c r="I629" i="10"/>
  <c r="K629" i="10"/>
  <c r="J649" i="10"/>
  <c r="I322" i="10"/>
  <c r="K848" i="10"/>
  <c r="K872" i="10"/>
  <c r="G876" i="10"/>
  <c r="G553" i="10"/>
  <c r="J587" i="10"/>
  <c r="J651" i="10"/>
  <c r="I649" i="10"/>
  <c r="H614" i="10"/>
  <c r="K632" i="10"/>
  <c r="G574" i="10"/>
  <c r="K856" i="10"/>
  <c r="H876" i="10"/>
  <c r="J852" i="10"/>
  <c r="J864" i="10"/>
  <c r="G593" i="10"/>
  <c r="I638" i="10"/>
  <c r="K638" i="10"/>
  <c r="H630" i="10"/>
  <c r="H587" i="10"/>
  <c r="J571" i="10"/>
  <c r="H537" i="10"/>
  <c r="I537" i="10"/>
  <c r="J614" i="10"/>
  <c r="I632" i="10"/>
  <c r="J632" i="10"/>
  <c r="K574" i="10"/>
  <c r="I376" i="10"/>
  <c r="K374" i="10"/>
  <c r="J306" i="10"/>
  <c r="H844" i="10"/>
  <c r="H856" i="10"/>
  <c r="K860" i="10"/>
  <c r="K864" i="10"/>
  <c r="H872" i="10"/>
  <c r="K876" i="10"/>
  <c r="K884" i="10"/>
  <c r="I888" i="10"/>
  <c r="G852" i="10"/>
  <c r="I840" i="10"/>
  <c r="H880" i="10"/>
  <c r="G543" i="10"/>
  <c r="J630" i="10"/>
  <c r="H591" i="10"/>
  <c r="I591" i="10"/>
  <c r="G598" i="10"/>
  <c r="I651" i="10"/>
  <c r="K648" i="10"/>
  <c r="J648" i="10"/>
  <c r="H616" i="10"/>
  <c r="G534" i="10"/>
  <c r="I574" i="10"/>
  <c r="I576" i="10"/>
  <c r="H796" i="10"/>
  <c r="K852" i="10"/>
  <c r="I856" i="10"/>
  <c r="G860" i="10"/>
  <c r="K868" i="10"/>
  <c r="G872" i="10"/>
  <c r="G880" i="10"/>
  <c r="H888" i="10"/>
  <c r="J868" i="10"/>
  <c r="G844" i="10"/>
  <c r="J543" i="10"/>
  <c r="G638" i="10"/>
  <c r="J591" i="10"/>
  <c r="K591" i="10"/>
  <c r="K593" i="10"/>
  <c r="K537" i="10"/>
  <c r="J537" i="10"/>
  <c r="H534" i="10"/>
  <c r="I618" i="10"/>
  <c r="J618" i="10"/>
  <c r="J700" i="10"/>
  <c r="I332" i="10"/>
  <c r="G341" i="10"/>
  <c r="K247" i="10"/>
  <c r="K832" i="10"/>
  <c r="I852" i="10"/>
  <c r="G856" i="10"/>
  <c r="I864" i="10"/>
  <c r="I868" i="10"/>
  <c r="I876" i="10"/>
  <c r="K880" i="10"/>
  <c r="K888" i="10"/>
  <c r="J884" i="10"/>
  <c r="J860" i="10"/>
  <c r="H864" i="10"/>
  <c r="K379" i="10"/>
  <c r="H379" i="10"/>
  <c r="I379" i="10"/>
  <c r="G401" i="10"/>
  <c r="H401" i="10"/>
  <c r="I412" i="10"/>
  <c r="G412" i="10"/>
  <c r="H412" i="10"/>
  <c r="G420" i="10"/>
  <c r="K420" i="10"/>
  <c r="J420" i="10"/>
  <c r="I431" i="10"/>
  <c r="G431" i="10"/>
  <c r="K439" i="10"/>
  <c r="G439" i="10"/>
  <c r="H439" i="10"/>
  <c r="G444" i="10"/>
  <c r="K444" i="10"/>
  <c r="J444" i="10"/>
  <c r="J474" i="10"/>
  <c r="I474" i="10"/>
  <c r="J489" i="10"/>
  <c r="I489" i="10"/>
  <c r="K564" i="10"/>
  <c r="I564" i="10"/>
  <c r="J564" i="10"/>
  <c r="G564" i="10"/>
  <c r="K609" i="10"/>
  <c r="J609" i="10"/>
  <c r="K625" i="10"/>
  <c r="G625" i="10"/>
  <c r="J625" i="10"/>
  <c r="I625" i="10"/>
  <c r="K666" i="10"/>
  <c r="I666" i="10"/>
  <c r="G666" i="10"/>
  <c r="H666" i="10"/>
  <c r="H668" i="10"/>
  <c r="J668" i="10"/>
  <c r="K674" i="10"/>
  <c r="I674" i="10"/>
  <c r="G674" i="10"/>
  <c r="J676" i="10"/>
  <c r="H676" i="10"/>
  <c r="K676" i="10"/>
  <c r="I676" i="10"/>
  <c r="K687" i="10"/>
  <c r="G687" i="10"/>
  <c r="J687" i="10"/>
  <c r="I687" i="10"/>
  <c r="I691" i="10"/>
  <c r="J691" i="10"/>
  <c r="H691" i="10"/>
  <c r="I739" i="10"/>
  <c r="G739" i="10"/>
  <c r="H739" i="10"/>
  <c r="H741" i="10"/>
  <c r="I741" i="10"/>
  <c r="G741" i="10"/>
  <c r="J741" i="10"/>
  <c r="K741" i="10"/>
  <c r="I725" i="10"/>
  <c r="J725" i="10"/>
  <c r="K725" i="10"/>
  <c r="H720" i="10"/>
  <c r="K720" i="10"/>
  <c r="J720" i="10"/>
  <c r="H710" i="10"/>
  <c r="K710" i="10"/>
  <c r="J710" i="10"/>
  <c r="G710" i="10"/>
  <c r="G708" i="10"/>
  <c r="I708" i="10"/>
  <c r="K708" i="10"/>
  <c r="H708" i="10"/>
  <c r="K700" i="10"/>
  <c r="G700" i="10"/>
  <c r="G693" i="10"/>
  <c r="K693" i="10"/>
  <c r="J693" i="10"/>
  <c r="H688" i="10"/>
  <c r="K688" i="10"/>
  <c r="G688" i="10"/>
  <c r="J688" i="10"/>
  <c r="K678" i="10"/>
  <c r="G678" i="10"/>
  <c r="I678" i="10"/>
  <c r="J678" i="10"/>
  <c r="H678" i="10"/>
  <c r="J661" i="10"/>
  <c r="H661" i="10"/>
  <c r="G661" i="10"/>
  <c r="K661" i="10"/>
  <c r="J120" i="10"/>
  <c r="I120" i="10"/>
  <c r="G275" i="10"/>
  <c r="J275" i="10"/>
  <c r="I321" i="10"/>
  <c r="J321" i="10"/>
  <c r="H328" i="10"/>
  <c r="K328" i="10"/>
  <c r="I328" i="10"/>
  <c r="G328" i="10"/>
  <c r="J358" i="10"/>
  <c r="K358" i="10"/>
  <c r="H358" i="10"/>
  <c r="K402" i="10"/>
  <c r="G402" i="10"/>
  <c r="G601" i="10"/>
  <c r="I601" i="10"/>
  <c r="G705" i="10"/>
  <c r="J705" i="10"/>
  <c r="K705" i="10"/>
  <c r="I705" i="10"/>
  <c r="H705" i="10"/>
  <c r="G867" i="10"/>
  <c r="G832" i="10"/>
  <c r="J832" i="10"/>
  <c r="I832" i="10"/>
  <c r="G800" i="10"/>
  <c r="I800" i="10"/>
  <c r="J800" i="10"/>
  <c r="I796" i="10"/>
  <c r="K796" i="10"/>
  <c r="G796" i="10"/>
  <c r="J792" i="10"/>
  <c r="H792" i="10"/>
  <c r="G792" i="10"/>
  <c r="I792" i="10"/>
  <c r="H788" i="10"/>
  <c r="J788" i="10"/>
  <c r="I788" i="10"/>
  <c r="K788" i="10"/>
  <c r="H784" i="10"/>
  <c r="I784" i="10"/>
  <c r="J745" i="10"/>
  <c r="K745" i="10"/>
  <c r="H745" i="10"/>
  <c r="G745" i="10"/>
  <c r="I85" i="10"/>
  <c r="G85" i="10"/>
  <c r="J323" i="10"/>
  <c r="G323" i="10"/>
  <c r="G350" i="10"/>
  <c r="K350" i="10"/>
  <c r="J366" i="10"/>
  <c r="K366" i="10"/>
  <c r="I366" i="10"/>
  <c r="K385" i="10"/>
  <c r="G385" i="10"/>
  <c r="J385" i="10"/>
  <c r="I428" i="10"/>
  <c r="G428" i="10"/>
  <c r="J428" i="10"/>
  <c r="K446" i="10"/>
  <c r="H446" i="10"/>
  <c r="G485" i="10"/>
  <c r="K485" i="10"/>
  <c r="I485" i="10"/>
  <c r="J491" i="10"/>
  <c r="H491" i="10"/>
  <c r="G562" i="10"/>
  <c r="J562" i="10"/>
  <c r="J593" i="10"/>
  <c r="I593" i="10"/>
  <c r="K603" i="10"/>
  <c r="J603" i="10"/>
  <c r="G603" i="10"/>
  <c r="G653" i="10"/>
  <c r="K653" i="10"/>
  <c r="J653" i="10"/>
  <c r="I653" i="10"/>
  <c r="H653" i="10"/>
  <c r="J664" i="10"/>
  <c r="G664" i="10"/>
  <c r="I664" i="10"/>
  <c r="K664" i="10"/>
  <c r="H664" i="10"/>
  <c r="I609" i="10"/>
  <c r="I543" i="10"/>
  <c r="I630" i="10"/>
  <c r="H598" i="10"/>
  <c r="I571" i="10"/>
  <c r="K571" i="10"/>
  <c r="G651" i="10"/>
  <c r="H651" i="10"/>
  <c r="J616" i="10"/>
  <c r="I614" i="10"/>
  <c r="G614" i="10"/>
  <c r="I534" i="10"/>
  <c r="K534" i="10"/>
  <c r="K618" i="10"/>
  <c r="H574" i="10"/>
  <c r="K576" i="10"/>
  <c r="H576" i="10"/>
  <c r="H564" i="10"/>
  <c r="I562" i="10"/>
  <c r="H606" i="10"/>
  <c r="I603" i="10"/>
  <c r="G720" i="10"/>
  <c r="I700" i="10"/>
  <c r="I710" i="10"/>
  <c r="K691" i="10"/>
  <c r="K412" i="10"/>
  <c r="I439" i="10"/>
  <c r="G474" i="10"/>
  <c r="G366" i="10"/>
  <c r="G379" i="10"/>
  <c r="K206" i="10"/>
  <c r="H891" i="10"/>
  <c r="J891" i="10"/>
  <c r="K883" i="10"/>
  <c r="J883" i="10"/>
  <c r="G883" i="10"/>
  <c r="J879" i="10"/>
  <c r="K879" i="10"/>
  <c r="H879" i="10"/>
  <c r="H875" i="10"/>
  <c r="G875" i="10"/>
  <c r="I875" i="10"/>
  <c r="H871" i="10"/>
  <c r="J871" i="10"/>
  <c r="J863" i="10"/>
  <c r="H863" i="10"/>
  <c r="G863" i="10"/>
  <c r="K863" i="10"/>
  <c r="H859" i="10"/>
  <c r="I859" i="10"/>
  <c r="J859" i="10"/>
  <c r="H855" i="10"/>
  <c r="K855" i="10"/>
  <c r="J855" i="10"/>
  <c r="I855" i="10"/>
  <c r="I851" i="10"/>
  <c r="G851" i="10"/>
  <c r="K847" i="10"/>
  <c r="H847" i="10"/>
  <c r="G843" i="10"/>
  <c r="J843" i="10"/>
  <c r="I843" i="10"/>
  <c r="H345" i="10"/>
  <c r="I345" i="10"/>
  <c r="H362" i="10"/>
  <c r="J362" i="10"/>
  <c r="J403" i="10"/>
  <c r="I403" i="10"/>
  <c r="J415" i="10"/>
  <c r="H415" i="10"/>
  <c r="G415" i="10"/>
  <c r="K449" i="10"/>
  <c r="H449" i="10"/>
  <c r="I482" i="10"/>
  <c r="H482" i="10"/>
  <c r="G482" i="10"/>
  <c r="K482" i="10"/>
  <c r="J487" i="10"/>
  <c r="G487" i="10"/>
  <c r="H487" i="10"/>
  <c r="I515" i="10"/>
  <c r="H515" i="10"/>
  <c r="H566" i="10"/>
  <c r="J566" i="10"/>
  <c r="I566" i="10"/>
  <c r="K566" i="10"/>
  <c r="G582" i="10"/>
  <c r="H582" i="10"/>
  <c r="J582" i="10"/>
  <c r="K582" i="10"/>
  <c r="I582" i="10"/>
  <c r="I606" i="10"/>
  <c r="J606" i="10"/>
  <c r="K606" i="10"/>
  <c r="H622" i="10"/>
  <c r="J622" i="10"/>
  <c r="G622" i="10"/>
  <c r="K622" i="10"/>
  <c r="H658" i="10"/>
  <c r="J658" i="10"/>
  <c r="I598" i="10"/>
  <c r="K543" i="10"/>
  <c r="G587" i="10"/>
  <c r="J598" i="10"/>
  <c r="G609" i="10"/>
  <c r="G571" i="10"/>
  <c r="G648" i="10"/>
  <c r="G616" i="10"/>
  <c r="G632" i="10"/>
  <c r="H609" i="10"/>
  <c r="H562" i="10"/>
  <c r="G668" i="10"/>
  <c r="H674" i="10"/>
  <c r="K415" i="10"/>
  <c r="I417" i="10"/>
  <c r="K469" i="10"/>
  <c r="G879" i="10"/>
  <c r="K784" i="10"/>
  <c r="G75" i="10"/>
  <c r="J75" i="10"/>
  <c r="J83" i="10"/>
  <c r="I83" i="10"/>
  <c r="G101" i="10"/>
  <c r="I101" i="10"/>
  <c r="H125" i="10"/>
  <c r="I125" i="10"/>
  <c r="G134" i="10"/>
  <c r="K134" i="10"/>
  <c r="H175" i="10"/>
  <c r="K175" i="10"/>
  <c r="G183" i="10"/>
  <c r="H183" i="10"/>
  <c r="G185" i="10"/>
  <c r="K185" i="10"/>
  <c r="J201" i="10"/>
  <c r="H201" i="10"/>
  <c r="I201" i="10"/>
  <c r="H269" i="10"/>
  <c r="I269" i="10"/>
  <c r="H283" i="10"/>
  <c r="I283" i="10"/>
  <c r="I302" i="10"/>
  <c r="G302" i="10"/>
  <c r="G335" i="10"/>
  <c r="H335" i="10"/>
  <c r="I335" i="10"/>
  <c r="J341" i="10"/>
  <c r="K341" i="10"/>
  <c r="H357" i="10"/>
  <c r="G357" i="10"/>
  <c r="H397" i="10"/>
  <c r="G397" i="10"/>
  <c r="G403" i="10"/>
  <c r="H403" i="10"/>
  <c r="G405" i="10"/>
  <c r="K405" i="10"/>
  <c r="H405" i="10"/>
  <c r="I407" i="10"/>
  <c r="H407" i="10"/>
  <c r="H428" i="10"/>
  <c r="K428" i="10"/>
  <c r="H433" i="10"/>
  <c r="K433" i="10"/>
  <c r="G436" i="10"/>
  <c r="J436" i="10"/>
  <c r="J449" i="10"/>
  <c r="I449" i="10"/>
  <c r="K451" i="10"/>
  <c r="G451" i="10"/>
  <c r="K462" i="10"/>
  <c r="G462" i="10"/>
  <c r="K500" i="10"/>
  <c r="I500" i="10"/>
  <c r="H500" i="10"/>
  <c r="G502" i="10"/>
  <c r="I502" i="10"/>
  <c r="J502" i="10"/>
  <c r="G515" i="10"/>
  <c r="K515" i="10"/>
  <c r="J515" i="10"/>
  <c r="H36" i="10"/>
  <c r="K36" i="10"/>
  <c r="G50" i="10"/>
  <c r="J50" i="10"/>
  <c r="K50" i="10"/>
  <c r="K76" i="10"/>
  <c r="H76" i="10"/>
  <c r="I76" i="10"/>
  <c r="J76" i="10"/>
  <c r="I98" i="10"/>
  <c r="K98" i="10"/>
  <c r="G98" i="10"/>
  <c r="H98" i="10"/>
  <c r="K120" i="10"/>
  <c r="G120" i="10"/>
  <c r="I124" i="10"/>
  <c r="J124" i="10"/>
  <c r="K124" i="10"/>
  <c r="G124" i="10"/>
  <c r="G184" i="10"/>
  <c r="J184" i="10"/>
  <c r="K184" i="10"/>
  <c r="H184" i="10"/>
  <c r="H198" i="10"/>
  <c r="J198" i="10"/>
  <c r="I198" i="10"/>
  <c r="K198" i="10"/>
  <c r="H202" i="10"/>
  <c r="I202" i="10"/>
  <c r="K202" i="10"/>
  <c r="J202" i="10"/>
  <c r="G202" i="10"/>
  <c r="G206" i="10"/>
  <c r="J206" i="10"/>
  <c r="I206" i="10"/>
  <c r="J220" i="10"/>
  <c r="K220" i="10"/>
  <c r="G220" i="10"/>
  <c r="H220" i="10"/>
  <c r="H226" i="10"/>
  <c r="J226" i="10"/>
  <c r="I226" i="10"/>
  <c r="K226" i="10"/>
  <c r="G226" i="10"/>
  <c r="H227" i="10"/>
  <c r="J227" i="10"/>
  <c r="H232" i="10"/>
  <c r="G232" i="10"/>
  <c r="I232" i="10"/>
  <c r="K232" i="10"/>
  <c r="H247" i="10"/>
  <c r="I247" i="10"/>
  <c r="J247" i="10"/>
  <c r="I268" i="10"/>
  <c r="J268" i="10"/>
  <c r="H268" i="10"/>
  <c r="K275" i="10"/>
  <c r="H275" i="10"/>
  <c r="I275" i="10"/>
  <c r="I306" i="10"/>
  <c r="H306" i="10"/>
  <c r="G306" i="10"/>
  <c r="J312" i="10"/>
  <c r="H312" i="10"/>
  <c r="G321" i="10"/>
  <c r="K321" i="10"/>
  <c r="H321" i="10"/>
  <c r="J322" i="10"/>
  <c r="K322" i="10"/>
  <c r="G322" i="10"/>
  <c r="K327" i="10"/>
  <c r="I327" i="10"/>
  <c r="J327" i="10"/>
  <c r="G327" i="10"/>
  <c r="G332" i="10"/>
  <c r="H332" i="10"/>
  <c r="J332" i="10"/>
  <c r="I333" i="10"/>
  <c r="G333" i="10"/>
  <c r="K333" i="10"/>
  <c r="H333" i="10"/>
  <c r="H374" i="10"/>
  <c r="I374" i="10"/>
  <c r="G374" i="10"/>
  <c r="G376" i="10"/>
  <c r="J376" i="10"/>
  <c r="H376" i="10"/>
  <c r="H402" i="10"/>
  <c r="I402" i="10"/>
  <c r="J402" i="10"/>
  <c r="I658" i="10"/>
  <c r="K739" i="10"/>
  <c r="J739" i="10"/>
  <c r="G725" i="10"/>
  <c r="G676" i="10"/>
  <c r="J674" i="10"/>
  <c r="I415" i="10"/>
  <c r="J412" i="10"/>
  <c r="J482" i="10"/>
  <c r="J439" i="10"/>
  <c r="H444" i="10"/>
  <c r="I446" i="10"/>
  <c r="K474" i="10"/>
  <c r="H366" i="10"/>
  <c r="K362" i="10"/>
  <c r="I385" i="10"/>
  <c r="I420" i="10"/>
  <c r="G417" i="10"/>
  <c r="K417" i="10"/>
  <c r="J379" i="10"/>
  <c r="G489" i="10"/>
  <c r="H489" i="10"/>
  <c r="I491" i="10"/>
  <c r="I487" i="10"/>
  <c r="K335" i="10"/>
  <c r="K403" i="10"/>
  <c r="I405" i="10"/>
  <c r="J500" i="10"/>
  <c r="G449" i="10"/>
  <c r="H451" i="10"/>
  <c r="I341" i="10"/>
  <c r="J357" i="10"/>
  <c r="H502" i="10"/>
  <c r="I469" i="10"/>
  <c r="I50" i="10"/>
  <c r="I720" i="10"/>
  <c r="J708" i="10"/>
  <c r="I688" i="10"/>
  <c r="K658" i="10"/>
  <c r="I661" i="10"/>
  <c r="K668" i="10"/>
  <c r="I668" i="10"/>
  <c r="I444" i="10"/>
  <c r="J446" i="10"/>
  <c r="H474" i="10"/>
  <c r="I362" i="10"/>
  <c r="J417" i="10"/>
  <c r="K489" i="10"/>
  <c r="G491" i="10"/>
  <c r="K487" i="10"/>
  <c r="J335" i="10"/>
  <c r="J405" i="10"/>
  <c r="J451" i="10"/>
  <c r="J431" i="10"/>
  <c r="H431" i="10"/>
  <c r="K431" i="10"/>
  <c r="K502" i="10"/>
  <c r="G466" i="10"/>
  <c r="H120" i="10"/>
  <c r="J98" i="10"/>
  <c r="J36" i="10"/>
  <c r="G36" i="10"/>
  <c r="I36" i="10"/>
  <c r="G198" i="10"/>
  <c r="G76" i="10"/>
  <c r="J232" i="10"/>
  <c r="I220" i="10"/>
  <c r="J826" i="10"/>
  <c r="I818" i="10"/>
  <c r="J799" i="10"/>
  <c r="H799" i="10"/>
  <c r="G799" i="10"/>
  <c r="J345" i="10"/>
  <c r="K357" i="10"/>
  <c r="I436" i="10"/>
  <c r="J433" i="10"/>
  <c r="I433" i="10"/>
  <c r="I466" i="10"/>
  <c r="H466" i="10"/>
  <c r="H462" i="10"/>
  <c r="I401" i="10"/>
  <c r="K397" i="10"/>
  <c r="J407" i="10"/>
  <c r="H323" i="10"/>
  <c r="I350" i="10"/>
  <c r="H350" i="10"/>
  <c r="K101" i="10"/>
  <c r="J185" i="10"/>
  <c r="H185" i="10"/>
  <c r="I183" i="10"/>
  <c r="K183" i="10"/>
  <c r="K85" i="10"/>
  <c r="K83" i="10"/>
  <c r="H83" i="10"/>
  <c r="G175" i="10"/>
  <c r="K201" i="10"/>
  <c r="J269" i="10"/>
  <c r="G269" i="10"/>
  <c r="H134" i="10"/>
  <c r="K286" i="10"/>
  <c r="G286" i="10"/>
  <c r="K283" i="10"/>
  <c r="J125" i="10"/>
  <c r="H123" i="10"/>
  <c r="H101" i="10"/>
  <c r="H50" i="10"/>
  <c r="K221" i="10"/>
  <c r="K103" i="10"/>
  <c r="H178" i="10"/>
  <c r="I178" i="10"/>
  <c r="H310" i="10"/>
  <c r="J310" i="10"/>
  <c r="K345" i="10"/>
  <c r="I357" i="10"/>
  <c r="K436" i="10"/>
  <c r="K464" i="10"/>
  <c r="I464" i="10"/>
  <c r="J466" i="10"/>
  <c r="J462" i="10"/>
  <c r="H469" i="10"/>
  <c r="J469" i="10"/>
  <c r="K401" i="10"/>
  <c r="J401" i="10"/>
  <c r="J397" i="10"/>
  <c r="K407" i="10"/>
  <c r="G407" i="10"/>
  <c r="I323" i="10"/>
  <c r="K323" i="10"/>
  <c r="J350" i="10"/>
  <c r="I185" i="10"/>
  <c r="J183" i="10"/>
  <c r="H85" i="10"/>
  <c r="G83" i="10"/>
  <c r="J175" i="10"/>
  <c r="G201" i="10"/>
  <c r="K269" i="10"/>
  <c r="J134" i="10"/>
  <c r="J286" i="10"/>
  <c r="H286" i="10"/>
  <c r="J283" i="10"/>
  <c r="K125" i="10"/>
  <c r="G123" i="10"/>
  <c r="J302" i="10"/>
  <c r="H302" i="10"/>
  <c r="I75" i="10"/>
  <c r="I155" i="10"/>
  <c r="H103" i="10"/>
  <c r="G345" i="10"/>
  <c r="H436" i="10"/>
  <c r="G464" i="10"/>
  <c r="J464" i="10"/>
  <c r="I397" i="10"/>
  <c r="J85" i="10"/>
  <c r="I175" i="10"/>
  <c r="G283" i="10"/>
  <c r="I123" i="10"/>
  <c r="K302" i="10"/>
  <c r="H272" i="10"/>
  <c r="K155" i="10"/>
  <c r="G221" i="10"/>
  <c r="I103" i="10"/>
  <c r="H260" i="10"/>
  <c r="J277" i="10"/>
  <c r="H313" i="10"/>
  <c r="K753" i="10"/>
  <c r="I757" i="10"/>
  <c r="G761" i="10"/>
  <c r="I797" i="10"/>
  <c r="K800" i="10"/>
  <c r="H765" i="10"/>
  <c r="K833" i="10"/>
  <c r="I742" i="10"/>
  <c r="I774" i="10"/>
  <c r="K774" i="10"/>
  <c r="H766" i="10"/>
  <c r="I826" i="10"/>
  <c r="J766" i="10"/>
  <c r="K742" i="10"/>
  <c r="H798" i="10"/>
  <c r="I822" i="10"/>
  <c r="K782" i="10"/>
  <c r="G141" i="10"/>
  <c r="I457" i="10"/>
  <c r="K749" i="10"/>
  <c r="I753" i="10"/>
  <c r="G757" i="10"/>
  <c r="K765" i="10"/>
  <c r="I785" i="10"/>
  <c r="J753" i="10"/>
  <c r="J765" i="10"/>
  <c r="G766" i="10"/>
  <c r="I746" i="10"/>
  <c r="J746" i="10"/>
  <c r="H782" i="10"/>
  <c r="J798" i="10"/>
  <c r="K770" i="10"/>
  <c r="K815" i="10"/>
  <c r="K746" i="10"/>
  <c r="J774" i="10"/>
  <c r="I830" i="10"/>
  <c r="I749" i="10"/>
  <c r="G753" i="10"/>
  <c r="K761" i="10"/>
  <c r="H757" i="10"/>
  <c r="G830" i="10"/>
  <c r="K830" i="10"/>
  <c r="H28" i="10"/>
  <c r="J28" i="10"/>
  <c r="K28" i="10"/>
  <c r="I28" i="10"/>
  <c r="I38" i="10"/>
  <c r="J38" i="10"/>
  <c r="H38" i="10"/>
  <c r="K57" i="10"/>
  <c r="I57" i="10"/>
  <c r="H57" i="10"/>
  <c r="J57" i="10"/>
  <c r="I87" i="10"/>
  <c r="G87" i="10"/>
  <c r="H87" i="10"/>
  <c r="J87" i="10"/>
  <c r="K91" i="10"/>
  <c r="H91" i="10"/>
  <c r="J91" i="10"/>
  <c r="G91" i="10"/>
  <c r="G93" i="10"/>
  <c r="H93" i="10"/>
  <c r="I93" i="10"/>
  <c r="K93" i="10"/>
  <c r="H107" i="10"/>
  <c r="G107" i="10"/>
  <c r="J107" i="10"/>
  <c r="G109" i="10"/>
  <c r="I109" i="10"/>
  <c r="K109" i="10"/>
  <c r="J109" i="10"/>
  <c r="K139" i="10"/>
  <c r="H139" i="10"/>
  <c r="G139" i="10"/>
  <c r="I139" i="10"/>
  <c r="I192" i="10"/>
  <c r="H192" i="10"/>
  <c r="J192" i="10"/>
  <c r="K192" i="10"/>
  <c r="K196" i="10"/>
  <c r="I196" i="10"/>
  <c r="H196" i="10"/>
  <c r="G196" i="10"/>
  <c r="I208" i="10"/>
  <c r="H208" i="10"/>
  <c r="J208" i="10"/>
  <c r="K208" i="10"/>
  <c r="G241" i="10"/>
  <c r="K241" i="10"/>
  <c r="J241" i="10"/>
  <c r="H241" i="10"/>
  <c r="K257" i="10"/>
  <c r="I257" i="10"/>
  <c r="G257" i="10"/>
  <c r="H265" i="10"/>
  <c r="J265" i="10"/>
  <c r="I265" i="10"/>
  <c r="K265" i="10"/>
  <c r="J390" i="10"/>
  <c r="H390" i="10"/>
  <c r="I390" i="10"/>
  <c r="G390" i="10"/>
  <c r="J422" i="10"/>
  <c r="H422" i="10"/>
  <c r="I422" i="10"/>
  <c r="K422" i="10"/>
  <c r="H424" i="10"/>
  <c r="K424" i="10"/>
  <c r="J424" i="10"/>
  <c r="H426" i="10"/>
  <c r="K426" i="10"/>
  <c r="J426" i="10"/>
  <c r="G459" i="10"/>
  <c r="I459" i="10"/>
  <c r="K459" i="10"/>
  <c r="H459" i="10"/>
  <c r="J388" i="10"/>
  <c r="G388" i="10"/>
  <c r="I388" i="10"/>
  <c r="H388" i="10"/>
  <c r="J58" i="10"/>
  <c r="I58" i="10"/>
  <c r="K58" i="10"/>
  <c r="H58" i="10"/>
  <c r="I92" i="10"/>
  <c r="K92" i="10"/>
  <c r="J92" i="10"/>
  <c r="G92" i="10"/>
  <c r="J94" i="10"/>
  <c r="G94" i="10"/>
  <c r="I94" i="10"/>
  <c r="H94" i="10"/>
  <c r="H96" i="10"/>
  <c r="K96" i="10"/>
  <c r="J96" i="10"/>
  <c r="I160" i="10"/>
  <c r="K160" i="10"/>
  <c r="J160" i="10"/>
  <c r="G160" i="10"/>
  <c r="I162" i="10"/>
  <c r="K162" i="10"/>
  <c r="H162" i="10"/>
  <c r="H163" i="10"/>
  <c r="G163" i="10"/>
  <c r="J163" i="10"/>
  <c r="K163" i="10"/>
  <c r="K178" i="10"/>
  <c r="G178" i="10"/>
  <c r="J178" i="10"/>
  <c r="J213" i="10"/>
  <c r="H213" i="10"/>
  <c r="K213" i="10"/>
  <c r="G213" i="10"/>
  <c r="K227" i="10"/>
  <c r="I227" i="10"/>
  <c r="G227" i="10"/>
  <c r="K228" i="10"/>
  <c r="H228" i="10"/>
  <c r="J228" i="10"/>
  <c r="G228" i="10"/>
  <c r="G231" i="10"/>
  <c r="K231" i="10"/>
  <c r="J231" i="10"/>
  <c r="H231" i="10"/>
  <c r="H240" i="10"/>
  <c r="J240" i="10"/>
  <c r="I240" i="10"/>
  <c r="K240" i="10"/>
  <c r="H242" i="10"/>
  <c r="J242" i="10"/>
  <c r="I242" i="10"/>
  <c r="K242" i="10"/>
  <c r="G260" i="10"/>
  <c r="K260" i="10"/>
  <c r="I260" i="10"/>
  <c r="G277" i="10"/>
  <c r="K277" i="10"/>
  <c r="I277" i="10"/>
  <c r="K308" i="10"/>
  <c r="H308" i="10"/>
  <c r="J308" i="10"/>
  <c r="G308" i="10"/>
  <c r="G310" i="10"/>
  <c r="K310" i="10"/>
  <c r="I310" i="10"/>
  <c r="I311" i="10"/>
  <c r="G311" i="10"/>
  <c r="H311" i="10"/>
  <c r="J311" i="10"/>
  <c r="G312" i="10"/>
  <c r="K312" i="10"/>
  <c r="I312" i="10"/>
  <c r="G313" i="10"/>
  <c r="K313" i="10"/>
  <c r="I313" i="10"/>
  <c r="G352" i="10"/>
  <c r="I352" i="10"/>
  <c r="K352" i="10"/>
  <c r="J352" i="10"/>
  <c r="H763" i="10"/>
  <c r="K763" i="10"/>
  <c r="J763" i="10"/>
  <c r="G763" i="10"/>
  <c r="G125" i="10"/>
  <c r="K123" i="10"/>
  <c r="H75" i="10"/>
  <c r="K75" i="10"/>
  <c r="I272" i="10"/>
  <c r="G272" i="10"/>
  <c r="J155" i="10"/>
  <c r="H155" i="10"/>
  <c r="J221" i="10"/>
  <c r="G103" i="10"/>
  <c r="G265" i="10"/>
  <c r="H257" i="10"/>
  <c r="I241" i="10"/>
  <c r="J196" i="10"/>
  <c r="J162" i="10"/>
  <c r="G426" i="10"/>
  <c r="J139" i="10"/>
  <c r="G422" i="10"/>
  <c r="K390" i="10"/>
  <c r="I424" i="10"/>
  <c r="G96" i="10"/>
  <c r="K87" i="10"/>
  <c r="G58" i="10"/>
  <c r="K38" i="10"/>
  <c r="I759" i="10"/>
  <c r="I846" i="10"/>
  <c r="H846" i="10"/>
  <c r="G842" i="10"/>
  <c r="K842" i="10"/>
  <c r="I842" i="10"/>
  <c r="G838" i="10"/>
  <c r="H838" i="10"/>
  <c r="J838" i="10"/>
  <c r="I834" i="10"/>
  <c r="K834" i="10"/>
  <c r="J834" i="10"/>
  <c r="I134" i="10"/>
  <c r="J272" i="10"/>
  <c r="I221" i="10"/>
  <c r="J257" i="10"/>
  <c r="I231" i="10"/>
  <c r="G192" i="10"/>
  <c r="H160" i="10"/>
  <c r="I426" i="10"/>
  <c r="K107" i="10"/>
  <c r="I96" i="10"/>
  <c r="G28" i="10"/>
  <c r="G57" i="10"/>
  <c r="G38" i="10"/>
  <c r="K831" i="10"/>
  <c r="G831" i="10"/>
  <c r="J831" i="10"/>
  <c r="I831" i="10"/>
  <c r="J808" i="10"/>
  <c r="K808" i="10"/>
  <c r="H804" i="10"/>
  <c r="J804" i="10"/>
  <c r="G804" i="10"/>
  <c r="H791" i="10"/>
  <c r="G791" i="10"/>
  <c r="J775" i="10"/>
  <c r="I775" i="10"/>
  <c r="K775" i="10"/>
  <c r="H759" i="10"/>
  <c r="G759" i="10"/>
  <c r="J759" i="10"/>
  <c r="K755" i="10"/>
  <c r="J755" i="10"/>
  <c r="G755" i="10"/>
  <c r="I755" i="10"/>
  <c r="H747" i="10"/>
  <c r="G747" i="10"/>
  <c r="H97" i="10"/>
  <c r="J86" i="10"/>
  <c r="H197" i="10"/>
  <c r="K197" i="10"/>
  <c r="H319" i="10"/>
  <c r="J135" i="10"/>
  <c r="K133" i="10"/>
  <c r="J303" i="10"/>
  <c r="G97" i="10"/>
  <c r="H233" i="10"/>
  <c r="J97" i="10"/>
  <c r="G171" i="10"/>
  <c r="I171" i="10"/>
  <c r="H831" i="10"/>
  <c r="H764" i="10"/>
  <c r="K764" i="10"/>
  <c r="I764" i="10"/>
  <c r="G764" i="10"/>
  <c r="I744" i="10"/>
  <c r="G744" i="10"/>
  <c r="H744" i="10"/>
  <c r="I27" i="10"/>
  <c r="J27" i="10"/>
  <c r="G27" i="10"/>
  <c r="H31" i="10"/>
  <c r="K31" i="10"/>
  <c r="G31" i="10"/>
  <c r="J31" i="10"/>
  <c r="G37" i="10"/>
  <c r="K37" i="10"/>
  <c r="H37" i="10"/>
  <c r="J37" i="10"/>
  <c r="J39" i="10"/>
  <c r="I39" i="10"/>
  <c r="K39" i="10"/>
  <c r="I41" i="10"/>
  <c r="H41" i="10"/>
  <c r="K41" i="10"/>
  <c r="G41" i="10"/>
  <c r="G45" i="10"/>
  <c r="K45" i="10"/>
  <c r="J45" i="10"/>
  <c r="I45" i="10"/>
  <c r="J63" i="10"/>
  <c r="G63" i="10"/>
  <c r="K63" i="10"/>
  <c r="I63" i="10"/>
  <c r="H65" i="10"/>
  <c r="J65" i="10"/>
  <c r="I65" i="10"/>
  <c r="K65" i="10"/>
  <c r="K79" i="10"/>
  <c r="H79" i="10"/>
  <c r="J79" i="10"/>
  <c r="G79" i="10"/>
  <c r="J115" i="10"/>
  <c r="H115" i="10"/>
  <c r="G115" i="10"/>
  <c r="I115" i="10"/>
  <c r="K131" i="10"/>
  <c r="H131" i="10"/>
  <c r="G131" i="10"/>
  <c r="I131" i="10"/>
  <c r="J143" i="10"/>
  <c r="G143" i="10"/>
  <c r="I143" i="10"/>
  <c r="H143" i="10"/>
  <c r="G145" i="10"/>
  <c r="I145" i="10"/>
  <c r="K145" i="10"/>
  <c r="J145" i="10"/>
  <c r="K159" i="10"/>
  <c r="H159" i="10"/>
  <c r="G159" i="10"/>
  <c r="I159" i="10"/>
  <c r="H165" i="10"/>
  <c r="K165" i="10"/>
  <c r="J165" i="10"/>
  <c r="I165" i="10"/>
  <c r="K191" i="10"/>
  <c r="H191" i="10"/>
  <c r="G191" i="10"/>
  <c r="J191" i="10"/>
  <c r="G195" i="10"/>
  <c r="J195" i="10"/>
  <c r="K195" i="10"/>
  <c r="I195" i="10"/>
  <c r="H207" i="10"/>
  <c r="I207" i="10"/>
  <c r="K207" i="10"/>
  <c r="H209" i="10"/>
  <c r="I209" i="10"/>
  <c r="K209" i="10"/>
  <c r="H314" i="10"/>
  <c r="J314" i="10"/>
  <c r="I314" i="10"/>
  <c r="K314" i="10"/>
  <c r="G355" i="10"/>
  <c r="I355" i="10"/>
  <c r="K355" i="10"/>
  <c r="H355" i="10"/>
  <c r="I387" i="10"/>
  <c r="J387" i="10"/>
  <c r="H387" i="10"/>
  <c r="K387" i="10"/>
  <c r="K389" i="10"/>
  <c r="J389" i="10"/>
  <c r="H389" i="10"/>
  <c r="G389" i="10"/>
  <c r="K423" i="10"/>
  <c r="I423" i="10"/>
  <c r="G423" i="10"/>
  <c r="H423" i="10"/>
  <c r="H425" i="10"/>
  <c r="K425" i="10"/>
  <c r="J425" i="10"/>
  <c r="H458" i="10"/>
  <c r="J458" i="10"/>
  <c r="K458" i="10"/>
  <c r="K493" i="10"/>
  <c r="I493" i="10"/>
  <c r="H493" i="10"/>
  <c r="G493" i="10"/>
  <c r="I529" i="10"/>
  <c r="G529" i="10"/>
  <c r="H529" i="10"/>
  <c r="J529" i="10"/>
  <c r="I42" i="10"/>
  <c r="J42" i="10"/>
  <c r="G42" i="10"/>
  <c r="G108" i="10"/>
  <c r="H108" i="10"/>
  <c r="I108" i="10"/>
  <c r="K108" i="10"/>
  <c r="I110" i="10"/>
  <c r="G110" i="10"/>
  <c r="H110" i="10"/>
  <c r="J110" i="10"/>
  <c r="G140" i="10"/>
  <c r="I140" i="10"/>
  <c r="K140" i="10"/>
  <c r="J140" i="10"/>
  <c r="G144" i="10"/>
  <c r="I144" i="10"/>
  <c r="K144" i="10"/>
  <c r="J144" i="10"/>
  <c r="J215" i="10"/>
  <c r="H215" i="10"/>
  <c r="G215" i="10"/>
  <c r="K215" i="10"/>
  <c r="H216" i="10"/>
  <c r="J216" i="10"/>
  <c r="I216" i="10"/>
  <c r="K216" i="10"/>
  <c r="G229" i="10"/>
  <c r="K229" i="10"/>
  <c r="J229" i="10"/>
  <c r="H229" i="10"/>
  <c r="I258" i="10"/>
  <c r="G258" i="10"/>
  <c r="H258" i="10"/>
  <c r="J258" i="10"/>
  <c r="G263" i="10"/>
  <c r="K263" i="10"/>
  <c r="I263" i="10"/>
  <c r="I264" i="10"/>
  <c r="G264" i="10"/>
  <c r="H264" i="10"/>
  <c r="J264" i="10"/>
  <c r="I279" i="10"/>
  <c r="G279" i="10"/>
  <c r="H279" i="10"/>
  <c r="J279" i="10"/>
  <c r="I290" i="10"/>
  <c r="G290" i="10"/>
  <c r="H290" i="10"/>
  <c r="J290" i="10"/>
  <c r="K291" i="10"/>
  <c r="H291" i="10"/>
  <c r="J291" i="10"/>
  <c r="G291" i="10"/>
  <c r="H292" i="10"/>
  <c r="J292" i="10"/>
  <c r="I292" i="10"/>
  <c r="K292" i="10"/>
  <c r="H755" i="10"/>
  <c r="I804" i="10"/>
  <c r="I881" i="10"/>
  <c r="H881" i="10"/>
  <c r="H833" i="10"/>
  <c r="J833" i="10"/>
  <c r="G833" i="10"/>
  <c r="I762" i="10"/>
  <c r="H762" i="10"/>
  <c r="G762" i="10"/>
  <c r="K762" i="10"/>
  <c r="J812" i="10"/>
  <c r="I812" i="10"/>
  <c r="G812" i="10"/>
  <c r="H812" i="10"/>
  <c r="H795" i="10"/>
  <c r="I795" i="10"/>
  <c r="K787" i="10"/>
  <c r="G787" i="10"/>
  <c r="H779" i="10"/>
  <c r="K779" i="10"/>
  <c r="I779" i="10"/>
  <c r="J779" i="10"/>
  <c r="G779" i="10"/>
  <c r="I771" i="10"/>
  <c r="G771" i="10"/>
  <c r="K767" i="10"/>
  <c r="I767" i="10"/>
  <c r="H767" i="10"/>
  <c r="J751" i="10"/>
  <c r="K751" i="10"/>
  <c r="I751" i="10"/>
  <c r="H751" i="10"/>
  <c r="G751" i="10"/>
  <c r="K86" i="10"/>
  <c r="J319" i="10"/>
  <c r="K135" i="10"/>
  <c r="H133" i="10"/>
  <c r="K233" i="10"/>
  <c r="I291" i="10"/>
  <c r="I215" i="10"/>
  <c r="G209" i="10"/>
  <c r="J207" i="10"/>
  <c r="I191" i="10"/>
  <c r="H145" i="10"/>
  <c r="H140" i="10"/>
  <c r="H144" i="10"/>
  <c r="G387" i="10"/>
  <c r="J493" i="10"/>
  <c r="I79" i="10"/>
  <c r="G65" i="10"/>
  <c r="J355" i="10"/>
  <c r="G458" i="10"/>
  <c r="H63" i="10"/>
  <c r="J41" i="10"/>
  <c r="I37" i="10"/>
  <c r="I31" i="10"/>
  <c r="H771" i="10"/>
  <c r="K295" i="10"/>
  <c r="K316" i="10"/>
  <c r="K287" i="10"/>
  <c r="H179" i="10"/>
  <c r="J181" i="10"/>
  <c r="K530" i="10"/>
  <c r="K161" i="10"/>
  <c r="K527" i="10"/>
  <c r="J137" i="10"/>
  <c r="K391" i="10"/>
  <c r="J496" i="10"/>
  <c r="K89" i="10"/>
  <c r="H60" i="10"/>
  <c r="I461" i="10"/>
  <c r="J81" i="10"/>
  <c r="G780" i="10"/>
  <c r="H780" i="10"/>
  <c r="I780" i="10"/>
  <c r="I776" i="10"/>
  <c r="J776" i="10"/>
  <c r="K776" i="10"/>
  <c r="G776" i="10"/>
  <c r="H776" i="10"/>
  <c r="H772" i="10"/>
  <c r="K772" i="10"/>
  <c r="J772" i="10"/>
  <c r="G768" i="10"/>
  <c r="K768" i="10"/>
  <c r="J768" i="10"/>
  <c r="H768" i="10"/>
  <c r="I768" i="10"/>
  <c r="G760" i="10"/>
  <c r="K760" i="10"/>
  <c r="I760" i="10"/>
  <c r="J760" i="10"/>
  <c r="H756" i="10"/>
  <c r="J756" i="10"/>
  <c r="G756" i="10"/>
  <c r="K752" i="10"/>
  <c r="H752" i="10"/>
  <c r="G752" i="10"/>
  <c r="J752" i="10"/>
  <c r="I752" i="10"/>
  <c r="G748" i="10"/>
  <c r="I748" i="10"/>
  <c r="H748" i="10"/>
  <c r="J748" i="10"/>
  <c r="G179" i="10"/>
  <c r="G181" i="10"/>
  <c r="G161" i="10"/>
  <c r="I527" i="10"/>
  <c r="G137" i="10"/>
  <c r="H496" i="10"/>
  <c r="K353" i="10"/>
  <c r="J461" i="10"/>
  <c r="H81" i="10"/>
  <c r="K43" i="10"/>
  <c r="K296" i="10"/>
  <c r="H296" i="10"/>
  <c r="G315" i="10"/>
  <c r="J315" i="10"/>
  <c r="I756" i="10"/>
  <c r="K780" i="10"/>
  <c r="J889" i="10"/>
  <c r="H889" i="10"/>
  <c r="G889" i="10"/>
  <c r="K889" i="10"/>
  <c r="I889" i="10"/>
  <c r="J885" i="10"/>
  <c r="H885" i="10"/>
  <c r="G885" i="10"/>
  <c r="K885" i="10"/>
  <c r="I885" i="10"/>
  <c r="K881" i="10"/>
  <c r="J881" i="10"/>
  <c r="G881" i="10"/>
  <c r="K877" i="10"/>
  <c r="H877" i="10"/>
  <c r="G877" i="10"/>
  <c r="J877" i="10"/>
  <c r="J873" i="10"/>
  <c r="G873" i="10"/>
  <c r="I873" i="10"/>
  <c r="H873" i="10"/>
  <c r="J869" i="10"/>
  <c r="G869" i="10"/>
  <c r="K869" i="10"/>
  <c r="I869" i="10"/>
  <c r="K865" i="10"/>
  <c r="J865" i="10"/>
  <c r="G865" i="10"/>
  <c r="H865" i="10"/>
  <c r="K861" i="10"/>
  <c r="H861" i="10"/>
  <c r="G861" i="10"/>
  <c r="J861" i="10"/>
  <c r="J857" i="10"/>
  <c r="K857" i="10"/>
  <c r="H857" i="10"/>
  <c r="G857" i="10"/>
  <c r="I857" i="10"/>
  <c r="J853" i="10"/>
  <c r="G853" i="10"/>
  <c r="H853" i="10"/>
  <c r="K853" i="10"/>
  <c r="I853" i="10"/>
  <c r="J849" i="10"/>
  <c r="G849" i="10"/>
  <c r="K849" i="10"/>
  <c r="H849" i="10"/>
  <c r="I816" i="10"/>
  <c r="G816" i="10"/>
  <c r="J816" i="10"/>
  <c r="H816" i="10"/>
  <c r="K816" i="10"/>
  <c r="G783" i="10"/>
  <c r="J783" i="10"/>
  <c r="I783" i="10"/>
  <c r="K783" i="10"/>
  <c r="H783" i="10"/>
  <c r="K181" i="10"/>
  <c r="J161" i="10"/>
  <c r="G461" i="10"/>
  <c r="I81" i="10"/>
  <c r="H43" i="10"/>
  <c r="J43" i="10"/>
  <c r="G60" i="10"/>
  <c r="J60" i="10"/>
  <c r="J89" i="10"/>
  <c r="H89" i="10"/>
  <c r="H137" i="10"/>
  <c r="I137" i="10"/>
  <c r="H353" i="10"/>
  <c r="J353" i="10"/>
  <c r="J391" i="10"/>
  <c r="H391" i="10"/>
  <c r="G494" i="10"/>
  <c r="J494" i="10"/>
  <c r="J46" i="10"/>
  <c r="H46" i="10"/>
  <c r="I62" i="10"/>
  <c r="J62" i="10"/>
  <c r="G62" i="10"/>
  <c r="G138" i="10"/>
  <c r="I138" i="10"/>
  <c r="G142" i="10"/>
  <c r="I142" i="10"/>
  <c r="J166" i="10"/>
  <c r="K166" i="10"/>
  <c r="J243" i="10"/>
  <c r="H243" i="10"/>
  <c r="H244" i="10"/>
  <c r="J244" i="10"/>
  <c r="G772" i="10"/>
  <c r="K756" i="10"/>
  <c r="G211" i="10"/>
  <c r="J844" i="10"/>
  <c r="K844" i="10"/>
  <c r="J840" i="10"/>
  <c r="H840" i="10"/>
  <c r="G840" i="10"/>
  <c r="H836" i="10"/>
  <c r="J836" i="10"/>
  <c r="K836" i="10"/>
  <c r="H827" i="10"/>
  <c r="G827" i="10"/>
  <c r="I827" i="10"/>
  <c r="K827" i="10"/>
  <c r="J827" i="10"/>
  <c r="H823" i="10"/>
  <c r="I823" i="10"/>
  <c r="G823" i="10"/>
  <c r="K819" i="10"/>
  <c r="I819" i="10"/>
  <c r="H819" i="10"/>
  <c r="I743" i="10"/>
  <c r="J743" i="10"/>
  <c r="H743" i="10"/>
  <c r="G743" i="10"/>
  <c r="I847" i="10"/>
  <c r="J847" i="10"/>
  <c r="G847" i="10"/>
  <c r="K814" i="10"/>
  <c r="G814" i="10"/>
  <c r="I814" i="10"/>
  <c r="H814" i="10"/>
  <c r="J810" i="10"/>
  <c r="K810" i="10"/>
  <c r="G810" i="10"/>
  <c r="I810" i="10"/>
  <c r="G806" i="10"/>
  <c r="J806" i="10"/>
  <c r="I806" i="10"/>
  <c r="K806" i="10"/>
  <c r="H806" i="10"/>
  <c r="G802" i="10"/>
  <c r="K802" i="10"/>
  <c r="H802" i="10"/>
  <c r="I802" i="10"/>
  <c r="H797" i="10"/>
  <c r="G797" i="10"/>
  <c r="J797" i="10"/>
  <c r="H793" i="10"/>
  <c r="G793" i="10"/>
  <c r="J793" i="10"/>
  <c r="H789" i="10"/>
  <c r="J789" i="10"/>
  <c r="G789" i="10"/>
  <c r="K785" i="10"/>
  <c r="G785" i="10"/>
  <c r="H785" i="10"/>
  <c r="G821" i="10"/>
  <c r="G829" i="10"/>
  <c r="H851" i="10"/>
  <c r="H867" i="10"/>
  <c r="H883" i="10"/>
  <c r="J744" i="10"/>
  <c r="G784" i="10"/>
  <c r="H808" i="10"/>
  <c r="K812" i="10"/>
  <c r="G848" i="10"/>
  <c r="H817" i="10"/>
  <c r="J825" i="10"/>
  <c r="I808" i="10"/>
  <c r="I848" i="10"/>
  <c r="J784" i="10"/>
  <c r="J842" i="10"/>
  <c r="H842" i="10"/>
  <c r="H770" i="10"/>
  <c r="I750" i="10"/>
  <c r="I838" i="10"/>
  <c r="J846" i="10"/>
  <c r="G859" i="10"/>
  <c r="K851" i="10"/>
  <c r="G887" i="10"/>
  <c r="J787" i="10"/>
  <c r="K791" i="10"/>
  <c r="K887" i="10"/>
  <c r="K747" i="10"/>
  <c r="J791" i="10"/>
  <c r="I883" i="10"/>
  <c r="K795" i="10"/>
  <c r="G750" i="10"/>
  <c r="H774" i="10"/>
  <c r="I867" i="10"/>
  <c r="I791" i="10"/>
  <c r="G817" i="10"/>
  <c r="G825" i="10"/>
  <c r="I747" i="10"/>
  <c r="H787" i="10"/>
  <c r="I815" i="10"/>
  <c r="I863" i="10"/>
  <c r="I879" i="10"/>
  <c r="K744" i="10"/>
  <c r="K804" i="10"/>
  <c r="G808" i="10"/>
  <c r="J821" i="10"/>
  <c r="J848" i="10"/>
  <c r="H778" i="10"/>
  <c r="I758" i="10"/>
  <c r="G778" i="10"/>
  <c r="H834" i="10"/>
  <c r="I778" i="10"/>
  <c r="J782" i="10"/>
  <c r="G891" i="10"/>
  <c r="J795" i="10"/>
  <c r="J875" i="10"/>
  <c r="I891" i="10"/>
  <c r="J851" i="10"/>
  <c r="K867" i="10"/>
  <c r="I871" i="10"/>
  <c r="I787" i="10"/>
  <c r="G795" i="10"/>
  <c r="J887" i="10"/>
  <c r="K859" i="10"/>
  <c r="I782" i="10"/>
  <c r="G871" i="10"/>
  <c r="K871" i="10"/>
  <c r="G770" i="10"/>
  <c r="I315" i="10"/>
  <c r="J289" i="10"/>
  <c r="G296" i="10"/>
  <c r="I245" i="10"/>
  <c r="K266" i="10"/>
  <c r="H890" i="10"/>
  <c r="I890" i="10"/>
  <c r="G890" i="10"/>
  <c r="J890" i="10"/>
  <c r="K890" i="10"/>
  <c r="G886" i="10"/>
  <c r="H886" i="10"/>
  <c r="K886" i="10"/>
  <c r="J886" i="10"/>
  <c r="G882" i="10"/>
  <c r="I882" i="10"/>
  <c r="K882" i="10"/>
  <c r="H882" i="10"/>
  <c r="J882" i="10"/>
  <c r="H878" i="10"/>
  <c r="K878" i="10"/>
  <c r="I878" i="10"/>
  <c r="J878" i="10"/>
  <c r="G878" i="10"/>
  <c r="J874" i="10"/>
  <c r="H874" i="10"/>
  <c r="K874" i="10"/>
  <c r="I874" i="10"/>
  <c r="G874" i="10"/>
  <c r="K870" i="10"/>
  <c r="G870" i="10"/>
  <c r="H866" i="10"/>
  <c r="K866" i="10"/>
  <c r="G866" i="10"/>
  <c r="I866" i="10"/>
  <c r="G862" i="10"/>
  <c r="H862" i="10"/>
  <c r="J862" i="10"/>
  <c r="J858" i="10"/>
  <c r="I858" i="10"/>
  <c r="H858" i="10"/>
  <c r="G858" i="10"/>
  <c r="G854" i="10"/>
  <c r="K854" i="10"/>
  <c r="J854" i="10"/>
  <c r="H854" i="10"/>
  <c r="I854" i="10"/>
  <c r="J850" i="10"/>
  <c r="G850" i="10"/>
  <c r="H850" i="10"/>
  <c r="I850" i="10"/>
  <c r="K850" i="10"/>
  <c r="J845" i="10"/>
  <c r="H845" i="10"/>
  <c r="G845" i="10"/>
  <c r="H841" i="10"/>
  <c r="K841" i="10"/>
  <c r="I841" i="10"/>
  <c r="J841" i="10"/>
  <c r="G841" i="10"/>
  <c r="H837" i="10"/>
  <c r="J837" i="10"/>
  <c r="G837" i="10"/>
  <c r="I828" i="10"/>
  <c r="G828" i="10"/>
  <c r="H828" i="10"/>
  <c r="J828" i="10"/>
  <c r="J824" i="10"/>
  <c r="I824" i="10"/>
  <c r="K824" i="10"/>
  <c r="G824" i="10"/>
  <c r="H820" i="10"/>
  <c r="J820" i="10"/>
  <c r="K820" i="10"/>
  <c r="G820" i="10"/>
  <c r="I820" i="10"/>
  <c r="H811" i="10"/>
  <c r="K811" i="10"/>
  <c r="G811" i="10"/>
  <c r="I811" i="10"/>
  <c r="H807" i="10"/>
  <c r="I807" i="10"/>
  <c r="K807" i="10"/>
  <c r="G807" i="10"/>
  <c r="I803" i="10"/>
  <c r="K803" i="10"/>
  <c r="H803" i="10"/>
  <c r="G803" i="10"/>
  <c r="G794" i="10"/>
  <c r="K794" i="10"/>
  <c r="H794" i="10"/>
  <c r="J794" i="10"/>
  <c r="H790" i="10"/>
  <c r="J790" i="10"/>
  <c r="I790" i="10"/>
  <c r="G790" i="10"/>
  <c r="K790" i="10"/>
  <c r="I786" i="10"/>
  <c r="H786" i="10"/>
  <c r="G786" i="10"/>
  <c r="J786" i="10"/>
  <c r="K786" i="10"/>
  <c r="J781" i="10"/>
  <c r="H781" i="10"/>
  <c r="G781" i="10"/>
  <c r="J777" i="10"/>
  <c r="H777" i="10"/>
  <c r="I777" i="10"/>
  <c r="K777" i="10"/>
  <c r="G777" i="10"/>
  <c r="J773" i="10"/>
  <c r="K773" i="10"/>
  <c r="H773" i="10"/>
  <c r="I773" i="10"/>
  <c r="H769" i="10"/>
  <c r="J769" i="10"/>
  <c r="G769" i="10"/>
  <c r="K769" i="10"/>
  <c r="G29" i="10"/>
  <c r="K29" i="10"/>
  <c r="H29" i="10"/>
  <c r="J29" i="10"/>
  <c r="J44" i="10"/>
  <c r="K44" i="10"/>
  <c r="H44" i="10"/>
  <c r="G44" i="10"/>
  <c r="K59" i="10"/>
  <c r="H59" i="10"/>
  <c r="G59" i="10"/>
  <c r="I59" i="10"/>
  <c r="H61" i="10"/>
  <c r="I61" i="10"/>
  <c r="K61" i="10"/>
  <c r="G61" i="10"/>
  <c r="K77" i="10"/>
  <c r="I77" i="10"/>
  <c r="G77" i="10"/>
  <c r="K95" i="10"/>
  <c r="H95" i="10"/>
  <c r="J95" i="10"/>
  <c r="G95" i="10"/>
  <c r="I111" i="10"/>
  <c r="G111" i="10"/>
  <c r="J111" i="10"/>
  <c r="K111" i="10"/>
  <c r="G113" i="10"/>
  <c r="H113" i="10"/>
  <c r="I113" i="10"/>
  <c r="K113" i="10"/>
  <c r="G127" i="10"/>
  <c r="I127" i="10"/>
  <c r="K127" i="10"/>
  <c r="J127" i="10"/>
  <c r="H129" i="10"/>
  <c r="G129" i="10"/>
  <c r="J129" i="10"/>
  <c r="H141" i="10"/>
  <c r="J141" i="10"/>
  <c r="K141" i="10"/>
  <c r="G157" i="10"/>
  <c r="I157" i="10"/>
  <c r="K157" i="10"/>
  <c r="J157" i="10"/>
  <c r="K180" i="10"/>
  <c r="H180" i="10"/>
  <c r="G180" i="10"/>
  <c r="J180" i="10"/>
  <c r="H187" i="10"/>
  <c r="I187" i="10"/>
  <c r="K187" i="10"/>
  <c r="K189" i="10"/>
  <c r="H189" i="10"/>
  <c r="G189" i="10"/>
  <c r="J189" i="10"/>
  <c r="H193" i="10"/>
  <c r="I193" i="10"/>
  <c r="K193" i="10"/>
  <c r="I237" i="10"/>
  <c r="J237" i="10"/>
  <c r="H237" i="10"/>
  <c r="K237" i="10"/>
  <c r="H354" i="10"/>
  <c r="J354" i="10"/>
  <c r="I354" i="10"/>
  <c r="K354" i="10"/>
  <c r="H457" i="10"/>
  <c r="K457" i="10"/>
  <c r="J457" i="10"/>
  <c r="G460" i="10"/>
  <c r="I460" i="10"/>
  <c r="J460" i="10"/>
  <c r="H492" i="10"/>
  <c r="I492" i="10"/>
  <c r="K492" i="10"/>
  <c r="K495" i="10"/>
  <c r="I495" i="10"/>
  <c r="H495" i="10"/>
  <c r="G495" i="10"/>
  <c r="G528" i="10"/>
  <c r="K528" i="10"/>
  <c r="J528" i="10"/>
  <c r="H528" i="10"/>
  <c r="K531" i="10"/>
  <c r="H531" i="10"/>
  <c r="J531" i="10"/>
  <c r="G531" i="10"/>
  <c r="K30" i="10"/>
  <c r="H30" i="10"/>
  <c r="I30" i="10"/>
  <c r="G30" i="10"/>
  <c r="J40" i="10"/>
  <c r="I40" i="10"/>
  <c r="K40" i="10"/>
  <c r="H40" i="10"/>
  <c r="K66" i="10"/>
  <c r="H66" i="10"/>
  <c r="G66" i="10"/>
  <c r="J66" i="10"/>
  <c r="I78" i="10"/>
  <c r="G78" i="10"/>
  <c r="H78" i="10"/>
  <c r="K78" i="10"/>
  <c r="G80" i="10"/>
  <c r="I80" i="10"/>
  <c r="K80" i="10"/>
  <c r="J80" i="10"/>
  <c r="J128" i="10"/>
  <c r="I128" i="10"/>
  <c r="G128" i="10"/>
  <c r="H128" i="10"/>
  <c r="J130" i="10"/>
  <c r="H130" i="10"/>
  <c r="G130" i="10"/>
  <c r="I130" i="10"/>
  <c r="J158" i="10"/>
  <c r="H158" i="10"/>
  <c r="I158" i="10"/>
  <c r="K158" i="10"/>
  <c r="G177" i="10"/>
  <c r="H177" i="10"/>
  <c r="K177" i="10"/>
  <c r="J188" i="10"/>
  <c r="G188" i="10"/>
  <c r="I188" i="10"/>
  <c r="H188" i="10"/>
  <c r="K190" i="10"/>
  <c r="I190" i="10"/>
  <c r="H190" i="10"/>
  <c r="G190" i="10"/>
  <c r="I210" i="10"/>
  <c r="H210" i="10"/>
  <c r="J210" i="10"/>
  <c r="K210" i="10"/>
  <c r="H211" i="10"/>
  <c r="I211" i="10"/>
  <c r="K211" i="10"/>
  <c r="I212" i="10"/>
  <c r="H212" i="10"/>
  <c r="J212" i="10"/>
  <c r="K212" i="10"/>
  <c r="I230" i="10"/>
  <c r="G230" i="10"/>
  <c r="H230" i="10"/>
  <c r="J230" i="10"/>
  <c r="H238" i="10"/>
  <c r="J238" i="10"/>
  <c r="I238" i="10"/>
  <c r="K238" i="10"/>
  <c r="J239" i="10"/>
  <c r="H239" i="10"/>
  <c r="G239" i="10"/>
  <c r="I239" i="10"/>
  <c r="K246" i="10"/>
  <c r="H246" i="10"/>
  <c r="J246" i="10"/>
  <c r="G246" i="10"/>
  <c r="I288" i="10"/>
  <c r="G288" i="10"/>
  <c r="H288" i="10"/>
  <c r="J288" i="10"/>
  <c r="G293" i="10"/>
  <c r="K293" i="10"/>
  <c r="I293" i="10"/>
  <c r="G356" i="10"/>
  <c r="K356" i="10"/>
  <c r="J356" i="10"/>
  <c r="H356" i="10"/>
  <c r="G773" i="10"/>
  <c r="I837" i="10"/>
  <c r="K828" i="10"/>
  <c r="K837" i="10"/>
  <c r="I862" i="10"/>
  <c r="K862" i="10"/>
  <c r="H870" i="10"/>
  <c r="J811" i="10"/>
  <c r="H245" i="10"/>
  <c r="J293" i="10"/>
  <c r="K288" i="10"/>
  <c r="J177" i="10"/>
  <c r="K129" i="10"/>
  <c r="H127" i="10"/>
  <c r="I95" i="10"/>
  <c r="G492" i="10"/>
  <c r="K460" i="10"/>
  <c r="I356" i="10"/>
  <c r="G158" i="10"/>
  <c r="I44" i="10"/>
  <c r="G354" i="10"/>
  <c r="K128" i="10"/>
  <c r="J61" i="10"/>
  <c r="J30" i="10"/>
  <c r="I781" i="10"/>
  <c r="I845" i="10"/>
  <c r="K845" i="10"/>
  <c r="I794" i="10"/>
  <c r="J870" i="10"/>
  <c r="J803" i="10"/>
  <c r="G884" i="10"/>
  <c r="I880" i="10"/>
  <c r="G758" i="10"/>
  <c r="H758" i="10"/>
  <c r="J758" i="10"/>
  <c r="G754" i="10"/>
  <c r="K754" i="10"/>
  <c r="I754" i="10"/>
  <c r="H754" i="10"/>
  <c r="H750" i="10"/>
  <c r="K750" i="10"/>
  <c r="H843" i="10"/>
  <c r="K843" i="10"/>
  <c r="H839" i="10"/>
  <c r="J839" i="10"/>
  <c r="K839" i="10"/>
  <c r="I835" i="10"/>
  <c r="K835" i="10"/>
  <c r="J835" i="10"/>
  <c r="H826" i="10"/>
  <c r="G826" i="10"/>
  <c r="J822" i="10"/>
  <c r="G822" i="10"/>
  <c r="K822" i="10"/>
  <c r="J818" i="10"/>
  <c r="H818" i="10"/>
  <c r="K818" i="10"/>
  <c r="H775" i="10"/>
  <c r="G775" i="10"/>
  <c r="K771" i="10"/>
  <c r="J771" i="10"/>
  <c r="G767" i="10"/>
  <c r="J767" i="10"/>
</calcChain>
</file>

<file path=xl/sharedStrings.xml><?xml version="1.0" encoding="utf-8"?>
<sst xmlns="http://schemas.openxmlformats.org/spreadsheetml/2006/main" count="6395" uniqueCount="90">
  <si>
    <t>Start Date</t>
  </si>
  <si>
    <t>Price Level</t>
  </si>
  <si>
    <t>Service Type</t>
  </si>
  <si>
    <t>State</t>
  </si>
  <si>
    <t>Gas</t>
  </si>
  <si>
    <t>NY</t>
  </si>
  <si>
    <t>Elec</t>
  </si>
  <si>
    <t>PA</t>
  </si>
  <si>
    <t>MD</t>
  </si>
  <si>
    <t>NJ</t>
  </si>
  <si>
    <t>MA</t>
  </si>
  <si>
    <t xml:space="preserve">Broker Fees </t>
  </si>
  <si>
    <t>Commercial Pricing Worksheet</t>
  </si>
  <si>
    <t>LDC/Zone</t>
  </si>
  <si>
    <t xml:space="preserve">Gas </t>
  </si>
  <si>
    <t>Electricity</t>
  </si>
  <si>
    <t>Prices are shown as $/kWh, Gas prices are per the units shown</t>
  </si>
  <si>
    <r>
      <rPr>
        <b/>
        <sz val="11"/>
        <color theme="3"/>
        <rFont val="Calibri"/>
        <family val="2"/>
        <scheme val="minor"/>
      </rPr>
      <t>Electricty</t>
    </r>
    <r>
      <rPr>
        <sz val="11"/>
        <color theme="3"/>
        <rFont val="Calibri"/>
        <family val="2"/>
        <scheme val="minor"/>
      </rPr>
      <t xml:space="preserve"> - Enter fee in mils, i.e $0.003/kWh entered as "3" mils</t>
    </r>
  </si>
  <si>
    <t>ELECTRICITY</t>
  </si>
  <si>
    <t>NATURAL GAS</t>
  </si>
  <si>
    <t>A Rate of 1.0 implies no Applicable Tax rate</t>
  </si>
  <si>
    <r>
      <rPr>
        <b/>
        <sz val="11"/>
        <color theme="3"/>
        <rFont val="Calibri"/>
        <family val="2"/>
        <scheme val="minor"/>
      </rPr>
      <t>Natural Gas</t>
    </r>
    <r>
      <rPr>
        <sz val="11"/>
        <color theme="3"/>
        <rFont val="Calibri"/>
        <family val="2"/>
        <scheme val="minor"/>
      </rPr>
      <t xml:space="preserve"> - Enter fee in $ per therm</t>
    </r>
  </si>
  <si>
    <t>NA</t>
  </si>
  <si>
    <r>
      <rPr>
        <b/>
        <sz val="20"/>
        <color theme="3"/>
        <rFont val="Calibri"/>
        <family val="2"/>
        <scheme val="minor"/>
      </rPr>
      <t>Electricity and Gas Rates</t>
    </r>
    <r>
      <rPr>
        <sz val="11"/>
        <color theme="3"/>
        <rFont val="Calibri"/>
        <family val="2"/>
        <scheme val="minor"/>
      </rPr>
      <t xml:space="preserve"> - Rates shown are inclusive of above broker fee and SUT/GRT where applicable</t>
    </r>
  </si>
  <si>
    <t>To find your applicable rate, utilize the filters on row 21.</t>
  </si>
  <si>
    <t>6 mth</t>
  </si>
  <si>
    <t>12 mth</t>
  </si>
  <si>
    <t>18 mth</t>
  </si>
  <si>
    <t>24 mth</t>
  </si>
  <si>
    <t>36 mth</t>
  </si>
  <si>
    <t>Zone</t>
  </si>
  <si>
    <t>LDC</t>
  </si>
  <si>
    <t>0-150K</t>
  </si>
  <si>
    <t>N-Grid NY/ Li  ($/therm)</t>
  </si>
  <si>
    <t>0-25K</t>
  </si>
  <si>
    <t>150-500K</t>
  </si>
  <si>
    <t>25-75K</t>
  </si>
  <si>
    <t>500-1M</t>
  </si>
  <si>
    <t>75-125K</t>
  </si>
  <si>
    <t>1-2M</t>
  </si>
  <si>
    <t>125-500K</t>
  </si>
  <si>
    <t>2M+</t>
  </si>
  <si>
    <t>500K+</t>
  </si>
  <si>
    <t>N-Grid NiMo ($/therm)</t>
  </si>
  <si>
    <t>Con Edison ($/therm)</t>
  </si>
  <si>
    <t>Nat Fuel ($/ccf)</t>
  </si>
  <si>
    <t>NYSEG ($/therm)</t>
  </si>
  <si>
    <t>RGE ($/therm)</t>
  </si>
  <si>
    <t>Central Hud ($/ccf)</t>
  </si>
  <si>
    <t>UGI ($/ccf)</t>
  </si>
  <si>
    <t>PECO ($/ccf)</t>
  </si>
  <si>
    <t>Columbia ($/therm)</t>
  </si>
  <si>
    <t>PPL</t>
  </si>
  <si>
    <t>PECO</t>
  </si>
  <si>
    <t>Duquesne</t>
  </si>
  <si>
    <t>PENELEC</t>
  </si>
  <si>
    <t>METED</t>
  </si>
  <si>
    <t>West Penn PWR</t>
  </si>
  <si>
    <t>BGE Gas ($/therm)</t>
  </si>
  <si>
    <t>Penn PWR</t>
  </si>
  <si>
    <t>PSEG ($/therm)</t>
  </si>
  <si>
    <t>NJNG ($/therm)</t>
  </si>
  <si>
    <t>SJG ($/therm)</t>
  </si>
  <si>
    <t>BGE</t>
  </si>
  <si>
    <t>PEPCO</t>
  </si>
  <si>
    <t>DPL</t>
  </si>
  <si>
    <t>Potomac</t>
  </si>
  <si>
    <t>JCPL</t>
  </si>
  <si>
    <t>PSEG</t>
  </si>
  <si>
    <t>ACE</t>
  </si>
  <si>
    <t>A (NiMo, NYSEG)</t>
  </si>
  <si>
    <t>B (NiMo, RGE)</t>
  </si>
  <si>
    <t>C (NiMo, NYSEG)</t>
  </si>
  <si>
    <t>D (NiMo, NYSEG)</t>
  </si>
  <si>
    <t>E (CenHud, NiMo, NYSEG)</t>
  </si>
  <si>
    <t>F (NiMo, NYSEG)</t>
  </si>
  <si>
    <t>G (CenHud, NYSEG, O&amp;R)</t>
  </si>
  <si>
    <t>H (ConEd, NYSEG)</t>
  </si>
  <si>
    <t>I (ConEd)</t>
  </si>
  <si>
    <t>J (ConEd)</t>
  </si>
  <si>
    <t>Eversource-NEMA</t>
  </si>
  <si>
    <t>Eversource-SEMA</t>
  </si>
  <si>
    <t>NatGrid-NEMA</t>
  </si>
  <si>
    <t>NatGrid-SEMA</t>
  </si>
  <si>
    <t>NatGrid-WCMA</t>
  </si>
  <si>
    <t>O&amp;R ($/ccf)</t>
  </si>
  <si>
    <t>WGL ($/therm)</t>
  </si>
  <si>
    <t xml:space="preserve">Please be advised that any single locations above 2 million kWh/yr must be </t>
  </si>
  <si>
    <t>custom priced; SFE maintains the right to review and potentially reject any</t>
  </si>
  <si>
    <t xml:space="preserve"> contract submitted above this usage threshold that is not custom priced.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</si>
</sst>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8" formatCode="&quot;$&quot;#,##0.00_);[Red]\(&quot;$&quot;#,##0.00\)"/>
    <numFmt numFmtId="164" formatCode="[$-409]mmm\-yy;@"/>
    <numFmt numFmtId="165" formatCode="&quot;$&quot;#,##0.0000_);[Red]\(&quot;$&quot;#,##0.0000\)"/>
    <numFmt numFmtId="166" formatCode="0.00\ &quot;mils&quot;"/>
    <numFmt numFmtId="167" formatCode="General\ &quot;mth&quot;"/>
    <numFmt numFmtId="168" formatCode="0.00_);[Red]\(0.00\)"/>
    <numFmt numFmtId="169" formatCode="&quot;Pricing Effective Date:  &quot;\ [$-409]d\-mmm\-yy;@"/>
    <numFmt numFmtId="170" formatCode="&quot;Pricing Expiration Date:  10AM on &quot;[$-409]d\-mmm\-yy;@"/>
    <numFmt numFmtId="171" formatCode="&quot;$&quot;#,##0.00&quot;/therm&quot;"/>
    <numFmt numFmtId="172" formatCode="&quot;$&quot;#,##0.000_);[Red]\(&quot;$&quot;#,##0.000\)"/>
    <numFmt numFmtId="173" formatCode="0&quot;mth&quot;"/>
    <numFmt numFmtId="174" formatCode="#,##0.0000_);[Red]\(#,##0.0000\)"/>
    <numFmt numFmtId="175" formatCode="0.00&quot;¢&quot;"/>
  </numFmts>
  <fonts count="16" x14ac:knownFonts="1">
    <font>
      <sz val="11"/>
      <color theme="1"/>
      <name val="Calibri"/>
      <family val="2"/>
      <scheme val="minor"/>
    </font>
    <font>
      <b/>
      <sz val="11"/>
      <color theme="1"/>
      <name val="Calibri"/>
      <family val="2"/>
      <scheme val="minor"/>
    </font>
    <font>
      <sz val="11"/>
      <color theme="3"/>
      <name val="Calibri"/>
      <family val="2"/>
      <scheme val="minor"/>
    </font>
    <font>
      <b/>
      <sz val="20"/>
      <color theme="3"/>
      <name val="Calibri"/>
      <family val="2"/>
      <scheme val="minor"/>
    </font>
    <font>
      <b/>
      <sz val="16"/>
      <color theme="3"/>
      <name val="Calibri"/>
      <family val="2"/>
      <scheme val="minor"/>
    </font>
    <font>
      <b/>
      <sz val="11"/>
      <color theme="3"/>
      <name val="Calibri"/>
      <family val="2"/>
      <scheme val="minor"/>
    </font>
    <font>
      <b/>
      <i/>
      <sz val="9"/>
      <color theme="3"/>
      <name val="Calibri"/>
      <family val="2"/>
      <scheme val="minor"/>
    </font>
    <font>
      <sz val="10.5"/>
      <color theme="3"/>
      <name val="Calibri"/>
      <family val="2"/>
      <scheme val="minor"/>
    </font>
    <font>
      <b/>
      <sz val="16"/>
      <name val="Arial"/>
      <family val="2"/>
    </font>
    <font>
      <b/>
      <sz val="10.5"/>
      <name val="Calibri"/>
      <family val="2"/>
      <scheme val="minor"/>
    </font>
    <font>
      <b/>
      <sz val="10.5"/>
      <color theme="1"/>
      <name val="Calibri"/>
      <family val="2"/>
      <scheme val="minor"/>
    </font>
    <font>
      <sz val="10.5"/>
      <name val="Calibri"/>
      <family val="2"/>
      <scheme val="minor"/>
    </font>
    <font>
      <sz val="10.5"/>
      <color theme="1"/>
      <name val="Calibri"/>
      <family val="2"/>
      <scheme val="minor"/>
    </font>
    <font>
      <b/>
      <i/>
      <sz val="10.5"/>
      <color theme="3"/>
      <name val="Calibri"/>
      <family val="2"/>
      <scheme val="minor"/>
    </font>
    <font>
      <b/>
      <sz val="16"/>
      <color rgb="FFFF0000"/>
      <name val="Calibri"/>
      <family val="2"/>
      <scheme val="minor"/>
    </font>
    <font>
      <b/>
      <sz val="13"/>
      <color rgb="FFFF0000"/>
      <name val="Calibri"/>
      <family val="2"/>
      <scheme val="minor"/>
    </font>
  </fonts>
  <fills count="6">
    <fill>
      <patternFill patternType="none"/>
    </fill>
    <fill>
      <patternFill patternType="gray125"/>
    </fill>
    <fill>
      <patternFill patternType="solid">
        <fgColor rgb="FFAFE133"/>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59999389629810485"/>
        <bgColor indexed="64"/>
      </patternFill>
    </fill>
  </fills>
  <borders count="35">
    <border>
      <left/>
      <right/>
      <top/>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medium">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medium">
        <color auto="1"/>
      </bottom>
      <diagonal/>
    </border>
    <border>
      <left/>
      <right/>
      <top/>
      <bottom style="thin">
        <color indexed="64"/>
      </bottom>
      <diagonal/>
    </border>
    <border>
      <left style="thin">
        <color theme="3"/>
      </left>
      <right style="thin">
        <color theme="3"/>
      </right>
      <top style="medium">
        <color auto="1"/>
      </top>
      <bottom style="thin">
        <color theme="3"/>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medium">
        <color auto="1"/>
      </top>
      <bottom/>
      <diagonal/>
    </border>
    <border>
      <left/>
      <right/>
      <top style="medium">
        <color auto="1"/>
      </top>
      <bottom/>
      <diagonal/>
    </border>
    <border>
      <left/>
      <right style="thin">
        <color theme="3"/>
      </right>
      <top style="medium">
        <color auto="1"/>
      </top>
      <bottom/>
      <diagonal/>
    </border>
    <border>
      <left style="thin">
        <color theme="3"/>
      </left>
      <right style="thin">
        <color theme="3"/>
      </right>
      <top style="thin">
        <color theme="3" tint="0.39994506668294322"/>
      </top>
      <bottom style="thin">
        <color theme="3" tint="0.39994506668294322"/>
      </bottom>
      <diagonal/>
    </border>
    <border>
      <left/>
      <right style="thin">
        <color theme="3"/>
      </right>
      <top style="thin">
        <color theme="3" tint="0.39994506668294322"/>
      </top>
      <bottom style="thin">
        <color theme="3" tint="0.39994506668294322"/>
      </bottom>
      <diagonal/>
    </border>
    <border>
      <left style="thin">
        <color theme="3"/>
      </left>
      <right/>
      <top style="thin">
        <color theme="3" tint="0.39994506668294322"/>
      </top>
      <bottom style="thin">
        <color theme="3" tint="0.39994506668294322"/>
      </bottom>
      <diagonal/>
    </border>
    <border>
      <left/>
      <right style="thin">
        <color theme="3"/>
      </right>
      <top style="thin">
        <color theme="3" tint="0.39994506668294322"/>
      </top>
      <bottom/>
      <diagonal/>
    </border>
    <border>
      <left style="thin">
        <color theme="3"/>
      </left>
      <right style="thin">
        <color theme="3"/>
      </right>
      <top style="thin">
        <color theme="3" tint="0.39994506668294322"/>
      </top>
      <bottom/>
      <diagonal/>
    </border>
    <border>
      <left style="thin">
        <color theme="3"/>
      </left>
      <right/>
      <top style="thin">
        <color theme="3" tint="0.39994506668294322"/>
      </top>
      <bottom/>
      <diagonal/>
    </border>
    <border>
      <left style="thin">
        <color theme="3"/>
      </left>
      <right style="thin">
        <color theme="3"/>
      </right>
      <top/>
      <bottom style="thin">
        <color theme="3" tint="0.39994506668294322"/>
      </bottom>
      <diagonal/>
    </border>
    <border>
      <left style="thin">
        <color theme="3"/>
      </left>
      <right/>
      <top style="thin">
        <color theme="3"/>
      </top>
      <bottom style="medium">
        <color theme="3"/>
      </bottom>
      <diagonal/>
    </border>
    <border>
      <left style="thin">
        <color auto="1"/>
      </left>
      <right/>
      <top style="thin">
        <color theme="3"/>
      </top>
      <bottom style="medium">
        <color theme="3"/>
      </bottom>
      <diagonal/>
    </border>
    <border>
      <left style="thin">
        <color auto="1"/>
      </left>
      <right style="thin">
        <color theme="3"/>
      </right>
      <top style="thin">
        <color theme="3"/>
      </top>
      <bottom style="medium">
        <color theme="3"/>
      </bottom>
      <diagonal/>
    </border>
    <border>
      <left/>
      <right style="thin">
        <color theme="3"/>
      </right>
      <top/>
      <bottom style="thin">
        <color theme="3" tint="0.39994506668294322"/>
      </bottom>
      <diagonal/>
    </border>
    <border>
      <left style="thin">
        <color theme="3"/>
      </left>
      <right/>
      <top/>
      <bottom style="thin">
        <color theme="3" tint="0.39994506668294322"/>
      </bottom>
      <diagonal/>
    </border>
    <border>
      <left/>
      <right/>
      <top/>
      <bottom style="medium">
        <color theme="3"/>
      </bottom>
      <diagonal/>
    </border>
    <border>
      <left style="thin">
        <color auto="1"/>
      </left>
      <right/>
      <top/>
      <bottom style="medium">
        <color theme="3"/>
      </bottom>
      <diagonal/>
    </border>
  </borders>
  <cellStyleXfs count="1">
    <xf numFmtId="0" fontId="0" fillId="0" borderId="0"/>
  </cellStyleXfs>
  <cellXfs count="98">
    <xf numFmtId="0" fontId="0" fillId="0" borderId="0" xfId="0"/>
    <xf numFmtId="8" fontId="7" fillId="0" borderId="31" xfId="0" applyNumberFormat="1" applyFont="1" applyFill="1" applyBorder="1" applyAlignment="1" applyProtection="1">
      <alignment horizontal="center"/>
      <protection hidden="1"/>
    </xf>
    <xf numFmtId="8" fontId="7" fillId="0" borderId="27" xfId="0" applyNumberFormat="1" applyFont="1" applyFill="1" applyBorder="1" applyAlignment="1" applyProtection="1">
      <alignment horizontal="center"/>
      <protection hidden="1"/>
    </xf>
    <xf numFmtId="164" fontId="7" fillId="0" borderId="27" xfId="0" applyNumberFormat="1" applyFont="1" applyFill="1" applyBorder="1" applyAlignment="1" applyProtection="1">
      <alignment horizontal="center"/>
      <protection hidden="1"/>
    </xf>
    <xf numFmtId="164" fontId="7" fillId="0" borderId="27" xfId="0" applyNumberFormat="1" applyFont="1" applyFill="1" applyBorder="1" applyAlignment="1" applyProtection="1">
      <alignment horizontal="center" vertical="center"/>
      <protection hidden="1"/>
    </xf>
    <xf numFmtId="8" fontId="7" fillId="0" borderId="22" xfId="0" applyNumberFormat="1" applyFont="1" applyFill="1" applyBorder="1" applyAlignment="1" applyProtection="1">
      <alignment horizontal="center"/>
      <protection hidden="1"/>
    </xf>
    <xf numFmtId="8" fontId="7" fillId="0" borderId="21" xfId="0" applyNumberFormat="1" applyFont="1" applyFill="1" applyBorder="1" applyAlignment="1" applyProtection="1">
      <alignment horizontal="center"/>
      <protection hidden="1"/>
    </xf>
    <xf numFmtId="164" fontId="7" fillId="0" borderId="21" xfId="0" applyNumberFormat="1" applyFont="1" applyFill="1" applyBorder="1" applyAlignment="1" applyProtection="1">
      <alignment horizontal="center"/>
      <protection hidden="1"/>
    </xf>
    <xf numFmtId="164" fontId="7" fillId="0" borderId="21" xfId="0" applyNumberFormat="1" applyFont="1" applyFill="1" applyBorder="1" applyAlignment="1" applyProtection="1">
      <alignment horizontal="center" vertical="center"/>
      <protection hidden="1"/>
    </xf>
    <xf numFmtId="8" fontId="7" fillId="0" borderId="24" xfId="0" applyNumberFormat="1" applyFont="1" applyFill="1" applyBorder="1" applyAlignment="1" applyProtection="1">
      <alignment horizontal="center"/>
      <protection hidden="1"/>
    </xf>
    <xf numFmtId="8" fontId="7" fillId="0" borderId="25" xfId="0" applyNumberFormat="1" applyFont="1" applyFill="1" applyBorder="1" applyAlignment="1" applyProtection="1">
      <alignment horizontal="center"/>
      <protection hidden="1"/>
    </xf>
    <xf numFmtId="164" fontId="7" fillId="0" borderId="25" xfId="0" applyNumberFormat="1" applyFont="1" applyFill="1" applyBorder="1" applyAlignment="1" applyProtection="1">
      <alignment horizontal="center" vertical="center"/>
      <protection hidden="1"/>
    </xf>
    <xf numFmtId="0" fontId="2" fillId="0" borderId="0" xfId="0" applyFont="1" applyBorder="1" applyAlignment="1" applyProtection="1"/>
    <xf numFmtId="0" fontId="0" fillId="0" borderId="0" xfId="0" applyBorder="1" applyAlignment="1" applyProtection="1"/>
    <xf numFmtId="0" fontId="3" fillId="0" borderId="0" xfId="0" applyFont="1" applyBorder="1" applyAlignment="1" applyProtection="1">
      <alignment vertical="top"/>
    </xf>
    <xf numFmtId="0" fontId="4" fillId="2" borderId="4" xfId="0" applyFont="1" applyFill="1" applyBorder="1" applyAlignment="1" applyProtection="1">
      <alignment horizontal="left" indent="1"/>
    </xf>
    <xf numFmtId="0" fontId="2" fillId="2" borderId="5" xfId="0" applyFont="1" applyFill="1" applyBorder="1" applyAlignment="1" applyProtection="1"/>
    <xf numFmtId="0" fontId="2" fillId="2" borderId="6" xfId="0" applyFont="1" applyFill="1" applyBorder="1" applyAlignment="1" applyProtection="1"/>
    <xf numFmtId="0" fontId="0" fillId="0" borderId="0" xfId="0" applyBorder="1" applyAlignment="1" applyProtection="1">
      <alignment horizontal="center"/>
    </xf>
    <xf numFmtId="0" fontId="5" fillId="2" borderId="28" xfId="0" applyFont="1" applyFill="1" applyBorder="1" applyAlignment="1" applyProtection="1">
      <alignment horizontal="center"/>
    </xf>
    <xf numFmtId="0" fontId="5" fillId="2" borderId="29" xfId="0" applyFont="1" applyFill="1" applyBorder="1" applyAlignment="1" applyProtection="1">
      <alignment horizontal="center"/>
    </xf>
    <xf numFmtId="0" fontId="5" fillId="2" borderId="30" xfId="0" applyFont="1" applyFill="1" applyBorder="1" applyAlignment="1" applyProtection="1">
      <alignment horizontal="center"/>
    </xf>
    <xf numFmtId="8" fontId="7" fillId="3" borderId="27" xfId="0" applyNumberFormat="1" applyFont="1" applyFill="1" applyBorder="1" applyAlignment="1" applyProtection="1">
      <alignment horizontal="center"/>
    </xf>
    <xf numFmtId="8" fontId="7" fillId="0" borderId="21" xfId="0" applyNumberFormat="1" applyFont="1" applyBorder="1" applyAlignment="1" applyProtection="1">
      <alignment horizontal="center"/>
    </xf>
    <xf numFmtId="0" fontId="6" fillId="0" borderId="7" xfId="0" applyFont="1" applyFill="1" applyBorder="1" applyAlignment="1" applyProtection="1">
      <alignment horizontal="left"/>
    </xf>
    <xf numFmtId="8" fontId="7" fillId="3" borderId="21" xfId="0" applyNumberFormat="1" applyFont="1" applyFill="1" applyBorder="1" applyAlignment="1" applyProtection="1">
      <alignment horizontal="center"/>
    </xf>
    <xf numFmtId="0" fontId="1" fillId="0" borderId="0" xfId="0" applyFont="1" applyFill="1" applyBorder="1" applyAlignment="1" applyProtection="1">
      <alignment horizontal="center"/>
    </xf>
    <xf numFmtId="164" fontId="13" fillId="0" borderId="0" xfId="0" applyNumberFormat="1" applyFont="1" applyFill="1" applyBorder="1" applyAlignment="1" applyProtection="1">
      <alignment horizontal="left" vertical="center"/>
    </xf>
    <xf numFmtId="0" fontId="2" fillId="0" borderId="0" xfId="0" applyFont="1" applyBorder="1" applyAlignment="1" applyProtection="1">
      <alignment vertical="center"/>
    </xf>
    <xf numFmtId="0" fontId="5" fillId="2" borderId="33" xfId="0" applyFont="1" applyFill="1" applyBorder="1" applyAlignment="1" applyProtection="1">
      <alignment horizontal="center"/>
    </xf>
    <xf numFmtId="0" fontId="5" fillId="2" borderId="34" xfId="0" applyFont="1" applyFill="1" applyBorder="1" applyAlignment="1" applyProtection="1">
      <alignment horizontal="center"/>
    </xf>
    <xf numFmtId="0" fontId="9" fillId="0" borderId="8" xfId="0" applyFont="1" applyFill="1" applyBorder="1" applyAlignment="1">
      <alignment horizontal="center" vertical="center"/>
    </xf>
    <xf numFmtId="8" fontId="10" fillId="0" borderId="8" xfId="0" applyNumberFormat="1" applyFont="1" applyFill="1" applyBorder="1" applyAlignment="1">
      <alignment horizontal="center"/>
    </xf>
    <xf numFmtId="167" fontId="10" fillId="0" borderId="8" xfId="0" applyNumberFormat="1" applyFont="1" applyFill="1" applyBorder="1" applyAlignment="1">
      <alignment horizontal="center"/>
    </xf>
    <xf numFmtId="164" fontId="11" fillId="5" borderId="1" xfId="0" applyNumberFormat="1" applyFont="1" applyFill="1" applyBorder="1" applyAlignment="1">
      <alignment horizontal="center" vertical="center"/>
    </xf>
    <xf numFmtId="8" fontId="12" fillId="5" borderId="1" xfId="0" applyNumberFormat="1" applyFont="1" applyFill="1" applyBorder="1" applyAlignment="1">
      <alignment horizontal="center"/>
    </xf>
    <xf numFmtId="168" fontId="11" fillId="5" borderId="1" xfId="0" applyNumberFormat="1" applyFont="1" applyFill="1" applyBorder="1" applyAlignment="1">
      <alignment horizontal="center"/>
    </xf>
    <xf numFmtId="165" fontId="12" fillId="5" borderId="1" xfId="0" applyNumberFormat="1" applyFont="1" applyFill="1" applyBorder="1" applyAlignment="1">
      <alignment horizontal="center"/>
    </xf>
    <xf numFmtId="168" fontId="12" fillId="5" borderId="1" xfId="0" applyNumberFormat="1" applyFont="1" applyFill="1" applyBorder="1" applyAlignment="1">
      <alignment horizontal="center"/>
    </xf>
    <xf numFmtId="164" fontId="11" fillId="0" borderId="1" xfId="0" applyNumberFormat="1" applyFont="1" applyFill="1" applyBorder="1" applyAlignment="1">
      <alignment horizontal="center" vertical="center"/>
    </xf>
    <xf numFmtId="8" fontId="12" fillId="0" borderId="1" xfId="0" applyNumberFormat="1" applyFont="1" applyFill="1" applyBorder="1" applyAlignment="1">
      <alignment horizontal="center"/>
    </xf>
    <xf numFmtId="165" fontId="12" fillId="0" borderId="1" xfId="0" applyNumberFormat="1" applyFont="1" applyFill="1" applyBorder="1" applyAlignment="1">
      <alignment horizontal="center"/>
    </xf>
    <xf numFmtId="0" fontId="12" fillId="5" borderId="1" xfId="0" applyFont="1" applyFill="1" applyBorder="1" applyAlignment="1">
      <alignment horizontal="center"/>
    </xf>
    <xf numFmtId="168" fontId="12" fillId="0" borderId="1" xfId="0" applyNumberFormat="1" applyFont="1" applyFill="1" applyBorder="1" applyAlignment="1">
      <alignment horizontal="center"/>
    </xf>
    <xf numFmtId="0" fontId="12" fillId="0" borderId="1" xfId="0" applyFont="1" applyFill="1" applyBorder="1" applyAlignment="1">
      <alignment horizontal="center"/>
    </xf>
    <xf numFmtId="168" fontId="11" fillId="0" borderId="1" xfId="0" applyNumberFormat="1" applyFont="1" applyFill="1" applyBorder="1" applyAlignment="1">
      <alignment horizontal="center"/>
    </xf>
    <xf numFmtId="164" fontId="11" fillId="0" borderId="2" xfId="0" applyNumberFormat="1" applyFont="1" applyFill="1" applyBorder="1" applyAlignment="1">
      <alignment horizontal="center" vertical="center"/>
    </xf>
    <xf numFmtId="8" fontId="12" fillId="0" borderId="2" xfId="0" applyNumberFormat="1" applyFont="1" applyFill="1" applyBorder="1" applyAlignment="1">
      <alignment horizontal="center"/>
    </xf>
    <xf numFmtId="165" fontId="12" fillId="0" borderId="2" xfId="0" applyNumberFormat="1" applyFont="1" applyFill="1" applyBorder="1" applyAlignment="1">
      <alignment horizontal="center"/>
    </xf>
    <xf numFmtId="8" fontId="11" fillId="5" borderId="1" xfId="0" applyNumberFormat="1" applyFont="1" applyFill="1" applyBorder="1" applyAlignment="1">
      <alignment horizontal="center"/>
    </xf>
    <xf numFmtId="164" fontId="11" fillId="5" borderId="1" xfId="0" applyNumberFormat="1" applyFont="1" applyFill="1" applyBorder="1" applyAlignment="1">
      <alignment horizontal="center"/>
    </xf>
    <xf numFmtId="8" fontId="11" fillId="0" borderId="1" xfId="0" applyNumberFormat="1" applyFont="1" applyFill="1" applyBorder="1" applyAlignment="1">
      <alignment horizontal="center"/>
    </xf>
    <xf numFmtId="165" fontId="11" fillId="0" borderId="1" xfId="0" applyNumberFormat="1" applyFont="1" applyFill="1" applyBorder="1" applyAlignment="1">
      <alignment horizontal="center"/>
    </xf>
    <xf numFmtId="164" fontId="11" fillId="0" borderId="1" xfId="0" applyNumberFormat="1" applyFont="1" applyFill="1" applyBorder="1" applyAlignment="1">
      <alignment horizontal="center"/>
    </xf>
    <xf numFmtId="165" fontId="11" fillId="5" borderId="1" xfId="0" applyNumberFormat="1" applyFont="1" applyFill="1" applyBorder="1" applyAlignment="1">
      <alignment horizontal="center"/>
    </xf>
    <xf numFmtId="0" fontId="12" fillId="0" borderId="2" xfId="0" applyFont="1" applyFill="1" applyBorder="1" applyAlignment="1">
      <alignment horizontal="center"/>
    </xf>
    <xf numFmtId="168" fontId="12" fillId="0" borderId="2" xfId="0" applyNumberFormat="1" applyFont="1" applyFill="1" applyBorder="1" applyAlignment="1">
      <alignment horizontal="center"/>
    </xf>
    <xf numFmtId="0" fontId="11" fillId="5" borderId="1" xfId="0" applyFont="1" applyFill="1" applyBorder="1" applyAlignment="1">
      <alignment horizontal="center" vertical="center"/>
    </xf>
    <xf numFmtId="0" fontId="11" fillId="0" borderId="1" xfId="0" applyFont="1" applyFill="1" applyBorder="1" applyAlignment="1">
      <alignment horizontal="center" vertical="center"/>
    </xf>
    <xf numFmtId="164" fontId="11" fillId="0" borderId="2" xfId="0" applyNumberFormat="1" applyFont="1" applyFill="1" applyBorder="1" applyAlignment="1">
      <alignment horizontal="center"/>
    </xf>
    <xf numFmtId="8" fontId="11" fillId="0" borderId="2" xfId="0" applyNumberFormat="1" applyFont="1" applyFill="1" applyBorder="1" applyAlignment="1">
      <alignment horizontal="center"/>
    </xf>
    <xf numFmtId="165" fontId="11" fillId="0" borderId="2" xfId="0" applyNumberFormat="1" applyFont="1" applyFill="1" applyBorder="1" applyAlignment="1">
      <alignment horizontal="center"/>
    </xf>
    <xf numFmtId="8" fontId="11" fillId="5" borderId="3" xfId="0" applyNumberFormat="1" applyFont="1" applyFill="1" applyBorder="1" applyAlignment="1">
      <alignment horizontal="center"/>
    </xf>
    <xf numFmtId="0" fontId="0" fillId="0" borderId="0" xfId="0" applyAlignment="1">
      <alignment horizontal="center"/>
    </xf>
    <xf numFmtId="0" fontId="11" fillId="0" borderId="2" xfId="0" applyFont="1" applyFill="1" applyBorder="1" applyAlignment="1">
      <alignment horizontal="center" vertical="center"/>
    </xf>
    <xf numFmtId="168" fontId="11" fillId="0" borderId="2" xfId="0" applyNumberFormat="1" applyFont="1" applyFill="1" applyBorder="1" applyAlignment="1">
      <alignment horizontal="center"/>
    </xf>
    <xf numFmtId="0" fontId="5" fillId="0" borderId="0" xfId="0" applyFont="1" applyBorder="1" applyAlignment="1" applyProtection="1"/>
    <xf numFmtId="172" fontId="7" fillId="0" borderId="21" xfId="0" applyNumberFormat="1" applyFont="1" applyFill="1" applyBorder="1" applyAlignment="1" applyProtection="1">
      <alignment horizontal="center"/>
      <protection hidden="1"/>
    </xf>
    <xf numFmtId="0" fontId="4" fillId="0" borderId="0" xfId="0" applyFont="1" applyBorder="1" applyAlignment="1" applyProtection="1">
      <alignment vertical="center"/>
    </xf>
    <xf numFmtId="0" fontId="4" fillId="0" borderId="0" xfId="0" applyFont="1" applyBorder="1" applyAlignment="1" applyProtection="1"/>
    <xf numFmtId="173" fontId="5" fillId="2" borderId="34" xfId="0" applyNumberFormat="1" applyFont="1" applyFill="1" applyBorder="1" applyAlignment="1" applyProtection="1">
      <alignment horizontal="center"/>
    </xf>
    <xf numFmtId="0" fontId="8" fillId="0" borderId="9" xfId="0" applyFont="1" applyBorder="1" applyAlignment="1"/>
    <xf numFmtId="174" fontId="7" fillId="3" borderId="27" xfId="0" applyNumberFormat="1" applyFont="1" applyFill="1" applyBorder="1" applyAlignment="1" applyProtection="1">
      <alignment horizontal="center"/>
    </xf>
    <xf numFmtId="174" fontId="7" fillId="0" borderId="21" xfId="0" applyNumberFormat="1" applyFont="1" applyBorder="1" applyAlignment="1" applyProtection="1">
      <alignment horizontal="center"/>
    </xf>
    <xf numFmtId="174" fontId="7" fillId="3" borderId="21" xfId="0" applyNumberFormat="1" applyFont="1" applyFill="1" applyBorder="1" applyAlignment="1" applyProtection="1">
      <alignment horizontal="center"/>
    </xf>
    <xf numFmtId="175" fontId="7" fillId="0" borderId="27" xfId="0" applyNumberFormat="1" applyFont="1" applyFill="1" applyBorder="1" applyAlignment="1" applyProtection="1">
      <alignment horizontal="center"/>
      <protection hidden="1"/>
    </xf>
    <xf numFmtId="175" fontId="7" fillId="0" borderId="32" xfId="0" applyNumberFormat="1" applyFont="1" applyFill="1" applyBorder="1" applyAlignment="1" applyProtection="1">
      <alignment horizontal="center"/>
      <protection hidden="1"/>
    </xf>
    <xf numFmtId="175" fontId="7" fillId="0" borderId="21" xfId="0" applyNumberFormat="1" applyFont="1" applyFill="1" applyBorder="1" applyAlignment="1" applyProtection="1">
      <alignment horizontal="center"/>
      <protection hidden="1"/>
    </xf>
    <xf numFmtId="175" fontId="7" fillId="0" borderId="23" xfId="0" applyNumberFormat="1" applyFont="1" applyFill="1" applyBorder="1" applyAlignment="1" applyProtection="1">
      <alignment horizontal="center"/>
      <protection hidden="1"/>
    </xf>
    <xf numFmtId="175" fontId="7" fillId="0" borderId="25" xfId="0" applyNumberFormat="1" applyFont="1" applyFill="1" applyBorder="1" applyAlignment="1" applyProtection="1">
      <alignment horizontal="center"/>
      <protection hidden="1"/>
    </xf>
    <xf numFmtId="175" fontId="7" fillId="0" borderId="26" xfId="0" applyNumberFormat="1" applyFont="1" applyFill="1" applyBorder="1" applyAlignment="1" applyProtection="1">
      <alignment horizontal="center"/>
      <protection hidden="1"/>
    </xf>
    <xf numFmtId="8" fontId="7" fillId="0" borderId="23" xfId="0" applyNumberFormat="1" applyFont="1" applyFill="1" applyBorder="1" applyAlignment="1" applyProtection="1">
      <alignment horizontal="center"/>
      <protection hidden="1"/>
    </xf>
    <xf numFmtId="0" fontId="15" fillId="0" borderId="0" xfId="0" applyFont="1" applyBorder="1" applyAlignment="1" applyProtection="1"/>
    <xf numFmtId="169" fontId="4" fillId="0" borderId="0" xfId="0" applyNumberFormat="1" applyFont="1" applyBorder="1" applyAlignment="1" applyProtection="1">
      <alignment horizontal="left" vertical="center"/>
    </xf>
    <xf numFmtId="170" fontId="14" fillId="0" borderId="0" xfId="0" applyNumberFormat="1" applyFont="1" applyBorder="1" applyAlignment="1" applyProtection="1">
      <alignment horizontal="left" vertical="center"/>
    </xf>
    <xf numFmtId="0" fontId="2" fillId="0" borderId="0" xfId="0" applyFont="1" applyBorder="1" applyAlignment="1" applyProtection="1">
      <alignment horizontal="left" vertical="center"/>
    </xf>
    <xf numFmtId="0" fontId="2" fillId="4" borderId="18" xfId="0" applyFont="1" applyFill="1" applyBorder="1" applyAlignment="1" applyProtection="1">
      <alignment horizontal="left" vertical="center" indent="1"/>
    </xf>
    <xf numFmtId="0" fontId="2" fillId="4" borderId="19" xfId="0" applyFont="1" applyFill="1" applyBorder="1" applyAlignment="1" applyProtection="1">
      <alignment horizontal="left" vertical="center" indent="1"/>
    </xf>
    <xf numFmtId="0" fontId="2" fillId="4" borderId="20" xfId="0" applyFont="1" applyFill="1" applyBorder="1" applyAlignment="1" applyProtection="1">
      <alignment horizontal="left" vertical="center" indent="1"/>
    </xf>
    <xf numFmtId="0" fontId="2" fillId="4" borderId="15" xfId="0" applyFont="1" applyFill="1" applyBorder="1" applyAlignment="1" applyProtection="1">
      <alignment horizontal="left" vertical="center" indent="1"/>
    </xf>
    <xf numFmtId="0" fontId="2" fillId="4" borderId="16" xfId="0" applyFont="1" applyFill="1" applyBorder="1" applyAlignment="1" applyProtection="1">
      <alignment horizontal="left" vertical="center" indent="1"/>
    </xf>
    <xf numFmtId="0" fontId="2" fillId="4" borderId="17" xfId="0" applyFont="1" applyFill="1" applyBorder="1" applyAlignment="1" applyProtection="1">
      <alignment horizontal="left" vertical="center" indent="1"/>
    </xf>
    <xf numFmtId="0" fontId="2" fillId="4" borderId="12" xfId="0" applyFont="1" applyFill="1" applyBorder="1" applyAlignment="1" applyProtection="1">
      <alignment horizontal="left" vertical="center" indent="1"/>
    </xf>
    <xf numFmtId="0" fontId="2" fillId="4" borderId="13" xfId="0" applyFont="1" applyFill="1" applyBorder="1" applyAlignment="1" applyProtection="1">
      <alignment horizontal="left" vertical="center" indent="1"/>
    </xf>
    <xf numFmtId="0" fontId="2" fillId="4" borderId="14" xfId="0" applyFont="1" applyFill="1" applyBorder="1" applyAlignment="1" applyProtection="1">
      <alignment horizontal="left" vertical="center" indent="1"/>
    </xf>
    <xf numFmtId="166" fontId="5" fillId="4" borderId="10" xfId="0" applyNumberFormat="1" applyFont="1" applyFill="1" applyBorder="1" applyAlignment="1" applyProtection="1">
      <alignment horizontal="center" vertical="center"/>
      <protection locked="0"/>
    </xf>
    <xf numFmtId="166" fontId="5" fillId="4" borderId="11" xfId="0" applyNumberFormat="1" applyFont="1" applyFill="1" applyBorder="1" applyAlignment="1" applyProtection="1">
      <alignment horizontal="center" vertical="center"/>
      <protection locked="0"/>
    </xf>
    <xf numFmtId="171" fontId="5" fillId="4" borderId="11" xfId="0" applyNumberFormat="1" applyFont="1" applyFill="1" applyBorder="1" applyAlignment="1" applyProtection="1">
      <alignment horizontal="center" vertical="center"/>
      <protection locked="0"/>
    </xf>
  </cellXfs>
  <cellStyles count="1">
    <cellStyle name="Normal" xfId="0" builtinId="0"/>
  </cellStyles>
  <dxfs count="14">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border diagonalUp="0" diagonalDown="0">
        <left style="thin">
          <color theme="3"/>
        </left>
        <right style="thin">
          <color theme="3"/>
        </right>
        <top style="thin">
          <color theme="3"/>
        </top>
        <bottom style="thin">
          <color theme="3"/>
        </bottom>
      </border>
    </dxf>
    <dxf>
      <font>
        <b val="0"/>
        <i val="0"/>
        <strike val="0"/>
        <condense val="0"/>
        <extend val="0"/>
        <outline val="0"/>
        <shadow val="0"/>
        <u val="none"/>
        <vertAlign val="baseline"/>
        <sz val="10.5"/>
        <color theme="3"/>
        <name val="Calibri"/>
        <scheme val="minor"/>
      </font>
      <fill>
        <patternFill patternType="none">
          <fgColor indexed="64"/>
          <bgColor indexed="65"/>
        </patternFill>
      </fill>
      <alignment horizontal="general" vertical="bottom" textRotation="0" wrapText="0" indent="0" justifyLastLine="0" shrinkToFit="0" readingOrder="0"/>
      <protection locked="1" hidden="1"/>
    </dxf>
    <dxf>
      <border>
        <bottom style="medium">
          <color theme="3"/>
        </bottom>
      </border>
    </dxf>
    <dxf>
      <font>
        <b/>
        <i val="0"/>
        <strike val="0"/>
        <condense val="0"/>
        <extend val="0"/>
        <outline val="0"/>
        <shadow val="0"/>
        <u val="none"/>
        <vertAlign val="baseline"/>
        <sz val="11"/>
        <color theme="3"/>
        <name val="Calibri"/>
        <scheme val="minor"/>
      </font>
      <fill>
        <patternFill patternType="solid">
          <fgColor indexed="64"/>
          <bgColor rgb="FFAFE133"/>
        </patternFill>
      </fill>
      <alignment horizontal="center" vertical="bottom" textRotation="0" wrapText="0" indent="0" justifyLastLine="0" shrinkToFit="0" readingOrder="0"/>
      <border diagonalUp="0" diagonalDown="0">
        <left/>
        <right/>
        <top/>
        <bottom/>
        <vertical/>
        <horizontal/>
      </border>
      <protection locked="1" hidden="0"/>
    </dxf>
  </dxfs>
  <tableStyles count="0" defaultTableStyle="TableStyleMedium2" defaultPivotStyle="PivotStyleLight16"/>
  <colors>
    <mruColors>
      <color rgb="FFAFE133"/>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2</xdr:col>
      <xdr:colOff>1029546</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38100"/>
          <a:ext cx="1935480" cy="1043940"/>
        </a:xfrm>
        <a:prstGeom prst="rect">
          <a:avLst/>
        </a:prstGeom>
      </xdr:spPr>
    </xdr:pic>
    <xdr:clientData/>
  </xdr:twoCellAnchor>
  <xdr:twoCellAnchor editAs="absolute">
    <xdr:from>
      <xdr:col>6</xdr:col>
      <xdr:colOff>194733</xdr:colOff>
      <xdr:row>1</xdr:row>
      <xdr:rowOff>3386</xdr:rowOff>
    </xdr:from>
    <xdr:to>
      <xdr:col>10</xdr:col>
      <xdr:colOff>872067</xdr:colOff>
      <xdr:row>17</xdr:row>
      <xdr:rowOff>254000</xdr:rowOff>
    </xdr:to>
    <xdr:sp macro="" textlink="">
      <xdr:nvSpPr>
        <xdr:cNvPr id="3" name="TextBox 2"/>
        <xdr:cNvSpPr txBox="1"/>
      </xdr:nvSpPr>
      <xdr:spPr>
        <a:xfrm>
          <a:off x="6062133" y="189653"/>
          <a:ext cx="4191001" cy="3552614"/>
        </a:xfrm>
        <a:prstGeom prst="rect">
          <a:avLst/>
        </a:prstGeom>
        <a:noFill/>
        <a:ln>
          <a:solidFill>
            <a:schemeClr val="tx2"/>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a:solidFill>
                <a:schemeClr val="tx2"/>
              </a:solidFill>
            </a:rPr>
            <a:t>The prices</a:t>
          </a:r>
          <a:r>
            <a:rPr lang="en-US" sz="1050" baseline="0">
              <a:solidFill>
                <a:schemeClr val="tx2"/>
              </a:solidFill>
            </a:rPr>
            <a:t> in the matrix are inclusive of taxes where apppplicable.  When entering the desired broker fee the rate you enter will not include tax.  Once you enter the desired broker fee the price matrix will update including applying taxes to the broker fee where applicable.  </a:t>
          </a:r>
        </a:p>
        <a:p>
          <a:endParaRPr lang="en-US" sz="1050" baseline="0">
            <a:solidFill>
              <a:schemeClr val="tx2"/>
            </a:solidFill>
          </a:endParaRPr>
        </a:p>
        <a:p>
          <a:r>
            <a:rPr lang="en-US" sz="1050" baseline="0">
              <a:solidFill>
                <a:schemeClr val="tx2"/>
              </a:solidFill>
            </a:rPr>
            <a:t>Simply reference the sheet with the broker fee for the price to be expressed on the customer agreement.</a:t>
          </a:r>
        </a:p>
        <a:p>
          <a:endParaRPr lang="en-US" sz="1050" baseline="0">
            <a:solidFill>
              <a:schemeClr val="tx2"/>
            </a:solidFill>
          </a:endParaRPr>
        </a:p>
        <a:p>
          <a:r>
            <a:rPr lang="en-US" sz="1050" baseline="0">
              <a:solidFill>
                <a:schemeClr val="tx2"/>
              </a:solidFill>
            </a:rPr>
            <a:t>If you want to understand the applicable rate without tax divde the price by the corresponding value in the table below </a:t>
          </a:r>
          <a:r>
            <a:rPr lang="en-US" sz="1050" b="0" i="1" baseline="0">
              <a:solidFill>
                <a:schemeClr val="tx2"/>
              </a:solidFill>
            </a:rPr>
            <a:t>(i.e. PA Electricity Rate from Table = $0.0950/kWh, divide by 1.0627; therefore rate without tax is $0.0894/kWh)			</a:t>
          </a:r>
          <a:r>
            <a:rPr lang="en-US" sz="1000" b="0" i="1" baseline="0">
              <a:solidFill>
                <a:schemeClr val="tx2"/>
              </a:solidFill>
            </a:rPr>
            <a:t>	</a:t>
          </a:r>
        </a:p>
      </xdr:txBody>
    </xdr:sp>
    <xdr:clientData/>
  </xdr:twoCellAnchor>
</xdr:wsDr>
</file>

<file path=xl/tables/table1.xml><?xml version="1.0" encoding="utf-8"?>
<table xmlns="http://schemas.openxmlformats.org/spreadsheetml/2006/main" id="1" name="Table1" displayName="Table1" ref="B21:K1370" totalsRowShown="0" headerRowDxfId="13" dataDxfId="11" headerRowBorderDxfId="12" tableBorderDxfId="10">
  <autoFilter ref="B21:K1370"/>
  <tableColumns count="10">
    <tableColumn id="1" name="State" dataDxfId="9">
      <calculatedColumnFormula>Sheet1!A3</calculatedColumnFormula>
    </tableColumn>
    <tableColumn id="2" name="Service Type" dataDxfId="8">
      <calculatedColumnFormula>Sheet1!B3</calculatedColumnFormula>
    </tableColumn>
    <tableColumn id="3" name="Start Date" dataDxfId="7">
      <calculatedColumnFormula>Sheet1!C3</calculatedColumnFormula>
    </tableColumn>
    <tableColumn id="4" name="LDC/Zone" dataDxfId="6">
      <calculatedColumnFormula>Sheet1!D3</calculatedColumnFormula>
    </tableColumn>
    <tableColumn id="5" name="Price Level" dataDxfId="5">
      <calculatedColumnFormula>Sheet1!E3</calculatedColumnFormula>
    </tableColumn>
    <tableColumn id="6" name="6 mth" dataDxfId="4">
      <calculatedColumnFormula>(Sheet1!F3+$F$9/10)*VLOOKUP($B22,$H$13:$J$17,3,0)</calculatedColumnFormula>
    </tableColumn>
    <tableColumn id="7" name="12 mth" dataDxfId="3">
      <calculatedColumnFormula>(Sheet1!G3+$F$9/10)*VLOOKUP($B22,$H$13:$J$17,3,0)</calculatedColumnFormula>
    </tableColumn>
    <tableColumn id="8" name="18 mth" dataDxfId="2">
      <calculatedColumnFormula>(Sheet1!H3+$F$9/10)*VLOOKUP($B22,$H$13:$J$17,3,0)</calculatedColumnFormula>
    </tableColumn>
    <tableColumn id="9" name="24 mth" dataDxfId="1">
      <calculatedColumnFormula>(Sheet1!I3+$F$9/10)*VLOOKUP($B22,$H$13:$J$17,3,0)</calculatedColumnFormula>
    </tableColumn>
    <tableColumn id="10" name="36 mth" dataDxfId="0">
      <calculatedColumnFormula>(Sheet1!J3+$F$9/10)*VLOOKUP($B22,$H$13:$J$17,3,0)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70"/>
  <sheetViews>
    <sheetView showGridLines="0" tabSelected="1" zoomScale="90" zoomScaleNormal="90" workbookViewId="0">
      <selection activeCell="D4" sqref="D4:H4"/>
    </sheetView>
  </sheetViews>
  <sheetFormatPr defaultColWidth="8.88671875" defaultRowHeight="14.4" x14ac:dyDescent="0.3"/>
  <cols>
    <col min="1" max="1" width="2.88671875" style="13" customWidth="1"/>
    <col min="2" max="2" width="13.33203125" style="13" customWidth="1"/>
    <col min="3" max="3" width="16.109375" style="13" customWidth="1"/>
    <col min="4" max="4" width="14.6640625" style="13" customWidth="1"/>
    <col min="5" max="5" width="21.33203125" style="13" customWidth="1"/>
    <col min="6" max="6" width="17.109375" style="13" customWidth="1"/>
    <col min="7" max="7" width="11.88671875" style="13" customWidth="1"/>
    <col min="8" max="8" width="13.33203125" style="13" customWidth="1"/>
    <col min="9" max="9" width="12.5546875" style="13" customWidth="1"/>
    <col min="10" max="11" width="13.44140625" style="13" customWidth="1"/>
    <col min="12" max="12" width="3.5546875" style="13" customWidth="1"/>
    <col min="13" max="13" width="11" style="13" customWidth="1"/>
    <col min="14" max="14" width="17" style="13" customWidth="1"/>
    <col min="15" max="15" width="14.6640625" style="13" customWidth="1"/>
    <col min="16" max="16" width="23" style="13" customWidth="1"/>
    <col min="17" max="17" width="15.44140625" style="13" customWidth="1"/>
    <col min="18" max="20" width="8.88671875" style="13" customWidth="1"/>
    <col min="21" max="16384" width="8.88671875" style="13"/>
  </cols>
  <sheetData>
    <row r="1" spans="2:15" x14ac:dyDescent="0.3">
      <c r="B1" s="12"/>
      <c r="C1" s="12"/>
      <c r="D1" s="12"/>
      <c r="E1" s="12"/>
      <c r="F1" s="12"/>
    </row>
    <row r="2" spans="2:15" ht="24.6" customHeight="1" x14ac:dyDescent="0.3">
      <c r="B2" s="12"/>
      <c r="C2" s="12"/>
      <c r="D2" s="14" t="s">
        <v>12</v>
      </c>
      <c r="E2" s="14"/>
      <c r="F2" s="14"/>
    </row>
    <row r="3" spans="2:15" ht="18.600000000000001" customHeight="1" x14ac:dyDescent="0.3">
      <c r="B3" s="12"/>
      <c r="C3" s="12"/>
      <c r="D3" s="83">
        <v>42384</v>
      </c>
      <c r="E3" s="83"/>
      <c r="F3" s="83"/>
    </row>
    <row r="4" spans="2:15" ht="21" x14ac:dyDescent="0.3">
      <c r="B4" s="12"/>
      <c r="C4" s="12"/>
      <c r="D4" s="84">
        <f>IF(WEEKDAY(D3,2)=5,D3+3,D3+1)</f>
        <v>42387</v>
      </c>
      <c r="E4" s="84"/>
      <c r="F4" s="84"/>
      <c r="G4" s="84"/>
      <c r="H4" s="84"/>
    </row>
    <row r="5" spans="2:15" x14ac:dyDescent="0.3">
      <c r="B5" s="12"/>
      <c r="C5" s="12"/>
      <c r="D5" s="12"/>
      <c r="E5" s="12"/>
      <c r="F5" s="12"/>
    </row>
    <row r="6" spans="2:15" x14ac:dyDescent="0.3">
      <c r="C6" s="12"/>
      <c r="D6" s="12"/>
      <c r="E6" s="12"/>
      <c r="F6" s="12"/>
    </row>
    <row r="7" spans="2:15" x14ac:dyDescent="0.3">
      <c r="B7" s="66"/>
      <c r="C7" s="12"/>
      <c r="D7" s="12"/>
      <c r="E7" s="12"/>
      <c r="F7" s="12"/>
    </row>
    <row r="8" spans="2:15" ht="19.95" customHeight="1" thickBot="1" x14ac:dyDescent="0.45">
      <c r="B8" s="15" t="s">
        <v>11</v>
      </c>
      <c r="C8" s="16"/>
      <c r="D8" s="16"/>
      <c r="E8" s="16"/>
      <c r="F8" s="17"/>
    </row>
    <row r="9" spans="2:15" ht="9.6" customHeight="1" x14ac:dyDescent="0.3">
      <c r="B9" s="86" t="s">
        <v>17</v>
      </c>
      <c r="C9" s="87"/>
      <c r="D9" s="87"/>
      <c r="E9" s="88"/>
      <c r="F9" s="95">
        <v>0</v>
      </c>
      <c r="M9" s="18"/>
      <c r="N9" s="18"/>
      <c r="O9" s="18"/>
    </row>
    <row r="10" spans="2:15" ht="13.95" customHeight="1" x14ac:dyDescent="0.3">
      <c r="B10" s="89"/>
      <c r="C10" s="90"/>
      <c r="D10" s="90"/>
      <c r="E10" s="91"/>
      <c r="F10" s="96"/>
    </row>
    <row r="11" spans="2:15" ht="14.4" customHeight="1" x14ac:dyDescent="0.3">
      <c r="B11" s="92" t="s">
        <v>21</v>
      </c>
      <c r="C11" s="93"/>
      <c r="D11" s="93"/>
      <c r="E11" s="94"/>
      <c r="F11" s="97">
        <v>0</v>
      </c>
    </row>
    <row r="12" spans="2:15" ht="12" customHeight="1" thickBot="1" x14ac:dyDescent="0.35">
      <c r="B12" s="89"/>
      <c r="C12" s="90"/>
      <c r="D12" s="90"/>
      <c r="E12" s="91"/>
      <c r="F12" s="97"/>
      <c r="H12" s="19" t="s">
        <v>3</v>
      </c>
      <c r="I12" s="20" t="s">
        <v>14</v>
      </c>
      <c r="J12" s="21" t="s">
        <v>15</v>
      </c>
    </row>
    <row r="13" spans="2:15" x14ac:dyDescent="0.3">
      <c r="B13" s="24" t="s">
        <v>16</v>
      </c>
      <c r="C13" s="12"/>
      <c r="D13" s="12"/>
      <c r="E13" s="12"/>
      <c r="F13" s="12"/>
      <c r="H13" s="22" t="s">
        <v>9</v>
      </c>
      <c r="I13" s="72">
        <v>1.07</v>
      </c>
      <c r="J13" s="72">
        <v>1.07</v>
      </c>
    </row>
    <row r="14" spans="2:15" ht="17.399999999999999" x14ac:dyDescent="0.35">
      <c r="B14" s="82" t="s">
        <v>87</v>
      </c>
      <c r="C14" s="12"/>
      <c r="D14" s="12"/>
      <c r="E14" s="12"/>
      <c r="F14" s="12"/>
      <c r="H14" s="23" t="s">
        <v>7</v>
      </c>
      <c r="I14" s="73">
        <v>1</v>
      </c>
      <c r="J14" s="73">
        <v>1.0627</v>
      </c>
    </row>
    <row r="15" spans="2:15" ht="17.399999999999999" x14ac:dyDescent="0.35">
      <c r="B15" s="82" t="s">
        <v>88</v>
      </c>
      <c r="C15" s="12"/>
      <c r="D15" s="12"/>
      <c r="E15" s="12"/>
      <c r="F15" s="12"/>
      <c r="H15" s="25" t="s">
        <v>5</v>
      </c>
      <c r="I15" s="74">
        <v>1.02</v>
      </c>
      <c r="J15" s="74">
        <v>1.02</v>
      </c>
    </row>
    <row r="16" spans="2:15" ht="17.399999999999999" x14ac:dyDescent="0.35">
      <c r="B16" s="82" t="s">
        <v>89</v>
      </c>
      <c r="C16" s="12"/>
      <c r="D16" s="12"/>
      <c r="E16" s="12"/>
      <c r="F16" s="12"/>
      <c r="H16" s="23" t="s">
        <v>8</v>
      </c>
      <c r="I16" s="73">
        <v>1</v>
      </c>
      <c r="J16" s="73">
        <v>1</v>
      </c>
      <c r="K16" s="26"/>
    </row>
    <row r="17" spans="2:14" x14ac:dyDescent="0.3">
      <c r="C17" s="12"/>
      <c r="D17" s="12"/>
      <c r="E17" s="12"/>
      <c r="F17" s="12"/>
      <c r="H17" s="25" t="s">
        <v>10</v>
      </c>
      <c r="I17" s="74">
        <v>1</v>
      </c>
      <c r="J17" s="74">
        <v>1</v>
      </c>
    </row>
    <row r="18" spans="2:14" ht="21" x14ac:dyDescent="0.4">
      <c r="B18" s="68" t="s">
        <v>24</v>
      </c>
      <c r="C18" s="69"/>
      <c r="D18" s="69"/>
      <c r="E18" s="69"/>
      <c r="F18" s="69"/>
      <c r="H18" s="27" t="s">
        <v>20</v>
      </c>
    </row>
    <row r="19" spans="2:14" ht="14.4" customHeight="1" x14ac:dyDescent="0.3">
      <c r="B19" s="85" t="s">
        <v>23</v>
      </c>
      <c r="C19" s="85"/>
      <c r="D19" s="85"/>
      <c r="E19" s="85"/>
      <c r="F19" s="85"/>
      <c r="G19" s="85"/>
      <c r="H19" s="85"/>
      <c r="I19" s="85"/>
      <c r="J19" s="85"/>
      <c r="K19" s="85"/>
      <c r="M19" s="28"/>
      <c r="N19" s="28"/>
    </row>
    <row r="20" spans="2:14" x14ac:dyDescent="0.3">
      <c r="B20" s="85"/>
      <c r="C20" s="85"/>
      <c r="D20" s="85"/>
      <c r="E20" s="85"/>
      <c r="F20" s="85"/>
      <c r="G20" s="85"/>
      <c r="H20" s="85"/>
      <c r="I20" s="85"/>
      <c r="J20" s="85"/>
      <c r="K20" s="85"/>
      <c r="M20" s="28"/>
      <c r="N20" s="28"/>
    </row>
    <row r="21" spans="2:14" ht="15" thickBot="1" x14ac:dyDescent="0.35">
      <c r="B21" s="29" t="s">
        <v>3</v>
      </c>
      <c r="C21" s="30" t="s">
        <v>2</v>
      </c>
      <c r="D21" s="30" t="s">
        <v>0</v>
      </c>
      <c r="E21" s="30" t="s">
        <v>13</v>
      </c>
      <c r="F21" s="30" t="s">
        <v>1</v>
      </c>
      <c r="G21" s="70" t="s">
        <v>25</v>
      </c>
      <c r="H21" s="70" t="s">
        <v>26</v>
      </c>
      <c r="I21" s="70" t="s">
        <v>27</v>
      </c>
      <c r="J21" s="70" t="s">
        <v>28</v>
      </c>
      <c r="K21" s="70" t="s">
        <v>29</v>
      </c>
    </row>
    <row r="22" spans="2:14" x14ac:dyDescent="0.3">
      <c r="B22" s="1" t="str">
        <f>Sheet1!A3</f>
        <v>NY</v>
      </c>
      <c r="C22" s="2" t="str">
        <f>Sheet1!B3</f>
        <v>Elec</v>
      </c>
      <c r="D22" s="3">
        <f>Sheet1!C3</f>
        <v>42401</v>
      </c>
      <c r="E22" s="4" t="str">
        <f>Sheet1!D3</f>
        <v>A (NiMo, NYSEG)</v>
      </c>
      <c r="F22" s="2" t="str">
        <f>Sheet1!E3</f>
        <v>0-150K</v>
      </c>
      <c r="G22" s="75">
        <f>(Sheet1!F3+$F$9/10)*VLOOKUP($B22,$H$13:$J$17,3,0)</f>
        <v>5.7543135307134348</v>
      </c>
      <c r="H22" s="75">
        <f>(Sheet1!G3+$F$9/10)*VLOOKUP($B22,$H$13:$J$17,3,0)</f>
        <v>5.9854172449769321</v>
      </c>
      <c r="I22" s="75">
        <f>(Sheet1!H3+$F$9/10)*VLOOKUP($B22,$H$13:$J$17,3,0)</f>
        <v>6.1517883269643914</v>
      </c>
      <c r="J22" s="75">
        <f>(Sheet1!I3+$F$9/10)*VLOOKUP($B22,$H$13:$J$17,3,0)</f>
        <v>6.2257900353317783</v>
      </c>
      <c r="K22" s="76">
        <f>(Sheet1!J3+$F$9/10)*VLOOKUP($B22,$H$13:$J$17,3,0)</f>
        <v>6.260920393971535</v>
      </c>
    </row>
    <row r="23" spans="2:14" x14ac:dyDescent="0.3">
      <c r="B23" s="5" t="str">
        <f>Sheet1!A4</f>
        <v>NY</v>
      </c>
      <c r="C23" s="6" t="str">
        <f>Sheet1!B4</f>
        <v>Elec</v>
      </c>
      <c r="D23" s="7">
        <f>Sheet1!C4</f>
        <v>42401</v>
      </c>
      <c r="E23" s="8" t="str">
        <f>Sheet1!D4</f>
        <v>A (NiMo, NYSEG)</v>
      </c>
      <c r="F23" s="6" t="str">
        <f>Sheet1!E4</f>
        <v>150-500K</v>
      </c>
      <c r="G23" s="77">
        <f>(Sheet1!F4+$F$9/10)*VLOOKUP($B23,$H$13:$J$17,3,0)</f>
        <v>5.5503135307134341</v>
      </c>
      <c r="H23" s="77">
        <f>(Sheet1!G4+$F$9/10)*VLOOKUP($B23,$H$13:$J$17,3,0)</f>
        <v>5.7814172449769323</v>
      </c>
      <c r="I23" s="77">
        <f>(Sheet1!H4+$F$9/10)*VLOOKUP($B23,$H$13:$J$17,3,0)</f>
        <v>5.9477883269643907</v>
      </c>
      <c r="J23" s="77">
        <f>(Sheet1!I4+$F$9/10)*VLOOKUP($B23,$H$13:$J$17,3,0)</f>
        <v>6.0217900353317777</v>
      </c>
      <c r="K23" s="78">
        <f>(Sheet1!J4+$F$9/10)*VLOOKUP($B23,$H$13:$J$17,3,0)</f>
        <v>6.0569203939715344</v>
      </c>
    </row>
    <row r="24" spans="2:14" x14ac:dyDescent="0.3">
      <c r="B24" s="5" t="str">
        <f>Sheet1!A5</f>
        <v>NY</v>
      </c>
      <c r="C24" s="6" t="str">
        <f>Sheet1!B5</f>
        <v>Elec</v>
      </c>
      <c r="D24" s="7">
        <f>Sheet1!C5</f>
        <v>42401</v>
      </c>
      <c r="E24" s="8" t="str">
        <f>Sheet1!D5</f>
        <v>A (NiMo, NYSEG)</v>
      </c>
      <c r="F24" s="6" t="str">
        <f>Sheet1!E5</f>
        <v>500-1M</v>
      </c>
      <c r="G24" s="77">
        <f>(Sheet1!F5+$F$9/10)*VLOOKUP($B24,$H$13:$J$17,3,0)</f>
        <v>5.1933135307134348</v>
      </c>
      <c r="H24" s="77">
        <f>(Sheet1!G5+$F$9/10)*VLOOKUP($B24,$H$13:$J$17,3,0)</f>
        <v>5.424417244976933</v>
      </c>
      <c r="I24" s="77">
        <f>(Sheet1!H5+$F$9/10)*VLOOKUP($B24,$H$13:$J$17,3,0)</f>
        <v>5.5907883269643914</v>
      </c>
      <c r="J24" s="77">
        <f>(Sheet1!I5+$F$9/10)*VLOOKUP($B24,$H$13:$J$17,3,0)</f>
        <v>5.6647900353317775</v>
      </c>
      <c r="K24" s="78">
        <f>(Sheet1!J5+$F$9/10)*VLOOKUP($B24,$H$13:$J$17,3,0)</f>
        <v>5.699920393971535</v>
      </c>
    </row>
    <row r="25" spans="2:14" x14ac:dyDescent="0.3">
      <c r="B25" s="5" t="str">
        <f>Sheet1!A6</f>
        <v>NY</v>
      </c>
      <c r="C25" s="6" t="str">
        <f>Sheet1!B6</f>
        <v>Elec</v>
      </c>
      <c r="D25" s="7">
        <f>Sheet1!C6</f>
        <v>42401</v>
      </c>
      <c r="E25" s="8" t="str">
        <f>Sheet1!D6</f>
        <v>A (NiMo, NYSEG)</v>
      </c>
      <c r="F25" s="6" t="str">
        <f>Sheet1!E6</f>
        <v>1-2M</v>
      </c>
      <c r="G25" s="77">
        <f>(Sheet1!F6+$F$9/10)*VLOOKUP($B25,$H$13:$J$17,3,0)</f>
        <v>5.0658135307134353</v>
      </c>
      <c r="H25" s="77">
        <f>(Sheet1!G6+$F$9/10)*VLOOKUP($B25,$H$13:$J$17,3,0)</f>
        <v>5.2969172449769326</v>
      </c>
      <c r="I25" s="77">
        <f>(Sheet1!H6+$F$9/10)*VLOOKUP($B25,$H$13:$J$17,3,0)</f>
        <v>5.463288326964391</v>
      </c>
      <c r="J25" s="77">
        <f>(Sheet1!I6+$F$9/10)*VLOOKUP($B25,$H$13:$J$17,3,0)</f>
        <v>5.5372900353317771</v>
      </c>
      <c r="K25" s="78">
        <f>(Sheet1!J6+$F$9/10)*VLOOKUP($B25,$H$13:$J$17,3,0)</f>
        <v>5.5724203939715347</v>
      </c>
    </row>
    <row r="26" spans="2:14" x14ac:dyDescent="0.3">
      <c r="B26" s="5" t="str">
        <f>Sheet1!A7</f>
        <v>NY</v>
      </c>
      <c r="C26" s="6" t="str">
        <f>Sheet1!B7</f>
        <v>Elec</v>
      </c>
      <c r="D26" s="7">
        <f>Sheet1!C7</f>
        <v>42401</v>
      </c>
      <c r="E26" s="8" t="str">
        <f>Sheet1!D7</f>
        <v>A (NiMo, NYSEG)</v>
      </c>
      <c r="F26" s="6" t="str">
        <f>Sheet1!E7</f>
        <v>2M+</v>
      </c>
      <c r="G26" s="77">
        <f>(Sheet1!F7+$F$9/10)*VLOOKUP($B26,$H$13:$J$17,3,0)</f>
        <v>4.9383135307134349</v>
      </c>
      <c r="H26" s="77">
        <f>(Sheet1!G7+$F$9/10)*VLOOKUP($B26,$H$13:$J$17,3,0)</f>
        <v>5.1694172449769322</v>
      </c>
      <c r="I26" s="77">
        <f>(Sheet1!H7+$F$9/10)*VLOOKUP($B26,$H$13:$J$17,3,0)</f>
        <v>5.3357883269643915</v>
      </c>
      <c r="J26" s="77">
        <f>(Sheet1!I7+$F$9/10)*VLOOKUP($B26,$H$13:$J$17,3,0)</f>
        <v>5.4097900353317776</v>
      </c>
      <c r="K26" s="78">
        <f>(Sheet1!J7+$F$9/10)*VLOOKUP($B26,$H$13:$J$17,3,0)</f>
        <v>5.4449203939715352</v>
      </c>
    </row>
    <row r="27" spans="2:14" x14ac:dyDescent="0.3">
      <c r="B27" s="5" t="str">
        <f>Sheet1!A8</f>
        <v>NY</v>
      </c>
      <c r="C27" s="6" t="str">
        <f>Sheet1!B8</f>
        <v>Elec</v>
      </c>
      <c r="D27" s="7">
        <f>Sheet1!C8</f>
        <v>42401</v>
      </c>
      <c r="E27" s="8" t="str">
        <f>Sheet1!D8</f>
        <v>B (NiMo, RGE)</v>
      </c>
      <c r="F27" s="6" t="str">
        <f>Sheet1!E8</f>
        <v>0-150K</v>
      </c>
      <c r="G27" s="77">
        <f>(Sheet1!F8+$F$9/10)*VLOOKUP($B27,$H$13:$J$17,3,0)</f>
        <v>5.4189373684474287</v>
      </c>
      <c r="H27" s="77">
        <f>(Sheet1!G8+$F$9/10)*VLOOKUP($B27,$H$13:$J$17,3,0)</f>
        <v>5.6353867721248747</v>
      </c>
      <c r="I27" s="77">
        <f>(Sheet1!H8+$F$9/10)*VLOOKUP($B27,$H$13:$J$17,3,0)</f>
        <v>5.7948169991987379</v>
      </c>
      <c r="J27" s="77">
        <f>(Sheet1!I8+$F$9/10)*VLOOKUP($B27,$H$13:$J$17,3,0)</f>
        <v>5.866060227983052</v>
      </c>
      <c r="K27" s="78">
        <f>(Sheet1!J8+$F$9/10)*VLOOKUP($B27,$H$13:$J$17,3,0)</f>
        <v>5.9030291368475121</v>
      </c>
    </row>
    <row r="28" spans="2:14" x14ac:dyDescent="0.3">
      <c r="B28" s="5" t="str">
        <f>Sheet1!A9</f>
        <v>NY</v>
      </c>
      <c r="C28" s="6" t="str">
        <f>Sheet1!B9</f>
        <v>Elec</v>
      </c>
      <c r="D28" s="7">
        <f>Sheet1!C9</f>
        <v>42401</v>
      </c>
      <c r="E28" s="8" t="str">
        <f>Sheet1!D9</f>
        <v>B (NiMo, RGE)</v>
      </c>
      <c r="F28" s="6" t="str">
        <f>Sheet1!E9</f>
        <v>150-500K</v>
      </c>
      <c r="G28" s="77">
        <f>(Sheet1!F9+$F$9/10)*VLOOKUP($B28,$H$13:$J$17,3,0)</f>
        <v>5.2149373684474289</v>
      </c>
      <c r="H28" s="77">
        <f>(Sheet1!G9+$F$9/10)*VLOOKUP($B28,$H$13:$J$17,3,0)</f>
        <v>5.4313867721248741</v>
      </c>
      <c r="I28" s="77">
        <f>(Sheet1!H9+$F$9/10)*VLOOKUP($B28,$H$13:$J$17,3,0)</f>
        <v>5.5908169991987382</v>
      </c>
      <c r="J28" s="77">
        <f>(Sheet1!I9+$F$9/10)*VLOOKUP($B28,$H$13:$J$17,3,0)</f>
        <v>5.6620602279830514</v>
      </c>
      <c r="K28" s="78">
        <f>(Sheet1!J9+$F$9/10)*VLOOKUP($B28,$H$13:$J$17,3,0)</f>
        <v>5.6990291368475123</v>
      </c>
    </row>
    <row r="29" spans="2:14" x14ac:dyDescent="0.3">
      <c r="B29" s="5" t="str">
        <f>Sheet1!A10</f>
        <v>NY</v>
      </c>
      <c r="C29" s="6" t="str">
        <f>Sheet1!B10</f>
        <v>Elec</v>
      </c>
      <c r="D29" s="7">
        <f>Sheet1!C10</f>
        <v>42401</v>
      </c>
      <c r="E29" s="8" t="str">
        <f>Sheet1!D10</f>
        <v>B (NiMo, RGE)</v>
      </c>
      <c r="F29" s="6" t="str">
        <f>Sheet1!E10</f>
        <v>500-1M</v>
      </c>
      <c r="G29" s="77">
        <f>(Sheet1!F10+$F$9/10)*VLOOKUP($B29,$H$13:$J$17,3,0)</f>
        <v>4.8579373684474296</v>
      </c>
      <c r="H29" s="77">
        <f>(Sheet1!G10+$F$9/10)*VLOOKUP($B29,$H$13:$J$17,3,0)</f>
        <v>5.0743867721248739</v>
      </c>
      <c r="I29" s="77">
        <f>(Sheet1!H10+$F$9/10)*VLOOKUP($B29,$H$13:$J$17,3,0)</f>
        <v>5.233816999198738</v>
      </c>
      <c r="J29" s="77">
        <f>(Sheet1!I10+$F$9/10)*VLOOKUP($B29,$H$13:$J$17,3,0)</f>
        <v>5.3050602279830512</v>
      </c>
      <c r="K29" s="78">
        <f>(Sheet1!J10+$F$9/10)*VLOOKUP($B29,$H$13:$J$17,3,0)</f>
        <v>5.3420291368475112</v>
      </c>
    </row>
    <row r="30" spans="2:14" x14ac:dyDescent="0.3">
      <c r="B30" s="5" t="str">
        <f>Sheet1!A11</f>
        <v>NY</v>
      </c>
      <c r="C30" s="6" t="str">
        <f>Sheet1!B11</f>
        <v>Elec</v>
      </c>
      <c r="D30" s="7">
        <f>Sheet1!C11</f>
        <v>42401</v>
      </c>
      <c r="E30" s="8" t="str">
        <f>Sheet1!D11</f>
        <v>B (NiMo, RGE)</v>
      </c>
      <c r="F30" s="6" t="str">
        <f>Sheet1!E11</f>
        <v>1-2M</v>
      </c>
      <c r="G30" s="77">
        <f>(Sheet1!F11+$F$9/10)*VLOOKUP($B30,$H$13:$J$17,3,0)</f>
        <v>4.7304373684474292</v>
      </c>
      <c r="H30" s="77">
        <f>(Sheet1!G11+$F$9/10)*VLOOKUP($B30,$H$13:$J$17,3,0)</f>
        <v>4.9468867721248735</v>
      </c>
      <c r="I30" s="77">
        <f>(Sheet1!H11+$F$9/10)*VLOOKUP($B30,$H$13:$J$17,3,0)</f>
        <v>5.1063169991987385</v>
      </c>
      <c r="J30" s="77">
        <f>(Sheet1!I11+$F$9/10)*VLOOKUP($B30,$H$13:$J$17,3,0)</f>
        <v>5.1775602279830508</v>
      </c>
      <c r="K30" s="78">
        <f>(Sheet1!J11+$F$9/10)*VLOOKUP($B30,$H$13:$J$17,3,0)</f>
        <v>5.2145291368475117</v>
      </c>
    </row>
    <row r="31" spans="2:14" x14ac:dyDescent="0.3">
      <c r="B31" s="5" t="str">
        <f>Sheet1!A12</f>
        <v>NY</v>
      </c>
      <c r="C31" s="6" t="str">
        <f>Sheet1!B12</f>
        <v>Elec</v>
      </c>
      <c r="D31" s="7">
        <f>Sheet1!C12</f>
        <v>42401</v>
      </c>
      <c r="E31" s="8" t="str">
        <f>Sheet1!D12</f>
        <v>B (NiMo, RGE)</v>
      </c>
      <c r="F31" s="6" t="str">
        <f>Sheet1!E12</f>
        <v>2M+</v>
      </c>
      <c r="G31" s="77">
        <f>(Sheet1!F12+$F$9/10)*VLOOKUP($B31,$H$13:$J$17,3,0)</f>
        <v>4.6029373684474288</v>
      </c>
      <c r="H31" s="77">
        <f>(Sheet1!G12+$F$9/10)*VLOOKUP($B31,$H$13:$J$17,3,0)</f>
        <v>4.819386772124874</v>
      </c>
      <c r="I31" s="77">
        <f>(Sheet1!H12+$F$9/10)*VLOOKUP($B31,$H$13:$J$17,3,0)</f>
        <v>4.9788169991987381</v>
      </c>
      <c r="J31" s="77">
        <f>(Sheet1!I12+$F$9/10)*VLOOKUP($B31,$H$13:$J$17,3,0)</f>
        <v>5.0500602279830513</v>
      </c>
      <c r="K31" s="78">
        <f>(Sheet1!J12+$F$9/10)*VLOOKUP($B31,$H$13:$J$17,3,0)</f>
        <v>5.0870291368475113</v>
      </c>
    </row>
    <row r="32" spans="2:14" x14ac:dyDescent="0.3">
      <c r="B32" s="5" t="str">
        <f>Sheet1!A13</f>
        <v>NY</v>
      </c>
      <c r="C32" s="6" t="str">
        <f>Sheet1!B13</f>
        <v>Elec</v>
      </c>
      <c r="D32" s="7">
        <f>Sheet1!C13</f>
        <v>42401</v>
      </c>
      <c r="E32" s="8" t="str">
        <f>Sheet1!D13</f>
        <v>C (NiMo, NYSEG)</v>
      </c>
      <c r="F32" s="6" t="str">
        <f>Sheet1!E13</f>
        <v>0-150K</v>
      </c>
      <c r="G32" s="77">
        <f>(Sheet1!F13+$F$9/10)*VLOOKUP($B32,$H$13:$J$17,3,0)</f>
        <v>5.5423625424657539</v>
      </c>
      <c r="H32" s="77">
        <f>(Sheet1!G13+$F$9/10)*VLOOKUP($B32,$H$13:$J$17,3,0)</f>
        <v>5.8304434828767118</v>
      </c>
      <c r="I32" s="77">
        <f>(Sheet1!H13+$F$9/10)*VLOOKUP($B32,$H$13:$J$17,3,0)</f>
        <v>6.0292777534246556</v>
      </c>
      <c r="J32" s="77">
        <f>(Sheet1!I13+$F$9/10)*VLOOKUP($B32,$H$13:$J$17,3,0)</f>
        <v>6.1246518636986282</v>
      </c>
      <c r="K32" s="78">
        <f>(Sheet1!J13+$F$9/10)*VLOOKUP($B32,$H$13:$J$17,3,0)</f>
        <v>6.2348414739726028</v>
      </c>
    </row>
    <row r="33" spans="2:11" x14ac:dyDescent="0.3">
      <c r="B33" s="5" t="str">
        <f>Sheet1!A14</f>
        <v>NY</v>
      </c>
      <c r="C33" s="6" t="str">
        <f>Sheet1!B14</f>
        <v>Elec</v>
      </c>
      <c r="D33" s="7">
        <f>Sheet1!C14</f>
        <v>42401</v>
      </c>
      <c r="E33" s="8" t="str">
        <f>Sheet1!D14</f>
        <v>C (NiMo, NYSEG)</v>
      </c>
      <c r="F33" s="6" t="str">
        <f>Sheet1!E14</f>
        <v>150-500K</v>
      </c>
      <c r="G33" s="77">
        <f>(Sheet1!F14+$F$9/10)*VLOOKUP($B33,$H$13:$J$17,3,0)</f>
        <v>5.3383625424657533</v>
      </c>
      <c r="H33" s="77">
        <f>(Sheet1!G14+$F$9/10)*VLOOKUP($B33,$H$13:$J$17,3,0)</f>
        <v>5.626443482876712</v>
      </c>
      <c r="I33" s="77">
        <f>(Sheet1!H14+$F$9/10)*VLOOKUP($B33,$H$13:$J$17,3,0)</f>
        <v>5.8252777534246558</v>
      </c>
      <c r="J33" s="77">
        <f>(Sheet1!I14+$F$9/10)*VLOOKUP($B33,$H$13:$J$17,3,0)</f>
        <v>5.9206518636986285</v>
      </c>
      <c r="K33" s="78">
        <f>(Sheet1!J14+$F$9/10)*VLOOKUP($B33,$H$13:$J$17,3,0)</f>
        <v>6.0308414739726022</v>
      </c>
    </row>
    <row r="34" spans="2:11" x14ac:dyDescent="0.3">
      <c r="B34" s="5" t="str">
        <f>Sheet1!A15</f>
        <v>NY</v>
      </c>
      <c r="C34" s="6" t="str">
        <f>Sheet1!B15</f>
        <v>Elec</v>
      </c>
      <c r="D34" s="7">
        <f>Sheet1!C15</f>
        <v>42401</v>
      </c>
      <c r="E34" s="8" t="str">
        <f>Sheet1!D15</f>
        <v>C (NiMo, NYSEG)</v>
      </c>
      <c r="F34" s="6" t="str">
        <f>Sheet1!E15</f>
        <v>500-1M</v>
      </c>
      <c r="G34" s="77">
        <f>(Sheet1!F15+$F$9/10)*VLOOKUP($B34,$H$13:$J$17,3,0)</f>
        <v>4.9813625424657531</v>
      </c>
      <c r="H34" s="77">
        <f>(Sheet1!G15+$F$9/10)*VLOOKUP($B34,$H$13:$J$17,3,0)</f>
        <v>5.2694434828767118</v>
      </c>
      <c r="I34" s="77">
        <f>(Sheet1!H15+$F$9/10)*VLOOKUP($B34,$H$13:$J$17,3,0)</f>
        <v>5.4682777534246565</v>
      </c>
      <c r="J34" s="77">
        <f>(Sheet1!I15+$F$9/10)*VLOOKUP($B34,$H$13:$J$17,3,0)</f>
        <v>5.5636518636986283</v>
      </c>
      <c r="K34" s="78">
        <f>(Sheet1!J15+$F$9/10)*VLOOKUP($B34,$H$13:$J$17,3,0)</f>
        <v>5.6738414739726029</v>
      </c>
    </row>
    <row r="35" spans="2:11" x14ac:dyDescent="0.3">
      <c r="B35" s="5" t="str">
        <f>Sheet1!A16</f>
        <v>NY</v>
      </c>
      <c r="C35" s="6" t="str">
        <f>Sheet1!B16</f>
        <v>Elec</v>
      </c>
      <c r="D35" s="7">
        <f>Sheet1!C16</f>
        <v>42401</v>
      </c>
      <c r="E35" s="8" t="str">
        <f>Sheet1!D16</f>
        <v>C (NiMo, NYSEG)</v>
      </c>
      <c r="F35" s="6" t="str">
        <f>Sheet1!E16</f>
        <v>1-2M</v>
      </c>
      <c r="G35" s="77">
        <f>(Sheet1!F16+$F$9/10)*VLOOKUP($B35,$H$13:$J$17,3,0)</f>
        <v>4.8538625424657527</v>
      </c>
      <c r="H35" s="77">
        <f>(Sheet1!G16+$F$9/10)*VLOOKUP($B35,$H$13:$J$17,3,0)</f>
        <v>5.1419434828767123</v>
      </c>
      <c r="I35" s="77">
        <f>(Sheet1!H16+$F$9/10)*VLOOKUP($B35,$H$13:$J$17,3,0)</f>
        <v>5.3407777534246561</v>
      </c>
      <c r="J35" s="77">
        <f>(Sheet1!I16+$F$9/10)*VLOOKUP($B35,$H$13:$J$17,3,0)</f>
        <v>5.4361518636986288</v>
      </c>
      <c r="K35" s="78">
        <f>(Sheet1!J16+$F$9/10)*VLOOKUP($B35,$H$13:$J$17,3,0)</f>
        <v>5.5463414739726025</v>
      </c>
    </row>
    <row r="36" spans="2:11" x14ac:dyDescent="0.3">
      <c r="B36" s="5" t="str">
        <f>Sheet1!A17</f>
        <v>NY</v>
      </c>
      <c r="C36" s="6" t="str">
        <f>Sheet1!B17</f>
        <v>Elec</v>
      </c>
      <c r="D36" s="7">
        <f>Sheet1!C17</f>
        <v>42401</v>
      </c>
      <c r="E36" s="8" t="str">
        <f>Sheet1!D17</f>
        <v>C (NiMo, NYSEG)</v>
      </c>
      <c r="F36" s="6" t="str">
        <f>Sheet1!E17</f>
        <v>2M+</v>
      </c>
      <c r="G36" s="77">
        <f>(Sheet1!F17+$F$9/10)*VLOOKUP($B36,$H$13:$J$17,3,0)</f>
        <v>4.7263625424657532</v>
      </c>
      <c r="H36" s="77">
        <f>(Sheet1!G17+$F$9/10)*VLOOKUP($B36,$H$13:$J$17,3,0)</f>
        <v>5.0144434828767119</v>
      </c>
      <c r="I36" s="77">
        <f>(Sheet1!H17+$F$9/10)*VLOOKUP($B36,$H$13:$J$17,3,0)</f>
        <v>5.2132777534246557</v>
      </c>
      <c r="J36" s="77">
        <f>(Sheet1!I17+$F$9/10)*VLOOKUP($B36,$H$13:$J$17,3,0)</f>
        <v>5.3086518636986284</v>
      </c>
      <c r="K36" s="78">
        <f>(Sheet1!J17+$F$9/10)*VLOOKUP($B36,$H$13:$J$17,3,0)</f>
        <v>5.418841473972603</v>
      </c>
    </row>
    <row r="37" spans="2:11" x14ac:dyDescent="0.3">
      <c r="B37" s="5" t="str">
        <f>Sheet1!A18</f>
        <v>NY</v>
      </c>
      <c r="C37" s="6" t="str">
        <f>Sheet1!B18</f>
        <v>Elec</v>
      </c>
      <c r="D37" s="7">
        <f>Sheet1!C18</f>
        <v>42401</v>
      </c>
      <c r="E37" s="8" t="str">
        <f>Sheet1!D18</f>
        <v>D (NiMo, NYSEG)</v>
      </c>
      <c r="F37" s="6" t="str">
        <f>Sheet1!E18</f>
        <v>0-150K</v>
      </c>
      <c r="G37" s="77">
        <f>(Sheet1!F18+$F$9/10)*VLOOKUP($B37,$H$13:$J$17,3,0)</f>
        <v>5.5070195424657546</v>
      </c>
      <c r="H37" s="77">
        <f>(Sheet1!G18+$F$9/10)*VLOOKUP($B37,$H$13:$J$17,3,0)</f>
        <v>5.7372263203767133</v>
      </c>
      <c r="I37" s="77">
        <f>(Sheet1!H18+$F$9/10)*VLOOKUP($B37,$H$13:$J$17,3,0)</f>
        <v>5.8383749784246577</v>
      </c>
      <c r="J37" s="77">
        <f>(Sheet1!I18+$F$9/10)*VLOOKUP($B37,$H$13:$J$17,3,0)</f>
        <v>5.9252539761986309</v>
      </c>
      <c r="K37" s="78">
        <f>(Sheet1!J18+$F$9/10)*VLOOKUP($B37,$H$13:$J$17,3,0)</f>
        <v>6.0164416664726019</v>
      </c>
    </row>
    <row r="38" spans="2:11" x14ac:dyDescent="0.3">
      <c r="B38" s="5" t="str">
        <f>Sheet1!A19</f>
        <v>NY</v>
      </c>
      <c r="C38" s="6" t="str">
        <f>Sheet1!B19</f>
        <v>Elec</v>
      </c>
      <c r="D38" s="7">
        <f>Sheet1!C19</f>
        <v>42401</v>
      </c>
      <c r="E38" s="8" t="str">
        <f>Sheet1!D19</f>
        <v>D (NiMo, NYSEG)</v>
      </c>
      <c r="F38" s="6" t="str">
        <f>Sheet1!E19</f>
        <v>150-500K</v>
      </c>
      <c r="G38" s="77">
        <f>(Sheet1!F19+$F$9/10)*VLOOKUP($B38,$H$13:$J$17,3,0)</f>
        <v>5.303019542465754</v>
      </c>
      <c r="H38" s="77">
        <f>(Sheet1!G19+$F$9/10)*VLOOKUP($B38,$H$13:$J$17,3,0)</f>
        <v>5.5332263203767136</v>
      </c>
      <c r="I38" s="77">
        <f>(Sheet1!H19+$F$9/10)*VLOOKUP($B38,$H$13:$J$17,3,0)</f>
        <v>5.634374978424658</v>
      </c>
      <c r="J38" s="77">
        <f>(Sheet1!I19+$F$9/10)*VLOOKUP($B38,$H$13:$J$17,3,0)</f>
        <v>5.7212539761986312</v>
      </c>
      <c r="K38" s="78">
        <f>(Sheet1!J19+$F$9/10)*VLOOKUP($B38,$H$13:$J$17,3,0)</f>
        <v>5.8124416664726013</v>
      </c>
    </row>
    <row r="39" spans="2:11" x14ac:dyDescent="0.3">
      <c r="B39" s="5" t="str">
        <f>Sheet1!A20</f>
        <v>NY</v>
      </c>
      <c r="C39" s="6" t="str">
        <f>Sheet1!B20</f>
        <v>Elec</v>
      </c>
      <c r="D39" s="7">
        <f>Sheet1!C20</f>
        <v>42401</v>
      </c>
      <c r="E39" s="8" t="str">
        <f>Sheet1!D20</f>
        <v>D (NiMo, NYSEG)</v>
      </c>
      <c r="F39" s="6" t="str">
        <f>Sheet1!E20</f>
        <v>500-1M</v>
      </c>
      <c r="G39" s="77">
        <f>(Sheet1!F20+$F$9/10)*VLOOKUP($B39,$H$13:$J$17,3,0)</f>
        <v>4.9460195424657538</v>
      </c>
      <c r="H39" s="77">
        <f>(Sheet1!G20+$F$9/10)*VLOOKUP($B39,$H$13:$J$17,3,0)</f>
        <v>5.1762263203767134</v>
      </c>
      <c r="I39" s="77">
        <f>(Sheet1!H20+$F$9/10)*VLOOKUP($B39,$H$13:$J$17,3,0)</f>
        <v>5.2773749784246586</v>
      </c>
      <c r="J39" s="77">
        <f>(Sheet1!I20+$F$9/10)*VLOOKUP($B39,$H$13:$J$17,3,0)</f>
        <v>5.364253976198631</v>
      </c>
      <c r="K39" s="78">
        <f>(Sheet1!J20+$F$9/10)*VLOOKUP($B39,$H$13:$J$17,3,0)</f>
        <v>5.455441666472602</v>
      </c>
    </row>
    <row r="40" spans="2:11" x14ac:dyDescent="0.3">
      <c r="B40" s="5" t="str">
        <f>Sheet1!A21</f>
        <v>NY</v>
      </c>
      <c r="C40" s="6" t="str">
        <f>Sheet1!B21</f>
        <v>Elec</v>
      </c>
      <c r="D40" s="7">
        <f>Sheet1!C21</f>
        <v>42401</v>
      </c>
      <c r="E40" s="8" t="str">
        <f>Sheet1!D21</f>
        <v>D (NiMo, NYSEG)</v>
      </c>
      <c r="F40" s="6" t="str">
        <f>Sheet1!E21</f>
        <v>1-2M</v>
      </c>
      <c r="G40" s="77">
        <f>(Sheet1!F21+$F$9/10)*VLOOKUP($B40,$H$13:$J$17,3,0)</f>
        <v>4.8185195424657534</v>
      </c>
      <c r="H40" s="77">
        <f>(Sheet1!G21+$F$9/10)*VLOOKUP($B40,$H$13:$J$17,3,0)</f>
        <v>5.0487263203767139</v>
      </c>
      <c r="I40" s="77">
        <f>(Sheet1!H21+$F$9/10)*VLOOKUP($B40,$H$13:$J$17,3,0)</f>
        <v>5.1498749784246582</v>
      </c>
      <c r="J40" s="77">
        <f>(Sheet1!I21+$F$9/10)*VLOOKUP($B40,$H$13:$J$17,3,0)</f>
        <v>5.2367539761986315</v>
      </c>
      <c r="K40" s="78">
        <f>(Sheet1!J21+$F$9/10)*VLOOKUP($B40,$H$13:$J$17,3,0)</f>
        <v>5.3279416664726025</v>
      </c>
    </row>
    <row r="41" spans="2:11" x14ac:dyDescent="0.3">
      <c r="B41" s="5" t="str">
        <f>Sheet1!A22</f>
        <v>NY</v>
      </c>
      <c r="C41" s="6" t="str">
        <f>Sheet1!B22</f>
        <v>Elec</v>
      </c>
      <c r="D41" s="7">
        <f>Sheet1!C22</f>
        <v>42401</v>
      </c>
      <c r="E41" s="8" t="str">
        <f>Sheet1!D22</f>
        <v>D (NiMo, NYSEG)</v>
      </c>
      <c r="F41" s="6" t="str">
        <f>Sheet1!E22</f>
        <v>2M+</v>
      </c>
      <c r="G41" s="77">
        <f>(Sheet1!F22+$F$9/10)*VLOOKUP($B41,$H$13:$J$17,3,0)</f>
        <v>4.6910195424657539</v>
      </c>
      <c r="H41" s="77">
        <f>(Sheet1!G22+$F$9/10)*VLOOKUP($B41,$H$13:$J$17,3,0)</f>
        <v>4.9212263203767135</v>
      </c>
      <c r="I41" s="77">
        <f>(Sheet1!H22+$F$9/10)*VLOOKUP($B41,$H$13:$J$17,3,0)</f>
        <v>5.0223749784246579</v>
      </c>
      <c r="J41" s="77">
        <f>(Sheet1!I22+$F$9/10)*VLOOKUP($B41,$H$13:$J$17,3,0)</f>
        <v>5.1092539761986311</v>
      </c>
      <c r="K41" s="78">
        <f>(Sheet1!J22+$F$9/10)*VLOOKUP($B41,$H$13:$J$17,3,0)</f>
        <v>5.2004416664726021</v>
      </c>
    </row>
    <row r="42" spans="2:11" x14ac:dyDescent="0.3">
      <c r="B42" s="5" t="str">
        <f>Sheet1!A23</f>
        <v>NY</v>
      </c>
      <c r="C42" s="6" t="str">
        <f>Sheet1!B23</f>
        <v>Elec</v>
      </c>
      <c r="D42" s="7">
        <f>Sheet1!C23</f>
        <v>42401</v>
      </c>
      <c r="E42" s="8" t="str">
        <f>Sheet1!D23</f>
        <v>E (CenHud, NiMo, NYSEG)</v>
      </c>
      <c r="F42" s="6" t="str">
        <f>Sheet1!E23</f>
        <v>0-150K</v>
      </c>
      <c r="G42" s="77">
        <f>(Sheet1!F23+$F$9/10)*VLOOKUP($B42,$H$13:$J$17,3,0)</f>
        <v>5.8529097024657535</v>
      </c>
      <c r="H42" s="77">
        <f>(Sheet1!G23+$F$9/10)*VLOOKUP($B42,$H$13:$J$17,3,0)</f>
        <v>6.0953249878767144</v>
      </c>
      <c r="I42" s="77">
        <f>(Sheet1!H23+$F$9/10)*VLOOKUP($B42,$H$13:$J$17,3,0)</f>
        <v>6.1987135234246624</v>
      </c>
      <c r="J42" s="77">
        <f>(Sheet1!I23+$F$9/10)*VLOOKUP($B42,$H$13:$J$17,3,0)</f>
        <v>6.2889664686986348</v>
      </c>
      <c r="K42" s="78">
        <f>(Sheet1!J23+$F$9/10)*VLOOKUP($B42,$H$13:$J$17,3,0)</f>
        <v>6.3838550589726033</v>
      </c>
    </row>
    <row r="43" spans="2:11" x14ac:dyDescent="0.3">
      <c r="B43" s="5" t="str">
        <f>Sheet1!A24</f>
        <v>NY</v>
      </c>
      <c r="C43" s="6" t="str">
        <f>Sheet1!B24</f>
        <v>Elec</v>
      </c>
      <c r="D43" s="7">
        <f>Sheet1!C24</f>
        <v>42401</v>
      </c>
      <c r="E43" s="8" t="str">
        <f>Sheet1!D24</f>
        <v>E (CenHud, NiMo, NYSEG)</v>
      </c>
      <c r="F43" s="6" t="str">
        <f>Sheet1!E24</f>
        <v>150-500K</v>
      </c>
      <c r="G43" s="77">
        <f>(Sheet1!F24+$F$9/10)*VLOOKUP($B43,$H$13:$J$17,3,0)</f>
        <v>5.6489097024657546</v>
      </c>
      <c r="H43" s="77">
        <f>(Sheet1!G24+$F$9/10)*VLOOKUP($B43,$H$13:$J$17,3,0)</f>
        <v>5.8913249878767138</v>
      </c>
      <c r="I43" s="77">
        <f>(Sheet1!H24+$F$9/10)*VLOOKUP($B43,$H$13:$J$17,3,0)</f>
        <v>5.9947135234246618</v>
      </c>
      <c r="J43" s="77">
        <f>(Sheet1!I24+$F$9/10)*VLOOKUP($B43,$H$13:$J$17,3,0)</f>
        <v>6.0849664686986342</v>
      </c>
      <c r="K43" s="78">
        <f>(Sheet1!J24+$F$9/10)*VLOOKUP($B43,$H$13:$J$17,3,0)</f>
        <v>6.1798550589726036</v>
      </c>
    </row>
    <row r="44" spans="2:11" x14ac:dyDescent="0.3">
      <c r="B44" s="5" t="str">
        <f>Sheet1!A25</f>
        <v>NY</v>
      </c>
      <c r="C44" s="6" t="str">
        <f>Sheet1!B25</f>
        <v>Elec</v>
      </c>
      <c r="D44" s="7">
        <f>Sheet1!C25</f>
        <v>42401</v>
      </c>
      <c r="E44" s="8" t="str">
        <f>Sheet1!D25</f>
        <v>E (CenHud, NiMo, NYSEG)</v>
      </c>
      <c r="F44" s="6" t="str">
        <f>Sheet1!E25</f>
        <v>500-1M</v>
      </c>
      <c r="G44" s="77">
        <f>(Sheet1!F25+$F$9/10)*VLOOKUP($B44,$H$13:$J$17,3,0)</f>
        <v>5.2919097024657544</v>
      </c>
      <c r="H44" s="77">
        <f>(Sheet1!G25+$F$9/10)*VLOOKUP($B44,$H$13:$J$17,3,0)</f>
        <v>5.5343249878767145</v>
      </c>
      <c r="I44" s="77">
        <f>(Sheet1!H25+$F$9/10)*VLOOKUP($B44,$H$13:$J$17,3,0)</f>
        <v>5.6377135234246625</v>
      </c>
      <c r="J44" s="77">
        <f>(Sheet1!I25+$F$9/10)*VLOOKUP($B44,$H$13:$J$17,3,0)</f>
        <v>5.7279664686986349</v>
      </c>
      <c r="K44" s="78">
        <f>(Sheet1!J25+$F$9/10)*VLOOKUP($B44,$H$13:$J$17,3,0)</f>
        <v>5.8228550589726034</v>
      </c>
    </row>
    <row r="45" spans="2:11" x14ac:dyDescent="0.3">
      <c r="B45" s="5" t="str">
        <f>Sheet1!A26</f>
        <v>NY</v>
      </c>
      <c r="C45" s="6" t="str">
        <f>Sheet1!B26</f>
        <v>Elec</v>
      </c>
      <c r="D45" s="7">
        <f>Sheet1!C26</f>
        <v>42401</v>
      </c>
      <c r="E45" s="8" t="str">
        <f>Sheet1!D26</f>
        <v>E (CenHud, NiMo, NYSEG)</v>
      </c>
      <c r="F45" s="6" t="str">
        <f>Sheet1!E26</f>
        <v>1-2M</v>
      </c>
      <c r="G45" s="77">
        <f>(Sheet1!F26+$F$9/10)*VLOOKUP($B45,$H$13:$J$17,3,0)</f>
        <v>5.164409702465754</v>
      </c>
      <c r="H45" s="77">
        <f>(Sheet1!G26+$F$9/10)*VLOOKUP($B45,$H$13:$J$17,3,0)</f>
        <v>5.4068249878767141</v>
      </c>
      <c r="I45" s="77">
        <f>(Sheet1!H26+$F$9/10)*VLOOKUP($B45,$H$13:$J$17,3,0)</f>
        <v>5.5102135234246621</v>
      </c>
      <c r="J45" s="77">
        <f>(Sheet1!I26+$F$9/10)*VLOOKUP($B45,$H$13:$J$17,3,0)</f>
        <v>5.6004664686986345</v>
      </c>
      <c r="K45" s="78">
        <f>(Sheet1!J26+$F$9/10)*VLOOKUP($B45,$H$13:$J$17,3,0)</f>
        <v>5.6953550589726039</v>
      </c>
    </row>
    <row r="46" spans="2:11" x14ac:dyDescent="0.3">
      <c r="B46" s="5" t="str">
        <f>Sheet1!A27</f>
        <v>NY</v>
      </c>
      <c r="C46" s="6" t="str">
        <f>Sheet1!B27</f>
        <v>Elec</v>
      </c>
      <c r="D46" s="7">
        <f>Sheet1!C27</f>
        <v>42401</v>
      </c>
      <c r="E46" s="8" t="str">
        <f>Sheet1!D27</f>
        <v>E (CenHud, NiMo, NYSEG)</v>
      </c>
      <c r="F46" s="6" t="str">
        <f>Sheet1!E27</f>
        <v>2M+</v>
      </c>
      <c r="G46" s="77">
        <f>(Sheet1!F27+$F$9/10)*VLOOKUP($B46,$H$13:$J$17,3,0)</f>
        <v>5.0369097024657536</v>
      </c>
      <c r="H46" s="77">
        <f>(Sheet1!G27+$F$9/10)*VLOOKUP($B46,$H$13:$J$17,3,0)</f>
        <v>5.2793249878767146</v>
      </c>
      <c r="I46" s="77">
        <f>(Sheet1!H27+$F$9/10)*VLOOKUP($B46,$H$13:$J$17,3,0)</f>
        <v>5.3827135234246626</v>
      </c>
      <c r="J46" s="77">
        <f>(Sheet1!I27+$F$9/10)*VLOOKUP($B46,$H$13:$J$17,3,0)</f>
        <v>5.472966468698635</v>
      </c>
      <c r="K46" s="78">
        <f>(Sheet1!J27+$F$9/10)*VLOOKUP($B46,$H$13:$J$17,3,0)</f>
        <v>5.5678550589726035</v>
      </c>
    </row>
    <row r="47" spans="2:11" x14ac:dyDescent="0.3">
      <c r="B47" s="5" t="str">
        <f>Sheet1!A28</f>
        <v>NY</v>
      </c>
      <c r="C47" s="6" t="str">
        <f>Sheet1!B28</f>
        <v>Elec</v>
      </c>
      <c r="D47" s="7">
        <f>Sheet1!C28</f>
        <v>42401</v>
      </c>
      <c r="E47" s="8" t="str">
        <f>Sheet1!D28</f>
        <v>F (NiMo, NYSEG)</v>
      </c>
      <c r="F47" s="6" t="str">
        <f>Sheet1!E28</f>
        <v>0-150K</v>
      </c>
      <c r="G47" s="77">
        <f>(Sheet1!F28+$F$9/10)*VLOOKUP($B47,$H$13:$J$17,3,0)</f>
        <v>6.1913885424657531</v>
      </c>
      <c r="H47" s="77">
        <f>(Sheet1!G28+$F$9/10)*VLOOKUP($B47,$H$13:$J$17,3,0)</f>
        <v>6.4720795828767121</v>
      </c>
      <c r="I47" s="77">
        <f>(Sheet1!H28+$F$9/10)*VLOOKUP($B47,$H$13:$J$17,3,0)</f>
        <v>6.582996653424658</v>
      </c>
      <c r="J47" s="77">
        <f>(Sheet1!I28+$F$9/10)*VLOOKUP($B47,$H$13:$J$17,3,0)</f>
        <v>6.6835353636986294</v>
      </c>
      <c r="K47" s="78">
        <f>(Sheet1!J28+$F$9/10)*VLOOKUP($B47,$H$13:$J$17,3,0)</f>
        <v>6.7906131239726042</v>
      </c>
    </row>
    <row r="48" spans="2:11" x14ac:dyDescent="0.3">
      <c r="B48" s="5" t="str">
        <f>Sheet1!A29</f>
        <v>NY</v>
      </c>
      <c r="C48" s="6" t="str">
        <f>Sheet1!B29</f>
        <v>Elec</v>
      </c>
      <c r="D48" s="7">
        <f>Sheet1!C29</f>
        <v>42401</v>
      </c>
      <c r="E48" s="8" t="str">
        <f>Sheet1!D29</f>
        <v>F (NiMo, NYSEG)</v>
      </c>
      <c r="F48" s="6" t="str">
        <f>Sheet1!E29</f>
        <v>150-500K</v>
      </c>
      <c r="G48" s="77">
        <f>(Sheet1!F29+$F$9/10)*VLOOKUP($B48,$H$13:$J$17,3,0)</f>
        <v>5.9873885424657525</v>
      </c>
      <c r="H48" s="77">
        <f>(Sheet1!G29+$F$9/10)*VLOOKUP($B48,$H$13:$J$17,3,0)</f>
        <v>6.2680795828767115</v>
      </c>
      <c r="I48" s="77">
        <f>(Sheet1!H29+$F$9/10)*VLOOKUP($B48,$H$13:$J$17,3,0)</f>
        <v>6.3789966534246583</v>
      </c>
      <c r="J48" s="77">
        <f>(Sheet1!I29+$F$9/10)*VLOOKUP($B48,$H$13:$J$17,3,0)</f>
        <v>6.4795353636986297</v>
      </c>
      <c r="K48" s="78">
        <f>(Sheet1!J29+$F$9/10)*VLOOKUP($B48,$H$13:$J$17,3,0)</f>
        <v>6.5866131239726036</v>
      </c>
    </row>
    <row r="49" spans="2:11" x14ac:dyDescent="0.3">
      <c r="B49" s="5" t="str">
        <f>Sheet1!A30</f>
        <v>NY</v>
      </c>
      <c r="C49" s="6" t="str">
        <f>Sheet1!B30</f>
        <v>Elec</v>
      </c>
      <c r="D49" s="7">
        <f>Sheet1!C30</f>
        <v>42401</v>
      </c>
      <c r="E49" s="8" t="str">
        <f>Sheet1!D30</f>
        <v>F (NiMo, NYSEG)</v>
      </c>
      <c r="F49" s="6" t="str">
        <f>Sheet1!E30</f>
        <v>500-1M</v>
      </c>
      <c r="G49" s="77">
        <f>(Sheet1!F30+$F$9/10)*VLOOKUP($B49,$H$13:$J$17,3,0)</f>
        <v>5.6303885424657532</v>
      </c>
      <c r="H49" s="77">
        <f>(Sheet1!G30+$F$9/10)*VLOOKUP($B49,$H$13:$J$17,3,0)</f>
        <v>5.9110795828767113</v>
      </c>
      <c r="I49" s="77">
        <f>(Sheet1!H30+$F$9/10)*VLOOKUP($B49,$H$13:$J$17,3,0)</f>
        <v>6.0219966534246581</v>
      </c>
      <c r="J49" s="77">
        <f>(Sheet1!I30+$F$9/10)*VLOOKUP($B49,$H$13:$J$17,3,0)</f>
        <v>6.1225353636986286</v>
      </c>
      <c r="K49" s="78">
        <f>(Sheet1!J30+$F$9/10)*VLOOKUP($B49,$H$13:$J$17,3,0)</f>
        <v>6.2296131239726034</v>
      </c>
    </row>
    <row r="50" spans="2:11" x14ac:dyDescent="0.3">
      <c r="B50" s="5" t="str">
        <f>Sheet1!A31</f>
        <v>NY</v>
      </c>
      <c r="C50" s="6" t="str">
        <f>Sheet1!B31</f>
        <v>Elec</v>
      </c>
      <c r="D50" s="7">
        <f>Sheet1!C31</f>
        <v>42401</v>
      </c>
      <c r="E50" s="8" t="str">
        <f>Sheet1!D31</f>
        <v>F (NiMo, NYSEG)</v>
      </c>
      <c r="F50" s="6" t="str">
        <f>Sheet1!E31</f>
        <v>1-2M</v>
      </c>
      <c r="G50" s="77">
        <f>(Sheet1!F31+$F$9/10)*VLOOKUP($B50,$H$13:$J$17,3,0)</f>
        <v>5.5028885424657528</v>
      </c>
      <c r="H50" s="77">
        <f>(Sheet1!G31+$F$9/10)*VLOOKUP($B50,$H$13:$J$17,3,0)</f>
        <v>5.7835795828767118</v>
      </c>
      <c r="I50" s="77">
        <f>(Sheet1!H31+$F$9/10)*VLOOKUP($B50,$H$13:$J$17,3,0)</f>
        <v>5.8944966534246586</v>
      </c>
      <c r="J50" s="77">
        <f>(Sheet1!I31+$F$9/10)*VLOOKUP($B50,$H$13:$J$17,3,0)</f>
        <v>5.9950353636986291</v>
      </c>
      <c r="K50" s="78">
        <f>(Sheet1!J31+$F$9/10)*VLOOKUP($B50,$H$13:$J$17,3,0)</f>
        <v>6.102113123972603</v>
      </c>
    </row>
    <row r="51" spans="2:11" x14ac:dyDescent="0.3">
      <c r="B51" s="5" t="str">
        <f>Sheet1!A32</f>
        <v>NY</v>
      </c>
      <c r="C51" s="6" t="str">
        <f>Sheet1!B32</f>
        <v>Elec</v>
      </c>
      <c r="D51" s="7">
        <f>Sheet1!C32</f>
        <v>42401</v>
      </c>
      <c r="E51" s="8" t="str">
        <f>Sheet1!D32</f>
        <v>F (NiMo, NYSEG)</v>
      </c>
      <c r="F51" s="6" t="str">
        <f>Sheet1!E32</f>
        <v>2M+</v>
      </c>
      <c r="G51" s="77">
        <f>(Sheet1!F32+$F$9/10)*VLOOKUP($B51,$H$13:$J$17,3,0)</f>
        <v>5.3753885424657533</v>
      </c>
      <c r="H51" s="77">
        <f>(Sheet1!G32+$F$9/10)*VLOOKUP($B51,$H$13:$J$17,3,0)</f>
        <v>5.6560795828767114</v>
      </c>
      <c r="I51" s="77">
        <f>(Sheet1!H32+$F$9/10)*VLOOKUP($B51,$H$13:$J$17,3,0)</f>
        <v>5.7669966534246582</v>
      </c>
      <c r="J51" s="77">
        <f>(Sheet1!I32+$F$9/10)*VLOOKUP($B51,$H$13:$J$17,3,0)</f>
        <v>5.8675353636986287</v>
      </c>
      <c r="K51" s="78">
        <f>(Sheet1!J32+$F$9/10)*VLOOKUP($B51,$H$13:$J$17,3,0)</f>
        <v>5.9746131239726035</v>
      </c>
    </row>
    <row r="52" spans="2:11" x14ac:dyDescent="0.3">
      <c r="B52" s="5" t="str">
        <f>Sheet1!A33</f>
        <v>NY</v>
      </c>
      <c r="C52" s="6" t="str">
        <f>Sheet1!B33</f>
        <v>Elec</v>
      </c>
      <c r="D52" s="7">
        <f>Sheet1!C33</f>
        <v>42401</v>
      </c>
      <c r="E52" s="8" t="str">
        <f>Sheet1!D33</f>
        <v>G (CenHud, NYSEG, O&amp;R)</v>
      </c>
      <c r="F52" s="6" t="str">
        <f>Sheet1!E33</f>
        <v>0-150K</v>
      </c>
      <c r="G52" s="77">
        <f>(Sheet1!F33+$F$9/10)*VLOOKUP($B52,$H$13:$J$17,3,0)</f>
        <v>6.9884046454616389</v>
      </c>
      <c r="H52" s="77">
        <f>(Sheet1!G33+$F$9/10)*VLOOKUP($B52,$H$13:$J$17,3,0)</f>
        <v>7.08085083632524</v>
      </c>
      <c r="I52" s="77">
        <f>(Sheet1!H33+$F$9/10)*VLOOKUP($B52,$H$13:$J$17,3,0)</f>
        <v>7.1418231573258302</v>
      </c>
      <c r="J52" s="77">
        <f>(Sheet1!I33+$F$9/10)*VLOOKUP($B52,$H$13:$J$17,3,0)</f>
        <v>7.2189870695965244</v>
      </c>
      <c r="K52" s="78">
        <f>(Sheet1!J33+$F$9/10)*VLOOKUP($B52,$H$13:$J$17,3,0)</f>
        <v>7.2793719924896232</v>
      </c>
    </row>
    <row r="53" spans="2:11" x14ac:dyDescent="0.3">
      <c r="B53" s="5" t="str">
        <f>Sheet1!A34</f>
        <v>NY</v>
      </c>
      <c r="C53" s="6" t="str">
        <f>Sheet1!B34</f>
        <v>Elec</v>
      </c>
      <c r="D53" s="7">
        <f>Sheet1!C34</f>
        <v>42401</v>
      </c>
      <c r="E53" s="8" t="str">
        <f>Sheet1!D34</f>
        <v>G (CenHud, NYSEG, O&amp;R)</v>
      </c>
      <c r="F53" s="6" t="str">
        <f>Sheet1!E34</f>
        <v>150-500K</v>
      </c>
      <c r="G53" s="77">
        <f>(Sheet1!F34+$F$9/10)*VLOOKUP($B53,$H$13:$J$17,3,0)</f>
        <v>6.7844046454616382</v>
      </c>
      <c r="H53" s="77">
        <f>(Sheet1!G34+$F$9/10)*VLOOKUP($B53,$H$13:$J$17,3,0)</f>
        <v>6.8768508363252403</v>
      </c>
      <c r="I53" s="77">
        <f>(Sheet1!H34+$F$9/10)*VLOOKUP($B53,$H$13:$J$17,3,0)</f>
        <v>6.9378231573258295</v>
      </c>
      <c r="J53" s="77">
        <f>(Sheet1!I34+$F$9/10)*VLOOKUP($B53,$H$13:$J$17,3,0)</f>
        <v>7.0149870695965246</v>
      </c>
      <c r="K53" s="78">
        <f>(Sheet1!J34+$F$9/10)*VLOOKUP($B53,$H$13:$J$17,3,0)</f>
        <v>7.0753719924896235</v>
      </c>
    </row>
    <row r="54" spans="2:11" x14ac:dyDescent="0.3">
      <c r="B54" s="5" t="str">
        <f>Sheet1!A35</f>
        <v>NY</v>
      </c>
      <c r="C54" s="6" t="str">
        <f>Sheet1!B35</f>
        <v>Elec</v>
      </c>
      <c r="D54" s="7">
        <f>Sheet1!C35</f>
        <v>42401</v>
      </c>
      <c r="E54" s="8" t="str">
        <f>Sheet1!D35</f>
        <v>G (CenHud, NYSEG, O&amp;R)</v>
      </c>
      <c r="F54" s="6" t="str">
        <f>Sheet1!E35</f>
        <v>500-1M</v>
      </c>
      <c r="G54" s="77">
        <f>(Sheet1!F35+$F$9/10)*VLOOKUP($B54,$H$13:$J$17,3,0)</f>
        <v>6.4274046454616389</v>
      </c>
      <c r="H54" s="77">
        <f>(Sheet1!G35+$F$9/10)*VLOOKUP($B54,$H$13:$J$17,3,0)</f>
        <v>6.5198508363252401</v>
      </c>
      <c r="I54" s="77">
        <f>(Sheet1!H35+$F$9/10)*VLOOKUP($B54,$H$13:$J$17,3,0)</f>
        <v>6.5808231573258302</v>
      </c>
      <c r="J54" s="77">
        <f>(Sheet1!I35+$F$9/10)*VLOOKUP($B54,$H$13:$J$17,3,0)</f>
        <v>6.6579870695965244</v>
      </c>
      <c r="K54" s="78">
        <f>(Sheet1!J35+$F$9/10)*VLOOKUP($B54,$H$13:$J$17,3,0)</f>
        <v>6.7183719924896241</v>
      </c>
    </row>
    <row r="55" spans="2:11" x14ac:dyDescent="0.3">
      <c r="B55" s="5" t="str">
        <f>Sheet1!A36</f>
        <v>NY</v>
      </c>
      <c r="C55" s="6" t="str">
        <f>Sheet1!B36</f>
        <v>Elec</v>
      </c>
      <c r="D55" s="7">
        <f>Sheet1!C36</f>
        <v>42401</v>
      </c>
      <c r="E55" s="8" t="str">
        <f>Sheet1!D36</f>
        <v>G (CenHud, NYSEG, O&amp;R)</v>
      </c>
      <c r="F55" s="6" t="str">
        <f>Sheet1!E36</f>
        <v>1-2M</v>
      </c>
      <c r="G55" s="77">
        <f>(Sheet1!F36+$F$9/10)*VLOOKUP($B55,$H$13:$J$17,3,0)</f>
        <v>6.2999046454616385</v>
      </c>
      <c r="H55" s="77">
        <f>(Sheet1!G36+$F$9/10)*VLOOKUP($B55,$H$13:$J$17,3,0)</f>
        <v>6.3923508363252397</v>
      </c>
      <c r="I55" s="77">
        <f>(Sheet1!H36+$F$9/10)*VLOOKUP($B55,$H$13:$J$17,3,0)</f>
        <v>6.4533231573258298</v>
      </c>
      <c r="J55" s="77">
        <f>(Sheet1!I36+$F$9/10)*VLOOKUP($B55,$H$13:$J$17,3,0)</f>
        <v>6.5304870695965249</v>
      </c>
      <c r="K55" s="78">
        <f>(Sheet1!J36+$F$9/10)*VLOOKUP($B55,$H$13:$J$17,3,0)</f>
        <v>6.5908719924896237</v>
      </c>
    </row>
    <row r="56" spans="2:11" x14ac:dyDescent="0.3">
      <c r="B56" s="5" t="str">
        <f>Sheet1!A37</f>
        <v>NY</v>
      </c>
      <c r="C56" s="6" t="str">
        <f>Sheet1!B37</f>
        <v>Elec</v>
      </c>
      <c r="D56" s="7">
        <f>Sheet1!C37</f>
        <v>42401</v>
      </c>
      <c r="E56" s="8" t="str">
        <f>Sheet1!D37</f>
        <v>G (CenHud, NYSEG, O&amp;R)</v>
      </c>
      <c r="F56" s="6" t="str">
        <f>Sheet1!E37</f>
        <v>2M+</v>
      </c>
      <c r="G56" s="77">
        <f>(Sheet1!F37+$F$9/10)*VLOOKUP($B56,$H$13:$J$17,3,0)</f>
        <v>6.172404645461639</v>
      </c>
      <c r="H56" s="77">
        <f>(Sheet1!G37+$F$9/10)*VLOOKUP($B56,$H$13:$J$17,3,0)</f>
        <v>6.2648508363252402</v>
      </c>
      <c r="I56" s="77">
        <f>(Sheet1!H37+$F$9/10)*VLOOKUP($B56,$H$13:$J$17,3,0)</f>
        <v>6.3258231573258303</v>
      </c>
      <c r="J56" s="77">
        <f>(Sheet1!I37+$F$9/10)*VLOOKUP($B56,$H$13:$J$17,3,0)</f>
        <v>6.4029870695965245</v>
      </c>
      <c r="K56" s="78">
        <f>(Sheet1!J37+$F$9/10)*VLOOKUP($B56,$H$13:$J$17,3,0)</f>
        <v>6.4633719924896234</v>
      </c>
    </row>
    <row r="57" spans="2:11" x14ac:dyDescent="0.3">
      <c r="B57" s="5" t="str">
        <f>Sheet1!A38</f>
        <v>NY</v>
      </c>
      <c r="C57" s="6" t="str">
        <f>Sheet1!B38</f>
        <v>Elec</v>
      </c>
      <c r="D57" s="7">
        <f>Sheet1!C38</f>
        <v>42401</v>
      </c>
      <c r="E57" s="8" t="str">
        <f>Sheet1!D38</f>
        <v>H (ConEd, NYSEG)</v>
      </c>
      <c r="F57" s="6" t="str">
        <f>Sheet1!E38</f>
        <v>0-150K</v>
      </c>
      <c r="G57" s="77">
        <f>(Sheet1!F38+$F$9/10)*VLOOKUP($B57,$H$13:$J$17,3,0)</f>
        <v>7.1605769749195929</v>
      </c>
      <c r="H57" s="77">
        <f>(Sheet1!G38+$F$9/10)*VLOOKUP($B57,$H$13:$J$17,3,0)</f>
        <v>7.2561355844677724</v>
      </c>
      <c r="I57" s="77">
        <f>(Sheet1!H38+$F$9/10)*VLOOKUP($B57,$H$13:$J$17,3,0)</f>
        <v>7.3170229726529383</v>
      </c>
      <c r="J57" s="77">
        <f>(Sheet1!I38+$F$9/10)*VLOOKUP($B57,$H$13:$J$17,3,0)</f>
        <v>7.3989583841572788</v>
      </c>
      <c r="K57" s="78">
        <f>(Sheet1!J38+$F$9/10)*VLOOKUP($B57,$H$13:$J$17,3,0)</f>
        <v>7.484417837382157</v>
      </c>
    </row>
    <row r="58" spans="2:11" x14ac:dyDescent="0.3">
      <c r="B58" s="5" t="str">
        <f>Sheet1!A39</f>
        <v>NY</v>
      </c>
      <c r="C58" s="6" t="str">
        <f>Sheet1!B39</f>
        <v>Elec</v>
      </c>
      <c r="D58" s="7">
        <f>Sheet1!C39</f>
        <v>42401</v>
      </c>
      <c r="E58" s="8" t="str">
        <f>Sheet1!D39</f>
        <v>H (ConEd, NYSEG)</v>
      </c>
      <c r="F58" s="6" t="str">
        <f>Sheet1!E39</f>
        <v>150-500K</v>
      </c>
      <c r="G58" s="77">
        <f>(Sheet1!F39+$F$9/10)*VLOOKUP($B58,$H$13:$J$17,3,0)</f>
        <v>6.9565769749195923</v>
      </c>
      <c r="H58" s="77">
        <f>(Sheet1!G39+$F$9/10)*VLOOKUP($B58,$H$13:$J$17,3,0)</f>
        <v>7.0521355844677718</v>
      </c>
      <c r="I58" s="77">
        <f>(Sheet1!H39+$F$9/10)*VLOOKUP($B58,$H$13:$J$17,3,0)</f>
        <v>7.1130229726529395</v>
      </c>
      <c r="J58" s="77">
        <f>(Sheet1!I39+$F$9/10)*VLOOKUP($B58,$H$13:$J$17,3,0)</f>
        <v>7.1949583841572791</v>
      </c>
      <c r="K58" s="78">
        <f>(Sheet1!J39+$F$9/10)*VLOOKUP($B58,$H$13:$J$17,3,0)</f>
        <v>7.2804178373821573</v>
      </c>
    </row>
    <row r="59" spans="2:11" x14ac:dyDescent="0.3">
      <c r="B59" s="5" t="str">
        <f>Sheet1!A40</f>
        <v>NY</v>
      </c>
      <c r="C59" s="6" t="str">
        <f>Sheet1!B40</f>
        <v>Elec</v>
      </c>
      <c r="D59" s="7">
        <f>Sheet1!C40</f>
        <v>42401</v>
      </c>
      <c r="E59" s="8" t="str">
        <f>Sheet1!D40</f>
        <v>H (ConEd, NYSEG)</v>
      </c>
      <c r="F59" s="6" t="str">
        <f>Sheet1!E40</f>
        <v>500-1M</v>
      </c>
      <c r="G59" s="77">
        <f>(Sheet1!F40+$F$9/10)*VLOOKUP($B59,$H$13:$J$17,3,0)</f>
        <v>6.5995769749195929</v>
      </c>
      <c r="H59" s="77">
        <f>(Sheet1!G40+$F$9/10)*VLOOKUP($B59,$H$13:$J$17,3,0)</f>
        <v>6.6951355844677725</v>
      </c>
      <c r="I59" s="77">
        <f>(Sheet1!H40+$F$9/10)*VLOOKUP($B59,$H$13:$J$17,3,0)</f>
        <v>6.7560229726529384</v>
      </c>
      <c r="J59" s="77">
        <f>(Sheet1!I40+$F$9/10)*VLOOKUP($B59,$H$13:$J$17,3,0)</f>
        <v>6.8379583841572789</v>
      </c>
      <c r="K59" s="78">
        <f>(Sheet1!J40+$F$9/10)*VLOOKUP($B59,$H$13:$J$17,3,0)</f>
        <v>6.923417837382158</v>
      </c>
    </row>
    <row r="60" spans="2:11" x14ac:dyDescent="0.3">
      <c r="B60" s="5" t="str">
        <f>Sheet1!A41</f>
        <v>NY</v>
      </c>
      <c r="C60" s="6" t="str">
        <f>Sheet1!B41</f>
        <v>Elec</v>
      </c>
      <c r="D60" s="7">
        <f>Sheet1!C41</f>
        <v>42401</v>
      </c>
      <c r="E60" s="8" t="str">
        <f>Sheet1!D41</f>
        <v>H (ConEd, NYSEG)</v>
      </c>
      <c r="F60" s="6" t="str">
        <f>Sheet1!E41</f>
        <v>1-2M</v>
      </c>
      <c r="G60" s="77">
        <f>(Sheet1!F41+$F$9/10)*VLOOKUP($B60,$H$13:$J$17,3,0)</f>
        <v>6.4720769749195926</v>
      </c>
      <c r="H60" s="77">
        <f>(Sheet1!G41+$F$9/10)*VLOOKUP($B60,$H$13:$J$17,3,0)</f>
        <v>6.5676355844677721</v>
      </c>
      <c r="I60" s="77">
        <f>(Sheet1!H41+$F$9/10)*VLOOKUP($B60,$H$13:$J$17,3,0)</f>
        <v>6.6285229726529389</v>
      </c>
      <c r="J60" s="77">
        <f>(Sheet1!I41+$F$9/10)*VLOOKUP($B60,$H$13:$J$17,3,0)</f>
        <v>6.7104583841572794</v>
      </c>
      <c r="K60" s="78">
        <f>(Sheet1!J41+$F$9/10)*VLOOKUP($B60,$H$13:$J$17,3,0)</f>
        <v>6.7959178373821576</v>
      </c>
    </row>
    <row r="61" spans="2:11" x14ac:dyDescent="0.3">
      <c r="B61" s="5" t="str">
        <f>Sheet1!A42</f>
        <v>NY</v>
      </c>
      <c r="C61" s="6" t="str">
        <f>Sheet1!B42</f>
        <v>Elec</v>
      </c>
      <c r="D61" s="7">
        <f>Sheet1!C42</f>
        <v>42401</v>
      </c>
      <c r="E61" s="8" t="str">
        <f>Sheet1!D42</f>
        <v>H (ConEd, NYSEG)</v>
      </c>
      <c r="F61" s="6" t="str">
        <f>Sheet1!E42</f>
        <v>2M+</v>
      </c>
      <c r="G61" s="77">
        <f>(Sheet1!F42+$F$9/10)*VLOOKUP($B61,$H$13:$J$17,3,0)</f>
        <v>6.344576974919593</v>
      </c>
      <c r="H61" s="77">
        <f>(Sheet1!G42+$F$9/10)*VLOOKUP($B61,$H$13:$J$17,3,0)</f>
        <v>6.4401355844677726</v>
      </c>
      <c r="I61" s="77">
        <f>(Sheet1!H42+$F$9/10)*VLOOKUP($B61,$H$13:$J$17,3,0)</f>
        <v>6.5010229726529385</v>
      </c>
      <c r="J61" s="77">
        <f>(Sheet1!I42+$F$9/10)*VLOOKUP($B61,$H$13:$J$17,3,0)</f>
        <v>6.582958384157279</v>
      </c>
      <c r="K61" s="78">
        <f>(Sheet1!J42+$F$9/10)*VLOOKUP($B61,$H$13:$J$17,3,0)</f>
        <v>6.6684178373821572</v>
      </c>
    </row>
    <row r="62" spans="2:11" x14ac:dyDescent="0.3">
      <c r="B62" s="5" t="str">
        <f>Sheet1!A43</f>
        <v>NY</v>
      </c>
      <c r="C62" s="6" t="str">
        <f>Sheet1!B43</f>
        <v>Elec</v>
      </c>
      <c r="D62" s="7">
        <f>Sheet1!C43</f>
        <v>42401</v>
      </c>
      <c r="E62" s="8" t="str">
        <f>Sheet1!D43</f>
        <v>I (ConEd)</v>
      </c>
      <c r="F62" s="6" t="str">
        <f>Sheet1!E43</f>
        <v>0-150K</v>
      </c>
      <c r="G62" s="77">
        <f>(Sheet1!F43+$F$9/10)*VLOOKUP($B62,$H$13:$J$17,3,0)</f>
        <v>7.1605769749195929</v>
      </c>
      <c r="H62" s="77">
        <f>(Sheet1!G43+$F$9/10)*VLOOKUP($B62,$H$13:$J$17,3,0)</f>
        <v>7.2561355844677724</v>
      </c>
      <c r="I62" s="77">
        <f>(Sheet1!H43+$F$9/10)*VLOOKUP($B62,$H$13:$J$17,3,0)</f>
        <v>7.3170229726529383</v>
      </c>
      <c r="J62" s="77">
        <f>(Sheet1!I43+$F$9/10)*VLOOKUP($B62,$H$13:$J$17,3,0)</f>
        <v>7.3989583841572788</v>
      </c>
      <c r="K62" s="78">
        <f>(Sheet1!J43+$F$9/10)*VLOOKUP($B62,$H$13:$J$17,3,0)</f>
        <v>7.484417837382157</v>
      </c>
    </row>
    <row r="63" spans="2:11" x14ac:dyDescent="0.3">
      <c r="B63" s="5" t="str">
        <f>Sheet1!A44</f>
        <v>NY</v>
      </c>
      <c r="C63" s="6" t="str">
        <f>Sheet1!B44</f>
        <v>Elec</v>
      </c>
      <c r="D63" s="7">
        <f>Sheet1!C44</f>
        <v>42401</v>
      </c>
      <c r="E63" s="8" t="str">
        <f>Sheet1!D44</f>
        <v>I (ConEd)</v>
      </c>
      <c r="F63" s="6" t="str">
        <f>Sheet1!E44</f>
        <v>150-500K</v>
      </c>
      <c r="G63" s="77">
        <f>(Sheet1!F44+$F$9/10)*VLOOKUP($B63,$H$13:$J$17,3,0)</f>
        <v>6.9565769749195923</v>
      </c>
      <c r="H63" s="77">
        <f>(Sheet1!G44+$F$9/10)*VLOOKUP($B63,$H$13:$J$17,3,0)</f>
        <v>7.0521355844677718</v>
      </c>
      <c r="I63" s="77">
        <f>(Sheet1!H44+$F$9/10)*VLOOKUP($B63,$H$13:$J$17,3,0)</f>
        <v>7.1130229726529395</v>
      </c>
      <c r="J63" s="77">
        <f>(Sheet1!I44+$F$9/10)*VLOOKUP($B63,$H$13:$J$17,3,0)</f>
        <v>7.1949583841572791</v>
      </c>
      <c r="K63" s="78">
        <f>(Sheet1!J44+$F$9/10)*VLOOKUP($B63,$H$13:$J$17,3,0)</f>
        <v>7.2804178373821573</v>
      </c>
    </row>
    <row r="64" spans="2:11" x14ac:dyDescent="0.3">
      <c r="B64" s="5" t="str">
        <f>Sheet1!A45</f>
        <v>NY</v>
      </c>
      <c r="C64" s="6" t="str">
        <f>Sheet1!B45</f>
        <v>Elec</v>
      </c>
      <c r="D64" s="7">
        <f>Sheet1!C45</f>
        <v>42401</v>
      </c>
      <c r="E64" s="8" t="str">
        <f>Sheet1!D45</f>
        <v>I (ConEd)</v>
      </c>
      <c r="F64" s="6" t="str">
        <f>Sheet1!E45</f>
        <v>500-1M</v>
      </c>
      <c r="G64" s="77">
        <f>(Sheet1!F45+$F$9/10)*VLOOKUP($B64,$H$13:$J$17,3,0)</f>
        <v>6.5995769749195929</v>
      </c>
      <c r="H64" s="77">
        <f>(Sheet1!G45+$F$9/10)*VLOOKUP($B64,$H$13:$J$17,3,0)</f>
        <v>6.6951355844677725</v>
      </c>
      <c r="I64" s="77">
        <f>(Sheet1!H45+$F$9/10)*VLOOKUP($B64,$H$13:$J$17,3,0)</f>
        <v>6.7560229726529384</v>
      </c>
      <c r="J64" s="77">
        <f>(Sheet1!I45+$F$9/10)*VLOOKUP($B64,$H$13:$J$17,3,0)</f>
        <v>6.8379583841572789</v>
      </c>
      <c r="K64" s="78">
        <f>(Sheet1!J45+$F$9/10)*VLOOKUP($B64,$H$13:$J$17,3,0)</f>
        <v>6.923417837382158</v>
      </c>
    </row>
    <row r="65" spans="2:11" x14ac:dyDescent="0.3">
      <c r="B65" s="5" t="str">
        <f>Sheet1!A46</f>
        <v>NY</v>
      </c>
      <c r="C65" s="6" t="str">
        <f>Sheet1!B46</f>
        <v>Elec</v>
      </c>
      <c r="D65" s="7">
        <f>Sheet1!C46</f>
        <v>42401</v>
      </c>
      <c r="E65" s="8" t="str">
        <f>Sheet1!D46</f>
        <v>I (ConEd)</v>
      </c>
      <c r="F65" s="6" t="str">
        <f>Sheet1!E46</f>
        <v>1-2M</v>
      </c>
      <c r="G65" s="77">
        <f>(Sheet1!F46+$F$9/10)*VLOOKUP($B65,$H$13:$J$17,3,0)</f>
        <v>6.4720769749195926</v>
      </c>
      <c r="H65" s="77">
        <f>(Sheet1!G46+$F$9/10)*VLOOKUP($B65,$H$13:$J$17,3,0)</f>
        <v>6.5676355844677721</v>
      </c>
      <c r="I65" s="77">
        <f>(Sheet1!H46+$F$9/10)*VLOOKUP($B65,$H$13:$J$17,3,0)</f>
        <v>6.6285229726529389</v>
      </c>
      <c r="J65" s="77">
        <f>(Sheet1!I46+$F$9/10)*VLOOKUP($B65,$H$13:$J$17,3,0)</f>
        <v>6.7104583841572794</v>
      </c>
      <c r="K65" s="78">
        <f>(Sheet1!J46+$F$9/10)*VLOOKUP($B65,$H$13:$J$17,3,0)</f>
        <v>6.7959178373821576</v>
      </c>
    </row>
    <row r="66" spans="2:11" x14ac:dyDescent="0.3">
      <c r="B66" s="5" t="str">
        <f>Sheet1!A47</f>
        <v>NY</v>
      </c>
      <c r="C66" s="6" t="str">
        <f>Sheet1!B47</f>
        <v>Elec</v>
      </c>
      <c r="D66" s="7">
        <f>Sheet1!C47</f>
        <v>42401</v>
      </c>
      <c r="E66" s="8" t="str">
        <f>Sheet1!D47</f>
        <v>I (ConEd)</v>
      </c>
      <c r="F66" s="6" t="str">
        <f>Sheet1!E47</f>
        <v>2M+</v>
      </c>
      <c r="G66" s="77">
        <f>(Sheet1!F47+$F$9/10)*VLOOKUP($B66,$H$13:$J$17,3,0)</f>
        <v>6.344576974919593</v>
      </c>
      <c r="H66" s="77">
        <f>(Sheet1!G47+$F$9/10)*VLOOKUP($B66,$H$13:$J$17,3,0)</f>
        <v>6.4401355844677726</v>
      </c>
      <c r="I66" s="77">
        <f>(Sheet1!H47+$F$9/10)*VLOOKUP($B66,$H$13:$J$17,3,0)</f>
        <v>6.5010229726529385</v>
      </c>
      <c r="J66" s="77">
        <f>(Sheet1!I47+$F$9/10)*VLOOKUP($B66,$H$13:$J$17,3,0)</f>
        <v>6.582958384157279</v>
      </c>
      <c r="K66" s="78">
        <f>(Sheet1!J47+$F$9/10)*VLOOKUP($B66,$H$13:$J$17,3,0)</f>
        <v>6.6684178373821572</v>
      </c>
    </row>
    <row r="67" spans="2:11" x14ac:dyDescent="0.3">
      <c r="B67" s="5" t="str">
        <f>Sheet1!A48</f>
        <v>NY</v>
      </c>
      <c r="C67" s="6" t="str">
        <f>Sheet1!B48</f>
        <v>Elec</v>
      </c>
      <c r="D67" s="7">
        <f>Sheet1!C48</f>
        <v>42401</v>
      </c>
      <c r="E67" s="8" t="str">
        <f>Sheet1!D48</f>
        <v>J (ConEd)</v>
      </c>
      <c r="F67" s="6" t="str">
        <f>Sheet1!E48</f>
        <v>0-150K</v>
      </c>
      <c r="G67" s="77">
        <f>(Sheet1!F48+$F$9/10)*VLOOKUP($B67,$H$13:$J$17,3,0)</f>
        <v>8.495463608219179</v>
      </c>
      <c r="H67" s="77">
        <f>(Sheet1!G48+$F$9/10)*VLOOKUP($B67,$H$13:$J$17,3,0)</f>
        <v>8.3440695493150674</v>
      </c>
      <c r="I67" s="77">
        <f>(Sheet1!H48+$F$9/10)*VLOOKUP($B67,$H$13:$J$17,3,0)</f>
        <v>8.3372824273972608</v>
      </c>
      <c r="J67" s="77">
        <f>(Sheet1!I48+$F$9/10)*VLOOKUP($B67,$H$13:$J$17,3,0)</f>
        <v>8.388099316438355</v>
      </c>
      <c r="K67" s="78">
        <f>(Sheet1!J48+$F$9/10)*VLOOKUP($B67,$H$13:$J$17,3,0)</f>
        <v>8.4628649554794517</v>
      </c>
    </row>
    <row r="68" spans="2:11" x14ac:dyDescent="0.3">
      <c r="B68" s="5" t="str">
        <f>Sheet1!A49</f>
        <v>NY</v>
      </c>
      <c r="C68" s="6" t="str">
        <f>Sheet1!B49</f>
        <v>Elec</v>
      </c>
      <c r="D68" s="7">
        <f>Sheet1!C49</f>
        <v>42401</v>
      </c>
      <c r="E68" s="8" t="str">
        <f>Sheet1!D49</f>
        <v>J (ConEd)</v>
      </c>
      <c r="F68" s="6" t="str">
        <f>Sheet1!E49</f>
        <v>150-500K</v>
      </c>
      <c r="G68" s="77">
        <f>(Sheet1!F49+$F$9/10)*VLOOKUP($B68,$H$13:$J$17,3,0)</f>
        <v>8.2914636082191784</v>
      </c>
      <c r="H68" s="77">
        <f>(Sheet1!G49+$F$9/10)*VLOOKUP($B68,$H$13:$J$17,3,0)</f>
        <v>8.1400695493150668</v>
      </c>
      <c r="I68" s="77">
        <f>(Sheet1!H49+$F$9/10)*VLOOKUP($B68,$H$13:$J$17,3,0)</f>
        <v>8.1332824273972619</v>
      </c>
      <c r="J68" s="77">
        <f>(Sheet1!I49+$F$9/10)*VLOOKUP($B68,$H$13:$J$17,3,0)</f>
        <v>8.1840993164383562</v>
      </c>
      <c r="K68" s="78">
        <f>(Sheet1!J49+$F$9/10)*VLOOKUP($B68,$H$13:$J$17,3,0)</f>
        <v>8.2588649554794511</v>
      </c>
    </row>
    <row r="69" spans="2:11" x14ac:dyDescent="0.3">
      <c r="B69" s="5" t="str">
        <f>Sheet1!A50</f>
        <v>NY</v>
      </c>
      <c r="C69" s="6" t="str">
        <f>Sheet1!B50</f>
        <v>Elec</v>
      </c>
      <c r="D69" s="7">
        <f>Sheet1!C50</f>
        <v>42401</v>
      </c>
      <c r="E69" s="8" t="str">
        <f>Sheet1!D50</f>
        <v>J (ConEd)</v>
      </c>
      <c r="F69" s="6" t="str">
        <f>Sheet1!E50</f>
        <v>500-1M</v>
      </c>
      <c r="G69" s="77">
        <f>(Sheet1!F50+$F$9/10)*VLOOKUP($B69,$H$13:$J$17,3,0)</f>
        <v>7.9344636082191782</v>
      </c>
      <c r="H69" s="77">
        <f>(Sheet1!G50+$F$9/10)*VLOOKUP($B69,$H$13:$J$17,3,0)</f>
        <v>7.7830695493150666</v>
      </c>
      <c r="I69" s="77">
        <f>(Sheet1!H50+$F$9/10)*VLOOKUP($B69,$H$13:$J$17,3,0)</f>
        <v>7.7762824273972608</v>
      </c>
      <c r="J69" s="77">
        <f>(Sheet1!I50+$F$9/10)*VLOOKUP($B69,$H$13:$J$17,3,0)</f>
        <v>7.8270993164383551</v>
      </c>
      <c r="K69" s="78">
        <f>(Sheet1!J50+$F$9/10)*VLOOKUP($B69,$H$13:$J$17,3,0)</f>
        <v>7.9018649554794509</v>
      </c>
    </row>
    <row r="70" spans="2:11" x14ac:dyDescent="0.3">
      <c r="B70" s="5" t="str">
        <f>Sheet1!A51</f>
        <v>NY</v>
      </c>
      <c r="C70" s="6" t="str">
        <f>Sheet1!B51</f>
        <v>Elec</v>
      </c>
      <c r="D70" s="7">
        <f>Sheet1!C51</f>
        <v>42401</v>
      </c>
      <c r="E70" s="8" t="str">
        <f>Sheet1!D51</f>
        <v>J (ConEd)</v>
      </c>
      <c r="F70" s="6" t="str">
        <f>Sheet1!E51</f>
        <v>1-2M</v>
      </c>
      <c r="G70" s="77">
        <f>(Sheet1!F51+$F$9/10)*VLOOKUP($B70,$H$13:$J$17,3,0)</f>
        <v>7.8069636082191787</v>
      </c>
      <c r="H70" s="77">
        <f>(Sheet1!G51+$F$9/10)*VLOOKUP($B70,$H$13:$J$17,3,0)</f>
        <v>7.6555695493150662</v>
      </c>
      <c r="I70" s="77">
        <f>(Sheet1!H51+$F$9/10)*VLOOKUP($B70,$H$13:$J$17,3,0)</f>
        <v>7.6487824273972604</v>
      </c>
      <c r="J70" s="77">
        <f>(Sheet1!I51+$F$9/10)*VLOOKUP($B70,$H$13:$J$17,3,0)</f>
        <v>7.6995993164383556</v>
      </c>
      <c r="K70" s="78">
        <f>(Sheet1!J51+$F$9/10)*VLOOKUP($B70,$H$13:$J$17,3,0)</f>
        <v>7.7743649554794505</v>
      </c>
    </row>
    <row r="71" spans="2:11" x14ac:dyDescent="0.3">
      <c r="B71" s="5" t="str">
        <f>Sheet1!A52</f>
        <v>NY</v>
      </c>
      <c r="C71" s="6" t="str">
        <f>Sheet1!B52</f>
        <v>Elec</v>
      </c>
      <c r="D71" s="7">
        <f>Sheet1!C52</f>
        <v>42401</v>
      </c>
      <c r="E71" s="8" t="str">
        <f>Sheet1!D52</f>
        <v>J (ConEd)</v>
      </c>
      <c r="F71" s="6" t="str">
        <f>Sheet1!E52</f>
        <v>2M+</v>
      </c>
      <c r="G71" s="77">
        <f>(Sheet1!F52+$F$9/10)*VLOOKUP($B71,$H$13:$J$17,3,0)</f>
        <v>7.6794636082191783</v>
      </c>
      <c r="H71" s="77">
        <f>(Sheet1!G52+$F$9/10)*VLOOKUP($B71,$H$13:$J$17,3,0)</f>
        <v>7.5280695493150667</v>
      </c>
      <c r="I71" s="77">
        <f>(Sheet1!H52+$F$9/10)*VLOOKUP($B71,$H$13:$J$17,3,0)</f>
        <v>7.5212824273972609</v>
      </c>
      <c r="J71" s="77">
        <f>(Sheet1!I52+$F$9/10)*VLOOKUP($B71,$H$13:$J$17,3,0)</f>
        <v>7.5720993164383552</v>
      </c>
      <c r="K71" s="78">
        <f>(Sheet1!J52+$F$9/10)*VLOOKUP($B71,$H$13:$J$17,3,0)</f>
        <v>7.646864955479451</v>
      </c>
    </row>
    <row r="72" spans="2:11" x14ac:dyDescent="0.3">
      <c r="B72" s="5" t="str">
        <f>Sheet1!A53</f>
        <v>NY</v>
      </c>
      <c r="C72" s="6" t="str">
        <f>Sheet1!B53</f>
        <v>Elec</v>
      </c>
      <c r="D72" s="7">
        <f>Sheet1!C53</f>
        <v>42460</v>
      </c>
      <c r="E72" s="8" t="str">
        <f>Sheet1!D53</f>
        <v>A (NiMo, NYSEG)</v>
      </c>
      <c r="F72" s="6" t="str">
        <f>Sheet1!E53</f>
        <v>0-150K</v>
      </c>
      <c r="G72" s="77">
        <f>(Sheet1!F53+$F$9/10)*VLOOKUP($B72,$H$13:$J$17,3,0)</f>
        <v>6.0203961891529651</v>
      </c>
      <c r="H72" s="77">
        <f>(Sheet1!G53+$F$9/10)*VLOOKUP($B72,$H$13:$J$17,3,0)</f>
        <v>6.1059046715731151</v>
      </c>
      <c r="I72" s="77">
        <f>(Sheet1!H53+$F$9/10)*VLOOKUP($B72,$H$13:$J$17,3,0)</f>
        <v>6.2569056100961333</v>
      </c>
      <c r="J72" s="77">
        <f>(Sheet1!I53+$F$9/10)*VLOOKUP($B72,$H$13:$J$17,3,0)</f>
        <v>6.3016614289410722</v>
      </c>
      <c r="K72" s="78">
        <f>(Sheet1!J53+$F$9/10)*VLOOKUP($B72,$H$13:$J$17,3,0)</f>
        <v>6.3080919683233292</v>
      </c>
    </row>
    <row r="73" spans="2:11" x14ac:dyDescent="0.3">
      <c r="B73" s="5" t="str">
        <f>Sheet1!A54</f>
        <v>NY</v>
      </c>
      <c r="C73" s="6" t="str">
        <f>Sheet1!B54</f>
        <v>Elec</v>
      </c>
      <c r="D73" s="7">
        <f>Sheet1!C54</f>
        <v>42460</v>
      </c>
      <c r="E73" s="8" t="str">
        <f>Sheet1!D54</f>
        <v>A (NiMo, NYSEG)</v>
      </c>
      <c r="F73" s="6" t="str">
        <f>Sheet1!E54</f>
        <v>150-500K</v>
      </c>
      <c r="G73" s="77">
        <f>(Sheet1!F54+$F$9/10)*VLOOKUP($B73,$H$13:$J$17,3,0)</f>
        <v>5.8163961891529654</v>
      </c>
      <c r="H73" s="77">
        <f>(Sheet1!G54+$F$9/10)*VLOOKUP($B73,$H$13:$J$17,3,0)</f>
        <v>5.9019046715731154</v>
      </c>
      <c r="I73" s="77">
        <f>(Sheet1!H54+$F$9/10)*VLOOKUP($B73,$H$13:$J$17,3,0)</f>
        <v>6.0529056100961327</v>
      </c>
      <c r="J73" s="77">
        <f>(Sheet1!I54+$F$9/10)*VLOOKUP($B73,$H$13:$J$17,3,0)</f>
        <v>6.0976614289410715</v>
      </c>
      <c r="K73" s="78">
        <f>(Sheet1!J54+$F$9/10)*VLOOKUP($B73,$H$13:$J$17,3,0)</f>
        <v>6.1040919683233286</v>
      </c>
    </row>
    <row r="74" spans="2:11" x14ac:dyDescent="0.3">
      <c r="B74" s="5" t="str">
        <f>Sheet1!A55</f>
        <v>NY</v>
      </c>
      <c r="C74" s="6" t="str">
        <f>Sheet1!B55</f>
        <v>Elec</v>
      </c>
      <c r="D74" s="7">
        <f>Sheet1!C55</f>
        <v>42460</v>
      </c>
      <c r="E74" s="8" t="str">
        <f>Sheet1!D55</f>
        <v>A (NiMo, NYSEG)</v>
      </c>
      <c r="F74" s="6" t="str">
        <f>Sheet1!E55</f>
        <v>500-1M</v>
      </c>
      <c r="G74" s="77">
        <f>(Sheet1!F55+$F$9/10)*VLOOKUP($B74,$H$13:$J$17,3,0)</f>
        <v>5.4593961891529652</v>
      </c>
      <c r="H74" s="77">
        <f>(Sheet1!G55+$F$9/10)*VLOOKUP($B74,$H$13:$J$17,3,0)</f>
        <v>5.5449046715731152</v>
      </c>
      <c r="I74" s="77">
        <f>(Sheet1!H55+$F$9/10)*VLOOKUP($B74,$H$13:$J$17,3,0)</f>
        <v>5.6959056100961334</v>
      </c>
      <c r="J74" s="77">
        <f>(Sheet1!I55+$F$9/10)*VLOOKUP($B74,$H$13:$J$17,3,0)</f>
        <v>5.7406614289410713</v>
      </c>
      <c r="K74" s="78">
        <f>(Sheet1!J55+$F$9/10)*VLOOKUP($B74,$H$13:$J$17,3,0)</f>
        <v>5.7470919683233292</v>
      </c>
    </row>
    <row r="75" spans="2:11" x14ac:dyDescent="0.3">
      <c r="B75" s="5" t="str">
        <f>Sheet1!A56</f>
        <v>NY</v>
      </c>
      <c r="C75" s="6" t="str">
        <f>Sheet1!B56</f>
        <v>Elec</v>
      </c>
      <c r="D75" s="7">
        <f>Sheet1!C56</f>
        <v>42460</v>
      </c>
      <c r="E75" s="8" t="str">
        <f>Sheet1!D56</f>
        <v>A (NiMo, NYSEG)</v>
      </c>
      <c r="F75" s="6" t="str">
        <f>Sheet1!E56</f>
        <v>1-2M</v>
      </c>
      <c r="G75" s="77">
        <f>(Sheet1!F56+$F$9/10)*VLOOKUP($B75,$H$13:$J$17,3,0)</f>
        <v>5.3318961891529657</v>
      </c>
      <c r="H75" s="77">
        <f>(Sheet1!G56+$F$9/10)*VLOOKUP($B75,$H$13:$J$17,3,0)</f>
        <v>5.4174046715731157</v>
      </c>
      <c r="I75" s="77">
        <f>(Sheet1!H56+$F$9/10)*VLOOKUP($B75,$H$13:$J$17,3,0)</f>
        <v>5.568405610096133</v>
      </c>
      <c r="J75" s="77">
        <f>(Sheet1!I56+$F$9/10)*VLOOKUP($B75,$H$13:$J$17,3,0)</f>
        <v>5.613161428941071</v>
      </c>
      <c r="K75" s="78">
        <f>(Sheet1!J56+$F$9/10)*VLOOKUP($B75,$H$13:$J$17,3,0)</f>
        <v>5.6195919683233289</v>
      </c>
    </row>
    <row r="76" spans="2:11" x14ac:dyDescent="0.3">
      <c r="B76" s="5" t="str">
        <f>Sheet1!A57</f>
        <v>NY</v>
      </c>
      <c r="C76" s="6" t="str">
        <f>Sheet1!B57</f>
        <v>Elec</v>
      </c>
      <c r="D76" s="7">
        <f>Sheet1!C57</f>
        <v>42460</v>
      </c>
      <c r="E76" s="8" t="str">
        <f>Sheet1!D57</f>
        <v>A (NiMo, NYSEG)</v>
      </c>
      <c r="F76" s="6" t="str">
        <f>Sheet1!E57</f>
        <v>2M+</v>
      </c>
      <c r="G76" s="77">
        <f>(Sheet1!F57+$F$9/10)*VLOOKUP($B76,$H$13:$J$17,3,0)</f>
        <v>5.2043961891529653</v>
      </c>
      <c r="H76" s="77">
        <f>(Sheet1!G57+$F$9/10)*VLOOKUP($B76,$H$13:$J$17,3,0)</f>
        <v>5.2899046715731153</v>
      </c>
      <c r="I76" s="77">
        <f>(Sheet1!H57+$F$9/10)*VLOOKUP($B76,$H$13:$J$17,3,0)</f>
        <v>5.4409056100961335</v>
      </c>
      <c r="J76" s="77">
        <f>(Sheet1!I57+$F$9/10)*VLOOKUP($B76,$H$13:$J$17,3,0)</f>
        <v>5.4856614289410714</v>
      </c>
      <c r="K76" s="78">
        <f>(Sheet1!J57+$F$9/10)*VLOOKUP($B76,$H$13:$J$17,3,0)</f>
        <v>5.4920919683233294</v>
      </c>
    </row>
    <row r="77" spans="2:11" x14ac:dyDescent="0.3">
      <c r="B77" s="5" t="str">
        <f>Sheet1!A58</f>
        <v>NY</v>
      </c>
      <c r="C77" s="6" t="str">
        <f>Sheet1!B58</f>
        <v>Elec</v>
      </c>
      <c r="D77" s="7">
        <f>Sheet1!C58</f>
        <v>42460</v>
      </c>
      <c r="E77" s="8" t="str">
        <f>Sheet1!D58</f>
        <v>B (NiMo, RGE)</v>
      </c>
      <c r="F77" s="6" t="str">
        <f>Sheet1!E58</f>
        <v>0-150K</v>
      </c>
      <c r="G77" s="77">
        <f>(Sheet1!F58+$F$9/10)*VLOOKUP($B77,$H$13:$J$17,3,0)</f>
        <v>5.6667619777281777</v>
      </c>
      <c r="H77" s="77">
        <f>(Sheet1!G58+$F$9/10)*VLOOKUP($B77,$H$13:$J$17,3,0)</f>
        <v>5.7466129051813626</v>
      </c>
      <c r="I77" s="77">
        <f>(Sheet1!H58+$F$9/10)*VLOOKUP($B77,$H$13:$J$17,3,0)</f>
        <v>5.8940637747245077</v>
      </c>
      <c r="J77" s="77">
        <f>(Sheet1!I58+$F$9/10)*VLOOKUP($B77,$H$13:$J$17,3,0)</f>
        <v>5.9355585463820404</v>
      </c>
      <c r="K77" s="78">
        <f>(Sheet1!J58+$F$9/10)*VLOOKUP($B77,$H$13:$J$17,3,0)</f>
        <v>5.9462345605061753</v>
      </c>
    </row>
    <row r="78" spans="2:11" x14ac:dyDescent="0.3">
      <c r="B78" s="5" t="str">
        <f>Sheet1!A59</f>
        <v>NY</v>
      </c>
      <c r="C78" s="6" t="str">
        <f>Sheet1!B59</f>
        <v>Elec</v>
      </c>
      <c r="D78" s="7">
        <f>Sheet1!C59</f>
        <v>42460</v>
      </c>
      <c r="E78" s="8" t="str">
        <f>Sheet1!D59</f>
        <v>B (NiMo, RGE)</v>
      </c>
      <c r="F78" s="6" t="str">
        <f>Sheet1!E59</f>
        <v>150-500K</v>
      </c>
      <c r="G78" s="77">
        <f>(Sheet1!F59+$F$9/10)*VLOOKUP($B78,$H$13:$J$17,3,0)</f>
        <v>5.4627619777281771</v>
      </c>
      <c r="H78" s="77">
        <f>(Sheet1!G59+$F$9/10)*VLOOKUP($B78,$H$13:$J$17,3,0)</f>
        <v>5.5426129051813637</v>
      </c>
      <c r="I78" s="77">
        <f>(Sheet1!H59+$F$9/10)*VLOOKUP($B78,$H$13:$J$17,3,0)</f>
        <v>5.690063774724508</v>
      </c>
      <c r="J78" s="77">
        <f>(Sheet1!I59+$F$9/10)*VLOOKUP($B78,$H$13:$J$17,3,0)</f>
        <v>5.7315585463820415</v>
      </c>
      <c r="K78" s="78">
        <f>(Sheet1!J59+$F$9/10)*VLOOKUP($B78,$H$13:$J$17,3,0)</f>
        <v>5.7422345605061764</v>
      </c>
    </row>
    <row r="79" spans="2:11" x14ac:dyDescent="0.3">
      <c r="B79" s="5" t="str">
        <f>Sheet1!A60</f>
        <v>NY</v>
      </c>
      <c r="C79" s="6" t="str">
        <f>Sheet1!B60</f>
        <v>Elec</v>
      </c>
      <c r="D79" s="7">
        <f>Sheet1!C60</f>
        <v>42460</v>
      </c>
      <c r="E79" s="8" t="str">
        <f>Sheet1!D60</f>
        <v>B (NiMo, RGE)</v>
      </c>
      <c r="F79" s="6" t="str">
        <f>Sheet1!E60</f>
        <v>500-1M</v>
      </c>
      <c r="G79" s="77">
        <f>(Sheet1!F60+$F$9/10)*VLOOKUP($B79,$H$13:$J$17,3,0)</f>
        <v>5.1057619777281769</v>
      </c>
      <c r="H79" s="77">
        <f>(Sheet1!G60+$F$9/10)*VLOOKUP($B79,$H$13:$J$17,3,0)</f>
        <v>5.1856129051813626</v>
      </c>
      <c r="I79" s="77">
        <f>(Sheet1!H60+$F$9/10)*VLOOKUP($B79,$H$13:$J$17,3,0)</f>
        <v>5.3330637747245069</v>
      </c>
      <c r="J79" s="77">
        <f>(Sheet1!I60+$F$9/10)*VLOOKUP($B79,$H$13:$J$17,3,0)</f>
        <v>5.3745585463820404</v>
      </c>
      <c r="K79" s="78">
        <f>(Sheet1!J60+$F$9/10)*VLOOKUP($B79,$H$13:$J$17,3,0)</f>
        <v>5.3852345605061762</v>
      </c>
    </row>
    <row r="80" spans="2:11" x14ac:dyDescent="0.3">
      <c r="B80" s="5" t="str">
        <f>Sheet1!A61</f>
        <v>NY</v>
      </c>
      <c r="C80" s="6" t="str">
        <f>Sheet1!B61</f>
        <v>Elec</v>
      </c>
      <c r="D80" s="7">
        <f>Sheet1!C61</f>
        <v>42460</v>
      </c>
      <c r="E80" s="8" t="str">
        <f>Sheet1!D61</f>
        <v>B (NiMo, RGE)</v>
      </c>
      <c r="F80" s="6" t="str">
        <f>Sheet1!E61</f>
        <v>1-2M</v>
      </c>
      <c r="G80" s="77">
        <f>(Sheet1!F61+$F$9/10)*VLOOKUP($B80,$H$13:$J$17,3,0)</f>
        <v>4.9782619777281765</v>
      </c>
      <c r="H80" s="77">
        <f>(Sheet1!G61+$F$9/10)*VLOOKUP($B80,$H$13:$J$17,3,0)</f>
        <v>5.0581129051813631</v>
      </c>
      <c r="I80" s="77">
        <f>(Sheet1!H61+$F$9/10)*VLOOKUP($B80,$H$13:$J$17,3,0)</f>
        <v>5.2055637747245074</v>
      </c>
      <c r="J80" s="77">
        <f>(Sheet1!I61+$F$9/10)*VLOOKUP($B80,$H$13:$J$17,3,0)</f>
        <v>5.2470585463820409</v>
      </c>
      <c r="K80" s="78">
        <f>(Sheet1!J61+$F$9/10)*VLOOKUP($B80,$H$13:$J$17,3,0)</f>
        <v>5.2577345605061758</v>
      </c>
    </row>
    <row r="81" spans="2:11" x14ac:dyDescent="0.3">
      <c r="B81" s="5" t="str">
        <f>Sheet1!A62</f>
        <v>NY</v>
      </c>
      <c r="C81" s="6" t="str">
        <f>Sheet1!B62</f>
        <v>Elec</v>
      </c>
      <c r="D81" s="7">
        <f>Sheet1!C62</f>
        <v>42460</v>
      </c>
      <c r="E81" s="8" t="str">
        <f>Sheet1!D62</f>
        <v>B (NiMo, RGE)</v>
      </c>
      <c r="F81" s="6" t="str">
        <f>Sheet1!E62</f>
        <v>2M+</v>
      </c>
      <c r="G81" s="77">
        <f>(Sheet1!F62+$F$9/10)*VLOOKUP($B81,$H$13:$J$17,3,0)</f>
        <v>4.850761977728177</v>
      </c>
      <c r="H81" s="77">
        <f>(Sheet1!G62+$F$9/10)*VLOOKUP($B81,$H$13:$J$17,3,0)</f>
        <v>4.9306129051813627</v>
      </c>
      <c r="I81" s="77">
        <f>(Sheet1!H62+$F$9/10)*VLOOKUP($B81,$H$13:$J$17,3,0)</f>
        <v>5.078063774724507</v>
      </c>
      <c r="J81" s="77">
        <f>(Sheet1!I62+$F$9/10)*VLOOKUP($B81,$H$13:$J$17,3,0)</f>
        <v>5.1195585463820406</v>
      </c>
      <c r="K81" s="78">
        <f>(Sheet1!J62+$F$9/10)*VLOOKUP($B81,$H$13:$J$17,3,0)</f>
        <v>5.1302345605061754</v>
      </c>
    </row>
    <row r="82" spans="2:11" x14ac:dyDescent="0.3">
      <c r="B82" s="5" t="str">
        <f>Sheet1!A63</f>
        <v>NY</v>
      </c>
      <c r="C82" s="6" t="str">
        <f>Sheet1!B63</f>
        <v>Elec</v>
      </c>
      <c r="D82" s="7">
        <f>Sheet1!C63</f>
        <v>42460</v>
      </c>
      <c r="E82" s="8" t="str">
        <f>Sheet1!D63</f>
        <v>C (NiMo, NYSEG)</v>
      </c>
      <c r="F82" s="6" t="str">
        <f>Sheet1!E63</f>
        <v>0-150K</v>
      </c>
      <c r="G82" s="77">
        <f>(Sheet1!F63+$F$9/10)*VLOOKUP($B82,$H$13:$J$17,3,0)</f>
        <v>5.7970212150684928</v>
      </c>
      <c r="H82" s="77">
        <f>(Sheet1!G63+$F$9/10)*VLOOKUP($B82,$H$13:$J$17,3,0)</f>
        <v>5.9867558630136974</v>
      </c>
      <c r="I82" s="77">
        <f>(Sheet1!H63+$F$9/10)*VLOOKUP($B82,$H$13:$J$17,3,0)</f>
        <v>6.1418325410958889</v>
      </c>
      <c r="J82" s="77">
        <f>(Sheet1!I63+$F$9/10)*VLOOKUP($B82,$H$13:$J$17,3,0)</f>
        <v>6.2227911287671205</v>
      </c>
      <c r="K82" s="78">
        <f>(Sheet1!J63+$F$9/10)*VLOOKUP($B82,$H$13:$J$17,3,0)</f>
        <v>6.3089606006849319</v>
      </c>
    </row>
    <row r="83" spans="2:11" x14ac:dyDescent="0.3">
      <c r="B83" s="5" t="str">
        <f>Sheet1!A64</f>
        <v>NY</v>
      </c>
      <c r="C83" s="6" t="str">
        <f>Sheet1!B64</f>
        <v>Elec</v>
      </c>
      <c r="D83" s="7">
        <f>Sheet1!C64</f>
        <v>42460</v>
      </c>
      <c r="E83" s="8" t="str">
        <f>Sheet1!D64</f>
        <v>C (NiMo, NYSEG)</v>
      </c>
      <c r="F83" s="6" t="str">
        <f>Sheet1!E64</f>
        <v>150-500K</v>
      </c>
      <c r="G83" s="77">
        <f>(Sheet1!F64+$F$9/10)*VLOOKUP($B83,$H$13:$J$17,3,0)</f>
        <v>5.593021215068493</v>
      </c>
      <c r="H83" s="77">
        <f>(Sheet1!G64+$F$9/10)*VLOOKUP($B83,$H$13:$J$17,3,0)</f>
        <v>5.7827558630136968</v>
      </c>
      <c r="I83" s="77">
        <f>(Sheet1!H64+$F$9/10)*VLOOKUP($B83,$H$13:$J$17,3,0)</f>
        <v>5.9378325410958892</v>
      </c>
      <c r="J83" s="77">
        <f>(Sheet1!I64+$F$9/10)*VLOOKUP($B83,$H$13:$J$17,3,0)</f>
        <v>6.0187911287671216</v>
      </c>
      <c r="K83" s="78">
        <f>(Sheet1!J64+$F$9/10)*VLOOKUP($B83,$H$13:$J$17,3,0)</f>
        <v>6.1049606006849313</v>
      </c>
    </row>
    <row r="84" spans="2:11" x14ac:dyDescent="0.3">
      <c r="B84" s="5" t="str">
        <f>Sheet1!A65</f>
        <v>NY</v>
      </c>
      <c r="C84" s="6" t="str">
        <f>Sheet1!B65</f>
        <v>Elec</v>
      </c>
      <c r="D84" s="7">
        <f>Sheet1!C65</f>
        <v>42460</v>
      </c>
      <c r="E84" s="8" t="str">
        <f>Sheet1!D65</f>
        <v>C (NiMo, NYSEG)</v>
      </c>
      <c r="F84" s="6" t="str">
        <f>Sheet1!E65</f>
        <v>500-1M</v>
      </c>
      <c r="G84" s="77">
        <f>(Sheet1!F65+$F$9/10)*VLOOKUP($B84,$H$13:$J$17,3,0)</f>
        <v>5.2360212150684928</v>
      </c>
      <c r="H84" s="77">
        <f>(Sheet1!G65+$F$9/10)*VLOOKUP($B84,$H$13:$J$17,3,0)</f>
        <v>5.4257558630136975</v>
      </c>
      <c r="I84" s="77">
        <f>(Sheet1!H65+$F$9/10)*VLOOKUP($B84,$H$13:$J$17,3,0)</f>
        <v>5.580832541095889</v>
      </c>
      <c r="J84" s="77">
        <f>(Sheet1!I65+$F$9/10)*VLOOKUP($B84,$H$13:$J$17,3,0)</f>
        <v>5.6617911287671205</v>
      </c>
      <c r="K84" s="78">
        <f>(Sheet1!J65+$F$9/10)*VLOOKUP($B84,$H$13:$J$17,3,0)</f>
        <v>5.747960600684932</v>
      </c>
    </row>
    <row r="85" spans="2:11" x14ac:dyDescent="0.3">
      <c r="B85" s="5" t="str">
        <f>Sheet1!A66</f>
        <v>NY</v>
      </c>
      <c r="C85" s="6" t="str">
        <f>Sheet1!B66</f>
        <v>Elec</v>
      </c>
      <c r="D85" s="7">
        <f>Sheet1!C66</f>
        <v>42460</v>
      </c>
      <c r="E85" s="8" t="str">
        <f>Sheet1!D66</f>
        <v>C (NiMo, NYSEG)</v>
      </c>
      <c r="F85" s="6" t="str">
        <f>Sheet1!E66</f>
        <v>1-2M</v>
      </c>
      <c r="G85" s="77">
        <f>(Sheet1!F66+$F$9/10)*VLOOKUP($B85,$H$13:$J$17,3,0)</f>
        <v>5.1085212150684924</v>
      </c>
      <c r="H85" s="77">
        <f>(Sheet1!G66+$F$9/10)*VLOOKUP($B85,$H$13:$J$17,3,0)</f>
        <v>5.2982558630136971</v>
      </c>
      <c r="I85" s="77">
        <f>(Sheet1!H66+$F$9/10)*VLOOKUP($B85,$H$13:$J$17,3,0)</f>
        <v>5.4533325410958895</v>
      </c>
      <c r="J85" s="77">
        <f>(Sheet1!I66+$F$9/10)*VLOOKUP($B85,$H$13:$J$17,3,0)</f>
        <v>5.534291128767121</v>
      </c>
      <c r="K85" s="78">
        <f>(Sheet1!J66+$F$9/10)*VLOOKUP($B85,$H$13:$J$17,3,0)</f>
        <v>5.6204606006849316</v>
      </c>
    </row>
    <row r="86" spans="2:11" x14ac:dyDescent="0.3">
      <c r="B86" s="5" t="str">
        <f>Sheet1!A67</f>
        <v>NY</v>
      </c>
      <c r="C86" s="6" t="str">
        <f>Sheet1!B67</f>
        <v>Elec</v>
      </c>
      <c r="D86" s="7">
        <f>Sheet1!C67</f>
        <v>42460</v>
      </c>
      <c r="E86" s="8" t="str">
        <f>Sheet1!D67</f>
        <v>C (NiMo, NYSEG)</v>
      </c>
      <c r="F86" s="6" t="str">
        <f>Sheet1!E67</f>
        <v>2M+</v>
      </c>
      <c r="G86" s="77">
        <f>(Sheet1!F67+$F$9/10)*VLOOKUP($B86,$H$13:$J$17,3,0)</f>
        <v>4.9810212150684929</v>
      </c>
      <c r="H86" s="77">
        <f>(Sheet1!G67+$F$9/10)*VLOOKUP($B86,$H$13:$J$17,3,0)</f>
        <v>5.1707558630136976</v>
      </c>
      <c r="I86" s="77">
        <f>(Sheet1!H67+$F$9/10)*VLOOKUP($B86,$H$13:$J$17,3,0)</f>
        <v>5.3258325410958891</v>
      </c>
      <c r="J86" s="77">
        <f>(Sheet1!I67+$F$9/10)*VLOOKUP($B86,$H$13:$J$17,3,0)</f>
        <v>5.4067911287671206</v>
      </c>
      <c r="K86" s="78">
        <f>(Sheet1!J67+$F$9/10)*VLOOKUP($B86,$H$13:$J$17,3,0)</f>
        <v>5.4929606006849321</v>
      </c>
    </row>
    <row r="87" spans="2:11" x14ac:dyDescent="0.3">
      <c r="B87" s="5" t="str">
        <f>Sheet1!A68</f>
        <v>NY</v>
      </c>
      <c r="C87" s="6" t="str">
        <f>Sheet1!B68</f>
        <v>Elec</v>
      </c>
      <c r="D87" s="7">
        <f>Sheet1!C68</f>
        <v>42460</v>
      </c>
      <c r="E87" s="8" t="str">
        <f>Sheet1!D68</f>
        <v>D (NiMo, NYSEG)</v>
      </c>
      <c r="F87" s="6" t="str">
        <f>Sheet1!E68</f>
        <v>0-150K</v>
      </c>
      <c r="G87" s="77">
        <f>(Sheet1!F68+$F$9/10)*VLOOKUP($B87,$H$13:$J$17,3,0)</f>
        <v>5.4086551950684933</v>
      </c>
      <c r="H87" s="77">
        <f>(Sheet1!G68+$F$9/10)*VLOOKUP($B87,$H$13:$J$17,3,0)</f>
        <v>5.8479480155136985</v>
      </c>
      <c r="I87" s="77">
        <f>(Sheet1!H68+$F$9/10)*VLOOKUP($B87,$H$13:$J$17,3,0)</f>
        <v>5.8150377160958904</v>
      </c>
      <c r="J87" s="77">
        <f>(Sheet1!I68+$F$9/10)*VLOOKUP($B87,$H$13:$J$17,3,0)</f>
        <v>5.9946226112671237</v>
      </c>
      <c r="K87" s="78">
        <f>(Sheet1!J68+$F$9/10)*VLOOKUP($B87,$H$13:$J$17,3,0)</f>
        <v>6.0601232706849331</v>
      </c>
    </row>
    <row r="88" spans="2:11" x14ac:dyDescent="0.3">
      <c r="B88" s="5" t="str">
        <f>Sheet1!A69</f>
        <v>NY</v>
      </c>
      <c r="C88" s="6" t="str">
        <f>Sheet1!B69</f>
        <v>Elec</v>
      </c>
      <c r="D88" s="7">
        <f>Sheet1!C69</f>
        <v>42460</v>
      </c>
      <c r="E88" s="8" t="str">
        <f>Sheet1!D69</f>
        <v>D (NiMo, NYSEG)</v>
      </c>
      <c r="F88" s="6" t="str">
        <f>Sheet1!E69</f>
        <v>150-500K</v>
      </c>
      <c r="G88" s="77">
        <f>(Sheet1!F69+$F$9/10)*VLOOKUP($B88,$H$13:$J$17,3,0)</f>
        <v>5.2046551950684927</v>
      </c>
      <c r="H88" s="77">
        <f>(Sheet1!G69+$F$9/10)*VLOOKUP($B88,$H$13:$J$17,3,0)</f>
        <v>5.6439480155136987</v>
      </c>
      <c r="I88" s="77">
        <f>(Sheet1!H69+$F$9/10)*VLOOKUP($B88,$H$13:$J$17,3,0)</f>
        <v>5.6110377160958897</v>
      </c>
      <c r="J88" s="77">
        <f>(Sheet1!I69+$F$9/10)*VLOOKUP($B88,$H$13:$J$17,3,0)</f>
        <v>5.790622611267124</v>
      </c>
      <c r="K88" s="78">
        <f>(Sheet1!J69+$F$9/10)*VLOOKUP($B88,$H$13:$J$17,3,0)</f>
        <v>5.8561232706849324</v>
      </c>
    </row>
    <row r="89" spans="2:11" x14ac:dyDescent="0.3">
      <c r="B89" s="5" t="str">
        <f>Sheet1!A70</f>
        <v>NY</v>
      </c>
      <c r="C89" s="6" t="str">
        <f>Sheet1!B70</f>
        <v>Elec</v>
      </c>
      <c r="D89" s="7">
        <f>Sheet1!C70</f>
        <v>42460</v>
      </c>
      <c r="E89" s="8" t="str">
        <f>Sheet1!D70</f>
        <v>D (NiMo, NYSEG)</v>
      </c>
      <c r="F89" s="6" t="str">
        <f>Sheet1!E70</f>
        <v>500-1M</v>
      </c>
      <c r="G89" s="77">
        <f>(Sheet1!F70+$F$9/10)*VLOOKUP($B89,$H$13:$J$17,3,0)</f>
        <v>4.8476551950684934</v>
      </c>
      <c r="H89" s="77">
        <f>(Sheet1!G70+$F$9/10)*VLOOKUP($B89,$H$13:$J$17,3,0)</f>
        <v>5.2869480155136994</v>
      </c>
      <c r="I89" s="77">
        <f>(Sheet1!H70+$F$9/10)*VLOOKUP($B89,$H$13:$J$17,3,0)</f>
        <v>5.2540377160958895</v>
      </c>
      <c r="J89" s="77">
        <f>(Sheet1!I70+$F$9/10)*VLOOKUP($B89,$H$13:$J$17,3,0)</f>
        <v>5.4336226112671229</v>
      </c>
      <c r="K89" s="78">
        <f>(Sheet1!J70+$F$9/10)*VLOOKUP($B89,$H$13:$J$17,3,0)</f>
        <v>5.4991232706849331</v>
      </c>
    </row>
    <row r="90" spans="2:11" x14ac:dyDescent="0.3">
      <c r="B90" s="5" t="str">
        <f>Sheet1!A71</f>
        <v>NY</v>
      </c>
      <c r="C90" s="6" t="str">
        <f>Sheet1!B71</f>
        <v>Elec</v>
      </c>
      <c r="D90" s="7">
        <f>Sheet1!C71</f>
        <v>42460</v>
      </c>
      <c r="E90" s="8" t="str">
        <f>Sheet1!D71</f>
        <v>D (NiMo, NYSEG)</v>
      </c>
      <c r="F90" s="6" t="str">
        <f>Sheet1!E71</f>
        <v>1-2M</v>
      </c>
      <c r="G90" s="77">
        <f>(Sheet1!F71+$F$9/10)*VLOOKUP($B90,$H$13:$J$17,3,0)</f>
        <v>4.720155195068493</v>
      </c>
      <c r="H90" s="77">
        <f>(Sheet1!G71+$F$9/10)*VLOOKUP($B90,$H$13:$J$17,3,0)</f>
        <v>5.159448015513699</v>
      </c>
      <c r="I90" s="77">
        <f>(Sheet1!H71+$F$9/10)*VLOOKUP($B90,$H$13:$J$17,3,0)</f>
        <v>5.1265377160958892</v>
      </c>
      <c r="J90" s="77">
        <f>(Sheet1!I71+$F$9/10)*VLOOKUP($B90,$H$13:$J$17,3,0)</f>
        <v>5.3061226112671234</v>
      </c>
      <c r="K90" s="78">
        <f>(Sheet1!J71+$F$9/10)*VLOOKUP($B90,$H$13:$J$17,3,0)</f>
        <v>5.3716232706849336</v>
      </c>
    </row>
    <row r="91" spans="2:11" x14ac:dyDescent="0.3">
      <c r="B91" s="5" t="str">
        <f>Sheet1!A72</f>
        <v>NY</v>
      </c>
      <c r="C91" s="6" t="str">
        <f>Sheet1!B72</f>
        <v>Elec</v>
      </c>
      <c r="D91" s="7">
        <f>Sheet1!C72</f>
        <v>42460</v>
      </c>
      <c r="E91" s="8" t="str">
        <f>Sheet1!D72</f>
        <v>D (NiMo, NYSEG)</v>
      </c>
      <c r="F91" s="6" t="str">
        <f>Sheet1!E72</f>
        <v>2M+</v>
      </c>
      <c r="G91" s="77">
        <f>(Sheet1!F72+$F$9/10)*VLOOKUP($B91,$H$13:$J$17,3,0)</f>
        <v>4.5926551950684935</v>
      </c>
      <c r="H91" s="77">
        <f>(Sheet1!G72+$F$9/10)*VLOOKUP($B91,$H$13:$J$17,3,0)</f>
        <v>5.0319480155136986</v>
      </c>
      <c r="I91" s="77">
        <f>(Sheet1!H72+$F$9/10)*VLOOKUP($B91,$H$13:$J$17,3,0)</f>
        <v>4.9990377160958896</v>
      </c>
      <c r="J91" s="77">
        <f>(Sheet1!I72+$F$9/10)*VLOOKUP($B91,$H$13:$J$17,3,0)</f>
        <v>5.178622611267123</v>
      </c>
      <c r="K91" s="78">
        <f>(Sheet1!J72+$F$9/10)*VLOOKUP($B91,$H$13:$J$17,3,0)</f>
        <v>5.2441232706849332</v>
      </c>
    </row>
    <row r="92" spans="2:11" x14ac:dyDescent="0.3">
      <c r="B92" s="5" t="str">
        <f>Sheet1!A73</f>
        <v>NY</v>
      </c>
      <c r="C92" s="6" t="str">
        <f>Sheet1!B73</f>
        <v>Elec</v>
      </c>
      <c r="D92" s="7">
        <f>Sheet1!C73</f>
        <v>42460</v>
      </c>
      <c r="E92" s="8" t="str">
        <f>Sheet1!D73</f>
        <v>E (CenHud, NiMo, NYSEG)</v>
      </c>
      <c r="F92" s="6" t="str">
        <f>Sheet1!E73</f>
        <v>0-150K</v>
      </c>
      <c r="G92" s="77">
        <f>(Sheet1!F73+$F$9/10)*VLOOKUP($B92,$H$13:$J$17,3,0)</f>
        <v>5.7414791550684949</v>
      </c>
      <c r="H92" s="77">
        <f>(Sheet1!G73+$F$9/10)*VLOOKUP($B92,$H$13:$J$17,3,0)</f>
        <v>6.2121246080137</v>
      </c>
      <c r="I92" s="77">
        <f>(Sheet1!H73+$F$9/10)*VLOOKUP($B92,$H$13:$J$17,3,0)</f>
        <v>6.1704913110958932</v>
      </c>
      <c r="J92" s="77">
        <f>(Sheet1!I73+$F$9/10)*VLOOKUP($B92,$H$13:$J$17,3,0)</f>
        <v>6.362269243767126</v>
      </c>
      <c r="K92" s="78">
        <f>(Sheet1!J73+$F$9/10)*VLOOKUP($B92,$H$13:$J$17,3,0)</f>
        <v>6.430008590684932</v>
      </c>
    </row>
    <row r="93" spans="2:11" x14ac:dyDescent="0.3">
      <c r="B93" s="5" t="str">
        <f>Sheet1!A74</f>
        <v>NY</v>
      </c>
      <c r="C93" s="6" t="str">
        <f>Sheet1!B74</f>
        <v>Elec</v>
      </c>
      <c r="D93" s="7">
        <f>Sheet1!C74</f>
        <v>42460</v>
      </c>
      <c r="E93" s="8" t="str">
        <f>Sheet1!D74</f>
        <v>E (CenHud, NiMo, NYSEG)</v>
      </c>
      <c r="F93" s="6" t="str">
        <f>Sheet1!E74</f>
        <v>150-500K</v>
      </c>
      <c r="G93" s="77">
        <f>(Sheet1!F74+$F$9/10)*VLOOKUP($B93,$H$13:$J$17,3,0)</f>
        <v>5.5374791550684943</v>
      </c>
      <c r="H93" s="77">
        <f>(Sheet1!G74+$F$9/10)*VLOOKUP($B93,$H$13:$J$17,3,0)</f>
        <v>6.0081246080136994</v>
      </c>
      <c r="I93" s="77">
        <f>(Sheet1!H74+$F$9/10)*VLOOKUP($B93,$H$13:$J$17,3,0)</f>
        <v>5.9664913110958935</v>
      </c>
      <c r="J93" s="77">
        <f>(Sheet1!I74+$F$9/10)*VLOOKUP($B93,$H$13:$J$17,3,0)</f>
        <v>6.1582692437671263</v>
      </c>
      <c r="K93" s="78">
        <f>(Sheet1!J74+$F$9/10)*VLOOKUP($B93,$H$13:$J$17,3,0)</f>
        <v>6.2260085906849314</v>
      </c>
    </row>
    <row r="94" spans="2:11" x14ac:dyDescent="0.3">
      <c r="B94" s="5" t="str">
        <f>Sheet1!A75</f>
        <v>NY</v>
      </c>
      <c r="C94" s="6" t="str">
        <f>Sheet1!B75</f>
        <v>Elec</v>
      </c>
      <c r="D94" s="7">
        <f>Sheet1!C75</f>
        <v>42460</v>
      </c>
      <c r="E94" s="8" t="str">
        <f>Sheet1!D75</f>
        <v>E (CenHud, NiMo, NYSEG)</v>
      </c>
      <c r="F94" s="6" t="str">
        <f>Sheet1!E75</f>
        <v>500-1M</v>
      </c>
      <c r="G94" s="77">
        <f>(Sheet1!F75+$F$9/10)*VLOOKUP($B94,$H$13:$J$17,3,0)</f>
        <v>5.180479155068495</v>
      </c>
      <c r="H94" s="77">
        <f>(Sheet1!G75+$F$9/10)*VLOOKUP($B94,$H$13:$J$17,3,0)</f>
        <v>5.6511246080137001</v>
      </c>
      <c r="I94" s="77">
        <f>(Sheet1!H75+$F$9/10)*VLOOKUP($B94,$H$13:$J$17,3,0)</f>
        <v>5.6094913110958933</v>
      </c>
      <c r="J94" s="77">
        <f>(Sheet1!I75+$F$9/10)*VLOOKUP($B94,$H$13:$J$17,3,0)</f>
        <v>5.8012692437671252</v>
      </c>
      <c r="K94" s="78">
        <f>(Sheet1!J75+$F$9/10)*VLOOKUP($B94,$H$13:$J$17,3,0)</f>
        <v>5.8690085906849321</v>
      </c>
    </row>
    <row r="95" spans="2:11" x14ac:dyDescent="0.3">
      <c r="B95" s="5" t="str">
        <f>Sheet1!A76</f>
        <v>NY</v>
      </c>
      <c r="C95" s="6" t="str">
        <f>Sheet1!B76</f>
        <v>Elec</v>
      </c>
      <c r="D95" s="7">
        <f>Sheet1!C76</f>
        <v>42460</v>
      </c>
      <c r="E95" s="8" t="str">
        <f>Sheet1!D76</f>
        <v>E (CenHud, NiMo, NYSEG)</v>
      </c>
      <c r="F95" s="6" t="str">
        <f>Sheet1!E76</f>
        <v>1-2M</v>
      </c>
      <c r="G95" s="77">
        <f>(Sheet1!F76+$F$9/10)*VLOOKUP($B95,$H$13:$J$17,3,0)</f>
        <v>5.0529791550684946</v>
      </c>
      <c r="H95" s="77">
        <f>(Sheet1!G76+$F$9/10)*VLOOKUP($B95,$H$13:$J$17,3,0)</f>
        <v>5.5236246080137006</v>
      </c>
      <c r="I95" s="77">
        <f>(Sheet1!H76+$F$9/10)*VLOOKUP($B95,$H$13:$J$17,3,0)</f>
        <v>5.4819913110958929</v>
      </c>
      <c r="J95" s="77">
        <f>(Sheet1!I76+$F$9/10)*VLOOKUP($B95,$H$13:$J$17,3,0)</f>
        <v>5.6737692437671257</v>
      </c>
      <c r="K95" s="78">
        <f>(Sheet1!J76+$F$9/10)*VLOOKUP($B95,$H$13:$J$17,3,0)</f>
        <v>5.7415085906849317</v>
      </c>
    </row>
    <row r="96" spans="2:11" x14ac:dyDescent="0.3">
      <c r="B96" s="5" t="str">
        <f>Sheet1!A77</f>
        <v>NY</v>
      </c>
      <c r="C96" s="6" t="str">
        <f>Sheet1!B77</f>
        <v>Elec</v>
      </c>
      <c r="D96" s="7">
        <f>Sheet1!C77</f>
        <v>42460</v>
      </c>
      <c r="E96" s="8" t="str">
        <f>Sheet1!D77</f>
        <v>E (CenHud, NiMo, NYSEG)</v>
      </c>
      <c r="F96" s="6" t="str">
        <f>Sheet1!E77</f>
        <v>2M+</v>
      </c>
      <c r="G96" s="77">
        <f>(Sheet1!F77+$F$9/10)*VLOOKUP($B96,$H$13:$J$17,3,0)</f>
        <v>4.9254791550684951</v>
      </c>
      <c r="H96" s="77">
        <f>(Sheet1!G77+$F$9/10)*VLOOKUP($B96,$H$13:$J$17,3,0)</f>
        <v>5.3961246080137002</v>
      </c>
      <c r="I96" s="77">
        <f>(Sheet1!H77+$F$9/10)*VLOOKUP($B96,$H$13:$J$17,3,0)</f>
        <v>5.3544913110958934</v>
      </c>
      <c r="J96" s="77">
        <f>(Sheet1!I77+$F$9/10)*VLOOKUP($B96,$H$13:$J$17,3,0)</f>
        <v>5.5462692437671253</v>
      </c>
      <c r="K96" s="78">
        <f>(Sheet1!J77+$F$9/10)*VLOOKUP($B96,$H$13:$J$17,3,0)</f>
        <v>5.6140085906849322</v>
      </c>
    </row>
    <row r="97" spans="2:11" x14ac:dyDescent="0.3">
      <c r="B97" s="5" t="str">
        <f>Sheet1!A78</f>
        <v>NY</v>
      </c>
      <c r="C97" s="6" t="str">
        <f>Sheet1!B78</f>
        <v>Elec</v>
      </c>
      <c r="D97" s="7">
        <f>Sheet1!C78</f>
        <v>42460</v>
      </c>
      <c r="E97" s="8" t="str">
        <f>Sheet1!D78</f>
        <v>F (NiMo, NYSEG)</v>
      </c>
      <c r="F97" s="6" t="str">
        <f>Sheet1!E78</f>
        <v>0-150K</v>
      </c>
      <c r="G97" s="77">
        <f>(Sheet1!F78+$F$9/10)*VLOOKUP($B97,$H$13:$J$17,3,0)</f>
        <v>6.0393885150684925</v>
      </c>
      <c r="H97" s="77">
        <f>(Sheet1!G78+$F$9/10)*VLOOKUP($B97,$H$13:$J$17,3,0)</f>
        <v>6.605811713013698</v>
      </c>
      <c r="I97" s="77">
        <f>(Sheet1!H78+$F$9/10)*VLOOKUP($B97,$H$13:$J$17,3,0)</f>
        <v>6.5397209410958892</v>
      </c>
      <c r="J97" s="77">
        <f>(Sheet1!I78+$F$9/10)*VLOOKUP($B97,$H$13:$J$17,3,0)</f>
        <v>6.768304978767123</v>
      </c>
      <c r="K97" s="78">
        <f>(Sheet1!J78+$F$9/10)*VLOOKUP($B97,$H$13:$J$17,3,0)</f>
        <v>6.844109550684931</v>
      </c>
    </row>
    <row r="98" spans="2:11" x14ac:dyDescent="0.3">
      <c r="B98" s="5" t="str">
        <f>Sheet1!A79</f>
        <v>NY</v>
      </c>
      <c r="C98" s="6" t="str">
        <f>Sheet1!B79</f>
        <v>Elec</v>
      </c>
      <c r="D98" s="7">
        <f>Sheet1!C79</f>
        <v>42460</v>
      </c>
      <c r="E98" s="8" t="str">
        <f>Sheet1!D79</f>
        <v>F (NiMo, NYSEG)</v>
      </c>
      <c r="F98" s="6" t="str">
        <f>Sheet1!E79</f>
        <v>150-500K</v>
      </c>
      <c r="G98" s="77">
        <f>(Sheet1!F79+$F$9/10)*VLOOKUP($B98,$H$13:$J$17,3,0)</f>
        <v>5.8353885150684919</v>
      </c>
      <c r="H98" s="77">
        <f>(Sheet1!G79+$F$9/10)*VLOOKUP($B98,$H$13:$J$17,3,0)</f>
        <v>6.4018117130136982</v>
      </c>
      <c r="I98" s="77">
        <f>(Sheet1!H79+$F$9/10)*VLOOKUP($B98,$H$13:$J$17,3,0)</f>
        <v>6.3357209410958895</v>
      </c>
      <c r="J98" s="77">
        <f>(Sheet1!I79+$F$9/10)*VLOOKUP($B98,$H$13:$J$17,3,0)</f>
        <v>6.5643049787671242</v>
      </c>
      <c r="K98" s="78">
        <f>(Sheet1!J79+$F$9/10)*VLOOKUP($B98,$H$13:$J$17,3,0)</f>
        <v>6.6401095506849304</v>
      </c>
    </row>
    <row r="99" spans="2:11" x14ac:dyDescent="0.3">
      <c r="B99" s="5" t="str">
        <f>Sheet1!A80</f>
        <v>NY</v>
      </c>
      <c r="C99" s="6" t="str">
        <f>Sheet1!B80</f>
        <v>Elec</v>
      </c>
      <c r="D99" s="7">
        <f>Sheet1!C80</f>
        <v>42460</v>
      </c>
      <c r="E99" s="8" t="str">
        <f>Sheet1!D80</f>
        <v>F (NiMo, NYSEG)</v>
      </c>
      <c r="F99" s="6" t="str">
        <f>Sheet1!E80</f>
        <v>500-1M</v>
      </c>
      <c r="G99" s="77">
        <f>(Sheet1!F80+$F$9/10)*VLOOKUP($B99,$H$13:$J$17,3,0)</f>
        <v>5.4783885150684926</v>
      </c>
      <c r="H99" s="77">
        <f>(Sheet1!G80+$F$9/10)*VLOOKUP($B99,$H$13:$J$17,3,0)</f>
        <v>6.0448117130136971</v>
      </c>
      <c r="I99" s="77">
        <f>(Sheet1!H80+$F$9/10)*VLOOKUP($B99,$H$13:$J$17,3,0)</f>
        <v>5.9787209410958893</v>
      </c>
      <c r="J99" s="77">
        <f>(Sheet1!I80+$F$9/10)*VLOOKUP($B99,$H$13:$J$17,3,0)</f>
        <v>6.2073049787671231</v>
      </c>
      <c r="K99" s="78">
        <f>(Sheet1!J80+$F$9/10)*VLOOKUP($B99,$H$13:$J$17,3,0)</f>
        <v>6.283109550684931</v>
      </c>
    </row>
    <row r="100" spans="2:11" x14ac:dyDescent="0.3">
      <c r="B100" s="5" t="str">
        <f>Sheet1!A81</f>
        <v>NY</v>
      </c>
      <c r="C100" s="6" t="str">
        <f>Sheet1!B81</f>
        <v>Elec</v>
      </c>
      <c r="D100" s="7">
        <f>Sheet1!C81</f>
        <v>42460</v>
      </c>
      <c r="E100" s="8" t="str">
        <f>Sheet1!D81</f>
        <v>F (NiMo, NYSEG)</v>
      </c>
      <c r="F100" s="6" t="str">
        <f>Sheet1!E81</f>
        <v>1-2M</v>
      </c>
      <c r="G100" s="77">
        <f>(Sheet1!F81+$F$9/10)*VLOOKUP($B100,$H$13:$J$17,3,0)</f>
        <v>5.3508885150684922</v>
      </c>
      <c r="H100" s="77">
        <f>(Sheet1!G81+$F$9/10)*VLOOKUP($B100,$H$13:$J$17,3,0)</f>
        <v>5.9173117130136976</v>
      </c>
      <c r="I100" s="77">
        <f>(Sheet1!H81+$F$9/10)*VLOOKUP($B100,$H$13:$J$17,3,0)</f>
        <v>5.8512209410958897</v>
      </c>
      <c r="J100" s="77">
        <f>(Sheet1!I81+$F$9/10)*VLOOKUP($B100,$H$13:$J$17,3,0)</f>
        <v>6.0798049787671236</v>
      </c>
      <c r="K100" s="78">
        <f>(Sheet1!J81+$F$9/10)*VLOOKUP($B100,$H$13:$J$17,3,0)</f>
        <v>6.1556095506849307</v>
      </c>
    </row>
    <row r="101" spans="2:11" x14ac:dyDescent="0.3">
      <c r="B101" s="5" t="str">
        <f>Sheet1!A82</f>
        <v>NY</v>
      </c>
      <c r="C101" s="6" t="str">
        <f>Sheet1!B82</f>
        <v>Elec</v>
      </c>
      <c r="D101" s="7">
        <f>Sheet1!C82</f>
        <v>42460</v>
      </c>
      <c r="E101" s="8" t="str">
        <f>Sheet1!D82</f>
        <v>F (NiMo, NYSEG)</v>
      </c>
      <c r="F101" s="6" t="str">
        <f>Sheet1!E82</f>
        <v>2M+</v>
      </c>
      <c r="G101" s="77">
        <f>(Sheet1!F82+$F$9/10)*VLOOKUP($B101,$H$13:$J$17,3,0)</f>
        <v>5.2233885150684927</v>
      </c>
      <c r="H101" s="77">
        <f>(Sheet1!G82+$F$9/10)*VLOOKUP($B101,$H$13:$J$17,3,0)</f>
        <v>5.7898117130136972</v>
      </c>
      <c r="I101" s="77">
        <f>(Sheet1!H82+$F$9/10)*VLOOKUP($B101,$H$13:$J$17,3,0)</f>
        <v>5.7237209410958894</v>
      </c>
      <c r="J101" s="77">
        <f>(Sheet1!I82+$F$9/10)*VLOOKUP($B101,$H$13:$J$17,3,0)</f>
        <v>5.9523049787671232</v>
      </c>
      <c r="K101" s="78">
        <f>(Sheet1!J82+$F$9/10)*VLOOKUP($B101,$H$13:$J$17,3,0)</f>
        <v>6.0281095506849312</v>
      </c>
    </row>
    <row r="102" spans="2:11" x14ac:dyDescent="0.3">
      <c r="B102" s="5" t="str">
        <f>Sheet1!A83</f>
        <v>NY</v>
      </c>
      <c r="C102" s="6" t="str">
        <f>Sheet1!B83</f>
        <v>Elec</v>
      </c>
      <c r="D102" s="7">
        <f>Sheet1!C83</f>
        <v>42460</v>
      </c>
      <c r="E102" s="8" t="str">
        <f>Sheet1!D83</f>
        <v>G (CenHud, NYSEG, O&amp;R)</v>
      </c>
      <c r="F102" s="6" t="str">
        <f>Sheet1!E83</f>
        <v>0-150K</v>
      </c>
      <c r="G102" s="77">
        <f>(Sheet1!F83+$F$9/10)*VLOOKUP($B102,$H$13:$J$17,3,0)</f>
        <v>6.9742548002561584</v>
      </c>
      <c r="H102" s="77">
        <f>(Sheet1!G83+$F$9/10)*VLOOKUP($B102,$H$13:$J$17,3,0)</f>
        <v>7.1549762785587045</v>
      </c>
      <c r="I102" s="77">
        <f>(Sheet1!H83+$F$9/10)*VLOOKUP($B102,$H$13:$J$17,3,0)</f>
        <v>7.1494198471253068</v>
      </c>
      <c r="J102" s="77">
        <f>(Sheet1!I83+$F$9/10)*VLOOKUP($B102,$H$13:$J$17,3,0)</f>
        <v>7.2809505407132553</v>
      </c>
      <c r="K102" s="78">
        <f>(Sheet1!J83+$F$9/10)*VLOOKUP($B102,$H$13:$J$17,3,0)</f>
        <v>7.316355325594647</v>
      </c>
    </row>
    <row r="103" spans="2:11" x14ac:dyDescent="0.3">
      <c r="B103" s="5" t="str">
        <f>Sheet1!A84</f>
        <v>NY</v>
      </c>
      <c r="C103" s="6" t="str">
        <f>Sheet1!B84</f>
        <v>Elec</v>
      </c>
      <c r="D103" s="7">
        <f>Sheet1!C84</f>
        <v>42460</v>
      </c>
      <c r="E103" s="8" t="str">
        <f>Sheet1!D84</f>
        <v>G (CenHud, NYSEG, O&amp;R)</v>
      </c>
      <c r="F103" s="6" t="str">
        <f>Sheet1!E84</f>
        <v>150-500K</v>
      </c>
      <c r="G103" s="77">
        <f>(Sheet1!F84+$F$9/10)*VLOOKUP($B103,$H$13:$J$17,3,0)</f>
        <v>6.7702548002561587</v>
      </c>
      <c r="H103" s="77">
        <f>(Sheet1!G84+$F$9/10)*VLOOKUP($B103,$H$13:$J$17,3,0)</f>
        <v>6.9509762785587048</v>
      </c>
      <c r="I103" s="77">
        <f>(Sheet1!H84+$F$9/10)*VLOOKUP($B103,$H$13:$J$17,3,0)</f>
        <v>6.9454198471253061</v>
      </c>
      <c r="J103" s="77">
        <f>(Sheet1!I84+$F$9/10)*VLOOKUP($B103,$H$13:$J$17,3,0)</f>
        <v>7.0769505407132556</v>
      </c>
      <c r="K103" s="78">
        <f>(Sheet1!J84+$F$9/10)*VLOOKUP($B103,$H$13:$J$17,3,0)</f>
        <v>7.1123553255946472</v>
      </c>
    </row>
    <row r="104" spans="2:11" x14ac:dyDescent="0.3">
      <c r="B104" s="5" t="str">
        <f>Sheet1!A85</f>
        <v>NY</v>
      </c>
      <c r="C104" s="6" t="str">
        <f>Sheet1!B85</f>
        <v>Elec</v>
      </c>
      <c r="D104" s="7">
        <f>Sheet1!C85</f>
        <v>42460</v>
      </c>
      <c r="E104" s="8" t="str">
        <f>Sheet1!D85</f>
        <v>G (CenHud, NYSEG, O&amp;R)</v>
      </c>
      <c r="F104" s="6" t="str">
        <f>Sheet1!E85</f>
        <v>500-1M</v>
      </c>
      <c r="G104" s="77">
        <f>(Sheet1!F85+$F$9/10)*VLOOKUP($B104,$H$13:$J$17,3,0)</f>
        <v>6.4132548002561576</v>
      </c>
      <c r="H104" s="77">
        <f>(Sheet1!G85+$F$9/10)*VLOOKUP($B104,$H$13:$J$17,3,0)</f>
        <v>6.5939762785587046</v>
      </c>
      <c r="I104" s="77">
        <f>(Sheet1!H85+$F$9/10)*VLOOKUP($B104,$H$13:$J$17,3,0)</f>
        <v>6.5884198471253068</v>
      </c>
      <c r="J104" s="77">
        <f>(Sheet1!I85+$F$9/10)*VLOOKUP($B104,$H$13:$J$17,3,0)</f>
        <v>6.7199505407132545</v>
      </c>
      <c r="K104" s="78">
        <f>(Sheet1!J85+$F$9/10)*VLOOKUP($B104,$H$13:$J$17,3,0)</f>
        <v>6.7553553255946461</v>
      </c>
    </row>
    <row r="105" spans="2:11" x14ac:dyDescent="0.3">
      <c r="B105" s="5" t="str">
        <f>Sheet1!A86</f>
        <v>NY</v>
      </c>
      <c r="C105" s="6" t="str">
        <f>Sheet1!B86</f>
        <v>Elec</v>
      </c>
      <c r="D105" s="7">
        <f>Sheet1!C86</f>
        <v>42460</v>
      </c>
      <c r="E105" s="8" t="str">
        <f>Sheet1!D86</f>
        <v>G (CenHud, NYSEG, O&amp;R)</v>
      </c>
      <c r="F105" s="6" t="str">
        <f>Sheet1!E86</f>
        <v>1-2M</v>
      </c>
      <c r="G105" s="77">
        <f>(Sheet1!F86+$F$9/10)*VLOOKUP($B105,$H$13:$J$17,3,0)</f>
        <v>6.2857548002561581</v>
      </c>
      <c r="H105" s="77">
        <f>(Sheet1!G86+$F$9/10)*VLOOKUP($B105,$H$13:$J$17,3,0)</f>
        <v>6.4664762785587051</v>
      </c>
      <c r="I105" s="77">
        <f>(Sheet1!H86+$F$9/10)*VLOOKUP($B105,$H$13:$J$17,3,0)</f>
        <v>6.4609198471253064</v>
      </c>
      <c r="J105" s="77">
        <f>(Sheet1!I86+$F$9/10)*VLOOKUP($B105,$H$13:$J$17,3,0)</f>
        <v>6.592450540713255</v>
      </c>
      <c r="K105" s="78">
        <f>(Sheet1!J86+$F$9/10)*VLOOKUP($B105,$H$13:$J$17,3,0)</f>
        <v>6.6278553255946466</v>
      </c>
    </row>
    <row r="106" spans="2:11" x14ac:dyDescent="0.3">
      <c r="B106" s="5" t="str">
        <f>Sheet1!A87</f>
        <v>NY</v>
      </c>
      <c r="C106" s="6" t="str">
        <f>Sheet1!B87</f>
        <v>Elec</v>
      </c>
      <c r="D106" s="7">
        <f>Sheet1!C87</f>
        <v>42460</v>
      </c>
      <c r="E106" s="8" t="str">
        <f>Sheet1!D87</f>
        <v>G (CenHud, NYSEG, O&amp;R)</v>
      </c>
      <c r="F106" s="6" t="str">
        <f>Sheet1!E87</f>
        <v>2M+</v>
      </c>
      <c r="G106" s="77">
        <f>(Sheet1!F87+$F$9/10)*VLOOKUP($B106,$H$13:$J$17,3,0)</f>
        <v>6.1582548002561577</v>
      </c>
      <c r="H106" s="77">
        <f>(Sheet1!G87+$F$9/10)*VLOOKUP($B106,$H$13:$J$17,3,0)</f>
        <v>6.3389762785587047</v>
      </c>
      <c r="I106" s="77">
        <f>(Sheet1!H87+$F$9/10)*VLOOKUP($B106,$H$13:$J$17,3,0)</f>
        <v>6.3334198471253069</v>
      </c>
      <c r="J106" s="77">
        <f>(Sheet1!I87+$F$9/10)*VLOOKUP($B106,$H$13:$J$17,3,0)</f>
        <v>6.4649505407132546</v>
      </c>
      <c r="K106" s="78">
        <f>(Sheet1!J87+$F$9/10)*VLOOKUP($B106,$H$13:$J$17,3,0)</f>
        <v>6.5003553255946462</v>
      </c>
    </row>
    <row r="107" spans="2:11" x14ac:dyDescent="0.3">
      <c r="B107" s="5" t="str">
        <f>Sheet1!A88</f>
        <v>NY</v>
      </c>
      <c r="C107" s="6" t="str">
        <f>Sheet1!B88</f>
        <v>Elec</v>
      </c>
      <c r="D107" s="7">
        <f>Sheet1!C88</f>
        <v>42460</v>
      </c>
      <c r="E107" s="8" t="str">
        <f>Sheet1!D88</f>
        <v>H (ConEd, NYSEG)</v>
      </c>
      <c r="F107" s="6" t="str">
        <f>Sheet1!E88</f>
        <v>0-150K</v>
      </c>
      <c r="G107" s="77">
        <f>(Sheet1!F88+$F$9/10)*VLOOKUP($B107,$H$13:$J$17,3,0)</f>
        <v>7.1524986287141132</v>
      </c>
      <c r="H107" s="77">
        <f>(Sheet1!G88+$F$9/10)*VLOOKUP($B107,$H$13:$J$17,3,0)</f>
        <v>7.333926259885815</v>
      </c>
      <c r="I107" s="77">
        <f>(Sheet1!H88+$F$9/10)*VLOOKUP($B107,$H$13:$J$17,3,0)</f>
        <v>7.3274553752421356</v>
      </c>
      <c r="J107" s="77">
        <f>(Sheet1!I88+$F$9/10)*VLOOKUP($B107,$H$13:$J$17,3,0)</f>
        <v>7.4651818933663003</v>
      </c>
      <c r="K107" s="78">
        <f>(Sheet1!J88+$F$9/10)*VLOOKUP($B107,$H$13:$J$17,3,0)</f>
        <v>7.5317145732371786</v>
      </c>
    </row>
    <row r="108" spans="2:11" x14ac:dyDescent="0.3">
      <c r="B108" s="5" t="str">
        <f>Sheet1!A89</f>
        <v>NY</v>
      </c>
      <c r="C108" s="6" t="str">
        <f>Sheet1!B89</f>
        <v>Elec</v>
      </c>
      <c r="D108" s="7">
        <f>Sheet1!C89</f>
        <v>42460</v>
      </c>
      <c r="E108" s="8" t="str">
        <f>Sheet1!D89</f>
        <v>H (ConEd, NYSEG)</v>
      </c>
      <c r="F108" s="6" t="str">
        <f>Sheet1!E89</f>
        <v>150-500K</v>
      </c>
      <c r="G108" s="77">
        <f>(Sheet1!F89+$F$9/10)*VLOOKUP($B108,$H$13:$J$17,3,0)</f>
        <v>6.9484986287141135</v>
      </c>
      <c r="H108" s="77">
        <f>(Sheet1!G89+$F$9/10)*VLOOKUP($B108,$H$13:$J$17,3,0)</f>
        <v>7.1299262598858153</v>
      </c>
      <c r="I108" s="77">
        <f>(Sheet1!H89+$F$9/10)*VLOOKUP($B108,$H$13:$J$17,3,0)</f>
        <v>7.1234553752421359</v>
      </c>
      <c r="J108" s="77">
        <f>(Sheet1!I89+$F$9/10)*VLOOKUP($B108,$H$13:$J$17,3,0)</f>
        <v>7.2611818933663006</v>
      </c>
      <c r="K108" s="78">
        <f>(Sheet1!J89+$F$9/10)*VLOOKUP($B108,$H$13:$J$17,3,0)</f>
        <v>7.3277145732371789</v>
      </c>
    </row>
    <row r="109" spans="2:11" x14ac:dyDescent="0.3">
      <c r="B109" s="5" t="str">
        <f>Sheet1!A90</f>
        <v>NY</v>
      </c>
      <c r="C109" s="6" t="str">
        <f>Sheet1!B90</f>
        <v>Elec</v>
      </c>
      <c r="D109" s="7">
        <f>Sheet1!C90</f>
        <v>42460</v>
      </c>
      <c r="E109" s="8" t="str">
        <f>Sheet1!D90</f>
        <v>H (ConEd, NYSEG)</v>
      </c>
      <c r="F109" s="6" t="str">
        <f>Sheet1!E90</f>
        <v>500-1M</v>
      </c>
      <c r="G109" s="77">
        <f>(Sheet1!F90+$F$9/10)*VLOOKUP($B109,$H$13:$J$17,3,0)</f>
        <v>6.5914986287141133</v>
      </c>
      <c r="H109" s="77">
        <f>(Sheet1!G90+$F$9/10)*VLOOKUP($B109,$H$13:$J$17,3,0)</f>
        <v>6.7729262598858151</v>
      </c>
      <c r="I109" s="77">
        <f>(Sheet1!H90+$F$9/10)*VLOOKUP($B109,$H$13:$J$17,3,0)</f>
        <v>6.7664553752421357</v>
      </c>
      <c r="J109" s="77">
        <f>(Sheet1!I90+$F$9/10)*VLOOKUP($B109,$H$13:$J$17,3,0)</f>
        <v>6.9041818933663004</v>
      </c>
      <c r="K109" s="78">
        <f>(Sheet1!J90+$F$9/10)*VLOOKUP($B109,$H$13:$J$17,3,0)</f>
        <v>6.9707145732371796</v>
      </c>
    </row>
    <row r="110" spans="2:11" x14ac:dyDescent="0.3">
      <c r="B110" s="5" t="str">
        <f>Sheet1!A91</f>
        <v>NY</v>
      </c>
      <c r="C110" s="6" t="str">
        <f>Sheet1!B91</f>
        <v>Elec</v>
      </c>
      <c r="D110" s="7">
        <f>Sheet1!C91</f>
        <v>42460</v>
      </c>
      <c r="E110" s="8" t="str">
        <f>Sheet1!D91</f>
        <v>H (ConEd, NYSEG)</v>
      </c>
      <c r="F110" s="6" t="str">
        <f>Sheet1!E91</f>
        <v>1-2M</v>
      </c>
      <c r="G110" s="77">
        <f>(Sheet1!F91+$F$9/10)*VLOOKUP($B110,$H$13:$J$17,3,0)</f>
        <v>6.4639986287141129</v>
      </c>
      <c r="H110" s="77">
        <f>(Sheet1!G91+$F$9/10)*VLOOKUP($B110,$H$13:$J$17,3,0)</f>
        <v>6.6454262598858147</v>
      </c>
      <c r="I110" s="77">
        <f>(Sheet1!H91+$F$9/10)*VLOOKUP($B110,$H$13:$J$17,3,0)</f>
        <v>6.6389553752421362</v>
      </c>
      <c r="J110" s="77">
        <f>(Sheet1!I91+$F$9/10)*VLOOKUP($B110,$H$13:$J$17,3,0)</f>
        <v>6.7766818933663009</v>
      </c>
      <c r="K110" s="78">
        <f>(Sheet1!J91+$F$9/10)*VLOOKUP($B110,$H$13:$J$17,3,0)</f>
        <v>6.8432145732371792</v>
      </c>
    </row>
    <row r="111" spans="2:11" x14ac:dyDescent="0.3">
      <c r="B111" s="5" t="str">
        <f>Sheet1!A92</f>
        <v>NY</v>
      </c>
      <c r="C111" s="6" t="str">
        <f>Sheet1!B92</f>
        <v>Elec</v>
      </c>
      <c r="D111" s="7">
        <f>Sheet1!C92</f>
        <v>42460</v>
      </c>
      <c r="E111" s="8" t="str">
        <f>Sheet1!D92</f>
        <v>H (ConEd, NYSEG)</v>
      </c>
      <c r="F111" s="6" t="str">
        <f>Sheet1!E92</f>
        <v>2M+</v>
      </c>
      <c r="G111" s="77">
        <f>(Sheet1!F92+$F$9/10)*VLOOKUP($B111,$H$13:$J$17,3,0)</f>
        <v>6.3364986287141134</v>
      </c>
      <c r="H111" s="77">
        <f>(Sheet1!G92+$F$9/10)*VLOOKUP($B111,$H$13:$J$17,3,0)</f>
        <v>6.5179262598858152</v>
      </c>
      <c r="I111" s="77">
        <f>(Sheet1!H92+$F$9/10)*VLOOKUP($B111,$H$13:$J$17,3,0)</f>
        <v>6.5114553752421358</v>
      </c>
      <c r="J111" s="77">
        <f>(Sheet1!I92+$F$9/10)*VLOOKUP($B111,$H$13:$J$17,3,0)</f>
        <v>6.6491818933663005</v>
      </c>
      <c r="K111" s="78">
        <f>(Sheet1!J92+$F$9/10)*VLOOKUP($B111,$H$13:$J$17,3,0)</f>
        <v>6.7157145732371788</v>
      </c>
    </row>
    <row r="112" spans="2:11" x14ac:dyDescent="0.3">
      <c r="B112" s="5" t="str">
        <f>Sheet1!A93</f>
        <v>NY</v>
      </c>
      <c r="C112" s="6" t="str">
        <f>Sheet1!B93</f>
        <v>Elec</v>
      </c>
      <c r="D112" s="7">
        <f>Sheet1!C93</f>
        <v>42460</v>
      </c>
      <c r="E112" s="8" t="str">
        <f>Sheet1!D93</f>
        <v>I (ConEd)</v>
      </c>
      <c r="F112" s="6" t="str">
        <f>Sheet1!E93</f>
        <v>0-150K</v>
      </c>
      <c r="G112" s="77">
        <f>(Sheet1!F93+$F$9/10)*VLOOKUP($B112,$H$13:$J$17,3,0)</f>
        <v>7.1524986287141132</v>
      </c>
      <c r="H112" s="77">
        <f>(Sheet1!G93+$F$9/10)*VLOOKUP($B112,$H$13:$J$17,3,0)</f>
        <v>7.333926259885815</v>
      </c>
      <c r="I112" s="77">
        <f>(Sheet1!H93+$F$9/10)*VLOOKUP($B112,$H$13:$J$17,3,0)</f>
        <v>7.3274553752421356</v>
      </c>
      <c r="J112" s="77">
        <f>(Sheet1!I93+$F$9/10)*VLOOKUP($B112,$H$13:$J$17,3,0)</f>
        <v>7.4651818933663003</v>
      </c>
      <c r="K112" s="78">
        <f>(Sheet1!J93+$F$9/10)*VLOOKUP($B112,$H$13:$J$17,3,0)</f>
        <v>7.5317145732371786</v>
      </c>
    </row>
    <row r="113" spans="2:11" x14ac:dyDescent="0.3">
      <c r="B113" s="5" t="str">
        <f>Sheet1!A94</f>
        <v>NY</v>
      </c>
      <c r="C113" s="6" t="str">
        <f>Sheet1!B94</f>
        <v>Elec</v>
      </c>
      <c r="D113" s="7">
        <f>Sheet1!C94</f>
        <v>42460</v>
      </c>
      <c r="E113" s="8" t="str">
        <f>Sheet1!D94</f>
        <v>I (ConEd)</v>
      </c>
      <c r="F113" s="6" t="str">
        <f>Sheet1!E94</f>
        <v>150-500K</v>
      </c>
      <c r="G113" s="77">
        <f>(Sheet1!F94+$F$9/10)*VLOOKUP($B113,$H$13:$J$17,3,0)</f>
        <v>6.9484986287141135</v>
      </c>
      <c r="H113" s="77">
        <f>(Sheet1!G94+$F$9/10)*VLOOKUP($B113,$H$13:$J$17,3,0)</f>
        <v>7.1299262598858153</v>
      </c>
      <c r="I113" s="77">
        <f>(Sheet1!H94+$F$9/10)*VLOOKUP($B113,$H$13:$J$17,3,0)</f>
        <v>7.1234553752421359</v>
      </c>
      <c r="J113" s="77">
        <f>(Sheet1!I94+$F$9/10)*VLOOKUP($B113,$H$13:$J$17,3,0)</f>
        <v>7.2611818933663006</v>
      </c>
      <c r="K113" s="78">
        <f>(Sheet1!J94+$F$9/10)*VLOOKUP($B113,$H$13:$J$17,3,0)</f>
        <v>7.3277145732371789</v>
      </c>
    </row>
    <row r="114" spans="2:11" x14ac:dyDescent="0.3">
      <c r="B114" s="5" t="str">
        <f>Sheet1!A95</f>
        <v>NY</v>
      </c>
      <c r="C114" s="6" t="str">
        <f>Sheet1!B95</f>
        <v>Elec</v>
      </c>
      <c r="D114" s="7">
        <f>Sheet1!C95</f>
        <v>42460</v>
      </c>
      <c r="E114" s="8" t="str">
        <f>Sheet1!D95</f>
        <v>I (ConEd)</v>
      </c>
      <c r="F114" s="6" t="str">
        <f>Sheet1!E95</f>
        <v>500-1M</v>
      </c>
      <c r="G114" s="77">
        <f>(Sheet1!F95+$F$9/10)*VLOOKUP($B114,$H$13:$J$17,3,0)</f>
        <v>6.5914986287141133</v>
      </c>
      <c r="H114" s="77">
        <f>(Sheet1!G95+$F$9/10)*VLOOKUP($B114,$H$13:$J$17,3,0)</f>
        <v>6.7729262598858151</v>
      </c>
      <c r="I114" s="77">
        <f>(Sheet1!H95+$F$9/10)*VLOOKUP($B114,$H$13:$J$17,3,0)</f>
        <v>6.7664553752421357</v>
      </c>
      <c r="J114" s="77">
        <f>(Sheet1!I95+$F$9/10)*VLOOKUP($B114,$H$13:$J$17,3,0)</f>
        <v>6.9041818933663004</v>
      </c>
      <c r="K114" s="78">
        <f>(Sheet1!J95+$F$9/10)*VLOOKUP($B114,$H$13:$J$17,3,0)</f>
        <v>6.9707145732371796</v>
      </c>
    </row>
    <row r="115" spans="2:11" x14ac:dyDescent="0.3">
      <c r="B115" s="5" t="str">
        <f>Sheet1!A96</f>
        <v>NY</v>
      </c>
      <c r="C115" s="6" t="str">
        <f>Sheet1!B96</f>
        <v>Elec</v>
      </c>
      <c r="D115" s="7">
        <f>Sheet1!C96</f>
        <v>42460</v>
      </c>
      <c r="E115" s="8" t="str">
        <f>Sheet1!D96</f>
        <v>I (ConEd)</v>
      </c>
      <c r="F115" s="6" t="str">
        <f>Sheet1!E96</f>
        <v>1-2M</v>
      </c>
      <c r="G115" s="77">
        <f>(Sheet1!F96+$F$9/10)*VLOOKUP($B115,$H$13:$J$17,3,0)</f>
        <v>6.4639986287141129</v>
      </c>
      <c r="H115" s="77">
        <f>(Sheet1!G96+$F$9/10)*VLOOKUP($B115,$H$13:$J$17,3,0)</f>
        <v>6.6454262598858147</v>
      </c>
      <c r="I115" s="77">
        <f>(Sheet1!H96+$F$9/10)*VLOOKUP($B115,$H$13:$J$17,3,0)</f>
        <v>6.6389553752421362</v>
      </c>
      <c r="J115" s="77">
        <f>(Sheet1!I96+$F$9/10)*VLOOKUP($B115,$H$13:$J$17,3,0)</f>
        <v>6.7766818933663009</v>
      </c>
      <c r="K115" s="78">
        <f>(Sheet1!J96+$F$9/10)*VLOOKUP($B115,$H$13:$J$17,3,0)</f>
        <v>6.8432145732371792</v>
      </c>
    </row>
    <row r="116" spans="2:11" x14ac:dyDescent="0.3">
      <c r="B116" s="5" t="str">
        <f>Sheet1!A97</f>
        <v>NY</v>
      </c>
      <c r="C116" s="6" t="str">
        <f>Sheet1!B97</f>
        <v>Elec</v>
      </c>
      <c r="D116" s="7">
        <f>Sheet1!C97</f>
        <v>42460</v>
      </c>
      <c r="E116" s="8" t="str">
        <f>Sheet1!D97</f>
        <v>I (ConEd)</v>
      </c>
      <c r="F116" s="6" t="str">
        <f>Sheet1!E97</f>
        <v>2M+</v>
      </c>
      <c r="G116" s="77">
        <f>(Sheet1!F97+$F$9/10)*VLOOKUP($B116,$H$13:$J$17,3,0)</f>
        <v>6.3364986287141134</v>
      </c>
      <c r="H116" s="77">
        <f>(Sheet1!G97+$F$9/10)*VLOOKUP($B116,$H$13:$J$17,3,0)</f>
        <v>6.5179262598858152</v>
      </c>
      <c r="I116" s="77">
        <f>(Sheet1!H97+$F$9/10)*VLOOKUP($B116,$H$13:$J$17,3,0)</f>
        <v>6.5114553752421358</v>
      </c>
      <c r="J116" s="77">
        <f>(Sheet1!I97+$F$9/10)*VLOOKUP($B116,$H$13:$J$17,3,0)</f>
        <v>6.6491818933663005</v>
      </c>
      <c r="K116" s="78">
        <f>(Sheet1!J97+$F$9/10)*VLOOKUP($B116,$H$13:$J$17,3,0)</f>
        <v>6.7157145732371788</v>
      </c>
    </row>
    <row r="117" spans="2:11" x14ac:dyDescent="0.3">
      <c r="B117" s="5" t="str">
        <f>Sheet1!A98</f>
        <v>NY</v>
      </c>
      <c r="C117" s="6" t="str">
        <f>Sheet1!B98</f>
        <v>Elec</v>
      </c>
      <c r="D117" s="7">
        <f>Sheet1!C98</f>
        <v>42460</v>
      </c>
      <c r="E117" s="8" t="str">
        <f>Sheet1!D98</f>
        <v>J (ConEd)</v>
      </c>
      <c r="F117" s="6" t="str">
        <f>Sheet1!E98</f>
        <v>0-150K</v>
      </c>
      <c r="G117" s="77">
        <f>(Sheet1!F98+$F$9/10)*VLOOKUP($B117,$H$13:$J$17,3,0)</f>
        <v>8.541254272602739</v>
      </c>
      <c r="H117" s="77">
        <f>(Sheet1!G98+$F$9/10)*VLOOKUP($B117,$H$13:$J$17,3,0)</f>
        <v>8.3407824130137005</v>
      </c>
      <c r="I117" s="77">
        <f>(Sheet1!H98+$F$9/10)*VLOOKUP($B117,$H$13:$J$17,3,0)</f>
        <v>8.3716708036529681</v>
      </c>
      <c r="J117" s="77">
        <f>(Sheet1!I98+$F$9/10)*VLOOKUP($B117,$H$13:$J$17,3,0)</f>
        <v>8.4149621982876734</v>
      </c>
      <c r="K117" s="78">
        <f>(Sheet1!J98+$F$9/10)*VLOOKUP($B117,$H$13:$J$17,3,0)</f>
        <v>8.4913228933789942</v>
      </c>
    </row>
    <row r="118" spans="2:11" x14ac:dyDescent="0.3">
      <c r="B118" s="5" t="str">
        <f>Sheet1!A99</f>
        <v>NY</v>
      </c>
      <c r="C118" s="6" t="str">
        <f>Sheet1!B99</f>
        <v>Elec</v>
      </c>
      <c r="D118" s="7">
        <f>Sheet1!C99</f>
        <v>42460</v>
      </c>
      <c r="E118" s="8" t="str">
        <f>Sheet1!D99</f>
        <v>J (ConEd)</v>
      </c>
      <c r="F118" s="6" t="str">
        <f>Sheet1!E99</f>
        <v>150-500K</v>
      </c>
      <c r="G118" s="77">
        <f>(Sheet1!F99+$F$9/10)*VLOOKUP($B118,$H$13:$J$17,3,0)</f>
        <v>8.3372542726027401</v>
      </c>
      <c r="H118" s="77">
        <f>(Sheet1!G99+$F$9/10)*VLOOKUP($B118,$H$13:$J$17,3,0)</f>
        <v>8.1367824130136999</v>
      </c>
      <c r="I118" s="77">
        <f>(Sheet1!H99+$F$9/10)*VLOOKUP($B118,$H$13:$J$17,3,0)</f>
        <v>8.1676708036529693</v>
      </c>
      <c r="J118" s="77">
        <f>(Sheet1!I99+$F$9/10)*VLOOKUP($B118,$H$13:$J$17,3,0)</f>
        <v>8.2109621982876746</v>
      </c>
      <c r="K118" s="78">
        <f>(Sheet1!J99+$F$9/10)*VLOOKUP($B118,$H$13:$J$17,3,0)</f>
        <v>8.2873228933789953</v>
      </c>
    </row>
    <row r="119" spans="2:11" x14ac:dyDescent="0.3">
      <c r="B119" s="5" t="str">
        <f>Sheet1!A100</f>
        <v>NY</v>
      </c>
      <c r="C119" s="6" t="str">
        <f>Sheet1!B100</f>
        <v>Elec</v>
      </c>
      <c r="D119" s="7">
        <f>Sheet1!C100</f>
        <v>42460</v>
      </c>
      <c r="E119" s="8" t="str">
        <f>Sheet1!D100</f>
        <v>J (ConEd)</v>
      </c>
      <c r="F119" s="6" t="str">
        <f>Sheet1!E100</f>
        <v>500-1M</v>
      </c>
      <c r="G119" s="77">
        <f>(Sheet1!F100+$F$9/10)*VLOOKUP($B119,$H$13:$J$17,3,0)</f>
        <v>7.9802542726027408</v>
      </c>
      <c r="H119" s="77">
        <f>(Sheet1!G100+$F$9/10)*VLOOKUP($B119,$H$13:$J$17,3,0)</f>
        <v>7.7797824130136988</v>
      </c>
      <c r="I119" s="77">
        <f>(Sheet1!H100+$F$9/10)*VLOOKUP($B119,$H$13:$J$17,3,0)</f>
        <v>7.8106708036529691</v>
      </c>
      <c r="J119" s="77">
        <f>(Sheet1!I100+$F$9/10)*VLOOKUP($B119,$H$13:$J$17,3,0)</f>
        <v>7.8539621982876735</v>
      </c>
      <c r="K119" s="78">
        <f>(Sheet1!J100+$F$9/10)*VLOOKUP($B119,$H$13:$J$17,3,0)</f>
        <v>7.930322893378996</v>
      </c>
    </row>
    <row r="120" spans="2:11" x14ac:dyDescent="0.3">
      <c r="B120" s="5" t="str">
        <f>Sheet1!A101</f>
        <v>NY</v>
      </c>
      <c r="C120" s="6" t="str">
        <f>Sheet1!B101</f>
        <v>Elec</v>
      </c>
      <c r="D120" s="7">
        <f>Sheet1!C101</f>
        <v>42460</v>
      </c>
      <c r="E120" s="8" t="str">
        <f>Sheet1!D101</f>
        <v>J (ConEd)</v>
      </c>
      <c r="F120" s="6" t="str">
        <f>Sheet1!E101</f>
        <v>1-2M</v>
      </c>
      <c r="G120" s="77">
        <f>(Sheet1!F101+$F$9/10)*VLOOKUP($B120,$H$13:$J$17,3,0)</f>
        <v>7.8527542726027404</v>
      </c>
      <c r="H120" s="77">
        <f>(Sheet1!G101+$F$9/10)*VLOOKUP($B120,$H$13:$J$17,3,0)</f>
        <v>7.6522824130136993</v>
      </c>
      <c r="I120" s="77">
        <f>(Sheet1!H101+$F$9/10)*VLOOKUP($B120,$H$13:$J$17,3,0)</f>
        <v>7.6831708036529687</v>
      </c>
      <c r="J120" s="77">
        <f>(Sheet1!I101+$F$9/10)*VLOOKUP($B120,$H$13:$J$17,3,0)</f>
        <v>7.7264621982876731</v>
      </c>
      <c r="K120" s="78">
        <f>(Sheet1!J101+$F$9/10)*VLOOKUP($B120,$H$13:$J$17,3,0)</f>
        <v>7.8028228933789965</v>
      </c>
    </row>
    <row r="121" spans="2:11" x14ac:dyDescent="0.3">
      <c r="B121" s="5" t="str">
        <f>Sheet1!A102</f>
        <v>NY</v>
      </c>
      <c r="C121" s="6" t="str">
        <f>Sheet1!B102</f>
        <v>Elec</v>
      </c>
      <c r="D121" s="7">
        <f>Sheet1!C102</f>
        <v>42460</v>
      </c>
      <c r="E121" s="8" t="str">
        <f>Sheet1!D102</f>
        <v>J (ConEd)</v>
      </c>
      <c r="F121" s="6" t="str">
        <f>Sheet1!E102</f>
        <v>2M+</v>
      </c>
      <c r="G121" s="77">
        <f>(Sheet1!F102+$F$9/10)*VLOOKUP($B121,$H$13:$J$17,3,0)</f>
        <v>7.7252542726027409</v>
      </c>
      <c r="H121" s="77">
        <f>(Sheet1!G102+$F$9/10)*VLOOKUP($B121,$H$13:$J$17,3,0)</f>
        <v>7.5247824130136989</v>
      </c>
      <c r="I121" s="77">
        <f>(Sheet1!H102+$F$9/10)*VLOOKUP($B121,$H$13:$J$17,3,0)</f>
        <v>7.5556708036529692</v>
      </c>
      <c r="J121" s="77">
        <f>(Sheet1!I102+$F$9/10)*VLOOKUP($B121,$H$13:$J$17,3,0)</f>
        <v>7.5989621982876736</v>
      </c>
      <c r="K121" s="78">
        <f>(Sheet1!J102+$F$9/10)*VLOOKUP($B121,$H$13:$J$17,3,0)</f>
        <v>7.6753228933789961</v>
      </c>
    </row>
    <row r="122" spans="2:11" x14ac:dyDescent="0.3">
      <c r="B122" s="5" t="str">
        <f>Sheet1!A103</f>
        <v>NY</v>
      </c>
      <c r="C122" s="6" t="str">
        <f>Sheet1!B103</f>
        <v>Elec</v>
      </c>
      <c r="D122" s="7">
        <f>Sheet1!C103</f>
        <v>42490</v>
      </c>
      <c r="E122" s="8" t="str">
        <f>Sheet1!D103</f>
        <v>A (NiMo, NYSEG)</v>
      </c>
      <c r="F122" s="6" t="str">
        <f>Sheet1!E103</f>
        <v>0-150K</v>
      </c>
      <c r="G122" s="77">
        <f>(Sheet1!F103+$F$9/10)*VLOOKUP($B122,$H$13:$J$17,3,0)</f>
        <v>6.189981749226714</v>
      </c>
      <c r="H122" s="77">
        <f>(Sheet1!G103+$F$9/10)*VLOOKUP($B122,$H$13:$J$17,3,0)</f>
        <v>6.2228221008929951</v>
      </c>
      <c r="I122" s="77">
        <f>(Sheet1!H103+$F$9/10)*VLOOKUP($B122,$H$13:$J$17,3,0)</f>
        <v>6.32684650067264</v>
      </c>
      <c r="J122" s="77">
        <f>(Sheet1!I103+$F$9/10)*VLOOKUP($B122,$H$13:$J$17,3,0)</f>
        <v>6.3491959427839024</v>
      </c>
      <c r="K122" s="78">
        <f>(Sheet1!J103+$F$9/10)*VLOOKUP($B122,$H$13:$J$17,3,0)</f>
        <v>6.3387225458527663</v>
      </c>
    </row>
    <row r="123" spans="2:11" x14ac:dyDescent="0.3">
      <c r="B123" s="5" t="str">
        <f>Sheet1!A104</f>
        <v>NY</v>
      </c>
      <c r="C123" s="6" t="str">
        <f>Sheet1!B104</f>
        <v>Elec</v>
      </c>
      <c r="D123" s="7">
        <f>Sheet1!C104</f>
        <v>42490</v>
      </c>
      <c r="E123" s="8" t="str">
        <f>Sheet1!D104</f>
        <v>A (NiMo, NYSEG)</v>
      </c>
      <c r="F123" s="6" t="str">
        <f>Sheet1!E104</f>
        <v>150-500K</v>
      </c>
      <c r="G123" s="77">
        <f>(Sheet1!F104+$F$9/10)*VLOOKUP($B123,$H$13:$J$17,3,0)</f>
        <v>5.9859817492267142</v>
      </c>
      <c r="H123" s="77">
        <f>(Sheet1!G104+$F$9/10)*VLOOKUP($B123,$H$13:$J$17,3,0)</f>
        <v>6.0188221008929954</v>
      </c>
      <c r="I123" s="77">
        <f>(Sheet1!H104+$F$9/10)*VLOOKUP($B123,$H$13:$J$17,3,0)</f>
        <v>6.1228465006726394</v>
      </c>
      <c r="J123" s="77">
        <f>(Sheet1!I104+$F$9/10)*VLOOKUP($B123,$H$13:$J$17,3,0)</f>
        <v>6.1451959427839018</v>
      </c>
      <c r="K123" s="78">
        <f>(Sheet1!J104+$F$9/10)*VLOOKUP($B123,$H$13:$J$17,3,0)</f>
        <v>6.1347225458527666</v>
      </c>
    </row>
    <row r="124" spans="2:11" x14ac:dyDescent="0.3">
      <c r="B124" s="5" t="str">
        <f>Sheet1!A105</f>
        <v>NY</v>
      </c>
      <c r="C124" s="6" t="str">
        <f>Sheet1!B105</f>
        <v>Elec</v>
      </c>
      <c r="D124" s="7">
        <f>Sheet1!C105</f>
        <v>42490</v>
      </c>
      <c r="E124" s="8" t="str">
        <f>Sheet1!D105</f>
        <v>A (NiMo, NYSEG)</v>
      </c>
      <c r="F124" s="6" t="str">
        <f>Sheet1!E105</f>
        <v>500-1M</v>
      </c>
      <c r="G124" s="77">
        <f>(Sheet1!F105+$F$9/10)*VLOOKUP($B124,$H$13:$J$17,3,0)</f>
        <v>5.6289817492267131</v>
      </c>
      <c r="H124" s="77">
        <f>(Sheet1!G105+$F$9/10)*VLOOKUP($B124,$H$13:$J$17,3,0)</f>
        <v>5.6618221008929943</v>
      </c>
      <c r="I124" s="77">
        <f>(Sheet1!H105+$F$9/10)*VLOOKUP($B124,$H$13:$J$17,3,0)</f>
        <v>5.7658465006726392</v>
      </c>
      <c r="J124" s="77">
        <f>(Sheet1!I105+$F$9/10)*VLOOKUP($B124,$H$13:$J$17,3,0)</f>
        <v>5.7881959427839025</v>
      </c>
      <c r="K124" s="78">
        <f>(Sheet1!J105+$F$9/10)*VLOOKUP($B124,$H$13:$J$17,3,0)</f>
        <v>5.7777225458527663</v>
      </c>
    </row>
    <row r="125" spans="2:11" x14ac:dyDescent="0.3">
      <c r="B125" s="5" t="str">
        <f>Sheet1!A106</f>
        <v>NY</v>
      </c>
      <c r="C125" s="6" t="str">
        <f>Sheet1!B106</f>
        <v>Elec</v>
      </c>
      <c r="D125" s="7">
        <f>Sheet1!C106</f>
        <v>42490</v>
      </c>
      <c r="E125" s="8" t="str">
        <f>Sheet1!D106</f>
        <v>A (NiMo, NYSEG)</v>
      </c>
      <c r="F125" s="6" t="str">
        <f>Sheet1!E106</f>
        <v>1-2M</v>
      </c>
      <c r="G125" s="77">
        <f>(Sheet1!F106+$F$9/10)*VLOOKUP($B125,$H$13:$J$17,3,0)</f>
        <v>5.5014817492267136</v>
      </c>
      <c r="H125" s="77">
        <f>(Sheet1!G106+$F$9/10)*VLOOKUP($B125,$H$13:$J$17,3,0)</f>
        <v>5.5343221008929948</v>
      </c>
      <c r="I125" s="77">
        <f>(Sheet1!H106+$F$9/10)*VLOOKUP($B125,$H$13:$J$17,3,0)</f>
        <v>5.6383465006726396</v>
      </c>
      <c r="J125" s="77">
        <f>(Sheet1!I106+$F$9/10)*VLOOKUP($B125,$H$13:$J$17,3,0)</f>
        <v>5.6606959427839021</v>
      </c>
      <c r="K125" s="78">
        <f>(Sheet1!J106+$F$9/10)*VLOOKUP($B125,$H$13:$J$17,3,0)</f>
        <v>5.650222545852766</v>
      </c>
    </row>
    <row r="126" spans="2:11" x14ac:dyDescent="0.3">
      <c r="B126" s="5" t="str">
        <f>Sheet1!A107</f>
        <v>NY</v>
      </c>
      <c r="C126" s="6" t="str">
        <f>Sheet1!B107</f>
        <v>Elec</v>
      </c>
      <c r="D126" s="7">
        <f>Sheet1!C107</f>
        <v>42490</v>
      </c>
      <c r="E126" s="8" t="str">
        <f>Sheet1!D107</f>
        <v>A (NiMo, NYSEG)</v>
      </c>
      <c r="F126" s="6" t="str">
        <f>Sheet1!E107</f>
        <v>2M+</v>
      </c>
      <c r="G126" s="77">
        <f>(Sheet1!F107+$F$9/10)*VLOOKUP($B126,$H$13:$J$17,3,0)</f>
        <v>5.3739817492267132</v>
      </c>
      <c r="H126" s="77">
        <f>(Sheet1!G107+$F$9/10)*VLOOKUP($B126,$H$13:$J$17,3,0)</f>
        <v>5.4068221008929944</v>
      </c>
      <c r="I126" s="77">
        <f>(Sheet1!H107+$F$9/10)*VLOOKUP($B126,$H$13:$J$17,3,0)</f>
        <v>5.5108465006726393</v>
      </c>
      <c r="J126" s="77">
        <f>(Sheet1!I107+$F$9/10)*VLOOKUP($B126,$H$13:$J$17,3,0)</f>
        <v>5.5331959427839026</v>
      </c>
      <c r="K126" s="78">
        <f>(Sheet1!J107+$F$9/10)*VLOOKUP($B126,$H$13:$J$17,3,0)</f>
        <v>5.5227225458527665</v>
      </c>
    </row>
    <row r="127" spans="2:11" x14ac:dyDescent="0.3">
      <c r="B127" s="5" t="str">
        <f>Sheet1!A108</f>
        <v>NY</v>
      </c>
      <c r="C127" s="6" t="str">
        <f>Sheet1!B108</f>
        <v>Elec</v>
      </c>
      <c r="D127" s="7">
        <f>Sheet1!C108</f>
        <v>42490</v>
      </c>
      <c r="E127" s="8" t="str">
        <f>Sheet1!D108</f>
        <v>B (NiMo, RGE)</v>
      </c>
      <c r="F127" s="6" t="str">
        <f>Sheet1!E108</f>
        <v>0-150K</v>
      </c>
      <c r="G127" s="77">
        <f>(Sheet1!F108+$F$9/10)*VLOOKUP($B127,$H$13:$J$17,3,0)</f>
        <v>5.8300943275777728</v>
      </c>
      <c r="H127" s="77">
        <f>(Sheet1!G108+$F$9/10)*VLOOKUP($B127,$H$13:$J$17,3,0)</f>
        <v>5.8555813725339263</v>
      </c>
      <c r="I127" s="77">
        <f>(Sheet1!H108+$F$9/10)*VLOOKUP($B127,$H$13:$J$17,3,0)</f>
        <v>5.9627713489723524</v>
      </c>
      <c r="J127" s="77">
        <f>(Sheet1!I108+$F$9/10)*VLOOKUP($B127,$H$13:$J$17,3,0)</f>
        <v>5.9795555472738977</v>
      </c>
      <c r="K127" s="78">
        <f>(Sheet1!J108+$F$9/10)*VLOOKUP($B127,$H$13:$J$17,3,0)</f>
        <v>5.9746187750029263</v>
      </c>
    </row>
    <row r="128" spans="2:11" x14ac:dyDescent="0.3">
      <c r="B128" s="5" t="str">
        <f>Sheet1!A109</f>
        <v>NY</v>
      </c>
      <c r="C128" s="6" t="str">
        <f>Sheet1!B109</f>
        <v>Elec</v>
      </c>
      <c r="D128" s="7">
        <f>Sheet1!C109</f>
        <v>42490</v>
      </c>
      <c r="E128" s="8" t="str">
        <f>Sheet1!D109</f>
        <v>B (NiMo, RGE)</v>
      </c>
      <c r="F128" s="6" t="str">
        <f>Sheet1!E109</f>
        <v>150-500K</v>
      </c>
      <c r="G128" s="77">
        <f>(Sheet1!F109+$F$9/10)*VLOOKUP($B128,$H$13:$J$17,3,0)</f>
        <v>5.6260943275777731</v>
      </c>
      <c r="H128" s="77">
        <f>(Sheet1!G109+$F$9/10)*VLOOKUP($B128,$H$13:$J$17,3,0)</f>
        <v>5.6515813725339257</v>
      </c>
      <c r="I128" s="77">
        <f>(Sheet1!H109+$F$9/10)*VLOOKUP($B128,$H$13:$J$17,3,0)</f>
        <v>5.7587713489723527</v>
      </c>
      <c r="J128" s="77">
        <f>(Sheet1!I109+$F$9/10)*VLOOKUP($B128,$H$13:$J$17,3,0)</f>
        <v>5.775555547273898</v>
      </c>
      <c r="K128" s="78">
        <f>(Sheet1!J109+$F$9/10)*VLOOKUP($B128,$H$13:$J$17,3,0)</f>
        <v>5.7706187750029274</v>
      </c>
    </row>
    <row r="129" spans="2:11" x14ac:dyDescent="0.3">
      <c r="B129" s="5" t="str">
        <f>Sheet1!A110</f>
        <v>NY</v>
      </c>
      <c r="C129" s="6" t="str">
        <f>Sheet1!B110</f>
        <v>Elec</v>
      </c>
      <c r="D129" s="7">
        <f>Sheet1!C110</f>
        <v>42490</v>
      </c>
      <c r="E129" s="8" t="str">
        <f>Sheet1!D110</f>
        <v>B (NiMo, RGE)</v>
      </c>
      <c r="F129" s="6" t="str">
        <f>Sheet1!E110</f>
        <v>500-1M</v>
      </c>
      <c r="G129" s="77">
        <f>(Sheet1!F110+$F$9/10)*VLOOKUP($B129,$H$13:$J$17,3,0)</f>
        <v>5.2690943275777729</v>
      </c>
      <c r="H129" s="77">
        <f>(Sheet1!G110+$F$9/10)*VLOOKUP($B129,$H$13:$J$17,3,0)</f>
        <v>5.2945813725339255</v>
      </c>
      <c r="I129" s="77">
        <f>(Sheet1!H110+$F$9/10)*VLOOKUP($B129,$H$13:$J$17,3,0)</f>
        <v>5.4017713489723533</v>
      </c>
      <c r="J129" s="77">
        <f>(Sheet1!I110+$F$9/10)*VLOOKUP($B129,$H$13:$J$17,3,0)</f>
        <v>5.4185555472738987</v>
      </c>
      <c r="K129" s="78">
        <f>(Sheet1!J110+$F$9/10)*VLOOKUP($B129,$H$13:$J$17,3,0)</f>
        <v>5.4136187750029263</v>
      </c>
    </row>
    <row r="130" spans="2:11" x14ac:dyDescent="0.3">
      <c r="B130" s="5" t="str">
        <f>Sheet1!A111</f>
        <v>NY</v>
      </c>
      <c r="C130" s="6" t="str">
        <f>Sheet1!B111</f>
        <v>Elec</v>
      </c>
      <c r="D130" s="7">
        <f>Sheet1!C111</f>
        <v>42490</v>
      </c>
      <c r="E130" s="8" t="str">
        <f>Sheet1!D111</f>
        <v>B (NiMo, RGE)</v>
      </c>
      <c r="F130" s="6" t="str">
        <f>Sheet1!E111</f>
        <v>1-2M</v>
      </c>
      <c r="G130" s="77">
        <f>(Sheet1!F111+$F$9/10)*VLOOKUP($B130,$H$13:$J$17,3,0)</f>
        <v>5.1415943275777733</v>
      </c>
      <c r="H130" s="77">
        <f>(Sheet1!G111+$F$9/10)*VLOOKUP($B130,$H$13:$J$17,3,0)</f>
        <v>5.1670813725339251</v>
      </c>
      <c r="I130" s="77">
        <f>(Sheet1!H111+$F$9/10)*VLOOKUP($B130,$H$13:$J$17,3,0)</f>
        <v>5.2742713489723529</v>
      </c>
      <c r="J130" s="77">
        <f>(Sheet1!I111+$F$9/10)*VLOOKUP($B130,$H$13:$J$17,3,0)</f>
        <v>5.2910555472738983</v>
      </c>
      <c r="K130" s="78">
        <f>(Sheet1!J111+$F$9/10)*VLOOKUP($B130,$H$13:$J$17,3,0)</f>
        <v>5.2861187750029268</v>
      </c>
    </row>
    <row r="131" spans="2:11" x14ac:dyDescent="0.3">
      <c r="B131" s="5" t="str">
        <f>Sheet1!A112</f>
        <v>NY</v>
      </c>
      <c r="C131" s="6" t="str">
        <f>Sheet1!B112</f>
        <v>Elec</v>
      </c>
      <c r="D131" s="7">
        <f>Sheet1!C112</f>
        <v>42490</v>
      </c>
      <c r="E131" s="8" t="str">
        <f>Sheet1!D112</f>
        <v>B (NiMo, RGE)</v>
      </c>
      <c r="F131" s="6" t="str">
        <f>Sheet1!E112</f>
        <v>2M+</v>
      </c>
      <c r="G131" s="77">
        <f>(Sheet1!F112+$F$9/10)*VLOOKUP($B131,$H$13:$J$17,3,0)</f>
        <v>5.014094327577773</v>
      </c>
      <c r="H131" s="77">
        <f>(Sheet1!G112+$F$9/10)*VLOOKUP($B131,$H$13:$J$17,3,0)</f>
        <v>5.0395813725339256</v>
      </c>
      <c r="I131" s="77">
        <f>(Sheet1!H112+$F$9/10)*VLOOKUP($B131,$H$13:$J$17,3,0)</f>
        <v>5.1467713489723526</v>
      </c>
      <c r="J131" s="77">
        <f>(Sheet1!I112+$F$9/10)*VLOOKUP($B131,$H$13:$J$17,3,0)</f>
        <v>5.1635555472738979</v>
      </c>
      <c r="K131" s="78">
        <f>(Sheet1!J112+$F$9/10)*VLOOKUP($B131,$H$13:$J$17,3,0)</f>
        <v>5.1586187750029264</v>
      </c>
    </row>
    <row r="132" spans="2:11" x14ac:dyDescent="0.3">
      <c r="B132" s="5" t="str">
        <f>Sheet1!A113</f>
        <v>NY</v>
      </c>
      <c r="C132" s="6" t="str">
        <f>Sheet1!B113</f>
        <v>Elec</v>
      </c>
      <c r="D132" s="7">
        <f>Sheet1!C113</f>
        <v>42490</v>
      </c>
      <c r="E132" s="8" t="str">
        <f>Sheet1!D113</f>
        <v>C (NiMo, NYSEG)</v>
      </c>
      <c r="F132" s="6" t="str">
        <f>Sheet1!E113</f>
        <v>0-150K</v>
      </c>
      <c r="G132" s="77">
        <f>(Sheet1!F113+$F$9/10)*VLOOKUP($B132,$H$13:$J$17,3,0)</f>
        <v>5.9641434876712331</v>
      </c>
      <c r="H132" s="77">
        <f>(Sheet1!G113+$F$9/10)*VLOOKUP($B132,$H$13:$J$17,3,0)</f>
        <v>6.1108311431506852</v>
      </c>
      <c r="I132" s="77">
        <f>(Sheet1!H113+$F$9/10)*VLOOKUP($B132,$H$13:$J$17,3,0)</f>
        <v>6.2167833287671233</v>
      </c>
      <c r="J132" s="77">
        <f>(Sheet1!I113+$F$9/10)*VLOOKUP($B132,$H$13:$J$17,3,0)</f>
        <v>6.2800717438356157</v>
      </c>
      <c r="K132" s="78">
        <f>(Sheet1!J113+$F$9/10)*VLOOKUP($B132,$H$13:$J$17,3,0)</f>
        <v>6.3447557773972605</v>
      </c>
    </row>
    <row r="133" spans="2:11" x14ac:dyDescent="0.3">
      <c r="B133" s="5" t="str">
        <f>Sheet1!A114</f>
        <v>NY</v>
      </c>
      <c r="C133" s="6" t="str">
        <f>Sheet1!B114</f>
        <v>Elec</v>
      </c>
      <c r="D133" s="7">
        <f>Sheet1!C114</f>
        <v>42490</v>
      </c>
      <c r="E133" s="8" t="str">
        <f>Sheet1!D114</f>
        <v>C (NiMo, NYSEG)</v>
      </c>
      <c r="F133" s="6" t="str">
        <f>Sheet1!E114</f>
        <v>150-500K</v>
      </c>
      <c r="G133" s="77">
        <f>(Sheet1!F114+$F$9/10)*VLOOKUP($B133,$H$13:$J$17,3,0)</f>
        <v>5.7601434876712325</v>
      </c>
      <c r="H133" s="77">
        <f>(Sheet1!G114+$F$9/10)*VLOOKUP($B133,$H$13:$J$17,3,0)</f>
        <v>5.9068311431506855</v>
      </c>
      <c r="I133" s="77">
        <f>(Sheet1!H114+$F$9/10)*VLOOKUP($B133,$H$13:$J$17,3,0)</f>
        <v>6.0127833287671226</v>
      </c>
      <c r="J133" s="77">
        <f>(Sheet1!I114+$F$9/10)*VLOOKUP($B133,$H$13:$J$17,3,0)</f>
        <v>6.076071743835616</v>
      </c>
      <c r="K133" s="78">
        <f>(Sheet1!J114+$F$9/10)*VLOOKUP($B133,$H$13:$J$17,3,0)</f>
        <v>6.1407557773972608</v>
      </c>
    </row>
    <row r="134" spans="2:11" x14ac:dyDescent="0.3">
      <c r="B134" s="5" t="str">
        <f>Sheet1!A115</f>
        <v>NY</v>
      </c>
      <c r="C134" s="6" t="str">
        <f>Sheet1!B115</f>
        <v>Elec</v>
      </c>
      <c r="D134" s="7">
        <f>Sheet1!C115</f>
        <v>42490</v>
      </c>
      <c r="E134" s="8" t="str">
        <f>Sheet1!D115</f>
        <v>C (NiMo, NYSEG)</v>
      </c>
      <c r="F134" s="6" t="str">
        <f>Sheet1!E115</f>
        <v>500-1M</v>
      </c>
      <c r="G134" s="77">
        <f>(Sheet1!F115+$F$9/10)*VLOOKUP($B134,$H$13:$J$17,3,0)</f>
        <v>5.4031434876712323</v>
      </c>
      <c r="H134" s="77">
        <f>(Sheet1!G115+$F$9/10)*VLOOKUP($B134,$H$13:$J$17,3,0)</f>
        <v>5.5498311431506853</v>
      </c>
      <c r="I134" s="77">
        <f>(Sheet1!H115+$F$9/10)*VLOOKUP($B134,$H$13:$J$17,3,0)</f>
        <v>5.6557833287671224</v>
      </c>
      <c r="J134" s="77">
        <f>(Sheet1!I115+$F$9/10)*VLOOKUP($B134,$H$13:$J$17,3,0)</f>
        <v>5.7190717438356158</v>
      </c>
      <c r="K134" s="78">
        <f>(Sheet1!J115+$F$9/10)*VLOOKUP($B134,$H$13:$J$17,3,0)</f>
        <v>5.7837557773972605</v>
      </c>
    </row>
    <row r="135" spans="2:11" x14ac:dyDescent="0.3">
      <c r="B135" s="5" t="str">
        <f>Sheet1!A116</f>
        <v>NY</v>
      </c>
      <c r="C135" s="6" t="str">
        <f>Sheet1!B116</f>
        <v>Elec</v>
      </c>
      <c r="D135" s="7">
        <f>Sheet1!C116</f>
        <v>42490</v>
      </c>
      <c r="E135" s="8" t="str">
        <f>Sheet1!D116</f>
        <v>C (NiMo, NYSEG)</v>
      </c>
      <c r="F135" s="6" t="str">
        <f>Sheet1!E116</f>
        <v>1-2M</v>
      </c>
      <c r="G135" s="77">
        <f>(Sheet1!F116+$F$9/10)*VLOOKUP($B135,$H$13:$J$17,3,0)</f>
        <v>5.2756434876712319</v>
      </c>
      <c r="H135" s="77">
        <f>(Sheet1!G116+$F$9/10)*VLOOKUP($B135,$H$13:$J$17,3,0)</f>
        <v>5.4223311431506858</v>
      </c>
      <c r="I135" s="77">
        <f>(Sheet1!H116+$F$9/10)*VLOOKUP($B135,$H$13:$J$17,3,0)</f>
        <v>5.5282833287671229</v>
      </c>
      <c r="J135" s="77">
        <f>(Sheet1!I116+$F$9/10)*VLOOKUP($B135,$H$13:$J$17,3,0)</f>
        <v>5.5915717438356163</v>
      </c>
      <c r="K135" s="78">
        <f>(Sheet1!J116+$F$9/10)*VLOOKUP($B135,$H$13:$J$17,3,0)</f>
        <v>5.656255777397261</v>
      </c>
    </row>
    <row r="136" spans="2:11" x14ac:dyDescent="0.3">
      <c r="B136" s="5" t="str">
        <f>Sheet1!A117</f>
        <v>NY</v>
      </c>
      <c r="C136" s="6" t="str">
        <f>Sheet1!B117</f>
        <v>Elec</v>
      </c>
      <c r="D136" s="7">
        <f>Sheet1!C117</f>
        <v>42490</v>
      </c>
      <c r="E136" s="8" t="str">
        <f>Sheet1!D117</f>
        <v>C (NiMo, NYSEG)</v>
      </c>
      <c r="F136" s="6" t="str">
        <f>Sheet1!E117</f>
        <v>2M+</v>
      </c>
      <c r="G136" s="77">
        <f>(Sheet1!F117+$F$9/10)*VLOOKUP($B136,$H$13:$J$17,3,0)</f>
        <v>5.1481434876712324</v>
      </c>
      <c r="H136" s="77">
        <f>(Sheet1!G117+$F$9/10)*VLOOKUP($B136,$H$13:$J$17,3,0)</f>
        <v>5.2948311431506854</v>
      </c>
      <c r="I136" s="77">
        <f>(Sheet1!H117+$F$9/10)*VLOOKUP($B136,$H$13:$J$17,3,0)</f>
        <v>5.4007833287671225</v>
      </c>
      <c r="J136" s="77">
        <f>(Sheet1!I117+$F$9/10)*VLOOKUP($B136,$H$13:$J$17,3,0)</f>
        <v>5.4640717438356159</v>
      </c>
      <c r="K136" s="78">
        <f>(Sheet1!J117+$F$9/10)*VLOOKUP($B136,$H$13:$J$17,3,0)</f>
        <v>5.5287557773972607</v>
      </c>
    </row>
    <row r="137" spans="2:11" x14ac:dyDescent="0.3">
      <c r="B137" s="5" t="str">
        <f>Sheet1!A118</f>
        <v>NY</v>
      </c>
      <c r="C137" s="6" t="str">
        <f>Sheet1!B118</f>
        <v>Elec</v>
      </c>
      <c r="D137" s="7">
        <f>Sheet1!C118</f>
        <v>42490</v>
      </c>
      <c r="E137" s="8" t="str">
        <f>Sheet1!D118</f>
        <v>D (NiMo, NYSEG)</v>
      </c>
      <c r="F137" s="6" t="str">
        <f>Sheet1!E118</f>
        <v>0-150K</v>
      </c>
      <c r="G137" s="77">
        <f>(Sheet1!F118+$F$9/10)*VLOOKUP($B137,$H$13:$J$17,3,0)</f>
        <v>5.412023352671234</v>
      </c>
      <c r="H137" s="77">
        <f>(Sheet1!G118+$F$9/10)*VLOOKUP($B137,$H$13:$J$17,3,0)</f>
        <v>5.9003912456506855</v>
      </c>
      <c r="I137" s="77">
        <f>(Sheet1!H118+$F$9/10)*VLOOKUP($B137,$H$13:$J$17,3,0)</f>
        <v>5.830616428767124</v>
      </c>
      <c r="J137" s="77">
        <f>(Sheet1!I118+$F$9/10)*VLOOKUP($B137,$H$13:$J$17,3,0)</f>
        <v>6.0302114600856171</v>
      </c>
      <c r="K137" s="78">
        <f>(Sheet1!J118+$F$9/10)*VLOOKUP($B137,$H$13:$J$17,3,0)</f>
        <v>6.085195357397259</v>
      </c>
    </row>
    <row r="138" spans="2:11" x14ac:dyDescent="0.3">
      <c r="B138" s="5" t="str">
        <f>Sheet1!A119</f>
        <v>NY</v>
      </c>
      <c r="C138" s="6" t="str">
        <f>Sheet1!B119</f>
        <v>Elec</v>
      </c>
      <c r="D138" s="7">
        <f>Sheet1!C119</f>
        <v>42490</v>
      </c>
      <c r="E138" s="8" t="str">
        <f>Sheet1!D119</f>
        <v>D (NiMo, NYSEG)</v>
      </c>
      <c r="F138" s="6" t="str">
        <f>Sheet1!E119</f>
        <v>150-500K</v>
      </c>
      <c r="G138" s="77">
        <f>(Sheet1!F119+$F$9/10)*VLOOKUP($B138,$H$13:$J$17,3,0)</f>
        <v>5.2080233526712334</v>
      </c>
      <c r="H138" s="77">
        <f>(Sheet1!G119+$F$9/10)*VLOOKUP($B138,$H$13:$J$17,3,0)</f>
        <v>5.6963912456506858</v>
      </c>
      <c r="I138" s="77">
        <f>(Sheet1!H119+$F$9/10)*VLOOKUP($B138,$H$13:$J$17,3,0)</f>
        <v>5.6266164287671243</v>
      </c>
      <c r="J138" s="77">
        <f>(Sheet1!I119+$F$9/10)*VLOOKUP($B138,$H$13:$J$17,3,0)</f>
        <v>5.8262114600856165</v>
      </c>
      <c r="K138" s="78">
        <f>(Sheet1!J119+$F$9/10)*VLOOKUP($B138,$H$13:$J$17,3,0)</f>
        <v>5.8811953573972602</v>
      </c>
    </row>
    <row r="139" spans="2:11" x14ac:dyDescent="0.3">
      <c r="B139" s="5" t="str">
        <f>Sheet1!A120</f>
        <v>NY</v>
      </c>
      <c r="C139" s="6" t="str">
        <f>Sheet1!B120</f>
        <v>Elec</v>
      </c>
      <c r="D139" s="7">
        <f>Sheet1!C120</f>
        <v>42490</v>
      </c>
      <c r="E139" s="8" t="str">
        <f>Sheet1!D120</f>
        <v>D (NiMo, NYSEG)</v>
      </c>
      <c r="F139" s="6" t="str">
        <f>Sheet1!E120</f>
        <v>500-1M</v>
      </c>
      <c r="G139" s="77">
        <f>(Sheet1!F120+$F$9/10)*VLOOKUP($B139,$H$13:$J$17,3,0)</f>
        <v>4.8510233526712341</v>
      </c>
      <c r="H139" s="77">
        <f>(Sheet1!G120+$F$9/10)*VLOOKUP($B139,$H$13:$J$17,3,0)</f>
        <v>5.3393912456506856</v>
      </c>
      <c r="I139" s="77">
        <f>(Sheet1!H120+$F$9/10)*VLOOKUP($B139,$H$13:$J$17,3,0)</f>
        <v>5.2696164287671241</v>
      </c>
      <c r="J139" s="77">
        <f>(Sheet1!I120+$F$9/10)*VLOOKUP($B139,$H$13:$J$17,3,0)</f>
        <v>5.4692114600856172</v>
      </c>
      <c r="K139" s="78">
        <f>(Sheet1!J120+$F$9/10)*VLOOKUP($B139,$H$13:$J$17,3,0)</f>
        <v>5.5241953573972591</v>
      </c>
    </row>
    <row r="140" spans="2:11" x14ac:dyDescent="0.3">
      <c r="B140" s="5" t="str">
        <f>Sheet1!A121</f>
        <v>NY</v>
      </c>
      <c r="C140" s="6" t="str">
        <f>Sheet1!B121</f>
        <v>Elec</v>
      </c>
      <c r="D140" s="7">
        <f>Sheet1!C121</f>
        <v>42490</v>
      </c>
      <c r="E140" s="8" t="str">
        <f>Sheet1!D121</f>
        <v>D (NiMo, NYSEG)</v>
      </c>
      <c r="F140" s="6" t="str">
        <f>Sheet1!E121</f>
        <v>1-2M</v>
      </c>
      <c r="G140" s="77">
        <f>(Sheet1!F121+$F$9/10)*VLOOKUP($B140,$H$13:$J$17,3,0)</f>
        <v>4.7235233526712346</v>
      </c>
      <c r="H140" s="77">
        <f>(Sheet1!G121+$F$9/10)*VLOOKUP($B140,$H$13:$J$17,3,0)</f>
        <v>5.2118912456506861</v>
      </c>
      <c r="I140" s="77">
        <f>(Sheet1!H121+$F$9/10)*VLOOKUP($B140,$H$13:$J$17,3,0)</f>
        <v>5.1421164287671246</v>
      </c>
      <c r="J140" s="77">
        <f>(Sheet1!I121+$F$9/10)*VLOOKUP($B140,$H$13:$J$17,3,0)</f>
        <v>5.3417114600856168</v>
      </c>
      <c r="K140" s="78">
        <f>(Sheet1!J121+$F$9/10)*VLOOKUP($B140,$H$13:$J$17,3,0)</f>
        <v>5.3966953573972596</v>
      </c>
    </row>
    <row r="141" spans="2:11" x14ac:dyDescent="0.3">
      <c r="B141" s="5" t="str">
        <f>Sheet1!A122</f>
        <v>NY</v>
      </c>
      <c r="C141" s="6" t="str">
        <f>Sheet1!B122</f>
        <v>Elec</v>
      </c>
      <c r="D141" s="7">
        <f>Sheet1!C122</f>
        <v>42490</v>
      </c>
      <c r="E141" s="8" t="str">
        <f>Sheet1!D122</f>
        <v>D (NiMo, NYSEG)</v>
      </c>
      <c r="F141" s="6" t="str">
        <f>Sheet1!E122</f>
        <v>2M+</v>
      </c>
      <c r="G141" s="77">
        <f>(Sheet1!F122+$F$9/10)*VLOOKUP($B141,$H$13:$J$17,3,0)</f>
        <v>4.5960233526712342</v>
      </c>
      <c r="H141" s="77">
        <f>(Sheet1!G122+$F$9/10)*VLOOKUP($B141,$H$13:$J$17,3,0)</f>
        <v>5.0843912456506857</v>
      </c>
      <c r="I141" s="77">
        <f>(Sheet1!H122+$F$9/10)*VLOOKUP($B141,$H$13:$J$17,3,0)</f>
        <v>5.0146164287671242</v>
      </c>
      <c r="J141" s="77">
        <f>(Sheet1!I122+$F$9/10)*VLOOKUP($B141,$H$13:$J$17,3,0)</f>
        <v>5.2142114600856173</v>
      </c>
      <c r="K141" s="78">
        <f>(Sheet1!J122+$F$9/10)*VLOOKUP($B141,$H$13:$J$17,3,0)</f>
        <v>5.2691953573972592</v>
      </c>
    </row>
    <row r="142" spans="2:11" x14ac:dyDescent="0.3">
      <c r="B142" s="5" t="str">
        <f>Sheet1!A123</f>
        <v>NY</v>
      </c>
      <c r="C142" s="6" t="str">
        <f>Sheet1!B123</f>
        <v>Elec</v>
      </c>
      <c r="D142" s="7">
        <f>Sheet1!C123</f>
        <v>42490</v>
      </c>
      <c r="E142" s="8" t="str">
        <f>Sheet1!D123</f>
        <v>E (CenHud, NiMo, NYSEG)</v>
      </c>
      <c r="F142" s="6" t="str">
        <f>Sheet1!E123</f>
        <v>0-150K</v>
      </c>
      <c r="G142" s="77">
        <f>(Sheet1!F123+$F$9/10)*VLOOKUP($B142,$H$13:$J$17,3,0)</f>
        <v>5.7383374176712341</v>
      </c>
      <c r="H142" s="77">
        <f>(Sheet1!G123+$F$9/10)*VLOOKUP($B142,$H$13:$J$17,3,0)</f>
        <v>6.2671596581506854</v>
      </c>
      <c r="I142" s="77">
        <f>(Sheet1!H123+$F$9/10)*VLOOKUP($B142,$H$13:$J$17,3,0)</f>
        <v>6.1836918087671258</v>
      </c>
      <c r="J142" s="77">
        <f>(Sheet1!I123+$F$9/10)*VLOOKUP($B142,$H$13:$J$17,3,0)</f>
        <v>6.3997390363356175</v>
      </c>
      <c r="K142" s="78">
        <f>(Sheet1!J123+$F$9/10)*VLOOKUP($B142,$H$13:$J$17,3,0)</f>
        <v>6.4564218073972599</v>
      </c>
    </row>
    <row r="143" spans="2:11" x14ac:dyDescent="0.3">
      <c r="B143" s="5" t="str">
        <f>Sheet1!A124</f>
        <v>NY</v>
      </c>
      <c r="C143" s="6" t="str">
        <f>Sheet1!B124</f>
        <v>Elec</v>
      </c>
      <c r="D143" s="7">
        <f>Sheet1!C124</f>
        <v>42490</v>
      </c>
      <c r="E143" s="8" t="str">
        <f>Sheet1!D124</f>
        <v>E (CenHud, NiMo, NYSEG)</v>
      </c>
      <c r="F143" s="6" t="str">
        <f>Sheet1!E124</f>
        <v>150-500K</v>
      </c>
      <c r="G143" s="77">
        <f>(Sheet1!F124+$F$9/10)*VLOOKUP($B143,$H$13:$J$17,3,0)</f>
        <v>5.5343374176712334</v>
      </c>
      <c r="H143" s="77">
        <f>(Sheet1!G124+$F$9/10)*VLOOKUP($B143,$H$13:$J$17,3,0)</f>
        <v>6.0631596581506857</v>
      </c>
      <c r="I143" s="77">
        <f>(Sheet1!H124+$F$9/10)*VLOOKUP($B143,$H$13:$J$17,3,0)</f>
        <v>5.979691808767126</v>
      </c>
      <c r="J143" s="77">
        <f>(Sheet1!I124+$F$9/10)*VLOOKUP($B143,$H$13:$J$17,3,0)</f>
        <v>6.1957390363356168</v>
      </c>
      <c r="K143" s="78">
        <f>(Sheet1!J124+$F$9/10)*VLOOKUP($B143,$H$13:$J$17,3,0)</f>
        <v>6.2524218073972602</v>
      </c>
    </row>
    <row r="144" spans="2:11" x14ac:dyDescent="0.3">
      <c r="B144" s="5" t="str">
        <f>Sheet1!A125</f>
        <v>NY</v>
      </c>
      <c r="C144" s="6" t="str">
        <f>Sheet1!B125</f>
        <v>Elec</v>
      </c>
      <c r="D144" s="7">
        <f>Sheet1!C125</f>
        <v>42490</v>
      </c>
      <c r="E144" s="8" t="str">
        <f>Sheet1!D125</f>
        <v>E (CenHud, NiMo, NYSEG)</v>
      </c>
      <c r="F144" s="6" t="str">
        <f>Sheet1!E125</f>
        <v>500-1M</v>
      </c>
      <c r="G144" s="77">
        <f>(Sheet1!F125+$F$9/10)*VLOOKUP($B144,$H$13:$J$17,3,0)</f>
        <v>5.1773374176712341</v>
      </c>
      <c r="H144" s="77">
        <f>(Sheet1!G125+$F$9/10)*VLOOKUP($B144,$H$13:$J$17,3,0)</f>
        <v>5.7061596581506855</v>
      </c>
      <c r="I144" s="77">
        <f>(Sheet1!H125+$F$9/10)*VLOOKUP($B144,$H$13:$J$17,3,0)</f>
        <v>5.6226918087671258</v>
      </c>
      <c r="J144" s="77">
        <f>(Sheet1!I125+$F$9/10)*VLOOKUP($B144,$H$13:$J$17,3,0)</f>
        <v>5.8387390363356175</v>
      </c>
      <c r="K144" s="78">
        <f>(Sheet1!J125+$F$9/10)*VLOOKUP($B144,$H$13:$J$17,3,0)</f>
        <v>5.8954218073972608</v>
      </c>
    </row>
    <row r="145" spans="2:11" x14ac:dyDescent="0.3">
      <c r="B145" s="5" t="str">
        <f>Sheet1!A126</f>
        <v>NY</v>
      </c>
      <c r="C145" s="6" t="str">
        <f>Sheet1!B126</f>
        <v>Elec</v>
      </c>
      <c r="D145" s="7">
        <f>Sheet1!C126</f>
        <v>42490</v>
      </c>
      <c r="E145" s="8" t="str">
        <f>Sheet1!D126</f>
        <v>E (CenHud, NiMo, NYSEG)</v>
      </c>
      <c r="F145" s="6" t="str">
        <f>Sheet1!E126</f>
        <v>1-2M</v>
      </c>
      <c r="G145" s="77">
        <f>(Sheet1!F126+$F$9/10)*VLOOKUP($B145,$H$13:$J$17,3,0)</f>
        <v>5.0498374176712337</v>
      </c>
      <c r="H145" s="77">
        <f>(Sheet1!G126+$F$9/10)*VLOOKUP($B145,$H$13:$J$17,3,0)</f>
        <v>5.578659658150686</v>
      </c>
      <c r="I145" s="77">
        <f>(Sheet1!H126+$F$9/10)*VLOOKUP($B145,$H$13:$J$17,3,0)</f>
        <v>5.4951918087671254</v>
      </c>
      <c r="J145" s="77">
        <f>(Sheet1!I126+$F$9/10)*VLOOKUP($B145,$H$13:$J$17,3,0)</f>
        <v>5.711239036335618</v>
      </c>
      <c r="K145" s="78">
        <f>(Sheet1!J126+$F$9/10)*VLOOKUP($B145,$H$13:$J$17,3,0)</f>
        <v>5.7679218073972605</v>
      </c>
    </row>
    <row r="146" spans="2:11" x14ac:dyDescent="0.3">
      <c r="B146" s="5" t="str">
        <f>Sheet1!A127</f>
        <v>NY</v>
      </c>
      <c r="C146" s="6" t="str">
        <f>Sheet1!B127</f>
        <v>Elec</v>
      </c>
      <c r="D146" s="7">
        <f>Sheet1!C127</f>
        <v>42490</v>
      </c>
      <c r="E146" s="8" t="str">
        <f>Sheet1!D127</f>
        <v>E (CenHud, NiMo, NYSEG)</v>
      </c>
      <c r="F146" s="6" t="str">
        <f>Sheet1!E127</f>
        <v>2M+</v>
      </c>
      <c r="G146" s="77">
        <f>(Sheet1!F127+$F$9/10)*VLOOKUP($B146,$H$13:$J$17,3,0)</f>
        <v>4.9223374176712342</v>
      </c>
      <c r="H146" s="77">
        <f>(Sheet1!G127+$F$9/10)*VLOOKUP($B146,$H$13:$J$17,3,0)</f>
        <v>5.4511596581506856</v>
      </c>
      <c r="I146" s="77">
        <f>(Sheet1!H127+$F$9/10)*VLOOKUP($B146,$H$13:$J$17,3,0)</f>
        <v>5.3676918087671259</v>
      </c>
      <c r="J146" s="77">
        <f>(Sheet1!I127+$F$9/10)*VLOOKUP($B146,$H$13:$J$17,3,0)</f>
        <v>5.5837390363356176</v>
      </c>
      <c r="K146" s="78">
        <f>(Sheet1!J127+$F$9/10)*VLOOKUP($B146,$H$13:$J$17,3,0)</f>
        <v>5.6404218073972601</v>
      </c>
    </row>
    <row r="147" spans="2:11" x14ac:dyDescent="0.3">
      <c r="B147" s="5" t="str">
        <f>Sheet1!A128</f>
        <v>NY</v>
      </c>
      <c r="C147" s="6" t="str">
        <f>Sheet1!B128</f>
        <v>Elec</v>
      </c>
      <c r="D147" s="7">
        <f>Sheet1!C128</f>
        <v>42490</v>
      </c>
      <c r="E147" s="8" t="str">
        <f>Sheet1!D128</f>
        <v>F (NiMo, NYSEG)</v>
      </c>
      <c r="F147" s="6" t="str">
        <f>Sheet1!E128</f>
        <v>0-150K</v>
      </c>
      <c r="G147" s="77">
        <f>(Sheet1!F128+$F$9/10)*VLOOKUP($B147,$H$13:$J$17,3,0)</f>
        <v>6.0185145876712314</v>
      </c>
      <c r="H147" s="77">
        <f>(Sheet1!G128+$F$9/10)*VLOOKUP($B147,$H$13:$J$17,3,0)</f>
        <v>6.6698217431506857</v>
      </c>
      <c r="I147" s="77">
        <f>(Sheet1!H128+$F$9/10)*VLOOKUP($B147,$H$13:$J$17,3,0)</f>
        <v>6.5465799287671231</v>
      </c>
      <c r="J147" s="77">
        <f>(Sheet1!I128+$F$9/10)*VLOOKUP($B147,$H$13:$J$17,3,0)</f>
        <v>6.812010668835617</v>
      </c>
      <c r="K147" s="78">
        <f>(Sheet1!J128+$F$9/10)*VLOOKUP($B147,$H$13:$J$17,3,0)</f>
        <v>6.8749900273972617</v>
      </c>
    </row>
    <row r="148" spans="2:11" x14ac:dyDescent="0.3">
      <c r="B148" s="5" t="str">
        <f>Sheet1!A129</f>
        <v>NY</v>
      </c>
      <c r="C148" s="6" t="str">
        <f>Sheet1!B129</f>
        <v>Elec</v>
      </c>
      <c r="D148" s="7">
        <f>Sheet1!C129</f>
        <v>42490</v>
      </c>
      <c r="E148" s="8" t="str">
        <f>Sheet1!D129</f>
        <v>F (NiMo, NYSEG)</v>
      </c>
      <c r="F148" s="6" t="str">
        <f>Sheet1!E129</f>
        <v>150-500K</v>
      </c>
      <c r="G148" s="77">
        <f>(Sheet1!F129+$F$9/10)*VLOOKUP($B148,$H$13:$J$17,3,0)</f>
        <v>5.8145145876712316</v>
      </c>
      <c r="H148" s="77">
        <f>(Sheet1!G129+$F$9/10)*VLOOKUP($B148,$H$13:$J$17,3,0)</f>
        <v>6.465821743150685</v>
      </c>
      <c r="I148" s="77">
        <f>(Sheet1!H129+$F$9/10)*VLOOKUP($B148,$H$13:$J$17,3,0)</f>
        <v>6.3425799287671225</v>
      </c>
      <c r="J148" s="77">
        <f>(Sheet1!I129+$F$9/10)*VLOOKUP($B148,$H$13:$J$17,3,0)</f>
        <v>6.6080106688356173</v>
      </c>
      <c r="K148" s="78">
        <f>(Sheet1!J129+$F$9/10)*VLOOKUP($B148,$H$13:$J$17,3,0)</f>
        <v>6.670990027397262</v>
      </c>
    </row>
    <row r="149" spans="2:11" x14ac:dyDescent="0.3">
      <c r="B149" s="5" t="str">
        <f>Sheet1!A130</f>
        <v>NY</v>
      </c>
      <c r="C149" s="6" t="str">
        <f>Sheet1!B130</f>
        <v>Elec</v>
      </c>
      <c r="D149" s="7">
        <f>Sheet1!C130</f>
        <v>42490</v>
      </c>
      <c r="E149" s="8" t="str">
        <f>Sheet1!D130</f>
        <v>F (NiMo, NYSEG)</v>
      </c>
      <c r="F149" s="6" t="str">
        <f>Sheet1!E130</f>
        <v>500-1M</v>
      </c>
      <c r="G149" s="77">
        <f>(Sheet1!F130+$F$9/10)*VLOOKUP($B149,$H$13:$J$17,3,0)</f>
        <v>5.4575145876712314</v>
      </c>
      <c r="H149" s="77">
        <f>(Sheet1!G130+$F$9/10)*VLOOKUP($B149,$H$13:$J$17,3,0)</f>
        <v>6.1088217431506857</v>
      </c>
      <c r="I149" s="77">
        <f>(Sheet1!H130+$F$9/10)*VLOOKUP($B149,$H$13:$J$17,3,0)</f>
        <v>5.9855799287671232</v>
      </c>
      <c r="J149" s="77">
        <f>(Sheet1!I130+$F$9/10)*VLOOKUP($B149,$H$13:$J$17,3,0)</f>
        <v>6.2510106688356162</v>
      </c>
      <c r="K149" s="78">
        <f>(Sheet1!J130+$F$9/10)*VLOOKUP($B149,$H$13:$J$17,3,0)</f>
        <v>6.3139900273972618</v>
      </c>
    </row>
    <row r="150" spans="2:11" x14ac:dyDescent="0.3">
      <c r="B150" s="5" t="str">
        <f>Sheet1!A131</f>
        <v>NY</v>
      </c>
      <c r="C150" s="6" t="str">
        <f>Sheet1!B131</f>
        <v>Elec</v>
      </c>
      <c r="D150" s="7">
        <f>Sheet1!C131</f>
        <v>42490</v>
      </c>
      <c r="E150" s="8" t="str">
        <f>Sheet1!D131</f>
        <v>F (NiMo, NYSEG)</v>
      </c>
      <c r="F150" s="6" t="str">
        <f>Sheet1!E131</f>
        <v>1-2M</v>
      </c>
      <c r="G150" s="77">
        <f>(Sheet1!F131+$F$9/10)*VLOOKUP($B150,$H$13:$J$17,3,0)</f>
        <v>5.330014587671231</v>
      </c>
      <c r="H150" s="77">
        <f>(Sheet1!G131+$F$9/10)*VLOOKUP($B150,$H$13:$J$17,3,0)</f>
        <v>5.9813217431506853</v>
      </c>
      <c r="I150" s="77">
        <f>(Sheet1!H131+$F$9/10)*VLOOKUP($B150,$H$13:$J$17,3,0)</f>
        <v>5.8580799287671228</v>
      </c>
      <c r="J150" s="77">
        <f>(Sheet1!I131+$F$9/10)*VLOOKUP($B150,$H$13:$J$17,3,0)</f>
        <v>6.1235106688356167</v>
      </c>
      <c r="K150" s="78">
        <f>(Sheet1!J131+$F$9/10)*VLOOKUP($B150,$H$13:$J$17,3,0)</f>
        <v>6.1864900273972623</v>
      </c>
    </row>
    <row r="151" spans="2:11" x14ac:dyDescent="0.3">
      <c r="B151" s="5" t="str">
        <f>Sheet1!A132</f>
        <v>NY</v>
      </c>
      <c r="C151" s="6" t="str">
        <f>Sheet1!B132</f>
        <v>Elec</v>
      </c>
      <c r="D151" s="7">
        <f>Sheet1!C132</f>
        <v>42490</v>
      </c>
      <c r="E151" s="8" t="str">
        <f>Sheet1!D132</f>
        <v>F (NiMo, NYSEG)</v>
      </c>
      <c r="F151" s="6" t="str">
        <f>Sheet1!E132</f>
        <v>2M+</v>
      </c>
      <c r="G151" s="77">
        <f>(Sheet1!F132+$F$9/10)*VLOOKUP($B151,$H$13:$J$17,3,0)</f>
        <v>5.2025145876712315</v>
      </c>
      <c r="H151" s="77">
        <f>(Sheet1!G132+$F$9/10)*VLOOKUP($B151,$H$13:$J$17,3,0)</f>
        <v>5.8538217431506858</v>
      </c>
      <c r="I151" s="77">
        <f>(Sheet1!H132+$F$9/10)*VLOOKUP($B151,$H$13:$J$17,3,0)</f>
        <v>5.7305799287671233</v>
      </c>
      <c r="J151" s="77">
        <f>(Sheet1!I132+$F$9/10)*VLOOKUP($B151,$H$13:$J$17,3,0)</f>
        <v>5.9960106688356163</v>
      </c>
      <c r="K151" s="78">
        <f>(Sheet1!J132+$F$9/10)*VLOOKUP($B151,$H$13:$J$17,3,0)</f>
        <v>6.0589900273972619</v>
      </c>
    </row>
    <row r="152" spans="2:11" x14ac:dyDescent="0.3">
      <c r="B152" s="5" t="str">
        <f>Sheet1!A133</f>
        <v>NY</v>
      </c>
      <c r="C152" s="6" t="str">
        <f>Sheet1!B133</f>
        <v>Elec</v>
      </c>
      <c r="D152" s="7">
        <f>Sheet1!C133</f>
        <v>42490</v>
      </c>
      <c r="E152" s="8" t="str">
        <f>Sheet1!D133</f>
        <v>G (CenHud, NYSEG, O&amp;R)</v>
      </c>
      <c r="F152" s="6" t="str">
        <f>Sheet1!E133</f>
        <v>0-150K</v>
      </c>
      <c r="G152" s="77">
        <f>(Sheet1!F133+$F$9/10)*VLOOKUP($B152,$H$13:$J$17,3,0)</f>
        <v>6.9647816408874723</v>
      </c>
      <c r="H152" s="77">
        <f>(Sheet1!G133+$F$9/10)*VLOOKUP($B152,$H$13:$J$17,3,0)</f>
        <v>7.1724458172513694</v>
      </c>
      <c r="I152" s="77">
        <f>(Sheet1!H133+$F$9/10)*VLOOKUP($B152,$H$13:$J$17,3,0)</f>
        <v>7.1550768416458554</v>
      </c>
      <c r="J152" s="77">
        <f>(Sheet1!I133+$F$9/10)*VLOOKUP($B152,$H$13:$J$17,3,0)</f>
        <v>7.2975660886003899</v>
      </c>
      <c r="K152" s="78">
        <f>(Sheet1!J133+$F$9/10)*VLOOKUP($B152,$H$13:$J$17,3,0)</f>
        <v>7.33177585869967</v>
      </c>
    </row>
    <row r="153" spans="2:11" x14ac:dyDescent="0.3">
      <c r="B153" s="5" t="str">
        <f>Sheet1!A134</f>
        <v>NY</v>
      </c>
      <c r="C153" s="6" t="str">
        <f>Sheet1!B134</f>
        <v>Elec</v>
      </c>
      <c r="D153" s="7">
        <f>Sheet1!C134</f>
        <v>42490</v>
      </c>
      <c r="E153" s="8" t="str">
        <f>Sheet1!D134</f>
        <v>G (CenHud, NYSEG, O&amp;R)</v>
      </c>
      <c r="F153" s="6" t="str">
        <f>Sheet1!E134</f>
        <v>150-500K</v>
      </c>
      <c r="G153" s="77">
        <f>(Sheet1!F134+$F$9/10)*VLOOKUP($B153,$H$13:$J$17,3,0)</f>
        <v>6.7607816408874726</v>
      </c>
      <c r="H153" s="77">
        <f>(Sheet1!G134+$F$9/10)*VLOOKUP($B153,$H$13:$J$17,3,0)</f>
        <v>6.9684458172513688</v>
      </c>
      <c r="I153" s="77">
        <f>(Sheet1!H134+$F$9/10)*VLOOKUP($B153,$H$13:$J$17,3,0)</f>
        <v>6.9510768416458557</v>
      </c>
      <c r="J153" s="77">
        <f>(Sheet1!I134+$F$9/10)*VLOOKUP($B153,$H$13:$J$17,3,0)</f>
        <v>7.0935660886003893</v>
      </c>
      <c r="K153" s="78">
        <f>(Sheet1!J134+$F$9/10)*VLOOKUP($B153,$H$13:$J$17,3,0)</f>
        <v>7.1277758586996702</v>
      </c>
    </row>
    <row r="154" spans="2:11" x14ac:dyDescent="0.3">
      <c r="B154" s="5" t="str">
        <f>Sheet1!A135</f>
        <v>NY</v>
      </c>
      <c r="C154" s="6" t="str">
        <f>Sheet1!B135</f>
        <v>Elec</v>
      </c>
      <c r="D154" s="7">
        <f>Sheet1!C135</f>
        <v>42490</v>
      </c>
      <c r="E154" s="8" t="str">
        <f>Sheet1!D135</f>
        <v>G (CenHud, NYSEG, O&amp;R)</v>
      </c>
      <c r="F154" s="6" t="str">
        <f>Sheet1!E135</f>
        <v>500-1M</v>
      </c>
      <c r="G154" s="77">
        <f>(Sheet1!F135+$F$9/10)*VLOOKUP($B154,$H$13:$J$17,3,0)</f>
        <v>6.4037816408874724</v>
      </c>
      <c r="H154" s="77">
        <f>(Sheet1!G135+$F$9/10)*VLOOKUP($B154,$H$13:$J$17,3,0)</f>
        <v>6.6114458172513686</v>
      </c>
      <c r="I154" s="77">
        <f>(Sheet1!H135+$F$9/10)*VLOOKUP($B154,$H$13:$J$17,3,0)</f>
        <v>6.5940768416458555</v>
      </c>
      <c r="J154" s="77">
        <f>(Sheet1!I135+$F$9/10)*VLOOKUP($B154,$H$13:$J$17,3,0)</f>
        <v>6.7365660886003891</v>
      </c>
      <c r="K154" s="78">
        <f>(Sheet1!J135+$F$9/10)*VLOOKUP($B154,$H$13:$J$17,3,0)</f>
        <v>6.77077585869967</v>
      </c>
    </row>
    <row r="155" spans="2:11" x14ac:dyDescent="0.3">
      <c r="B155" s="5" t="str">
        <f>Sheet1!A136</f>
        <v>NY</v>
      </c>
      <c r="C155" s="6" t="str">
        <f>Sheet1!B136</f>
        <v>Elec</v>
      </c>
      <c r="D155" s="7">
        <f>Sheet1!C136</f>
        <v>42490</v>
      </c>
      <c r="E155" s="8" t="str">
        <f>Sheet1!D136</f>
        <v>G (CenHud, NYSEG, O&amp;R)</v>
      </c>
      <c r="F155" s="6" t="str">
        <f>Sheet1!E136</f>
        <v>1-2M</v>
      </c>
      <c r="G155" s="77">
        <f>(Sheet1!F136+$F$9/10)*VLOOKUP($B155,$H$13:$J$17,3,0)</f>
        <v>6.276281640887472</v>
      </c>
      <c r="H155" s="77">
        <f>(Sheet1!G136+$F$9/10)*VLOOKUP($B155,$H$13:$J$17,3,0)</f>
        <v>6.4839458172513682</v>
      </c>
      <c r="I155" s="77">
        <f>(Sheet1!H136+$F$9/10)*VLOOKUP($B155,$H$13:$J$17,3,0)</f>
        <v>6.466576841645856</v>
      </c>
      <c r="J155" s="77">
        <f>(Sheet1!I136+$F$9/10)*VLOOKUP($B155,$H$13:$J$17,3,0)</f>
        <v>6.6090660886003887</v>
      </c>
      <c r="K155" s="78">
        <f>(Sheet1!J136+$F$9/10)*VLOOKUP($B155,$H$13:$J$17,3,0)</f>
        <v>6.6432758586996696</v>
      </c>
    </row>
    <row r="156" spans="2:11" x14ac:dyDescent="0.3">
      <c r="B156" s="5" t="str">
        <f>Sheet1!A137</f>
        <v>NY</v>
      </c>
      <c r="C156" s="6" t="str">
        <f>Sheet1!B137</f>
        <v>Elec</v>
      </c>
      <c r="D156" s="7">
        <f>Sheet1!C137</f>
        <v>42490</v>
      </c>
      <c r="E156" s="8" t="str">
        <f>Sheet1!D137</f>
        <v>G (CenHud, NYSEG, O&amp;R)</v>
      </c>
      <c r="F156" s="6" t="str">
        <f>Sheet1!E137</f>
        <v>2M+</v>
      </c>
      <c r="G156" s="77">
        <f>(Sheet1!F137+$F$9/10)*VLOOKUP($B156,$H$13:$J$17,3,0)</f>
        <v>6.1487816408874716</v>
      </c>
      <c r="H156" s="77">
        <f>(Sheet1!G137+$F$9/10)*VLOOKUP($B156,$H$13:$J$17,3,0)</f>
        <v>6.3564458172513687</v>
      </c>
      <c r="I156" s="77">
        <f>(Sheet1!H137+$F$9/10)*VLOOKUP($B156,$H$13:$J$17,3,0)</f>
        <v>6.3390768416458556</v>
      </c>
      <c r="J156" s="77">
        <f>(Sheet1!I137+$F$9/10)*VLOOKUP($B156,$H$13:$J$17,3,0)</f>
        <v>6.4815660886003892</v>
      </c>
      <c r="K156" s="78">
        <f>(Sheet1!J137+$F$9/10)*VLOOKUP($B156,$H$13:$J$17,3,0)</f>
        <v>6.5157758586996701</v>
      </c>
    </row>
    <row r="157" spans="2:11" x14ac:dyDescent="0.3">
      <c r="B157" s="5" t="str">
        <f>Sheet1!A138</f>
        <v>NY</v>
      </c>
      <c r="C157" s="6" t="str">
        <f>Sheet1!B138</f>
        <v>Elec</v>
      </c>
      <c r="D157" s="7">
        <f>Sheet1!C138</f>
        <v>42490</v>
      </c>
      <c r="E157" s="8" t="str">
        <f>Sheet1!D138</f>
        <v>H (ConEd, NYSEG)</v>
      </c>
      <c r="F157" s="6" t="str">
        <f>Sheet1!E138</f>
        <v>0-150K</v>
      </c>
      <c r="G157" s="77">
        <f>(Sheet1!F138+$F$9/10)*VLOOKUP($B157,$H$13:$J$17,3,0)</f>
        <v>7.1435429477145824</v>
      </c>
      <c r="H157" s="77">
        <f>(Sheet1!G138+$F$9/10)*VLOOKUP($B157,$H$13:$J$17,3,0)</f>
        <v>7.354000475730345</v>
      </c>
      <c r="I157" s="77">
        <f>(Sheet1!H138+$F$9/10)*VLOOKUP($B157,$H$13:$J$17,3,0)</f>
        <v>7.3322965652626841</v>
      </c>
      <c r="J157" s="77">
        <f>(Sheet1!I138+$F$9/10)*VLOOKUP($B157,$H$13:$J$17,3,0)</f>
        <v>7.4839157016120765</v>
      </c>
      <c r="K157" s="78">
        <f>(Sheet1!J138+$F$9/10)*VLOOKUP($B157,$H$13:$J$17,3,0)</f>
        <v>7.5490291995922005</v>
      </c>
    </row>
    <row r="158" spans="2:11" x14ac:dyDescent="0.3">
      <c r="B158" s="5" t="str">
        <f>Sheet1!A139</f>
        <v>NY</v>
      </c>
      <c r="C158" s="6" t="str">
        <f>Sheet1!B139</f>
        <v>Elec</v>
      </c>
      <c r="D158" s="7">
        <f>Sheet1!C139</f>
        <v>42490</v>
      </c>
      <c r="E158" s="8" t="str">
        <f>Sheet1!D139</f>
        <v>H (ConEd, NYSEG)</v>
      </c>
      <c r="F158" s="6" t="str">
        <f>Sheet1!E139</f>
        <v>150-500K</v>
      </c>
      <c r="G158" s="77">
        <f>(Sheet1!F139+$F$9/10)*VLOOKUP($B158,$H$13:$J$17,3,0)</f>
        <v>6.9395429477145818</v>
      </c>
      <c r="H158" s="77">
        <f>(Sheet1!G139+$F$9/10)*VLOOKUP($B158,$H$13:$J$17,3,0)</f>
        <v>7.1500004757303453</v>
      </c>
      <c r="I158" s="77">
        <f>(Sheet1!H139+$F$9/10)*VLOOKUP($B158,$H$13:$J$17,3,0)</f>
        <v>7.1282965652626835</v>
      </c>
      <c r="J158" s="77">
        <f>(Sheet1!I139+$F$9/10)*VLOOKUP($B158,$H$13:$J$17,3,0)</f>
        <v>7.2799157016120768</v>
      </c>
      <c r="K158" s="78">
        <f>(Sheet1!J139+$F$9/10)*VLOOKUP($B158,$H$13:$J$17,3,0)</f>
        <v>7.3450291995922008</v>
      </c>
    </row>
    <row r="159" spans="2:11" x14ac:dyDescent="0.3">
      <c r="B159" s="5" t="str">
        <f>Sheet1!A140</f>
        <v>NY</v>
      </c>
      <c r="C159" s="6" t="str">
        <f>Sheet1!B140</f>
        <v>Elec</v>
      </c>
      <c r="D159" s="7">
        <f>Sheet1!C140</f>
        <v>42490</v>
      </c>
      <c r="E159" s="8" t="str">
        <f>Sheet1!D140</f>
        <v>H (ConEd, NYSEG)</v>
      </c>
      <c r="F159" s="6" t="str">
        <f>Sheet1!E140</f>
        <v>500-1M</v>
      </c>
      <c r="G159" s="77">
        <f>(Sheet1!F140+$F$9/10)*VLOOKUP($B159,$H$13:$J$17,3,0)</f>
        <v>6.5825429477145825</v>
      </c>
      <c r="H159" s="77">
        <f>(Sheet1!G140+$F$9/10)*VLOOKUP($B159,$H$13:$J$17,3,0)</f>
        <v>6.793000475730345</v>
      </c>
      <c r="I159" s="77">
        <f>(Sheet1!H140+$F$9/10)*VLOOKUP($B159,$H$13:$J$17,3,0)</f>
        <v>6.7712965652626842</v>
      </c>
      <c r="J159" s="77">
        <f>(Sheet1!I140+$F$9/10)*VLOOKUP($B159,$H$13:$J$17,3,0)</f>
        <v>6.9229157016120766</v>
      </c>
      <c r="K159" s="78">
        <f>(Sheet1!J140+$F$9/10)*VLOOKUP($B159,$H$13:$J$17,3,0)</f>
        <v>6.9880291995922006</v>
      </c>
    </row>
    <row r="160" spans="2:11" x14ac:dyDescent="0.3">
      <c r="B160" s="5" t="str">
        <f>Sheet1!A141</f>
        <v>NY</v>
      </c>
      <c r="C160" s="6" t="str">
        <f>Sheet1!B141</f>
        <v>Elec</v>
      </c>
      <c r="D160" s="7">
        <f>Sheet1!C141</f>
        <v>42490</v>
      </c>
      <c r="E160" s="8" t="str">
        <f>Sheet1!D141</f>
        <v>H (ConEd, NYSEG)</v>
      </c>
      <c r="F160" s="6" t="str">
        <f>Sheet1!E141</f>
        <v>1-2M</v>
      </c>
      <c r="G160" s="77">
        <f>(Sheet1!F141+$F$9/10)*VLOOKUP($B160,$H$13:$J$17,3,0)</f>
        <v>6.4550429477145821</v>
      </c>
      <c r="H160" s="77">
        <f>(Sheet1!G141+$F$9/10)*VLOOKUP($B160,$H$13:$J$17,3,0)</f>
        <v>6.6655004757303455</v>
      </c>
      <c r="I160" s="77">
        <f>(Sheet1!H141+$F$9/10)*VLOOKUP($B160,$H$13:$J$17,3,0)</f>
        <v>6.6437965652626847</v>
      </c>
      <c r="J160" s="77">
        <f>(Sheet1!I141+$F$9/10)*VLOOKUP($B160,$H$13:$J$17,3,0)</f>
        <v>6.7954157016120771</v>
      </c>
      <c r="K160" s="78">
        <f>(Sheet1!J141+$F$9/10)*VLOOKUP($B160,$H$13:$J$17,3,0)</f>
        <v>6.8605291995922011</v>
      </c>
    </row>
    <row r="161" spans="2:11" x14ac:dyDescent="0.3">
      <c r="B161" s="5" t="str">
        <f>Sheet1!A142</f>
        <v>NY</v>
      </c>
      <c r="C161" s="6" t="str">
        <f>Sheet1!B142</f>
        <v>Elec</v>
      </c>
      <c r="D161" s="7">
        <f>Sheet1!C142</f>
        <v>42490</v>
      </c>
      <c r="E161" s="8" t="str">
        <f>Sheet1!D142</f>
        <v>H (ConEd, NYSEG)</v>
      </c>
      <c r="F161" s="6" t="str">
        <f>Sheet1!E142</f>
        <v>2M+</v>
      </c>
      <c r="G161" s="77">
        <f>(Sheet1!F142+$F$9/10)*VLOOKUP($B161,$H$13:$J$17,3,0)</f>
        <v>6.3275429477145826</v>
      </c>
      <c r="H161" s="77">
        <f>(Sheet1!G142+$F$9/10)*VLOOKUP($B161,$H$13:$J$17,3,0)</f>
        <v>6.5380004757303452</v>
      </c>
      <c r="I161" s="77">
        <f>(Sheet1!H142+$F$9/10)*VLOOKUP($B161,$H$13:$J$17,3,0)</f>
        <v>6.5162965652626843</v>
      </c>
      <c r="J161" s="77">
        <f>(Sheet1!I142+$F$9/10)*VLOOKUP($B161,$H$13:$J$17,3,0)</f>
        <v>6.6679157016120767</v>
      </c>
      <c r="K161" s="78">
        <f>(Sheet1!J142+$F$9/10)*VLOOKUP($B161,$H$13:$J$17,3,0)</f>
        <v>6.7330291995922007</v>
      </c>
    </row>
    <row r="162" spans="2:11" x14ac:dyDescent="0.3">
      <c r="B162" s="5" t="str">
        <f>Sheet1!A143</f>
        <v>NY</v>
      </c>
      <c r="C162" s="6" t="str">
        <f>Sheet1!B143</f>
        <v>Elec</v>
      </c>
      <c r="D162" s="7">
        <f>Sheet1!C143</f>
        <v>42490</v>
      </c>
      <c r="E162" s="8" t="str">
        <f>Sheet1!D143</f>
        <v>I (ConEd)</v>
      </c>
      <c r="F162" s="6" t="str">
        <f>Sheet1!E143</f>
        <v>0-150K</v>
      </c>
      <c r="G162" s="77">
        <f>(Sheet1!F143+$F$9/10)*VLOOKUP($B162,$H$13:$J$17,3,0)</f>
        <v>7.1435429477145824</v>
      </c>
      <c r="H162" s="77">
        <f>(Sheet1!G143+$F$9/10)*VLOOKUP($B162,$H$13:$J$17,3,0)</f>
        <v>7.354000475730345</v>
      </c>
      <c r="I162" s="77">
        <f>(Sheet1!H143+$F$9/10)*VLOOKUP($B162,$H$13:$J$17,3,0)</f>
        <v>7.3322965652626841</v>
      </c>
      <c r="J162" s="77">
        <f>(Sheet1!I143+$F$9/10)*VLOOKUP($B162,$H$13:$J$17,3,0)</f>
        <v>7.4839157016120765</v>
      </c>
      <c r="K162" s="78">
        <f>(Sheet1!J143+$F$9/10)*VLOOKUP($B162,$H$13:$J$17,3,0)</f>
        <v>7.5490291995922005</v>
      </c>
    </row>
    <row r="163" spans="2:11" x14ac:dyDescent="0.3">
      <c r="B163" s="5" t="str">
        <f>Sheet1!A144</f>
        <v>NY</v>
      </c>
      <c r="C163" s="6" t="str">
        <f>Sheet1!B144</f>
        <v>Elec</v>
      </c>
      <c r="D163" s="7">
        <f>Sheet1!C144</f>
        <v>42490</v>
      </c>
      <c r="E163" s="8" t="str">
        <f>Sheet1!D144</f>
        <v>I (ConEd)</v>
      </c>
      <c r="F163" s="6" t="str">
        <f>Sheet1!E144</f>
        <v>150-500K</v>
      </c>
      <c r="G163" s="77">
        <f>(Sheet1!F144+$F$9/10)*VLOOKUP($B163,$H$13:$J$17,3,0)</f>
        <v>6.9395429477145818</v>
      </c>
      <c r="H163" s="77">
        <f>(Sheet1!G144+$F$9/10)*VLOOKUP($B163,$H$13:$J$17,3,0)</f>
        <v>7.1500004757303453</v>
      </c>
      <c r="I163" s="77">
        <f>(Sheet1!H144+$F$9/10)*VLOOKUP($B163,$H$13:$J$17,3,0)</f>
        <v>7.1282965652626835</v>
      </c>
      <c r="J163" s="77">
        <f>(Sheet1!I144+$F$9/10)*VLOOKUP($B163,$H$13:$J$17,3,0)</f>
        <v>7.2799157016120768</v>
      </c>
      <c r="K163" s="78">
        <f>(Sheet1!J144+$F$9/10)*VLOOKUP($B163,$H$13:$J$17,3,0)</f>
        <v>7.3450291995922008</v>
      </c>
    </row>
    <row r="164" spans="2:11" x14ac:dyDescent="0.3">
      <c r="B164" s="5" t="str">
        <f>Sheet1!A145</f>
        <v>NY</v>
      </c>
      <c r="C164" s="6" t="str">
        <f>Sheet1!B145</f>
        <v>Elec</v>
      </c>
      <c r="D164" s="7">
        <f>Sheet1!C145</f>
        <v>42490</v>
      </c>
      <c r="E164" s="8" t="str">
        <f>Sheet1!D145</f>
        <v>I (ConEd)</v>
      </c>
      <c r="F164" s="6" t="str">
        <f>Sheet1!E145</f>
        <v>500-1M</v>
      </c>
      <c r="G164" s="77">
        <f>(Sheet1!F145+$F$9/10)*VLOOKUP($B164,$H$13:$J$17,3,0)</f>
        <v>6.5825429477145825</v>
      </c>
      <c r="H164" s="77">
        <f>(Sheet1!G145+$F$9/10)*VLOOKUP($B164,$H$13:$J$17,3,0)</f>
        <v>6.793000475730345</v>
      </c>
      <c r="I164" s="77">
        <f>(Sheet1!H145+$F$9/10)*VLOOKUP($B164,$H$13:$J$17,3,0)</f>
        <v>6.7712965652626842</v>
      </c>
      <c r="J164" s="77">
        <f>(Sheet1!I145+$F$9/10)*VLOOKUP($B164,$H$13:$J$17,3,0)</f>
        <v>6.9229157016120766</v>
      </c>
      <c r="K164" s="78">
        <f>(Sheet1!J145+$F$9/10)*VLOOKUP($B164,$H$13:$J$17,3,0)</f>
        <v>6.9880291995922006</v>
      </c>
    </row>
    <row r="165" spans="2:11" x14ac:dyDescent="0.3">
      <c r="B165" s="5" t="str">
        <f>Sheet1!A146</f>
        <v>NY</v>
      </c>
      <c r="C165" s="6" t="str">
        <f>Sheet1!B146</f>
        <v>Elec</v>
      </c>
      <c r="D165" s="7">
        <f>Sheet1!C146</f>
        <v>42490</v>
      </c>
      <c r="E165" s="8" t="str">
        <f>Sheet1!D146</f>
        <v>I (ConEd)</v>
      </c>
      <c r="F165" s="6" t="str">
        <f>Sheet1!E146</f>
        <v>1-2M</v>
      </c>
      <c r="G165" s="77">
        <f>(Sheet1!F146+$F$9/10)*VLOOKUP($B165,$H$13:$J$17,3,0)</f>
        <v>6.4550429477145821</v>
      </c>
      <c r="H165" s="77">
        <f>(Sheet1!G146+$F$9/10)*VLOOKUP($B165,$H$13:$J$17,3,0)</f>
        <v>6.6655004757303455</v>
      </c>
      <c r="I165" s="77">
        <f>(Sheet1!H146+$F$9/10)*VLOOKUP($B165,$H$13:$J$17,3,0)</f>
        <v>6.6437965652626847</v>
      </c>
      <c r="J165" s="77">
        <f>(Sheet1!I146+$F$9/10)*VLOOKUP($B165,$H$13:$J$17,3,0)</f>
        <v>6.7954157016120771</v>
      </c>
      <c r="K165" s="78">
        <f>(Sheet1!J146+$F$9/10)*VLOOKUP($B165,$H$13:$J$17,3,0)</f>
        <v>6.8605291995922011</v>
      </c>
    </row>
    <row r="166" spans="2:11" x14ac:dyDescent="0.3">
      <c r="B166" s="5" t="str">
        <f>Sheet1!A147</f>
        <v>NY</v>
      </c>
      <c r="C166" s="6" t="str">
        <f>Sheet1!B147</f>
        <v>Elec</v>
      </c>
      <c r="D166" s="7">
        <f>Sheet1!C147</f>
        <v>42490</v>
      </c>
      <c r="E166" s="8" t="str">
        <f>Sheet1!D147</f>
        <v>I (ConEd)</v>
      </c>
      <c r="F166" s="6" t="str">
        <f>Sheet1!E147</f>
        <v>2M+</v>
      </c>
      <c r="G166" s="77">
        <f>(Sheet1!F147+$F$9/10)*VLOOKUP($B166,$H$13:$J$17,3,0)</f>
        <v>6.3275429477145826</v>
      </c>
      <c r="H166" s="77">
        <f>(Sheet1!G147+$F$9/10)*VLOOKUP($B166,$H$13:$J$17,3,0)</f>
        <v>6.5380004757303452</v>
      </c>
      <c r="I166" s="77">
        <f>(Sheet1!H147+$F$9/10)*VLOOKUP($B166,$H$13:$J$17,3,0)</f>
        <v>6.5162965652626843</v>
      </c>
      <c r="J166" s="77">
        <f>(Sheet1!I147+$F$9/10)*VLOOKUP($B166,$H$13:$J$17,3,0)</f>
        <v>6.6679157016120767</v>
      </c>
      <c r="K166" s="78">
        <f>(Sheet1!J147+$F$9/10)*VLOOKUP($B166,$H$13:$J$17,3,0)</f>
        <v>6.7330291995922007</v>
      </c>
    </row>
    <row r="167" spans="2:11" x14ac:dyDescent="0.3">
      <c r="B167" s="5" t="str">
        <f>Sheet1!A148</f>
        <v>NY</v>
      </c>
      <c r="C167" s="6" t="str">
        <f>Sheet1!B148</f>
        <v>Elec</v>
      </c>
      <c r="D167" s="7">
        <f>Sheet1!C148</f>
        <v>42490</v>
      </c>
      <c r="E167" s="8" t="str">
        <f>Sheet1!D148</f>
        <v>J (ConEd)</v>
      </c>
      <c r="F167" s="6" t="str">
        <f>Sheet1!E148</f>
        <v>0-150K</v>
      </c>
      <c r="G167" s="77">
        <f>(Sheet1!F148+$F$9/10)*VLOOKUP($B167,$H$13:$J$17,3,0)</f>
        <v>8.5801905369863025</v>
      </c>
      <c r="H167" s="77">
        <f>(Sheet1!G148+$F$9/10)*VLOOKUP($B167,$H$13:$J$17,3,0)</f>
        <v>8.2807501267123289</v>
      </c>
      <c r="I167" s="77">
        <f>(Sheet1!H148+$F$9/10)*VLOOKUP($B167,$H$13:$J$17,3,0)</f>
        <v>8.3965510799086776</v>
      </c>
      <c r="J167" s="77">
        <f>(Sheet1!I148+$F$9/10)*VLOOKUP($B167,$H$13:$J$17,3,0)</f>
        <v>8.394094180136987</v>
      </c>
      <c r="K167" s="78">
        <f>(Sheet1!J148+$F$9/10)*VLOOKUP($B167,$H$13:$J$17,3,0)</f>
        <v>8.4824743312785369</v>
      </c>
    </row>
    <row r="168" spans="2:11" x14ac:dyDescent="0.3">
      <c r="B168" s="5" t="str">
        <f>Sheet1!A149</f>
        <v>NY</v>
      </c>
      <c r="C168" s="6" t="str">
        <f>Sheet1!B149</f>
        <v>Elec</v>
      </c>
      <c r="D168" s="7">
        <f>Sheet1!C149</f>
        <v>42490</v>
      </c>
      <c r="E168" s="8" t="str">
        <f>Sheet1!D149</f>
        <v>J (ConEd)</v>
      </c>
      <c r="F168" s="6" t="str">
        <f>Sheet1!E149</f>
        <v>150-500K</v>
      </c>
      <c r="G168" s="77">
        <f>(Sheet1!F149+$F$9/10)*VLOOKUP($B168,$H$13:$J$17,3,0)</f>
        <v>8.3761905369863019</v>
      </c>
      <c r="H168" s="77">
        <f>(Sheet1!G149+$F$9/10)*VLOOKUP($B168,$H$13:$J$17,3,0)</f>
        <v>8.0767501267123283</v>
      </c>
      <c r="I168" s="77">
        <f>(Sheet1!H149+$F$9/10)*VLOOKUP($B168,$H$13:$J$17,3,0)</f>
        <v>8.1925510799086751</v>
      </c>
      <c r="J168" s="77">
        <f>(Sheet1!I149+$F$9/10)*VLOOKUP($B168,$H$13:$J$17,3,0)</f>
        <v>8.1900941801369846</v>
      </c>
      <c r="K168" s="78">
        <f>(Sheet1!J149+$F$9/10)*VLOOKUP($B168,$H$13:$J$17,3,0)</f>
        <v>8.2784743312785363</v>
      </c>
    </row>
    <row r="169" spans="2:11" x14ac:dyDescent="0.3">
      <c r="B169" s="5" t="str">
        <f>Sheet1!A150</f>
        <v>NY</v>
      </c>
      <c r="C169" s="6" t="str">
        <f>Sheet1!B150</f>
        <v>Elec</v>
      </c>
      <c r="D169" s="7">
        <f>Sheet1!C150</f>
        <v>42490</v>
      </c>
      <c r="E169" s="8" t="str">
        <f>Sheet1!D150</f>
        <v>J (ConEd)</v>
      </c>
      <c r="F169" s="6" t="str">
        <f>Sheet1!E150</f>
        <v>500-1M</v>
      </c>
      <c r="G169" s="77">
        <f>(Sheet1!F150+$F$9/10)*VLOOKUP($B169,$H$13:$J$17,3,0)</f>
        <v>8.0191905369863026</v>
      </c>
      <c r="H169" s="77">
        <f>(Sheet1!G150+$F$9/10)*VLOOKUP($B169,$H$13:$J$17,3,0)</f>
        <v>7.7197501267123299</v>
      </c>
      <c r="I169" s="77">
        <f>(Sheet1!H150+$F$9/10)*VLOOKUP($B169,$H$13:$J$17,3,0)</f>
        <v>7.8355510799086767</v>
      </c>
      <c r="J169" s="77">
        <f>(Sheet1!I150+$F$9/10)*VLOOKUP($B169,$H$13:$J$17,3,0)</f>
        <v>7.8330941801369853</v>
      </c>
      <c r="K169" s="78">
        <f>(Sheet1!J150+$F$9/10)*VLOOKUP($B169,$H$13:$J$17,3,0)</f>
        <v>7.921474331278537</v>
      </c>
    </row>
    <row r="170" spans="2:11" x14ac:dyDescent="0.3">
      <c r="B170" s="5" t="str">
        <f>Sheet1!A151</f>
        <v>NY</v>
      </c>
      <c r="C170" s="6" t="str">
        <f>Sheet1!B151</f>
        <v>Elec</v>
      </c>
      <c r="D170" s="7">
        <f>Sheet1!C151</f>
        <v>42490</v>
      </c>
      <c r="E170" s="8" t="str">
        <f>Sheet1!D151</f>
        <v>J (ConEd)</v>
      </c>
      <c r="F170" s="6" t="str">
        <f>Sheet1!E151</f>
        <v>1-2M</v>
      </c>
      <c r="G170" s="77">
        <f>(Sheet1!F151+$F$9/10)*VLOOKUP($B170,$H$13:$J$17,3,0)</f>
        <v>7.8916905369863022</v>
      </c>
      <c r="H170" s="77">
        <f>(Sheet1!G151+$F$9/10)*VLOOKUP($B170,$H$13:$J$17,3,0)</f>
        <v>7.5922501267123295</v>
      </c>
      <c r="I170" s="77">
        <f>(Sheet1!H151+$F$9/10)*VLOOKUP($B170,$H$13:$J$17,3,0)</f>
        <v>7.7080510799086763</v>
      </c>
      <c r="J170" s="77">
        <f>(Sheet1!I151+$F$9/10)*VLOOKUP($B170,$H$13:$J$17,3,0)</f>
        <v>7.7055941801369858</v>
      </c>
      <c r="K170" s="78">
        <f>(Sheet1!J151+$F$9/10)*VLOOKUP($B170,$H$13:$J$17,3,0)</f>
        <v>7.7939743312785374</v>
      </c>
    </row>
    <row r="171" spans="2:11" x14ac:dyDescent="0.3">
      <c r="B171" s="5" t="str">
        <f>Sheet1!A152</f>
        <v>NY</v>
      </c>
      <c r="C171" s="6" t="str">
        <f>Sheet1!B152</f>
        <v>Elec</v>
      </c>
      <c r="D171" s="7">
        <f>Sheet1!C152</f>
        <v>42490</v>
      </c>
      <c r="E171" s="8" t="str">
        <f>Sheet1!D152</f>
        <v>J (ConEd)</v>
      </c>
      <c r="F171" s="6" t="str">
        <f>Sheet1!E152</f>
        <v>2M+</v>
      </c>
      <c r="G171" s="77">
        <f>(Sheet1!F152+$F$9/10)*VLOOKUP($B171,$H$13:$J$17,3,0)</f>
        <v>7.7641905369863018</v>
      </c>
      <c r="H171" s="77">
        <f>(Sheet1!G152+$F$9/10)*VLOOKUP($B171,$H$13:$J$17,3,0)</f>
        <v>7.4647501267123291</v>
      </c>
      <c r="I171" s="77">
        <f>(Sheet1!H152+$F$9/10)*VLOOKUP($B171,$H$13:$J$17,3,0)</f>
        <v>7.5805510799086759</v>
      </c>
      <c r="J171" s="77">
        <f>(Sheet1!I152+$F$9/10)*VLOOKUP($B171,$H$13:$J$17,3,0)</f>
        <v>7.5780941801369854</v>
      </c>
      <c r="K171" s="78">
        <f>(Sheet1!J152+$F$9/10)*VLOOKUP($B171,$H$13:$J$17,3,0)</f>
        <v>7.6664743312785371</v>
      </c>
    </row>
    <row r="172" spans="2:11" x14ac:dyDescent="0.3">
      <c r="B172" s="5" t="str">
        <f>Sheet1!A153</f>
        <v>NY</v>
      </c>
      <c r="C172" s="6" t="str">
        <f>Sheet1!B153</f>
        <v>Elec</v>
      </c>
      <c r="D172" s="7">
        <f>Sheet1!C153</f>
        <v>42521</v>
      </c>
      <c r="E172" s="8" t="str">
        <f>Sheet1!D153</f>
        <v>A (NiMo, NYSEG)</v>
      </c>
      <c r="F172" s="6" t="str">
        <f>Sheet1!E153</f>
        <v>0-150K</v>
      </c>
      <c r="G172" s="77">
        <f>(Sheet1!F153+$F$9/10)*VLOOKUP($B172,$H$13:$J$17,3,0)</f>
        <v>6.3423956043978142</v>
      </c>
      <c r="H172" s="77">
        <f>(Sheet1!G153+$F$9/10)*VLOOKUP($B172,$H$13:$J$17,3,0)</f>
        <v>6.262859579395764</v>
      </c>
      <c r="I172" s="77">
        <f>(Sheet1!H153+$F$9/10)*VLOOKUP($B172,$H$13:$J$17,3,0)</f>
        <v>6.3885287883438719</v>
      </c>
      <c r="J172" s="77">
        <f>(Sheet1!I153+$F$9/10)*VLOOKUP($B172,$H$13:$J$17,3,0)</f>
        <v>6.3715351759069767</v>
      </c>
      <c r="K172" s="78">
        <f>(Sheet1!J153+$F$9/10)*VLOOKUP($B172,$H$13:$J$17,3,0)</f>
        <v>6.3525443697506105</v>
      </c>
    </row>
    <row r="173" spans="2:11" x14ac:dyDescent="0.3">
      <c r="B173" s="5" t="str">
        <f>Sheet1!A154</f>
        <v>NY</v>
      </c>
      <c r="C173" s="6" t="str">
        <f>Sheet1!B154</f>
        <v>Elec</v>
      </c>
      <c r="D173" s="7">
        <f>Sheet1!C154</f>
        <v>42521</v>
      </c>
      <c r="E173" s="8" t="str">
        <f>Sheet1!D154</f>
        <v>A (NiMo, NYSEG)</v>
      </c>
      <c r="F173" s="6" t="str">
        <f>Sheet1!E154</f>
        <v>150-500K</v>
      </c>
      <c r="G173" s="77">
        <f>(Sheet1!F154+$F$9/10)*VLOOKUP($B173,$H$13:$J$17,3,0)</f>
        <v>6.1383956043978136</v>
      </c>
      <c r="H173" s="77">
        <f>(Sheet1!G154+$F$9/10)*VLOOKUP($B173,$H$13:$J$17,3,0)</f>
        <v>6.0588595793957642</v>
      </c>
      <c r="I173" s="77">
        <f>(Sheet1!H154+$F$9/10)*VLOOKUP($B173,$H$13:$J$17,3,0)</f>
        <v>6.1845287883438722</v>
      </c>
      <c r="J173" s="77">
        <f>(Sheet1!I154+$F$9/10)*VLOOKUP($B173,$H$13:$J$17,3,0)</f>
        <v>6.1675351759069761</v>
      </c>
      <c r="K173" s="78">
        <f>(Sheet1!J154+$F$9/10)*VLOOKUP($B173,$H$13:$J$17,3,0)</f>
        <v>6.1485443697506099</v>
      </c>
    </row>
    <row r="174" spans="2:11" x14ac:dyDescent="0.3">
      <c r="B174" s="5" t="str">
        <f>Sheet1!A155</f>
        <v>NY</v>
      </c>
      <c r="C174" s="6" t="str">
        <f>Sheet1!B155</f>
        <v>Elec</v>
      </c>
      <c r="D174" s="7">
        <f>Sheet1!C155</f>
        <v>42521</v>
      </c>
      <c r="E174" s="8" t="str">
        <f>Sheet1!D155</f>
        <v>A (NiMo, NYSEG)</v>
      </c>
      <c r="F174" s="6" t="str">
        <f>Sheet1!E155</f>
        <v>500-1M</v>
      </c>
      <c r="G174" s="77">
        <f>(Sheet1!F155+$F$9/10)*VLOOKUP($B174,$H$13:$J$17,3,0)</f>
        <v>5.7813956043978134</v>
      </c>
      <c r="H174" s="77">
        <f>(Sheet1!G155+$F$9/10)*VLOOKUP($B174,$H$13:$J$17,3,0)</f>
        <v>5.701859579395764</v>
      </c>
      <c r="I174" s="77">
        <f>(Sheet1!H155+$F$9/10)*VLOOKUP($B174,$H$13:$J$17,3,0)</f>
        <v>5.827528788343872</v>
      </c>
      <c r="J174" s="77">
        <f>(Sheet1!I155+$F$9/10)*VLOOKUP($B174,$H$13:$J$17,3,0)</f>
        <v>5.8105351759069768</v>
      </c>
      <c r="K174" s="78">
        <f>(Sheet1!J155+$F$9/10)*VLOOKUP($B174,$H$13:$J$17,3,0)</f>
        <v>5.7915443697506106</v>
      </c>
    </row>
    <row r="175" spans="2:11" x14ac:dyDescent="0.3">
      <c r="B175" s="5" t="str">
        <f>Sheet1!A156</f>
        <v>NY</v>
      </c>
      <c r="C175" s="6" t="str">
        <f>Sheet1!B156</f>
        <v>Elec</v>
      </c>
      <c r="D175" s="7">
        <f>Sheet1!C156</f>
        <v>42521</v>
      </c>
      <c r="E175" s="8" t="str">
        <f>Sheet1!D156</f>
        <v>A (NiMo, NYSEG)</v>
      </c>
      <c r="F175" s="6" t="str">
        <f>Sheet1!E156</f>
        <v>1-2M</v>
      </c>
      <c r="G175" s="77">
        <f>(Sheet1!F156+$F$9/10)*VLOOKUP($B175,$H$13:$J$17,3,0)</f>
        <v>5.6538956043978139</v>
      </c>
      <c r="H175" s="77">
        <f>(Sheet1!G156+$F$9/10)*VLOOKUP($B175,$H$13:$J$17,3,0)</f>
        <v>5.5743595793957637</v>
      </c>
      <c r="I175" s="77">
        <f>(Sheet1!H156+$F$9/10)*VLOOKUP($B175,$H$13:$J$17,3,0)</f>
        <v>5.7000287883438725</v>
      </c>
      <c r="J175" s="77">
        <f>(Sheet1!I156+$F$9/10)*VLOOKUP($B175,$H$13:$J$17,3,0)</f>
        <v>5.6830351759069773</v>
      </c>
      <c r="K175" s="78">
        <f>(Sheet1!J156+$F$9/10)*VLOOKUP($B175,$H$13:$J$17,3,0)</f>
        <v>5.6640443697506111</v>
      </c>
    </row>
    <row r="176" spans="2:11" x14ac:dyDescent="0.3">
      <c r="B176" s="5" t="str">
        <f>Sheet1!A157</f>
        <v>NY</v>
      </c>
      <c r="C176" s="6" t="str">
        <f>Sheet1!B157</f>
        <v>Elec</v>
      </c>
      <c r="D176" s="7">
        <f>Sheet1!C157</f>
        <v>42521</v>
      </c>
      <c r="E176" s="8" t="str">
        <f>Sheet1!D157</f>
        <v>A (NiMo, NYSEG)</v>
      </c>
      <c r="F176" s="6" t="str">
        <f>Sheet1!E157</f>
        <v>2M+</v>
      </c>
      <c r="G176" s="77">
        <f>(Sheet1!F157+$F$9/10)*VLOOKUP($B176,$H$13:$J$17,3,0)</f>
        <v>5.5263956043978135</v>
      </c>
      <c r="H176" s="77">
        <f>(Sheet1!G157+$F$9/10)*VLOOKUP($B176,$H$13:$J$17,3,0)</f>
        <v>5.4468595793957642</v>
      </c>
      <c r="I176" s="77">
        <f>(Sheet1!H157+$F$9/10)*VLOOKUP($B176,$H$13:$J$17,3,0)</f>
        <v>5.5725287883438721</v>
      </c>
      <c r="J176" s="77">
        <f>(Sheet1!I157+$F$9/10)*VLOOKUP($B176,$H$13:$J$17,3,0)</f>
        <v>5.5555351759069769</v>
      </c>
      <c r="K176" s="78">
        <f>(Sheet1!J157+$F$9/10)*VLOOKUP($B176,$H$13:$J$17,3,0)</f>
        <v>5.5365443697506107</v>
      </c>
    </row>
    <row r="177" spans="2:11" x14ac:dyDescent="0.3">
      <c r="B177" s="5" t="str">
        <f>Sheet1!A158</f>
        <v>NY</v>
      </c>
      <c r="C177" s="6" t="str">
        <f>Sheet1!B158</f>
        <v>Elec</v>
      </c>
      <c r="D177" s="7">
        <f>Sheet1!C158</f>
        <v>42521</v>
      </c>
      <c r="E177" s="8" t="str">
        <f>Sheet1!D158</f>
        <v>B (NiMo, RGE)</v>
      </c>
      <c r="F177" s="6" t="str">
        <f>Sheet1!E158</f>
        <v>0-150K</v>
      </c>
      <c r="G177" s="77">
        <f>(Sheet1!F158+$F$9/10)*VLOOKUP($B177,$H$13:$J$17,3,0)</f>
        <v>5.9779860657208257</v>
      </c>
      <c r="H177" s="77">
        <f>(Sheet1!G158+$F$9/10)*VLOOKUP($B177,$H$13:$J$17,3,0)</f>
        <v>5.8939821846020646</v>
      </c>
      <c r="I177" s="77">
        <f>(Sheet1!H158+$F$9/10)*VLOOKUP($B177,$H$13:$J$17,3,0)</f>
        <v>6.0240240466435857</v>
      </c>
      <c r="J177" s="77">
        <f>(Sheet1!I158+$F$9/10)*VLOOKUP($B177,$H$13:$J$17,3,0)</f>
        <v>6.0009000899027978</v>
      </c>
      <c r="K177" s="78">
        <f>(Sheet1!J158+$F$9/10)*VLOOKUP($B177,$H$13:$J$17,3,0)</f>
        <v>5.9879038496195749</v>
      </c>
    </row>
    <row r="178" spans="2:11" x14ac:dyDescent="0.3">
      <c r="B178" s="5" t="str">
        <f>Sheet1!A159</f>
        <v>NY</v>
      </c>
      <c r="C178" s="6" t="str">
        <f>Sheet1!B159</f>
        <v>Elec</v>
      </c>
      <c r="D178" s="7">
        <f>Sheet1!C159</f>
        <v>42521</v>
      </c>
      <c r="E178" s="8" t="str">
        <f>Sheet1!D159</f>
        <v>B (NiMo, RGE)</v>
      </c>
      <c r="F178" s="6" t="str">
        <f>Sheet1!E159</f>
        <v>150-500K</v>
      </c>
      <c r="G178" s="77">
        <f>(Sheet1!F159+$F$9/10)*VLOOKUP($B178,$H$13:$J$17,3,0)</f>
        <v>5.773986065720826</v>
      </c>
      <c r="H178" s="77">
        <f>(Sheet1!G159+$F$9/10)*VLOOKUP($B178,$H$13:$J$17,3,0)</f>
        <v>5.689982184602064</v>
      </c>
      <c r="I178" s="77">
        <f>(Sheet1!H159+$F$9/10)*VLOOKUP($B178,$H$13:$J$17,3,0)</f>
        <v>5.820024046643586</v>
      </c>
      <c r="J178" s="77">
        <f>(Sheet1!I159+$F$9/10)*VLOOKUP($B178,$H$13:$J$17,3,0)</f>
        <v>5.796900089902798</v>
      </c>
      <c r="K178" s="78">
        <f>(Sheet1!J159+$F$9/10)*VLOOKUP($B178,$H$13:$J$17,3,0)</f>
        <v>5.783903849619576</v>
      </c>
    </row>
    <row r="179" spans="2:11" x14ac:dyDescent="0.3">
      <c r="B179" s="5" t="str">
        <f>Sheet1!A160</f>
        <v>NY</v>
      </c>
      <c r="C179" s="6" t="str">
        <f>Sheet1!B160</f>
        <v>Elec</v>
      </c>
      <c r="D179" s="7">
        <f>Sheet1!C160</f>
        <v>42521</v>
      </c>
      <c r="E179" s="8" t="str">
        <f>Sheet1!D160</f>
        <v>B (NiMo, RGE)</v>
      </c>
      <c r="F179" s="6" t="str">
        <f>Sheet1!E160</f>
        <v>500-1M</v>
      </c>
      <c r="G179" s="77">
        <f>(Sheet1!F160+$F$9/10)*VLOOKUP($B179,$H$13:$J$17,3,0)</f>
        <v>5.4169860657208257</v>
      </c>
      <c r="H179" s="77">
        <f>(Sheet1!G160+$F$9/10)*VLOOKUP($B179,$H$13:$J$17,3,0)</f>
        <v>5.3329821846020646</v>
      </c>
      <c r="I179" s="77">
        <f>(Sheet1!H160+$F$9/10)*VLOOKUP($B179,$H$13:$J$17,3,0)</f>
        <v>5.4630240466435867</v>
      </c>
      <c r="J179" s="77">
        <f>(Sheet1!I160+$F$9/10)*VLOOKUP($B179,$H$13:$J$17,3,0)</f>
        <v>5.4399000899027978</v>
      </c>
      <c r="K179" s="78">
        <f>(Sheet1!J160+$F$9/10)*VLOOKUP($B179,$H$13:$J$17,3,0)</f>
        <v>5.4269038496195749</v>
      </c>
    </row>
    <row r="180" spans="2:11" x14ac:dyDescent="0.3">
      <c r="B180" s="5" t="str">
        <f>Sheet1!A161</f>
        <v>NY</v>
      </c>
      <c r="C180" s="6" t="str">
        <f>Sheet1!B161</f>
        <v>Elec</v>
      </c>
      <c r="D180" s="7">
        <f>Sheet1!C161</f>
        <v>42521</v>
      </c>
      <c r="E180" s="8" t="str">
        <f>Sheet1!D161</f>
        <v>B (NiMo, RGE)</v>
      </c>
      <c r="F180" s="6" t="str">
        <f>Sheet1!E161</f>
        <v>1-2M</v>
      </c>
      <c r="G180" s="77">
        <f>(Sheet1!F161+$F$9/10)*VLOOKUP($B180,$H$13:$J$17,3,0)</f>
        <v>5.2894860657208262</v>
      </c>
      <c r="H180" s="77">
        <f>(Sheet1!G161+$F$9/10)*VLOOKUP($B180,$H$13:$J$17,3,0)</f>
        <v>5.2054821846020642</v>
      </c>
      <c r="I180" s="77">
        <f>(Sheet1!H161+$F$9/10)*VLOOKUP($B180,$H$13:$J$17,3,0)</f>
        <v>5.3355240466435863</v>
      </c>
      <c r="J180" s="77">
        <f>(Sheet1!I161+$F$9/10)*VLOOKUP($B180,$H$13:$J$17,3,0)</f>
        <v>5.3124000899027983</v>
      </c>
      <c r="K180" s="78">
        <f>(Sheet1!J161+$F$9/10)*VLOOKUP($B180,$H$13:$J$17,3,0)</f>
        <v>5.2994038496195754</v>
      </c>
    </row>
    <row r="181" spans="2:11" x14ac:dyDescent="0.3">
      <c r="B181" s="5" t="str">
        <f>Sheet1!A162</f>
        <v>NY</v>
      </c>
      <c r="C181" s="6" t="str">
        <f>Sheet1!B162</f>
        <v>Elec</v>
      </c>
      <c r="D181" s="7">
        <f>Sheet1!C162</f>
        <v>42521</v>
      </c>
      <c r="E181" s="8" t="str">
        <f>Sheet1!D162</f>
        <v>B (NiMo, RGE)</v>
      </c>
      <c r="F181" s="6" t="str">
        <f>Sheet1!E162</f>
        <v>2M+</v>
      </c>
      <c r="G181" s="77">
        <f>(Sheet1!F162+$F$9/10)*VLOOKUP($B181,$H$13:$J$17,3,0)</f>
        <v>5.1619860657208259</v>
      </c>
      <c r="H181" s="77">
        <f>(Sheet1!G162+$F$9/10)*VLOOKUP($B181,$H$13:$J$17,3,0)</f>
        <v>5.0779821846020647</v>
      </c>
      <c r="I181" s="77">
        <f>(Sheet1!H162+$F$9/10)*VLOOKUP($B181,$H$13:$J$17,3,0)</f>
        <v>5.2080240466435859</v>
      </c>
      <c r="J181" s="77">
        <f>(Sheet1!I162+$F$9/10)*VLOOKUP($B181,$H$13:$J$17,3,0)</f>
        <v>5.1849000899027979</v>
      </c>
      <c r="K181" s="78">
        <f>(Sheet1!J162+$F$9/10)*VLOOKUP($B181,$H$13:$J$17,3,0)</f>
        <v>5.1719038496195751</v>
      </c>
    </row>
    <row r="182" spans="2:11" x14ac:dyDescent="0.3">
      <c r="B182" s="5" t="str">
        <f>Sheet1!A163</f>
        <v>NY</v>
      </c>
      <c r="C182" s="6" t="str">
        <f>Sheet1!B163</f>
        <v>Elec</v>
      </c>
      <c r="D182" s="7">
        <f>Sheet1!C163</f>
        <v>42521</v>
      </c>
      <c r="E182" s="8" t="str">
        <f>Sheet1!D163</f>
        <v>C (NiMo, NYSEG)</v>
      </c>
      <c r="F182" s="6" t="str">
        <f>Sheet1!E163</f>
        <v>0-150K</v>
      </c>
      <c r="G182" s="77">
        <f>(Sheet1!F163+$F$9/10)*VLOOKUP($B182,$H$13:$J$17,3,0)</f>
        <v>6.0988501602739733</v>
      </c>
      <c r="H182" s="77">
        <f>(Sheet1!G163+$F$9/10)*VLOOKUP($B182,$H$13:$J$17,3,0)</f>
        <v>6.1555988732876701</v>
      </c>
      <c r="I182" s="77">
        <f>(Sheet1!H163+$F$9/10)*VLOOKUP($B182,$H$13:$J$17,3,0)</f>
        <v>6.2729321164383558</v>
      </c>
      <c r="J182" s="77">
        <f>(Sheet1!I163+$F$9/10)*VLOOKUP($B182,$H$13:$J$17,3,0)</f>
        <v>6.3073554339041094</v>
      </c>
      <c r="K182" s="78">
        <f>(Sheet1!J163+$F$9/10)*VLOOKUP($B182,$H$13:$J$17,3,0)</f>
        <v>6.3610290041095903</v>
      </c>
    </row>
    <row r="183" spans="2:11" x14ac:dyDescent="0.3">
      <c r="B183" s="5" t="str">
        <f>Sheet1!A164</f>
        <v>NY</v>
      </c>
      <c r="C183" s="6" t="str">
        <f>Sheet1!B164</f>
        <v>Elec</v>
      </c>
      <c r="D183" s="7">
        <f>Sheet1!C164</f>
        <v>42521</v>
      </c>
      <c r="E183" s="8" t="str">
        <f>Sheet1!D164</f>
        <v>C (NiMo, NYSEG)</v>
      </c>
      <c r="F183" s="6" t="str">
        <f>Sheet1!E164</f>
        <v>150-500K</v>
      </c>
      <c r="G183" s="77">
        <f>(Sheet1!F164+$F$9/10)*VLOOKUP($B183,$H$13:$J$17,3,0)</f>
        <v>5.8948501602739736</v>
      </c>
      <c r="H183" s="77">
        <f>(Sheet1!G164+$F$9/10)*VLOOKUP($B183,$H$13:$J$17,3,0)</f>
        <v>5.9515988732876712</v>
      </c>
      <c r="I183" s="77">
        <f>(Sheet1!H164+$F$9/10)*VLOOKUP($B183,$H$13:$J$17,3,0)</f>
        <v>6.0689321164383561</v>
      </c>
      <c r="J183" s="77">
        <f>(Sheet1!I164+$F$9/10)*VLOOKUP($B183,$H$13:$J$17,3,0)</f>
        <v>6.1033554339041087</v>
      </c>
      <c r="K183" s="78">
        <f>(Sheet1!J164+$F$9/10)*VLOOKUP($B183,$H$13:$J$17,3,0)</f>
        <v>6.1570290041095896</v>
      </c>
    </row>
    <row r="184" spans="2:11" x14ac:dyDescent="0.3">
      <c r="B184" s="5" t="str">
        <f>Sheet1!A165</f>
        <v>NY</v>
      </c>
      <c r="C184" s="6" t="str">
        <f>Sheet1!B165</f>
        <v>Elec</v>
      </c>
      <c r="D184" s="7">
        <f>Sheet1!C165</f>
        <v>42521</v>
      </c>
      <c r="E184" s="8" t="str">
        <f>Sheet1!D165</f>
        <v>C (NiMo, NYSEG)</v>
      </c>
      <c r="F184" s="6" t="str">
        <f>Sheet1!E165</f>
        <v>500-1M</v>
      </c>
      <c r="G184" s="77">
        <f>(Sheet1!F165+$F$9/10)*VLOOKUP($B184,$H$13:$J$17,3,0)</f>
        <v>5.5378501602739734</v>
      </c>
      <c r="H184" s="77">
        <f>(Sheet1!G165+$F$9/10)*VLOOKUP($B184,$H$13:$J$17,3,0)</f>
        <v>5.5945988732876701</v>
      </c>
      <c r="I184" s="77">
        <f>(Sheet1!H165+$F$9/10)*VLOOKUP($B184,$H$13:$J$17,3,0)</f>
        <v>5.7119321164383559</v>
      </c>
      <c r="J184" s="77">
        <f>(Sheet1!I165+$F$9/10)*VLOOKUP($B184,$H$13:$J$17,3,0)</f>
        <v>5.7463554339041094</v>
      </c>
      <c r="K184" s="78">
        <f>(Sheet1!J165+$F$9/10)*VLOOKUP($B184,$H$13:$J$17,3,0)</f>
        <v>5.8000290041095903</v>
      </c>
    </row>
    <row r="185" spans="2:11" x14ac:dyDescent="0.3">
      <c r="B185" s="5" t="str">
        <f>Sheet1!A166</f>
        <v>NY</v>
      </c>
      <c r="C185" s="6" t="str">
        <f>Sheet1!B166</f>
        <v>Elec</v>
      </c>
      <c r="D185" s="7">
        <f>Sheet1!C166</f>
        <v>42521</v>
      </c>
      <c r="E185" s="8" t="str">
        <f>Sheet1!D166</f>
        <v>C (NiMo, NYSEG)</v>
      </c>
      <c r="F185" s="6" t="str">
        <f>Sheet1!E166</f>
        <v>1-2M</v>
      </c>
      <c r="G185" s="77">
        <f>(Sheet1!F166+$F$9/10)*VLOOKUP($B185,$H$13:$J$17,3,0)</f>
        <v>5.4103501602739739</v>
      </c>
      <c r="H185" s="77">
        <f>(Sheet1!G166+$F$9/10)*VLOOKUP($B185,$H$13:$J$17,3,0)</f>
        <v>5.4670988732876706</v>
      </c>
      <c r="I185" s="77">
        <f>(Sheet1!H166+$F$9/10)*VLOOKUP($B185,$H$13:$J$17,3,0)</f>
        <v>5.5844321164383555</v>
      </c>
      <c r="J185" s="77">
        <f>(Sheet1!I166+$F$9/10)*VLOOKUP($B185,$H$13:$J$17,3,0)</f>
        <v>5.618855433904109</v>
      </c>
      <c r="K185" s="78">
        <f>(Sheet1!J166+$F$9/10)*VLOOKUP($B185,$H$13:$J$17,3,0)</f>
        <v>5.6725290041095899</v>
      </c>
    </row>
    <row r="186" spans="2:11" x14ac:dyDescent="0.3">
      <c r="B186" s="5" t="str">
        <f>Sheet1!A167</f>
        <v>NY</v>
      </c>
      <c r="C186" s="6" t="str">
        <f>Sheet1!B167</f>
        <v>Elec</v>
      </c>
      <c r="D186" s="7">
        <f>Sheet1!C167</f>
        <v>42521</v>
      </c>
      <c r="E186" s="8" t="str">
        <f>Sheet1!D167</f>
        <v>C (NiMo, NYSEG)</v>
      </c>
      <c r="F186" s="6" t="str">
        <f>Sheet1!E167</f>
        <v>2M+</v>
      </c>
      <c r="G186" s="77">
        <f>(Sheet1!F167+$F$9/10)*VLOOKUP($B186,$H$13:$J$17,3,0)</f>
        <v>5.2828501602739735</v>
      </c>
      <c r="H186" s="77">
        <f>(Sheet1!G167+$F$9/10)*VLOOKUP($B186,$H$13:$J$17,3,0)</f>
        <v>5.3395988732876702</v>
      </c>
      <c r="I186" s="77">
        <f>(Sheet1!H167+$F$9/10)*VLOOKUP($B186,$H$13:$J$17,3,0)</f>
        <v>5.456932116438356</v>
      </c>
      <c r="J186" s="77">
        <f>(Sheet1!I167+$F$9/10)*VLOOKUP($B186,$H$13:$J$17,3,0)</f>
        <v>5.4913554339041095</v>
      </c>
      <c r="K186" s="78">
        <f>(Sheet1!J167+$F$9/10)*VLOOKUP($B186,$H$13:$J$17,3,0)</f>
        <v>5.5450290041095904</v>
      </c>
    </row>
    <row r="187" spans="2:11" x14ac:dyDescent="0.3">
      <c r="B187" s="5" t="str">
        <f>Sheet1!A168</f>
        <v>NY</v>
      </c>
      <c r="C187" s="6" t="str">
        <f>Sheet1!B168</f>
        <v>Elec</v>
      </c>
      <c r="D187" s="7">
        <f>Sheet1!C168</f>
        <v>42521</v>
      </c>
      <c r="E187" s="8" t="str">
        <f>Sheet1!D168</f>
        <v>D (NiMo, NYSEG)</v>
      </c>
      <c r="F187" s="6" t="str">
        <f>Sheet1!E168</f>
        <v>0-150K</v>
      </c>
      <c r="G187" s="77">
        <f>(Sheet1!F168+$F$9/10)*VLOOKUP($B187,$H$13:$J$17,3,0)</f>
        <v>5.5202620452739737</v>
      </c>
      <c r="H187" s="77">
        <f>(Sheet1!G168+$F$9/10)*VLOOKUP($B187,$H$13:$J$17,3,0)</f>
        <v>5.9302319132876722</v>
      </c>
      <c r="I187" s="77">
        <f>(Sheet1!H168+$F$9/10)*VLOOKUP($B187,$H$13:$J$17,3,0)</f>
        <v>5.8806813414383559</v>
      </c>
      <c r="J187" s="77">
        <f>(Sheet1!I168+$F$9/10)*VLOOKUP($B187,$H$13:$J$17,3,0)</f>
        <v>6.0566115751541085</v>
      </c>
      <c r="K187" s="78">
        <f>(Sheet1!J168+$F$9/10)*VLOOKUP($B187,$H$13:$J$17,3,0)</f>
        <v>6.1017265166095873</v>
      </c>
    </row>
    <row r="188" spans="2:11" x14ac:dyDescent="0.3">
      <c r="B188" s="5" t="str">
        <f>Sheet1!A169</f>
        <v>NY</v>
      </c>
      <c r="C188" s="6" t="str">
        <f>Sheet1!B169</f>
        <v>Elec</v>
      </c>
      <c r="D188" s="7">
        <f>Sheet1!C169</f>
        <v>42521</v>
      </c>
      <c r="E188" s="8" t="str">
        <f>Sheet1!D169</f>
        <v>D (NiMo, NYSEG)</v>
      </c>
      <c r="F188" s="6" t="str">
        <f>Sheet1!E169</f>
        <v>150-500K</v>
      </c>
      <c r="G188" s="77">
        <f>(Sheet1!F169+$F$9/10)*VLOOKUP($B188,$H$13:$J$17,3,0)</f>
        <v>5.3162620452739731</v>
      </c>
      <c r="H188" s="77">
        <f>(Sheet1!G169+$F$9/10)*VLOOKUP($B188,$H$13:$J$17,3,0)</f>
        <v>5.7262319132876716</v>
      </c>
      <c r="I188" s="77">
        <f>(Sheet1!H169+$F$9/10)*VLOOKUP($B188,$H$13:$J$17,3,0)</f>
        <v>5.6766813414383561</v>
      </c>
      <c r="J188" s="77">
        <f>(Sheet1!I169+$F$9/10)*VLOOKUP($B188,$H$13:$J$17,3,0)</f>
        <v>5.8526115751541088</v>
      </c>
      <c r="K188" s="78">
        <f>(Sheet1!J169+$F$9/10)*VLOOKUP($B188,$H$13:$J$17,3,0)</f>
        <v>5.8977265166095876</v>
      </c>
    </row>
    <row r="189" spans="2:11" x14ac:dyDescent="0.3">
      <c r="B189" s="5" t="str">
        <f>Sheet1!A170</f>
        <v>NY</v>
      </c>
      <c r="C189" s="6" t="str">
        <f>Sheet1!B170</f>
        <v>Elec</v>
      </c>
      <c r="D189" s="7">
        <f>Sheet1!C170</f>
        <v>42521</v>
      </c>
      <c r="E189" s="8" t="str">
        <f>Sheet1!D170</f>
        <v>D (NiMo, NYSEG)</v>
      </c>
      <c r="F189" s="6" t="str">
        <f>Sheet1!E170</f>
        <v>500-1M</v>
      </c>
      <c r="G189" s="77">
        <f>(Sheet1!F170+$F$9/10)*VLOOKUP($B189,$H$13:$J$17,3,0)</f>
        <v>4.9592620452739737</v>
      </c>
      <c r="H189" s="77">
        <f>(Sheet1!G170+$F$9/10)*VLOOKUP($B189,$H$13:$J$17,3,0)</f>
        <v>5.3692319132876722</v>
      </c>
      <c r="I189" s="77">
        <f>(Sheet1!H170+$F$9/10)*VLOOKUP($B189,$H$13:$J$17,3,0)</f>
        <v>5.3196813414383559</v>
      </c>
      <c r="J189" s="77">
        <f>(Sheet1!I170+$F$9/10)*VLOOKUP($B189,$H$13:$J$17,3,0)</f>
        <v>5.4956115751541095</v>
      </c>
      <c r="K189" s="78">
        <f>(Sheet1!J170+$F$9/10)*VLOOKUP($B189,$H$13:$J$17,3,0)</f>
        <v>5.5407265166095874</v>
      </c>
    </row>
    <row r="190" spans="2:11" x14ac:dyDescent="0.3">
      <c r="B190" s="5" t="str">
        <f>Sheet1!A171</f>
        <v>NY</v>
      </c>
      <c r="C190" s="6" t="str">
        <f>Sheet1!B171</f>
        <v>Elec</v>
      </c>
      <c r="D190" s="7">
        <f>Sheet1!C171</f>
        <v>42521</v>
      </c>
      <c r="E190" s="8" t="str">
        <f>Sheet1!D171</f>
        <v>D (NiMo, NYSEG)</v>
      </c>
      <c r="F190" s="6" t="str">
        <f>Sheet1!E171</f>
        <v>1-2M</v>
      </c>
      <c r="G190" s="77">
        <f>(Sheet1!F171+$F$9/10)*VLOOKUP($B190,$H$13:$J$17,3,0)</f>
        <v>4.8317620452739742</v>
      </c>
      <c r="H190" s="77">
        <f>(Sheet1!G171+$F$9/10)*VLOOKUP($B190,$H$13:$J$17,3,0)</f>
        <v>5.2417319132876719</v>
      </c>
      <c r="I190" s="77">
        <f>(Sheet1!H171+$F$9/10)*VLOOKUP($B190,$H$13:$J$17,3,0)</f>
        <v>5.1921813414383564</v>
      </c>
      <c r="J190" s="77">
        <f>(Sheet1!I171+$F$9/10)*VLOOKUP($B190,$H$13:$J$17,3,0)</f>
        <v>5.3681115751541091</v>
      </c>
      <c r="K190" s="78">
        <f>(Sheet1!J171+$F$9/10)*VLOOKUP($B190,$H$13:$J$17,3,0)</f>
        <v>5.413226516609587</v>
      </c>
    </row>
    <row r="191" spans="2:11" x14ac:dyDescent="0.3">
      <c r="B191" s="5" t="str">
        <f>Sheet1!A172</f>
        <v>NY</v>
      </c>
      <c r="C191" s="6" t="str">
        <f>Sheet1!B172</f>
        <v>Elec</v>
      </c>
      <c r="D191" s="7">
        <f>Sheet1!C172</f>
        <v>42521</v>
      </c>
      <c r="E191" s="8" t="str">
        <f>Sheet1!D172</f>
        <v>D (NiMo, NYSEG)</v>
      </c>
      <c r="F191" s="6" t="str">
        <f>Sheet1!E172</f>
        <v>2M+</v>
      </c>
      <c r="G191" s="77">
        <f>(Sheet1!F172+$F$9/10)*VLOOKUP($B191,$H$13:$J$17,3,0)</f>
        <v>4.7042620452739738</v>
      </c>
      <c r="H191" s="77">
        <f>(Sheet1!G172+$F$9/10)*VLOOKUP($B191,$H$13:$J$17,3,0)</f>
        <v>5.1142319132876723</v>
      </c>
      <c r="I191" s="77">
        <f>(Sheet1!H172+$F$9/10)*VLOOKUP($B191,$H$13:$J$17,3,0)</f>
        <v>5.064681341438356</v>
      </c>
      <c r="J191" s="77">
        <f>(Sheet1!I172+$F$9/10)*VLOOKUP($B191,$H$13:$J$17,3,0)</f>
        <v>5.2406115751541087</v>
      </c>
      <c r="K191" s="78">
        <f>(Sheet1!J172+$F$9/10)*VLOOKUP($B191,$H$13:$J$17,3,0)</f>
        <v>5.2857265166095875</v>
      </c>
    </row>
    <row r="192" spans="2:11" x14ac:dyDescent="0.3">
      <c r="B192" s="5" t="str">
        <f>Sheet1!A173</f>
        <v>NY</v>
      </c>
      <c r="C192" s="6" t="str">
        <f>Sheet1!B173</f>
        <v>Elec</v>
      </c>
      <c r="D192" s="7">
        <f>Sheet1!C173</f>
        <v>42521</v>
      </c>
      <c r="E192" s="8" t="str">
        <f>Sheet1!D173</f>
        <v>E (CenHud, NiMo, NYSEG)</v>
      </c>
      <c r="F192" s="6" t="str">
        <f>Sheet1!E173</f>
        <v>0-150K</v>
      </c>
      <c r="G192" s="77">
        <f>(Sheet1!F173+$F$9/10)*VLOOKUP($B192,$H$13:$J$17,3,0)</f>
        <v>5.846590390273974</v>
      </c>
      <c r="H192" s="77">
        <f>(Sheet1!G173+$F$9/10)*VLOOKUP($B192,$H$13:$J$17,3,0)</f>
        <v>6.298123983287673</v>
      </c>
      <c r="I192" s="77">
        <f>(Sheet1!H173+$F$9/10)*VLOOKUP($B192,$H$13:$J$17,3,0)</f>
        <v>6.2334919464383587</v>
      </c>
      <c r="J192" s="77">
        <f>(Sheet1!I173+$F$9/10)*VLOOKUP($B192,$H$13:$J$17,3,0)</f>
        <v>6.4273850814041102</v>
      </c>
      <c r="K192" s="78">
        <f>(Sheet1!J173+$F$9/10)*VLOOKUP($B192,$H$13:$J$17,3,0)</f>
        <v>6.4737190291095894</v>
      </c>
    </row>
    <row r="193" spans="2:11" x14ac:dyDescent="0.3">
      <c r="B193" s="5" t="str">
        <f>Sheet1!A174</f>
        <v>NY</v>
      </c>
      <c r="C193" s="6" t="str">
        <f>Sheet1!B174</f>
        <v>Elec</v>
      </c>
      <c r="D193" s="7">
        <f>Sheet1!C174</f>
        <v>42521</v>
      </c>
      <c r="E193" s="8" t="str">
        <f>Sheet1!D174</f>
        <v>E (CenHud, NiMo, NYSEG)</v>
      </c>
      <c r="F193" s="6" t="str">
        <f>Sheet1!E174</f>
        <v>150-500K</v>
      </c>
      <c r="G193" s="77">
        <f>(Sheet1!F174+$F$9/10)*VLOOKUP($B193,$H$13:$J$17,3,0)</f>
        <v>5.6425903902739734</v>
      </c>
      <c r="H193" s="77">
        <f>(Sheet1!G174+$F$9/10)*VLOOKUP($B193,$H$13:$J$17,3,0)</f>
        <v>6.0941239832876724</v>
      </c>
      <c r="I193" s="77">
        <f>(Sheet1!H174+$F$9/10)*VLOOKUP($B193,$H$13:$J$17,3,0)</f>
        <v>6.029491946438359</v>
      </c>
      <c r="J193" s="77">
        <f>(Sheet1!I174+$F$9/10)*VLOOKUP($B193,$H$13:$J$17,3,0)</f>
        <v>6.2233850814041105</v>
      </c>
      <c r="K193" s="78">
        <f>(Sheet1!J174+$F$9/10)*VLOOKUP($B193,$H$13:$J$17,3,0)</f>
        <v>6.2697190291095906</v>
      </c>
    </row>
    <row r="194" spans="2:11" x14ac:dyDescent="0.3">
      <c r="B194" s="5" t="str">
        <f>Sheet1!A175</f>
        <v>NY</v>
      </c>
      <c r="C194" s="6" t="str">
        <f>Sheet1!B175</f>
        <v>Elec</v>
      </c>
      <c r="D194" s="7">
        <f>Sheet1!C175</f>
        <v>42521</v>
      </c>
      <c r="E194" s="8" t="str">
        <f>Sheet1!D175</f>
        <v>E (CenHud, NiMo, NYSEG)</v>
      </c>
      <c r="F194" s="6" t="str">
        <f>Sheet1!E175</f>
        <v>500-1M</v>
      </c>
      <c r="G194" s="77">
        <f>(Sheet1!F175+$F$9/10)*VLOOKUP($B194,$H$13:$J$17,3,0)</f>
        <v>5.285590390273974</v>
      </c>
      <c r="H194" s="77">
        <f>(Sheet1!G175+$F$9/10)*VLOOKUP($B194,$H$13:$J$17,3,0)</f>
        <v>5.7371239832876721</v>
      </c>
      <c r="I194" s="77">
        <f>(Sheet1!H175+$F$9/10)*VLOOKUP($B194,$H$13:$J$17,3,0)</f>
        <v>5.6724919464383587</v>
      </c>
      <c r="J194" s="77">
        <f>(Sheet1!I175+$F$9/10)*VLOOKUP($B194,$H$13:$J$17,3,0)</f>
        <v>5.8663850814041103</v>
      </c>
      <c r="K194" s="78">
        <f>(Sheet1!J175+$F$9/10)*VLOOKUP($B194,$H$13:$J$17,3,0)</f>
        <v>5.9127190291095904</v>
      </c>
    </row>
    <row r="195" spans="2:11" x14ac:dyDescent="0.3">
      <c r="B195" s="5" t="str">
        <f>Sheet1!A176</f>
        <v>NY</v>
      </c>
      <c r="C195" s="6" t="str">
        <f>Sheet1!B176</f>
        <v>Elec</v>
      </c>
      <c r="D195" s="7">
        <f>Sheet1!C176</f>
        <v>42521</v>
      </c>
      <c r="E195" s="8" t="str">
        <f>Sheet1!D176</f>
        <v>E (CenHud, NiMo, NYSEG)</v>
      </c>
      <c r="F195" s="6" t="str">
        <f>Sheet1!E176</f>
        <v>1-2M</v>
      </c>
      <c r="G195" s="77">
        <f>(Sheet1!F176+$F$9/10)*VLOOKUP($B195,$H$13:$J$17,3,0)</f>
        <v>5.1580903902739736</v>
      </c>
      <c r="H195" s="77">
        <f>(Sheet1!G176+$F$9/10)*VLOOKUP($B195,$H$13:$J$17,3,0)</f>
        <v>5.6096239832876718</v>
      </c>
      <c r="I195" s="77">
        <f>(Sheet1!H176+$F$9/10)*VLOOKUP($B195,$H$13:$J$17,3,0)</f>
        <v>5.5449919464383584</v>
      </c>
      <c r="J195" s="77">
        <f>(Sheet1!I176+$F$9/10)*VLOOKUP($B195,$H$13:$J$17,3,0)</f>
        <v>5.7388850814041099</v>
      </c>
      <c r="K195" s="78">
        <f>(Sheet1!J176+$F$9/10)*VLOOKUP($B195,$H$13:$J$17,3,0)</f>
        <v>5.78521902910959</v>
      </c>
    </row>
    <row r="196" spans="2:11" x14ac:dyDescent="0.3">
      <c r="B196" s="5" t="str">
        <f>Sheet1!A177</f>
        <v>NY</v>
      </c>
      <c r="C196" s="6" t="str">
        <f>Sheet1!B177</f>
        <v>Elec</v>
      </c>
      <c r="D196" s="7">
        <f>Sheet1!C177</f>
        <v>42521</v>
      </c>
      <c r="E196" s="8" t="str">
        <f>Sheet1!D177</f>
        <v>E (CenHud, NiMo, NYSEG)</v>
      </c>
      <c r="F196" s="6" t="str">
        <f>Sheet1!E177</f>
        <v>2M+</v>
      </c>
      <c r="G196" s="77">
        <f>(Sheet1!F177+$F$9/10)*VLOOKUP($B196,$H$13:$J$17,3,0)</f>
        <v>5.0305903902739741</v>
      </c>
      <c r="H196" s="77">
        <f>(Sheet1!G177+$F$9/10)*VLOOKUP($B196,$H$13:$J$17,3,0)</f>
        <v>5.4821239832876723</v>
      </c>
      <c r="I196" s="77">
        <f>(Sheet1!H177+$F$9/10)*VLOOKUP($B196,$H$13:$J$17,3,0)</f>
        <v>5.4174919464383589</v>
      </c>
      <c r="J196" s="77">
        <f>(Sheet1!I177+$F$9/10)*VLOOKUP($B196,$H$13:$J$17,3,0)</f>
        <v>5.6113850814041104</v>
      </c>
      <c r="K196" s="78">
        <f>(Sheet1!J177+$F$9/10)*VLOOKUP($B196,$H$13:$J$17,3,0)</f>
        <v>5.6577190291095896</v>
      </c>
    </row>
    <row r="197" spans="2:11" x14ac:dyDescent="0.3">
      <c r="B197" s="5" t="str">
        <f>Sheet1!A178</f>
        <v>NY</v>
      </c>
      <c r="C197" s="6" t="str">
        <f>Sheet1!B178</f>
        <v>Elec</v>
      </c>
      <c r="D197" s="7">
        <f>Sheet1!C178</f>
        <v>42521</v>
      </c>
      <c r="E197" s="8" t="str">
        <f>Sheet1!D178</f>
        <v>F (NiMo, NYSEG)</v>
      </c>
      <c r="F197" s="6" t="str">
        <f>Sheet1!E178</f>
        <v>0-150K</v>
      </c>
      <c r="G197" s="77">
        <f>(Sheet1!F178+$F$9/10)*VLOOKUP($B197,$H$13:$J$17,3,0)</f>
        <v>6.1281241602739733</v>
      </c>
      <c r="H197" s="77">
        <f>(Sheet1!G178+$F$9/10)*VLOOKUP($B197,$H$13:$J$17,3,0)</f>
        <v>6.7044685232876722</v>
      </c>
      <c r="I197" s="77">
        <f>(Sheet1!H178+$F$9/10)*VLOOKUP($B197,$H$13:$J$17,3,0)</f>
        <v>6.5957077164383566</v>
      </c>
      <c r="J197" s="77">
        <f>(Sheet1!I178+$F$9/10)*VLOOKUP($B197,$H$13:$J$17,3,0)</f>
        <v>6.8430160839041099</v>
      </c>
      <c r="K197" s="78">
        <f>(Sheet1!J178+$F$9/10)*VLOOKUP($B197,$H$13:$J$17,3,0)</f>
        <v>6.8943691541095902</v>
      </c>
    </row>
    <row r="198" spans="2:11" x14ac:dyDescent="0.3">
      <c r="B198" s="5" t="str">
        <f>Sheet1!A179</f>
        <v>NY</v>
      </c>
      <c r="C198" s="6" t="str">
        <f>Sheet1!B179</f>
        <v>Elec</v>
      </c>
      <c r="D198" s="7">
        <f>Sheet1!C179</f>
        <v>42521</v>
      </c>
      <c r="E198" s="8" t="str">
        <f>Sheet1!D179</f>
        <v>F (NiMo, NYSEG)</v>
      </c>
      <c r="F198" s="6" t="str">
        <f>Sheet1!E179</f>
        <v>150-500K</v>
      </c>
      <c r="G198" s="77">
        <f>(Sheet1!F179+$F$9/10)*VLOOKUP($B198,$H$13:$J$17,3,0)</f>
        <v>5.9241241602739727</v>
      </c>
      <c r="H198" s="77">
        <f>(Sheet1!G179+$F$9/10)*VLOOKUP($B198,$H$13:$J$17,3,0)</f>
        <v>6.5004685232876716</v>
      </c>
      <c r="I198" s="77">
        <f>(Sheet1!H179+$F$9/10)*VLOOKUP($B198,$H$13:$J$17,3,0)</f>
        <v>6.3917077164383569</v>
      </c>
      <c r="J198" s="77">
        <f>(Sheet1!I179+$F$9/10)*VLOOKUP($B198,$H$13:$J$17,3,0)</f>
        <v>6.6390160839041092</v>
      </c>
      <c r="K198" s="78">
        <f>(Sheet1!J179+$F$9/10)*VLOOKUP($B198,$H$13:$J$17,3,0)</f>
        <v>6.6903691541095904</v>
      </c>
    </row>
    <row r="199" spans="2:11" x14ac:dyDescent="0.3">
      <c r="B199" s="5" t="str">
        <f>Sheet1!A180</f>
        <v>NY</v>
      </c>
      <c r="C199" s="6" t="str">
        <f>Sheet1!B180</f>
        <v>Elec</v>
      </c>
      <c r="D199" s="7">
        <f>Sheet1!C180</f>
        <v>42521</v>
      </c>
      <c r="E199" s="8" t="str">
        <f>Sheet1!D180</f>
        <v>F (NiMo, NYSEG)</v>
      </c>
      <c r="F199" s="6" t="str">
        <f>Sheet1!E180</f>
        <v>500-1M</v>
      </c>
      <c r="G199" s="77">
        <f>(Sheet1!F180+$F$9/10)*VLOOKUP($B199,$H$13:$J$17,3,0)</f>
        <v>5.5671241602739725</v>
      </c>
      <c r="H199" s="77">
        <f>(Sheet1!G180+$F$9/10)*VLOOKUP($B199,$H$13:$J$17,3,0)</f>
        <v>6.1434685232876722</v>
      </c>
      <c r="I199" s="77">
        <f>(Sheet1!H180+$F$9/10)*VLOOKUP($B199,$H$13:$J$17,3,0)</f>
        <v>6.0347077164383558</v>
      </c>
      <c r="J199" s="77">
        <f>(Sheet1!I180+$F$9/10)*VLOOKUP($B199,$H$13:$J$17,3,0)</f>
        <v>6.282016083904109</v>
      </c>
      <c r="K199" s="78">
        <f>(Sheet1!J180+$F$9/10)*VLOOKUP($B199,$H$13:$J$17,3,0)</f>
        <v>6.3333691541095902</v>
      </c>
    </row>
    <row r="200" spans="2:11" x14ac:dyDescent="0.3">
      <c r="B200" s="5" t="str">
        <f>Sheet1!A181</f>
        <v>NY</v>
      </c>
      <c r="C200" s="6" t="str">
        <f>Sheet1!B181</f>
        <v>Elec</v>
      </c>
      <c r="D200" s="7">
        <f>Sheet1!C181</f>
        <v>42521</v>
      </c>
      <c r="E200" s="8" t="str">
        <f>Sheet1!D181</f>
        <v>F (NiMo, NYSEG)</v>
      </c>
      <c r="F200" s="6" t="str">
        <f>Sheet1!E181</f>
        <v>1-2M</v>
      </c>
      <c r="G200" s="77">
        <f>(Sheet1!F181+$F$9/10)*VLOOKUP($B200,$H$13:$J$17,3,0)</f>
        <v>5.4396241602739721</v>
      </c>
      <c r="H200" s="77">
        <f>(Sheet1!G181+$F$9/10)*VLOOKUP($B200,$H$13:$J$17,3,0)</f>
        <v>6.0159685232876718</v>
      </c>
      <c r="I200" s="77">
        <f>(Sheet1!H181+$F$9/10)*VLOOKUP($B200,$H$13:$J$17,3,0)</f>
        <v>5.9072077164383563</v>
      </c>
      <c r="J200" s="77">
        <f>(Sheet1!I181+$F$9/10)*VLOOKUP($B200,$H$13:$J$17,3,0)</f>
        <v>6.1545160839041095</v>
      </c>
      <c r="K200" s="78">
        <f>(Sheet1!J181+$F$9/10)*VLOOKUP($B200,$H$13:$J$17,3,0)</f>
        <v>6.2058691541095898</v>
      </c>
    </row>
    <row r="201" spans="2:11" x14ac:dyDescent="0.3">
      <c r="B201" s="5" t="str">
        <f>Sheet1!A182</f>
        <v>NY</v>
      </c>
      <c r="C201" s="6" t="str">
        <f>Sheet1!B182</f>
        <v>Elec</v>
      </c>
      <c r="D201" s="7">
        <f>Sheet1!C182</f>
        <v>42521</v>
      </c>
      <c r="E201" s="8" t="str">
        <f>Sheet1!D182</f>
        <v>F (NiMo, NYSEG)</v>
      </c>
      <c r="F201" s="6" t="str">
        <f>Sheet1!E182</f>
        <v>2M+</v>
      </c>
      <c r="G201" s="77">
        <f>(Sheet1!F182+$F$9/10)*VLOOKUP($B201,$H$13:$J$17,3,0)</f>
        <v>5.3121241602739726</v>
      </c>
      <c r="H201" s="77">
        <f>(Sheet1!G182+$F$9/10)*VLOOKUP($B201,$H$13:$J$17,3,0)</f>
        <v>5.8884685232876723</v>
      </c>
      <c r="I201" s="77">
        <f>(Sheet1!H182+$F$9/10)*VLOOKUP($B201,$H$13:$J$17,3,0)</f>
        <v>5.7797077164383559</v>
      </c>
      <c r="J201" s="77">
        <f>(Sheet1!I182+$F$9/10)*VLOOKUP($B201,$H$13:$J$17,3,0)</f>
        <v>6.0270160839041091</v>
      </c>
      <c r="K201" s="78">
        <f>(Sheet1!J182+$F$9/10)*VLOOKUP($B201,$H$13:$J$17,3,0)</f>
        <v>6.0783691541095903</v>
      </c>
    </row>
    <row r="202" spans="2:11" x14ac:dyDescent="0.3">
      <c r="B202" s="5" t="str">
        <f>Sheet1!A183</f>
        <v>NY</v>
      </c>
      <c r="C202" s="6" t="str">
        <f>Sheet1!B183</f>
        <v>Elec</v>
      </c>
      <c r="D202" s="7">
        <f>Sheet1!C183</f>
        <v>42521</v>
      </c>
      <c r="E202" s="8" t="str">
        <f>Sheet1!D183</f>
        <v>G (CenHud, NYSEG, O&amp;R)</v>
      </c>
      <c r="F202" s="6" t="str">
        <f>Sheet1!E183</f>
        <v>0-150K</v>
      </c>
      <c r="G202" s="77">
        <f>(Sheet1!F183+$F$9/10)*VLOOKUP($B202,$H$13:$J$17,3,0)</f>
        <v>7.0435589027635963</v>
      </c>
      <c r="H202" s="77">
        <f>(Sheet1!G183+$F$9/10)*VLOOKUP($B202,$H$13:$J$17,3,0)</f>
        <v>7.158767120107238</v>
      </c>
      <c r="I202" s="77">
        <f>(Sheet1!H183+$F$9/10)*VLOOKUP($B202,$H$13:$J$17,3,0)</f>
        <v>7.1909479361664026</v>
      </c>
      <c r="J202" s="77">
        <f>(Sheet1!I183+$F$9/10)*VLOOKUP($B202,$H$13:$J$17,3,0)</f>
        <v>7.3014367382579239</v>
      </c>
      <c r="K202" s="78">
        <f>(Sheet1!J183+$F$9/10)*VLOOKUP($B202,$H$13:$J$17,3,0)</f>
        <v>7.3352130953454973</v>
      </c>
    </row>
    <row r="203" spans="2:11" x14ac:dyDescent="0.3">
      <c r="B203" s="5" t="str">
        <f>Sheet1!A184</f>
        <v>NY</v>
      </c>
      <c r="C203" s="6" t="str">
        <f>Sheet1!B184</f>
        <v>Elec</v>
      </c>
      <c r="D203" s="7">
        <f>Sheet1!C184</f>
        <v>42521</v>
      </c>
      <c r="E203" s="8" t="str">
        <f>Sheet1!D184</f>
        <v>G (CenHud, NYSEG, O&amp;R)</v>
      </c>
      <c r="F203" s="6" t="str">
        <f>Sheet1!E184</f>
        <v>150-500K</v>
      </c>
      <c r="G203" s="77">
        <f>(Sheet1!F184+$F$9/10)*VLOOKUP($B203,$H$13:$J$17,3,0)</f>
        <v>6.8395589027635957</v>
      </c>
      <c r="H203" s="77">
        <f>(Sheet1!G184+$F$9/10)*VLOOKUP($B203,$H$13:$J$17,3,0)</f>
        <v>6.9547671201072374</v>
      </c>
      <c r="I203" s="77">
        <f>(Sheet1!H184+$F$9/10)*VLOOKUP($B203,$H$13:$J$17,3,0)</f>
        <v>6.9869479361664029</v>
      </c>
      <c r="J203" s="77">
        <f>(Sheet1!I184+$F$9/10)*VLOOKUP($B203,$H$13:$J$17,3,0)</f>
        <v>7.0974367382579242</v>
      </c>
      <c r="K203" s="78">
        <f>(Sheet1!J184+$F$9/10)*VLOOKUP($B203,$H$13:$J$17,3,0)</f>
        <v>7.1312130953454966</v>
      </c>
    </row>
    <row r="204" spans="2:11" x14ac:dyDescent="0.3">
      <c r="B204" s="5" t="str">
        <f>Sheet1!A185</f>
        <v>NY</v>
      </c>
      <c r="C204" s="6" t="str">
        <f>Sheet1!B185</f>
        <v>Elec</v>
      </c>
      <c r="D204" s="7">
        <f>Sheet1!C185</f>
        <v>42521</v>
      </c>
      <c r="E204" s="8" t="str">
        <f>Sheet1!D185</f>
        <v>G (CenHud, NYSEG, O&amp;R)</v>
      </c>
      <c r="F204" s="6" t="str">
        <f>Sheet1!E185</f>
        <v>500-1M</v>
      </c>
      <c r="G204" s="77">
        <f>(Sheet1!F185+$F$9/10)*VLOOKUP($B204,$H$13:$J$17,3,0)</f>
        <v>6.4825589027635964</v>
      </c>
      <c r="H204" s="77">
        <f>(Sheet1!G185+$F$9/10)*VLOOKUP($B204,$H$13:$J$17,3,0)</f>
        <v>6.5977671201072372</v>
      </c>
      <c r="I204" s="77">
        <f>(Sheet1!H185+$F$9/10)*VLOOKUP($B204,$H$13:$J$17,3,0)</f>
        <v>6.6299479361664018</v>
      </c>
      <c r="J204" s="77">
        <f>(Sheet1!I185+$F$9/10)*VLOOKUP($B204,$H$13:$J$17,3,0)</f>
        <v>6.7404367382579249</v>
      </c>
      <c r="K204" s="78">
        <f>(Sheet1!J185+$F$9/10)*VLOOKUP($B204,$H$13:$J$17,3,0)</f>
        <v>6.7742130953454973</v>
      </c>
    </row>
    <row r="205" spans="2:11" x14ac:dyDescent="0.3">
      <c r="B205" s="5" t="str">
        <f>Sheet1!A186</f>
        <v>NY</v>
      </c>
      <c r="C205" s="6" t="str">
        <f>Sheet1!B186</f>
        <v>Elec</v>
      </c>
      <c r="D205" s="7">
        <f>Sheet1!C186</f>
        <v>42521</v>
      </c>
      <c r="E205" s="8" t="str">
        <f>Sheet1!D186</f>
        <v>G (CenHud, NYSEG, O&amp;R)</v>
      </c>
      <c r="F205" s="6" t="str">
        <f>Sheet1!E186</f>
        <v>1-2M</v>
      </c>
      <c r="G205" s="77">
        <f>(Sheet1!F186+$F$9/10)*VLOOKUP($B205,$H$13:$J$17,3,0)</f>
        <v>6.355058902763596</v>
      </c>
      <c r="H205" s="77">
        <f>(Sheet1!G186+$F$9/10)*VLOOKUP($B205,$H$13:$J$17,3,0)</f>
        <v>6.4702671201072368</v>
      </c>
      <c r="I205" s="77">
        <f>(Sheet1!H186+$F$9/10)*VLOOKUP($B205,$H$13:$J$17,3,0)</f>
        <v>6.5024479361664023</v>
      </c>
      <c r="J205" s="77">
        <f>(Sheet1!I186+$F$9/10)*VLOOKUP($B205,$H$13:$J$17,3,0)</f>
        <v>6.6129367382579245</v>
      </c>
      <c r="K205" s="78">
        <f>(Sheet1!J186+$F$9/10)*VLOOKUP($B205,$H$13:$J$17,3,0)</f>
        <v>6.6467130953454969</v>
      </c>
    </row>
    <row r="206" spans="2:11" x14ac:dyDescent="0.3">
      <c r="B206" s="5" t="str">
        <f>Sheet1!A187</f>
        <v>NY</v>
      </c>
      <c r="C206" s="6" t="str">
        <f>Sheet1!B187</f>
        <v>Elec</v>
      </c>
      <c r="D206" s="7">
        <f>Sheet1!C187</f>
        <v>42521</v>
      </c>
      <c r="E206" s="8" t="str">
        <f>Sheet1!D187</f>
        <v>G (CenHud, NYSEG, O&amp;R)</v>
      </c>
      <c r="F206" s="6" t="str">
        <f>Sheet1!E187</f>
        <v>2M+</v>
      </c>
      <c r="G206" s="77">
        <f>(Sheet1!F187+$F$9/10)*VLOOKUP($B206,$H$13:$J$17,3,0)</f>
        <v>6.2275589027635965</v>
      </c>
      <c r="H206" s="77">
        <f>(Sheet1!G187+$F$9/10)*VLOOKUP($B206,$H$13:$J$17,3,0)</f>
        <v>6.3427671201072364</v>
      </c>
      <c r="I206" s="77">
        <f>(Sheet1!H187+$F$9/10)*VLOOKUP($B206,$H$13:$J$17,3,0)</f>
        <v>6.3749479361664019</v>
      </c>
      <c r="J206" s="77">
        <f>(Sheet1!I187+$F$9/10)*VLOOKUP($B206,$H$13:$J$17,3,0)</f>
        <v>6.4854367382579241</v>
      </c>
      <c r="K206" s="78">
        <f>(Sheet1!J187+$F$9/10)*VLOOKUP($B206,$H$13:$J$17,3,0)</f>
        <v>6.5192130953454974</v>
      </c>
    </row>
    <row r="207" spans="2:11" x14ac:dyDescent="0.3">
      <c r="B207" s="5" t="str">
        <f>Sheet1!A188</f>
        <v>NY</v>
      </c>
      <c r="C207" s="6" t="str">
        <f>Sheet1!B188</f>
        <v>Elec</v>
      </c>
      <c r="D207" s="7">
        <f>Sheet1!C188</f>
        <v>42521</v>
      </c>
      <c r="E207" s="8" t="str">
        <f>Sheet1!D188</f>
        <v>H (ConEd, NYSEG)</v>
      </c>
      <c r="F207" s="6" t="str">
        <f>Sheet1!E188</f>
        <v>0-150K</v>
      </c>
      <c r="G207" s="77">
        <f>(Sheet1!F188+$F$9/10)*VLOOKUP($B207,$H$13:$J$17,3,0)</f>
        <v>7.2252859836561294</v>
      </c>
      <c r="H207" s="77">
        <f>(Sheet1!G188+$F$9/10)*VLOOKUP($B207,$H$13:$J$17,3,0)</f>
        <v>7.3410786168689253</v>
      </c>
      <c r="I207" s="77">
        <f>(Sheet1!H188+$F$9/10)*VLOOKUP($B207,$H$13:$J$17,3,0)</f>
        <v>7.3684031607832319</v>
      </c>
      <c r="J207" s="77">
        <f>(Sheet1!I188+$F$9/10)*VLOOKUP($B207,$H$13:$J$17,3,0)</f>
        <v>7.4909152331446123</v>
      </c>
      <c r="K207" s="78">
        <f>(Sheet1!J188+$F$9/10)*VLOOKUP($B207,$H$13:$J$17,3,0)</f>
        <v>7.554916495770736</v>
      </c>
    </row>
    <row r="208" spans="2:11" x14ac:dyDescent="0.3">
      <c r="B208" s="5" t="str">
        <f>Sheet1!A189</f>
        <v>NY</v>
      </c>
      <c r="C208" s="6" t="str">
        <f>Sheet1!B189</f>
        <v>Elec</v>
      </c>
      <c r="D208" s="7">
        <f>Sheet1!C189</f>
        <v>42521</v>
      </c>
      <c r="E208" s="8" t="str">
        <f>Sheet1!D189</f>
        <v>H (ConEd, NYSEG)</v>
      </c>
      <c r="F208" s="6" t="str">
        <f>Sheet1!E189</f>
        <v>150-500K</v>
      </c>
      <c r="G208" s="77">
        <f>(Sheet1!F189+$F$9/10)*VLOOKUP($B208,$H$13:$J$17,3,0)</f>
        <v>7.0212859836561297</v>
      </c>
      <c r="H208" s="77">
        <f>(Sheet1!G189+$F$9/10)*VLOOKUP($B208,$H$13:$J$17,3,0)</f>
        <v>7.1370786168689264</v>
      </c>
      <c r="I208" s="77">
        <f>(Sheet1!H189+$F$9/10)*VLOOKUP($B208,$H$13:$J$17,3,0)</f>
        <v>7.1644031607832313</v>
      </c>
      <c r="J208" s="77">
        <f>(Sheet1!I189+$F$9/10)*VLOOKUP($B208,$H$13:$J$17,3,0)</f>
        <v>7.2869152331446125</v>
      </c>
      <c r="K208" s="78">
        <f>(Sheet1!J189+$F$9/10)*VLOOKUP($B208,$H$13:$J$17,3,0)</f>
        <v>7.3509164957707362</v>
      </c>
    </row>
    <row r="209" spans="2:11" x14ac:dyDescent="0.3">
      <c r="B209" s="5" t="str">
        <f>Sheet1!A190</f>
        <v>NY</v>
      </c>
      <c r="C209" s="6" t="str">
        <f>Sheet1!B190</f>
        <v>Elec</v>
      </c>
      <c r="D209" s="7">
        <f>Sheet1!C190</f>
        <v>42521</v>
      </c>
      <c r="E209" s="8" t="str">
        <f>Sheet1!D190</f>
        <v>H (ConEd, NYSEG)</v>
      </c>
      <c r="F209" s="6" t="str">
        <f>Sheet1!E190</f>
        <v>500-1M</v>
      </c>
      <c r="G209" s="77">
        <f>(Sheet1!F190+$F$9/10)*VLOOKUP($B209,$H$13:$J$17,3,0)</f>
        <v>6.6642859836561295</v>
      </c>
      <c r="H209" s="77">
        <f>(Sheet1!G190+$F$9/10)*VLOOKUP($B209,$H$13:$J$17,3,0)</f>
        <v>6.7800786168689253</v>
      </c>
      <c r="I209" s="77">
        <f>(Sheet1!H190+$F$9/10)*VLOOKUP($B209,$H$13:$J$17,3,0)</f>
        <v>6.8074031607832319</v>
      </c>
      <c r="J209" s="77">
        <f>(Sheet1!I190+$F$9/10)*VLOOKUP($B209,$H$13:$J$17,3,0)</f>
        <v>6.9299152331446123</v>
      </c>
      <c r="K209" s="78">
        <f>(Sheet1!J190+$F$9/10)*VLOOKUP($B209,$H$13:$J$17,3,0)</f>
        <v>6.993916495770736</v>
      </c>
    </row>
    <row r="210" spans="2:11" x14ac:dyDescent="0.3">
      <c r="B210" s="5" t="str">
        <f>Sheet1!A191</f>
        <v>NY</v>
      </c>
      <c r="C210" s="6" t="str">
        <f>Sheet1!B191</f>
        <v>Elec</v>
      </c>
      <c r="D210" s="7">
        <f>Sheet1!C191</f>
        <v>42521</v>
      </c>
      <c r="E210" s="8" t="str">
        <f>Sheet1!D191</f>
        <v>H (ConEd, NYSEG)</v>
      </c>
      <c r="F210" s="6" t="str">
        <f>Sheet1!E191</f>
        <v>1-2M</v>
      </c>
      <c r="G210" s="77">
        <f>(Sheet1!F191+$F$9/10)*VLOOKUP($B210,$H$13:$J$17,3,0)</f>
        <v>6.53678598365613</v>
      </c>
      <c r="H210" s="77">
        <f>(Sheet1!G191+$F$9/10)*VLOOKUP($B210,$H$13:$J$17,3,0)</f>
        <v>6.6525786168689258</v>
      </c>
      <c r="I210" s="77">
        <f>(Sheet1!H191+$F$9/10)*VLOOKUP($B210,$H$13:$J$17,3,0)</f>
        <v>6.6799031607832315</v>
      </c>
      <c r="J210" s="77">
        <f>(Sheet1!I191+$F$9/10)*VLOOKUP($B210,$H$13:$J$17,3,0)</f>
        <v>6.8024152331446128</v>
      </c>
      <c r="K210" s="78">
        <f>(Sheet1!J191+$F$9/10)*VLOOKUP($B210,$H$13:$J$17,3,0)</f>
        <v>6.8664164957707365</v>
      </c>
    </row>
    <row r="211" spans="2:11" x14ac:dyDescent="0.3">
      <c r="B211" s="5" t="str">
        <f>Sheet1!A192</f>
        <v>NY</v>
      </c>
      <c r="C211" s="6" t="str">
        <f>Sheet1!B192</f>
        <v>Elec</v>
      </c>
      <c r="D211" s="7">
        <f>Sheet1!C192</f>
        <v>42521</v>
      </c>
      <c r="E211" s="8" t="str">
        <f>Sheet1!D192</f>
        <v>H (ConEd, NYSEG)</v>
      </c>
      <c r="F211" s="6" t="str">
        <f>Sheet1!E192</f>
        <v>2M+</v>
      </c>
      <c r="G211" s="77">
        <f>(Sheet1!F192+$F$9/10)*VLOOKUP($B211,$H$13:$J$17,3,0)</f>
        <v>6.4092859836561296</v>
      </c>
      <c r="H211" s="77">
        <f>(Sheet1!G192+$F$9/10)*VLOOKUP($B211,$H$13:$J$17,3,0)</f>
        <v>6.5250786168689254</v>
      </c>
      <c r="I211" s="77">
        <f>(Sheet1!H192+$F$9/10)*VLOOKUP($B211,$H$13:$J$17,3,0)</f>
        <v>6.552403160783232</v>
      </c>
      <c r="J211" s="77">
        <f>(Sheet1!I192+$F$9/10)*VLOOKUP($B211,$H$13:$J$17,3,0)</f>
        <v>6.6749152331446124</v>
      </c>
      <c r="K211" s="78">
        <f>(Sheet1!J192+$F$9/10)*VLOOKUP($B211,$H$13:$J$17,3,0)</f>
        <v>6.7389164957707361</v>
      </c>
    </row>
    <row r="212" spans="2:11" x14ac:dyDescent="0.3">
      <c r="B212" s="5" t="str">
        <f>Sheet1!A193</f>
        <v>NY</v>
      </c>
      <c r="C212" s="6" t="str">
        <f>Sheet1!B193</f>
        <v>Elec</v>
      </c>
      <c r="D212" s="7">
        <f>Sheet1!C193</f>
        <v>42521</v>
      </c>
      <c r="E212" s="8" t="str">
        <f>Sheet1!D193</f>
        <v>I (ConEd)</v>
      </c>
      <c r="F212" s="6" t="str">
        <f>Sheet1!E193</f>
        <v>0-150K</v>
      </c>
      <c r="G212" s="77">
        <f>(Sheet1!F193+$F$9/10)*VLOOKUP($B212,$H$13:$J$17,3,0)</f>
        <v>7.2252859836561294</v>
      </c>
      <c r="H212" s="77">
        <f>(Sheet1!G193+$F$9/10)*VLOOKUP($B212,$H$13:$J$17,3,0)</f>
        <v>7.3410786168689253</v>
      </c>
      <c r="I212" s="77">
        <f>(Sheet1!H193+$F$9/10)*VLOOKUP($B212,$H$13:$J$17,3,0)</f>
        <v>7.3684031607832319</v>
      </c>
      <c r="J212" s="77">
        <f>(Sheet1!I193+$F$9/10)*VLOOKUP($B212,$H$13:$J$17,3,0)</f>
        <v>7.4909152331446123</v>
      </c>
      <c r="K212" s="78">
        <f>(Sheet1!J193+$F$9/10)*VLOOKUP($B212,$H$13:$J$17,3,0)</f>
        <v>7.554916495770736</v>
      </c>
    </row>
    <row r="213" spans="2:11" x14ac:dyDescent="0.3">
      <c r="B213" s="5" t="str">
        <f>Sheet1!A194</f>
        <v>NY</v>
      </c>
      <c r="C213" s="6" t="str">
        <f>Sheet1!B194</f>
        <v>Elec</v>
      </c>
      <c r="D213" s="7">
        <f>Sheet1!C194</f>
        <v>42521</v>
      </c>
      <c r="E213" s="8" t="str">
        <f>Sheet1!D194</f>
        <v>I (ConEd)</v>
      </c>
      <c r="F213" s="6" t="str">
        <f>Sheet1!E194</f>
        <v>150-500K</v>
      </c>
      <c r="G213" s="77">
        <f>(Sheet1!F194+$F$9/10)*VLOOKUP($B213,$H$13:$J$17,3,0)</f>
        <v>7.0212859836561297</v>
      </c>
      <c r="H213" s="77">
        <f>(Sheet1!G194+$F$9/10)*VLOOKUP($B213,$H$13:$J$17,3,0)</f>
        <v>7.1370786168689264</v>
      </c>
      <c r="I213" s="77">
        <f>(Sheet1!H194+$F$9/10)*VLOOKUP($B213,$H$13:$J$17,3,0)</f>
        <v>7.1644031607832313</v>
      </c>
      <c r="J213" s="77">
        <f>(Sheet1!I194+$F$9/10)*VLOOKUP($B213,$H$13:$J$17,3,0)</f>
        <v>7.2869152331446125</v>
      </c>
      <c r="K213" s="78">
        <f>(Sheet1!J194+$F$9/10)*VLOOKUP($B213,$H$13:$J$17,3,0)</f>
        <v>7.3509164957707362</v>
      </c>
    </row>
    <row r="214" spans="2:11" x14ac:dyDescent="0.3">
      <c r="B214" s="5" t="str">
        <f>Sheet1!A195</f>
        <v>NY</v>
      </c>
      <c r="C214" s="6" t="str">
        <f>Sheet1!B195</f>
        <v>Elec</v>
      </c>
      <c r="D214" s="7">
        <f>Sheet1!C195</f>
        <v>42521</v>
      </c>
      <c r="E214" s="8" t="str">
        <f>Sheet1!D195</f>
        <v>I (ConEd)</v>
      </c>
      <c r="F214" s="6" t="str">
        <f>Sheet1!E195</f>
        <v>500-1M</v>
      </c>
      <c r="G214" s="77">
        <f>(Sheet1!F195+$F$9/10)*VLOOKUP($B214,$H$13:$J$17,3,0)</f>
        <v>6.6642859836561295</v>
      </c>
      <c r="H214" s="77">
        <f>(Sheet1!G195+$F$9/10)*VLOOKUP($B214,$H$13:$J$17,3,0)</f>
        <v>6.7800786168689253</v>
      </c>
      <c r="I214" s="77">
        <f>(Sheet1!H195+$F$9/10)*VLOOKUP($B214,$H$13:$J$17,3,0)</f>
        <v>6.8074031607832319</v>
      </c>
      <c r="J214" s="77">
        <f>(Sheet1!I195+$F$9/10)*VLOOKUP($B214,$H$13:$J$17,3,0)</f>
        <v>6.9299152331446123</v>
      </c>
      <c r="K214" s="78">
        <f>(Sheet1!J195+$F$9/10)*VLOOKUP($B214,$H$13:$J$17,3,0)</f>
        <v>6.993916495770736</v>
      </c>
    </row>
    <row r="215" spans="2:11" x14ac:dyDescent="0.3">
      <c r="B215" s="5" t="str">
        <f>Sheet1!A196</f>
        <v>NY</v>
      </c>
      <c r="C215" s="6" t="str">
        <f>Sheet1!B196</f>
        <v>Elec</v>
      </c>
      <c r="D215" s="7">
        <f>Sheet1!C196</f>
        <v>42521</v>
      </c>
      <c r="E215" s="8" t="str">
        <f>Sheet1!D196</f>
        <v>I (ConEd)</v>
      </c>
      <c r="F215" s="6" t="str">
        <f>Sheet1!E196</f>
        <v>1-2M</v>
      </c>
      <c r="G215" s="77">
        <f>(Sheet1!F196+$F$9/10)*VLOOKUP($B215,$H$13:$J$17,3,0)</f>
        <v>6.53678598365613</v>
      </c>
      <c r="H215" s="77">
        <f>(Sheet1!G196+$F$9/10)*VLOOKUP($B215,$H$13:$J$17,3,0)</f>
        <v>6.6525786168689258</v>
      </c>
      <c r="I215" s="77">
        <f>(Sheet1!H196+$F$9/10)*VLOOKUP($B215,$H$13:$J$17,3,0)</f>
        <v>6.6799031607832315</v>
      </c>
      <c r="J215" s="77">
        <f>(Sheet1!I196+$F$9/10)*VLOOKUP($B215,$H$13:$J$17,3,0)</f>
        <v>6.8024152331446128</v>
      </c>
      <c r="K215" s="78">
        <f>(Sheet1!J196+$F$9/10)*VLOOKUP($B215,$H$13:$J$17,3,0)</f>
        <v>6.8664164957707365</v>
      </c>
    </row>
    <row r="216" spans="2:11" x14ac:dyDescent="0.3">
      <c r="B216" s="5" t="str">
        <f>Sheet1!A197</f>
        <v>NY</v>
      </c>
      <c r="C216" s="6" t="str">
        <f>Sheet1!B197</f>
        <v>Elec</v>
      </c>
      <c r="D216" s="7">
        <f>Sheet1!C197</f>
        <v>42521</v>
      </c>
      <c r="E216" s="8" t="str">
        <f>Sheet1!D197</f>
        <v>I (ConEd)</v>
      </c>
      <c r="F216" s="6" t="str">
        <f>Sheet1!E197</f>
        <v>2M+</v>
      </c>
      <c r="G216" s="77">
        <f>(Sheet1!F197+$F$9/10)*VLOOKUP($B216,$H$13:$J$17,3,0)</f>
        <v>6.4092859836561296</v>
      </c>
      <c r="H216" s="77">
        <f>(Sheet1!G197+$F$9/10)*VLOOKUP($B216,$H$13:$J$17,3,0)</f>
        <v>6.5250786168689254</v>
      </c>
      <c r="I216" s="77">
        <f>(Sheet1!H197+$F$9/10)*VLOOKUP($B216,$H$13:$J$17,3,0)</f>
        <v>6.552403160783232</v>
      </c>
      <c r="J216" s="77">
        <f>(Sheet1!I197+$F$9/10)*VLOOKUP($B216,$H$13:$J$17,3,0)</f>
        <v>6.6749152331446124</v>
      </c>
      <c r="K216" s="78">
        <f>(Sheet1!J197+$F$9/10)*VLOOKUP($B216,$H$13:$J$17,3,0)</f>
        <v>6.7389164957707361</v>
      </c>
    </row>
    <row r="217" spans="2:11" x14ac:dyDescent="0.3">
      <c r="B217" s="5" t="str">
        <f>Sheet1!A198</f>
        <v>NY</v>
      </c>
      <c r="C217" s="6" t="str">
        <f>Sheet1!B198</f>
        <v>Elec</v>
      </c>
      <c r="D217" s="7">
        <f>Sheet1!C198</f>
        <v>42521</v>
      </c>
      <c r="E217" s="8" t="str">
        <f>Sheet1!D198</f>
        <v>J (ConEd)</v>
      </c>
      <c r="F217" s="6" t="str">
        <f>Sheet1!E198</f>
        <v>0-150K</v>
      </c>
      <c r="G217" s="77">
        <f>(Sheet1!F198+$F$9/10)*VLOOKUP($B217,$H$13:$J$17,3,0)</f>
        <v>8.7076628013698638</v>
      </c>
      <c r="H217" s="77">
        <f>(Sheet1!G198+$F$9/10)*VLOOKUP($B217,$H$13:$J$17,3,0)</f>
        <v>8.1876774904109606</v>
      </c>
      <c r="I217" s="77">
        <f>(Sheet1!H198+$F$9/10)*VLOOKUP($B217,$H$13:$J$17,3,0)</f>
        <v>8.452466556164385</v>
      </c>
      <c r="J217" s="77">
        <f>(Sheet1!I198+$F$9/10)*VLOOKUP($B217,$H$13:$J$17,3,0)</f>
        <v>8.3634889869863009</v>
      </c>
      <c r="K217" s="78">
        <f>(Sheet1!J198+$F$9/10)*VLOOKUP($B217,$H$13:$J$17,3,0)</f>
        <v>8.4635702691780814</v>
      </c>
    </row>
    <row r="218" spans="2:11" x14ac:dyDescent="0.3">
      <c r="B218" s="5" t="str">
        <f>Sheet1!A199</f>
        <v>NY</v>
      </c>
      <c r="C218" s="6" t="str">
        <f>Sheet1!B199</f>
        <v>Elec</v>
      </c>
      <c r="D218" s="7">
        <f>Sheet1!C199</f>
        <v>42521</v>
      </c>
      <c r="E218" s="8" t="str">
        <f>Sheet1!D199</f>
        <v>J (ConEd)</v>
      </c>
      <c r="F218" s="6" t="str">
        <f>Sheet1!E199</f>
        <v>150-500K</v>
      </c>
      <c r="G218" s="77">
        <f>(Sheet1!F199+$F$9/10)*VLOOKUP($B218,$H$13:$J$17,3,0)</f>
        <v>8.5036628013698632</v>
      </c>
      <c r="H218" s="77">
        <f>(Sheet1!G199+$F$9/10)*VLOOKUP($B218,$H$13:$J$17,3,0)</f>
        <v>7.98367749041096</v>
      </c>
      <c r="I218" s="77">
        <f>(Sheet1!H199+$F$9/10)*VLOOKUP($B218,$H$13:$J$17,3,0)</f>
        <v>8.2484665561643844</v>
      </c>
      <c r="J218" s="77">
        <f>(Sheet1!I199+$F$9/10)*VLOOKUP($B218,$H$13:$J$17,3,0)</f>
        <v>8.1594889869863021</v>
      </c>
      <c r="K218" s="78">
        <f>(Sheet1!J199+$F$9/10)*VLOOKUP($B218,$H$13:$J$17,3,0)</f>
        <v>8.2595702691780826</v>
      </c>
    </row>
    <row r="219" spans="2:11" x14ac:dyDescent="0.3">
      <c r="B219" s="5" t="str">
        <f>Sheet1!A200</f>
        <v>NY</v>
      </c>
      <c r="C219" s="6" t="str">
        <f>Sheet1!B200</f>
        <v>Elec</v>
      </c>
      <c r="D219" s="7">
        <f>Sheet1!C200</f>
        <v>42521</v>
      </c>
      <c r="E219" s="8" t="str">
        <f>Sheet1!D200</f>
        <v>J (ConEd)</v>
      </c>
      <c r="F219" s="6" t="str">
        <f>Sheet1!E200</f>
        <v>500-1M</v>
      </c>
      <c r="G219" s="77">
        <f>(Sheet1!F200+$F$9/10)*VLOOKUP($B219,$H$13:$J$17,3,0)</f>
        <v>8.1466628013698639</v>
      </c>
      <c r="H219" s="77">
        <f>(Sheet1!G200+$F$9/10)*VLOOKUP($B219,$H$13:$J$17,3,0)</f>
        <v>7.6266774904109607</v>
      </c>
      <c r="I219" s="77">
        <f>(Sheet1!H200+$F$9/10)*VLOOKUP($B219,$H$13:$J$17,3,0)</f>
        <v>7.8914665561643842</v>
      </c>
      <c r="J219" s="77">
        <f>(Sheet1!I200+$F$9/10)*VLOOKUP($B219,$H$13:$J$17,3,0)</f>
        <v>7.8024889869863019</v>
      </c>
      <c r="K219" s="78">
        <f>(Sheet1!J200+$F$9/10)*VLOOKUP($B219,$H$13:$J$17,3,0)</f>
        <v>7.9025702691780824</v>
      </c>
    </row>
    <row r="220" spans="2:11" x14ac:dyDescent="0.3">
      <c r="B220" s="5" t="str">
        <f>Sheet1!A201</f>
        <v>NY</v>
      </c>
      <c r="C220" s="6" t="str">
        <f>Sheet1!B201</f>
        <v>Elec</v>
      </c>
      <c r="D220" s="7">
        <f>Sheet1!C201</f>
        <v>42521</v>
      </c>
      <c r="E220" s="8" t="str">
        <f>Sheet1!D201</f>
        <v>J (ConEd)</v>
      </c>
      <c r="F220" s="6" t="str">
        <f>Sheet1!E201</f>
        <v>1-2M</v>
      </c>
      <c r="G220" s="77">
        <f>(Sheet1!F201+$F$9/10)*VLOOKUP($B220,$H$13:$J$17,3,0)</f>
        <v>8.0191628013698644</v>
      </c>
      <c r="H220" s="77">
        <f>(Sheet1!G201+$F$9/10)*VLOOKUP($B220,$H$13:$J$17,3,0)</f>
        <v>7.4991774904109603</v>
      </c>
      <c r="I220" s="77">
        <f>(Sheet1!H201+$F$9/10)*VLOOKUP($B220,$H$13:$J$17,3,0)</f>
        <v>7.7639665561643838</v>
      </c>
      <c r="J220" s="77">
        <f>(Sheet1!I201+$F$9/10)*VLOOKUP($B220,$H$13:$J$17,3,0)</f>
        <v>7.6749889869863015</v>
      </c>
      <c r="K220" s="78">
        <f>(Sheet1!J201+$F$9/10)*VLOOKUP($B220,$H$13:$J$17,3,0)</f>
        <v>7.775070269178082</v>
      </c>
    </row>
    <row r="221" spans="2:11" x14ac:dyDescent="0.3">
      <c r="B221" s="5" t="str">
        <f>Sheet1!A202</f>
        <v>NY</v>
      </c>
      <c r="C221" s="6" t="str">
        <f>Sheet1!B202</f>
        <v>Elec</v>
      </c>
      <c r="D221" s="7">
        <f>Sheet1!C202</f>
        <v>42521</v>
      </c>
      <c r="E221" s="8" t="str">
        <f>Sheet1!D202</f>
        <v>J (ConEd)</v>
      </c>
      <c r="F221" s="6" t="str">
        <f>Sheet1!E202</f>
        <v>2M+</v>
      </c>
      <c r="G221" s="77">
        <f>(Sheet1!F202+$F$9/10)*VLOOKUP($B221,$H$13:$J$17,3,0)</f>
        <v>7.891662801369864</v>
      </c>
      <c r="H221" s="77">
        <f>(Sheet1!G202+$F$9/10)*VLOOKUP($B221,$H$13:$J$17,3,0)</f>
        <v>7.3716774904109608</v>
      </c>
      <c r="I221" s="77">
        <f>(Sheet1!H202+$F$9/10)*VLOOKUP($B221,$H$13:$J$17,3,0)</f>
        <v>7.6364665561643843</v>
      </c>
      <c r="J221" s="77">
        <f>(Sheet1!I202+$F$9/10)*VLOOKUP($B221,$H$13:$J$17,3,0)</f>
        <v>7.547488986986302</v>
      </c>
      <c r="K221" s="78">
        <f>(Sheet1!J202+$F$9/10)*VLOOKUP($B221,$H$13:$J$17,3,0)</f>
        <v>7.6475702691780825</v>
      </c>
    </row>
    <row r="222" spans="2:11" x14ac:dyDescent="0.3">
      <c r="B222" s="5" t="str">
        <f>Sheet1!A203</f>
        <v>NY</v>
      </c>
      <c r="C222" s="6" t="str">
        <f>Sheet1!B203</f>
        <v>Elec</v>
      </c>
      <c r="D222" s="7">
        <f>Sheet1!C203</f>
        <v>42551</v>
      </c>
      <c r="E222" s="8" t="str">
        <f>Sheet1!D203</f>
        <v>A (NiMo, NYSEG)</v>
      </c>
      <c r="F222" s="6" t="str">
        <f>Sheet1!E203</f>
        <v>0-150K</v>
      </c>
      <c r="G222" s="77">
        <f>(Sheet1!F203+$F$9/10)*VLOOKUP($B222,$H$13:$J$17,3,0)</f>
        <v>6.3039359768163594</v>
      </c>
      <c r="H222" s="77">
        <f>(Sheet1!G203+$F$9/10)*VLOOKUP($B222,$H$13:$J$17,3,0)</f>
        <v>6.2997214207880736</v>
      </c>
      <c r="I222" s="77">
        <f>(Sheet1!H203+$F$9/10)*VLOOKUP($B222,$H$13:$J$17,3,0)</f>
        <v>6.3770179152070829</v>
      </c>
      <c r="J222" s="77">
        <f>(Sheet1!I203+$F$9/10)*VLOOKUP($B222,$H$13:$J$17,3,0)</f>
        <v>6.3819068172452216</v>
      </c>
      <c r="K222" s="78">
        <f>(Sheet1!J203+$F$9/10)*VLOOKUP($B222,$H$13:$J$17,3,0)</f>
        <v>6.3572632467647026</v>
      </c>
    </row>
    <row r="223" spans="2:11" x14ac:dyDescent="0.3">
      <c r="B223" s="5" t="str">
        <f>Sheet1!A204</f>
        <v>NY</v>
      </c>
      <c r="C223" s="6" t="str">
        <f>Sheet1!B204</f>
        <v>Elec</v>
      </c>
      <c r="D223" s="7">
        <f>Sheet1!C204</f>
        <v>42551</v>
      </c>
      <c r="E223" s="8" t="str">
        <f>Sheet1!D204</f>
        <v>A (NiMo, NYSEG)</v>
      </c>
      <c r="F223" s="6" t="str">
        <f>Sheet1!E204</f>
        <v>150-500K</v>
      </c>
      <c r="G223" s="77">
        <f>(Sheet1!F204+$F$9/10)*VLOOKUP($B223,$H$13:$J$17,3,0)</f>
        <v>6.0999359768163606</v>
      </c>
      <c r="H223" s="77">
        <f>(Sheet1!G204+$F$9/10)*VLOOKUP($B223,$H$13:$J$17,3,0)</f>
        <v>6.0957214207880739</v>
      </c>
      <c r="I223" s="77">
        <f>(Sheet1!H204+$F$9/10)*VLOOKUP($B223,$H$13:$J$17,3,0)</f>
        <v>6.1730179152070832</v>
      </c>
      <c r="J223" s="77">
        <f>(Sheet1!I204+$F$9/10)*VLOOKUP($B223,$H$13:$J$17,3,0)</f>
        <v>6.1779068172452218</v>
      </c>
      <c r="K223" s="78">
        <f>(Sheet1!J204+$F$9/10)*VLOOKUP($B223,$H$13:$J$17,3,0)</f>
        <v>6.1532632467647019</v>
      </c>
    </row>
    <row r="224" spans="2:11" x14ac:dyDescent="0.3">
      <c r="B224" s="5" t="str">
        <f>Sheet1!A205</f>
        <v>NY</v>
      </c>
      <c r="C224" s="6" t="str">
        <f>Sheet1!B205</f>
        <v>Elec</v>
      </c>
      <c r="D224" s="7">
        <f>Sheet1!C205</f>
        <v>42551</v>
      </c>
      <c r="E224" s="8" t="str">
        <f>Sheet1!D205</f>
        <v>A (NiMo, NYSEG)</v>
      </c>
      <c r="F224" s="6" t="str">
        <f>Sheet1!E205</f>
        <v>500-1M</v>
      </c>
      <c r="G224" s="77">
        <f>(Sheet1!F205+$F$9/10)*VLOOKUP($B224,$H$13:$J$17,3,0)</f>
        <v>5.7429359768163604</v>
      </c>
      <c r="H224" s="77">
        <f>(Sheet1!G205+$F$9/10)*VLOOKUP($B224,$H$13:$J$17,3,0)</f>
        <v>5.7387214207880737</v>
      </c>
      <c r="I224" s="77">
        <f>(Sheet1!H205+$F$9/10)*VLOOKUP($B224,$H$13:$J$17,3,0)</f>
        <v>5.816017915207083</v>
      </c>
      <c r="J224" s="77">
        <f>(Sheet1!I205+$F$9/10)*VLOOKUP($B224,$H$13:$J$17,3,0)</f>
        <v>5.8209068172452216</v>
      </c>
      <c r="K224" s="78">
        <f>(Sheet1!J205+$F$9/10)*VLOOKUP($B224,$H$13:$J$17,3,0)</f>
        <v>5.7962632467647026</v>
      </c>
    </row>
    <row r="225" spans="2:11" x14ac:dyDescent="0.3">
      <c r="B225" s="5" t="str">
        <f>Sheet1!A206</f>
        <v>NY</v>
      </c>
      <c r="C225" s="6" t="str">
        <f>Sheet1!B206</f>
        <v>Elec</v>
      </c>
      <c r="D225" s="7">
        <f>Sheet1!C206</f>
        <v>42551</v>
      </c>
      <c r="E225" s="8" t="str">
        <f>Sheet1!D206</f>
        <v>A (NiMo, NYSEG)</v>
      </c>
      <c r="F225" s="6" t="str">
        <f>Sheet1!E206</f>
        <v>1-2M</v>
      </c>
      <c r="G225" s="77">
        <f>(Sheet1!F206+$F$9/10)*VLOOKUP($B225,$H$13:$J$17,3,0)</f>
        <v>5.61543597681636</v>
      </c>
      <c r="H225" s="77">
        <f>(Sheet1!G206+$F$9/10)*VLOOKUP($B225,$H$13:$J$17,3,0)</f>
        <v>5.6112214207880733</v>
      </c>
      <c r="I225" s="77">
        <f>(Sheet1!H206+$F$9/10)*VLOOKUP($B225,$H$13:$J$17,3,0)</f>
        <v>5.6885179152070826</v>
      </c>
      <c r="J225" s="77">
        <f>(Sheet1!I206+$F$9/10)*VLOOKUP($B225,$H$13:$J$17,3,0)</f>
        <v>5.6934068172452212</v>
      </c>
      <c r="K225" s="78">
        <f>(Sheet1!J206+$F$9/10)*VLOOKUP($B225,$H$13:$J$17,3,0)</f>
        <v>5.6687632467647022</v>
      </c>
    </row>
    <row r="226" spans="2:11" x14ac:dyDescent="0.3">
      <c r="B226" s="5" t="str">
        <f>Sheet1!A207</f>
        <v>NY</v>
      </c>
      <c r="C226" s="6" t="str">
        <f>Sheet1!B207</f>
        <v>Elec</v>
      </c>
      <c r="D226" s="7">
        <f>Sheet1!C207</f>
        <v>42551</v>
      </c>
      <c r="E226" s="8" t="str">
        <f>Sheet1!D207</f>
        <v>A (NiMo, NYSEG)</v>
      </c>
      <c r="F226" s="6" t="str">
        <f>Sheet1!E207</f>
        <v>2M+</v>
      </c>
      <c r="G226" s="77">
        <f>(Sheet1!F207+$F$9/10)*VLOOKUP($B226,$H$13:$J$17,3,0)</f>
        <v>5.4879359768163596</v>
      </c>
      <c r="H226" s="77">
        <f>(Sheet1!G207+$F$9/10)*VLOOKUP($B226,$H$13:$J$17,3,0)</f>
        <v>5.4837214207880738</v>
      </c>
      <c r="I226" s="77">
        <f>(Sheet1!H207+$F$9/10)*VLOOKUP($B226,$H$13:$J$17,3,0)</f>
        <v>5.5610179152070831</v>
      </c>
      <c r="J226" s="77">
        <f>(Sheet1!I207+$F$9/10)*VLOOKUP($B226,$H$13:$J$17,3,0)</f>
        <v>5.5659068172452209</v>
      </c>
      <c r="K226" s="78">
        <f>(Sheet1!J207+$F$9/10)*VLOOKUP($B226,$H$13:$J$17,3,0)</f>
        <v>5.5412632467647027</v>
      </c>
    </row>
    <row r="227" spans="2:11" x14ac:dyDescent="0.3">
      <c r="B227" s="5" t="str">
        <f>Sheet1!A208</f>
        <v>NY</v>
      </c>
      <c r="C227" s="6" t="str">
        <f>Sheet1!B208</f>
        <v>Elec</v>
      </c>
      <c r="D227" s="7">
        <f>Sheet1!C208</f>
        <v>42551</v>
      </c>
      <c r="E227" s="8" t="str">
        <f>Sheet1!D208</f>
        <v>B (NiMo, RGE)</v>
      </c>
      <c r="F227" s="6" t="str">
        <f>Sheet1!E208</f>
        <v>0-150K</v>
      </c>
      <c r="G227" s="77">
        <f>(Sheet1!F208+$F$9/10)*VLOOKUP($B227,$H$13:$J$17,3,0)</f>
        <v>5.9368721462988585</v>
      </c>
      <c r="H227" s="77">
        <f>(Sheet1!G208+$F$9/10)*VLOOKUP($B227,$H$13:$J$17,3,0)</f>
        <v>5.9304067017842419</v>
      </c>
      <c r="I227" s="77">
        <f>(Sheet1!H208+$F$9/10)*VLOOKUP($B227,$H$13:$J$17,3,0)</f>
        <v>6.0115482028136666</v>
      </c>
      <c r="J227" s="77">
        <f>(Sheet1!I208+$F$9/10)*VLOOKUP($B227,$H$13:$J$17,3,0)</f>
        <v>6.012033302378966</v>
      </c>
      <c r="K227" s="78">
        <f>(Sheet1!J208+$F$9/10)*VLOOKUP($B227,$H$13:$J$17,3,0)</f>
        <v>5.9935315302474077</v>
      </c>
    </row>
    <row r="228" spans="2:11" x14ac:dyDescent="0.3">
      <c r="B228" s="5" t="str">
        <f>Sheet1!A209</f>
        <v>NY</v>
      </c>
      <c r="C228" s="6" t="str">
        <f>Sheet1!B209</f>
        <v>Elec</v>
      </c>
      <c r="D228" s="7">
        <f>Sheet1!C209</f>
        <v>42551</v>
      </c>
      <c r="E228" s="8" t="str">
        <f>Sheet1!D209</f>
        <v>B (NiMo, RGE)</v>
      </c>
      <c r="F228" s="6" t="str">
        <f>Sheet1!E209</f>
        <v>150-500K</v>
      </c>
      <c r="G228" s="77">
        <f>(Sheet1!F209+$F$9/10)*VLOOKUP($B228,$H$13:$J$17,3,0)</f>
        <v>5.7328721462988588</v>
      </c>
      <c r="H228" s="77">
        <f>(Sheet1!G209+$F$9/10)*VLOOKUP($B228,$H$13:$J$17,3,0)</f>
        <v>5.7264067017842422</v>
      </c>
      <c r="I228" s="77">
        <f>(Sheet1!H209+$F$9/10)*VLOOKUP($B228,$H$13:$J$17,3,0)</f>
        <v>5.8075482028136678</v>
      </c>
      <c r="J228" s="77">
        <f>(Sheet1!I209+$F$9/10)*VLOOKUP($B228,$H$13:$J$17,3,0)</f>
        <v>5.8080333023789654</v>
      </c>
      <c r="K228" s="78">
        <f>(Sheet1!J209+$F$9/10)*VLOOKUP($B228,$H$13:$J$17,3,0)</f>
        <v>5.7895315302474071</v>
      </c>
    </row>
    <row r="229" spans="2:11" x14ac:dyDescent="0.3">
      <c r="B229" s="5" t="str">
        <f>Sheet1!A210</f>
        <v>NY</v>
      </c>
      <c r="C229" s="6" t="str">
        <f>Sheet1!B210</f>
        <v>Elec</v>
      </c>
      <c r="D229" s="7">
        <f>Sheet1!C210</f>
        <v>42551</v>
      </c>
      <c r="E229" s="8" t="str">
        <f>Sheet1!D210</f>
        <v>B (NiMo, RGE)</v>
      </c>
      <c r="F229" s="6" t="str">
        <f>Sheet1!E210</f>
        <v>500-1M</v>
      </c>
      <c r="G229" s="77">
        <f>(Sheet1!F210+$F$9/10)*VLOOKUP($B229,$H$13:$J$17,3,0)</f>
        <v>5.3758721462988586</v>
      </c>
      <c r="H229" s="77">
        <f>(Sheet1!G210+$F$9/10)*VLOOKUP($B229,$H$13:$J$17,3,0)</f>
        <v>5.369406701784242</v>
      </c>
      <c r="I229" s="77">
        <f>(Sheet1!H210+$F$9/10)*VLOOKUP($B229,$H$13:$J$17,3,0)</f>
        <v>5.4505482028136667</v>
      </c>
      <c r="J229" s="77">
        <f>(Sheet1!I210+$F$9/10)*VLOOKUP($B229,$H$13:$J$17,3,0)</f>
        <v>5.4510333023789652</v>
      </c>
      <c r="K229" s="78">
        <f>(Sheet1!J210+$F$9/10)*VLOOKUP($B229,$H$13:$J$17,3,0)</f>
        <v>5.4325315302474069</v>
      </c>
    </row>
    <row r="230" spans="2:11" x14ac:dyDescent="0.3">
      <c r="B230" s="5" t="str">
        <f>Sheet1!A211</f>
        <v>NY</v>
      </c>
      <c r="C230" s="6" t="str">
        <f>Sheet1!B211</f>
        <v>Elec</v>
      </c>
      <c r="D230" s="7">
        <f>Sheet1!C211</f>
        <v>42551</v>
      </c>
      <c r="E230" s="8" t="str">
        <f>Sheet1!D211</f>
        <v>B (NiMo, RGE)</v>
      </c>
      <c r="F230" s="6" t="str">
        <f>Sheet1!E211</f>
        <v>1-2M</v>
      </c>
      <c r="G230" s="77">
        <f>(Sheet1!F211+$F$9/10)*VLOOKUP($B230,$H$13:$J$17,3,0)</f>
        <v>5.2483721462988591</v>
      </c>
      <c r="H230" s="77">
        <f>(Sheet1!G211+$F$9/10)*VLOOKUP($B230,$H$13:$J$17,3,0)</f>
        <v>5.2419067017842425</v>
      </c>
      <c r="I230" s="77">
        <f>(Sheet1!H211+$F$9/10)*VLOOKUP($B230,$H$13:$J$17,3,0)</f>
        <v>5.3230482028136672</v>
      </c>
      <c r="J230" s="77">
        <f>(Sheet1!I211+$F$9/10)*VLOOKUP($B230,$H$13:$J$17,3,0)</f>
        <v>5.3235333023789657</v>
      </c>
      <c r="K230" s="78">
        <f>(Sheet1!J211+$F$9/10)*VLOOKUP($B230,$H$13:$J$17,3,0)</f>
        <v>5.3050315302474074</v>
      </c>
    </row>
    <row r="231" spans="2:11" x14ac:dyDescent="0.3">
      <c r="B231" s="5" t="str">
        <f>Sheet1!A212</f>
        <v>NY</v>
      </c>
      <c r="C231" s="6" t="str">
        <f>Sheet1!B212</f>
        <v>Elec</v>
      </c>
      <c r="D231" s="7">
        <f>Sheet1!C212</f>
        <v>42551</v>
      </c>
      <c r="E231" s="8" t="str">
        <f>Sheet1!D212</f>
        <v>B (NiMo, RGE)</v>
      </c>
      <c r="F231" s="6" t="str">
        <f>Sheet1!E212</f>
        <v>2M+</v>
      </c>
      <c r="G231" s="77">
        <f>(Sheet1!F212+$F$9/10)*VLOOKUP($B231,$H$13:$J$17,3,0)</f>
        <v>5.1208721462988587</v>
      </c>
      <c r="H231" s="77">
        <f>(Sheet1!G212+$F$9/10)*VLOOKUP($B231,$H$13:$J$17,3,0)</f>
        <v>5.1144067017842421</v>
      </c>
      <c r="I231" s="77">
        <f>(Sheet1!H212+$F$9/10)*VLOOKUP($B231,$H$13:$J$17,3,0)</f>
        <v>5.1955482028136668</v>
      </c>
      <c r="J231" s="77">
        <f>(Sheet1!I212+$F$9/10)*VLOOKUP($B231,$H$13:$J$17,3,0)</f>
        <v>5.1960333023789653</v>
      </c>
      <c r="K231" s="78">
        <f>(Sheet1!J212+$F$9/10)*VLOOKUP($B231,$H$13:$J$17,3,0)</f>
        <v>5.177531530247407</v>
      </c>
    </row>
    <row r="232" spans="2:11" x14ac:dyDescent="0.3">
      <c r="B232" s="5" t="str">
        <f>Sheet1!A213</f>
        <v>NY</v>
      </c>
      <c r="C232" s="6" t="str">
        <f>Sheet1!B213</f>
        <v>Elec</v>
      </c>
      <c r="D232" s="7">
        <f>Sheet1!C213</f>
        <v>42551</v>
      </c>
      <c r="E232" s="8" t="str">
        <f>Sheet1!D213</f>
        <v>C (NiMo, NYSEG)</v>
      </c>
      <c r="F232" s="6" t="str">
        <f>Sheet1!E213</f>
        <v>0-150K</v>
      </c>
      <c r="G232" s="77">
        <f>(Sheet1!F213+$F$9/10)*VLOOKUP($B232,$H$13:$J$17,3,0)</f>
        <v>6.0726356479452059</v>
      </c>
      <c r="H232" s="77">
        <f>(Sheet1!G213+$F$9/10)*VLOOKUP($B232,$H$13:$J$17,3,0)</f>
        <v>6.201439268493151</v>
      </c>
      <c r="I232" s="77">
        <f>(Sheet1!H213+$F$9/10)*VLOOKUP($B232,$H$13:$J$17,3,0)</f>
        <v>6.2636227456620999</v>
      </c>
      <c r="J232" s="77">
        <f>(Sheet1!I213+$F$9/10)*VLOOKUP($B232,$H$13:$J$17,3,0)</f>
        <v>6.3294009815068497</v>
      </c>
      <c r="K232" s="78">
        <f>(Sheet1!J213+$F$9/10)*VLOOKUP($B232,$H$13:$J$17,3,0)</f>
        <v>6.3801766358447498</v>
      </c>
    </row>
    <row r="233" spans="2:11" x14ac:dyDescent="0.3">
      <c r="B233" s="5" t="str">
        <f>Sheet1!A214</f>
        <v>NY</v>
      </c>
      <c r="C233" s="6" t="str">
        <f>Sheet1!B214</f>
        <v>Elec</v>
      </c>
      <c r="D233" s="7">
        <f>Sheet1!C214</f>
        <v>42551</v>
      </c>
      <c r="E233" s="8" t="str">
        <f>Sheet1!D214</f>
        <v>C (NiMo, NYSEG)</v>
      </c>
      <c r="F233" s="6" t="str">
        <f>Sheet1!E214</f>
        <v>150-500K</v>
      </c>
      <c r="G233" s="77">
        <f>(Sheet1!F214+$F$9/10)*VLOOKUP($B233,$H$13:$J$17,3,0)</f>
        <v>5.8686356479452062</v>
      </c>
      <c r="H233" s="77">
        <f>(Sheet1!G214+$F$9/10)*VLOOKUP($B233,$H$13:$J$17,3,0)</f>
        <v>5.9974392684931512</v>
      </c>
      <c r="I233" s="77">
        <f>(Sheet1!H214+$F$9/10)*VLOOKUP($B233,$H$13:$J$17,3,0)</f>
        <v>6.0596227456621001</v>
      </c>
      <c r="J233" s="77">
        <f>(Sheet1!I214+$F$9/10)*VLOOKUP($B233,$H$13:$J$17,3,0)</f>
        <v>6.1254009815068491</v>
      </c>
      <c r="K233" s="78">
        <f>(Sheet1!J214+$F$9/10)*VLOOKUP($B233,$H$13:$J$17,3,0)</f>
        <v>6.1761766358447501</v>
      </c>
    </row>
    <row r="234" spans="2:11" x14ac:dyDescent="0.3">
      <c r="B234" s="5" t="str">
        <f>Sheet1!A215</f>
        <v>NY</v>
      </c>
      <c r="C234" s="6" t="str">
        <f>Sheet1!B215</f>
        <v>Elec</v>
      </c>
      <c r="D234" s="7">
        <f>Sheet1!C215</f>
        <v>42551</v>
      </c>
      <c r="E234" s="8" t="str">
        <f>Sheet1!D215</f>
        <v>C (NiMo, NYSEG)</v>
      </c>
      <c r="F234" s="6" t="str">
        <f>Sheet1!E215</f>
        <v>500-1M</v>
      </c>
      <c r="G234" s="77">
        <f>(Sheet1!F215+$F$9/10)*VLOOKUP($B234,$H$13:$J$17,3,0)</f>
        <v>5.511635647945206</v>
      </c>
      <c r="H234" s="77">
        <f>(Sheet1!G215+$F$9/10)*VLOOKUP($B234,$H$13:$J$17,3,0)</f>
        <v>5.640439268493151</v>
      </c>
      <c r="I234" s="77">
        <f>(Sheet1!H215+$F$9/10)*VLOOKUP($B234,$H$13:$J$17,3,0)</f>
        <v>5.7026227456621008</v>
      </c>
      <c r="J234" s="77">
        <f>(Sheet1!I215+$F$9/10)*VLOOKUP($B234,$H$13:$J$17,3,0)</f>
        <v>5.7684009815068498</v>
      </c>
      <c r="K234" s="78">
        <f>(Sheet1!J215+$F$9/10)*VLOOKUP($B234,$H$13:$J$17,3,0)</f>
        <v>5.8191766358447499</v>
      </c>
    </row>
    <row r="235" spans="2:11" x14ac:dyDescent="0.3">
      <c r="B235" s="5" t="str">
        <f>Sheet1!A216</f>
        <v>NY</v>
      </c>
      <c r="C235" s="6" t="str">
        <f>Sheet1!B216</f>
        <v>Elec</v>
      </c>
      <c r="D235" s="7">
        <f>Sheet1!C216</f>
        <v>42551</v>
      </c>
      <c r="E235" s="8" t="str">
        <f>Sheet1!D216</f>
        <v>C (NiMo, NYSEG)</v>
      </c>
      <c r="F235" s="6" t="str">
        <f>Sheet1!E216</f>
        <v>1-2M</v>
      </c>
      <c r="G235" s="77">
        <f>(Sheet1!F216+$F$9/10)*VLOOKUP($B235,$H$13:$J$17,3,0)</f>
        <v>5.3841356479452065</v>
      </c>
      <c r="H235" s="77">
        <f>(Sheet1!G216+$F$9/10)*VLOOKUP($B235,$H$13:$J$17,3,0)</f>
        <v>5.5129392684931515</v>
      </c>
      <c r="I235" s="77">
        <f>(Sheet1!H216+$F$9/10)*VLOOKUP($B235,$H$13:$J$17,3,0)</f>
        <v>5.5751227456621004</v>
      </c>
      <c r="J235" s="77">
        <f>(Sheet1!I216+$F$9/10)*VLOOKUP($B235,$H$13:$J$17,3,0)</f>
        <v>5.6409009815068494</v>
      </c>
      <c r="K235" s="78">
        <f>(Sheet1!J216+$F$9/10)*VLOOKUP($B235,$H$13:$J$17,3,0)</f>
        <v>5.6916766358447504</v>
      </c>
    </row>
    <row r="236" spans="2:11" x14ac:dyDescent="0.3">
      <c r="B236" s="5" t="str">
        <f>Sheet1!A217</f>
        <v>NY</v>
      </c>
      <c r="C236" s="6" t="str">
        <f>Sheet1!B217</f>
        <v>Elec</v>
      </c>
      <c r="D236" s="7">
        <f>Sheet1!C217</f>
        <v>42551</v>
      </c>
      <c r="E236" s="8" t="str">
        <f>Sheet1!D217</f>
        <v>C (NiMo, NYSEG)</v>
      </c>
      <c r="F236" s="6" t="str">
        <f>Sheet1!E217</f>
        <v>2M+</v>
      </c>
      <c r="G236" s="77">
        <f>(Sheet1!F217+$F$9/10)*VLOOKUP($B236,$H$13:$J$17,3,0)</f>
        <v>5.2566356479452061</v>
      </c>
      <c r="H236" s="77">
        <f>(Sheet1!G217+$F$9/10)*VLOOKUP($B236,$H$13:$J$17,3,0)</f>
        <v>5.3854392684931511</v>
      </c>
      <c r="I236" s="77">
        <f>(Sheet1!H217+$F$9/10)*VLOOKUP($B236,$H$13:$J$17,3,0)</f>
        <v>5.4476227456621</v>
      </c>
      <c r="J236" s="77">
        <f>(Sheet1!I217+$F$9/10)*VLOOKUP($B236,$H$13:$J$17,3,0)</f>
        <v>5.5134009815068499</v>
      </c>
      <c r="K236" s="78">
        <f>(Sheet1!J217+$F$9/10)*VLOOKUP($B236,$H$13:$J$17,3,0)</f>
        <v>5.56417663584475</v>
      </c>
    </row>
    <row r="237" spans="2:11" x14ac:dyDescent="0.3">
      <c r="B237" s="5" t="str">
        <f>Sheet1!A218</f>
        <v>NY</v>
      </c>
      <c r="C237" s="6" t="str">
        <f>Sheet1!B218</f>
        <v>Elec</v>
      </c>
      <c r="D237" s="7">
        <f>Sheet1!C218</f>
        <v>42551</v>
      </c>
      <c r="E237" s="8" t="str">
        <f>Sheet1!D218</f>
        <v>D (NiMo, NYSEG)</v>
      </c>
      <c r="F237" s="6" t="str">
        <f>Sheet1!E218</f>
        <v>0-150K</v>
      </c>
      <c r="G237" s="77">
        <f>(Sheet1!F218+$F$9/10)*VLOOKUP($B237,$H$13:$J$17,3,0)</f>
        <v>5.5703009479452037</v>
      </c>
      <c r="H237" s="77">
        <f>(Sheet1!G218+$F$9/10)*VLOOKUP($B237,$H$13:$J$17,3,0)</f>
        <v>5.9755939284931507</v>
      </c>
      <c r="I237" s="77">
        <f>(Sheet1!H218+$F$9/10)*VLOOKUP($B237,$H$13:$J$17,3,0)</f>
        <v>5.8944068006620984</v>
      </c>
      <c r="J237" s="77">
        <f>(Sheet1!I218+$F$9/10)*VLOOKUP($B237,$H$13:$J$17,3,0)</f>
        <v>6.0798914502568486</v>
      </c>
      <c r="K237" s="78">
        <f>(Sheet1!J218+$F$9/10)*VLOOKUP($B237,$H$13:$J$17,3,0)</f>
        <v>6.1209961233447476</v>
      </c>
    </row>
    <row r="238" spans="2:11" x14ac:dyDescent="0.3">
      <c r="B238" s="5" t="str">
        <f>Sheet1!A219</f>
        <v>NY</v>
      </c>
      <c r="C238" s="6" t="str">
        <f>Sheet1!B219</f>
        <v>Elec</v>
      </c>
      <c r="D238" s="7">
        <f>Sheet1!C219</f>
        <v>42551</v>
      </c>
      <c r="E238" s="8" t="str">
        <f>Sheet1!D219</f>
        <v>D (NiMo, NYSEG)</v>
      </c>
      <c r="F238" s="6" t="str">
        <f>Sheet1!E219</f>
        <v>150-500K</v>
      </c>
      <c r="G238" s="77">
        <f>(Sheet1!F219+$F$9/10)*VLOOKUP($B238,$H$13:$J$17,3,0)</f>
        <v>5.3663009479452048</v>
      </c>
      <c r="H238" s="77">
        <f>(Sheet1!G219+$F$9/10)*VLOOKUP($B238,$H$13:$J$17,3,0)</f>
        <v>5.7715939284931501</v>
      </c>
      <c r="I238" s="77">
        <f>(Sheet1!H219+$F$9/10)*VLOOKUP($B238,$H$13:$J$17,3,0)</f>
        <v>5.6904068006620978</v>
      </c>
      <c r="J238" s="77">
        <f>(Sheet1!I219+$F$9/10)*VLOOKUP($B238,$H$13:$J$17,3,0)</f>
        <v>5.8758914502568489</v>
      </c>
      <c r="K238" s="78">
        <f>(Sheet1!J219+$F$9/10)*VLOOKUP($B238,$H$13:$J$17,3,0)</f>
        <v>5.9169961233447479</v>
      </c>
    </row>
    <row r="239" spans="2:11" x14ac:dyDescent="0.3">
      <c r="B239" s="5" t="str">
        <f>Sheet1!A220</f>
        <v>NY</v>
      </c>
      <c r="C239" s="6" t="str">
        <f>Sheet1!B220</f>
        <v>Elec</v>
      </c>
      <c r="D239" s="7">
        <f>Sheet1!C220</f>
        <v>42551</v>
      </c>
      <c r="E239" s="8" t="str">
        <f>Sheet1!D220</f>
        <v>D (NiMo, NYSEG)</v>
      </c>
      <c r="F239" s="6" t="str">
        <f>Sheet1!E220</f>
        <v>500-1M</v>
      </c>
      <c r="G239" s="77">
        <f>(Sheet1!F220+$F$9/10)*VLOOKUP($B239,$H$13:$J$17,3,0)</f>
        <v>5.0093009479452038</v>
      </c>
      <c r="H239" s="77">
        <f>(Sheet1!G220+$F$9/10)*VLOOKUP($B239,$H$13:$J$17,3,0)</f>
        <v>5.4145939284931499</v>
      </c>
      <c r="I239" s="77">
        <f>(Sheet1!H220+$F$9/10)*VLOOKUP($B239,$H$13:$J$17,3,0)</f>
        <v>5.3334068006620985</v>
      </c>
      <c r="J239" s="77">
        <f>(Sheet1!I220+$F$9/10)*VLOOKUP($B239,$H$13:$J$17,3,0)</f>
        <v>5.5188914502568496</v>
      </c>
      <c r="K239" s="78">
        <f>(Sheet1!J220+$F$9/10)*VLOOKUP($B239,$H$13:$J$17,3,0)</f>
        <v>5.5599961233447477</v>
      </c>
    </row>
    <row r="240" spans="2:11" x14ac:dyDescent="0.3">
      <c r="B240" s="5" t="str">
        <f>Sheet1!A221</f>
        <v>NY</v>
      </c>
      <c r="C240" s="6" t="str">
        <f>Sheet1!B221</f>
        <v>Elec</v>
      </c>
      <c r="D240" s="7">
        <f>Sheet1!C221</f>
        <v>42551</v>
      </c>
      <c r="E240" s="8" t="str">
        <f>Sheet1!D221</f>
        <v>D (NiMo, NYSEG)</v>
      </c>
      <c r="F240" s="6" t="str">
        <f>Sheet1!E221</f>
        <v>1-2M</v>
      </c>
      <c r="G240" s="77">
        <f>(Sheet1!F221+$F$9/10)*VLOOKUP($B240,$H$13:$J$17,3,0)</f>
        <v>4.8818009479452042</v>
      </c>
      <c r="H240" s="77">
        <f>(Sheet1!G221+$F$9/10)*VLOOKUP($B240,$H$13:$J$17,3,0)</f>
        <v>5.2870939284931495</v>
      </c>
      <c r="I240" s="77">
        <f>(Sheet1!H221+$F$9/10)*VLOOKUP($B240,$H$13:$J$17,3,0)</f>
        <v>5.2059068006620981</v>
      </c>
      <c r="J240" s="77">
        <f>(Sheet1!I221+$F$9/10)*VLOOKUP($B240,$H$13:$J$17,3,0)</f>
        <v>5.3913914502568492</v>
      </c>
      <c r="K240" s="78">
        <f>(Sheet1!J221+$F$9/10)*VLOOKUP($B240,$H$13:$J$17,3,0)</f>
        <v>5.4324961233447482</v>
      </c>
    </row>
    <row r="241" spans="2:11" x14ac:dyDescent="0.3">
      <c r="B241" s="5" t="str">
        <f>Sheet1!A222</f>
        <v>NY</v>
      </c>
      <c r="C241" s="6" t="str">
        <f>Sheet1!B222</f>
        <v>Elec</v>
      </c>
      <c r="D241" s="7">
        <f>Sheet1!C222</f>
        <v>42551</v>
      </c>
      <c r="E241" s="8" t="str">
        <f>Sheet1!D222</f>
        <v>D (NiMo, NYSEG)</v>
      </c>
      <c r="F241" s="6" t="str">
        <f>Sheet1!E222</f>
        <v>2M+</v>
      </c>
      <c r="G241" s="77">
        <f>(Sheet1!F222+$F$9/10)*VLOOKUP($B241,$H$13:$J$17,3,0)</f>
        <v>4.7543009479452039</v>
      </c>
      <c r="H241" s="77">
        <f>(Sheet1!G222+$F$9/10)*VLOOKUP($B241,$H$13:$J$17,3,0)</f>
        <v>5.15959392849315</v>
      </c>
      <c r="I241" s="77">
        <f>(Sheet1!H222+$F$9/10)*VLOOKUP($B241,$H$13:$J$17,3,0)</f>
        <v>5.0784068006620986</v>
      </c>
      <c r="J241" s="77">
        <f>(Sheet1!I222+$F$9/10)*VLOOKUP($B241,$H$13:$J$17,3,0)</f>
        <v>5.2638914502568488</v>
      </c>
      <c r="K241" s="78">
        <f>(Sheet1!J222+$F$9/10)*VLOOKUP($B241,$H$13:$J$17,3,0)</f>
        <v>5.3049961233447478</v>
      </c>
    </row>
    <row r="242" spans="2:11" x14ac:dyDescent="0.3">
      <c r="B242" s="5" t="str">
        <f>Sheet1!A223</f>
        <v>NY</v>
      </c>
      <c r="C242" s="6" t="str">
        <f>Sheet1!B223</f>
        <v>Elec</v>
      </c>
      <c r="D242" s="7">
        <f>Sheet1!C223</f>
        <v>42551</v>
      </c>
      <c r="E242" s="8" t="str">
        <f>Sheet1!D223</f>
        <v>E (CenHud, NiMo, NYSEG)</v>
      </c>
      <c r="F242" s="6" t="str">
        <f>Sheet1!E223</f>
        <v>0-150K</v>
      </c>
      <c r="G242" s="77">
        <f>(Sheet1!F223+$F$9/10)*VLOOKUP($B242,$H$13:$J$17,3,0)</f>
        <v>5.9051383879452057</v>
      </c>
      <c r="H242" s="77">
        <f>(Sheet1!G223+$F$9/10)*VLOOKUP($B242,$H$13:$J$17,3,0)</f>
        <v>6.3446748084931519</v>
      </c>
      <c r="I242" s="77">
        <f>(Sheet1!H223+$F$9/10)*VLOOKUP($B242,$H$13:$J$17,3,0)</f>
        <v>6.2498413556621024</v>
      </c>
      <c r="J242" s="77">
        <f>(Sheet1!I223+$F$9/10)*VLOOKUP($B242,$H$13:$J$17,3,0)</f>
        <v>6.4512977390068489</v>
      </c>
      <c r="K242" s="78">
        <f>(Sheet1!J223+$F$9/10)*VLOOKUP($B242,$H$13:$J$17,3,0)</f>
        <v>6.4936377808447476</v>
      </c>
    </row>
    <row r="243" spans="2:11" x14ac:dyDescent="0.3">
      <c r="B243" s="5" t="str">
        <f>Sheet1!A224</f>
        <v>NY</v>
      </c>
      <c r="C243" s="6" t="str">
        <f>Sheet1!B224</f>
        <v>Elec</v>
      </c>
      <c r="D243" s="7">
        <f>Sheet1!C224</f>
        <v>42551</v>
      </c>
      <c r="E243" s="8" t="str">
        <f>Sheet1!D224</f>
        <v>E (CenHud, NiMo, NYSEG)</v>
      </c>
      <c r="F243" s="6" t="str">
        <f>Sheet1!E224</f>
        <v>150-500K</v>
      </c>
      <c r="G243" s="77">
        <f>(Sheet1!F224+$F$9/10)*VLOOKUP($B243,$H$13:$J$17,3,0)</f>
        <v>5.7011383879452051</v>
      </c>
      <c r="H243" s="77">
        <f>(Sheet1!G224+$F$9/10)*VLOOKUP($B243,$H$13:$J$17,3,0)</f>
        <v>6.1406748084931531</v>
      </c>
      <c r="I243" s="77">
        <f>(Sheet1!H224+$F$9/10)*VLOOKUP($B243,$H$13:$J$17,3,0)</f>
        <v>6.0458413556621018</v>
      </c>
      <c r="J243" s="77">
        <f>(Sheet1!I224+$F$9/10)*VLOOKUP($B243,$H$13:$J$17,3,0)</f>
        <v>6.2472977390068491</v>
      </c>
      <c r="K243" s="78">
        <f>(Sheet1!J224+$F$9/10)*VLOOKUP($B243,$H$13:$J$17,3,0)</f>
        <v>6.2896377808447488</v>
      </c>
    </row>
    <row r="244" spans="2:11" x14ac:dyDescent="0.3">
      <c r="B244" s="5" t="str">
        <f>Sheet1!A225</f>
        <v>NY</v>
      </c>
      <c r="C244" s="6" t="str">
        <f>Sheet1!B225</f>
        <v>Elec</v>
      </c>
      <c r="D244" s="7">
        <f>Sheet1!C225</f>
        <v>42551</v>
      </c>
      <c r="E244" s="8" t="str">
        <f>Sheet1!D225</f>
        <v>E (CenHud, NiMo, NYSEG)</v>
      </c>
      <c r="F244" s="6" t="str">
        <f>Sheet1!E225</f>
        <v>500-1M</v>
      </c>
      <c r="G244" s="77">
        <f>(Sheet1!F225+$F$9/10)*VLOOKUP($B244,$H$13:$J$17,3,0)</f>
        <v>5.3441383879452049</v>
      </c>
      <c r="H244" s="77">
        <f>(Sheet1!G225+$F$9/10)*VLOOKUP($B244,$H$13:$J$17,3,0)</f>
        <v>5.783674808493152</v>
      </c>
      <c r="I244" s="77">
        <f>(Sheet1!H225+$F$9/10)*VLOOKUP($B244,$H$13:$J$17,3,0)</f>
        <v>5.6888413556621025</v>
      </c>
      <c r="J244" s="77">
        <f>(Sheet1!I225+$F$9/10)*VLOOKUP($B244,$H$13:$J$17,3,0)</f>
        <v>5.8902977390068489</v>
      </c>
      <c r="K244" s="78">
        <f>(Sheet1!J225+$F$9/10)*VLOOKUP($B244,$H$13:$J$17,3,0)</f>
        <v>5.9326377808447477</v>
      </c>
    </row>
    <row r="245" spans="2:11" x14ac:dyDescent="0.3">
      <c r="B245" s="5" t="str">
        <f>Sheet1!A226</f>
        <v>NY</v>
      </c>
      <c r="C245" s="6" t="str">
        <f>Sheet1!B226</f>
        <v>Elec</v>
      </c>
      <c r="D245" s="7">
        <f>Sheet1!C226</f>
        <v>42551</v>
      </c>
      <c r="E245" s="8" t="str">
        <f>Sheet1!D226</f>
        <v>E (CenHud, NiMo, NYSEG)</v>
      </c>
      <c r="F245" s="6" t="str">
        <f>Sheet1!E226</f>
        <v>1-2M</v>
      </c>
      <c r="G245" s="77">
        <f>(Sheet1!F226+$F$9/10)*VLOOKUP($B245,$H$13:$J$17,3,0)</f>
        <v>5.2166383879452054</v>
      </c>
      <c r="H245" s="77">
        <f>(Sheet1!G226+$F$9/10)*VLOOKUP($B245,$H$13:$J$17,3,0)</f>
        <v>5.6561748084931525</v>
      </c>
      <c r="I245" s="77">
        <f>(Sheet1!H226+$F$9/10)*VLOOKUP($B245,$H$13:$J$17,3,0)</f>
        <v>5.5613413556621021</v>
      </c>
      <c r="J245" s="77">
        <f>(Sheet1!I226+$F$9/10)*VLOOKUP($B245,$H$13:$J$17,3,0)</f>
        <v>5.7627977390068494</v>
      </c>
      <c r="K245" s="78">
        <f>(Sheet1!J226+$F$9/10)*VLOOKUP($B245,$H$13:$J$17,3,0)</f>
        <v>5.8051377808447482</v>
      </c>
    </row>
    <row r="246" spans="2:11" x14ac:dyDescent="0.3">
      <c r="B246" s="5" t="str">
        <f>Sheet1!A227</f>
        <v>NY</v>
      </c>
      <c r="C246" s="6" t="str">
        <f>Sheet1!B227</f>
        <v>Elec</v>
      </c>
      <c r="D246" s="7">
        <f>Sheet1!C227</f>
        <v>42551</v>
      </c>
      <c r="E246" s="8" t="str">
        <f>Sheet1!D227</f>
        <v>E (CenHud, NiMo, NYSEG)</v>
      </c>
      <c r="F246" s="6" t="str">
        <f>Sheet1!E227</f>
        <v>2M+</v>
      </c>
      <c r="G246" s="77">
        <f>(Sheet1!F227+$F$9/10)*VLOOKUP($B246,$H$13:$J$17,3,0)</f>
        <v>5.089138387945205</v>
      </c>
      <c r="H246" s="77">
        <f>(Sheet1!G227+$F$9/10)*VLOOKUP($B246,$H$13:$J$17,3,0)</f>
        <v>5.5286748084931521</v>
      </c>
      <c r="I246" s="77">
        <f>(Sheet1!H227+$F$9/10)*VLOOKUP($B246,$H$13:$J$17,3,0)</f>
        <v>5.4338413556621026</v>
      </c>
      <c r="J246" s="77">
        <f>(Sheet1!I227+$F$9/10)*VLOOKUP($B246,$H$13:$J$17,3,0)</f>
        <v>5.635297739006849</v>
      </c>
      <c r="K246" s="78">
        <f>(Sheet1!J227+$F$9/10)*VLOOKUP($B246,$H$13:$J$17,3,0)</f>
        <v>5.6776377808447478</v>
      </c>
    </row>
    <row r="247" spans="2:11" x14ac:dyDescent="0.3">
      <c r="B247" s="5" t="str">
        <f>Sheet1!A228</f>
        <v>NY</v>
      </c>
      <c r="C247" s="6" t="str">
        <f>Sheet1!B228</f>
        <v>Elec</v>
      </c>
      <c r="D247" s="7">
        <f>Sheet1!C228</f>
        <v>42551</v>
      </c>
      <c r="E247" s="8" t="str">
        <f>Sheet1!D228</f>
        <v>F (NiMo, NYSEG)</v>
      </c>
      <c r="F247" s="6" t="str">
        <f>Sheet1!E228</f>
        <v>0-150K</v>
      </c>
      <c r="G247" s="77">
        <f>(Sheet1!F228+$F$9/10)*VLOOKUP($B247,$H$13:$J$17,3,0)</f>
        <v>6.213329347945205</v>
      </c>
      <c r="H247" s="77">
        <f>(Sheet1!G228+$F$9/10)*VLOOKUP($B247,$H$13:$J$17,3,0)</f>
        <v>6.7552176684931506</v>
      </c>
      <c r="I247" s="77">
        <f>(Sheet1!H228+$F$9/10)*VLOOKUP($B247,$H$13:$J$17,3,0)</f>
        <v>6.6198611456621013</v>
      </c>
      <c r="J247" s="77">
        <f>(Sheet1!I228+$F$9/10)*VLOOKUP($B247,$H$13:$J$17,3,0)</f>
        <v>6.8691582065068504</v>
      </c>
      <c r="K247" s="78">
        <f>(Sheet1!J228+$F$9/10)*VLOOKUP($B247,$H$13:$J$17,3,0)</f>
        <v>6.9163430358447497</v>
      </c>
    </row>
    <row r="248" spans="2:11" x14ac:dyDescent="0.3">
      <c r="B248" s="5" t="str">
        <f>Sheet1!A229</f>
        <v>NY</v>
      </c>
      <c r="C248" s="6" t="str">
        <f>Sheet1!B229</f>
        <v>Elec</v>
      </c>
      <c r="D248" s="7">
        <f>Sheet1!C229</f>
        <v>42551</v>
      </c>
      <c r="E248" s="8" t="str">
        <f>Sheet1!D229</f>
        <v>F (NiMo, NYSEG)</v>
      </c>
      <c r="F248" s="6" t="str">
        <f>Sheet1!E229</f>
        <v>150-500K</v>
      </c>
      <c r="G248" s="77">
        <f>(Sheet1!F229+$F$9/10)*VLOOKUP($B248,$H$13:$J$17,3,0)</f>
        <v>6.0093293479452052</v>
      </c>
      <c r="H248" s="77">
        <f>(Sheet1!G229+$F$9/10)*VLOOKUP($B248,$H$13:$J$17,3,0)</f>
        <v>6.5512176684931509</v>
      </c>
      <c r="I248" s="77">
        <f>(Sheet1!H229+$F$9/10)*VLOOKUP($B248,$H$13:$J$17,3,0)</f>
        <v>6.4158611456621015</v>
      </c>
      <c r="J248" s="77">
        <f>(Sheet1!I229+$F$9/10)*VLOOKUP($B248,$H$13:$J$17,3,0)</f>
        <v>6.6651582065068506</v>
      </c>
      <c r="K248" s="78">
        <f>(Sheet1!J229+$F$9/10)*VLOOKUP($B248,$H$13:$J$17,3,0)</f>
        <v>6.71234303584475</v>
      </c>
    </row>
    <row r="249" spans="2:11" x14ac:dyDescent="0.3">
      <c r="B249" s="5" t="str">
        <f>Sheet1!A230</f>
        <v>NY</v>
      </c>
      <c r="C249" s="6" t="str">
        <f>Sheet1!B230</f>
        <v>Elec</v>
      </c>
      <c r="D249" s="7">
        <f>Sheet1!C230</f>
        <v>42551</v>
      </c>
      <c r="E249" s="8" t="str">
        <f>Sheet1!D230</f>
        <v>F (NiMo, NYSEG)</v>
      </c>
      <c r="F249" s="6" t="str">
        <f>Sheet1!E230</f>
        <v>500-1M</v>
      </c>
      <c r="G249" s="77">
        <f>(Sheet1!F230+$F$9/10)*VLOOKUP($B249,$H$13:$J$17,3,0)</f>
        <v>5.652329347945205</v>
      </c>
      <c r="H249" s="77">
        <f>(Sheet1!G230+$F$9/10)*VLOOKUP($B249,$H$13:$J$17,3,0)</f>
        <v>6.1942176684931507</v>
      </c>
      <c r="I249" s="77">
        <f>(Sheet1!H230+$F$9/10)*VLOOKUP($B249,$H$13:$J$17,3,0)</f>
        <v>6.0588611456621004</v>
      </c>
      <c r="J249" s="77">
        <f>(Sheet1!I230+$F$9/10)*VLOOKUP($B249,$H$13:$J$17,3,0)</f>
        <v>6.3081582065068504</v>
      </c>
      <c r="K249" s="78">
        <f>(Sheet1!J230+$F$9/10)*VLOOKUP($B249,$H$13:$J$17,3,0)</f>
        <v>6.3553430358447498</v>
      </c>
    </row>
    <row r="250" spans="2:11" x14ac:dyDescent="0.3">
      <c r="B250" s="5" t="str">
        <f>Sheet1!A231</f>
        <v>NY</v>
      </c>
      <c r="C250" s="6" t="str">
        <f>Sheet1!B231</f>
        <v>Elec</v>
      </c>
      <c r="D250" s="7">
        <f>Sheet1!C231</f>
        <v>42551</v>
      </c>
      <c r="E250" s="8" t="str">
        <f>Sheet1!D231</f>
        <v>F (NiMo, NYSEG)</v>
      </c>
      <c r="F250" s="6" t="str">
        <f>Sheet1!E231</f>
        <v>1-2M</v>
      </c>
      <c r="G250" s="77">
        <f>(Sheet1!F231+$F$9/10)*VLOOKUP($B250,$H$13:$J$17,3,0)</f>
        <v>5.5248293479452046</v>
      </c>
      <c r="H250" s="77">
        <f>(Sheet1!G231+$F$9/10)*VLOOKUP($B250,$H$13:$J$17,3,0)</f>
        <v>6.0667176684931512</v>
      </c>
      <c r="I250" s="77">
        <f>(Sheet1!H231+$F$9/10)*VLOOKUP($B250,$H$13:$J$17,3,0)</f>
        <v>5.9313611456621009</v>
      </c>
      <c r="J250" s="77">
        <f>(Sheet1!I231+$F$9/10)*VLOOKUP($B250,$H$13:$J$17,3,0)</f>
        <v>6.18065820650685</v>
      </c>
      <c r="K250" s="78">
        <f>(Sheet1!J231+$F$9/10)*VLOOKUP($B250,$H$13:$J$17,3,0)</f>
        <v>6.2278430358447503</v>
      </c>
    </row>
    <row r="251" spans="2:11" x14ac:dyDescent="0.3">
      <c r="B251" s="5" t="str">
        <f>Sheet1!A232</f>
        <v>NY</v>
      </c>
      <c r="C251" s="6" t="str">
        <f>Sheet1!B232</f>
        <v>Elec</v>
      </c>
      <c r="D251" s="7">
        <f>Sheet1!C232</f>
        <v>42551</v>
      </c>
      <c r="E251" s="8" t="str">
        <f>Sheet1!D232</f>
        <v>F (NiMo, NYSEG)</v>
      </c>
      <c r="F251" s="6" t="str">
        <f>Sheet1!E232</f>
        <v>2M+</v>
      </c>
      <c r="G251" s="77">
        <f>(Sheet1!F232+$F$9/10)*VLOOKUP($B251,$H$13:$J$17,3,0)</f>
        <v>5.3973293479452051</v>
      </c>
      <c r="H251" s="77">
        <f>(Sheet1!G232+$F$9/10)*VLOOKUP($B251,$H$13:$J$17,3,0)</f>
        <v>5.9392176684931508</v>
      </c>
      <c r="I251" s="77">
        <f>(Sheet1!H232+$F$9/10)*VLOOKUP($B251,$H$13:$J$17,3,0)</f>
        <v>5.8038611456621005</v>
      </c>
      <c r="J251" s="77">
        <f>(Sheet1!I232+$F$9/10)*VLOOKUP($B251,$H$13:$J$17,3,0)</f>
        <v>6.0531582065068505</v>
      </c>
      <c r="K251" s="78">
        <f>(Sheet1!J232+$F$9/10)*VLOOKUP($B251,$H$13:$J$17,3,0)</f>
        <v>6.1003430358447499</v>
      </c>
    </row>
    <row r="252" spans="2:11" x14ac:dyDescent="0.3">
      <c r="B252" s="5" t="str">
        <f>Sheet1!A233</f>
        <v>NY</v>
      </c>
      <c r="C252" s="6" t="str">
        <f>Sheet1!B233</f>
        <v>Elec</v>
      </c>
      <c r="D252" s="7">
        <f>Sheet1!C233</f>
        <v>42551</v>
      </c>
      <c r="E252" s="8" t="str">
        <f>Sheet1!D233</f>
        <v>G (CenHud, NYSEG, O&amp;R)</v>
      </c>
      <c r="F252" s="6" t="str">
        <f>Sheet1!E233</f>
        <v>0-150K</v>
      </c>
      <c r="G252" s="77">
        <f>(Sheet1!F233+$F$9/10)*VLOOKUP($B252,$H$13:$J$17,3,0)</f>
        <v>7.0300657536808169</v>
      </c>
      <c r="H252" s="77">
        <f>(Sheet1!G233+$F$9/10)*VLOOKUP($B252,$H$13:$J$17,3,0)</f>
        <v>7.1924631380316031</v>
      </c>
      <c r="I252" s="77">
        <f>(Sheet1!H233+$F$9/10)*VLOOKUP($B252,$H$13:$J$17,3,0)</f>
        <v>7.1855696221660112</v>
      </c>
      <c r="J252" s="77">
        <f>(Sheet1!I233+$F$9/10)*VLOOKUP($B252,$H$13:$J$17,3,0)</f>
        <v>7.3147325954497049</v>
      </c>
      <c r="K252" s="78">
        <f>(Sheet1!J233+$F$9/10)*VLOOKUP($B252,$H$13:$J$17,3,0)</f>
        <v>7.3490452501400165</v>
      </c>
    </row>
    <row r="253" spans="2:11" x14ac:dyDescent="0.3">
      <c r="B253" s="5" t="str">
        <f>Sheet1!A234</f>
        <v>NY</v>
      </c>
      <c r="C253" s="6" t="str">
        <f>Sheet1!B234</f>
        <v>Elec</v>
      </c>
      <c r="D253" s="7">
        <f>Sheet1!C234</f>
        <v>42551</v>
      </c>
      <c r="E253" s="8" t="str">
        <f>Sheet1!D234</f>
        <v>G (CenHud, NYSEG, O&amp;R)</v>
      </c>
      <c r="F253" s="6" t="str">
        <f>Sheet1!E234</f>
        <v>150-500K</v>
      </c>
      <c r="G253" s="77">
        <f>(Sheet1!F234+$F$9/10)*VLOOKUP($B253,$H$13:$J$17,3,0)</f>
        <v>6.8260657536808163</v>
      </c>
      <c r="H253" s="77">
        <f>(Sheet1!G234+$F$9/10)*VLOOKUP($B253,$H$13:$J$17,3,0)</f>
        <v>6.9884631380316025</v>
      </c>
      <c r="I253" s="77">
        <f>(Sheet1!H234+$F$9/10)*VLOOKUP($B253,$H$13:$J$17,3,0)</f>
        <v>6.9815696221660115</v>
      </c>
      <c r="J253" s="77">
        <f>(Sheet1!I234+$F$9/10)*VLOOKUP($B253,$H$13:$J$17,3,0)</f>
        <v>7.1107325954497052</v>
      </c>
      <c r="K253" s="78">
        <f>(Sheet1!J234+$F$9/10)*VLOOKUP($B253,$H$13:$J$17,3,0)</f>
        <v>7.1450452501400159</v>
      </c>
    </row>
    <row r="254" spans="2:11" x14ac:dyDescent="0.3">
      <c r="B254" s="5" t="str">
        <f>Sheet1!A235</f>
        <v>NY</v>
      </c>
      <c r="C254" s="6" t="str">
        <f>Sheet1!B235</f>
        <v>Elec</v>
      </c>
      <c r="D254" s="7">
        <f>Sheet1!C235</f>
        <v>42551</v>
      </c>
      <c r="E254" s="8" t="str">
        <f>Sheet1!D235</f>
        <v>G (CenHud, NYSEG, O&amp;R)</v>
      </c>
      <c r="F254" s="6" t="str">
        <f>Sheet1!E235</f>
        <v>500-1M</v>
      </c>
      <c r="G254" s="77">
        <f>(Sheet1!F235+$F$9/10)*VLOOKUP($B254,$H$13:$J$17,3,0)</f>
        <v>6.4690657536808169</v>
      </c>
      <c r="H254" s="77">
        <f>(Sheet1!G235+$F$9/10)*VLOOKUP($B254,$H$13:$J$17,3,0)</f>
        <v>6.6314631380316023</v>
      </c>
      <c r="I254" s="77">
        <f>(Sheet1!H235+$F$9/10)*VLOOKUP($B254,$H$13:$J$17,3,0)</f>
        <v>6.6245696221660113</v>
      </c>
      <c r="J254" s="77">
        <f>(Sheet1!I235+$F$9/10)*VLOOKUP($B254,$H$13:$J$17,3,0)</f>
        <v>6.7537325954497049</v>
      </c>
      <c r="K254" s="78">
        <f>(Sheet1!J235+$F$9/10)*VLOOKUP($B254,$H$13:$J$17,3,0)</f>
        <v>6.7880452501400166</v>
      </c>
    </row>
    <row r="255" spans="2:11" x14ac:dyDescent="0.3">
      <c r="B255" s="5" t="str">
        <f>Sheet1!A236</f>
        <v>NY</v>
      </c>
      <c r="C255" s="6" t="str">
        <f>Sheet1!B236</f>
        <v>Elec</v>
      </c>
      <c r="D255" s="7">
        <f>Sheet1!C236</f>
        <v>42551</v>
      </c>
      <c r="E255" s="8" t="str">
        <f>Sheet1!D236</f>
        <v>G (CenHud, NYSEG, O&amp;R)</v>
      </c>
      <c r="F255" s="6" t="str">
        <f>Sheet1!E236</f>
        <v>1-2M</v>
      </c>
      <c r="G255" s="77">
        <f>(Sheet1!F236+$F$9/10)*VLOOKUP($B255,$H$13:$J$17,3,0)</f>
        <v>6.3415657536808165</v>
      </c>
      <c r="H255" s="77">
        <f>(Sheet1!G236+$F$9/10)*VLOOKUP($B255,$H$13:$J$17,3,0)</f>
        <v>6.5039631380316019</v>
      </c>
      <c r="I255" s="77">
        <f>(Sheet1!H236+$F$9/10)*VLOOKUP($B255,$H$13:$J$17,3,0)</f>
        <v>6.4970696221660118</v>
      </c>
      <c r="J255" s="77">
        <f>(Sheet1!I236+$F$9/10)*VLOOKUP($B255,$H$13:$J$17,3,0)</f>
        <v>6.6262325954497046</v>
      </c>
      <c r="K255" s="78">
        <f>(Sheet1!J236+$F$9/10)*VLOOKUP($B255,$H$13:$J$17,3,0)</f>
        <v>6.6605452501400162</v>
      </c>
    </row>
    <row r="256" spans="2:11" x14ac:dyDescent="0.3">
      <c r="B256" s="5" t="str">
        <f>Sheet1!A237</f>
        <v>NY</v>
      </c>
      <c r="C256" s="6" t="str">
        <f>Sheet1!B237</f>
        <v>Elec</v>
      </c>
      <c r="D256" s="7">
        <f>Sheet1!C237</f>
        <v>42551</v>
      </c>
      <c r="E256" s="8" t="str">
        <f>Sheet1!D237</f>
        <v>G (CenHud, NYSEG, O&amp;R)</v>
      </c>
      <c r="F256" s="6" t="str">
        <f>Sheet1!E237</f>
        <v>2M+</v>
      </c>
      <c r="G256" s="77">
        <f>(Sheet1!F237+$F$9/10)*VLOOKUP($B256,$H$13:$J$17,3,0)</f>
        <v>6.214065753680817</v>
      </c>
      <c r="H256" s="77">
        <f>(Sheet1!G237+$F$9/10)*VLOOKUP($B256,$H$13:$J$17,3,0)</f>
        <v>6.3764631380316024</v>
      </c>
      <c r="I256" s="77">
        <f>(Sheet1!H237+$F$9/10)*VLOOKUP($B256,$H$13:$J$17,3,0)</f>
        <v>6.3695696221660114</v>
      </c>
      <c r="J256" s="77">
        <f>(Sheet1!I237+$F$9/10)*VLOOKUP($B256,$H$13:$J$17,3,0)</f>
        <v>6.4987325954497051</v>
      </c>
      <c r="K256" s="78">
        <f>(Sheet1!J237+$F$9/10)*VLOOKUP($B256,$H$13:$J$17,3,0)</f>
        <v>6.5330452501400167</v>
      </c>
    </row>
    <row r="257" spans="2:11" x14ac:dyDescent="0.3">
      <c r="B257" s="5" t="str">
        <f>Sheet1!A238</f>
        <v>NY</v>
      </c>
      <c r="C257" s="6" t="str">
        <f>Sheet1!B238</f>
        <v>Elec</v>
      </c>
      <c r="D257" s="7">
        <f>Sheet1!C238</f>
        <v>42551</v>
      </c>
      <c r="E257" s="8" t="str">
        <f>Sheet1!D238</f>
        <v>H (ConEd, NYSEG)</v>
      </c>
      <c r="F257" s="6" t="str">
        <f>Sheet1!E238</f>
        <v>0-150K</v>
      </c>
      <c r="G257" s="77">
        <f>(Sheet1!F238+$F$9/10)*VLOOKUP($B257,$H$13:$J$17,3,0)</f>
        <v>7.2151773696387735</v>
      </c>
      <c r="H257" s="77">
        <f>(Sheet1!G238+$F$9/10)*VLOOKUP($B257,$H$13:$J$17,3,0)</f>
        <v>7.3753187010760026</v>
      </c>
      <c r="I257" s="77">
        <f>(Sheet1!H238+$F$9/10)*VLOOKUP($B257,$H$13:$J$17,3,0)</f>
        <v>7.365285546993122</v>
      </c>
      <c r="J257" s="77">
        <f>(Sheet1!I238+$F$9/10)*VLOOKUP($B257,$H$13:$J$17,3,0)</f>
        <v>7.5061589269613949</v>
      </c>
      <c r="K257" s="78">
        <f>(Sheet1!J238+$F$9/10)*VLOOKUP($B257,$H$13:$J$17,3,0)</f>
        <v>7.5701507085652597</v>
      </c>
    </row>
    <row r="258" spans="2:11" x14ac:dyDescent="0.3">
      <c r="B258" s="5" t="str">
        <f>Sheet1!A239</f>
        <v>NY</v>
      </c>
      <c r="C258" s="6" t="str">
        <f>Sheet1!B239</f>
        <v>Elec</v>
      </c>
      <c r="D258" s="7">
        <f>Sheet1!C239</f>
        <v>42551</v>
      </c>
      <c r="E258" s="8" t="str">
        <f>Sheet1!D239</f>
        <v>H (ConEd, NYSEG)</v>
      </c>
      <c r="F258" s="6" t="str">
        <f>Sheet1!E239</f>
        <v>150-500K</v>
      </c>
      <c r="G258" s="77">
        <f>(Sheet1!F239+$F$9/10)*VLOOKUP($B258,$H$13:$J$17,3,0)</f>
        <v>7.0111773696387729</v>
      </c>
      <c r="H258" s="77">
        <f>(Sheet1!G239+$F$9/10)*VLOOKUP($B258,$H$13:$J$17,3,0)</f>
        <v>7.171318701076002</v>
      </c>
      <c r="I258" s="77">
        <f>(Sheet1!H239+$F$9/10)*VLOOKUP($B258,$H$13:$J$17,3,0)</f>
        <v>7.1612855469931214</v>
      </c>
      <c r="J258" s="77">
        <f>(Sheet1!I239+$F$9/10)*VLOOKUP($B258,$H$13:$J$17,3,0)</f>
        <v>7.3021589269613951</v>
      </c>
      <c r="K258" s="78">
        <f>(Sheet1!J239+$F$9/10)*VLOOKUP($B258,$H$13:$J$17,3,0)</f>
        <v>7.36615070856526</v>
      </c>
    </row>
    <row r="259" spans="2:11" x14ac:dyDescent="0.3">
      <c r="B259" s="5" t="str">
        <f>Sheet1!A240</f>
        <v>NY</v>
      </c>
      <c r="C259" s="6" t="str">
        <f>Sheet1!B240</f>
        <v>Elec</v>
      </c>
      <c r="D259" s="7">
        <f>Sheet1!C240</f>
        <v>42551</v>
      </c>
      <c r="E259" s="8" t="str">
        <f>Sheet1!D240</f>
        <v>H (ConEd, NYSEG)</v>
      </c>
      <c r="F259" s="6" t="str">
        <f>Sheet1!E240</f>
        <v>500-1M</v>
      </c>
      <c r="G259" s="77">
        <f>(Sheet1!F240+$F$9/10)*VLOOKUP($B259,$H$13:$J$17,3,0)</f>
        <v>6.6541773696387736</v>
      </c>
      <c r="H259" s="77">
        <f>(Sheet1!G240+$F$9/10)*VLOOKUP($B259,$H$13:$J$17,3,0)</f>
        <v>6.8143187010760027</v>
      </c>
      <c r="I259" s="77">
        <f>(Sheet1!H240+$F$9/10)*VLOOKUP($B259,$H$13:$J$17,3,0)</f>
        <v>6.804285546993122</v>
      </c>
      <c r="J259" s="77">
        <f>(Sheet1!I240+$F$9/10)*VLOOKUP($B259,$H$13:$J$17,3,0)</f>
        <v>6.945158926961394</v>
      </c>
      <c r="K259" s="78">
        <f>(Sheet1!J240+$F$9/10)*VLOOKUP($B259,$H$13:$J$17,3,0)</f>
        <v>7.0091507085652598</v>
      </c>
    </row>
    <row r="260" spans="2:11" x14ac:dyDescent="0.3">
      <c r="B260" s="5" t="str">
        <f>Sheet1!A241</f>
        <v>NY</v>
      </c>
      <c r="C260" s="6" t="str">
        <f>Sheet1!B241</f>
        <v>Elec</v>
      </c>
      <c r="D260" s="7">
        <f>Sheet1!C241</f>
        <v>42551</v>
      </c>
      <c r="E260" s="8" t="str">
        <f>Sheet1!D241</f>
        <v>H (ConEd, NYSEG)</v>
      </c>
      <c r="F260" s="6" t="str">
        <f>Sheet1!E241</f>
        <v>1-2M</v>
      </c>
      <c r="G260" s="77">
        <f>(Sheet1!F241+$F$9/10)*VLOOKUP($B260,$H$13:$J$17,3,0)</f>
        <v>6.5266773696387732</v>
      </c>
      <c r="H260" s="77">
        <f>(Sheet1!G241+$F$9/10)*VLOOKUP($B260,$H$13:$J$17,3,0)</f>
        <v>6.6868187010760023</v>
      </c>
      <c r="I260" s="77">
        <f>(Sheet1!H241+$F$9/10)*VLOOKUP($B260,$H$13:$J$17,3,0)</f>
        <v>6.6767855469931217</v>
      </c>
      <c r="J260" s="77">
        <f>(Sheet1!I241+$F$9/10)*VLOOKUP($B260,$H$13:$J$17,3,0)</f>
        <v>6.8176589269613945</v>
      </c>
      <c r="K260" s="78">
        <f>(Sheet1!J241+$F$9/10)*VLOOKUP($B260,$H$13:$J$17,3,0)</f>
        <v>6.8816507085652603</v>
      </c>
    </row>
    <row r="261" spans="2:11" x14ac:dyDescent="0.3">
      <c r="B261" s="5" t="str">
        <f>Sheet1!A242</f>
        <v>NY</v>
      </c>
      <c r="C261" s="6" t="str">
        <f>Sheet1!B242</f>
        <v>Elec</v>
      </c>
      <c r="D261" s="7">
        <f>Sheet1!C242</f>
        <v>42551</v>
      </c>
      <c r="E261" s="8" t="str">
        <f>Sheet1!D242</f>
        <v>H (ConEd, NYSEG)</v>
      </c>
      <c r="F261" s="6" t="str">
        <f>Sheet1!E242</f>
        <v>2M+</v>
      </c>
      <c r="G261" s="77">
        <f>(Sheet1!F242+$F$9/10)*VLOOKUP($B261,$H$13:$J$17,3,0)</f>
        <v>6.3991773696387737</v>
      </c>
      <c r="H261" s="77">
        <f>(Sheet1!G242+$F$9/10)*VLOOKUP($B261,$H$13:$J$17,3,0)</f>
        <v>6.5593187010760028</v>
      </c>
      <c r="I261" s="77">
        <f>(Sheet1!H242+$F$9/10)*VLOOKUP($B261,$H$13:$J$17,3,0)</f>
        <v>6.5492855469931222</v>
      </c>
      <c r="J261" s="77">
        <f>(Sheet1!I242+$F$9/10)*VLOOKUP($B261,$H$13:$J$17,3,0)</f>
        <v>6.6901589269613941</v>
      </c>
      <c r="K261" s="78">
        <f>(Sheet1!J242+$F$9/10)*VLOOKUP($B261,$H$13:$J$17,3,0)</f>
        <v>6.7541507085652599</v>
      </c>
    </row>
    <row r="262" spans="2:11" x14ac:dyDescent="0.3">
      <c r="B262" s="5" t="str">
        <f>Sheet1!A243</f>
        <v>NY</v>
      </c>
      <c r="C262" s="6" t="str">
        <f>Sheet1!B243</f>
        <v>Elec</v>
      </c>
      <c r="D262" s="7">
        <f>Sheet1!C243</f>
        <v>42551</v>
      </c>
      <c r="E262" s="8" t="str">
        <f>Sheet1!D243</f>
        <v>I (ConEd)</v>
      </c>
      <c r="F262" s="6" t="str">
        <f>Sheet1!E243</f>
        <v>0-150K</v>
      </c>
      <c r="G262" s="77">
        <f>(Sheet1!F243+$F$9/10)*VLOOKUP($B262,$H$13:$J$17,3,0)</f>
        <v>7.2151773696387735</v>
      </c>
      <c r="H262" s="77">
        <f>(Sheet1!G243+$F$9/10)*VLOOKUP($B262,$H$13:$J$17,3,0)</f>
        <v>7.3753187010760026</v>
      </c>
      <c r="I262" s="77">
        <f>(Sheet1!H243+$F$9/10)*VLOOKUP($B262,$H$13:$J$17,3,0)</f>
        <v>7.365285546993122</v>
      </c>
      <c r="J262" s="77">
        <f>(Sheet1!I243+$F$9/10)*VLOOKUP($B262,$H$13:$J$17,3,0)</f>
        <v>7.5061589269613949</v>
      </c>
      <c r="K262" s="78">
        <f>(Sheet1!J243+$F$9/10)*VLOOKUP($B262,$H$13:$J$17,3,0)</f>
        <v>7.5701507085652597</v>
      </c>
    </row>
    <row r="263" spans="2:11" x14ac:dyDescent="0.3">
      <c r="B263" s="5" t="str">
        <f>Sheet1!A244</f>
        <v>NY</v>
      </c>
      <c r="C263" s="6" t="str">
        <f>Sheet1!B244</f>
        <v>Elec</v>
      </c>
      <c r="D263" s="7">
        <f>Sheet1!C244</f>
        <v>42551</v>
      </c>
      <c r="E263" s="8" t="str">
        <f>Sheet1!D244</f>
        <v>I (ConEd)</v>
      </c>
      <c r="F263" s="6" t="str">
        <f>Sheet1!E244</f>
        <v>150-500K</v>
      </c>
      <c r="G263" s="77">
        <f>(Sheet1!F244+$F$9/10)*VLOOKUP($B263,$H$13:$J$17,3,0)</f>
        <v>7.0111773696387729</v>
      </c>
      <c r="H263" s="77">
        <f>(Sheet1!G244+$F$9/10)*VLOOKUP($B263,$H$13:$J$17,3,0)</f>
        <v>7.171318701076002</v>
      </c>
      <c r="I263" s="77">
        <f>(Sheet1!H244+$F$9/10)*VLOOKUP($B263,$H$13:$J$17,3,0)</f>
        <v>7.1612855469931214</v>
      </c>
      <c r="J263" s="77">
        <f>(Sheet1!I244+$F$9/10)*VLOOKUP($B263,$H$13:$J$17,3,0)</f>
        <v>7.3021589269613951</v>
      </c>
      <c r="K263" s="78">
        <f>(Sheet1!J244+$F$9/10)*VLOOKUP($B263,$H$13:$J$17,3,0)</f>
        <v>7.36615070856526</v>
      </c>
    </row>
    <row r="264" spans="2:11" x14ac:dyDescent="0.3">
      <c r="B264" s="5" t="str">
        <f>Sheet1!A245</f>
        <v>NY</v>
      </c>
      <c r="C264" s="6" t="str">
        <f>Sheet1!B245</f>
        <v>Elec</v>
      </c>
      <c r="D264" s="7">
        <f>Sheet1!C245</f>
        <v>42551</v>
      </c>
      <c r="E264" s="8" t="str">
        <f>Sheet1!D245</f>
        <v>I (ConEd)</v>
      </c>
      <c r="F264" s="6" t="str">
        <f>Sheet1!E245</f>
        <v>500-1M</v>
      </c>
      <c r="G264" s="77">
        <f>(Sheet1!F245+$F$9/10)*VLOOKUP($B264,$H$13:$J$17,3,0)</f>
        <v>6.6541773696387736</v>
      </c>
      <c r="H264" s="77">
        <f>(Sheet1!G245+$F$9/10)*VLOOKUP($B264,$H$13:$J$17,3,0)</f>
        <v>6.8143187010760027</v>
      </c>
      <c r="I264" s="77">
        <f>(Sheet1!H245+$F$9/10)*VLOOKUP($B264,$H$13:$J$17,3,0)</f>
        <v>6.804285546993122</v>
      </c>
      <c r="J264" s="77">
        <f>(Sheet1!I245+$F$9/10)*VLOOKUP($B264,$H$13:$J$17,3,0)</f>
        <v>6.945158926961394</v>
      </c>
      <c r="K264" s="78">
        <f>(Sheet1!J245+$F$9/10)*VLOOKUP($B264,$H$13:$J$17,3,0)</f>
        <v>7.0091507085652598</v>
      </c>
    </row>
    <row r="265" spans="2:11" x14ac:dyDescent="0.3">
      <c r="B265" s="5" t="str">
        <f>Sheet1!A246</f>
        <v>NY</v>
      </c>
      <c r="C265" s="6" t="str">
        <f>Sheet1!B246</f>
        <v>Elec</v>
      </c>
      <c r="D265" s="7">
        <f>Sheet1!C246</f>
        <v>42551</v>
      </c>
      <c r="E265" s="8" t="str">
        <f>Sheet1!D246</f>
        <v>I (ConEd)</v>
      </c>
      <c r="F265" s="6" t="str">
        <f>Sheet1!E246</f>
        <v>1-2M</v>
      </c>
      <c r="G265" s="77">
        <f>(Sheet1!F246+$F$9/10)*VLOOKUP($B265,$H$13:$J$17,3,0)</f>
        <v>6.5266773696387732</v>
      </c>
      <c r="H265" s="77">
        <f>(Sheet1!G246+$F$9/10)*VLOOKUP($B265,$H$13:$J$17,3,0)</f>
        <v>6.6868187010760023</v>
      </c>
      <c r="I265" s="77">
        <f>(Sheet1!H246+$F$9/10)*VLOOKUP($B265,$H$13:$J$17,3,0)</f>
        <v>6.6767855469931217</v>
      </c>
      <c r="J265" s="77">
        <f>(Sheet1!I246+$F$9/10)*VLOOKUP($B265,$H$13:$J$17,3,0)</f>
        <v>6.8176589269613945</v>
      </c>
      <c r="K265" s="78">
        <f>(Sheet1!J246+$F$9/10)*VLOOKUP($B265,$H$13:$J$17,3,0)</f>
        <v>6.8816507085652603</v>
      </c>
    </row>
    <row r="266" spans="2:11" x14ac:dyDescent="0.3">
      <c r="B266" s="5" t="str">
        <f>Sheet1!A247</f>
        <v>NY</v>
      </c>
      <c r="C266" s="6" t="str">
        <f>Sheet1!B247</f>
        <v>Elec</v>
      </c>
      <c r="D266" s="7">
        <f>Sheet1!C247</f>
        <v>42551</v>
      </c>
      <c r="E266" s="8" t="str">
        <f>Sheet1!D247</f>
        <v>I (ConEd)</v>
      </c>
      <c r="F266" s="6" t="str">
        <f>Sheet1!E247</f>
        <v>2M+</v>
      </c>
      <c r="G266" s="77">
        <f>(Sheet1!F247+$F$9/10)*VLOOKUP($B266,$H$13:$J$17,3,0)</f>
        <v>6.3991773696387737</v>
      </c>
      <c r="H266" s="77">
        <f>(Sheet1!G247+$F$9/10)*VLOOKUP($B266,$H$13:$J$17,3,0)</f>
        <v>6.5593187010760028</v>
      </c>
      <c r="I266" s="77">
        <f>(Sheet1!H247+$F$9/10)*VLOOKUP($B266,$H$13:$J$17,3,0)</f>
        <v>6.5492855469931222</v>
      </c>
      <c r="J266" s="77">
        <f>(Sheet1!I247+$F$9/10)*VLOOKUP($B266,$H$13:$J$17,3,0)</f>
        <v>6.6901589269613941</v>
      </c>
      <c r="K266" s="78">
        <f>(Sheet1!J247+$F$9/10)*VLOOKUP($B266,$H$13:$J$17,3,0)</f>
        <v>6.7541507085652599</v>
      </c>
    </row>
    <row r="267" spans="2:11" x14ac:dyDescent="0.3">
      <c r="B267" s="5" t="str">
        <f>Sheet1!A248</f>
        <v>NY</v>
      </c>
      <c r="C267" s="6" t="str">
        <f>Sheet1!B248</f>
        <v>Elec</v>
      </c>
      <c r="D267" s="7">
        <f>Sheet1!C248</f>
        <v>42551</v>
      </c>
      <c r="E267" s="8" t="str">
        <f>Sheet1!D248</f>
        <v>J (ConEd)</v>
      </c>
      <c r="F267" s="6" t="str">
        <f>Sheet1!E248</f>
        <v>0-150K</v>
      </c>
      <c r="G267" s="77">
        <f>(Sheet1!F248+$F$9/10)*VLOOKUP($B267,$H$13:$J$17,3,0)</f>
        <v>8.4907565643835614</v>
      </c>
      <c r="H267" s="77">
        <f>(Sheet1!G248+$F$9/10)*VLOOKUP($B267,$H$13:$J$17,3,0)</f>
        <v>8.2290025226027392</v>
      </c>
      <c r="I267" s="77">
        <f>(Sheet1!H248+$F$9/10)*VLOOKUP($B267,$H$13:$J$17,3,0)</f>
        <v>8.3818780771689472</v>
      </c>
      <c r="J267" s="77">
        <f>(Sheet1!I248+$F$9/10)*VLOOKUP($B267,$H$13:$J$17,3,0)</f>
        <v>8.3840890280821903</v>
      </c>
      <c r="K267" s="78">
        <f>(Sheet1!J248+$F$9/10)*VLOOKUP($B267,$H$13:$J$17,3,0)</f>
        <v>8.482337329908674</v>
      </c>
    </row>
    <row r="268" spans="2:11" x14ac:dyDescent="0.3">
      <c r="B268" s="5" t="str">
        <f>Sheet1!A249</f>
        <v>NY</v>
      </c>
      <c r="C268" s="6" t="str">
        <f>Sheet1!B249</f>
        <v>Elec</v>
      </c>
      <c r="D268" s="7">
        <f>Sheet1!C249</f>
        <v>42551</v>
      </c>
      <c r="E268" s="8" t="str">
        <f>Sheet1!D249</f>
        <v>J (ConEd)</v>
      </c>
      <c r="F268" s="6" t="str">
        <f>Sheet1!E249</f>
        <v>150-500K</v>
      </c>
      <c r="G268" s="77">
        <f>(Sheet1!F249+$F$9/10)*VLOOKUP($B268,$H$13:$J$17,3,0)</f>
        <v>8.2867565643835608</v>
      </c>
      <c r="H268" s="77">
        <f>(Sheet1!G249+$F$9/10)*VLOOKUP($B268,$H$13:$J$17,3,0)</f>
        <v>8.0250025226027386</v>
      </c>
      <c r="I268" s="77">
        <f>(Sheet1!H249+$F$9/10)*VLOOKUP($B268,$H$13:$J$17,3,0)</f>
        <v>8.1778780771689483</v>
      </c>
      <c r="J268" s="77">
        <f>(Sheet1!I249+$F$9/10)*VLOOKUP($B268,$H$13:$J$17,3,0)</f>
        <v>8.1800890280821896</v>
      </c>
      <c r="K268" s="78">
        <f>(Sheet1!J249+$F$9/10)*VLOOKUP($B268,$H$13:$J$17,3,0)</f>
        <v>8.2783373299086733</v>
      </c>
    </row>
    <row r="269" spans="2:11" x14ac:dyDescent="0.3">
      <c r="B269" s="5" t="str">
        <f>Sheet1!A250</f>
        <v>NY</v>
      </c>
      <c r="C269" s="6" t="str">
        <f>Sheet1!B250</f>
        <v>Elec</v>
      </c>
      <c r="D269" s="7">
        <f>Sheet1!C250</f>
        <v>42551</v>
      </c>
      <c r="E269" s="8" t="str">
        <f>Sheet1!D250</f>
        <v>J (ConEd)</v>
      </c>
      <c r="F269" s="6" t="str">
        <f>Sheet1!E250</f>
        <v>500-1M</v>
      </c>
      <c r="G269" s="77">
        <f>(Sheet1!F250+$F$9/10)*VLOOKUP($B269,$H$13:$J$17,3,0)</f>
        <v>7.9297565643835615</v>
      </c>
      <c r="H269" s="77">
        <f>(Sheet1!G250+$F$9/10)*VLOOKUP($B269,$H$13:$J$17,3,0)</f>
        <v>7.6680025226027384</v>
      </c>
      <c r="I269" s="77">
        <f>(Sheet1!H250+$F$9/10)*VLOOKUP($B269,$H$13:$J$17,3,0)</f>
        <v>7.8208780771689481</v>
      </c>
      <c r="J269" s="77">
        <f>(Sheet1!I250+$F$9/10)*VLOOKUP($B269,$H$13:$J$17,3,0)</f>
        <v>7.8230890280821894</v>
      </c>
      <c r="K269" s="78">
        <f>(Sheet1!J250+$F$9/10)*VLOOKUP($B269,$H$13:$J$17,3,0)</f>
        <v>7.921337329908674</v>
      </c>
    </row>
    <row r="270" spans="2:11" x14ac:dyDescent="0.3">
      <c r="B270" s="5" t="str">
        <f>Sheet1!A251</f>
        <v>NY</v>
      </c>
      <c r="C270" s="6" t="str">
        <f>Sheet1!B251</f>
        <v>Elec</v>
      </c>
      <c r="D270" s="7">
        <f>Sheet1!C251</f>
        <v>42551</v>
      </c>
      <c r="E270" s="8" t="str">
        <f>Sheet1!D251</f>
        <v>J (ConEd)</v>
      </c>
      <c r="F270" s="6" t="str">
        <f>Sheet1!E251</f>
        <v>1-2M</v>
      </c>
      <c r="G270" s="77">
        <f>(Sheet1!F251+$F$9/10)*VLOOKUP($B270,$H$13:$J$17,3,0)</f>
        <v>7.8022565643835611</v>
      </c>
      <c r="H270" s="77">
        <f>(Sheet1!G251+$F$9/10)*VLOOKUP($B270,$H$13:$J$17,3,0)</f>
        <v>7.5405025226027389</v>
      </c>
      <c r="I270" s="77">
        <f>(Sheet1!H251+$F$9/10)*VLOOKUP($B270,$H$13:$J$17,3,0)</f>
        <v>7.6933780771689477</v>
      </c>
      <c r="J270" s="77">
        <f>(Sheet1!I251+$F$9/10)*VLOOKUP($B270,$H$13:$J$17,3,0)</f>
        <v>7.6955890280821899</v>
      </c>
      <c r="K270" s="78">
        <f>(Sheet1!J251+$F$9/10)*VLOOKUP($B270,$H$13:$J$17,3,0)</f>
        <v>7.7938373299086736</v>
      </c>
    </row>
    <row r="271" spans="2:11" x14ac:dyDescent="0.3">
      <c r="B271" s="5" t="str">
        <f>Sheet1!A252</f>
        <v>NY</v>
      </c>
      <c r="C271" s="6" t="str">
        <f>Sheet1!B252</f>
        <v>Elec</v>
      </c>
      <c r="D271" s="7">
        <f>Sheet1!C252</f>
        <v>42551</v>
      </c>
      <c r="E271" s="8" t="str">
        <f>Sheet1!D252</f>
        <v>J (ConEd)</v>
      </c>
      <c r="F271" s="6" t="str">
        <f>Sheet1!E252</f>
        <v>2M+</v>
      </c>
      <c r="G271" s="77">
        <f>(Sheet1!F252+$F$9/10)*VLOOKUP($B271,$H$13:$J$17,3,0)</f>
        <v>7.6747565643835607</v>
      </c>
      <c r="H271" s="77">
        <f>(Sheet1!G252+$F$9/10)*VLOOKUP($B271,$H$13:$J$17,3,0)</f>
        <v>7.4130025226027385</v>
      </c>
      <c r="I271" s="77">
        <f>(Sheet1!H252+$F$9/10)*VLOOKUP($B271,$H$13:$J$17,3,0)</f>
        <v>7.5658780771689482</v>
      </c>
      <c r="J271" s="77">
        <f>(Sheet1!I252+$F$9/10)*VLOOKUP($B271,$H$13:$J$17,3,0)</f>
        <v>7.5680890280821895</v>
      </c>
      <c r="K271" s="78">
        <f>(Sheet1!J252+$F$9/10)*VLOOKUP($B271,$H$13:$J$17,3,0)</f>
        <v>7.6663373299086741</v>
      </c>
    </row>
    <row r="272" spans="2:11" x14ac:dyDescent="0.3">
      <c r="B272" s="5" t="str">
        <f>Sheet1!A253</f>
        <v>NY</v>
      </c>
      <c r="C272" s="6" t="str">
        <f>Sheet1!B253</f>
        <v>Elec</v>
      </c>
      <c r="D272" s="7">
        <f>Sheet1!C253</f>
        <v>42582</v>
      </c>
      <c r="E272" s="8" t="str">
        <f>Sheet1!D253</f>
        <v>A (NiMo, NYSEG)</v>
      </c>
      <c r="F272" s="6" t="str">
        <f>Sheet1!E253</f>
        <v>0-150K</v>
      </c>
      <c r="G272" s="77">
        <f>(Sheet1!F253+$F$9/10)*VLOOKUP($B272,$H$13:$J$17,3,0)</f>
        <v>6.2373804721139381</v>
      </c>
      <c r="H272" s="77">
        <f>(Sheet1!G253+$F$9/10)*VLOOKUP($B272,$H$13:$J$17,3,0)</f>
        <v>6.32840797661596</v>
      </c>
      <c r="I272" s="77">
        <f>(Sheet1!H253+$F$9/10)*VLOOKUP($B272,$H$13:$J$17,3,0)</f>
        <v>6.3691960411623958</v>
      </c>
      <c r="J272" s="77">
        <f>(Sheet1!I253+$F$9/10)*VLOOKUP($B272,$H$13:$J$17,3,0)</f>
        <v>6.3890029899841458</v>
      </c>
      <c r="K272" s="78">
        <f>(Sheet1!J253+$F$9/10)*VLOOKUP($B272,$H$13:$J$17,3,0)</f>
        <v>6.3606255308603963</v>
      </c>
    </row>
    <row r="273" spans="2:11" x14ac:dyDescent="0.3">
      <c r="B273" s="5" t="str">
        <f>Sheet1!A254</f>
        <v>NY</v>
      </c>
      <c r="C273" s="6" t="str">
        <f>Sheet1!B254</f>
        <v>Elec</v>
      </c>
      <c r="D273" s="7">
        <f>Sheet1!C254</f>
        <v>42582</v>
      </c>
      <c r="E273" s="8" t="str">
        <f>Sheet1!D254</f>
        <v>A (NiMo, NYSEG)</v>
      </c>
      <c r="F273" s="6" t="str">
        <f>Sheet1!E254</f>
        <v>150-500K</v>
      </c>
      <c r="G273" s="77">
        <f>(Sheet1!F254+$F$9/10)*VLOOKUP($B273,$H$13:$J$17,3,0)</f>
        <v>6.0333804721139375</v>
      </c>
      <c r="H273" s="77">
        <f>(Sheet1!G254+$F$9/10)*VLOOKUP($B273,$H$13:$J$17,3,0)</f>
        <v>6.1244079766159603</v>
      </c>
      <c r="I273" s="77">
        <f>(Sheet1!H254+$F$9/10)*VLOOKUP($B273,$H$13:$J$17,3,0)</f>
        <v>6.1651960411623961</v>
      </c>
      <c r="J273" s="77">
        <f>(Sheet1!I254+$F$9/10)*VLOOKUP($B273,$H$13:$J$17,3,0)</f>
        <v>6.1850029899841461</v>
      </c>
      <c r="K273" s="78">
        <f>(Sheet1!J254+$F$9/10)*VLOOKUP($B273,$H$13:$J$17,3,0)</f>
        <v>6.1566255308603957</v>
      </c>
    </row>
    <row r="274" spans="2:11" x14ac:dyDescent="0.3">
      <c r="B274" s="5" t="str">
        <f>Sheet1!A255</f>
        <v>NY</v>
      </c>
      <c r="C274" s="6" t="str">
        <f>Sheet1!B255</f>
        <v>Elec</v>
      </c>
      <c r="D274" s="7">
        <f>Sheet1!C255</f>
        <v>42582</v>
      </c>
      <c r="E274" s="8" t="str">
        <f>Sheet1!D255</f>
        <v>A (NiMo, NYSEG)</v>
      </c>
      <c r="F274" s="6" t="str">
        <f>Sheet1!E255</f>
        <v>500-1M</v>
      </c>
      <c r="G274" s="77">
        <f>(Sheet1!F255+$F$9/10)*VLOOKUP($B274,$H$13:$J$17,3,0)</f>
        <v>5.6763804721139373</v>
      </c>
      <c r="H274" s="77">
        <f>(Sheet1!G255+$F$9/10)*VLOOKUP($B274,$H$13:$J$17,3,0)</f>
        <v>5.7674079766159601</v>
      </c>
      <c r="I274" s="77">
        <f>(Sheet1!H255+$F$9/10)*VLOOKUP($B274,$H$13:$J$17,3,0)</f>
        <v>5.8081960411623959</v>
      </c>
      <c r="J274" s="77">
        <f>(Sheet1!I255+$F$9/10)*VLOOKUP($B274,$H$13:$J$17,3,0)</f>
        <v>5.8280029899841459</v>
      </c>
      <c r="K274" s="78">
        <f>(Sheet1!J255+$F$9/10)*VLOOKUP($B274,$H$13:$J$17,3,0)</f>
        <v>5.7996255308603963</v>
      </c>
    </row>
    <row r="275" spans="2:11" x14ac:dyDescent="0.3">
      <c r="B275" s="5" t="str">
        <f>Sheet1!A256</f>
        <v>NY</v>
      </c>
      <c r="C275" s="6" t="str">
        <f>Sheet1!B256</f>
        <v>Elec</v>
      </c>
      <c r="D275" s="7">
        <f>Sheet1!C256</f>
        <v>42582</v>
      </c>
      <c r="E275" s="8" t="str">
        <f>Sheet1!D256</f>
        <v>A (NiMo, NYSEG)</v>
      </c>
      <c r="F275" s="6" t="str">
        <f>Sheet1!E256</f>
        <v>1-2M</v>
      </c>
      <c r="G275" s="77">
        <f>(Sheet1!F256+$F$9/10)*VLOOKUP($B275,$H$13:$J$17,3,0)</f>
        <v>5.5488804721139369</v>
      </c>
      <c r="H275" s="77">
        <f>(Sheet1!G256+$F$9/10)*VLOOKUP($B275,$H$13:$J$17,3,0)</f>
        <v>5.6399079766159597</v>
      </c>
      <c r="I275" s="77">
        <f>(Sheet1!H256+$F$9/10)*VLOOKUP($B275,$H$13:$J$17,3,0)</f>
        <v>5.6806960411623963</v>
      </c>
      <c r="J275" s="77">
        <f>(Sheet1!I256+$F$9/10)*VLOOKUP($B275,$H$13:$J$17,3,0)</f>
        <v>5.7005029899841455</v>
      </c>
      <c r="K275" s="78">
        <f>(Sheet1!J256+$F$9/10)*VLOOKUP($B275,$H$13:$J$17,3,0)</f>
        <v>5.6721255308603959</v>
      </c>
    </row>
    <row r="276" spans="2:11" x14ac:dyDescent="0.3">
      <c r="B276" s="5" t="str">
        <f>Sheet1!A257</f>
        <v>NY</v>
      </c>
      <c r="C276" s="6" t="str">
        <f>Sheet1!B257</f>
        <v>Elec</v>
      </c>
      <c r="D276" s="7">
        <f>Sheet1!C257</f>
        <v>42582</v>
      </c>
      <c r="E276" s="8" t="str">
        <f>Sheet1!D257</f>
        <v>A (NiMo, NYSEG)</v>
      </c>
      <c r="F276" s="6" t="str">
        <f>Sheet1!E257</f>
        <v>2M+</v>
      </c>
      <c r="G276" s="77">
        <f>(Sheet1!F257+$F$9/10)*VLOOKUP($B276,$H$13:$J$17,3,0)</f>
        <v>5.4213804721139374</v>
      </c>
      <c r="H276" s="77">
        <f>(Sheet1!G257+$F$9/10)*VLOOKUP($B276,$H$13:$J$17,3,0)</f>
        <v>5.5124079766159602</v>
      </c>
      <c r="I276" s="77">
        <f>(Sheet1!H257+$F$9/10)*VLOOKUP($B276,$H$13:$J$17,3,0)</f>
        <v>5.553196041162396</v>
      </c>
      <c r="J276" s="77">
        <f>(Sheet1!I257+$F$9/10)*VLOOKUP($B276,$H$13:$J$17,3,0)</f>
        <v>5.5730029899841451</v>
      </c>
      <c r="K276" s="78">
        <f>(Sheet1!J257+$F$9/10)*VLOOKUP($B276,$H$13:$J$17,3,0)</f>
        <v>5.5446255308603964</v>
      </c>
    </row>
    <row r="277" spans="2:11" x14ac:dyDescent="0.3">
      <c r="B277" s="5" t="str">
        <f>Sheet1!A258</f>
        <v>NY</v>
      </c>
      <c r="C277" s="6" t="str">
        <f>Sheet1!B258</f>
        <v>Elec</v>
      </c>
      <c r="D277" s="7">
        <f>Sheet1!C258</f>
        <v>42582</v>
      </c>
      <c r="E277" s="8" t="str">
        <f>Sheet1!D258</f>
        <v>B (NiMo, RGE)</v>
      </c>
      <c r="F277" s="6" t="str">
        <f>Sheet1!E258</f>
        <v>0-150K</v>
      </c>
      <c r="G277" s="77">
        <f>(Sheet1!F258+$F$9/10)*VLOOKUP($B277,$H$13:$J$17,3,0)</f>
        <v>5.8725871600166908</v>
      </c>
      <c r="H277" s="77">
        <f>(Sheet1!G258+$F$9/10)*VLOOKUP($B277,$H$13:$J$17,3,0)</f>
        <v>5.9600271682312158</v>
      </c>
      <c r="I277" s="77">
        <f>(Sheet1!H258+$F$9/10)*VLOOKUP($B277,$H$13:$J$17,3,0)</f>
        <v>6.0038111758997159</v>
      </c>
      <c r="J277" s="77">
        <f>(Sheet1!I258+$F$9/10)*VLOOKUP($B277,$H$13:$J$17,3,0)</f>
        <v>6.0205963879531073</v>
      </c>
      <c r="K277" s="78">
        <f>(Sheet1!J258+$F$9/10)*VLOOKUP($B277,$H$13:$J$17,3,0)</f>
        <v>5.9981074950362308</v>
      </c>
    </row>
    <row r="278" spans="2:11" x14ac:dyDescent="0.3">
      <c r="B278" s="5" t="str">
        <f>Sheet1!A259</f>
        <v>NY</v>
      </c>
      <c r="C278" s="6" t="str">
        <f>Sheet1!B259</f>
        <v>Elec</v>
      </c>
      <c r="D278" s="7">
        <f>Sheet1!C259</f>
        <v>42582</v>
      </c>
      <c r="E278" s="8" t="str">
        <f>Sheet1!D259</f>
        <v>B (NiMo, RGE)</v>
      </c>
      <c r="F278" s="6" t="str">
        <f>Sheet1!E259</f>
        <v>150-500K</v>
      </c>
      <c r="G278" s="77">
        <f>(Sheet1!F259+$F$9/10)*VLOOKUP($B278,$H$13:$J$17,3,0)</f>
        <v>5.6685871600166911</v>
      </c>
      <c r="H278" s="77">
        <f>(Sheet1!G259+$F$9/10)*VLOOKUP($B278,$H$13:$J$17,3,0)</f>
        <v>5.7560271682312152</v>
      </c>
      <c r="I278" s="77">
        <f>(Sheet1!H259+$F$9/10)*VLOOKUP($B278,$H$13:$J$17,3,0)</f>
        <v>5.7998111758997153</v>
      </c>
      <c r="J278" s="77">
        <f>(Sheet1!I259+$F$9/10)*VLOOKUP($B278,$H$13:$J$17,3,0)</f>
        <v>5.8165963879531066</v>
      </c>
      <c r="K278" s="78">
        <f>(Sheet1!J259+$F$9/10)*VLOOKUP($B278,$H$13:$J$17,3,0)</f>
        <v>5.7941074950362301</v>
      </c>
    </row>
    <row r="279" spans="2:11" x14ac:dyDescent="0.3">
      <c r="B279" s="5" t="str">
        <f>Sheet1!A260</f>
        <v>NY</v>
      </c>
      <c r="C279" s="6" t="str">
        <f>Sheet1!B260</f>
        <v>Elec</v>
      </c>
      <c r="D279" s="7">
        <f>Sheet1!C260</f>
        <v>42582</v>
      </c>
      <c r="E279" s="8" t="str">
        <f>Sheet1!D260</f>
        <v>B (NiMo, RGE)</v>
      </c>
      <c r="F279" s="6" t="str">
        <f>Sheet1!E260</f>
        <v>500-1M</v>
      </c>
      <c r="G279" s="77">
        <f>(Sheet1!F260+$F$9/10)*VLOOKUP($B279,$H$13:$J$17,3,0)</f>
        <v>5.3115871600166908</v>
      </c>
      <c r="H279" s="77">
        <f>(Sheet1!G260+$F$9/10)*VLOOKUP($B279,$H$13:$J$17,3,0)</f>
        <v>5.399027168231215</v>
      </c>
      <c r="I279" s="77">
        <f>(Sheet1!H260+$F$9/10)*VLOOKUP($B279,$H$13:$J$17,3,0)</f>
        <v>5.442811175899716</v>
      </c>
      <c r="J279" s="77">
        <f>(Sheet1!I260+$F$9/10)*VLOOKUP($B279,$H$13:$J$17,3,0)</f>
        <v>5.4595963879531073</v>
      </c>
      <c r="K279" s="78">
        <f>(Sheet1!J260+$F$9/10)*VLOOKUP($B279,$H$13:$J$17,3,0)</f>
        <v>5.4371074950362299</v>
      </c>
    </row>
    <row r="280" spans="2:11" x14ac:dyDescent="0.3">
      <c r="B280" s="5" t="str">
        <f>Sheet1!A261</f>
        <v>NY</v>
      </c>
      <c r="C280" s="6" t="str">
        <f>Sheet1!B261</f>
        <v>Elec</v>
      </c>
      <c r="D280" s="7">
        <f>Sheet1!C261</f>
        <v>42582</v>
      </c>
      <c r="E280" s="8" t="str">
        <f>Sheet1!D261</f>
        <v>B (NiMo, RGE)</v>
      </c>
      <c r="F280" s="6" t="str">
        <f>Sheet1!E261</f>
        <v>1-2M</v>
      </c>
      <c r="G280" s="77">
        <f>(Sheet1!F261+$F$9/10)*VLOOKUP($B280,$H$13:$J$17,3,0)</f>
        <v>5.1840871600166905</v>
      </c>
      <c r="H280" s="77">
        <f>(Sheet1!G261+$F$9/10)*VLOOKUP($B280,$H$13:$J$17,3,0)</f>
        <v>5.2715271682312146</v>
      </c>
      <c r="I280" s="77">
        <f>(Sheet1!H261+$F$9/10)*VLOOKUP($B280,$H$13:$J$17,3,0)</f>
        <v>5.3153111758997156</v>
      </c>
      <c r="J280" s="77">
        <f>(Sheet1!I261+$F$9/10)*VLOOKUP($B280,$H$13:$J$17,3,0)</f>
        <v>5.3320963879531069</v>
      </c>
      <c r="K280" s="78">
        <f>(Sheet1!J261+$F$9/10)*VLOOKUP($B280,$H$13:$J$17,3,0)</f>
        <v>5.3096074950362295</v>
      </c>
    </row>
    <row r="281" spans="2:11" x14ac:dyDescent="0.3">
      <c r="B281" s="5" t="str">
        <f>Sheet1!A262</f>
        <v>NY</v>
      </c>
      <c r="C281" s="6" t="str">
        <f>Sheet1!B262</f>
        <v>Elec</v>
      </c>
      <c r="D281" s="7">
        <f>Sheet1!C262</f>
        <v>42582</v>
      </c>
      <c r="E281" s="8" t="str">
        <f>Sheet1!D262</f>
        <v>B (NiMo, RGE)</v>
      </c>
      <c r="F281" s="6" t="str">
        <f>Sheet1!E262</f>
        <v>2M+</v>
      </c>
      <c r="G281" s="77">
        <f>(Sheet1!F262+$F$9/10)*VLOOKUP($B281,$H$13:$J$17,3,0)</f>
        <v>5.056587160016691</v>
      </c>
      <c r="H281" s="77">
        <f>(Sheet1!G262+$F$9/10)*VLOOKUP($B281,$H$13:$J$17,3,0)</f>
        <v>5.1440271682312151</v>
      </c>
      <c r="I281" s="77">
        <f>(Sheet1!H262+$F$9/10)*VLOOKUP($B281,$H$13:$J$17,3,0)</f>
        <v>5.1878111758997161</v>
      </c>
      <c r="J281" s="77">
        <f>(Sheet1!I262+$F$9/10)*VLOOKUP($B281,$H$13:$J$17,3,0)</f>
        <v>5.2045963879531074</v>
      </c>
      <c r="K281" s="78">
        <f>(Sheet1!J262+$F$9/10)*VLOOKUP($B281,$H$13:$J$17,3,0)</f>
        <v>5.18210749503623</v>
      </c>
    </row>
    <row r="282" spans="2:11" x14ac:dyDescent="0.3">
      <c r="B282" s="5" t="str">
        <f>Sheet1!A263</f>
        <v>NY</v>
      </c>
      <c r="C282" s="6" t="str">
        <f>Sheet1!B263</f>
        <v>Elec</v>
      </c>
      <c r="D282" s="7">
        <f>Sheet1!C263</f>
        <v>42582</v>
      </c>
      <c r="E282" s="8" t="str">
        <f>Sheet1!D263</f>
        <v>C (NiMo, NYSEG)</v>
      </c>
      <c r="F282" s="6" t="str">
        <f>Sheet1!E263</f>
        <v>0-150K</v>
      </c>
      <c r="G282" s="77">
        <f>(Sheet1!F263+$F$9/10)*VLOOKUP($B282,$H$13:$J$17,3,0)</f>
        <v>6.0546678356164385</v>
      </c>
      <c r="H282" s="77">
        <f>(Sheet1!G263+$F$9/10)*VLOOKUP($B282,$H$13:$J$17,3,0)</f>
        <v>6.2388366136986297</v>
      </c>
      <c r="I282" s="77">
        <f>(Sheet1!H263+$F$9/10)*VLOOKUP($B282,$H$13:$J$17,3,0)</f>
        <v>6.2696167748858427</v>
      </c>
      <c r="J282" s="77">
        <f>(Sheet1!I263+$F$9/10)*VLOOKUP($B282,$H$13:$J$17,3,0)</f>
        <v>6.3475016791095884</v>
      </c>
      <c r="K282" s="78">
        <f>(Sheet1!J263+$F$9/10)*VLOOKUP($B282,$H$13:$J$17,3,0)</f>
        <v>6.394492867579908</v>
      </c>
    </row>
    <row r="283" spans="2:11" x14ac:dyDescent="0.3">
      <c r="B283" s="5" t="str">
        <f>Sheet1!A264</f>
        <v>NY</v>
      </c>
      <c r="C283" s="6" t="str">
        <f>Sheet1!B264</f>
        <v>Elec</v>
      </c>
      <c r="D283" s="7">
        <f>Sheet1!C264</f>
        <v>42582</v>
      </c>
      <c r="E283" s="8" t="str">
        <f>Sheet1!D264</f>
        <v>C (NiMo, NYSEG)</v>
      </c>
      <c r="F283" s="6" t="str">
        <f>Sheet1!E264</f>
        <v>150-500K</v>
      </c>
      <c r="G283" s="77">
        <f>(Sheet1!F264+$F$9/10)*VLOOKUP($B283,$H$13:$J$17,3,0)</f>
        <v>5.8506678356164388</v>
      </c>
      <c r="H283" s="77">
        <f>(Sheet1!G264+$F$9/10)*VLOOKUP($B283,$H$13:$J$17,3,0)</f>
        <v>6.0348366136986291</v>
      </c>
      <c r="I283" s="77">
        <f>(Sheet1!H264+$F$9/10)*VLOOKUP($B283,$H$13:$J$17,3,0)</f>
        <v>6.0656167748858421</v>
      </c>
      <c r="J283" s="77">
        <f>(Sheet1!I264+$F$9/10)*VLOOKUP($B283,$H$13:$J$17,3,0)</f>
        <v>6.1435016791095878</v>
      </c>
      <c r="K283" s="78">
        <f>(Sheet1!J264+$F$9/10)*VLOOKUP($B283,$H$13:$J$17,3,0)</f>
        <v>6.1904928675799082</v>
      </c>
    </row>
    <row r="284" spans="2:11" x14ac:dyDescent="0.3">
      <c r="B284" s="5" t="str">
        <f>Sheet1!A265</f>
        <v>NY</v>
      </c>
      <c r="C284" s="6" t="str">
        <f>Sheet1!B265</f>
        <v>Elec</v>
      </c>
      <c r="D284" s="7">
        <f>Sheet1!C265</f>
        <v>42582</v>
      </c>
      <c r="E284" s="8" t="str">
        <f>Sheet1!D265</f>
        <v>C (NiMo, NYSEG)</v>
      </c>
      <c r="F284" s="6" t="str">
        <f>Sheet1!E265</f>
        <v>500-1M</v>
      </c>
      <c r="G284" s="77">
        <f>(Sheet1!F265+$F$9/10)*VLOOKUP($B284,$H$13:$J$17,3,0)</f>
        <v>5.4936678356164386</v>
      </c>
      <c r="H284" s="77">
        <f>(Sheet1!G265+$F$9/10)*VLOOKUP($B284,$H$13:$J$17,3,0)</f>
        <v>5.6778366136986298</v>
      </c>
      <c r="I284" s="77">
        <f>(Sheet1!H265+$F$9/10)*VLOOKUP($B284,$H$13:$J$17,3,0)</f>
        <v>5.7086167748858418</v>
      </c>
      <c r="J284" s="77">
        <f>(Sheet1!I265+$F$9/10)*VLOOKUP($B284,$H$13:$J$17,3,0)</f>
        <v>5.7865016791095885</v>
      </c>
      <c r="K284" s="78">
        <f>(Sheet1!J265+$F$9/10)*VLOOKUP($B284,$H$13:$J$17,3,0)</f>
        <v>5.833492867579908</v>
      </c>
    </row>
    <row r="285" spans="2:11" x14ac:dyDescent="0.3">
      <c r="B285" s="5" t="str">
        <f>Sheet1!A266</f>
        <v>NY</v>
      </c>
      <c r="C285" s="6" t="str">
        <f>Sheet1!B266</f>
        <v>Elec</v>
      </c>
      <c r="D285" s="7">
        <f>Sheet1!C266</f>
        <v>42582</v>
      </c>
      <c r="E285" s="8" t="str">
        <f>Sheet1!D266</f>
        <v>C (NiMo, NYSEG)</v>
      </c>
      <c r="F285" s="6" t="str">
        <f>Sheet1!E266</f>
        <v>1-2M</v>
      </c>
      <c r="G285" s="77">
        <f>(Sheet1!F266+$F$9/10)*VLOOKUP($B285,$H$13:$J$17,3,0)</f>
        <v>5.3661678356164391</v>
      </c>
      <c r="H285" s="77">
        <f>(Sheet1!G266+$F$9/10)*VLOOKUP($B285,$H$13:$J$17,3,0)</f>
        <v>5.5503366136986294</v>
      </c>
      <c r="I285" s="77">
        <f>(Sheet1!H266+$F$9/10)*VLOOKUP($B285,$H$13:$J$17,3,0)</f>
        <v>5.5811167748858415</v>
      </c>
      <c r="J285" s="77">
        <f>(Sheet1!I266+$F$9/10)*VLOOKUP($B285,$H$13:$J$17,3,0)</f>
        <v>5.659001679109589</v>
      </c>
      <c r="K285" s="78">
        <f>(Sheet1!J266+$F$9/10)*VLOOKUP($B285,$H$13:$J$17,3,0)</f>
        <v>5.7059928675799085</v>
      </c>
    </row>
    <row r="286" spans="2:11" x14ac:dyDescent="0.3">
      <c r="B286" s="5" t="str">
        <f>Sheet1!A267</f>
        <v>NY</v>
      </c>
      <c r="C286" s="6" t="str">
        <f>Sheet1!B267</f>
        <v>Elec</v>
      </c>
      <c r="D286" s="7">
        <f>Sheet1!C267</f>
        <v>42582</v>
      </c>
      <c r="E286" s="8" t="str">
        <f>Sheet1!D267</f>
        <v>C (NiMo, NYSEG)</v>
      </c>
      <c r="F286" s="6" t="str">
        <f>Sheet1!E267</f>
        <v>2M+</v>
      </c>
      <c r="G286" s="77">
        <f>(Sheet1!F267+$F$9/10)*VLOOKUP($B286,$H$13:$J$17,3,0)</f>
        <v>5.2386678356164387</v>
      </c>
      <c r="H286" s="77">
        <f>(Sheet1!G267+$F$9/10)*VLOOKUP($B286,$H$13:$J$17,3,0)</f>
        <v>5.4228366136986299</v>
      </c>
      <c r="I286" s="77">
        <f>(Sheet1!H267+$F$9/10)*VLOOKUP($B286,$H$13:$J$17,3,0)</f>
        <v>5.453616774885842</v>
      </c>
      <c r="J286" s="77">
        <f>(Sheet1!I267+$F$9/10)*VLOOKUP($B286,$H$13:$J$17,3,0)</f>
        <v>5.5315016791095886</v>
      </c>
      <c r="K286" s="78">
        <f>(Sheet1!J267+$F$9/10)*VLOOKUP($B286,$H$13:$J$17,3,0)</f>
        <v>5.5784928675799081</v>
      </c>
    </row>
    <row r="287" spans="2:11" x14ac:dyDescent="0.3">
      <c r="B287" s="5" t="str">
        <f>Sheet1!A268</f>
        <v>NY</v>
      </c>
      <c r="C287" s="6" t="str">
        <f>Sheet1!B268</f>
        <v>Elec</v>
      </c>
      <c r="D287" s="7">
        <f>Sheet1!C268</f>
        <v>42582</v>
      </c>
      <c r="E287" s="8" t="str">
        <f>Sheet1!D268</f>
        <v>D (NiMo, NYSEG)</v>
      </c>
      <c r="F287" s="6" t="str">
        <f>Sheet1!E268</f>
        <v>0-150K</v>
      </c>
      <c r="G287" s="77">
        <f>(Sheet1!F268+$F$9/10)*VLOOKUP($B287,$H$13:$J$17,3,0)</f>
        <v>5.6504795756164388</v>
      </c>
      <c r="H287" s="77">
        <f>(Sheet1!G268+$F$9/10)*VLOOKUP($B287,$H$13:$J$17,3,0)</f>
        <v>5.9932884436986305</v>
      </c>
      <c r="I287" s="77">
        <f>(Sheet1!H268+$F$9/10)*VLOOKUP($B287,$H$13:$J$17,3,0)</f>
        <v>5.9349322498858426</v>
      </c>
      <c r="J287" s="77">
        <f>(Sheet1!I268+$F$9/10)*VLOOKUP($B287,$H$13:$J$17,3,0)</f>
        <v>6.0941102191095888</v>
      </c>
      <c r="K287" s="78">
        <f>(Sheet1!J268+$F$9/10)*VLOOKUP($B287,$H$13:$J$17,3,0)</f>
        <v>6.1318866425799081</v>
      </c>
    </row>
    <row r="288" spans="2:11" x14ac:dyDescent="0.3">
      <c r="B288" s="5" t="str">
        <f>Sheet1!A269</f>
        <v>NY</v>
      </c>
      <c r="C288" s="6" t="str">
        <f>Sheet1!B269</f>
        <v>Elec</v>
      </c>
      <c r="D288" s="7">
        <f>Sheet1!C269</f>
        <v>42582</v>
      </c>
      <c r="E288" s="8" t="str">
        <f>Sheet1!D269</f>
        <v>D (NiMo, NYSEG)</v>
      </c>
      <c r="F288" s="6" t="str">
        <f>Sheet1!E269</f>
        <v>150-500K</v>
      </c>
      <c r="G288" s="77">
        <f>(Sheet1!F269+$F$9/10)*VLOOKUP($B288,$H$13:$J$17,3,0)</f>
        <v>5.4464795756164381</v>
      </c>
      <c r="H288" s="77">
        <f>(Sheet1!G269+$F$9/10)*VLOOKUP($B288,$H$13:$J$17,3,0)</f>
        <v>5.7892884436986298</v>
      </c>
      <c r="I288" s="77">
        <f>(Sheet1!H269+$F$9/10)*VLOOKUP($B288,$H$13:$J$17,3,0)</f>
        <v>5.7309322498858428</v>
      </c>
      <c r="J288" s="77">
        <f>(Sheet1!I269+$F$9/10)*VLOOKUP($B288,$H$13:$J$17,3,0)</f>
        <v>5.8901102191095891</v>
      </c>
      <c r="K288" s="78">
        <f>(Sheet1!J269+$F$9/10)*VLOOKUP($B288,$H$13:$J$17,3,0)</f>
        <v>5.9278866425799075</v>
      </c>
    </row>
    <row r="289" spans="2:11" x14ac:dyDescent="0.3">
      <c r="B289" s="5" t="str">
        <f>Sheet1!A270</f>
        <v>NY</v>
      </c>
      <c r="C289" s="6" t="str">
        <f>Sheet1!B270</f>
        <v>Elec</v>
      </c>
      <c r="D289" s="7">
        <f>Sheet1!C270</f>
        <v>42582</v>
      </c>
      <c r="E289" s="8" t="str">
        <f>Sheet1!D270</f>
        <v>D (NiMo, NYSEG)</v>
      </c>
      <c r="F289" s="6" t="str">
        <f>Sheet1!E270</f>
        <v>500-1M</v>
      </c>
      <c r="G289" s="77">
        <f>(Sheet1!F270+$F$9/10)*VLOOKUP($B289,$H$13:$J$17,3,0)</f>
        <v>5.0894795756164388</v>
      </c>
      <c r="H289" s="77">
        <f>(Sheet1!G270+$F$9/10)*VLOOKUP($B289,$H$13:$J$17,3,0)</f>
        <v>5.4322884436986305</v>
      </c>
      <c r="I289" s="77">
        <f>(Sheet1!H270+$F$9/10)*VLOOKUP($B289,$H$13:$J$17,3,0)</f>
        <v>5.3739322498858435</v>
      </c>
      <c r="J289" s="77">
        <f>(Sheet1!I270+$F$9/10)*VLOOKUP($B289,$H$13:$J$17,3,0)</f>
        <v>5.5331102191095889</v>
      </c>
      <c r="K289" s="78">
        <f>(Sheet1!J270+$F$9/10)*VLOOKUP($B289,$H$13:$J$17,3,0)</f>
        <v>5.5708866425799073</v>
      </c>
    </row>
    <row r="290" spans="2:11" x14ac:dyDescent="0.3">
      <c r="B290" s="5" t="str">
        <f>Sheet1!A271</f>
        <v>NY</v>
      </c>
      <c r="C290" s="6" t="str">
        <f>Sheet1!B271</f>
        <v>Elec</v>
      </c>
      <c r="D290" s="7">
        <f>Sheet1!C271</f>
        <v>42582</v>
      </c>
      <c r="E290" s="8" t="str">
        <f>Sheet1!D271</f>
        <v>D (NiMo, NYSEG)</v>
      </c>
      <c r="F290" s="6" t="str">
        <f>Sheet1!E271</f>
        <v>1-2M</v>
      </c>
      <c r="G290" s="77">
        <f>(Sheet1!F271+$F$9/10)*VLOOKUP($B290,$H$13:$J$17,3,0)</f>
        <v>4.9619795756164384</v>
      </c>
      <c r="H290" s="77">
        <f>(Sheet1!G271+$F$9/10)*VLOOKUP($B290,$H$13:$J$17,3,0)</f>
        <v>5.3047884436986301</v>
      </c>
      <c r="I290" s="77">
        <f>(Sheet1!H271+$F$9/10)*VLOOKUP($B290,$H$13:$J$17,3,0)</f>
        <v>5.2464322498858431</v>
      </c>
      <c r="J290" s="77">
        <f>(Sheet1!I271+$F$9/10)*VLOOKUP($B290,$H$13:$J$17,3,0)</f>
        <v>5.4056102191095885</v>
      </c>
      <c r="K290" s="78">
        <f>(Sheet1!J271+$F$9/10)*VLOOKUP($B290,$H$13:$J$17,3,0)</f>
        <v>5.4433866425799069</v>
      </c>
    </row>
    <row r="291" spans="2:11" x14ac:dyDescent="0.3">
      <c r="B291" s="5" t="str">
        <f>Sheet1!A272</f>
        <v>NY</v>
      </c>
      <c r="C291" s="6" t="str">
        <f>Sheet1!B272</f>
        <v>Elec</v>
      </c>
      <c r="D291" s="7">
        <f>Sheet1!C272</f>
        <v>42582</v>
      </c>
      <c r="E291" s="8" t="str">
        <f>Sheet1!D272</f>
        <v>D (NiMo, NYSEG)</v>
      </c>
      <c r="F291" s="6" t="str">
        <f>Sheet1!E272</f>
        <v>2M+</v>
      </c>
      <c r="G291" s="77">
        <f>(Sheet1!F272+$F$9/10)*VLOOKUP($B291,$H$13:$J$17,3,0)</f>
        <v>4.8344795756164389</v>
      </c>
      <c r="H291" s="77">
        <f>(Sheet1!G272+$F$9/10)*VLOOKUP($B291,$H$13:$J$17,3,0)</f>
        <v>5.1772884436986306</v>
      </c>
      <c r="I291" s="77">
        <f>(Sheet1!H272+$F$9/10)*VLOOKUP($B291,$H$13:$J$17,3,0)</f>
        <v>5.1189322498858436</v>
      </c>
      <c r="J291" s="77">
        <f>(Sheet1!I272+$F$9/10)*VLOOKUP($B291,$H$13:$J$17,3,0)</f>
        <v>5.278110219109589</v>
      </c>
      <c r="K291" s="78">
        <f>(Sheet1!J272+$F$9/10)*VLOOKUP($B291,$H$13:$J$17,3,0)</f>
        <v>5.3158866425799074</v>
      </c>
    </row>
    <row r="292" spans="2:11" x14ac:dyDescent="0.3">
      <c r="B292" s="5" t="str">
        <f>Sheet1!A273</f>
        <v>NY</v>
      </c>
      <c r="C292" s="6" t="str">
        <f>Sheet1!B273</f>
        <v>Elec</v>
      </c>
      <c r="D292" s="7">
        <f>Sheet1!C273</f>
        <v>42582</v>
      </c>
      <c r="E292" s="8" t="str">
        <f>Sheet1!D273</f>
        <v>E (CenHud, NiMo, NYSEG)</v>
      </c>
      <c r="F292" s="6" t="str">
        <f>Sheet1!E273</f>
        <v>0-150K</v>
      </c>
      <c r="G292" s="77">
        <f>(Sheet1!F273+$F$9/10)*VLOOKUP($B292,$H$13:$J$17,3,0)</f>
        <v>5.9956343156164387</v>
      </c>
      <c r="H292" s="77">
        <f>(Sheet1!G273+$F$9/10)*VLOOKUP($B292,$H$13:$J$17,3,0)</f>
        <v>6.3618373936986297</v>
      </c>
      <c r="I292" s="77">
        <f>(Sheet1!H273+$F$9/10)*VLOOKUP($B292,$H$13:$J$17,3,0)</f>
        <v>6.2946722248858435</v>
      </c>
      <c r="J292" s="77">
        <f>(Sheet1!I273+$F$9/10)*VLOOKUP($B292,$H$13:$J$17,3,0)</f>
        <v>6.4655954941095883</v>
      </c>
      <c r="K292" s="78">
        <f>(Sheet1!J273+$F$9/10)*VLOOKUP($B292,$H$13:$J$17,3,0)</f>
        <v>6.5046832975799065</v>
      </c>
    </row>
    <row r="293" spans="2:11" x14ac:dyDescent="0.3">
      <c r="B293" s="5" t="str">
        <f>Sheet1!A274</f>
        <v>NY</v>
      </c>
      <c r="C293" s="6" t="str">
        <f>Sheet1!B274</f>
        <v>Elec</v>
      </c>
      <c r="D293" s="7">
        <f>Sheet1!C274</f>
        <v>42582</v>
      </c>
      <c r="E293" s="8" t="str">
        <f>Sheet1!D274</f>
        <v>E (CenHud, NiMo, NYSEG)</v>
      </c>
      <c r="F293" s="6" t="str">
        <f>Sheet1!E274</f>
        <v>150-500K</v>
      </c>
      <c r="G293" s="77">
        <f>(Sheet1!F274+$F$9/10)*VLOOKUP($B293,$H$13:$J$17,3,0)</f>
        <v>5.791634315616438</v>
      </c>
      <c r="H293" s="77">
        <f>(Sheet1!G274+$F$9/10)*VLOOKUP($B293,$H$13:$J$17,3,0)</f>
        <v>6.1578373936986299</v>
      </c>
      <c r="I293" s="77">
        <f>(Sheet1!H274+$F$9/10)*VLOOKUP($B293,$H$13:$J$17,3,0)</f>
        <v>6.0906722248858447</v>
      </c>
      <c r="J293" s="77">
        <f>(Sheet1!I274+$F$9/10)*VLOOKUP($B293,$H$13:$J$17,3,0)</f>
        <v>6.2615954941095877</v>
      </c>
      <c r="K293" s="78">
        <f>(Sheet1!J274+$F$9/10)*VLOOKUP($B293,$H$13:$J$17,3,0)</f>
        <v>6.3006832975799067</v>
      </c>
    </row>
    <row r="294" spans="2:11" x14ac:dyDescent="0.3">
      <c r="B294" s="5" t="str">
        <f>Sheet1!A275</f>
        <v>NY</v>
      </c>
      <c r="C294" s="6" t="str">
        <f>Sheet1!B275</f>
        <v>Elec</v>
      </c>
      <c r="D294" s="7">
        <f>Sheet1!C275</f>
        <v>42582</v>
      </c>
      <c r="E294" s="8" t="str">
        <f>Sheet1!D275</f>
        <v>E (CenHud, NiMo, NYSEG)</v>
      </c>
      <c r="F294" s="6" t="str">
        <f>Sheet1!E275</f>
        <v>500-1M</v>
      </c>
      <c r="G294" s="77">
        <f>(Sheet1!F275+$F$9/10)*VLOOKUP($B294,$H$13:$J$17,3,0)</f>
        <v>5.4346343156164387</v>
      </c>
      <c r="H294" s="77">
        <f>(Sheet1!G275+$F$9/10)*VLOOKUP($B294,$H$13:$J$17,3,0)</f>
        <v>5.8008373936986306</v>
      </c>
      <c r="I294" s="77">
        <f>(Sheet1!H275+$F$9/10)*VLOOKUP($B294,$H$13:$J$17,3,0)</f>
        <v>5.7336722248858436</v>
      </c>
      <c r="J294" s="77">
        <f>(Sheet1!I275+$F$9/10)*VLOOKUP($B294,$H$13:$J$17,3,0)</f>
        <v>5.9045954941095884</v>
      </c>
      <c r="K294" s="78">
        <f>(Sheet1!J275+$F$9/10)*VLOOKUP($B294,$H$13:$J$17,3,0)</f>
        <v>5.9436832975799065</v>
      </c>
    </row>
    <row r="295" spans="2:11" x14ac:dyDescent="0.3">
      <c r="B295" s="5" t="str">
        <f>Sheet1!A276</f>
        <v>NY</v>
      </c>
      <c r="C295" s="6" t="str">
        <f>Sheet1!B276</f>
        <v>Elec</v>
      </c>
      <c r="D295" s="7">
        <f>Sheet1!C276</f>
        <v>42582</v>
      </c>
      <c r="E295" s="8" t="str">
        <f>Sheet1!D276</f>
        <v>E (CenHud, NiMo, NYSEG)</v>
      </c>
      <c r="F295" s="6" t="str">
        <f>Sheet1!E276</f>
        <v>1-2M</v>
      </c>
      <c r="G295" s="77">
        <f>(Sheet1!F276+$F$9/10)*VLOOKUP($B295,$H$13:$J$17,3,0)</f>
        <v>5.3071343156164383</v>
      </c>
      <c r="H295" s="77">
        <f>(Sheet1!G276+$F$9/10)*VLOOKUP($B295,$H$13:$J$17,3,0)</f>
        <v>5.6733373936986302</v>
      </c>
      <c r="I295" s="77">
        <f>(Sheet1!H276+$F$9/10)*VLOOKUP($B295,$H$13:$J$17,3,0)</f>
        <v>5.6061722248858441</v>
      </c>
      <c r="J295" s="77">
        <f>(Sheet1!I276+$F$9/10)*VLOOKUP($B295,$H$13:$J$17,3,0)</f>
        <v>5.7770954941095889</v>
      </c>
      <c r="K295" s="78">
        <f>(Sheet1!J276+$F$9/10)*VLOOKUP($B295,$H$13:$J$17,3,0)</f>
        <v>5.8161832975799062</v>
      </c>
    </row>
    <row r="296" spans="2:11" x14ac:dyDescent="0.3">
      <c r="B296" s="5" t="str">
        <f>Sheet1!A277</f>
        <v>NY</v>
      </c>
      <c r="C296" s="6" t="str">
        <f>Sheet1!B277</f>
        <v>Elec</v>
      </c>
      <c r="D296" s="7">
        <f>Sheet1!C277</f>
        <v>42582</v>
      </c>
      <c r="E296" s="8" t="str">
        <f>Sheet1!D277</f>
        <v>E (CenHud, NiMo, NYSEG)</v>
      </c>
      <c r="F296" s="6" t="str">
        <f>Sheet1!E277</f>
        <v>2M+</v>
      </c>
      <c r="G296" s="77">
        <f>(Sheet1!F277+$F$9/10)*VLOOKUP($B296,$H$13:$J$17,3,0)</f>
        <v>5.1796343156164388</v>
      </c>
      <c r="H296" s="77">
        <f>(Sheet1!G277+$F$9/10)*VLOOKUP($B296,$H$13:$J$17,3,0)</f>
        <v>5.5458373936986298</v>
      </c>
      <c r="I296" s="77">
        <f>(Sheet1!H277+$F$9/10)*VLOOKUP($B296,$H$13:$J$17,3,0)</f>
        <v>5.4786722248858437</v>
      </c>
      <c r="J296" s="77">
        <f>(Sheet1!I277+$F$9/10)*VLOOKUP($B296,$H$13:$J$17,3,0)</f>
        <v>5.6495954941095885</v>
      </c>
      <c r="K296" s="78">
        <f>(Sheet1!J277+$F$9/10)*VLOOKUP($B296,$H$13:$J$17,3,0)</f>
        <v>5.6886832975799067</v>
      </c>
    </row>
    <row r="297" spans="2:11" x14ac:dyDescent="0.3">
      <c r="B297" s="5" t="str">
        <f>Sheet1!A278</f>
        <v>NY</v>
      </c>
      <c r="C297" s="6" t="str">
        <f>Sheet1!B278</f>
        <v>Elec</v>
      </c>
      <c r="D297" s="7">
        <f>Sheet1!C278</f>
        <v>42582</v>
      </c>
      <c r="E297" s="8" t="str">
        <f>Sheet1!D278</f>
        <v>F (NiMo, NYSEG)</v>
      </c>
      <c r="F297" s="6" t="str">
        <f>Sheet1!E278</f>
        <v>0-150K</v>
      </c>
      <c r="G297" s="77">
        <f>(Sheet1!F278+$F$9/10)*VLOOKUP($B297,$H$13:$J$17,3,0)</f>
        <v>6.334698635616439</v>
      </c>
      <c r="H297" s="77">
        <f>(Sheet1!G278+$F$9/10)*VLOOKUP($B297,$H$13:$J$17,3,0)</f>
        <v>6.7715520136986305</v>
      </c>
      <c r="I297" s="77">
        <f>(Sheet1!H278+$F$9/10)*VLOOKUP($B297,$H$13:$J$17,3,0)</f>
        <v>6.6776439748858447</v>
      </c>
      <c r="J297" s="77">
        <f>(Sheet1!I278+$F$9/10)*VLOOKUP($B297,$H$13:$J$17,3,0)</f>
        <v>6.8842244041095899</v>
      </c>
      <c r="K297" s="78">
        <f>(Sheet1!J278+$F$9/10)*VLOOKUP($B297,$H$13:$J$17,3,0)</f>
        <v>6.9284339675799096</v>
      </c>
    </row>
    <row r="298" spans="2:11" x14ac:dyDescent="0.3">
      <c r="B298" s="5" t="str">
        <f>Sheet1!A279</f>
        <v>NY</v>
      </c>
      <c r="C298" s="6" t="str">
        <f>Sheet1!B279</f>
        <v>Elec</v>
      </c>
      <c r="D298" s="7">
        <f>Sheet1!C279</f>
        <v>42582</v>
      </c>
      <c r="E298" s="8" t="str">
        <f>Sheet1!D279</f>
        <v>F (NiMo, NYSEG)</v>
      </c>
      <c r="F298" s="6" t="str">
        <f>Sheet1!E279</f>
        <v>150-500K</v>
      </c>
      <c r="G298" s="77">
        <f>(Sheet1!F279+$F$9/10)*VLOOKUP($B298,$H$13:$J$17,3,0)</f>
        <v>6.1306986356164392</v>
      </c>
      <c r="H298" s="77">
        <f>(Sheet1!G279+$F$9/10)*VLOOKUP($B298,$H$13:$J$17,3,0)</f>
        <v>6.5675520136986307</v>
      </c>
      <c r="I298" s="77">
        <f>(Sheet1!H279+$F$9/10)*VLOOKUP($B298,$H$13:$J$17,3,0)</f>
        <v>6.473643974885845</v>
      </c>
      <c r="J298" s="77">
        <f>(Sheet1!I279+$F$9/10)*VLOOKUP($B298,$H$13:$J$17,3,0)</f>
        <v>6.6802244041095911</v>
      </c>
      <c r="K298" s="78">
        <f>(Sheet1!J279+$F$9/10)*VLOOKUP($B298,$H$13:$J$17,3,0)</f>
        <v>6.7244339675799099</v>
      </c>
    </row>
    <row r="299" spans="2:11" x14ac:dyDescent="0.3">
      <c r="B299" s="5" t="str">
        <f>Sheet1!A280</f>
        <v>NY</v>
      </c>
      <c r="C299" s="6" t="str">
        <f>Sheet1!B280</f>
        <v>Elec</v>
      </c>
      <c r="D299" s="7">
        <f>Sheet1!C280</f>
        <v>42582</v>
      </c>
      <c r="E299" s="8" t="str">
        <f>Sheet1!D280</f>
        <v>F (NiMo, NYSEG)</v>
      </c>
      <c r="F299" s="6" t="str">
        <f>Sheet1!E280</f>
        <v>500-1M</v>
      </c>
      <c r="G299" s="77">
        <f>(Sheet1!F280+$F$9/10)*VLOOKUP($B299,$H$13:$J$17,3,0)</f>
        <v>5.773698635616439</v>
      </c>
      <c r="H299" s="77">
        <f>(Sheet1!G280+$F$9/10)*VLOOKUP($B299,$H$13:$J$17,3,0)</f>
        <v>6.2105520136986314</v>
      </c>
      <c r="I299" s="77">
        <f>(Sheet1!H280+$F$9/10)*VLOOKUP($B299,$H$13:$J$17,3,0)</f>
        <v>6.1166439748858439</v>
      </c>
      <c r="J299" s="77">
        <f>(Sheet1!I280+$F$9/10)*VLOOKUP($B299,$H$13:$J$17,3,0)</f>
        <v>6.32322440410959</v>
      </c>
      <c r="K299" s="78">
        <f>(Sheet1!J280+$F$9/10)*VLOOKUP($B299,$H$13:$J$17,3,0)</f>
        <v>6.3674339675799105</v>
      </c>
    </row>
    <row r="300" spans="2:11" x14ac:dyDescent="0.3">
      <c r="B300" s="5" t="str">
        <f>Sheet1!A281</f>
        <v>NY</v>
      </c>
      <c r="C300" s="6" t="str">
        <f>Sheet1!B281</f>
        <v>Elec</v>
      </c>
      <c r="D300" s="7">
        <f>Sheet1!C281</f>
        <v>42582</v>
      </c>
      <c r="E300" s="8" t="str">
        <f>Sheet1!D281</f>
        <v>F (NiMo, NYSEG)</v>
      </c>
      <c r="F300" s="6" t="str">
        <f>Sheet1!E281</f>
        <v>1-2M</v>
      </c>
      <c r="G300" s="77">
        <f>(Sheet1!F281+$F$9/10)*VLOOKUP($B300,$H$13:$J$17,3,0)</f>
        <v>5.6461986356164386</v>
      </c>
      <c r="H300" s="77">
        <f>(Sheet1!G281+$F$9/10)*VLOOKUP($B300,$H$13:$J$17,3,0)</f>
        <v>6.083052013698631</v>
      </c>
      <c r="I300" s="77">
        <f>(Sheet1!H281+$F$9/10)*VLOOKUP($B300,$H$13:$J$17,3,0)</f>
        <v>5.9891439748858444</v>
      </c>
      <c r="J300" s="77">
        <f>(Sheet1!I281+$F$9/10)*VLOOKUP($B300,$H$13:$J$17,3,0)</f>
        <v>6.1957244041095905</v>
      </c>
      <c r="K300" s="78">
        <f>(Sheet1!J281+$F$9/10)*VLOOKUP($B300,$H$13:$J$17,3,0)</f>
        <v>6.2399339675799101</v>
      </c>
    </row>
    <row r="301" spans="2:11" x14ac:dyDescent="0.3">
      <c r="B301" s="5" t="str">
        <f>Sheet1!A282</f>
        <v>NY</v>
      </c>
      <c r="C301" s="6" t="str">
        <f>Sheet1!B282</f>
        <v>Elec</v>
      </c>
      <c r="D301" s="7">
        <f>Sheet1!C282</f>
        <v>42582</v>
      </c>
      <c r="E301" s="8" t="str">
        <f>Sheet1!D282</f>
        <v>F (NiMo, NYSEG)</v>
      </c>
      <c r="F301" s="6" t="str">
        <f>Sheet1!E282</f>
        <v>2M+</v>
      </c>
      <c r="G301" s="77">
        <f>(Sheet1!F282+$F$9/10)*VLOOKUP($B301,$H$13:$J$17,3,0)</f>
        <v>5.5186986356164391</v>
      </c>
      <c r="H301" s="77">
        <f>(Sheet1!G282+$F$9/10)*VLOOKUP($B301,$H$13:$J$17,3,0)</f>
        <v>5.9555520136986306</v>
      </c>
      <c r="I301" s="77">
        <f>(Sheet1!H282+$F$9/10)*VLOOKUP($B301,$H$13:$J$17,3,0)</f>
        <v>5.861643974885844</v>
      </c>
      <c r="J301" s="77">
        <f>(Sheet1!I282+$F$9/10)*VLOOKUP($B301,$H$13:$J$17,3,0)</f>
        <v>6.0682244041095901</v>
      </c>
      <c r="K301" s="78">
        <f>(Sheet1!J282+$F$9/10)*VLOOKUP($B301,$H$13:$J$17,3,0)</f>
        <v>6.1124339675799098</v>
      </c>
    </row>
    <row r="302" spans="2:11" x14ac:dyDescent="0.3">
      <c r="B302" s="5" t="str">
        <f>Sheet1!A283</f>
        <v>NY</v>
      </c>
      <c r="C302" s="6" t="str">
        <f>Sheet1!B283</f>
        <v>Elec</v>
      </c>
      <c r="D302" s="7">
        <f>Sheet1!C283</f>
        <v>42582</v>
      </c>
      <c r="E302" s="8" t="str">
        <f>Sheet1!D283</f>
        <v>G (CenHud, NYSEG, O&amp;R)</v>
      </c>
      <c r="F302" s="6" t="str">
        <f>Sheet1!E283</f>
        <v>0-150K</v>
      </c>
      <c r="G302" s="77">
        <f>(Sheet1!F283+$F$9/10)*VLOOKUP($B302,$H$13:$J$17,3,0)</f>
        <v>7.0176792904348302</v>
      </c>
      <c r="H302" s="77">
        <f>(Sheet1!G283+$F$9/10)*VLOOKUP($B302,$H$13:$J$17,3,0)</f>
        <v>7.2018296059559654</v>
      </c>
      <c r="I302" s="77">
        <f>(Sheet1!H283+$F$9/10)*VLOOKUP($B302,$H$13:$J$17,3,0)</f>
        <v>7.2033367987234804</v>
      </c>
      <c r="J302" s="77">
        <f>(Sheet1!I283+$F$9/10)*VLOOKUP($B302,$H$13:$J$17,3,0)</f>
        <v>7.3196300294118872</v>
      </c>
      <c r="K302" s="78">
        <f>(Sheet1!J283+$F$9/10)*VLOOKUP($B302,$H$13:$J$17,3,0)</f>
        <v>7.3529885072950716</v>
      </c>
    </row>
    <row r="303" spans="2:11" x14ac:dyDescent="0.3">
      <c r="B303" s="5" t="str">
        <f>Sheet1!A284</f>
        <v>NY</v>
      </c>
      <c r="C303" s="6" t="str">
        <f>Sheet1!B284</f>
        <v>Elec</v>
      </c>
      <c r="D303" s="7">
        <f>Sheet1!C284</f>
        <v>42582</v>
      </c>
      <c r="E303" s="8" t="str">
        <f>Sheet1!D284</f>
        <v>G (CenHud, NYSEG, O&amp;R)</v>
      </c>
      <c r="F303" s="6" t="str">
        <f>Sheet1!E284</f>
        <v>150-500K</v>
      </c>
      <c r="G303" s="77">
        <f>(Sheet1!F284+$F$9/10)*VLOOKUP($B303,$H$13:$J$17,3,0)</f>
        <v>6.8136792904348296</v>
      </c>
      <c r="H303" s="77">
        <f>(Sheet1!G284+$F$9/10)*VLOOKUP($B303,$H$13:$J$17,3,0)</f>
        <v>6.9978296059559648</v>
      </c>
      <c r="I303" s="77">
        <f>(Sheet1!H284+$F$9/10)*VLOOKUP($B303,$H$13:$J$17,3,0)</f>
        <v>6.9993367987234807</v>
      </c>
      <c r="J303" s="77">
        <f>(Sheet1!I284+$F$9/10)*VLOOKUP($B303,$H$13:$J$17,3,0)</f>
        <v>7.1156300294118866</v>
      </c>
      <c r="K303" s="78">
        <f>(Sheet1!J284+$F$9/10)*VLOOKUP($B303,$H$13:$J$17,3,0)</f>
        <v>7.1489885072950718</v>
      </c>
    </row>
    <row r="304" spans="2:11" x14ac:dyDescent="0.3">
      <c r="B304" s="5" t="str">
        <f>Sheet1!A285</f>
        <v>NY</v>
      </c>
      <c r="C304" s="6" t="str">
        <f>Sheet1!B285</f>
        <v>Elec</v>
      </c>
      <c r="D304" s="7">
        <f>Sheet1!C285</f>
        <v>42582</v>
      </c>
      <c r="E304" s="8" t="str">
        <f>Sheet1!D285</f>
        <v>G (CenHud, NYSEG, O&amp;R)</v>
      </c>
      <c r="F304" s="6" t="str">
        <f>Sheet1!E285</f>
        <v>500-1M</v>
      </c>
      <c r="G304" s="77">
        <f>(Sheet1!F285+$F$9/10)*VLOOKUP($B304,$H$13:$J$17,3,0)</f>
        <v>6.4566792904348294</v>
      </c>
      <c r="H304" s="77">
        <f>(Sheet1!G285+$F$9/10)*VLOOKUP($B304,$H$13:$J$17,3,0)</f>
        <v>6.6408296059559655</v>
      </c>
      <c r="I304" s="77">
        <f>(Sheet1!H285+$F$9/10)*VLOOKUP($B304,$H$13:$J$17,3,0)</f>
        <v>6.6423367987234814</v>
      </c>
      <c r="J304" s="77">
        <f>(Sheet1!I285+$F$9/10)*VLOOKUP($B304,$H$13:$J$17,3,0)</f>
        <v>6.7586300294118873</v>
      </c>
      <c r="K304" s="78">
        <f>(Sheet1!J285+$F$9/10)*VLOOKUP($B304,$H$13:$J$17,3,0)</f>
        <v>6.7919885072950716</v>
      </c>
    </row>
    <row r="305" spans="2:11" x14ac:dyDescent="0.3">
      <c r="B305" s="5" t="str">
        <f>Sheet1!A286</f>
        <v>NY</v>
      </c>
      <c r="C305" s="6" t="str">
        <f>Sheet1!B286</f>
        <v>Elec</v>
      </c>
      <c r="D305" s="7">
        <f>Sheet1!C286</f>
        <v>42582</v>
      </c>
      <c r="E305" s="8" t="str">
        <f>Sheet1!D286</f>
        <v>G (CenHud, NYSEG, O&amp;R)</v>
      </c>
      <c r="F305" s="6" t="str">
        <f>Sheet1!E286</f>
        <v>1-2M</v>
      </c>
      <c r="G305" s="77">
        <f>(Sheet1!F286+$F$9/10)*VLOOKUP($B305,$H$13:$J$17,3,0)</f>
        <v>6.329179290434829</v>
      </c>
      <c r="H305" s="77">
        <f>(Sheet1!G286+$F$9/10)*VLOOKUP($B305,$H$13:$J$17,3,0)</f>
        <v>6.5133296059559651</v>
      </c>
      <c r="I305" s="77">
        <f>(Sheet1!H286+$F$9/10)*VLOOKUP($B305,$H$13:$J$17,3,0)</f>
        <v>6.514836798723481</v>
      </c>
      <c r="J305" s="77">
        <f>(Sheet1!I286+$F$9/10)*VLOOKUP($B305,$H$13:$J$17,3,0)</f>
        <v>6.6311300294118869</v>
      </c>
      <c r="K305" s="78">
        <f>(Sheet1!J286+$F$9/10)*VLOOKUP($B305,$H$13:$J$17,3,0)</f>
        <v>6.6644885072950721</v>
      </c>
    </row>
    <row r="306" spans="2:11" x14ac:dyDescent="0.3">
      <c r="B306" s="5" t="str">
        <f>Sheet1!A287</f>
        <v>NY</v>
      </c>
      <c r="C306" s="6" t="str">
        <f>Sheet1!B287</f>
        <v>Elec</v>
      </c>
      <c r="D306" s="7">
        <f>Sheet1!C287</f>
        <v>42582</v>
      </c>
      <c r="E306" s="8" t="str">
        <f>Sheet1!D287</f>
        <v>G (CenHud, NYSEG, O&amp;R)</v>
      </c>
      <c r="F306" s="6" t="str">
        <f>Sheet1!E287</f>
        <v>2M+</v>
      </c>
      <c r="G306" s="77">
        <f>(Sheet1!F287+$F$9/10)*VLOOKUP($B306,$H$13:$J$17,3,0)</f>
        <v>6.2016792904348295</v>
      </c>
      <c r="H306" s="77">
        <f>(Sheet1!G287+$F$9/10)*VLOOKUP($B306,$H$13:$J$17,3,0)</f>
        <v>6.3858296059559656</v>
      </c>
      <c r="I306" s="77">
        <f>(Sheet1!H287+$F$9/10)*VLOOKUP($B306,$H$13:$J$17,3,0)</f>
        <v>6.3873367987234806</v>
      </c>
      <c r="J306" s="77">
        <f>(Sheet1!I287+$F$9/10)*VLOOKUP($B306,$H$13:$J$17,3,0)</f>
        <v>6.5036300294118874</v>
      </c>
      <c r="K306" s="78">
        <f>(Sheet1!J287+$F$9/10)*VLOOKUP($B306,$H$13:$J$17,3,0)</f>
        <v>6.5369885072950717</v>
      </c>
    </row>
    <row r="307" spans="2:11" x14ac:dyDescent="0.3">
      <c r="B307" s="5" t="str">
        <f>Sheet1!A288</f>
        <v>NY</v>
      </c>
      <c r="C307" s="6" t="str">
        <f>Sheet1!B288</f>
        <v>Elec</v>
      </c>
      <c r="D307" s="7">
        <f>Sheet1!C288</f>
        <v>42582</v>
      </c>
      <c r="E307" s="8" t="str">
        <f>Sheet1!D288</f>
        <v>H (ConEd, NYSEG)</v>
      </c>
      <c r="F307" s="6" t="str">
        <f>Sheet1!E288</f>
        <v>0-150K</v>
      </c>
      <c r="G307" s="77">
        <f>(Sheet1!F288+$F$9/10)*VLOOKUP($B307,$H$13:$J$17,3,0)</f>
        <v>7.1977025888273625</v>
      </c>
      <c r="H307" s="77">
        <f>(Sheet1!G288+$F$9/10)*VLOOKUP($B307,$H$13:$J$17,3,0)</f>
        <v>7.3806034077830756</v>
      </c>
      <c r="I307" s="77">
        <f>(Sheet1!H288+$F$9/10)*VLOOKUP($B307,$H$13:$J$17,3,0)</f>
        <v>7.3838687683403101</v>
      </c>
      <c r="J307" s="77">
        <f>(Sheet1!I288+$F$9/10)*VLOOKUP($B307,$H$13:$J$17,3,0)</f>
        <v>7.5136036443149292</v>
      </c>
      <c r="K307" s="78">
        <f>(Sheet1!J288+$F$9/10)*VLOOKUP($B307,$H$13:$J$17,3,0)</f>
        <v>7.5762335845754532</v>
      </c>
    </row>
    <row r="308" spans="2:11" x14ac:dyDescent="0.3">
      <c r="B308" s="5" t="str">
        <f>Sheet1!A289</f>
        <v>NY</v>
      </c>
      <c r="C308" s="6" t="str">
        <f>Sheet1!B289</f>
        <v>Elec</v>
      </c>
      <c r="D308" s="7">
        <f>Sheet1!C289</f>
        <v>42582</v>
      </c>
      <c r="E308" s="8" t="str">
        <f>Sheet1!D289</f>
        <v>H (ConEd, NYSEG)</v>
      </c>
      <c r="F308" s="6" t="str">
        <f>Sheet1!E289</f>
        <v>150-500K</v>
      </c>
      <c r="G308" s="77">
        <f>(Sheet1!F289+$F$9/10)*VLOOKUP($B308,$H$13:$J$17,3,0)</f>
        <v>6.9937025888273627</v>
      </c>
      <c r="H308" s="77">
        <f>(Sheet1!G289+$F$9/10)*VLOOKUP($B308,$H$13:$J$17,3,0)</f>
        <v>7.1766034077830749</v>
      </c>
      <c r="I308" s="77">
        <f>(Sheet1!H289+$F$9/10)*VLOOKUP($B308,$H$13:$J$17,3,0)</f>
        <v>7.1798687683403104</v>
      </c>
      <c r="J308" s="77">
        <f>(Sheet1!I289+$F$9/10)*VLOOKUP($B308,$H$13:$J$17,3,0)</f>
        <v>7.3096036443149295</v>
      </c>
      <c r="K308" s="78">
        <f>(Sheet1!J289+$F$9/10)*VLOOKUP($B308,$H$13:$J$17,3,0)</f>
        <v>7.3722335845754534</v>
      </c>
    </row>
    <row r="309" spans="2:11" x14ac:dyDescent="0.3">
      <c r="B309" s="5" t="str">
        <f>Sheet1!A290</f>
        <v>NY</v>
      </c>
      <c r="C309" s="6" t="str">
        <f>Sheet1!B290</f>
        <v>Elec</v>
      </c>
      <c r="D309" s="7">
        <f>Sheet1!C290</f>
        <v>42582</v>
      </c>
      <c r="E309" s="8" t="str">
        <f>Sheet1!D290</f>
        <v>H (ConEd, NYSEG)</v>
      </c>
      <c r="F309" s="6" t="str">
        <f>Sheet1!E290</f>
        <v>500-1M</v>
      </c>
      <c r="G309" s="77">
        <f>(Sheet1!F290+$F$9/10)*VLOOKUP($B309,$H$13:$J$17,3,0)</f>
        <v>6.6367025888273616</v>
      </c>
      <c r="H309" s="77">
        <f>(Sheet1!G290+$F$9/10)*VLOOKUP($B309,$H$13:$J$17,3,0)</f>
        <v>6.8196034077830756</v>
      </c>
      <c r="I309" s="77">
        <f>(Sheet1!H290+$F$9/10)*VLOOKUP($B309,$H$13:$J$17,3,0)</f>
        <v>6.8228687683403102</v>
      </c>
      <c r="J309" s="77">
        <f>(Sheet1!I290+$F$9/10)*VLOOKUP($B309,$H$13:$J$17,3,0)</f>
        <v>6.9526036443149293</v>
      </c>
      <c r="K309" s="78">
        <f>(Sheet1!J290+$F$9/10)*VLOOKUP($B309,$H$13:$J$17,3,0)</f>
        <v>7.0152335845754532</v>
      </c>
    </row>
    <row r="310" spans="2:11" x14ac:dyDescent="0.3">
      <c r="B310" s="5" t="str">
        <f>Sheet1!A291</f>
        <v>NY</v>
      </c>
      <c r="C310" s="6" t="str">
        <f>Sheet1!B291</f>
        <v>Elec</v>
      </c>
      <c r="D310" s="7">
        <f>Sheet1!C291</f>
        <v>42582</v>
      </c>
      <c r="E310" s="8" t="str">
        <f>Sheet1!D291</f>
        <v>H (ConEd, NYSEG)</v>
      </c>
      <c r="F310" s="6" t="str">
        <f>Sheet1!E291</f>
        <v>1-2M</v>
      </c>
      <c r="G310" s="77">
        <f>(Sheet1!F291+$F$9/10)*VLOOKUP($B310,$H$13:$J$17,3,0)</f>
        <v>6.5092025888273621</v>
      </c>
      <c r="H310" s="77">
        <f>(Sheet1!G291+$F$9/10)*VLOOKUP($B310,$H$13:$J$17,3,0)</f>
        <v>6.6921034077830752</v>
      </c>
      <c r="I310" s="77">
        <f>(Sheet1!H291+$F$9/10)*VLOOKUP($B310,$H$13:$J$17,3,0)</f>
        <v>6.6953687683403107</v>
      </c>
      <c r="J310" s="77">
        <f>(Sheet1!I291+$F$9/10)*VLOOKUP($B310,$H$13:$J$17,3,0)</f>
        <v>6.8251036443149289</v>
      </c>
      <c r="K310" s="78">
        <f>(Sheet1!J291+$F$9/10)*VLOOKUP($B310,$H$13:$J$17,3,0)</f>
        <v>6.8877335845754537</v>
      </c>
    </row>
    <row r="311" spans="2:11" x14ac:dyDescent="0.3">
      <c r="B311" s="5" t="str">
        <f>Sheet1!A292</f>
        <v>NY</v>
      </c>
      <c r="C311" s="6" t="str">
        <f>Sheet1!B292</f>
        <v>Elec</v>
      </c>
      <c r="D311" s="7">
        <f>Sheet1!C292</f>
        <v>42582</v>
      </c>
      <c r="E311" s="8" t="str">
        <f>Sheet1!D292</f>
        <v>H (ConEd, NYSEG)</v>
      </c>
      <c r="F311" s="6" t="str">
        <f>Sheet1!E292</f>
        <v>2M+</v>
      </c>
      <c r="G311" s="77">
        <f>(Sheet1!F292+$F$9/10)*VLOOKUP($B311,$H$13:$J$17,3,0)</f>
        <v>6.3817025888273617</v>
      </c>
      <c r="H311" s="77">
        <f>(Sheet1!G292+$F$9/10)*VLOOKUP($B311,$H$13:$J$17,3,0)</f>
        <v>6.5646034077830757</v>
      </c>
      <c r="I311" s="77">
        <f>(Sheet1!H292+$F$9/10)*VLOOKUP($B311,$H$13:$J$17,3,0)</f>
        <v>6.5678687683403103</v>
      </c>
      <c r="J311" s="77">
        <f>(Sheet1!I292+$F$9/10)*VLOOKUP($B311,$H$13:$J$17,3,0)</f>
        <v>6.6976036443149285</v>
      </c>
      <c r="K311" s="78">
        <f>(Sheet1!J292+$F$9/10)*VLOOKUP($B311,$H$13:$J$17,3,0)</f>
        <v>6.7602335845754533</v>
      </c>
    </row>
    <row r="312" spans="2:11" x14ac:dyDescent="0.3">
      <c r="B312" s="5" t="str">
        <f>Sheet1!A293</f>
        <v>NY</v>
      </c>
      <c r="C312" s="6" t="str">
        <f>Sheet1!B293</f>
        <v>Elec</v>
      </c>
      <c r="D312" s="7">
        <f>Sheet1!C293</f>
        <v>42582</v>
      </c>
      <c r="E312" s="8" t="str">
        <f>Sheet1!D293</f>
        <v>I (ConEd)</v>
      </c>
      <c r="F312" s="6" t="str">
        <f>Sheet1!E293</f>
        <v>0-150K</v>
      </c>
      <c r="G312" s="77">
        <f>(Sheet1!F293+$F$9/10)*VLOOKUP($B312,$H$13:$J$17,3,0)</f>
        <v>7.1977025888273625</v>
      </c>
      <c r="H312" s="77">
        <f>(Sheet1!G293+$F$9/10)*VLOOKUP($B312,$H$13:$J$17,3,0)</f>
        <v>7.3806034077830756</v>
      </c>
      <c r="I312" s="77">
        <f>(Sheet1!H293+$F$9/10)*VLOOKUP($B312,$H$13:$J$17,3,0)</f>
        <v>7.3838687683403101</v>
      </c>
      <c r="J312" s="77">
        <f>(Sheet1!I293+$F$9/10)*VLOOKUP($B312,$H$13:$J$17,3,0)</f>
        <v>7.5136036443149292</v>
      </c>
      <c r="K312" s="78">
        <f>(Sheet1!J293+$F$9/10)*VLOOKUP($B312,$H$13:$J$17,3,0)</f>
        <v>7.5762335845754532</v>
      </c>
    </row>
    <row r="313" spans="2:11" x14ac:dyDescent="0.3">
      <c r="B313" s="5" t="str">
        <f>Sheet1!A294</f>
        <v>NY</v>
      </c>
      <c r="C313" s="6" t="str">
        <f>Sheet1!B294</f>
        <v>Elec</v>
      </c>
      <c r="D313" s="7">
        <f>Sheet1!C294</f>
        <v>42582</v>
      </c>
      <c r="E313" s="8" t="str">
        <f>Sheet1!D294</f>
        <v>I (ConEd)</v>
      </c>
      <c r="F313" s="6" t="str">
        <f>Sheet1!E294</f>
        <v>150-500K</v>
      </c>
      <c r="G313" s="77">
        <f>(Sheet1!F294+$F$9/10)*VLOOKUP($B313,$H$13:$J$17,3,0)</f>
        <v>6.9937025888273627</v>
      </c>
      <c r="H313" s="77">
        <f>(Sheet1!G294+$F$9/10)*VLOOKUP($B313,$H$13:$J$17,3,0)</f>
        <v>7.1766034077830749</v>
      </c>
      <c r="I313" s="77">
        <f>(Sheet1!H294+$F$9/10)*VLOOKUP($B313,$H$13:$J$17,3,0)</f>
        <v>7.1798687683403104</v>
      </c>
      <c r="J313" s="77">
        <f>(Sheet1!I294+$F$9/10)*VLOOKUP($B313,$H$13:$J$17,3,0)</f>
        <v>7.3096036443149295</v>
      </c>
      <c r="K313" s="78">
        <f>(Sheet1!J294+$F$9/10)*VLOOKUP($B313,$H$13:$J$17,3,0)</f>
        <v>7.3722335845754534</v>
      </c>
    </row>
    <row r="314" spans="2:11" x14ac:dyDescent="0.3">
      <c r="B314" s="5" t="str">
        <f>Sheet1!A295</f>
        <v>NY</v>
      </c>
      <c r="C314" s="6" t="str">
        <f>Sheet1!B295</f>
        <v>Elec</v>
      </c>
      <c r="D314" s="7">
        <f>Sheet1!C295</f>
        <v>42582</v>
      </c>
      <c r="E314" s="8" t="str">
        <f>Sheet1!D295</f>
        <v>I (ConEd)</v>
      </c>
      <c r="F314" s="6" t="str">
        <f>Sheet1!E295</f>
        <v>500-1M</v>
      </c>
      <c r="G314" s="77">
        <f>(Sheet1!F295+$F$9/10)*VLOOKUP($B314,$H$13:$J$17,3,0)</f>
        <v>6.6367025888273616</v>
      </c>
      <c r="H314" s="77">
        <f>(Sheet1!G295+$F$9/10)*VLOOKUP($B314,$H$13:$J$17,3,0)</f>
        <v>6.8196034077830756</v>
      </c>
      <c r="I314" s="77">
        <f>(Sheet1!H295+$F$9/10)*VLOOKUP($B314,$H$13:$J$17,3,0)</f>
        <v>6.8228687683403102</v>
      </c>
      <c r="J314" s="77">
        <f>(Sheet1!I295+$F$9/10)*VLOOKUP($B314,$H$13:$J$17,3,0)</f>
        <v>6.9526036443149293</v>
      </c>
      <c r="K314" s="78">
        <f>(Sheet1!J295+$F$9/10)*VLOOKUP($B314,$H$13:$J$17,3,0)</f>
        <v>7.0152335845754532</v>
      </c>
    </row>
    <row r="315" spans="2:11" x14ac:dyDescent="0.3">
      <c r="B315" s="5" t="str">
        <f>Sheet1!A296</f>
        <v>NY</v>
      </c>
      <c r="C315" s="6" t="str">
        <f>Sheet1!B296</f>
        <v>Elec</v>
      </c>
      <c r="D315" s="7">
        <f>Sheet1!C296</f>
        <v>42582</v>
      </c>
      <c r="E315" s="8" t="str">
        <f>Sheet1!D296</f>
        <v>I (ConEd)</v>
      </c>
      <c r="F315" s="6" t="str">
        <f>Sheet1!E296</f>
        <v>1-2M</v>
      </c>
      <c r="G315" s="77">
        <f>(Sheet1!F296+$F$9/10)*VLOOKUP($B315,$H$13:$J$17,3,0)</f>
        <v>6.5092025888273621</v>
      </c>
      <c r="H315" s="77">
        <f>(Sheet1!G296+$F$9/10)*VLOOKUP($B315,$H$13:$J$17,3,0)</f>
        <v>6.6921034077830752</v>
      </c>
      <c r="I315" s="77">
        <f>(Sheet1!H296+$F$9/10)*VLOOKUP($B315,$H$13:$J$17,3,0)</f>
        <v>6.6953687683403107</v>
      </c>
      <c r="J315" s="77">
        <f>(Sheet1!I296+$F$9/10)*VLOOKUP($B315,$H$13:$J$17,3,0)</f>
        <v>6.8251036443149289</v>
      </c>
      <c r="K315" s="78">
        <f>(Sheet1!J296+$F$9/10)*VLOOKUP($B315,$H$13:$J$17,3,0)</f>
        <v>6.8877335845754537</v>
      </c>
    </row>
    <row r="316" spans="2:11" x14ac:dyDescent="0.3">
      <c r="B316" s="5" t="str">
        <f>Sheet1!A297</f>
        <v>NY</v>
      </c>
      <c r="C316" s="6" t="str">
        <f>Sheet1!B297</f>
        <v>Elec</v>
      </c>
      <c r="D316" s="7">
        <f>Sheet1!C297</f>
        <v>42582</v>
      </c>
      <c r="E316" s="8" t="str">
        <f>Sheet1!D297</f>
        <v>I (ConEd)</v>
      </c>
      <c r="F316" s="6" t="str">
        <f>Sheet1!E297</f>
        <v>2M+</v>
      </c>
      <c r="G316" s="77">
        <f>(Sheet1!F297+$F$9/10)*VLOOKUP($B316,$H$13:$J$17,3,0)</f>
        <v>6.3817025888273617</v>
      </c>
      <c r="H316" s="77">
        <f>(Sheet1!G297+$F$9/10)*VLOOKUP($B316,$H$13:$J$17,3,0)</f>
        <v>6.5646034077830757</v>
      </c>
      <c r="I316" s="77">
        <f>(Sheet1!H297+$F$9/10)*VLOOKUP($B316,$H$13:$J$17,3,0)</f>
        <v>6.5678687683403103</v>
      </c>
      <c r="J316" s="77">
        <f>(Sheet1!I297+$F$9/10)*VLOOKUP($B316,$H$13:$J$17,3,0)</f>
        <v>6.6976036443149285</v>
      </c>
      <c r="K316" s="78">
        <f>(Sheet1!J297+$F$9/10)*VLOOKUP($B316,$H$13:$J$17,3,0)</f>
        <v>6.7602335845754533</v>
      </c>
    </row>
    <row r="317" spans="2:11" x14ac:dyDescent="0.3">
      <c r="B317" s="5" t="str">
        <f>Sheet1!A298</f>
        <v>NY</v>
      </c>
      <c r="C317" s="6" t="str">
        <f>Sheet1!B298</f>
        <v>Elec</v>
      </c>
      <c r="D317" s="7">
        <f>Sheet1!C298</f>
        <v>42582</v>
      </c>
      <c r="E317" s="8" t="str">
        <f>Sheet1!D298</f>
        <v>J (ConEd)</v>
      </c>
      <c r="F317" s="6" t="str">
        <f>Sheet1!E298</f>
        <v>0-150K</v>
      </c>
      <c r="G317" s="77">
        <f>(Sheet1!F298+$F$9/10)*VLOOKUP($B317,$H$13:$J$17,3,0)</f>
        <v>8.2581423273972607</v>
      </c>
      <c r="H317" s="77">
        <f>(Sheet1!G298+$F$9/10)*VLOOKUP($B317,$H$13:$J$17,3,0)</f>
        <v>8.2378584047945189</v>
      </c>
      <c r="I317" s="77">
        <f>(Sheet1!H298+$F$9/10)*VLOOKUP($B317,$H$13:$J$17,3,0)</f>
        <v>8.3302700981735125</v>
      </c>
      <c r="J317" s="77">
        <f>(Sheet1!I298+$F$9/10)*VLOOKUP($B317,$H$13:$J$17,3,0)</f>
        <v>8.3977632691780801</v>
      </c>
      <c r="K317" s="78">
        <f>(Sheet1!J298+$F$9/10)*VLOOKUP($B317,$H$13:$J$17,3,0)</f>
        <v>8.4929052906392677</v>
      </c>
    </row>
    <row r="318" spans="2:11" x14ac:dyDescent="0.3">
      <c r="B318" s="5" t="str">
        <f>Sheet1!A299</f>
        <v>NY</v>
      </c>
      <c r="C318" s="6" t="str">
        <f>Sheet1!B299</f>
        <v>Elec</v>
      </c>
      <c r="D318" s="7">
        <f>Sheet1!C299</f>
        <v>42582</v>
      </c>
      <c r="E318" s="8" t="str">
        <f>Sheet1!D299</f>
        <v>J (ConEd)</v>
      </c>
      <c r="F318" s="6" t="str">
        <f>Sheet1!E299</f>
        <v>150-500K</v>
      </c>
      <c r="G318" s="77">
        <f>(Sheet1!F299+$F$9/10)*VLOOKUP($B318,$H$13:$J$17,3,0)</f>
        <v>8.0541423273972601</v>
      </c>
      <c r="H318" s="77">
        <f>(Sheet1!G299+$F$9/10)*VLOOKUP($B318,$H$13:$J$17,3,0)</f>
        <v>8.0338584047945201</v>
      </c>
      <c r="I318" s="77">
        <f>(Sheet1!H299+$F$9/10)*VLOOKUP($B318,$H$13:$J$17,3,0)</f>
        <v>8.1262700981735136</v>
      </c>
      <c r="J318" s="77">
        <f>(Sheet1!I299+$F$9/10)*VLOOKUP($B318,$H$13:$J$17,3,0)</f>
        <v>8.1937632691780813</v>
      </c>
      <c r="K318" s="78">
        <f>(Sheet1!J299+$F$9/10)*VLOOKUP($B318,$H$13:$J$17,3,0)</f>
        <v>8.2889052906392688</v>
      </c>
    </row>
    <row r="319" spans="2:11" x14ac:dyDescent="0.3">
      <c r="B319" s="5" t="str">
        <f>Sheet1!A300</f>
        <v>NY</v>
      </c>
      <c r="C319" s="6" t="str">
        <f>Sheet1!B300</f>
        <v>Elec</v>
      </c>
      <c r="D319" s="7">
        <f>Sheet1!C300</f>
        <v>42582</v>
      </c>
      <c r="E319" s="8" t="str">
        <f>Sheet1!D300</f>
        <v>J (ConEd)</v>
      </c>
      <c r="F319" s="6" t="str">
        <f>Sheet1!E300</f>
        <v>500-1M</v>
      </c>
      <c r="G319" s="77">
        <f>(Sheet1!F300+$F$9/10)*VLOOKUP($B319,$H$13:$J$17,3,0)</f>
        <v>7.6971423273972599</v>
      </c>
      <c r="H319" s="77">
        <f>(Sheet1!G300+$F$9/10)*VLOOKUP($B319,$H$13:$J$17,3,0)</f>
        <v>7.6768584047945199</v>
      </c>
      <c r="I319" s="77">
        <f>(Sheet1!H300+$F$9/10)*VLOOKUP($B319,$H$13:$J$17,3,0)</f>
        <v>7.7692700981735134</v>
      </c>
      <c r="J319" s="77">
        <f>(Sheet1!I300+$F$9/10)*VLOOKUP($B319,$H$13:$J$17,3,0)</f>
        <v>7.8367632691780811</v>
      </c>
      <c r="K319" s="78">
        <f>(Sheet1!J300+$F$9/10)*VLOOKUP($B319,$H$13:$J$17,3,0)</f>
        <v>7.9319052906392677</v>
      </c>
    </row>
    <row r="320" spans="2:11" x14ac:dyDescent="0.3">
      <c r="B320" s="5" t="str">
        <f>Sheet1!A301</f>
        <v>NY</v>
      </c>
      <c r="C320" s="6" t="str">
        <f>Sheet1!B301</f>
        <v>Elec</v>
      </c>
      <c r="D320" s="7">
        <f>Sheet1!C301</f>
        <v>42582</v>
      </c>
      <c r="E320" s="8" t="str">
        <f>Sheet1!D301</f>
        <v>J (ConEd)</v>
      </c>
      <c r="F320" s="6" t="str">
        <f>Sheet1!E301</f>
        <v>1-2M</v>
      </c>
      <c r="G320" s="77">
        <f>(Sheet1!F301+$F$9/10)*VLOOKUP($B320,$H$13:$J$17,3,0)</f>
        <v>7.5696423273972604</v>
      </c>
      <c r="H320" s="77">
        <f>(Sheet1!G301+$F$9/10)*VLOOKUP($B320,$H$13:$J$17,3,0)</f>
        <v>7.5493584047945195</v>
      </c>
      <c r="I320" s="77">
        <f>(Sheet1!H301+$F$9/10)*VLOOKUP($B320,$H$13:$J$17,3,0)</f>
        <v>7.641770098173513</v>
      </c>
      <c r="J320" s="77">
        <f>(Sheet1!I301+$F$9/10)*VLOOKUP($B320,$H$13:$J$17,3,0)</f>
        <v>7.7092632691780807</v>
      </c>
      <c r="K320" s="78">
        <f>(Sheet1!J301+$F$9/10)*VLOOKUP($B320,$H$13:$J$17,3,0)</f>
        <v>7.8044052906392674</v>
      </c>
    </row>
    <row r="321" spans="2:11" x14ac:dyDescent="0.3">
      <c r="B321" s="5" t="str">
        <f>Sheet1!A302</f>
        <v>NY</v>
      </c>
      <c r="C321" s="6" t="str">
        <f>Sheet1!B302</f>
        <v>Elec</v>
      </c>
      <c r="D321" s="7">
        <f>Sheet1!C302</f>
        <v>42582</v>
      </c>
      <c r="E321" s="8" t="str">
        <f>Sheet1!D302</f>
        <v>J (ConEd)</v>
      </c>
      <c r="F321" s="6" t="str">
        <f>Sheet1!E302</f>
        <v>2M+</v>
      </c>
      <c r="G321" s="77">
        <f>(Sheet1!F302+$F$9/10)*VLOOKUP($B321,$H$13:$J$17,3,0)</f>
        <v>7.44214232739726</v>
      </c>
      <c r="H321" s="77">
        <f>(Sheet1!G302+$F$9/10)*VLOOKUP($B321,$H$13:$J$17,3,0)</f>
        <v>7.42185840479452</v>
      </c>
      <c r="I321" s="77">
        <f>(Sheet1!H302+$F$9/10)*VLOOKUP($B321,$H$13:$J$17,3,0)</f>
        <v>7.5142700981735135</v>
      </c>
      <c r="J321" s="77">
        <f>(Sheet1!I302+$F$9/10)*VLOOKUP($B321,$H$13:$J$17,3,0)</f>
        <v>7.5817632691780812</v>
      </c>
      <c r="K321" s="78">
        <f>(Sheet1!J302+$F$9/10)*VLOOKUP($B321,$H$13:$J$17,3,0)</f>
        <v>7.6769052906392679</v>
      </c>
    </row>
    <row r="322" spans="2:11" x14ac:dyDescent="0.3">
      <c r="B322" s="5" t="str">
        <f>Sheet1!A303</f>
        <v>PA</v>
      </c>
      <c r="C322" s="6" t="str">
        <f>Sheet1!B303</f>
        <v>Elec</v>
      </c>
      <c r="D322" s="7">
        <f>Sheet1!C303</f>
        <v>42401</v>
      </c>
      <c r="E322" s="8" t="str">
        <f>Sheet1!D303</f>
        <v>PPL</v>
      </c>
      <c r="F322" s="6" t="str">
        <f>Sheet1!E303</f>
        <v>0-150K</v>
      </c>
      <c r="G322" s="77">
        <f>(Sheet1!F303+$F$9/10)*VLOOKUP($B322,$H$13:$J$17,3,0)</f>
        <v>7.2915688935475664</v>
      </c>
      <c r="H322" s="77">
        <f>(Sheet1!G303+$F$9/10)*VLOOKUP($B322,$H$13:$J$17,3,0)</f>
        <v>7.4515580833531221</v>
      </c>
      <c r="I322" s="77">
        <f>(Sheet1!H303+$F$9/10)*VLOOKUP($B322,$H$13:$J$17,3,0)</f>
        <v>7.465125859607749</v>
      </c>
      <c r="J322" s="77">
        <f>(Sheet1!I303+$F$9/10)*VLOOKUP($B322,$H$13:$J$17,3,0)</f>
        <v>7.4715933730892301</v>
      </c>
      <c r="K322" s="78">
        <f>(Sheet1!J303+$F$9/10)*VLOOKUP($B322,$H$13:$J$17,3,0)</f>
        <v>7.6695872732466395</v>
      </c>
    </row>
    <row r="323" spans="2:11" x14ac:dyDescent="0.3">
      <c r="B323" s="5" t="str">
        <f>Sheet1!A304</f>
        <v>PA</v>
      </c>
      <c r="C323" s="6" t="str">
        <f>Sheet1!B304</f>
        <v>Elec</v>
      </c>
      <c r="D323" s="7">
        <f>Sheet1!C304</f>
        <v>42401</v>
      </c>
      <c r="E323" s="8" t="str">
        <f>Sheet1!D304</f>
        <v>PPL</v>
      </c>
      <c r="F323" s="6" t="str">
        <f>Sheet1!E304</f>
        <v>150-500K</v>
      </c>
      <c r="G323" s="77">
        <f>(Sheet1!F304+$F$9/10)*VLOOKUP($B323,$H$13:$J$17,3,0)</f>
        <v>7.0790288935475658</v>
      </c>
      <c r="H323" s="77">
        <f>(Sheet1!G304+$F$9/10)*VLOOKUP($B323,$H$13:$J$17,3,0)</f>
        <v>7.2390180833531215</v>
      </c>
      <c r="I323" s="77">
        <f>(Sheet1!H304+$F$9/10)*VLOOKUP($B323,$H$13:$J$17,3,0)</f>
        <v>7.2525858596077484</v>
      </c>
      <c r="J323" s="77">
        <f>(Sheet1!I304+$F$9/10)*VLOOKUP($B323,$H$13:$J$17,3,0)</f>
        <v>7.2590533730892304</v>
      </c>
      <c r="K323" s="78">
        <f>(Sheet1!J304+$F$9/10)*VLOOKUP($B323,$H$13:$J$17,3,0)</f>
        <v>7.4570472732466397</v>
      </c>
    </row>
    <row r="324" spans="2:11" x14ac:dyDescent="0.3">
      <c r="B324" s="5" t="str">
        <f>Sheet1!A305</f>
        <v>PA</v>
      </c>
      <c r="C324" s="6" t="str">
        <f>Sheet1!B305</f>
        <v>Elec</v>
      </c>
      <c r="D324" s="7">
        <f>Sheet1!C305</f>
        <v>42401</v>
      </c>
      <c r="E324" s="8" t="str">
        <f>Sheet1!D305</f>
        <v>PPL</v>
      </c>
      <c r="F324" s="6" t="str">
        <f>Sheet1!E305</f>
        <v>500-1M</v>
      </c>
      <c r="G324" s="77">
        <f>(Sheet1!F305+$F$9/10)*VLOOKUP($B324,$H$13:$J$17,3,0)</f>
        <v>6.7070838935475665</v>
      </c>
      <c r="H324" s="77">
        <f>(Sheet1!G305+$F$9/10)*VLOOKUP($B324,$H$13:$J$17,3,0)</f>
        <v>6.8670730833531213</v>
      </c>
      <c r="I324" s="77">
        <f>(Sheet1!H305+$F$9/10)*VLOOKUP($B324,$H$13:$J$17,3,0)</f>
        <v>6.8806408596077482</v>
      </c>
      <c r="J324" s="77">
        <f>(Sheet1!I305+$F$9/10)*VLOOKUP($B324,$H$13:$J$17,3,0)</f>
        <v>6.8871083730892302</v>
      </c>
      <c r="K324" s="78">
        <f>(Sheet1!J305+$F$9/10)*VLOOKUP($B324,$H$13:$J$17,3,0)</f>
        <v>7.0851022732466387</v>
      </c>
    </row>
    <row r="325" spans="2:11" x14ac:dyDescent="0.3">
      <c r="B325" s="5" t="str">
        <f>Sheet1!A306</f>
        <v>PA</v>
      </c>
      <c r="C325" s="6" t="str">
        <f>Sheet1!B306</f>
        <v>Elec</v>
      </c>
      <c r="D325" s="7">
        <f>Sheet1!C306</f>
        <v>42401</v>
      </c>
      <c r="E325" s="8" t="str">
        <f>Sheet1!D306</f>
        <v>PPL</v>
      </c>
      <c r="F325" s="6" t="str">
        <f>Sheet1!E306</f>
        <v>1-2M</v>
      </c>
      <c r="G325" s="77">
        <f>(Sheet1!F306+$F$9/10)*VLOOKUP($B325,$H$13:$J$17,3,0)</f>
        <v>6.5742463935475666</v>
      </c>
      <c r="H325" s="77">
        <f>(Sheet1!G306+$F$9/10)*VLOOKUP($B325,$H$13:$J$17,3,0)</f>
        <v>6.7342355833531213</v>
      </c>
      <c r="I325" s="77">
        <f>(Sheet1!H306+$F$9/10)*VLOOKUP($B325,$H$13:$J$17,3,0)</f>
        <v>6.7478033596077482</v>
      </c>
      <c r="J325" s="77">
        <f>(Sheet1!I306+$F$9/10)*VLOOKUP($B325,$H$13:$J$17,3,0)</f>
        <v>6.7542708730892302</v>
      </c>
      <c r="K325" s="78">
        <f>(Sheet1!J306+$F$9/10)*VLOOKUP($B325,$H$13:$J$17,3,0)</f>
        <v>6.9522647732466387</v>
      </c>
    </row>
    <row r="326" spans="2:11" x14ac:dyDescent="0.3">
      <c r="B326" s="5" t="str">
        <f>Sheet1!A307</f>
        <v>PA</v>
      </c>
      <c r="C326" s="6" t="str">
        <f>Sheet1!B307</f>
        <v>Elec</v>
      </c>
      <c r="D326" s="7">
        <f>Sheet1!C307</f>
        <v>42401</v>
      </c>
      <c r="E326" s="8" t="str">
        <f>Sheet1!D307</f>
        <v>PPL</v>
      </c>
      <c r="F326" s="6" t="str">
        <f>Sheet1!E307</f>
        <v>2M+</v>
      </c>
      <c r="G326" s="77">
        <f>(Sheet1!F307+$F$9/10)*VLOOKUP($B326,$H$13:$J$17,3,0)</f>
        <v>6.4414088935475666</v>
      </c>
      <c r="H326" s="77">
        <f>(Sheet1!G307+$F$9/10)*VLOOKUP($B326,$H$13:$J$17,3,0)</f>
        <v>6.6013980833531214</v>
      </c>
      <c r="I326" s="77">
        <f>(Sheet1!H307+$F$9/10)*VLOOKUP($B326,$H$13:$J$17,3,0)</f>
        <v>6.6149658596077483</v>
      </c>
      <c r="J326" s="77">
        <f>(Sheet1!I307+$F$9/10)*VLOOKUP($B326,$H$13:$J$17,3,0)</f>
        <v>6.6214333730892303</v>
      </c>
      <c r="K326" s="78">
        <f>(Sheet1!J307+$F$9/10)*VLOOKUP($B326,$H$13:$J$17,3,0)</f>
        <v>6.8194272732466388</v>
      </c>
    </row>
    <row r="327" spans="2:11" x14ac:dyDescent="0.3">
      <c r="B327" s="5" t="str">
        <f>Sheet1!A308</f>
        <v>PA</v>
      </c>
      <c r="C327" s="6" t="str">
        <f>Sheet1!B308</f>
        <v>Elec</v>
      </c>
      <c r="D327" s="7">
        <f>Sheet1!C308</f>
        <v>42401</v>
      </c>
      <c r="E327" s="8" t="str">
        <f>Sheet1!D308</f>
        <v>PECO</v>
      </c>
      <c r="F327" s="6" t="str">
        <f>Sheet1!E308</f>
        <v>0-150K</v>
      </c>
      <c r="G327" s="77">
        <f>(Sheet1!F308+$F$9/10)*VLOOKUP($B327,$H$13:$J$17,3,0)</f>
        <v>7.05169852618417</v>
      </c>
      <c r="H327" s="77">
        <f>(Sheet1!G308+$F$9/10)*VLOOKUP($B327,$H$13:$J$17,3,0)</f>
        <v>7.2465116570036141</v>
      </c>
      <c r="I327" s="77">
        <f>(Sheet1!H308+$F$9/10)*VLOOKUP($B327,$H$13:$J$17,3,0)</f>
        <v>7.2998560482628747</v>
      </c>
      <c r="J327" s="77">
        <f>(Sheet1!I308+$F$9/10)*VLOOKUP($B327,$H$13:$J$17,3,0)</f>
        <v>7.3038858706216692</v>
      </c>
      <c r="K327" s="78">
        <f>(Sheet1!J308+$F$9/10)*VLOOKUP($B327,$H$13:$J$17,3,0)</f>
        <v>7.4325415723230606</v>
      </c>
    </row>
    <row r="328" spans="2:11" x14ac:dyDescent="0.3">
      <c r="B328" s="5" t="str">
        <f>Sheet1!A309</f>
        <v>PA</v>
      </c>
      <c r="C328" s="6" t="str">
        <f>Sheet1!B309</f>
        <v>Elec</v>
      </c>
      <c r="D328" s="7">
        <f>Sheet1!C309</f>
        <v>42401</v>
      </c>
      <c r="E328" s="8" t="str">
        <f>Sheet1!D309</f>
        <v>PECO</v>
      </c>
      <c r="F328" s="6" t="str">
        <f>Sheet1!E309</f>
        <v>150-500K</v>
      </c>
      <c r="G328" s="77">
        <f>(Sheet1!F309+$F$9/10)*VLOOKUP($B328,$H$13:$J$17,3,0)</f>
        <v>6.8391585261841694</v>
      </c>
      <c r="H328" s="77">
        <f>(Sheet1!G309+$F$9/10)*VLOOKUP($B328,$H$13:$J$17,3,0)</f>
        <v>7.0339716570036135</v>
      </c>
      <c r="I328" s="77">
        <f>(Sheet1!H309+$F$9/10)*VLOOKUP($B328,$H$13:$J$17,3,0)</f>
        <v>7.0873160482628741</v>
      </c>
      <c r="J328" s="77">
        <f>(Sheet1!I309+$F$9/10)*VLOOKUP($B328,$H$13:$J$17,3,0)</f>
        <v>7.0913458706216694</v>
      </c>
      <c r="K328" s="78">
        <f>(Sheet1!J309+$F$9/10)*VLOOKUP($B328,$H$13:$J$17,3,0)</f>
        <v>7.2200015723230608</v>
      </c>
    </row>
    <row r="329" spans="2:11" x14ac:dyDescent="0.3">
      <c r="B329" s="5" t="str">
        <f>Sheet1!A310</f>
        <v>PA</v>
      </c>
      <c r="C329" s="6" t="str">
        <f>Sheet1!B310</f>
        <v>Elec</v>
      </c>
      <c r="D329" s="7">
        <f>Sheet1!C310</f>
        <v>42401</v>
      </c>
      <c r="E329" s="8" t="str">
        <f>Sheet1!D310</f>
        <v>PECO</v>
      </c>
      <c r="F329" s="6" t="str">
        <f>Sheet1!E310</f>
        <v>500-1M</v>
      </c>
      <c r="G329" s="77">
        <f>(Sheet1!F310+$F$9/10)*VLOOKUP($B329,$H$13:$J$17,3,0)</f>
        <v>6.4672135261841692</v>
      </c>
      <c r="H329" s="77">
        <f>(Sheet1!G310+$F$9/10)*VLOOKUP($B329,$H$13:$J$17,3,0)</f>
        <v>6.6620266570036133</v>
      </c>
      <c r="I329" s="77">
        <f>(Sheet1!H310+$F$9/10)*VLOOKUP($B329,$H$13:$J$17,3,0)</f>
        <v>6.7153710482628748</v>
      </c>
      <c r="J329" s="77">
        <f>(Sheet1!I310+$F$9/10)*VLOOKUP($B329,$H$13:$J$17,3,0)</f>
        <v>6.7194008706216692</v>
      </c>
      <c r="K329" s="78">
        <f>(Sheet1!J310+$F$9/10)*VLOOKUP($B329,$H$13:$J$17,3,0)</f>
        <v>6.8480565723230606</v>
      </c>
    </row>
    <row r="330" spans="2:11" x14ac:dyDescent="0.3">
      <c r="B330" s="5" t="str">
        <f>Sheet1!A311</f>
        <v>PA</v>
      </c>
      <c r="C330" s="6" t="str">
        <f>Sheet1!B311</f>
        <v>Elec</v>
      </c>
      <c r="D330" s="7">
        <f>Sheet1!C311</f>
        <v>42401</v>
      </c>
      <c r="E330" s="8" t="str">
        <f>Sheet1!D311</f>
        <v>PECO</v>
      </c>
      <c r="F330" s="6" t="str">
        <f>Sheet1!E311</f>
        <v>1-2M</v>
      </c>
      <c r="G330" s="77">
        <f>(Sheet1!F311+$F$9/10)*VLOOKUP($B330,$H$13:$J$17,3,0)</f>
        <v>6.3343760261841693</v>
      </c>
      <c r="H330" s="77">
        <f>(Sheet1!G311+$F$9/10)*VLOOKUP($B330,$H$13:$J$17,3,0)</f>
        <v>6.5291891570036134</v>
      </c>
      <c r="I330" s="77">
        <f>(Sheet1!H311+$F$9/10)*VLOOKUP($B330,$H$13:$J$17,3,0)</f>
        <v>6.5825335482628748</v>
      </c>
      <c r="J330" s="77">
        <f>(Sheet1!I311+$F$9/10)*VLOOKUP($B330,$H$13:$J$17,3,0)</f>
        <v>6.5865633706216693</v>
      </c>
      <c r="K330" s="78">
        <f>(Sheet1!J311+$F$9/10)*VLOOKUP($B330,$H$13:$J$17,3,0)</f>
        <v>6.7152190723230607</v>
      </c>
    </row>
    <row r="331" spans="2:11" x14ac:dyDescent="0.3">
      <c r="B331" s="5" t="str">
        <f>Sheet1!A312</f>
        <v>PA</v>
      </c>
      <c r="C331" s="6" t="str">
        <f>Sheet1!B312</f>
        <v>Elec</v>
      </c>
      <c r="D331" s="7">
        <f>Sheet1!C312</f>
        <v>42401</v>
      </c>
      <c r="E331" s="8" t="str">
        <f>Sheet1!D312</f>
        <v>PECO</v>
      </c>
      <c r="F331" s="6" t="str">
        <f>Sheet1!E312</f>
        <v>2M+</v>
      </c>
      <c r="G331" s="77">
        <f>(Sheet1!F312+$F$9/10)*VLOOKUP($B331,$H$13:$J$17,3,0)</f>
        <v>6.2015385261841693</v>
      </c>
      <c r="H331" s="77">
        <f>(Sheet1!G312+$F$9/10)*VLOOKUP($B331,$H$13:$J$17,3,0)</f>
        <v>6.3963516570036134</v>
      </c>
      <c r="I331" s="77">
        <f>(Sheet1!H312+$F$9/10)*VLOOKUP($B331,$H$13:$J$17,3,0)</f>
        <v>6.4496960482628749</v>
      </c>
      <c r="J331" s="77">
        <f>(Sheet1!I312+$F$9/10)*VLOOKUP($B331,$H$13:$J$17,3,0)</f>
        <v>6.4537258706216694</v>
      </c>
      <c r="K331" s="78">
        <f>(Sheet1!J312+$F$9/10)*VLOOKUP($B331,$H$13:$J$17,3,0)</f>
        <v>6.5823815723230608</v>
      </c>
    </row>
    <row r="332" spans="2:11" x14ac:dyDescent="0.3">
      <c r="B332" s="5" t="str">
        <f>Sheet1!A313</f>
        <v>PA</v>
      </c>
      <c r="C332" s="6" t="str">
        <f>Sheet1!B313</f>
        <v>Elec</v>
      </c>
      <c r="D332" s="7">
        <f>Sheet1!C313</f>
        <v>42401</v>
      </c>
      <c r="E332" s="8" t="str">
        <f>Sheet1!D313</f>
        <v>Duquesne</v>
      </c>
      <c r="F332" s="6" t="str">
        <f>Sheet1!E313</f>
        <v>0-150K</v>
      </c>
      <c r="G332" s="77">
        <f>(Sheet1!F313+$F$9/10)*VLOOKUP($B332,$H$13:$J$17,3,0)</f>
        <v>7.0950118267380144</v>
      </c>
      <c r="H332" s="77">
        <f>(Sheet1!G313+$F$9/10)*VLOOKUP($B332,$H$13:$J$17,3,0)</f>
        <v>7.1125189236546822</v>
      </c>
      <c r="I332" s="77">
        <f>(Sheet1!H313+$F$9/10)*VLOOKUP($B332,$H$13:$J$17,3,0)</f>
        <v>7.1511144164880136</v>
      </c>
      <c r="J332" s="77">
        <f>(Sheet1!I313+$F$9/10)*VLOOKUP($B332,$H$13:$J$17,3,0)</f>
        <v>7.2562920494463476</v>
      </c>
      <c r="K332" s="78">
        <f>(Sheet1!J313+$F$9/10)*VLOOKUP($B332,$H$13:$J$17,3,0)</f>
        <v>7.3374159598954201</v>
      </c>
    </row>
    <row r="333" spans="2:11" x14ac:dyDescent="0.3">
      <c r="B333" s="5" t="str">
        <f>Sheet1!A314</f>
        <v>PA</v>
      </c>
      <c r="C333" s="6" t="str">
        <f>Sheet1!B314</f>
        <v>Elec</v>
      </c>
      <c r="D333" s="7">
        <f>Sheet1!C314</f>
        <v>42401</v>
      </c>
      <c r="E333" s="8" t="str">
        <f>Sheet1!D314</f>
        <v>Duquesne</v>
      </c>
      <c r="F333" s="6" t="str">
        <f>Sheet1!E314</f>
        <v>150-500K</v>
      </c>
      <c r="G333" s="77">
        <f>(Sheet1!F314+$F$9/10)*VLOOKUP($B333,$H$13:$J$17,3,0)</f>
        <v>6.8824718267380138</v>
      </c>
      <c r="H333" s="77">
        <f>(Sheet1!G314+$F$9/10)*VLOOKUP($B333,$H$13:$J$17,3,0)</f>
        <v>6.8999789236546816</v>
      </c>
      <c r="I333" s="77">
        <f>(Sheet1!H314+$F$9/10)*VLOOKUP($B333,$H$13:$J$17,3,0)</f>
        <v>6.9385744164880139</v>
      </c>
      <c r="J333" s="77">
        <f>(Sheet1!I314+$F$9/10)*VLOOKUP($B333,$H$13:$J$17,3,0)</f>
        <v>7.0437520494463479</v>
      </c>
      <c r="K333" s="78">
        <f>(Sheet1!J314+$F$9/10)*VLOOKUP($B333,$H$13:$J$17,3,0)</f>
        <v>7.1248759598954212</v>
      </c>
    </row>
    <row r="334" spans="2:11" x14ac:dyDescent="0.3">
      <c r="B334" s="5" t="str">
        <f>Sheet1!A315</f>
        <v>PA</v>
      </c>
      <c r="C334" s="6" t="str">
        <f>Sheet1!B315</f>
        <v>Elec</v>
      </c>
      <c r="D334" s="7">
        <f>Sheet1!C315</f>
        <v>42401</v>
      </c>
      <c r="E334" s="8" t="str">
        <f>Sheet1!D315</f>
        <v>Duquesne</v>
      </c>
      <c r="F334" s="6" t="str">
        <f>Sheet1!E315</f>
        <v>500-1M</v>
      </c>
      <c r="G334" s="77">
        <f>(Sheet1!F315+$F$9/10)*VLOOKUP($B334,$H$13:$J$17,3,0)</f>
        <v>6.5105268267380145</v>
      </c>
      <c r="H334" s="77">
        <f>(Sheet1!G315+$F$9/10)*VLOOKUP($B334,$H$13:$J$17,3,0)</f>
        <v>6.5280339236546814</v>
      </c>
      <c r="I334" s="77">
        <f>(Sheet1!H315+$F$9/10)*VLOOKUP($B334,$H$13:$J$17,3,0)</f>
        <v>6.5666294164880146</v>
      </c>
      <c r="J334" s="77">
        <f>(Sheet1!I315+$F$9/10)*VLOOKUP($B334,$H$13:$J$17,3,0)</f>
        <v>6.6718070494463477</v>
      </c>
      <c r="K334" s="78">
        <f>(Sheet1!J315+$F$9/10)*VLOOKUP($B334,$H$13:$J$17,3,0)</f>
        <v>6.752930959895421</v>
      </c>
    </row>
    <row r="335" spans="2:11" x14ac:dyDescent="0.3">
      <c r="B335" s="5" t="str">
        <f>Sheet1!A316</f>
        <v>PA</v>
      </c>
      <c r="C335" s="6" t="str">
        <f>Sheet1!B316</f>
        <v>Elec</v>
      </c>
      <c r="D335" s="7">
        <f>Sheet1!C316</f>
        <v>42401</v>
      </c>
      <c r="E335" s="8" t="str">
        <f>Sheet1!D316</f>
        <v>Duquesne</v>
      </c>
      <c r="F335" s="6" t="str">
        <f>Sheet1!E316</f>
        <v>1-2M</v>
      </c>
      <c r="G335" s="77">
        <f>(Sheet1!F316+$F$9/10)*VLOOKUP($B335,$H$13:$J$17,3,0)</f>
        <v>6.3776893267380146</v>
      </c>
      <c r="H335" s="77">
        <f>(Sheet1!G316+$F$9/10)*VLOOKUP($B335,$H$13:$J$17,3,0)</f>
        <v>6.3951964236546814</v>
      </c>
      <c r="I335" s="77">
        <f>(Sheet1!H316+$F$9/10)*VLOOKUP($B335,$H$13:$J$17,3,0)</f>
        <v>6.4337919164880137</v>
      </c>
      <c r="J335" s="77">
        <f>(Sheet1!I316+$F$9/10)*VLOOKUP($B335,$H$13:$J$17,3,0)</f>
        <v>6.5389695494463478</v>
      </c>
      <c r="K335" s="78">
        <f>(Sheet1!J316+$F$9/10)*VLOOKUP($B335,$H$13:$J$17,3,0)</f>
        <v>6.6200934598954211</v>
      </c>
    </row>
    <row r="336" spans="2:11" x14ac:dyDescent="0.3">
      <c r="B336" s="5" t="str">
        <f>Sheet1!A317</f>
        <v>PA</v>
      </c>
      <c r="C336" s="6" t="str">
        <f>Sheet1!B317</f>
        <v>Elec</v>
      </c>
      <c r="D336" s="7">
        <f>Sheet1!C317</f>
        <v>42401</v>
      </c>
      <c r="E336" s="8" t="str">
        <f>Sheet1!D317</f>
        <v>Duquesne</v>
      </c>
      <c r="F336" s="6" t="str">
        <f>Sheet1!E317</f>
        <v>2M+</v>
      </c>
      <c r="G336" s="77">
        <f>(Sheet1!F317+$F$9/10)*VLOOKUP($B336,$H$13:$J$17,3,0)</f>
        <v>6.2448518267380146</v>
      </c>
      <c r="H336" s="77">
        <f>(Sheet1!G317+$F$9/10)*VLOOKUP($B336,$H$13:$J$17,3,0)</f>
        <v>6.2623589236546815</v>
      </c>
      <c r="I336" s="77">
        <f>(Sheet1!H317+$F$9/10)*VLOOKUP($B336,$H$13:$J$17,3,0)</f>
        <v>6.3009544164880138</v>
      </c>
      <c r="J336" s="77">
        <f>(Sheet1!I317+$F$9/10)*VLOOKUP($B336,$H$13:$J$17,3,0)</f>
        <v>6.4061320494463478</v>
      </c>
      <c r="K336" s="78">
        <f>(Sheet1!J317+$F$9/10)*VLOOKUP($B336,$H$13:$J$17,3,0)</f>
        <v>6.4872559598954203</v>
      </c>
    </row>
    <row r="337" spans="2:11" x14ac:dyDescent="0.3">
      <c r="B337" s="5" t="str">
        <f>Sheet1!A318</f>
        <v>PA</v>
      </c>
      <c r="C337" s="6" t="str">
        <f>Sheet1!B318</f>
        <v>Elec</v>
      </c>
      <c r="D337" s="7">
        <f>Sheet1!C318</f>
        <v>42401</v>
      </c>
      <c r="E337" s="8" t="str">
        <f>Sheet1!D318</f>
        <v>PENELEC</v>
      </c>
      <c r="F337" s="6" t="str">
        <f>Sheet1!E318</f>
        <v>0-150K</v>
      </c>
      <c r="G337" s="77">
        <f>(Sheet1!F318+$F$9/10)*VLOOKUP($B337,$H$13:$J$17,3,0)</f>
        <v>7.3672845418622535</v>
      </c>
      <c r="H337" s="77">
        <f>(Sheet1!G318+$F$9/10)*VLOOKUP($B337,$H$13:$J$17,3,0)</f>
        <v>7.464164554181699</v>
      </c>
      <c r="I337" s="77">
        <f>(Sheet1!H318+$F$9/10)*VLOOKUP($B337,$H$13:$J$17,3,0)</f>
        <v>7.4957129684409578</v>
      </c>
      <c r="J337" s="77">
        <f>(Sheet1!I318+$F$9/10)*VLOOKUP($B337,$H$13:$J$17,3,0)</f>
        <v>7.4938753584247539</v>
      </c>
      <c r="K337" s="78">
        <f>(Sheet1!J318+$F$9/10)*VLOOKUP($B337,$H$13:$J$17,3,0)</f>
        <v>7.475689486482624</v>
      </c>
    </row>
    <row r="338" spans="2:11" x14ac:dyDescent="0.3">
      <c r="B338" s="5" t="str">
        <f>Sheet1!A319</f>
        <v>PA</v>
      </c>
      <c r="C338" s="6" t="str">
        <f>Sheet1!B319</f>
        <v>Elec</v>
      </c>
      <c r="D338" s="7">
        <f>Sheet1!C319</f>
        <v>42401</v>
      </c>
      <c r="E338" s="8" t="str">
        <f>Sheet1!D319</f>
        <v>PENELEC</v>
      </c>
      <c r="F338" s="6" t="str">
        <f>Sheet1!E319</f>
        <v>150-500K</v>
      </c>
      <c r="G338" s="77">
        <f>(Sheet1!F319+$F$9/10)*VLOOKUP($B338,$H$13:$J$17,3,0)</f>
        <v>7.1547445418622537</v>
      </c>
      <c r="H338" s="77">
        <f>(Sheet1!G319+$F$9/10)*VLOOKUP($B338,$H$13:$J$17,3,0)</f>
        <v>7.2516245541816984</v>
      </c>
      <c r="I338" s="77">
        <f>(Sheet1!H319+$F$9/10)*VLOOKUP($B338,$H$13:$J$17,3,0)</f>
        <v>7.2831729684409572</v>
      </c>
      <c r="J338" s="77">
        <f>(Sheet1!I319+$F$9/10)*VLOOKUP($B338,$H$13:$J$17,3,0)</f>
        <v>7.2813353584247551</v>
      </c>
      <c r="K338" s="78">
        <f>(Sheet1!J319+$F$9/10)*VLOOKUP($B338,$H$13:$J$17,3,0)</f>
        <v>7.2631494864826243</v>
      </c>
    </row>
    <row r="339" spans="2:11" x14ac:dyDescent="0.3">
      <c r="B339" s="5" t="str">
        <f>Sheet1!A320</f>
        <v>PA</v>
      </c>
      <c r="C339" s="6" t="str">
        <f>Sheet1!B320</f>
        <v>Elec</v>
      </c>
      <c r="D339" s="7">
        <f>Sheet1!C320</f>
        <v>42401</v>
      </c>
      <c r="E339" s="8" t="str">
        <f>Sheet1!D320</f>
        <v>PENELEC</v>
      </c>
      <c r="F339" s="6" t="str">
        <f>Sheet1!E320</f>
        <v>500-1M</v>
      </c>
      <c r="G339" s="77">
        <f>(Sheet1!F320+$F$9/10)*VLOOKUP($B339,$H$13:$J$17,3,0)</f>
        <v>6.7827995418622535</v>
      </c>
      <c r="H339" s="77">
        <f>(Sheet1!G320+$F$9/10)*VLOOKUP($B339,$H$13:$J$17,3,0)</f>
        <v>6.8796795541816982</v>
      </c>
      <c r="I339" s="77">
        <f>(Sheet1!H320+$F$9/10)*VLOOKUP($B339,$H$13:$J$17,3,0)</f>
        <v>6.9112279684409579</v>
      </c>
      <c r="J339" s="77">
        <f>(Sheet1!I320+$F$9/10)*VLOOKUP($B339,$H$13:$J$17,3,0)</f>
        <v>6.909390358424754</v>
      </c>
      <c r="K339" s="78">
        <f>(Sheet1!J320+$F$9/10)*VLOOKUP($B339,$H$13:$J$17,3,0)</f>
        <v>6.8912044864826232</v>
      </c>
    </row>
    <row r="340" spans="2:11" x14ac:dyDescent="0.3">
      <c r="B340" s="5" t="str">
        <f>Sheet1!A321</f>
        <v>PA</v>
      </c>
      <c r="C340" s="6" t="str">
        <f>Sheet1!B321</f>
        <v>Elec</v>
      </c>
      <c r="D340" s="7">
        <f>Sheet1!C321</f>
        <v>42401</v>
      </c>
      <c r="E340" s="8" t="str">
        <f>Sheet1!D321</f>
        <v>PENELEC</v>
      </c>
      <c r="F340" s="6" t="str">
        <f>Sheet1!E321</f>
        <v>1-2M</v>
      </c>
      <c r="G340" s="77">
        <f>(Sheet1!F321+$F$9/10)*VLOOKUP($B340,$H$13:$J$17,3,0)</f>
        <v>6.6499620418622536</v>
      </c>
      <c r="H340" s="77">
        <f>(Sheet1!G321+$F$9/10)*VLOOKUP($B340,$H$13:$J$17,3,0)</f>
        <v>6.7468420541816982</v>
      </c>
      <c r="I340" s="77">
        <f>(Sheet1!H321+$F$9/10)*VLOOKUP($B340,$H$13:$J$17,3,0)</f>
        <v>6.7783904684409579</v>
      </c>
      <c r="J340" s="77">
        <f>(Sheet1!I321+$F$9/10)*VLOOKUP($B340,$H$13:$J$17,3,0)</f>
        <v>6.7765528584247541</v>
      </c>
      <c r="K340" s="78">
        <f>(Sheet1!J321+$F$9/10)*VLOOKUP($B340,$H$13:$J$17,3,0)</f>
        <v>6.7583669864826232</v>
      </c>
    </row>
    <row r="341" spans="2:11" x14ac:dyDescent="0.3">
      <c r="B341" s="5" t="str">
        <f>Sheet1!A322</f>
        <v>PA</v>
      </c>
      <c r="C341" s="6" t="str">
        <f>Sheet1!B322</f>
        <v>Elec</v>
      </c>
      <c r="D341" s="7">
        <f>Sheet1!C322</f>
        <v>42401</v>
      </c>
      <c r="E341" s="8" t="str">
        <f>Sheet1!D322</f>
        <v>PENELEC</v>
      </c>
      <c r="F341" s="6" t="str">
        <f>Sheet1!E322</f>
        <v>2M+</v>
      </c>
      <c r="G341" s="77">
        <f>(Sheet1!F322+$F$9/10)*VLOOKUP($B341,$H$13:$J$17,3,0)</f>
        <v>6.5171245418622537</v>
      </c>
      <c r="H341" s="77">
        <f>(Sheet1!G322+$F$9/10)*VLOOKUP($B341,$H$13:$J$17,3,0)</f>
        <v>6.6140045541816983</v>
      </c>
      <c r="I341" s="77">
        <f>(Sheet1!H322+$F$9/10)*VLOOKUP($B341,$H$13:$J$17,3,0)</f>
        <v>6.645552968440958</v>
      </c>
      <c r="J341" s="77">
        <f>(Sheet1!I322+$F$9/10)*VLOOKUP($B341,$H$13:$J$17,3,0)</f>
        <v>6.6437153584247541</v>
      </c>
      <c r="K341" s="78">
        <f>(Sheet1!J322+$F$9/10)*VLOOKUP($B341,$H$13:$J$17,3,0)</f>
        <v>6.6255294864826233</v>
      </c>
    </row>
    <row r="342" spans="2:11" x14ac:dyDescent="0.3">
      <c r="B342" s="5" t="str">
        <f>Sheet1!A323</f>
        <v>PA</v>
      </c>
      <c r="C342" s="6" t="str">
        <f>Sheet1!B323</f>
        <v>Elec</v>
      </c>
      <c r="D342" s="7">
        <f>Sheet1!C323</f>
        <v>42401</v>
      </c>
      <c r="E342" s="8" t="str">
        <f>Sheet1!D323</f>
        <v>METED</v>
      </c>
      <c r="F342" s="6" t="str">
        <f>Sheet1!E323</f>
        <v>0-150K</v>
      </c>
      <c r="G342" s="77">
        <f>(Sheet1!F323+$F$9/10)*VLOOKUP($B342,$H$13:$J$17,3,0)</f>
        <v>7.059797610362252</v>
      </c>
      <c r="H342" s="77">
        <f>(Sheet1!G323+$F$9/10)*VLOOKUP($B342,$H$13:$J$17,3,0)</f>
        <v>7.2104050779316982</v>
      </c>
      <c r="I342" s="77">
        <f>(Sheet1!H323+$F$9/10)*VLOOKUP($B342,$H$13:$J$17,3,0)</f>
        <v>7.2368392484409556</v>
      </c>
      <c r="J342" s="77">
        <f>(Sheet1!I323+$F$9/10)*VLOOKUP($B342,$H$13:$J$17,3,0)</f>
        <v>7.2508743912997513</v>
      </c>
      <c r="K342" s="78">
        <f>(Sheet1!J323+$F$9/10)*VLOOKUP($B342,$H$13:$J$17,3,0)</f>
        <v>7.3344619699826215</v>
      </c>
    </row>
    <row r="343" spans="2:11" x14ac:dyDescent="0.3">
      <c r="B343" s="5" t="str">
        <f>Sheet1!A324</f>
        <v>PA</v>
      </c>
      <c r="C343" s="6" t="str">
        <f>Sheet1!B324</f>
        <v>Elec</v>
      </c>
      <c r="D343" s="7">
        <f>Sheet1!C324</f>
        <v>42401</v>
      </c>
      <c r="E343" s="8" t="str">
        <f>Sheet1!D324</f>
        <v>METED</v>
      </c>
      <c r="F343" s="6" t="str">
        <f>Sheet1!E324</f>
        <v>150-500K</v>
      </c>
      <c r="G343" s="77">
        <f>(Sheet1!F324+$F$9/10)*VLOOKUP($B343,$H$13:$J$17,3,0)</f>
        <v>6.8472576103622522</v>
      </c>
      <c r="H343" s="77">
        <f>(Sheet1!G324+$F$9/10)*VLOOKUP($B343,$H$13:$J$17,3,0)</f>
        <v>6.9978650779316975</v>
      </c>
      <c r="I343" s="77">
        <f>(Sheet1!H324+$F$9/10)*VLOOKUP($B343,$H$13:$J$17,3,0)</f>
        <v>7.0242992484409559</v>
      </c>
      <c r="J343" s="77">
        <f>(Sheet1!I324+$F$9/10)*VLOOKUP($B343,$H$13:$J$17,3,0)</f>
        <v>7.0383343912997516</v>
      </c>
      <c r="K343" s="78">
        <f>(Sheet1!J324+$F$9/10)*VLOOKUP($B343,$H$13:$J$17,3,0)</f>
        <v>7.1219219699826217</v>
      </c>
    </row>
    <row r="344" spans="2:11" x14ac:dyDescent="0.3">
      <c r="B344" s="5" t="str">
        <f>Sheet1!A325</f>
        <v>PA</v>
      </c>
      <c r="C344" s="6" t="str">
        <f>Sheet1!B325</f>
        <v>Elec</v>
      </c>
      <c r="D344" s="7">
        <f>Sheet1!C325</f>
        <v>42401</v>
      </c>
      <c r="E344" s="8" t="str">
        <f>Sheet1!D325</f>
        <v>METED</v>
      </c>
      <c r="F344" s="6" t="str">
        <f>Sheet1!E325</f>
        <v>500-1M</v>
      </c>
      <c r="G344" s="77">
        <f>(Sheet1!F325+$F$9/10)*VLOOKUP($B344,$H$13:$J$17,3,0)</f>
        <v>6.475312610362252</v>
      </c>
      <c r="H344" s="77">
        <f>(Sheet1!G325+$F$9/10)*VLOOKUP($B344,$H$13:$J$17,3,0)</f>
        <v>6.6259200779316973</v>
      </c>
      <c r="I344" s="77">
        <f>(Sheet1!H325+$F$9/10)*VLOOKUP($B344,$H$13:$J$17,3,0)</f>
        <v>6.6523542484409548</v>
      </c>
      <c r="J344" s="77">
        <f>(Sheet1!I325+$F$9/10)*VLOOKUP($B344,$H$13:$J$17,3,0)</f>
        <v>6.6663893912997514</v>
      </c>
      <c r="K344" s="78">
        <f>(Sheet1!J325+$F$9/10)*VLOOKUP($B344,$H$13:$J$17,3,0)</f>
        <v>6.7499769699826215</v>
      </c>
    </row>
    <row r="345" spans="2:11" x14ac:dyDescent="0.3">
      <c r="B345" s="5" t="str">
        <f>Sheet1!A326</f>
        <v>PA</v>
      </c>
      <c r="C345" s="6" t="str">
        <f>Sheet1!B326</f>
        <v>Elec</v>
      </c>
      <c r="D345" s="7">
        <f>Sheet1!C326</f>
        <v>42401</v>
      </c>
      <c r="E345" s="8" t="str">
        <f>Sheet1!D326</f>
        <v>METED</v>
      </c>
      <c r="F345" s="6" t="str">
        <f>Sheet1!E326</f>
        <v>1-2M</v>
      </c>
      <c r="G345" s="77">
        <f>(Sheet1!F326+$F$9/10)*VLOOKUP($B345,$H$13:$J$17,3,0)</f>
        <v>6.3424751103622521</v>
      </c>
      <c r="H345" s="77">
        <f>(Sheet1!G326+$F$9/10)*VLOOKUP($B345,$H$13:$J$17,3,0)</f>
        <v>6.4930825779316974</v>
      </c>
      <c r="I345" s="77">
        <f>(Sheet1!H326+$F$9/10)*VLOOKUP($B345,$H$13:$J$17,3,0)</f>
        <v>6.5195167484409549</v>
      </c>
      <c r="J345" s="77">
        <f>(Sheet1!I326+$F$9/10)*VLOOKUP($B345,$H$13:$J$17,3,0)</f>
        <v>6.5335518912997514</v>
      </c>
      <c r="K345" s="78">
        <f>(Sheet1!J326+$F$9/10)*VLOOKUP($B345,$H$13:$J$17,3,0)</f>
        <v>6.6171394699826216</v>
      </c>
    </row>
    <row r="346" spans="2:11" x14ac:dyDescent="0.3">
      <c r="B346" s="5" t="str">
        <f>Sheet1!A327</f>
        <v>PA</v>
      </c>
      <c r="C346" s="6" t="str">
        <f>Sheet1!B327</f>
        <v>Elec</v>
      </c>
      <c r="D346" s="7">
        <f>Sheet1!C327</f>
        <v>42401</v>
      </c>
      <c r="E346" s="8" t="str">
        <f>Sheet1!D327</f>
        <v>METED</v>
      </c>
      <c r="F346" s="6" t="str">
        <f>Sheet1!E327</f>
        <v>2M+</v>
      </c>
      <c r="G346" s="77">
        <f>(Sheet1!F327+$F$9/10)*VLOOKUP($B346,$H$13:$J$17,3,0)</f>
        <v>6.2096376103622521</v>
      </c>
      <c r="H346" s="77">
        <f>(Sheet1!G327+$F$9/10)*VLOOKUP($B346,$H$13:$J$17,3,0)</f>
        <v>6.3602450779316975</v>
      </c>
      <c r="I346" s="77">
        <f>(Sheet1!H327+$F$9/10)*VLOOKUP($B346,$H$13:$J$17,3,0)</f>
        <v>6.3866792484409549</v>
      </c>
      <c r="J346" s="77">
        <f>(Sheet1!I327+$F$9/10)*VLOOKUP($B346,$H$13:$J$17,3,0)</f>
        <v>6.4007143912997515</v>
      </c>
      <c r="K346" s="78">
        <f>(Sheet1!J327+$F$9/10)*VLOOKUP($B346,$H$13:$J$17,3,0)</f>
        <v>6.4843019699826216</v>
      </c>
    </row>
    <row r="347" spans="2:11" x14ac:dyDescent="0.3">
      <c r="B347" s="5" t="str">
        <f>Sheet1!A328</f>
        <v>PA</v>
      </c>
      <c r="C347" s="6" t="str">
        <f>Sheet1!B328</f>
        <v>Elec</v>
      </c>
      <c r="D347" s="7">
        <f>Sheet1!C328</f>
        <v>42401</v>
      </c>
      <c r="E347" s="8" t="str">
        <f>Sheet1!D328</f>
        <v>West Penn PWR</v>
      </c>
      <c r="F347" s="6" t="str">
        <f>Sheet1!E328</f>
        <v>0-150K</v>
      </c>
      <c r="G347" s="77">
        <f>(Sheet1!F328+$F$9/10)*VLOOKUP($B347,$H$13:$J$17,3,0)</f>
        <v>7.1278769779152729</v>
      </c>
      <c r="H347" s="77">
        <f>(Sheet1!G328+$F$9/10)*VLOOKUP($B347,$H$13:$J$17,3,0)</f>
        <v>7.1435801432845683</v>
      </c>
      <c r="I347" s="77">
        <f>(Sheet1!H328+$F$9/10)*VLOOKUP($B347,$H$13:$J$17,3,0)</f>
        <v>7.1698580533725851</v>
      </c>
      <c r="J347" s="77">
        <f>(Sheet1!I328+$F$9/10)*VLOOKUP($B347,$H$13:$J$17,3,0)</f>
        <v>7.2345463768499192</v>
      </c>
      <c r="K347" s="78">
        <f>(Sheet1!J328+$F$9/10)*VLOOKUP($B347,$H$13:$J$17,3,0)</f>
        <v>7.3019548274369885</v>
      </c>
    </row>
    <row r="348" spans="2:11" x14ac:dyDescent="0.3">
      <c r="B348" s="5" t="str">
        <f>Sheet1!A329</f>
        <v>PA</v>
      </c>
      <c r="C348" s="6" t="str">
        <f>Sheet1!B329</f>
        <v>Elec</v>
      </c>
      <c r="D348" s="7">
        <f>Sheet1!C329</f>
        <v>42401</v>
      </c>
      <c r="E348" s="8" t="str">
        <f>Sheet1!D329</f>
        <v>West Penn PWR</v>
      </c>
      <c r="F348" s="6" t="str">
        <f>Sheet1!E329</f>
        <v>150-500K</v>
      </c>
      <c r="G348" s="77">
        <f>(Sheet1!F329+$F$9/10)*VLOOKUP($B348,$H$13:$J$17,3,0)</f>
        <v>6.9153369779152731</v>
      </c>
      <c r="H348" s="77">
        <f>(Sheet1!G329+$F$9/10)*VLOOKUP($B348,$H$13:$J$17,3,0)</f>
        <v>6.9310401432845676</v>
      </c>
      <c r="I348" s="77">
        <f>(Sheet1!H329+$F$9/10)*VLOOKUP($B348,$H$13:$J$17,3,0)</f>
        <v>6.9573180533725845</v>
      </c>
      <c r="J348" s="77">
        <f>(Sheet1!I329+$F$9/10)*VLOOKUP($B348,$H$13:$J$17,3,0)</f>
        <v>7.0220063768499195</v>
      </c>
      <c r="K348" s="78">
        <f>(Sheet1!J329+$F$9/10)*VLOOKUP($B348,$H$13:$J$17,3,0)</f>
        <v>7.0894148274369888</v>
      </c>
    </row>
    <row r="349" spans="2:11" x14ac:dyDescent="0.3">
      <c r="B349" s="5" t="str">
        <f>Sheet1!A330</f>
        <v>PA</v>
      </c>
      <c r="C349" s="6" t="str">
        <f>Sheet1!B330</f>
        <v>Elec</v>
      </c>
      <c r="D349" s="7">
        <f>Sheet1!C330</f>
        <v>42401</v>
      </c>
      <c r="E349" s="8" t="str">
        <f>Sheet1!D330</f>
        <v>West Penn PWR</v>
      </c>
      <c r="F349" s="6" t="str">
        <f>Sheet1!E330</f>
        <v>500-1M</v>
      </c>
      <c r="G349" s="77">
        <f>(Sheet1!F330+$F$9/10)*VLOOKUP($B349,$H$13:$J$17,3,0)</f>
        <v>6.5433919779152729</v>
      </c>
      <c r="H349" s="77">
        <f>(Sheet1!G330+$F$9/10)*VLOOKUP($B349,$H$13:$J$17,3,0)</f>
        <v>6.5590951432845674</v>
      </c>
      <c r="I349" s="77">
        <f>(Sheet1!H330+$F$9/10)*VLOOKUP($B349,$H$13:$J$17,3,0)</f>
        <v>6.5853730533725852</v>
      </c>
      <c r="J349" s="77">
        <f>(Sheet1!I330+$F$9/10)*VLOOKUP($B349,$H$13:$J$17,3,0)</f>
        <v>6.6500613768499193</v>
      </c>
      <c r="K349" s="78">
        <f>(Sheet1!J330+$F$9/10)*VLOOKUP($B349,$H$13:$J$17,3,0)</f>
        <v>6.7174698274369886</v>
      </c>
    </row>
    <row r="350" spans="2:11" x14ac:dyDescent="0.3">
      <c r="B350" s="5" t="str">
        <f>Sheet1!A331</f>
        <v>PA</v>
      </c>
      <c r="C350" s="6" t="str">
        <f>Sheet1!B331</f>
        <v>Elec</v>
      </c>
      <c r="D350" s="7">
        <f>Sheet1!C331</f>
        <v>42401</v>
      </c>
      <c r="E350" s="8" t="str">
        <f>Sheet1!D331</f>
        <v>West Penn PWR</v>
      </c>
      <c r="F350" s="6" t="str">
        <f>Sheet1!E331</f>
        <v>1-2M</v>
      </c>
      <c r="G350" s="77">
        <f>(Sheet1!F331+$F$9/10)*VLOOKUP($B350,$H$13:$J$17,3,0)</f>
        <v>6.410554477915273</v>
      </c>
      <c r="H350" s="77">
        <f>(Sheet1!G331+$F$9/10)*VLOOKUP($B350,$H$13:$J$17,3,0)</f>
        <v>6.4262576432845675</v>
      </c>
      <c r="I350" s="77">
        <f>(Sheet1!H331+$F$9/10)*VLOOKUP($B350,$H$13:$J$17,3,0)</f>
        <v>6.4525355533725852</v>
      </c>
      <c r="J350" s="77">
        <f>(Sheet1!I331+$F$9/10)*VLOOKUP($B350,$H$13:$J$17,3,0)</f>
        <v>6.5172238768499193</v>
      </c>
      <c r="K350" s="78">
        <f>(Sheet1!J331+$F$9/10)*VLOOKUP($B350,$H$13:$J$17,3,0)</f>
        <v>6.5846323274369887</v>
      </c>
    </row>
    <row r="351" spans="2:11" x14ac:dyDescent="0.3">
      <c r="B351" s="5" t="str">
        <f>Sheet1!A332</f>
        <v>PA</v>
      </c>
      <c r="C351" s="6" t="str">
        <f>Sheet1!B332</f>
        <v>Elec</v>
      </c>
      <c r="D351" s="7">
        <f>Sheet1!C332</f>
        <v>42401</v>
      </c>
      <c r="E351" s="8" t="str">
        <f>Sheet1!D332</f>
        <v>West Penn PWR</v>
      </c>
      <c r="F351" s="6" t="str">
        <f>Sheet1!E332</f>
        <v>2M+</v>
      </c>
      <c r="G351" s="77">
        <f>(Sheet1!F332+$F$9/10)*VLOOKUP($B351,$H$13:$J$17,3,0)</f>
        <v>6.2777169779152731</v>
      </c>
      <c r="H351" s="77">
        <f>(Sheet1!G332+$F$9/10)*VLOOKUP($B351,$H$13:$J$17,3,0)</f>
        <v>6.2934201432845676</v>
      </c>
      <c r="I351" s="77">
        <f>(Sheet1!H332+$F$9/10)*VLOOKUP($B351,$H$13:$J$17,3,0)</f>
        <v>6.3196980533725853</v>
      </c>
      <c r="J351" s="77">
        <f>(Sheet1!I332+$F$9/10)*VLOOKUP($B351,$H$13:$J$17,3,0)</f>
        <v>6.3843863768499194</v>
      </c>
      <c r="K351" s="78">
        <f>(Sheet1!J332+$F$9/10)*VLOOKUP($B351,$H$13:$J$17,3,0)</f>
        <v>6.4517948274369887</v>
      </c>
    </row>
    <row r="352" spans="2:11" x14ac:dyDescent="0.3">
      <c r="B352" s="5" t="str">
        <f>Sheet1!A333</f>
        <v>PA</v>
      </c>
      <c r="C352" s="6" t="str">
        <f>Sheet1!B333</f>
        <v>Elec</v>
      </c>
      <c r="D352" s="7">
        <f>Sheet1!C333</f>
        <v>42401</v>
      </c>
      <c r="E352" s="8" t="str">
        <f>Sheet1!D333</f>
        <v>Penn PWR</v>
      </c>
      <c r="F352" s="6" t="str">
        <f>Sheet1!E333</f>
        <v>0-150K</v>
      </c>
      <c r="G352" s="77">
        <f>(Sheet1!F333+$F$9/10)*VLOOKUP($B352,$H$13:$J$17,3,0)</f>
        <v>8.4784612317232657</v>
      </c>
      <c r="H352" s="77">
        <f>(Sheet1!G333+$F$9/10)*VLOOKUP($B352,$H$13:$J$17,3,0)</f>
        <v>8.1389172361173969</v>
      </c>
      <c r="I352" s="77">
        <f>(Sheet1!H333+$F$9/10)*VLOOKUP($B352,$H$13:$J$17,3,0)</f>
        <v>8.018054644974951</v>
      </c>
      <c r="J352" s="77">
        <f>(Sheet1!I333+$F$9/10)*VLOOKUP($B352,$H$13:$J$17,3,0)</f>
        <v>7.9680769397592206</v>
      </c>
      <c r="K352" s="78">
        <f>(Sheet1!J333+$F$9/10)*VLOOKUP($B352,$H$13:$J$17,3,0)</f>
        <v>7.9208189895341787</v>
      </c>
    </row>
    <row r="353" spans="2:11" x14ac:dyDescent="0.3">
      <c r="B353" s="5" t="str">
        <f>Sheet1!A334</f>
        <v>PA</v>
      </c>
      <c r="C353" s="6" t="str">
        <f>Sheet1!B334</f>
        <v>Elec</v>
      </c>
      <c r="D353" s="7">
        <f>Sheet1!C334</f>
        <v>42401</v>
      </c>
      <c r="E353" s="8" t="str">
        <f>Sheet1!D334</f>
        <v>Penn PWR</v>
      </c>
      <c r="F353" s="6" t="str">
        <f>Sheet1!E334</f>
        <v>150-500K</v>
      </c>
      <c r="G353" s="77">
        <f>(Sheet1!F334+$F$9/10)*VLOOKUP($B353,$H$13:$J$17,3,0)</f>
        <v>8.2659212317232651</v>
      </c>
      <c r="H353" s="77">
        <f>(Sheet1!G334+$F$9/10)*VLOOKUP($B353,$H$13:$J$17,3,0)</f>
        <v>7.9263772361173963</v>
      </c>
      <c r="I353" s="77">
        <f>(Sheet1!H334+$F$9/10)*VLOOKUP($B353,$H$13:$J$17,3,0)</f>
        <v>7.8055146449749504</v>
      </c>
      <c r="J353" s="77">
        <f>(Sheet1!I334+$F$9/10)*VLOOKUP($B353,$H$13:$J$17,3,0)</f>
        <v>7.75553693975922</v>
      </c>
      <c r="K353" s="78">
        <f>(Sheet1!J334+$F$9/10)*VLOOKUP($B353,$H$13:$J$17,3,0)</f>
        <v>7.708278989534179</v>
      </c>
    </row>
    <row r="354" spans="2:11" x14ac:dyDescent="0.3">
      <c r="B354" s="5" t="str">
        <f>Sheet1!A335</f>
        <v>PA</v>
      </c>
      <c r="C354" s="6" t="str">
        <f>Sheet1!B335</f>
        <v>Elec</v>
      </c>
      <c r="D354" s="7">
        <f>Sheet1!C335</f>
        <v>42401</v>
      </c>
      <c r="E354" s="8" t="str">
        <f>Sheet1!D335</f>
        <v>Penn PWR</v>
      </c>
      <c r="F354" s="6" t="str">
        <f>Sheet1!E335</f>
        <v>500-1M</v>
      </c>
      <c r="G354" s="77">
        <f>(Sheet1!F335+$F$9/10)*VLOOKUP($B354,$H$13:$J$17,3,0)</f>
        <v>7.8939762317232658</v>
      </c>
      <c r="H354" s="77">
        <f>(Sheet1!G335+$F$9/10)*VLOOKUP($B354,$H$13:$J$17,3,0)</f>
        <v>7.554432236117397</v>
      </c>
      <c r="I354" s="77">
        <f>(Sheet1!H335+$F$9/10)*VLOOKUP($B354,$H$13:$J$17,3,0)</f>
        <v>7.4335696449749493</v>
      </c>
      <c r="J354" s="77">
        <f>(Sheet1!I335+$F$9/10)*VLOOKUP($B354,$H$13:$J$17,3,0)</f>
        <v>7.3835919397592198</v>
      </c>
      <c r="K354" s="78">
        <f>(Sheet1!J335+$F$9/10)*VLOOKUP($B354,$H$13:$J$17,3,0)</f>
        <v>7.3363339895341788</v>
      </c>
    </row>
    <row r="355" spans="2:11" x14ac:dyDescent="0.3">
      <c r="B355" s="5" t="str">
        <f>Sheet1!A336</f>
        <v>PA</v>
      </c>
      <c r="C355" s="6" t="str">
        <f>Sheet1!B336</f>
        <v>Elec</v>
      </c>
      <c r="D355" s="7">
        <f>Sheet1!C336</f>
        <v>42401</v>
      </c>
      <c r="E355" s="8" t="str">
        <f>Sheet1!D336</f>
        <v>Penn PWR</v>
      </c>
      <c r="F355" s="6" t="str">
        <f>Sheet1!E336</f>
        <v>1-2M</v>
      </c>
      <c r="G355" s="77">
        <f>(Sheet1!F336+$F$9/10)*VLOOKUP($B355,$H$13:$J$17,3,0)</f>
        <v>7.7611387317232658</v>
      </c>
      <c r="H355" s="77">
        <f>(Sheet1!G336+$F$9/10)*VLOOKUP($B355,$H$13:$J$17,3,0)</f>
        <v>7.4215947361173971</v>
      </c>
      <c r="I355" s="77">
        <f>(Sheet1!H336+$F$9/10)*VLOOKUP($B355,$H$13:$J$17,3,0)</f>
        <v>7.3007321449749494</v>
      </c>
      <c r="J355" s="77">
        <f>(Sheet1!I336+$F$9/10)*VLOOKUP($B355,$H$13:$J$17,3,0)</f>
        <v>7.2507544397592198</v>
      </c>
      <c r="K355" s="78">
        <f>(Sheet1!J336+$F$9/10)*VLOOKUP($B355,$H$13:$J$17,3,0)</f>
        <v>7.2034964895341789</v>
      </c>
    </row>
    <row r="356" spans="2:11" x14ac:dyDescent="0.3">
      <c r="B356" s="5" t="str">
        <f>Sheet1!A337</f>
        <v>PA</v>
      </c>
      <c r="C356" s="6" t="str">
        <f>Sheet1!B337</f>
        <v>Elec</v>
      </c>
      <c r="D356" s="7">
        <f>Sheet1!C337</f>
        <v>42401</v>
      </c>
      <c r="E356" s="8" t="str">
        <f>Sheet1!D337</f>
        <v>Penn PWR</v>
      </c>
      <c r="F356" s="6" t="str">
        <f>Sheet1!E337</f>
        <v>2M+</v>
      </c>
      <c r="G356" s="77">
        <f>(Sheet1!F337+$F$9/10)*VLOOKUP($B356,$H$13:$J$17,3,0)</f>
        <v>7.6283012317232659</v>
      </c>
      <c r="H356" s="77">
        <f>(Sheet1!G337+$F$9/10)*VLOOKUP($B356,$H$13:$J$17,3,0)</f>
        <v>7.2887572361173971</v>
      </c>
      <c r="I356" s="77">
        <f>(Sheet1!H337+$F$9/10)*VLOOKUP($B356,$H$13:$J$17,3,0)</f>
        <v>7.1678946449749494</v>
      </c>
      <c r="J356" s="77">
        <f>(Sheet1!I337+$F$9/10)*VLOOKUP($B356,$H$13:$J$17,3,0)</f>
        <v>7.1179169397592199</v>
      </c>
      <c r="K356" s="78">
        <f>(Sheet1!J337+$F$9/10)*VLOOKUP($B356,$H$13:$J$17,3,0)</f>
        <v>7.0706589895341789</v>
      </c>
    </row>
    <row r="357" spans="2:11" x14ac:dyDescent="0.3">
      <c r="B357" s="5" t="str">
        <f>Sheet1!A338</f>
        <v>PA</v>
      </c>
      <c r="C357" s="6" t="str">
        <f>Sheet1!B338</f>
        <v>Elec</v>
      </c>
      <c r="D357" s="7">
        <f>Sheet1!C338</f>
        <v>42460</v>
      </c>
      <c r="E357" s="8" t="str">
        <f>Sheet1!D338</f>
        <v>PPL</v>
      </c>
      <c r="F357" s="6" t="str">
        <f>Sheet1!E338</f>
        <v>0-150K</v>
      </c>
      <c r="G357" s="77">
        <f>(Sheet1!F338+$F$9/10)*VLOOKUP($B357,$H$13:$J$17,3,0)</f>
        <v>7.1806255227003417</v>
      </c>
      <c r="H357" s="77">
        <f>(Sheet1!G338+$F$9/10)*VLOOKUP($B357,$H$13:$J$17,3,0)</f>
        <v>7.5310838356795102</v>
      </c>
      <c r="I357" s="77">
        <f>(Sheet1!H338+$F$9/10)*VLOOKUP($B357,$H$13:$J$17,3,0)</f>
        <v>7.4244601927350651</v>
      </c>
      <c r="J357" s="77">
        <f>(Sheet1!I338+$F$9/10)*VLOOKUP($B357,$H$13:$J$17,3,0)</f>
        <v>7.5198162821847161</v>
      </c>
      <c r="K357" s="78">
        <f>(Sheet1!J338+$F$9/10)*VLOOKUP($B357,$H$13:$J$17,3,0)</f>
        <v>7.712907119467701</v>
      </c>
    </row>
    <row r="358" spans="2:11" x14ac:dyDescent="0.3">
      <c r="B358" s="5" t="str">
        <f>Sheet1!A339</f>
        <v>PA</v>
      </c>
      <c r="C358" s="6" t="str">
        <f>Sheet1!B339</f>
        <v>Elec</v>
      </c>
      <c r="D358" s="7">
        <f>Sheet1!C339</f>
        <v>42460</v>
      </c>
      <c r="E358" s="8" t="str">
        <f>Sheet1!D339</f>
        <v>PPL</v>
      </c>
      <c r="F358" s="6" t="str">
        <f>Sheet1!E339</f>
        <v>150-500K</v>
      </c>
      <c r="G358" s="77">
        <f>(Sheet1!F339+$F$9/10)*VLOOKUP($B358,$H$13:$J$17,3,0)</f>
        <v>6.968085522700342</v>
      </c>
      <c r="H358" s="77">
        <f>(Sheet1!G339+$F$9/10)*VLOOKUP($B358,$H$13:$J$17,3,0)</f>
        <v>7.3185438356795096</v>
      </c>
      <c r="I358" s="77">
        <f>(Sheet1!H339+$F$9/10)*VLOOKUP($B358,$H$13:$J$17,3,0)</f>
        <v>7.2119201927350653</v>
      </c>
      <c r="J358" s="77">
        <f>(Sheet1!I339+$F$9/10)*VLOOKUP($B358,$H$13:$J$17,3,0)</f>
        <v>7.3072762821847173</v>
      </c>
      <c r="K358" s="78">
        <f>(Sheet1!J339+$F$9/10)*VLOOKUP($B358,$H$13:$J$17,3,0)</f>
        <v>7.5003671194677004</v>
      </c>
    </row>
    <row r="359" spans="2:11" x14ac:dyDescent="0.3">
      <c r="B359" s="5" t="str">
        <f>Sheet1!A340</f>
        <v>PA</v>
      </c>
      <c r="C359" s="6" t="str">
        <f>Sheet1!B340</f>
        <v>Elec</v>
      </c>
      <c r="D359" s="7">
        <f>Sheet1!C340</f>
        <v>42460</v>
      </c>
      <c r="E359" s="8" t="str">
        <f>Sheet1!D340</f>
        <v>PPL</v>
      </c>
      <c r="F359" s="6" t="str">
        <f>Sheet1!E340</f>
        <v>500-1M</v>
      </c>
      <c r="G359" s="77">
        <f>(Sheet1!F340+$F$9/10)*VLOOKUP($B359,$H$13:$J$17,3,0)</f>
        <v>6.5961405227003427</v>
      </c>
      <c r="H359" s="77">
        <f>(Sheet1!G340+$F$9/10)*VLOOKUP($B359,$H$13:$J$17,3,0)</f>
        <v>6.9465988356795103</v>
      </c>
      <c r="I359" s="77">
        <f>(Sheet1!H340+$F$9/10)*VLOOKUP($B359,$H$13:$J$17,3,0)</f>
        <v>6.8399751927350643</v>
      </c>
      <c r="J359" s="77">
        <f>(Sheet1!I340+$F$9/10)*VLOOKUP($B359,$H$13:$J$17,3,0)</f>
        <v>6.9353312821847162</v>
      </c>
      <c r="K359" s="78">
        <f>(Sheet1!J340+$F$9/10)*VLOOKUP($B359,$H$13:$J$17,3,0)</f>
        <v>7.1284221194677002</v>
      </c>
    </row>
    <row r="360" spans="2:11" x14ac:dyDescent="0.3">
      <c r="B360" s="5" t="str">
        <f>Sheet1!A341</f>
        <v>PA</v>
      </c>
      <c r="C360" s="6" t="str">
        <f>Sheet1!B341</f>
        <v>Elec</v>
      </c>
      <c r="D360" s="7">
        <f>Sheet1!C341</f>
        <v>42460</v>
      </c>
      <c r="E360" s="8" t="str">
        <f>Sheet1!D341</f>
        <v>PPL</v>
      </c>
      <c r="F360" s="6" t="str">
        <f>Sheet1!E341</f>
        <v>1-2M</v>
      </c>
      <c r="G360" s="77">
        <f>(Sheet1!F341+$F$9/10)*VLOOKUP($B360,$H$13:$J$17,3,0)</f>
        <v>6.4633030227003418</v>
      </c>
      <c r="H360" s="77">
        <f>(Sheet1!G341+$F$9/10)*VLOOKUP($B360,$H$13:$J$17,3,0)</f>
        <v>6.8137613356795104</v>
      </c>
      <c r="I360" s="77">
        <f>(Sheet1!H341+$F$9/10)*VLOOKUP($B360,$H$13:$J$17,3,0)</f>
        <v>6.7071376927350643</v>
      </c>
      <c r="J360" s="77">
        <f>(Sheet1!I341+$F$9/10)*VLOOKUP($B360,$H$13:$J$17,3,0)</f>
        <v>6.8024937821847162</v>
      </c>
      <c r="K360" s="78">
        <f>(Sheet1!J341+$F$9/10)*VLOOKUP($B360,$H$13:$J$17,3,0)</f>
        <v>6.9955846194677003</v>
      </c>
    </row>
    <row r="361" spans="2:11" x14ac:dyDescent="0.3">
      <c r="B361" s="5" t="str">
        <f>Sheet1!A342</f>
        <v>PA</v>
      </c>
      <c r="C361" s="6" t="str">
        <f>Sheet1!B342</f>
        <v>Elec</v>
      </c>
      <c r="D361" s="7">
        <f>Sheet1!C342</f>
        <v>42460</v>
      </c>
      <c r="E361" s="8" t="str">
        <f>Sheet1!D342</f>
        <v>PPL</v>
      </c>
      <c r="F361" s="6" t="str">
        <f>Sheet1!E342</f>
        <v>2M+</v>
      </c>
      <c r="G361" s="77">
        <f>(Sheet1!F342+$F$9/10)*VLOOKUP($B361,$H$13:$J$17,3,0)</f>
        <v>6.3304655227003419</v>
      </c>
      <c r="H361" s="77">
        <f>(Sheet1!G342+$F$9/10)*VLOOKUP($B361,$H$13:$J$17,3,0)</f>
        <v>6.6809238356795104</v>
      </c>
      <c r="I361" s="77">
        <f>(Sheet1!H342+$F$9/10)*VLOOKUP($B361,$H$13:$J$17,3,0)</f>
        <v>6.5743001927350644</v>
      </c>
      <c r="J361" s="77">
        <f>(Sheet1!I342+$F$9/10)*VLOOKUP($B361,$H$13:$J$17,3,0)</f>
        <v>6.6696562821847163</v>
      </c>
      <c r="K361" s="78">
        <f>(Sheet1!J342+$F$9/10)*VLOOKUP($B361,$H$13:$J$17,3,0)</f>
        <v>6.8627471194677003</v>
      </c>
    </row>
    <row r="362" spans="2:11" x14ac:dyDescent="0.3">
      <c r="B362" s="5" t="str">
        <f>Sheet1!A343</f>
        <v>PA</v>
      </c>
      <c r="C362" s="6" t="str">
        <f>Sheet1!B343</f>
        <v>Elec</v>
      </c>
      <c r="D362" s="7">
        <f>Sheet1!C343</f>
        <v>42460</v>
      </c>
      <c r="E362" s="8" t="str">
        <f>Sheet1!D343</f>
        <v>PECO</v>
      </c>
      <c r="F362" s="6" t="str">
        <f>Sheet1!E343</f>
        <v>0-150K</v>
      </c>
      <c r="G362" s="77">
        <f>(Sheet1!F343+$F$9/10)*VLOOKUP($B362,$H$13:$J$17,3,0)</f>
        <v>6.9624258960938912</v>
      </c>
      <c r="H362" s="77">
        <f>(Sheet1!G343+$F$9/10)*VLOOKUP($B362,$H$13:$J$17,3,0)</f>
        <v>7.3488122142084746</v>
      </c>
      <c r="I362" s="77">
        <f>(Sheet1!H343+$F$9/10)*VLOOKUP($B362,$H$13:$J$17,3,0)</f>
        <v>7.2796799999758353</v>
      </c>
      <c r="J362" s="77">
        <f>(Sheet1!I343+$F$9/10)*VLOOKUP($B362,$H$13:$J$17,3,0)</f>
        <v>7.3467307612813908</v>
      </c>
      <c r="K362" s="78">
        <f>(Sheet1!J343+$F$9/10)*VLOOKUP($B362,$H$13:$J$17,3,0)</f>
        <v>7.4857590791702817</v>
      </c>
    </row>
    <row r="363" spans="2:11" x14ac:dyDescent="0.3">
      <c r="B363" s="5" t="str">
        <f>Sheet1!A344</f>
        <v>PA</v>
      </c>
      <c r="C363" s="6" t="str">
        <f>Sheet1!B344</f>
        <v>Elec</v>
      </c>
      <c r="D363" s="7">
        <f>Sheet1!C344</f>
        <v>42460</v>
      </c>
      <c r="E363" s="8" t="str">
        <f>Sheet1!D344</f>
        <v>PECO</v>
      </c>
      <c r="F363" s="6" t="str">
        <f>Sheet1!E344</f>
        <v>150-500K</v>
      </c>
      <c r="G363" s="77">
        <f>(Sheet1!F344+$F$9/10)*VLOOKUP($B363,$H$13:$J$17,3,0)</f>
        <v>6.7498858960938914</v>
      </c>
      <c r="H363" s="77">
        <f>(Sheet1!G344+$F$9/10)*VLOOKUP($B363,$H$13:$J$17,3,0)</f>
        <v>7.136272214208474</v>
      </c>
      <c r="I363" s="77">
        <f>(Sheet1!H344+$F$9/10)*VLOOKUP($B363,$H$13:$J$17,3,0)</f>
        <v>7.0671399999758364</v>
      </c>
      <c r="J363" s="77">
        <f>(Sheet1!I344+$F$9/10)*VLOOKUP($B363,$H$13:$J$17,3,0)</f>
        <v>7.1341907612813902</v>
      </c>
      <c r="K363" s="78">
        <f>(Sheet1!J344+$F$9/10)*VLOOKUP($B363,$H$13:$J$17,3,0)</f>
        <v>7.273219079170282</v>
      </c>
    </row>
    <row r="364" spans="2:11" x14ac:dyDescent="0.3">
      <c r="B364" s="5" t="str">
        <f>Sheet1!A345</f>
        <v>PA</v>
      </c>
      <c r="C364" s="6" t="str">
        <f>Sheet1!B345</f>
        <v>Elec</v>
      </c>
      <c r="D364" s="7">
        <f>Sheet1!C345</f>
        <v>42460</v>
      </c>
      <c r="E364" s="8" t="str">
        <f>Sheet1!D345</f>
        <v>PECO</v>
      </c>
      <c r="F364" s="6" t="str">
        <f>Sheet1!E345</f>
        <v>500-1M</v>
      </c>
      <c r="G364" s="77">
        <f>(Sheet1!F345+$F$9/10)*VLOOKUP($B364,$H$13:$J$17,3,0)</f>
        <v>6.3779408960938921</v>
      </c>
      <c r="H364" s="77">
        <f>(Sheet1!G345+$F$9/10)*VLOOKUP($B364,$H$13:$J$17,3,0)</f>
        <v>6.7643272142084747</v>
      </c>
      <c r="I364" s="77">
        <f>(Sheet1!H345+$F$9/10)*VLOOKUP($B364,$H$13:$J$17,3,0)</f>
        <v>6.6951949999758353</v>
      </c>
      <c r="J364" s="77">
        <f>(Sheet1!I345+$F$9/10)*VLOOKUP($B364,$H$13:$J$17,3,0)</f>
        <v>6.7622457612813909</v>
      </c>
      <c r="K364" s="78">
        <f>(Sheet1!J345+$F$9/10)*VLOOKUP($B364,$H$13:$J$17,3,0)</f>
        <v>6.9012740791702818</v>
      </c>
    </row>
    <row r="365" spans="2:11" x14ac:dyDescent="0.3">
      <c r="B365" s="5" t="str">
        <f>Sheet1!A346</f>
        <v>PA</v>
      </c>
      <c r="C365" s="6" t="str">
        <f>Sheet1!B346</f>
        <v>Elec</v>
      </c>
      <c r="D365" s="7">
        <f>Sheet1!C346</f>
        <v>42460</v>
      </c>
      <c r="E365" s="8" t="str">
        <f>Sheet1!D346</f>
        <v>PECO</v>
      </c>
      <c r="F365" s="6" t="str">
        <f>Sheet1!E346</f>
        <v>1-2M</v>
      </c>
      <c r="G365" s="77">
        <f>(Sheet1!F346+$F$9/10)*VLOOKUP($B365,$H$13:$J$17,3,0)</f>
        <v>6.2451033960938913</v>
      </c>
      <c r="H365" s="77">
        <f>(Sheet1!G346+$F$9/10)*VLOOKUP($B365,$H$13:$J$17,3,0)</f>
        <v>6.6314897142084748</v>
      </c>
      <c r="I365" s="77">
        <f>(Sheet1!H346+$F$9/10)*VLOOKUP($B365,$H$13:$J$17,3,0)</f>
        <v>6.5623574999758354</v>
      </c>
      <c r="J365" s="77">
        <f>(Sheet1!I346+$F$9/10)*VLOOKUP($B365,$H$13:$J$17,3,0)</f>
        <v>6.6294082612813909</v>
      </c>
      <c r="K365" s="78">
        <f>(Sheet1!J346+$F$9/10)*VLOOKUP($B365,$H$13:$J$17,3,0)</f>
        <v>6.7684365791702819</v>
      </c>
    </row>
    <row r="366" spans="2:11" x14ac:dyDescent="0.3">
      <c r="B366" s="5" t="str">
        <f>Sheet1!A347</f>
        <v>PA</v>
      </c>
      <c r="C366" s="6" t="str">
        <f>Sheet1!B347</f>
        <v>Elec</v>
      </c>
      <c r="D366" s="7">
        <f>Sheet1!C347</f>
        <v>42460</v>
      </c>
      <c r="E366" s="8" t="str">
        <f>Sheet1!D347</f>
        <v>PECO</v>
      </c>
      <c r="F366" s="6" t="str">
        <f>Sheet1!E347</f>
        <v>2M+</v>
      </c>
      <c r="G366" s="77">
        <f>(Sheet1!F347+$F$9/10)*VLOOKUP($B366,$H$13:$J$17,3,0)</f>
        <v>6.1122658960938914</v>
      </c>
      <c r="H366" s="77">
        <f>(Sheet1!G347+$F$9/10)*VLOOKUP($B366,$H$13:$J$17,3,0)</f>
        <v>6.4986522142084748</v>
      </c>
      <c r="I366" s="77">
        <f>(Sheet1!H347+$F$9/10)*VLOOKUP($B366,$H$13:$J$17,3,0)</f>
        <v>6.4295199999758355</v>
      </c>
      <c r="J366" s="77">
        <f>(Sheet1!I347+$F$9/10)*VLOOKUP($B366,$H$13:$J$17,3,0)</f>
        <v>6.496570761281391</v>
      </c>
      <c r="K366" s="78">
        <f>(Sheet1!J347+$F$9/10)*VLOOKUP($B366,$H$13:$J$17,3,0)</f>
        <v>6.6355990791702819</v>
      </c>
    </row>
    <row r="367" spans="2:11" x14ac:dyDescent="0.3">
      <c r="B367" s="5" t="str">
        <f>Sheet1!A348</f>
        <v>PA</v>
      </c>
      <c r="C367" s="6" t="str">
        <f>Sheet1!B348</f>
        <v>Elec</v>
      </c>
      <c r="D367" s="7">
        <f>Sheet1!C348</f>
        <v>42460</v>
      </c>
      <c r="E367" s="8" t="str">
        <f>Sheet1!D348</f>
        <v>Duquesne</v>
      </c>
      <c r="F367" s="6" t="str">
        <f>Sheet1!E348</f>
        <v>0-150K</v>
      </c>
      <c r="G367" s="77">
        <f>(Sheet1!F348+$F$9/10)*VLOOKUP($B367,$H$13:$J$17,3,0)</f>
        <v>7.0753394785713475</v>
      </c>
      <c r="H367" s="77">
        <f>(Sheet1!G348+$F$9/10)*VLOOKUP($B367,$H$13:$J$17,3,0)</f>
        <v>7.1361206050713477</v>
      </c>
      <c r="I367" s="77">
        <f>(Sheet1!H348+$F$9/10)*VLOOKUP($B367,$H$13:$J$17,3,0)</f>
        <v>7.1715541226130135</v>
      </c>
      <c r="J367" s="77">
        <f>(Sheet1!I348+$F$9/10)*VLOOKUP($B367,$H$13:$J$17,3,0)</f>
        <v>7.2865833166650962</v>
      </c>
      <c r="K367" s="78">
        <f>(Sheet1!J348+$F$9/10)*VLOOKUP($B367,$H$13:$J$17,3,0)</f>
        <v>7.3580080478525973</v>
      </c>
    </row>
    <row r="368" spans="2:11" x14ac:dyDescent="0.3">
      <c r="B368" s="5" t="str">
        <f>Sheet1!A349</f>
        <v>PA</v>
      </c>
      <c r="C368" s="6" t="str">
        <f>Sheet1!B349</f>
        <v>Elec</v>
      </c>
      <c r="D368" s="7">
        <f>Sheet1!C349</f>
        <v>42460</v>
      </c>
      <c r="E368" s="8" t="str">
        <f>Sheet1!D349</f>
        <v>Duquesne</v>
      </c>
      <c r="F368" s="6" t="str">
        <f>Sheet1!E349</f>
        <v>150-500K</v>
      </c>
      <c r="G368" s="77">
        <f>(Sheet1!F349+$F$9/10)*VLOOKUP($B368,$H$13:$J$17,3,0)</f>
        <v>6.8627994785713469</v>
      </c>
      <c r="H368" s="77">
        <f>(Sheet1!G349+$F$9/10)*VLOOKUP($B368,$H$13:$J$17,3,0)</f>
        <v>6.9235806050713471</v>
      </c>
      <c r="I368" s="77">
        <f>(Sheet1!H349+$F$9/10)*VLOOKUP($B368,$H$13:$J$17,3,0)</f>
        <v>6.9590141226130138</v>
      </c>
      <c r="J368" s="77">
        <f>(Sheet1!I349+$F$9/10)*VLOOKUP($B368,$H$13:$J$17,3,0)</f>
        <v>7.0740433166650973</v>
      </c>
      <c r="K368" s="78">
        <f>(Sheet1!J349+$F$9/10)*VLOOKUP($B368,$H$13:$J$17,3,0)</f>
        <v>7.1454680478525967</v>
      </c>
    </row>
    <row r="369" spans="2:11" x14ac:dyDescent="0.3">
      <c r="B369" s="5" t="str">
        <f>Sheet1!A350</f>
        <v>PA</v>
      </c>
      <c r="C369" s="6" t="str">
        <f>Sheet1!B350</f>
        <v>Elec</v>
      </c>
      <c r="D369" s="7">
        <f>Sheet1!C350</f>
        <v>42460</v>
      </c>
      <c r="E369" s="8" t="str">
        <f>Sheet1!D350</f>
        <v>Duquesne</v>
      </c>
      <c r="F369" s="6" t="str">
        <f>Sheet1!E350</f>
        <v>500-1M</v>
      </c>
      <c r="G369" s="77">
        <f>(Sheet1!F350+$F$9/10)*VLOOKUP($B369,$H$13:$J$17,3,0)</f>
        <v>6.4908544785713476</v>
      </c>
      <c r="H369" s="77">
        <f>(Sheet1!G350+$F$9/10)*VLOOKUP($B369,$H$13:$J$17,3,0)</f>
        <v>6.5516356050713478</v>
      </c>
      <c r="I369" s="77">
        <f>(Sheet1!H350+$F$9/10)*VLOOKUP($B369,$H$13:$J$17,3,0)</f>
        <v>6.5870691226130127</v>
      </c>
      <c r="J369" s="77">
        <f>(Sheet1!I350+$F$9/10)*VLOOKUP($B369,$H$13:$J$17,3,0)</f>
        <v>6.7020983166650971</v>
      </c>
      <c r="K369" s="78">
        <f>(Sheet1!J350+$F$9/10)*VLOOKUP($B369,$H$13:$J$17,3,0)</f>
        <v>6.7735230478525974</v>
      </c>
    </row>
    <row r="370" spans="2:11" x14ac:dyDescent="0.3">
      <c r="B370" s="5" t="str">
        <f>Sheet1!A351</f>
        <v>PA</v>
      </c>
      <c r="C370" s="6" t="str">
        <f>Sheet1!B351</f>
        <v>Elec</v>
      </c>
      <c r="D370" s="7">
        <f>Sheet1!C351</f>
        <v>42460</v>
      </c>
      <c r="E370" s="8" t="str">
        <f>Sheet1!D351</f>
        <v>Duquesne</v>
      </c>
      <c r="F370" s="6" t="str">
        <f>Sheet1!E351</f>
        <v>1-2M</v>
      </c>
      <c r="G370" s="77">
        <f>(Sheet1!F351+$F$9/10)*VLOOKUP($B370,$H$13:$J$17,3,0)</f>
        <v>6.3580169785713476</v>
      </c>
      <c r="H370" s="77">
        <f>(Sheet1!G351+$F$9/10)*VLOOKUP($B370,$H$13:$J$17,3,0)</f>
        <v>6.4187981050713478</v>
      </c>
      <c r="I370" s="77">
        <f>(Sheet1!H351+$F$9/10)*VLOOKUP($B370,$H$13:$J$17,3,0)</f>
        <v>6.4542316226130128</v>
      </c>
      <c r="J370" s="77">
        <f>(Sheet1!I351+$F$9/10)*VLOOKUP($B370,$H$13:$J$17,3,0)</f>
        <v>6.5692608166650972</v>
      </c>
      <c r="K370" s="78">
        <f>(Sheet1!J351+$F$9/10)*VLOOKUP($B370,$H$13:$J$17,3,0)</f>
        <v>6.6406855478525975</v>
      </c>
    </row>
    <row r="371" spans="2:11" x14ac:dyDescent="0.3">
      <c r="B371" s="5" t="str">
        <f>Sheet1!A352</f>
        <v>PA</v>
      </c>
      <c r="C371" s="6" t="str">
        <f>Sheet1!B352</f>
        <v>Elec</v>
      </c>
      <c r="D371" s="7">
        <f>Sheet1!C352</f>
        <v>42460</v>
      </c>
      <c r="E371" s="8" t="str">
        <f>Sheet1!D352</f>
        <v>Duquesne</v>
      </c>
      <c r="F371" s="6" t="str">
        <f>Sheet1!E352</f>
        <v>2M+</v>
      </c>
      <c r="G371" s="77">
        <f>(Sheet1!F352+$F$9/10)*VLOOKUP($B371,$H$13:$J$17,3,0)</f>
        <v>6.2251794785713477</v>
      </c>
      <c r="H371" s="77">
        <f>(Sheet1!G352+$F$9/10)*VLOOKUP($B371,$H$13:$J$17,3,0)</f>
        <v>6.2859606050713479</v>
      </c>
      <c r="I371" s="77">
        <f>(Sheet1!H352+$F$9/10)*VLOOKUP($B371,$H$13:$J$17,3,0)</f>
        <v>6.3213941226130128</v>
      </c>
      <c r="J371" s="77">
        <f>(Sheet1!I352+$F$9/10)*VLOOKUP($B371,$H$13:$J$17,3,0)</f>
        <v>6.4364233166650964</v>
      </c>
      <c r="K371" s="78">
        <f>(Sheet1!J352+$F$9/10)*VLOOKUP($B371,$H$13:$J$17,3,0)</f>
        <v>6.5078480478525975</v>
      </c>
    </row>
    <row r="372" spans="2:11" x14ac:dyDescent="0.3">
      <c r="B372" s="5" t="str">
        <f>Sheet1!A353</f>
        <v>PA</v>
      </c>
      <c r="C372" s="6" t="str">
        <f>Sheet1!B353</f>
        <v>Elec</v>
      </c>
      <c r="D372" s="7">
        <f>Sheet1!C353</f>
        <v>42460</v>
      </c>
      <c r="E372" s="8" t="str">
        <f>Sheet1!D353</f>
        <v>PENELEC</v>
      </c>
      <c r="F372" s="6" t="str">
        <f>Sheet1!E353</f>
        <v>0-150K</v>
      </c>
      <c r="G372" s="77">
        <f>(Sheet1!F353+$F$9/10)*VLOOKUP($B372,$H$13:$J$17,3,0)</f>
        <v>7.3570502242719762</v>
      </c>
      <c r="H372" s="77">
        <f>(Sheet1!G353+$F$9/10)*VLOOKUP($B372,$H$13:$J$17,3,0)</f>
        <v>7.5222780453865603</v>
      </c>
      <c r="I372" s="77">
        <f>(Sheet1!H353+$F$9/10)*VLOOKUP($B372,$H$13:$J$17,3,0)</f>
        <v>7.4868688444872538</v>
      </c>
      <c r="J372" s="77">
        <f>(Sheet1!I353+$F$9/10)*VLOOKUP($B372,$H$13:$J$17,3,0)</f>
        <v>7.5197967515844759</v>
      </c>
      <c r="K372" s="78">
        <f>(Sheet1!J353+$F$9/10)*VLOOKUP($B372,$H$13:$J$17,3,0)</f>
        <v>7.4914590074004463</v>
      </c>
    </row>
    <row r="373" spans="2:11" x14ac:dyDescent="0.3">
      <c r="B373" s="5" t="str">
        <f>Sheet1!A354</f>
        <v>PA</v>
      </c>
      <c r="C373" s="6" t="str">
        <f>Sheet1!B354</f>
        <v>Elec</v>
      </c>
      <c r="D373" s="7">
        <f>Sheet1!C354</f>
        <v>42460</v>
      </c>
      <c r="E373" s="8" t="str">
        <f>Sheet1!D354</f>
        <v>PENELEC</v>
      </c>
      <c r="F373" s="6" t="str">
        <f>Sheet1!E354</f>
        <v>150-500K</v>
      </c>
      <c r="G373" s="77">
        <f>(Sheet1!F354+$F$9/10)*VLOOKUP($B373,$H$13:$J$17,3,0)</f>
        <v>7.1445102242719765</v>
      </c>
      <c r="H373" s="77">
        <f>(Sheet1!G354+$F$9/10)*VLOOKUP($B373,$H$13:$J$17,3,0)</f>
        <v>7.3097380453865597</v>
      </c>
      <c r="I373" s="77">
        <f>(Sheet1!H354+$F$9/10)*VLOOKUP($B373,$H$13:$J$17,3,0)</f>
        <v>7.2743288444872531</v>
      </c>
      <c r="J373" s="77">
        <f>(Sheet1!I354+$F$9/10)*VLOOKUP($B373,$H$13:$J$17,3,0)</f>
        <v>7.3072567515844762</v>
      </c>
      <c r="K373" s="78">
        <f>(Sheet1!J354+$F$9/10)*VLOOKUP($B373,$H$13:$J$17,3,0)</f>
        <v>7.2789190074004466</v>
      </c>
    </row>
    <row r="374" spans="2:11" x14ac:dyDescent="0.3">
      <c r="B374" s="5" t="str">
        <f>Sheet1!A355</f>
        <v>PA</v>
      </c>
      <c r="C374" s="6" t="str">
        <f>Sheet1!B355</f>
        <v>Elec</v>
      </c>
      <c r="D374" s="7">
        <f>Sheet1!C355</f>
        <v>42460</v>
      </c>
      <c r="E374" s="8" t="str">
        <f>Sheet1!D355</f>
        <v>PENELEC</v>
      </c>
      <c r="F374" s="6" t="str">
        <f>Sheet1!E355</f>
        <v>500-1M</v>
      </c>
      <c r="G374" s="77">
        <f>(Sheet1!F355+$F$9/10)*VLOOKUP($B374,$H$13:$J$17,3,0)</f>
        <v>6.7725652242719763</v>
      </c>
      <c r="H374" s="77">
        <f>(Sheet1!G355+$F$9/10)*VLOOKUP($B374,$H$13:$J$17,3,0)</f>
        <v>6.9377930453865604</v>
      </c>
      <c r="I374" s="77">
        <f>(Sheet1!H355+$F$9/10)*VLOOKUP($B374,$H$13:$J$17,3,0)</f>
        <v>6.9023838444872538</v>
      </c>
      <c r="J374" s="77">
        <f>(Sheet1!I355+$F$9/10)*VLOOKUP($B374,$H$13:$J$17,3,0)</f>
        <v>6.9353117515844751</v>
      </c>
      <c r="K374" s="78">
        <f>(Sheet1!J355+$F$9/10)*VLOOKUP($B374,$H$13:$J$17,3,0)</f>
        <v>6.9069740074004455</v>
      </c>
    </row>
    <row r="375" spans="2:11" x14ac:dyDescent="0.3">
      <c r="B375" s="5" t="str">
        <f>Sheet1!A356</f>
        <v>PA</v>
      </c>
      <c r="C375" s="6" t="str">
        <f>Sheet1!B356</f>
        <v>Elec</v>
      </c>
      <c r="D375" s="7">
        <f>Sheet1!C356</f>
        <v>42460</v>
      </c>
      <c r="E375" s="8" t="str">
        <f>Sheet1!D356</f>
        <v>PENELEC</v>
      </c>
      <c r="F375" s="6" t="str">
        <f>Sheet1!E356</f>
        <v>1-2M</v>
      </c>
      <c r="G375" s="77">
        <f>(Sheet1!F356+$F$9/10)*VLOOKUP($B375,$H$13:$J$17,3,0)</f>
        <v>6.6397277242719763</v>
      </c>
      <c r="H375" s="77">
        <f>(Sheet1!G356+$F$9/10)*VLOOKUP($B375,$H$13:$J$17,3,0)</f>
        <v>6.8049555453865604</v>
      </c>
      <c r="I375" s="77">
        <f>(Sheet1!H356+$F$9/10)*VLOOKUP($B375,$H$13:$J$17,3,0)</f>
        <v>6.7695463444872539</v>
      </c>
      <c r="J375" s="77">
        <f>(Sheet1!I356+$F$9/10)*VLOOKUP($B375,$H$13:$J$17,3,0)</f>
        <v>6.8024742515844752</v>
      </c>
      <c r="K375" s="78">
        <f>(Sheet1!J356+$F$9/10)*VLOOKUP($B375,$H$13:$J$17,3,0)</f>
        <v>6.7741365074004456</v>
      </c>
    </row>
    <row r="376" spans="2:11" x14ac:dyDescent="0.3">
      <c r="B376" s="5" t="str">
        <f>Sheet1!A357</f>
        <v>PA</v>
      </c>
      <c r="C376" s="6" t="str">
        <f>Sheet1!B357</f>
        <v>Elec</v>
      </c>
      <c r="D376" s="7">
        <f>Sheet1!C357</f>
        <v>42460</v>
      </c>
      <c r="E376" s="8" t="str">
        <f>Sheet1!D357</f>
        <v>PENELEC</v>
      </c>
      <c r="F376" s="6" t="str">
        <f>Sheet1!E357</f>
        <v>2M+</v>
      </c>
      <c r="G376" s="77">
        <f>(Sheet1!F357+$F$9/10)*VLOOKUP($B376,$H$13:$J$17,3,0)</f>
        <v>6.5068902242719764</v>
      </c>
      <c r="H376" s="77">
        <f>(Sheet1!G357+$F$9/10)*VLOOKUP($B376,$H$13:$J$17,3,0)</f>
        <v>6.6721180453865605</v>
      </c>
      <c r="I376" s="77">
        <f>(Sheet1!H357+$F$9/10)*VLOOKUP($B376,$H$13:$J$17,3,0)</f>
        <v>6.636708844487254</v>
      </c>
      <c r="J376" s="77">
        <f>(Sheet1!I357+$F$9/10)*VLOOKUP($B376,$H$13:$J$17,3,0)</f>
        <v>6.6696367515844752</v>
      </c>
      <c r="K376" s="78">
        <f>(Sheet1!J357+$F$9/10)*VLOOKUP($B376,$H$13:$J$17,3,0)</f>
        <v>6.6412990074004457</v>
      </c>
    </row>
    <row r="377" spans="2:11" x14ac:dyDescent="0.3">
      <c r="B377" s="5" t="str">
        <f>Sheet1!A358</f>
        <v>PA</v>
      </c>
      <c r="C377" s="6" t="str">
        <f>Sheet1!B358</f>
        <v>Elec</v>
      </c>
      <c r="D377" s="7">
        <f>Sheet1!C358</f>
        <v>42460</v>
      </c>
      <c r="E377" s="8" t="str">
        <f>Sheet1!D358</f>
        <v>METED</v>
      </c>
      <c r="F377" s="6" t="str">
        <f>Sheet1!E358</f>
        <v>0-150K</v>
      </c>
      <c r="G377" s="77">
        <f>(Sheet1!F358+$F$9/10)*VLOOKUP($B377,$H$13:$J$17,3,0)</f>
        <v>6.9725334832719756</v>
      </c>
      <c r="H377" s="77">
        <f>(Sheet1!G358+$F$9/10)*VLOOKUP($B377,$H$13:$J$17,3,0)</f>
        <v>7.2742837166365595</v>
      </c>
      <c r="I377" s="77">
        <f>(Sheet1!H358+$F$9/10)*VLOOKUP($B377,$H$13:$J$17,3,0)</f>
        <v>7.201401056987252</v>
      </c>
      <c r="J377" s="77">
        <f>(Sheet1!I358+$F$9/10)*VLOOKUP($B377,$H$13:$J$17,3,0)</f>
        <v>7.2963042997094751</v>
      </c>
      <c r="K377" s="78">
        <f>(Sheet1!J358+$F$9/10)*VLOOKUP($B377,$H$13:$J$17,3,0)</f>
        <v>7.3642476183171128</v>
      </c>
    </row>
    <row r="378" spans="2:11" x14ac:dyDescent="0.3">
      <c r="B378" s="5" t="str">
        <f>Sheet1!A359</f>
        <v>PA</v>
      </c>
      <c r="C378" s="6" t="str">
        <f>Sheet1!B359</f>
        <v>Elec</v>
      </c>
      <c r="D378" s="7">
        <f>Sheet1!C359</f>
        <v>42460</v>
      </c>
      <c r="E378" s="8" t="str">
        <f>Sheet1!D359</f>
        <v>METED</v>
      </c>
      <c r="F378" s="6" t="str">
        <f>Sheet1!E359</f>
        <v>150-500K</v>
      </c>
      <c r="G378" s="77">
        <f>(Sheet1!F359+$F$9/10)*VLOOKUP($B378,$H$13:$J$17,3,0)</f>
        <v>6.7599934832719759</v>
      </c>
      <c r="H378" s="77">
        <f>(Sheet1!G359+$F$9/10)*VLOOKUP($B378,$H$13:$J$17,3,0)</f>
        <v>7.0617437166365589</v>
      </c>
      <c r="I378" s="77">
        <f>(Sheet1!H359+$F$9/10)*VLOOKUP($B378,$H$13:$J$17,3,0)</f>
        <v>6.9888610569872522</v>
      </c>
      <c r="J378" s="77">
        <f>(Sheet1!I359+$F$9/10)*VLOOKUP($B378,$H$13:$J$17,3,0)</f>
        <v>7.0837642997094745</v>
      </c>
      <c r="K378" s="78">
        <f>(Sheet1!J359+$F$9/10)*VLOOKUP($B378,$H$13:$J$17,3,0)</f>
        <v>7.1517076183171131</v>
      </c>
    </row>
    <row r="379" spans="2:11" x14ac:dyDescent="0.3">
      <c r="B379" s="5" t="str">
        <f>Sheet1!A360</f>
        <v>PA</v>
      </c>
      <c r="C379" s="6" t="str">
        <f>Sheet1!B360</f>
        <v>Elec</v>
      </c>
      <c r="D379" s="7">
        <f>Sheet1!C360</f>
        <v>42460</v>
      </c>
      <c r="E379" s="8" t="str">
        <f>Sheet1!D360</f>
        <v>METED</v>
      </c>
      <c r="F379" s="6" t="str">
        <f>Sheet1!E360</f>
        <v>500-1M</v>
      </c>
      <c r="G379" s="77">
        <f>(Sheet1!F360+$F$9/10)*VLOOKUP($B379,$H$13:$J$17,3,0)</f>
        <v>6.3880484832719757</v>
      </c>
      <c r="H379" s="77">
        <f>(Sheet1!G360+$F$9/10)*VLOOKUP($B379,$H$13:$J$17,3,0)</f>
        <v>6.6897987166365596</v>
      </c>
      <c r="I379" s="77">
        <f>(Sheet1!H360+$F$9/10)*VLOOKUP($B379,$H$13:$J$17,3,0)</f>
        <v>6.616916056987252</v>
      </c>
      <c r="J379" s="77">
        <f>(Sheet1!I360+$F$9/10)*VLOOKUP($B379,$H$13:$J$17,3,0)</f>
        <v>6.7118192997094752</v>
      </c>
      <c r="K379" s="78">
        <f>(Sheet1!J360+$F$9/10)*VLOOKUP($B379,$H$13:$J$17,3,0)</f>
        <v>6.7797626183171129</v>
      </c>
    </row>
    <row r="380" spans="2:11" x14ac:dyDescent="0.3">
      <c r="B380" s="5" t="str">
        <f>Sheet1!A361</f>
        <v>PA</v>
      </c>
      <c r="C380" s="6" t="str">
        <f>Sheet1!B361</f>
        <v>Elec</v>
      </c>
      <c r="D380" s="7">
        <f>Sheet1!C361</f>
        <v>42460</v>
      </c>
      <c r="E380" s="8" t="str">
        <f>Sheet1!D361</f>
        <v>METED</v>
      </c>
      <c r="F380" s="6" t="str">
        <f>Sheet1!E361</f>
        <v>1-2M</v>
      </c>
      <c r="G380" s="77">
        <f>(Sheet1!F361+$F$9/10)*VLOOKUP($B380,$H$13:$J$17,3,0)</f>
        <v>6.2552109832719758</v>
      </c>
      <c r="H380" s="77">
        <f>(Sheet1!G361+$F$9/10)*VLOOKUP($B380,$H$13:$J$17,3,0)</f>
        <v>6.5569612166365596</v>
      </c>
      <c r="I380" s="77">
        <f>(Sheet1!H361+$F$9/10)*VLOOKUP($B380,$H$13:$J$17,3,0)</f>
        <v>6.4840785569872521</v>
      </c>
      <c r="J380" s="77">
        <f>(Sheet1!I361+$F$9/10)*VLOOKUP($B380,$H$13:$J$17,3,0)</f>
        <v>6.5789817997094753</v>
      </c>
      <c r="K380" s="78">
        <f>(Sheet1!J361+$F$9/10)*VLOOKUP($B380,$H$13:$J$17,3,0)</f>
        <v>6.646925118317113</v>
      </c>
    </row>
    <row r="381" spans="2:11" x14ac:dyDescent="0.3">
      <c r="B381" s="5" t="str">
        <f>Sheet1!A362</f>
        <v>PA</v>
      </c>
      <c r="C381" s="6" t="str">
        <f>Sheet1!B362</f>
        <v>Elec</v>
      </c>
      <c r="D381" s="7">
        <f>Sheet1!C362</f>
        <v>42460</v>
      </c>
      <c r="E381" s="8" t="str">
        <f>Sheet1!D362</f>
        <v>METED</v>
      </c>
      <c r="F381" s="6" t="str">
        <f>Sheet1!E362</f>
        <v>2M+</v>
      </c>
      <c r="G381" s="77">
        <f>(Sheet1!F362+$F$9/10)*VLOOKUP($B381,$H$13:$J$17,3,0)</f>
        <v>6.1223734832719758</v>
      </c>
      <c r="H381" s="77">
        <f>(Sheet1!G362+$F$9/10)*VLOOKUP($B381,$H$13:$J$17,3,0)</f>
        <v>6.4241237166365597</v>
      </c>
      <c r="I381" s="77">
        <f>(Sheet1!H362+$F$9/10)*VLOOKUP($B381,$H$13:$J$17,3,0)</f>
        <v>6.3512410569872522</v>
      </c>
      <c r="J381" s="77">
        <f>(Sheet1!I362+$F$9/10)*VLOOKUP($B381,$H$13:$J$17,3,0)</f>
        <v>6.4461442997094753</v>
      </c>
      <c r="K381" s="78">
        <f>(Sheet1!J362+$F$9/10)*VLOOKUP($B381,$H$13:$J$17,3,0)</f>
        <v>6.514087618317113</v>
      </c>
    </row>
    <row r="382" spans="2:11" x14ac:dyDescent="0.3">
      <c r="B382" s="5" t="str">
        <f>Sheet1!A363</f>
        <v>PA</v>
      </c>
      <c r="C382" s="6" t="str">
        <f>Sheet1!B363</f>
        <v>Elec</v>
      </c>
      <c r="D382" s="7">
        <f>Sheet1!C363</f>
        <v>42460</v>
      </c>
      <c r="E382" s="8" t="str">
        <f>Sheet1!D363</f>
        <v>West Penn PWR</v>
      </c>
      <c r="F382" s="6" t="str">
        <f>Sheet1!E363</f>
        <v>0-150K</v>
      </c>
      <c r="G382" s="77">
        <f>(Sheet1!F363+$F$9/10)*VLOOKUP($B382,$H$13:$J$17,3,0)</f>
        <v>7.0744320277214063</v>
      </c>
      <c r="H382" s="77">
        <f>(Sheet1!G363+$F$9/10)*VLOOKUP($B382,$H$13:$J$17,3,0)</f>
        <v>7.1698784333292949</v>
      </c>
      <c r="I382" s="77">
        <f>(Sheet1!H363+$F$9/10)*VLOOKUP($B382,$H$13:$J$17,3,0)</f>
        <v>7.1683282119478733</v>
      </c>
      <c r="J382" s="77">
        <f>(Sheet1!I363+$F$9/10)*VLOOKUP($B382,$H$13:$J$17,3,0)</f>
        <v>7.262643165021526</v>
      </c>
      <c r="K382" s="78">
        <f>(Sheet1!J363+$F$9/10)*VLOOKUP($B382,$H$13:$J$17,3,0)</f>
        <v>7.3175690550719379</v>
      </c>
    </row>
    <row r="383" spans="2:11" x14ac:dyDescent="0.3">
      <c r="B383" s="5" t="str">
        <f>Sheet1!A364</f>
        <v>PA</v>
      </c>
      <c r="C383" s="6" t="str">
        <f>Sheet1!B364</f>
        <v>Elec</v>
      </c>
      <c r="D383" s="7">
        <f>Sheet1!C364</f>
        <v>42460</v>
      </c>
      <c r="E383" s="8" t="str">
        <f>Sheet1!D364</f>
        <v>West Penn PWR</v>
      </c>
      <c r="F383" s="6" t="str">
        <f>Sheet1!E364</f>
        <v>150-500K</v>
      </c>
      <c r="G383" s="77">
        <f>(Sheet1!F364+$F$9/10)*VLOOKUP($B383,$H$13:$J$17,3,0)</f>
        <v>6.8618920277214057</v>
      </c>
      <c r="H383" s="77">
        <f>(Sheet1!G364+$F$9/10)*VLOOKUP($B383,$H$13:$J$17,3,0)</f>
        <v>6.9573384333292951</v>
      </c>
      <c r="I383" s="77">
        <f>(Sheet1!H364+$F$9/10)*VLOOKUP($B383,$H$13:$J$17,3,0)</f>
        <v>6.9557882119478736</v>
      </c>
      <c r="J383" s="77">
        <f>(Sheet1!I364+$F$9/10)*VLOOKUP($B383,$H$13:$J$17,3,0)</f>
        <v>7.0501031650215262</v>
      </c>
      <c r="K383" s="78">
        <f>(Sheet1!J364+$F$9/10)*VLOOKUP($B383,$H$13:$J$17,3,0)</f>
        <v>7.1050290550719373</v>
      </c>
    </row>
    <row r="384" spans="2:11" x14ac:dyDescent="0.3">
      <c r="B384" s="5" t="str">
        <f>Sheet1!A365</f>
        <v>PA</v>
      </c>
      <c r="C384" s="6" t="str">
        <f>Sheet1!B365</f>
        <v>Elec</v>
      </c>
      <c r="D384" s="7">
        <f>Sheet1!C365</f>
        <v>42460</v>
      </c>
      <c r="E384" s="8" t="str">
        <f>Sheet1!D365</f>
        <v>West Penn PWR</v>
      </c>
      <c r="F384" s="6" t="str">
        <f>Sheet1!E365</f>
        <v>500-1M</v>
      </c>
      <c r="G384" s="77">
        <f>(Sheet1!F365+$F$9/10)*VLOOKUP($B384,$H$13:$J$17,3,0)</f>
        <v>6.4899470277214055</v>
      </c>
      <c r="H384" s="77">
        <f>(Sheet1!G365+$F$9/10)*VLOOKUP($B384,$H$13:$J$17,3,0)</f>
        <v>6.5853934333292958</v>
      </c>
      <c r="I384" s="77">
        <f>(Sheet1!H365+$F$9/10)*VLOOKUP($B384,$H$13:$J$17,3,0)</f>
        <v>6.5838432119478725</v>
      </c>
      <c r="J384" s="77">
        <f>(Sheet1!I365+$F$9/10)*VLOOKUP($B384,$H$13:$J$17,3,0)</f>
        <v>6.6781581650215269</v>
      </c>
      <c r="K384" s="78">
        <f>(Sheet1!J365+$F$9/10)*VLOOKUP($B384,$H$13:$J$17,3,0)</f>
        <v>6.733084055071938</v>
      </c>
    </row>
    <row r="385" spans="2:11" x14ac:dyDescent="0.3">
      <c r="B385" s="5" t="str">
        <f>Sheet1!A366</f>
        <v>PA</v>
      </c>
      <c r="C385" s="6" t="str">
        <f>Sheet1!B366</f>
        <v>Elec</v>
      </c>
      <c r="D385" s="7">
        <f>Sheet1!C366</f>
        <v>42460</v>
      </c>
      <c r="E385" s="8" t="str">
        <f>Sheet1!D366</f>
        <v>West Penn PWR</v>
      </c>
      <c r="F385" s="6" t="str">
        <f>Sheet1!E366</f>
        <v>1-2M</v>
      </c>
      <c r="G385" s="77">
        <f>(Sheet1!F366+$F$9/10)*VLOOKUP($B385,$H$13:$J$17,3,0)</f>
        <v>6.3571095277214056</v>
      </c>
      <c r="H385" s="77">
        <f>(Sheet1!G366+$F$9/10)*VLOOKUP($B385,$H$13:$J$17,3,0)</f>
        <v>6.4525559333292959</v>
      </c>
      <c r="I385" s="77">
        <f>(Sheet1!H366+$F$9/10)*VLOOKUP($B385,$H$13:$J$17,3,0)</f>
        <v>6.4510057119478725</v>
      </c>
      <c r="J385" s="77">
        <f>(Sheet1!I366+$F$9/10)*VLOOKUP($B385,$H$13:$J$17,3,0)</f>
        <v>6.545320665021527</v>
      </c>
      <c r="K385" s="78">
        <f>(Sheet1!J366+$F$9/10)*VLOOKUP($B385,$H$13:$J$17,3,0)</f>
        <v>6.600246555071938</v>
      </c>
    </row>
    <row r="386" spans="2:11" x14ac:dyDescent="0.3">
      <c r="B386" s="5" t="str">
        <f>Sheet1!A367</f>
        <v>PA</v>
      </c>
      <c r="C386" s="6" t="str">
        <f>Sheet1!B367</f>
        <v>Elec</v>
      </c>
      <c r="D386" s="7">
        <f>Sheet1!C367</f>
        <v>42460</v>
      </c>
      <c r="E386" s="8" t="str">
        <f>Sheet1!D367</f>
        <v>West Penn PWR</v>
      </c>
      <c r="F386" s="6" t="str">
        <f>Sheet1!E367</f>
        <v>2M+</v>
      </c>
      <c r="G386" s="77">
        <f>(Sheet1!F367+$F$9/10)*VLOOKUP($B386,$H$13:$J$17,3,0)</f>
        <v>6.2242720277214056</v>
      </c>
      <c r="H386" s="77">
        <f>(Sheet1!G367+$F$9/10)*VLOOKUP($B386,$H$13:$J$17,3,0)</f>
        <v>6.3197184333292951</v>
      </c>
      <c r="I386" s="77">
        <f>(Sheet1!H367+$F$9/10)*VLOOKUP($B386,$H$13:$J$17,3,0)</f>
        <v>6.3181682119478726</v>
      </c>
      <c r="J386" s="77">
        <f>(Sheet1!I367+$F$9/10)*VLOOKUP($B386,$H$13:$J$17,3,0)</f>
        <v>6.4124831650215262</v>
      </c>
      <c r="K386" s="78">
        <f>(Sheet1!J367+$F$9/10)*VLOOKUP($B386,$H$13:$J$17,3,0)</f>
        <v>6.4674090550719381</v>
      </c>
    </row>
    <row r="387" spans="2:11" x14ac:dyDescent="0.3">
      <c r="B387" s="5" t="str">
        <f>Sheet1!A368</f>
        <v>PA</v>
      </c>
      <c r="C387" s="6" t="str">
        <f>Sheet1!B368</f>
        <v>Elec</v>
      </c>
      <c r="D387" s="7">
        <f>Sheet1!C368</f>
        <v>42460</v>
      </c>
      <c r="E387" s="8" t="str">
        <f>Sheet1!D368</f>
        <v>Penn PWR</v>
      </c>
      <c r="F387" s="6" t="str">
        <f>Sheet1!E368</f>
        <v>0-150K</v>
      </c>
      <c r="G387" s="77">
        <f>(Sheet1!F368+$F$9/10)*VLOOKUP($B387,$H$13:$J$17,3,0)</f>
        <v>8.2472238379493863</v>
      </c>
      <c r="H387" s="77">
        <f>(Sheet1!G368+$F$9/10)*VLOOKUP($B387,$H$13:$J$17,3,0)</f>
        <v>8.075258889069282</v>
      </c>
      <c r="I387" s="77">
        <f>(Sheet1!H368+$F$9/10)*VLOOKUP($B387,$H$13:$J$17,3,0)</f>
        <v>7.9433143476143773</v>
      </c>
      <c r="J387" s="77">
        <f>(Sheet1!I368+$F$9/10)*VLOOKUP($B387,$H$13:$J$17,3,0)</f>
        <v>7.9406810025941281</v>
      </c>
      <c r="K387" s="78">
        <f>(Sheet1!J368+$F$9/10)*VLOOKUP($B387,$H$13:$J$17,3,0)</f>
        <v>7.8995735787871446</v>
      </c>
    </row>
    <row r="388" spans="2:11" x14ac:dyDescent="0.3">
      <c r="B388" s="5" t="str">
        <f>Sheet1!A369</f>
        <v>PA</v>
      </c>
      <c r="C388" s="6" t="str">
        <f>Sheet1!B369</f>
        <v>Elec</v>
      </c>
      <c r="D388" s="7">
        <f>Sheet1!C369</f>
        <v>42460</v>
      </c>
      <c r="E388" s="8" t="str">
        <f>Sheet1!D369</f>
        <v>Penn PWR</v>
      </c>
      <c r="F388" s="6" t="str">
        <f>Sheet1!E369</f>
        <v>150-500K</v>
      </c>
      <c r="G388" s="77">
        <f>(Sheet1!F369+$F$9/10)*VLOOKUP($B388,$H$13:$J$17,3,0)</f>
        <v>8.0346838379493875</v>
      </c>
      <c r="H388" s="77">
        <f>(Sheet1!G369+$F$9/10)*VLOOKUP($B388,$H$13:$J$17,3,0)</f>
        <v>7.8627188890692814</v>
      </c>
      <c r="I388" s="77">
        <f>(Sheet1!H369+$F$9/10)*VLOOKUP($B388,$H$13:$J$17,3,0)</f>
        <v>7.7307743476143775</v>
      </c>
      <c r="J388" s="77">
        <f>(Sheet1!I369+$F$9/10)*VLOOKUP($B388,$H$13:$J$17,3,0)</f>
        <v>7.7281410025941284</v>
      </c>
      <c r="K388" s="78">
        <f>(Sheet1!J369+$F$9/10)*VLOOKUP($B388,$H$13:$J$17,3,0)</f>
        <v>7.6870335787871449</v>
      </c>
    </row>
    <row r="389" spans="2:11" x14ac:dyDescent="0.3">
      <c r="B389" s="5" t="str">
        <f>Sheet1!A370</f>
        <v>PA</v>
      </c>
      <c r="C389" s="6" t="str">
        <f>Sheet1!B370</f>
        <v>Elec</v>
      </c>
      <c r="D389" s="7">
        <f>Sheet1!C370</f>
        <v>42460</v>
      </c>
      <c r="E389" s="8" t="str">
        <f>Sheet1!D370</f>
        <v>Penn PWR</v>
      </c>
      <c r="F389" s="6" t="str">
        <f>Sheet1!E370</f>
        <v>500-1M</v>
      </c>
      <c r="G389" s="77">
        <f>(Sheet1!F370+$F$9/10)*VLOOKUP($B389,$H$13:$J$17,3,0)</f>
        <v>7.6627388379493864</v>
      </c>
      <c r="H389" s="77">
        <f>(Sheet1!G370+$F$9/10)*VLOOKUP($B389,$H$13:$J$17,3,0)</f>
        <v>7.4907738890692812</v>
      </c>
      <c r="I389" s="77">
        <f>(Sheet1!H370+$F$9/10)*VLOOKUP($B389,$H$13:$J$17,3,0)</f>
        <v>7.3588293476143773</v>
      </c>
      <c r="J389" s="77">
        <f>(Sheet1!I370+$F$9/10)*VLOOKUP($B389,$H$13:$J$17,3,0)</f>
        <v>7.3561960025941282</v>
      </c>
      <c r="K389" s="78">
        <f>(Sheet1!J370+$F$9/10)*VLOOKUP($B389,$H$13:$J$17,3,0)</f>
        <v>7.3150885787871447</v>
      </c>
    </row>
    <row r="390" spans="2:11" x14ac:dyDescent="0.3">
      <c r="B390" s="5" t="str">
        <f>Sheet1!A371</f>
        <v>PA</v>
      </c>
      <c r="C390" s="6" t="str">
        <f>Sheet1!B371</f>
        <v>Elec</v>
      </c>
      <c r="D390" s="7">
        <f>Sheet1!C371</f>
        <v>42460</v>
      </c>
      <c r="E390" s="8" t="str">
        <f>Sheet1!D371</f>
        <v>Penn PWR</v>
      </c>
      <c r="F390" s="6" t="str">
        <f>Sheet1!E371</f>
        <v>1-2M</v>
      </c>
      <c r="G390" s="77">
        <f>(Sheet1!F371+$F$9/10)*VLOOKUP($B390,$H$13:$J$17,3,0)</f>
        <v>7.5299013379493864</v>
      </c>
      <c r="H390" s="77">
        <f>(Sheet1!G371+$F$9/10)*VLOOKUP($B390,$H$13:$J$17,3,0)</f>
        <v>7.3579363890692813</v>
      </c>
      <c r="I390" s="77">
        <f>(Sheet1!H371+$F$9/10)*VLOOKUP($B390,$H$13:$J$17,3,0)</f>
        <v>7.2259918476143774</v>
      </c>
      <c r="J390" s="77">
        <f>(Sheet1!I371+$F$9/10)*VLOOKUP($B390,$H$13:$J$17,3,0)</f>
        <v>7.2233585025941283</v>
      </c>
      <c r="K390" s="78">
        <f>(Sheet1!J371+$F$9/10)*VLOOKUP($B390,$H$13:$J$17,3,0)</f>
        <v>7.1822510787871447</v>
      </c>
    </row>
    <row r="391" spans="2:11" x14ac:dyDescent="0.3">
      <c r="B391" s="5" t="str">
        <f>Sheet1!A372</f>
        <v>PA</v>
      </c>
      <c r="C391" s="6" t="str">
        <f>Sheet1!B372</f>
        <v>Elec</v>
      </c>
      <c r="D391" s="7">
        <f>Sheet1!C372</f>
        <v>42460</v>
      </c>
      <c r="E391" s="8" t="str">
        <f>Sheet1!D372</f>
        <v>Penn PWR</v>
      </c>
      <c r="F391" s="6" t="str">
        <f>Sheet1!E372</f>
        <v>2M+</v>
      </c>
      <c r="G391" s="77">
        <f>(Sheet1!F372+$F$9/10)*VLOOKUP($B391,$H$13:$J$17,3,0)</f>
        <v>7.3970638379493865</v>
      </c>
      <c r="H391" s="77">
        <f>(Sheet1!G372+$F$9/10)*VLOOKUP($B391,$H$13:$J$17,3,0)</f>
        <v>7.2250988890692813</v>
      </c>
      <c r="I391" s="77">
        <f>(Sheet1!H372+$F$9/10)*VLOOKUP($B391,$H$13:$J$17,3,0)</f>
        <v>7.0931543476143775</v>
      </c>
      <c r="J391" s="77">
        <f>(Sheet1!I372+$F$9/10)*VLOOKUP($B391,$H$13:$J$17,3,0)</f>
        <v>7.0905210025941283</v>
      </c>
      <c r="K391" s="78">
        <f>(Sheet1!J372+$F$9/10)*VLOOKUP($B391,$H$13:$J$17,3,0)</f>
        <v>7.0494135787871448</v>
      </c>
    </row>
    <row r="392" spans="2:11" x14ac:dyDescent="0.3">
      <c r="B392" s="5" t="str">
        <f>Sheet1!A373</f>
        <v>PA</v>
      </c>
      <c r="C392" s="6" t="str">
        <f>Sheet1!B373</f>
        <v>Elec</v>
      </c>
      <c r="D392" s="7">
        <f>Sheet1!C373</f>
        <v>42490</v>
      </c>
      <c r="E392" s="8" t="str">
        <f>Sheet1!D373</f>
        <v>PPL</v>
      </c>
      <c r="F392" s="6" t="str">
        <f>Sheet1!E373</f>
        <v>0-150K</v>
      </c>
      <c r="G392" s="77">
        <f>(Sheet1!F373+$F$9/10)*VLOOKUP($B392,$H$13:$J$17,3,0)</f>
        <v>7.1102400973531221</v>
      </c>
      <c r="H392" s="77">
        <f>(Sheet1!G373+$F$9/10)*VLOOKUP($B392,$H$13:$J$17,3,0)</f>
        <v>7.5565925470058977</v>
      </c>
      <c r="I392" s="77">
        <f>(Sheet1!H373+$F$9/10)*VLOOKUP($B392,$H$13:$J$17,3,0)</f>
        <v>7.4120481765290451</v>
      </c>
      <c r="J392" s="77">
        <f>(Sheet1!I373+$F$9/10)*VLOOKUP($B392,$H$13:$J$17,3,0)</f>
        <v>7.5415699910302028</v>
      </c>
      <c r="K392" s="78">
        <f>(Sheet1!J373+$F$9/10)*VLOOKUP($B392,$H$13:$J$17,3,0)</f>
        <v>7.7405521406887665</v>
      </c>
    </row>
    <row r="393" spans="2:11" x14ac:dyDescent="0.3">
      <c r="B393" s="5" t="str">
        <f>Sheet1!A374</f>
        <v>PA</v>
      </c>
      <c r="C393" s="6" t="str">
        <f>Sheet1!B374</f>
        <v>Elec</v>
      </c>
      <c r="D393" s="7">
        <f>Sheet1!C374</f>
        <v>42490</v>
      </c>
      <c r="E393" s="8" t="str">
        <f>Sheet1!D374</f>
        <v>PPL</v>
      </c>
      <c r="F393" s="6" t="str">
        <f>Sheet1!E374</f>
        <v>150-500K</v>
      </c>
      <c r="G393" s="77">
        <f>(Sheet1!F374+$F$9/10)*VLOOKUP($B393,$H$13:$J$17,3,0)</f>
        <v>6.8977000973531215</v>
      </c>
      <c r="H393" s="77">
        <f>(Sheet1!G374+$F$9/10)*VLOOKUP($B393,$H$13:$J$17,3,0)</f>
        <v>7.3440525470058979</v>
      </c>
      <c r="I393" s="77">
        <f>(Sheet1!H374+$F$9/10)*VLOOKUP($B393,$H$13:$J$17,3,0)</f>
        <v>7.1995081765290454</v>
      </c>
      <c r="J393" s="77">
        <f>(Sheet1!I374+$F$9/10)*VLOOKUP($B393,$H$13:$J$17,3,0)</f>
        <v>7.329029991030203</v>
      </c>
      <c r="K393" s="78">
        <f>(Sheet1!J374+$F$9/10)*VLOOKUP($B393,$H$13:$J$17,3,0)</f>
        <v>7.5280121406887677</v>
      </c>
    </row>
    <row r="394" spans="2:11" x14ac:dyDescent="0.3">
      <c r="B394" s="5" t="str">
        <f>Sheet1!A375</f>
        <v>PA</v>
      </c>
      <c r="C394" s="6" t="str">
        <f>Sheet1!B375</f>
        <v>Elec</v>
      </c>
      <c r="D394" s="7">
        <f>Sheet1!C375</f>
        <v>42490</v>
      </c>
      <c r="E394" s="8" t="str">
        <f>Sheet1!D375</f>
        <v>PPL</v>
      </c>
      <c r="F394" s="6" t="str">
        <f>Sheet1!E375</f>
        <v>500-1M</v>
      </c>
      <c r="G394" s="77">
        <f>(Sheet1!F375+$F$9/10)*VLOOKUP($B394,$H$13:$J$17,3,0)</f>
        <v>6.5257550973531222</v>
      </c>
      <c r="H394" s="77">
        <f>(Sheet1!G375+$F$9/10)*VLOOKUP($B394,$H$13:$J$17,3,0)</f>
        <v>6.9721075470058977</v>
      </c>
      <c r="I394" s="77">
        <f>(Sheet1!H375+$F$9/10)*VLOOKUP($B394,$H$13:$J$17,3,0)</f>
        <v>6.8275631765290452</v>
      </c>
      <c r="J394" s="77">
        <f>(Sheet1!I375+$F$9/10)*VLOOKUP($B394,$H$13:$J$17,3,0)</f>
        <v>6.9570849910302028</v>
      </c>
      <c r="K394" s="78">
        <f>(Sheet1!J375+$F$9/10)*VLOOKUP($B394,$H$13:$J$17,3,0)</f>
        <v>7.1560671406887666</v>
      </c>
    </row>
    <row r="395" spans="2:11" x14ac:dyDescent="0.3">
      <c r="B395" s="5" t="str">
        <f>Sheet1!A376</f>
        <v>PA</v>
      </c>
      <c r="C395" s="6" t="str">
        <f>Sheet1!B376</f>
        <v>Elec</v>
      </c>
      <c r="D395" s="7">
        <f>Sheet1!C376</f>
        <v>42490</v>
      </c>
      <c r="E395" s="8" t="str">
        <f>Sheet1!D376</f>
        <v>PPL</v>
      </c>
      <c r="F395" s="6" t="str">
        <f>Sheet1!E376</f>
        <v>1-2M</v>
      </c>
      <c r="G395" s="77">
        <f>(Sheet1!F376+$F$9/10)*VLOOKUP($B395,$H$13:$J$17,3,0)</f>
        <v>6.3929175973531223</v>
      </c>
      <c r="H395" s="77">
        <f>(Sheet1!G376+$F$9/10)*VLOOKUP($B395,$H$13:$J$17,3,0)</f>
        <v>6.8392700470058978</v>
      </c>
      <c r="I395" s="77">
        <f>(Sheet1!H376+$F$9/10)*VLOOKUP($B395,$H$13:$J$17,3,0)</f>
        <v>6.6947256765290453</v>
      </c>
      <c r="J395" s="77">
        <f>(Sheet1!I376+$F$9/10)*VLOOKUP($B395,$H$13:$J$17,3,0)</f>
        <v>6.8242474910302029</v>
      </c>
      <c r="K395" s="78">
        <f>(Sheet1!J376+$F$9/10)*VLOOKUP($B395,$H$13:$J$17,3,0)</f>
        <v>7.0232296406887667</v>
      </c>
    </row>
    <row r="396" spans="2:11" x14ac:dyDescent="0.3">
      <c r="B396" s="5" t="str">
        <f>Sheet1!A377</f>
        <v>PA</v>
      </c>
      <c r="C396" s="6" t="str">
        <f>Sheet1!B377</f>
        <v>Elec</v>
      </c>
      <c r="D396" s="7">
        <f>Sheet1!C377</f>
        <v>42490</v>
      </c>
      <c r="E396" s="8" t="str">
        <f>Sheet1!D377</f>
        <v>PPL</v>
      </c>
      <c r="F396" s="6" t="str">
        <f>Sheet1!E377</f>
        <v>2M+</v>
      </c>
      <c r="G396" s="77">
        <f>(Sheet1!F377+$F$9/10)*VLOOKUP($B396,$H$13:$J$17,3,0)</f>
        <v>6.2600800973531223</v>
      </c>
      <c r="H396" s="77">
        <f>(Sheet1!G377+$F$9/10)*VLOOKUP($B396,$H$13:$J$17,3,0)</f>
        <v>6.7064325470058979</v>
      </c>
      <c r="I396" s="77">
        <f>(Sheet1!H377+$F$9/10)*VLOOKUP($B396,$H$13:$J$17,3,0)</f>
        <v>6.5618881765290453</v>
      </c>
      <c r="J396" s="77">
        <f>(Sheet1!I377+$F$9/10)*VLOOKUP($B396,$H$13:$J$17,3,0)</f>
        <v>6.691409991030203</v>
      </c>
      <c r="K396" s="78">
        <f>(Sheet1!J377+$F$9/10)*VLOOKUP($B396,$H$13:$J$17,3,0)</f>
        <v>6.8903921406887667</v>
      </c>
    </row>
    <row r="397" spans="2:11" x14ac:dyDescent="0.3">
      <c r="B397" s="5" t="str">
        <f>Sheet1!A378</f>
        <v>PA</v>
      </c>
      <c r="C397" s="6" t="str">
        <f>Sheet1!B378</f>
        <v>Elec</v>
      </c>
      <c r="D397" s="7">
        <f>Sheet1!C378</f>
        <v>42490</v>
      </c>
      <c r="E397" s="8" t="str">
        <f>Sheet1!D378</f>
        <v>PECO</v>
      </c>
      <c r="F397" s="6" t="str">
        <f>Sheet1!E378</f>
        <v>0-150K</v>
      </c>
      <c r="G397" s="77">
        <f>(Sheet1!F378+$F$9/10)*VLOOKUP($B397,$H$13:$J$17,3,0)</f>
        <v>6.9046729480036149</v>
      </c>
      <c r="H397" s="77">
        <f>(Sheet1!G378+$F$9/10)*VLOOKUP($B397,$H$13:$J$17,3,0)</f>
        <v>7.3764527829133373</v>
      </c>
      <c r="I397" s="77">
        <f>(Sheet1!H378+$F$9/10)*VLOOKUP($B397,$H$13:$J$17,3,0)</f>
        <v>7.2631348433554663</v>
      </c>
      <c r="J397" s="77">
        <f>(Sheet1!I378+$F$9/10)*VLOOKUP($B397,$H$13:$J$17,3,0)</f>
        <v>7.3552026204411147</v>
      </c>
      <c r="K397" s="78">
        <f>(Sheet1!J378+$F$9/10)*VLOOKUP($B397,$H$13:$J$17,3,0)</f>
        <v>7.5113251320175038</v>
      </c>
    </row>
    <row r="398" spans="2:11" x14ac:dyDescent="0.3">
      <c r="B398" s="5" t="str">
        <f>Sheet1!A379</f>
        <v>PA</v>
      </c>
      <c r="C398" s="6" t="str">
        <f>Sheet1!B379</f>
        <v>Elec</v>
      </c>
      <c r="D398" s="7">
        <f>Sheet1!C379</f>
        <v>42490</v>
      </c>
      <c r="E398" s="8" t="str">
        <f>Sheet1!D379</f>
        <v>PECO</v>
      </c>
      <c r="F398" s="6" t="str">
        <f>Sheet1!E379</f>
        <v>150-500K</v>
      </c>
      <c r="G398" s="77">
        <f>(Sheet1!F379+$F$9/10)*VLOOKUP($B398,$H$13:$J$17,3,0)</f>
        <v>6.6921329480036142</v>
      </c>
      <c r="H398" s="77">
        <f>(Sheet1!G379+$F$9/10)*VLOOKUP($B398,$H$13:$J$17,3,0)</f>
        <v>7.1639127829133367</v>
      </c>
      <c r="I398" s="77">
        <f>(Sheet1!H379+$F$9/10)*VLOOKUP($B398,$H$13:$J$17,3,0)</f>
        <v>7.0505948433554666</v>
      </c>
      <c r="J398" s="77">
        <f>(Sheet1!I379+$F$9/10)*VLOOKUP($B398,$H$13:$J$17,3,0)</f>
        <v>7.1426626204411141</v>
      </c>
      <c r="K398" s="78">
        <f>(Sheet1!J379+$F$9/10)*VLOOKUP($B398,$H$13:$J$17,3,0)</f>
        <v>7.2987851320175032</v>
      </c>
    </row>
    <row r="399" spans="2:11" x14ac:dyDescent="0.3">
      <c r="B399" s="5" t="str">
        <f>Sheet1!A380</f>
        <v>PA</v>
      </c>
      <c r="C399" s="6" t="str">
        <f>Sheet1!B380</f>
        <v>Elec</v>
      </c>
      <c r="D399" s="7">
        <f>Sheet1!C380</f>
        <v>42490</v>
      </c>
      <c r="E399" s="8" t="str">
        <f>Sheet1!D380</f>
        <v>PECO</v>
      </c>
      <c r="F399" s="6" t="str">
        <f>Sheet1!E380</f>
        <v>500-1M</v>
      </c>
      <c r="G399" s="77">
        <f>(Sheet1!F380+$F$9/10)*VLOOKUP($B399,$H$13:$J$17,3,0)</f>
        <v>6.3201879480036149</v>
      </c>
      <c r="H399" s="77">
        <f>(Sheet1!G380+$F$9/10)*VLOOKUP($B399,$H$13:$J$17,3,0)</f>
        <v>6.7919677829133365</v>
      </c>
      <c r="I399" s="77">
        <f>(Sheet1!H380+$F$9/10)*VLOOKUP($B399,$H$13:$J$17,3,0)</f>
        <v>6.6786498433554664</v>
      </c>
      <c r="J399" s="77">
        <f>(Sheet1!I380+$F$9/10)*VLOOKUP($B399,$H$13:$J$17,3,0)</f>
        <v>6.7707176204411148</v>
      </c>
      <c r="K399" s="78">
        <f>(Sheet1!J380+$F$9/10)*VLOOKUP($B399,$H$13:$J$17,3,0)</f>
        <v>6.9268401320175039</v>
      </c>
    </row>
    <row r="400" spans="2:11" x14ac:dyDescent="0.3">
      <c r="B400" s="5" t="str">
        <f>Sheet1!A381</f>
        <v>PA</v>
      </c>
      <c r="C400" s="6" t="str">
        <f>Sheet1!B381</f>
        <v>Elec</v>
      </c>
      <c r="D400" s="7">
        <f>Sheet1!C381</f>
        <v>42490</v>
      </c>
      <c r="E400" s="8" t="str">
        <f>Sheet1!D381</f>
        <v>PECO</v>
      </c>
      <c r="F400" s="6" t="str">
        <f>Sheet1!E381</f>
        <v>1-2M</v>
      </c>
      <c r="G400" s="77">
        <f>(Sheet1!F381+$F$9/10)*VLOOKUP($B400,$H$13:$J$17,3,0)</f>
        <v>6.187350448003615</v>
      </c>
      <c r="H400" s="77">
        <f>(Sheet1!G381+$F$9/10)*VLOOKUP($B400,$H$13:$J$17,3,0)</f>
        <v>6.6591302829133365</v>
      </c>
      <c r="I400" s="77">
        <f>(Sheet1!H381+$F$9/10)*VLOOKUP($B400,$H$13:$J$17,3,0)</f>
        <v>6.5458123433554665</v>
      </c>
      <c r="J400" s="77">
        <f>(Sheet1!I381+$F$9/10)*VLOOKUP($B400,$H$13:$J$17,3,0)</f>
        <v>6.6378801204411149</v>
      </c>
      <c r="K400" s="78">
        <f>(Sheet1!J381+$F$9/10)*VLOOKUP($B400,$H$13:$J$17,3,0)</f>
        <v>6.794002632017504</v>
      </c>
    </row>
    <row r="401" spans="2:11" x14ac:dyDescent="0.3">
      <c r="B401" s="5" t="str">
        <f>Sheet1!A382</f>
        <v>PA</v>
      </c>
      <c r="C401" s="6" t="str">
        <f>Sheet1!B382</f>
        <v>Elec</v>
      </c>
      <c r="D401" s="7">
        <f>Sheet1!C382</f>
        <v>42490</v>
      </c>
      <c r="E401" s="8" t="str">
        <f>Sheet1!D382</f>
        <v>PECO</v>
      </c>
      <c r="F401" s="6" t="str">
        <f>Sheet1!E382</f>
        <v>2M+</v>
      </c>
      <c r="G401" s="77">
        <f>(Sheet1!F382+$F$9/10)*VLOOKUP($B401,$H$13:$J$17,3,0)</f>
        <v>6.0545129480036151</v>
      </c>
      <c r="H401" s="77">
        <f>(Sheet1!G382+$F$9/10)*VLOOKUP($B401,$H$13:$J$17,3,0)</f>
        <v>6.5262927829133366</v>
      </c>
      <c r="I401" s="77">
        <f>(Sheet1!H382+$F$9/10)*VLOOKUP($B401,$H$13:$J$17,3,0)</f>
        <v>6.4129748433554665</v>
      </c>
      <c r="J401" s="77">
        <f>(Sheet1!I382+$F$9/10)*VLOOKUP($B401,$H$13:$J$17,3,0)</f>
        <v>6.5050426204411149</v>
      </c>
      <c r="K401" s="78">
        <f>(Sheet1!J382+$F$9/10)*VLOOKUP($B401,$H$13:$J$17,3,0)</f>
        <v>6.661165132017504</v>
      </c>
    </row>
    <row r="402" spans="2:11" x14ac:dyDescent="0.3">
      <c r="B402" s="5" t="str">
        <f>Sheet1!A383</f>
        <v>PA</v>
      </c>
      <c r="C402" s="6" t="str">
        <f>Sheet1!B383</f>
        <v>Elec</v>
      </c>
      <c r="D402" s="7">
        <f>Sheet1!C383</f>
        <v>42490</v>
      </c>
      <c r="E402" s="8" t="str">
        <f>Sheet1!D383</f>
        <v>Duquesne</v>
      </c>
      <c r="F402" s="6" t="str">
        <f>Sheet1!E383</f>
        <v>0-150K</v>
      </c>
      <c r="G402" s="77">
        <f>(Sheet1!F383+$F$9/10)*VLOOKUP($B402,$H$13:$J$17,3,0)</f>
        <v>7.000783988904681</v>
      </c>
      <c r="H402" s="77">
        <f>(Sheet1!G383+$F$9/10)*VLOOKUP($B402,$H$13:$J$17,3,0)</f>
        <v>7.1481813644880141</v>
      </c>
      <c r="I402" s="77">
        <f>(Sheet1!H383+$F$9/10)*VLOOKUP($B402,$H$13:$J$17,3,0)</f>
        <v>7.17472141140468</v>
      </c>
      <c r="J402" s="77">
        <f>(Sheet1!I383+$F$9/10)*VLOOKUP($B402,$H$13:$J$17,3,0)</f>
        <v>7.3100719755088477</v>
      </c>
      <c r="K402" s="78">
        <f>(Sheet1!J383+$F$9/10)*VLOOKUP($B402,$H$13:$J$17,3,0)</f>
        <v>7.3733211735597708</v>
      </c>
    </row>
    <row r="403" spans="2:11" x14ac:dyDescent="0.3">
      <c r="B403" s="5" t="str">
        <f>Sheet1!A384</f>
        <v>PA</v>
      </c>
      <c r="C403" s="6" t="str">
        <f>Sheet1!B384</f>
        <v>Elec</v>
      </c>
      <c r="D403" s="7">
        <f>Sheet1!C384</f>
        <v>42490</v>
      </c>
      <c r="E403" s="8" t="str">
        <f>Sheet1!D384</f>
        <v>Duquesne</v>
      </c>
      <c r="F403" s="6" t="str">
        <f>Sheet1!E384</f>
        <v>150-500K</v>
      </c>
      <c r="G403" s="77">
        <f>(Sheet1!F384+$F$9/10)*VLOOKUP($B403,$H$13:$J$17,3,0)</f>
        <v>6.7882439889046804</v>
      </c>
      <c r="H403" s="77">
        <f>(Sheet1!G384+$F$9/10)*VLOOKUP($B403,$H$13:$J$17,3,0)</f>
        <v>6.9356413644880144</v>
      </c>
      <c r="I403" s="77">
        <f>(Sheet1!H384+$F$9/10)*VLOOKUP($B403,$H$13:$J$17,3,0)</f>
        <v>6.9621814114046803</v>
      </c>
      <c r="J403" s="77">
        <f>(Sheet1!I384+$F$9/10)*VLOOKUP($B403,$H$13:$J$17,3,0)</f>
        <v>7.0975319755088471</v>
      </c>
      <c r="K403" s="78">
        <f>(Sheet1!J384+$F$9/10)*VLOOKUP($B403,$H$13:$J$17,3,0)</f>
        <v>7.1607811735597702</v>
      </c>
    </row>
    <row r="404" spans="2:11" x14ac:dyDescent="0.3">
      <c r="B404" s="5" t="str">
        <f>Sheet1!A385</f>
        <v>PA</v>
      </c>
      <c r="C404" s="6" t="str">
        <f>Sheet1!B385</f>
        <v>Elec</v>
      </c>
      <c r="D404" s="7">
        <f>Sheet1!C385</f>
        <v>42490</v>
      </c>
      <c r="E404" s="8" t="str">
        <f>Sheet1!D385</f>
        <v>Duquesne</v>
      </c>
      <c r="F404" s="6" t="str">
        <f>Sheet1!E385</f>
        <v>500-1M</v>
      </c>
      <c r="G404" s="77">
        <f>(Sheet1!F385+$F$9/10)*VLOOKUP($B404,$H$13:$J$17,3,0)</f>
        <v>6.4162989889046811</v>
      </c>
      <c r="H404" s="77">
        <f>(Sheet1!G385+$F$9/10)*VLOOKUP($B404,$H$13:$J$17,3,0)</f>
        <v>6.5636963644880151</v>
      </c>
      <c r="I404" s="77">
        <f>(Sheet1!H385+$F$9/10)*VLOOKUP($B404,$H$13:$J$17,3,0)</f>
        <v>6.5902364114046792</v>
      </c>
      <c r="J404" s="77">
        <f>(Sheet1!I385+$F$9/10)*VLOOKUP($B404,$H$13:$J$17,3,0)</f>
        <v>6.7255869755088478</v>
      </c>
      <c r="K404" s="78">
        <f>(Sheet1!J385+$F$9/10)*VLOOKUP($B404,$H$13:$J$17,3,0)</f>
        <v>6.7888361735597709</v>
      </c>
    </row>
    <row r="405" spans="2:11" x14ac:dyDescent="0.3">
      <c r="B405" s="5" t="str">
        <f>Sheet1!A386</f>
        <v>PA</v>
      </c>
      <c r="C405" s="6" t="str">
        <f>Sheet1!B386</f>
        <v>Elec</v>
      </c>
      <c r="D405" s="7">
        <f>Sheet1!C386</f>
        <v>42490</v>
      </c>
      <c r="E405" s="8" t="str">
        <f>Sheet1!D386</f>
        <v>Duquesne</v>
      </c>
      <c r="F405" s="6" t="str">
        <f>Sheet1!E386</f>
        <v>1-2M</v>
      </c>
      <c r="G405" s="77">
        <f>(Sheet1!F386+$F$9/10)*VLOOKUP($B405,$H$13:$J$17,3,0)</f>
        <v>6.2834614889046811</v>
      </c>
      <c r="H405" s="77">
        <f>(Sheet1!G386+$F$9/10)*VLOOKUP($B405,$H$13:$J$17,3,0)</f>
        <v>6.4308588644880151</v>
      </c>
      <c r="I405" s="77">
        <f>(Sheet1!H386+$F$9/10)*VLOOKUP($B405,$H$13:$J$17,3,0)</f>
        <v>6.4573989114046793</v>
      </c>
      <c r="J405" s="77">
        <f>(Sheet1!I386+$F$9/10)*VLOOKUP($B405,$H$13:$J$17,3,0)</f>
        <v>6.5927494755088478</v>
      </c>
      <c r="K405" s="78">
        <f>(Sheet1!J386+$F$9/10)*VLOOKUP($B405,$H$13:$J$17,3,0)</f>
        <v>6.6559986735597709</v>
      </c>
    </row>
    <row r="406" spans="2:11" x14ac:dyDescent="0.3">
      <c r="B406" s="5" t="str">
        <f>Sheet1!A387</f>
        <v>PA</v>
      </c>
      <c r="C406" s="6" t="str">
        <f>Sheet1!B387</f>
        <v>Elec</v>
      </c>
      <c r="D406" s="7">
        <f>Sheet1!C387</f>
        <v>42490</v>
      </c>
      <c r="E406" s="8" t="str">
        <f>Sheet1!D387</f>
        <v>Duquesne</v>
      </c>
      <c r="F406" s="6" t="str">
        <f>Sheet1!E387</f>
        <v>2M+</v>
      </c>
      <c r="G406" s="77">
        <f>(Sheet1!F387+$F$9/10)*VLOOKUP($B406,$H$13:$J$17,3,0)</f>
        <v>6.1506239889046812</v>
      </c>
      <c r="H406" s="77">
        <f>(Sheet1!G387+$F$9/10)*VLOOKUP($B406,$H$13:$J$17,3,0)</f>
        <v>6.2980213644880152</v>
      </c>
      <c r="I406" s="77">
        <f>(Sheet1!H387+$F$9/10)*VLOOKUP($B406,$H$13:$J$17,3,0)</f>
        <v>6.3245614114046793</v>
      </c>
      <c r="J406" s="77">
        <f>(Sheet1!I387+$F$9/10)*VLOOKUP($B406,$H$13:$J$17,3,0)</f>
        <v>6.4599119755088479</v>
      </c>
      <c r="K406" s="78">
        <f>(Sheet1!J387+$F$9/10)*VLOOKUP($B406,$H$13:$J$17,3,0)</f>
        <v>6.523161173559771</v>
      </c>
    </row>
    <row r="407" spans="2:11" x14ac:dyDescent="0.3">
      <c r="B407" s="5" t="str">
        <f>Sheet1!A388</f>
        <v>PA</v>
      </c>
      <c r="C407" s="6" t="str">
        <f>Sheet1!B388</f>
        <v>Elec</v>
      </c>
      <c r="D407" s="7">
        <f>Sheet1!C388</f>
        <v>42490</v>
      </c>
      <c r="E407" s="8" t="str">
        <f>Sheet1!D388</f>
        <v>PENELEC</v>
      </c>
      <c r="F407" s="6" t="str">
        <f>Sheet1!E388</f>
        <v>0-150K</v>
      </c>
      <c r="G407" s="77">
        <f>(Sheet1!F388+$F$9/10)*VLOOKUP($B407,$H$13:$J$17,3,0)</f>
        <v>7.2955778261816988</v>
      </c>
      <c r="H407" s="77">
        <f>(Sheet1!G388+$F$9/10)*VLOOKUP($B407,$H$13:$J$17,3,0)</f>
        <v>7.554214578841421</v>
      </c>
      <c r="I407" s="77">
        <f>(Sheet1!H388+$F$9/10)*VLOOKUP($B407,$H$13:$J$17,3,0)</f>
        <v>7.473100877200217</v>
      </c>
      <c r="J407" s="77">
        <f>(Sheet1!I388+$F$9/10)*VLOOKUP($B407,$H$13:$J$17,3,0)</f>
        <v>7.5265762609941982</v>
      </c>
      <c r="K407" s="78">
        <f>(Sheet1!J388+$F$9/10)*VLOOKUP($B407,$H$13:$J$17,3,0)</f>
        <v>7.4959054598182702</v>
      </c>
    </row>
    <row r="408" spans="2:11" x14ac:dyDescent="0.3">
      <c r="B408" s="5" t="str">
        <f>Sheet1!A389</f>
        <v>PA</v>
      </c>
      <c r="C408" s="6" t="str">
        <f>Sheet1!B389</f>
        <v>Elec</v>
      </c>
      <c r="D408" s="7">
        <f>Sheet1!C389</f>
        <v>42490</v>
      </c>
      <c r="E408" s="8" t="str">
        <f>Sheet1!D389</f>
        <v>PENELEC</v>
      </c>
      <c r="F408" s="6" t="str">
        <f>Sheet1!E389</f>
        <v>150-500K</v>
      </c>
      <c r="G408" s="77">
        <f>(Sheet1!F389+$F$9/10)*VLOOKUP($B408,$H$13:$J$17,3,0)</f>
        <v>7.0830378261816982</v>
      </c>
      <c r="H408" s="77">
        <f>(Sheet1!G389+$F$9/10)*VLOOKUP($B408,$H$13:$J$17,3,0)</f>
        <v>7.3416745788414204</v>
      </c>
      <c r="I408" s="77">
        <f>(Sheet1!H389+$F$9/10)*VLOOKUP($B408,$H$13:$J$17,3,0)</f>
        <v>7.2605608772002173</v>
      </c>
      <c r="J408" s="77">
        <f>(Sheet1!I389+$F$9/10)*VLOOKUP($B408,$H$13:$J$17,3,0)</f>
        <v>7.3140362609941976</v>
      </c>
      <c r="K408" s="78">
        <f>(Sheet1!J389+$F$9/10)*VLOOKUP($B408,$H$13:$J$17,3,0)</f>
        <v>7.2833654598182704</v>
      </c>
    </row>
    <row r="409" spans="2:11" x14ac:dyDescent="0.3">
      <c r="B409" s="5" t="str">
        <f>Sheet1!A390</f>
        <v>PA</v>
      </c>
      <c r="C409" s="6" t="str">
        <f>Sheet1!B390</f>
        <v>Elec</v>
      </c>
      <c r="D409" s="7">
        <f>Sheet1!C390</f>
        <v>42490</v>
      </c>
      <c r="E409" s="8" t="str">
        <f>Sheet1!D390</f>
        <v>PENELEC</v>
      </c>
      <c r="F409" s="6" t="str">
        <f>Sheet1!E390</f>
        <v>500-1M</v>
      </c>
      <c r="G409" s="77">
        <f>(Sheet1!F390+$F$9/10)*VLOOKUP($B409,$H$13:$J$17,3,0)</f>
        <v>6.7110928261816989</v>
      </c>
      <c r="H409" s="77">
        <f>(Sheet1!G390+$F$9/10)*VLOOKUP($B409,$H$13:$J$17,3,0)</f>
        <v>6.9697295788414211</v>
      </c>
      <c r="I409" s="77">
        <f>(Sheet1!H390+$F$9/10)*VLOOKUP($B409,$H$13:$J$17,3,0)</f>
        <v>6.888615877200218</v>
      </c>
      <c r="J409" s="77">
        <f>(Sheet1!I390+$F$9/10)*VLOOKUP($B409,$H$13:$J$17,3,0)</f>
        <v>6.9420912609941983</v>
      </c>
      <c r="K409" s="78">
        <f>(Sheet1!J390+$F$9/10)*VLOOKUP($B409,$H$13:$J$17,3,0)</f>
        <v>6.9114204598182702</v>
      </c>
    </row>
    <row r="410" spans="2:11" x14ac:dyDescent="0.3">
      <c r="B410" s="5" t="str">
        <f>Sheet1!A391</f>
        <v>PA</v>
      </c>
      <c r="C410" s="6" t="str">
        <f>Sheet1!B391</f>
        <v>Elec</v>
      </c>
      <c r="D410" s="7">
        <f>Sheet1!C391</f>
        <v>42490</v>
      </c>
      <c r="E410" s="8" t="str">
        <f>Sheet1!D391</f>
        <v>PENELEC</v>
      </c>
      <c r="F410" s="6" t="str">
        <f>Sheet1!E391</f>
        <v>1-2M</v>
      </c>
      <c r="G410" s="77">
        <f>(Sheet1!F391+$F$9/10)*VLOOKUP($B410,$H$13:$J$17,3,0)</f>
        <v>6.5782553261816989</v>
      </c>
      <c r="H410" s="77">
        <f>(Sheet1!G391+$F$9/10)*VLOOKUP($B410,$H$13:$J$17,3,0)</f>
        <v>6.8368920788414211</v>
      </c>
      <c r="I410" s="77">
        <f>(Sheet1!H391+$F$9/10)*VLOOKUP($B410,$H$13:$J$17,3,0)</f>
        <v>6.755778377200218</v>
      </c>
      <c r="J410" s="77">
        <f>(Sheet1!I391+$F$9/10)*VLOOKUP($B410,$H$13:$J$17,3,0)</f>
        <v>6.8092537609941983</v>
      </c>
      <c r="K410" s="78">
        <f>(Sheet1!J391+$F$9/10)*VLOOKUP($B410,$H$13:$J$17,3,0)</f>
        <v>6.7785829598182703</v>
      </c>
    </row>
    <row r="411" spans="2:11" x14ac:dyDescent="0.3">
      <c r="B411" s="5" t="str">
        <f>Sheet1!A392</f>
        <v>PA</v>
      </c>
      <c r="C411" s="6" t="str">
        <f>Sheet1!B392</f>
        <v>Elec</v>
      </c>
      <c r="D411" s="7">
        <f>Sheet1!C392</f>
        <v>42490</v>
      </c>
      <c r="E411" s="8" t="str">
        <f>Sheet1!D392</f>
        <v>PENELEC</v>
      </c>
      <c r="F411" s="6" t="str">
        <f>Sheet1!E392</f>
        <v>2M+</v>
      </c>
      <c r="G411" s="77">
        <f>(Sheet1!F392+$F$9/10)*VLOOKUP($B411,$H$13:$J$17,3,0)</f>
        <v>6.445417826181699</v>
      </c>
      <c r="H411" s="77">
        <f>(Sheet1!G392+$F$9/10)*VLOOKUP($B411,$H$13:$J$17,3,0)</f>
        <v>6.7040545788414212</v>
      </c>
      <c r="I411" s="77">
        <f>(Sheet1!H392+$F$9/10)*VLOOKUP($B411,$H$13:$J$17,3,0)</f>
        <v>6.6229408772002181</v>
      </c>
      <c r="J411" s="77">
        <f>(Sheet1!I392+$F$9/10)*VLOOKUP($B411,$H$13:$J$17,3,0)</f>
        <v>6.6764162609941984</v>
      </c>
      <c r="K411" s="78">
        <f>(Sheet1!J392+$F$9/10)*VLOOKUP($B411,$H$13:$J$17,3,0)</f>
        <v>6.6457454598182704</v>
      </c>
    </row>
    <row r="412" spans="2:11" x14ac:dyDescent="0.3">
      <c r="B412" s="5" t="str">
        <f>Sheet1!A393</f>
        <v>PA</v>
      </c>
      <c r="C412" s="6" t="str">
        <f>Sheet1!B393</f>
        <v>Elec</v>
      </c>
      <c r="D412" s="7">
        <f>Sheet1!C393</f>
        <v>42490</v>
      </c>
      <c r="E412" s="8" t="str">
        <f>Sheet1!D393</f>
        <v>METED</v>
      </c>
      <c r="F412" s="6" t="str">
        <f>Sheet1!E393</f>
        <v>0-150K</v>
      </c>
      <c r="G412" s="77">
        <f>(Sheet1!F393+$F$9/10)*VLOOKUP($B412,$H$13:$J$17,3,0)</f>
        <v>6.9320387831816968</v>
      </c>
      <c r="H412" s="77">
        <f>(Sheet1!G393+$F$9/10)*VLOOKUP($B412,$H$13:$J$17,3,0)</f>
        <v>7.3167276963414185</v>
      </c>
      <c r="I412" s="77">
        <f>(Sheet1!H393+$F$9/10)*VLOOKUP($B412,$H$13:$J$17,3,0)</f>
        <v>7.1948116282002141</v>
      </c>
      <c r="J412" s="77">
        <f>(Sheet1!I393+$F$9/10)*VLOOKUP($B412,$H$13:$J$17,3,0)</f>
        <v>7.3238662359941955</v>
      </c>
      <c r="K412" s="78">
        <f>(Sheet1!J393+$F$9/10)*VLOOKUP($B412,$H$13:$J$17,3,0)</f>
        <v>7.3825552210682686</v>
      </c>
    </row>
    <row r="413" spans="2:11" x14ac:dyDescent="0.3">
      <c r="B413" s="5" t="str">
        <f>Sheet1!A394</f>
        <v>PA</v>
      </c>
      <c r="C413" s="6" t="str">
        <f>Sheet1!B394</f>
        <v>Elec</v>
      </c>
      <c r="D413" s="7">
        <f>Sheet1!C394</f>
        <v>42490</v>
      </c>
      <c r="E413" s="8" t="str">
        <f>Sheet1!D394</f>
        <v>METED</v>
      </c>
      <c r="F413" s="6" t="str">
        <f>Sheet1!E394</f>
        <v>150-500K</v>
      </c>
      <c r="G413" s="77">
        <f>(Sheet1!F394+$F$9/10)*VLOOKUP($B413,$H$13:$J$17,3,0)</f>
        <v>6.719498783181697</v>
      </c>
      <c r="H413" s="77">
        <f>(Sheet1!G394+$F$9/10)*VLOOKUP($B413,$H$13:$J$17,3,0)</f>
        <v>7.1041876963414188</v>
      </c>
      <c r="I413" s="77">
        <f>(Sheet1!H394+$F$9/10)*VLOOKUP($B413,$H$13:$J$17,3,0)</f>
        <v>6.9822716282002144</v>
      </c>
      <c r="J413" s="77">
        <f>(Sheet1!I394+$F$9/10)*VLOOKUP($B413,$H$13:$J$17,3,0)</f>
        <v>7.1113262359941958</v>
      </c>
      <c r="K413" s="78">
        <f>(Sheet1!J394+$F$9/10)*VLOOKUP($B413,$H$13:$J$17,3,0)</f>
        <v>7.1700152210682688</v>
      </c>
    </row>
    <row r="414" spans="2:11" x14ac:dyDescent="0.3">
      <c r="B414" s="5" t="str">
        <f>Sheet1!A395</f>
        <v>PA</v>
      </c>
      <c r="C414" s="6" t="str">
        <f>Sheet1!B395</f>
        <v>Elec</v>
      </c>
      <c r="D414" s="7">
        <f>Sheet1!C395</f>
        <v>42490</v>
      </c>
      <c r="E414" s="8" t="str">
        <f>Sheet1!D395</f>
        <v>METED</v>
      </c>
      <c r="F414" s="6" t="str">
        <f>Sheet1!E395</f>
        <v>500-1M</v>
      </c>
      <c r="G414" s="77">
        <f>(Sheet1!F395+$F$9/10)*VLOOKUP($B414,$H$13:$J$17,3,0)</f>
        <v>6.3475537831816968</v>
      </c>
      <c r="H414" s="77">
        <f>(Sheet1!G395+$F$9/10)*VLOOKUP($B414,$H$13:$J$17,3,0)</f>
        <v>6.7322426963414186</v>
      </c>
      <c r="I414" s="77">
        <f>(Sheet1!H395+$F$9/10)*VLOOKUP($B414,$H$13:$J$17,3,0)</f>
        <v>6.6103266282002142</v>
      </c>
      <c r="J414" s="77">
        <f>(Sheet1!I395+$F$9/10)*VLOOKUP($B414,$H$13:$J$17,3,0)</f>
        <v>6.7393812359941947</v>
      </c>
      <c r="K414" s="78">
        <f>(Sheet1!J395+$F$9/10)*VLOOKUP($B414,$H$13:$J$17,3,0)</f>
        <v>6.7980702210682686</v>
      </c>
    </row>
    <row r="415" spans="2:11" x14ac:dyDescent="0.3">
      <c r="B415" s="5" t="str">
        <f>Sheet1!A396</f>
        <v>PA</v>
      </c>
      <c r="C415" s="6" t="str">
        <f>Sheet1!B396</f>
        <v>Elec</v>
      </c>
      <c r="D415" s="7">
        <f>Sheet1!C396</f>
        <v>42490</v>
      </c>
      <c r="E415" s="8" t="str">
        <f>Sheet1!D396</f>
        <v>METED</v>
      </c>
      <c r="F415" s="6" t="str">
        <f>Sheet1!E396</f>
        <v>1-2M</v>
      </c>
      <c r="G415" s="77">
        <f>(Sheet1!F396+$F$9/10)*VLOOKUP($B415,$H$13:$J$17,3,0)</f>
        <v>6.2147162831816969</v>
      </c>
      <c r="H415" s="77">
        <f>(Sheet1!G396+$F$9/10)*VLOOKUP($B415,$H$13:$J$17,3,0)</f>
        <v>6.5994051963414186</v>
      </c>
      <c r="I415" s="77">
        <f>(Sheet1!H396+$F$9/10)*VLOOKUP($B415,$H$13:$J$17,3,0)</f>
        <v>6.4774891282002134</v>
      </c>
      <c r="J415" s="77">
        <f>(Sheet1!I396+$F$9/10)*VLOOKUP($B415,$H$13:$J$17,3,0)</f>
        <v>6.6065437359941948</v>
      </c>
      <c r="K415" s="78">
        <f>(Sheet1!J396+$F$9/10)*VLOOKUP($B415,$H$13:$J$17,3,0)</f>
        <v>6.6652327210682687</v>
      </c>
    </row>
    <row r="416" spans="2:11" x14ac:dyDescent="0.3">
      <c r="B416" s="5" t="str">
        <f>Sheet1!A397</f>
        <v>PA</v>
      </c>
      <c r="C416" s="6" t="str">
        <f>Sheet1!B397</f>
        <v>Elec</v>
      </c>
      <c r="D416" s="7">
        <f>Sheet1!C397</f>
        <v>42490</v>
      </c>
      <c r="E416" s="8" t="str">
        <f>Sheet1!D397</f>
        <v>METED</v>
      </c>
      <c r="F416" s="6" t="str">
        <f>Sheet1!E397</f>
        <v>2M+</v>
      </c>
      <c r="G416" s="77">
        <f>(Sheet1!F397+$F$9/10)*VLOOKUP($B416,$H$13:$J$17,3,0)</f>
        <v>6.0818787831816969</v>
      </c>
      <c r="H416" s="77">
        <f>(Sheet1!G397+$F$9/10)*VLOOKUP($B416,$H$13:$J$17,3,0)</f>
        <v>6.4665676963414187</v>
      </c>
      <c r="I416" s="77">
        <f>(Sheet1!H397+$F$9/10)*VLOOKUP($B416,$H$13:$J$17,3,0)</f>
        <v>6.3446516282002134</v>
      </c>
      <c r="J416" s="77">
        <f>(Sheet1!I397+$F$9/10)*VLOOKUP($B416,$H$13:$J$17,3,0)</f>
        <v>6.4737062359941948</v>
      </c>
      <c r="K416" s="78">
        <f>(Sheet1!J397+$F$9/10)*VLOOKUP($B416,$H$13:$J$17,3,0)</f>
        <v>6.5323952210682688</v>
      </c>
    </row>
    <row r="417" spans="2:11" x14ac:dyDescent="0.3">
      <c r="B417" s="5" t="str">
        <f>Sheet1!A398</f>
        <v>PA</v>
      </c>
      <c r="C417" s="6" t="str">
        <f>Sheet1!B398</f>
        <v>Elec</v>
      </c>
      <c r="D417" s="7">
        <f>Sheet1!C398</f>
        <v>42490</v>
      </c>
      <c r="E417" s="8" t="str">
        <f>Sheet1!D398</f>
        <v>West Penn PWR</v>
      </c>
      <c r="F417" s="6" t="str">
        <f>Sheet1!E398</f>
        <v>0-150K</v>
      </c>
      <c r="G417" s="77">
        <f>(Sheet1!F398+$F$9/10)*VLOOKUP($B417,$H$13:$J$17,3,0)</f>
        <v>6.9889785319609077</v>
      </c>
      <c r="H417" s="77">
        <f>(Sheet1!G398+$F$9/10)*VLOOKUP($B417,$H$13:$J$17,3,0)</f>
        <v>7.1737749948880731</v>
      </c>
      <c r="I417" s="77">
        <f>(Sheet1!H398+$F$9/10)*VLOOKUP($B417,$H$13:$J$17,3,0)</f>
        <v>7.1664370368211365</v>
      </c>
      <c r="J417" s="77">
        <f>(Sheet1!I398+$F$9/10)*VLOOKUP($B417,$H$13:$J$17,3,0)</f>
        <v>7.2764612548584768</v>
      </c>
      <c r="K417" s="78">
        <f>(Sheet1!J398+$F$9/10)*VLOOKUP($B417,$H$13:$J$17,3,0)</f>
        <v>7.3244328260337976</v>
      </c>
    </row>
    <row r="418" spans="2:11" x14ac:dyDescent="0.3">
      <c r="B418" s="5" t="str">
        <f>Sheet1!A399</f>
        <v>PA</v>
      </c>
      <c r="C418" s="6" t="str">
        <f>Sheet1!B399</f>
        <v>Elec</v>
      </c>
      <c r="D418" s="7">
        <f>Sheet1!C399</f>
        <v>42490</v>
      </c>
      <c r="E418" s="8" t="str">
        <f>Sheet1!D399</f>
        <v>West Penn PWR</v>
      </c>
      <c r="F418" s="6" t="str">
        <f>Sheet1!E399</f>
        <v>150-500K</v>
      </c>
      <c r="G418" s="77">
        <f>(Sheet1!F399+$F$9/10)*VLOOKUP($B418,$H$13:$J$17,3,0)</f>
        <v>6.7764385319609071</v>
      </c>
      <c r="H418" s="77">
        <f>(Sheet1!G399+$F$9/10)*VLOOKUP($B418,$H$13:$J$17,3,0)</f>
        <v>6.9612349948880734</v>
      </c>
      <c r="I418" s="77">
        <f>(Sheet1!H399+$F$9/10)*VLOOKUP($B418,$H$13:$J$17,3,0)</f>
        <v>6.9538970368211359</v>
      </c>
      <c r="J418" s="77">
        <f>(Sheet1!I399+$F$9/10)*VLOOKUP($B418,$H$13:$J$17,3,0)</f>
        <v>7.0639212548584762</v>
      </c>
      <c r="K418" s="78">
        <f>(Sheet1!J399+$F$9/10)*VLOOKUP($B418,$H$13:$J$17,3,0)</f>
        <v>7.111892826033797</v>
      </c>
    </row>
    <row r="419" spans="2:11" x14ac:dyDescent="0.3">
      <c r="B419" s="5" t="str">
        <f>Sheet1!A400</f>
        <v>PA</v>
      </c>
      <c r="C419" s="6" t="str">
        <f>Sheet1!B400</f>
        <v>Elec</v>
      </c>
      <c r="D419" s="7">
        <f>Sheet1!C400</f>
        <v>42490</v>
      </c>
      <c r="E419" s="8" t="str">
        <f>Sheet1!D400</f>
        <v>West Penn PWR</v>
      </c>
      <c r="F419" s="6" t="str">
        <f>Sheet1!E400</f>
        <v>500-1M</v>
      </c>
      <c r="G419" s="77">
        <f>(Sheet1!F400+$F$9/10)*VLOOKUP($B419,$H$13:$J$17,3,0)</f>
        <v>6.4044935319609069</v>
      </c>
      <c r="H419" s="77">
        <f>(Sheet1!G400+$F$9/10)*VLOOKUP($B419,$H$13:$J$17,3,0)</f>
        <v>6.5892899948880741</v>
      </c>
      <c r="I419" s="77">
        <f>(Sheet1!H400+$F$9/10)*VLOOKUP($B419,$H$13:$J$17,3,0)</f>
        <v>6.5819520368211366</v>
      </c>
      <c r="J419" s="77">
        <f>(Sheet1!I400+$F$9/10)*VLOOKUP($B419,$H$13:$J$17,3,0)</f>
        <v>6.691976254858476</v>
      </c>
      <c r="K419" s="78">
        <f>(Sheet1!J400+$F$9/10)*VLOOKUP($B419,$H$13:$J$17,3,0)</f>
        <v>6.7399478260337977</v>
      </c>
    </row>
    <row r="420" spans="2:11" x14ac:dyDescent="0.3">
      <c r="B420" s="5" t="str">
        <f>Sheet1!A401</f>
        <v>PA</v>
      </c>
      <c r="C420" s="6" t="str">
        <f>Sheet1!B401</f>
        <v>Elec</v>
      </c>
      <c r="D420" s="7">
        <f>Sheet1!C401</f>
        <v>42490</v>
      </c>
      <c r="E420" s="8" t="str">
        <f>Sheet1!D401</f>
        <v>West Penn PWR</v>
      </c>
      <c r="F420" s="6" t="str">
        <f>Sheet1!E401</f>
        <v>1-2M</v>
      </c>
      <c r="G420" s="77">
        <f>(Sheet1!F401+$F$9/10)*VLOOKUP($B420,$H$13:$J$17,3,0)</f>
        <v>6.2716560319609069</v>
      </c>
      <c r="H420" s="77">
        <f>(Sheet1!G401+$F$9/10)*VLOOKUP($B420,$H$13:$J$17,3,0)</f>
        <v>6.4564524948880742</v>
      </c>
      <c r="I420" s="77">
        <f>(Sheet1!H401+$F$9/10)*VLOOKUP($B420,$H$13:$J$17,3,0)</f>
        <v>6.4491145368211367</v>
      </c>
      <c r="J420" s="77">
        <f>(Sheet1!I401+$F$9/10)*VLOOKUP($B420,$H$13:$J$17,3,0)</f>
        <v>6.5591387548584761</v>
      </c>
      <c r="K420" s="78">
        <f>(Sheet1!J401+$F$9/10)*VLOOKUP($B420,$H$13:$J$17,3,0)</f>
        <v>6.6071103260337978</v>
      </c>
    </row>
    <row r="421" spans="2:11" x14ac:dyDescent="0.3">
      <c r="B421" s="5" t="str">
        <f>Sheet1!A402</f>
        <v>PA</v>
      </c>
      <c r="C421" s="6" t="str">
        <f>Sheet1!B402</f>
        <v>Elec</v>
      </c>
      <c r="D421" s="7">
        <f>Sheet1!C402</f>
        <v>42490</v>
      </c>
      <c r="E421" s="8" t="str">
        <f>Sheet1!D402</f>
        <v>West Penn PWR</v>
      </c>
      <c r="F421" s="6" t="str">
        <f>Sheet1!E402</f>
        <v>2M+</v>
      </c>
      <c r="G421" s="77">
        <f>(Sheet1!F402+$F$9/10)*VLOOKUP($B421,$H$13:$J$17,3,0)</f>
        <v>6.138818531960907</v>
      </c>
      <c r="H421" s="77">
        <f>(Sheet1!G402+$F$9/10)*VLOOKUP($B421,$H$13:$J$17,3,0)</f>
        <v>6.3236149948880733</v>
      </c>
      <c r="I421" s="77">
        <f>(Sheet1!H402+$F$9/10)*VLOOKUP($B421,$H$13:$J$17,3,0)</f>
        <v>6.3162770368211367</v>
      </c>
      <c r="J421" s="77">
        <f>(Sheet1!I402+$F$9/10)*VLOOKUP($B421,$H$13:$J$17,3,0)</f>
        <v>6.4263012548584761</v>
      </c>
      <c r="K421" s="78">
        <f>(Sheet1!J402+$F$9/10)*VLOOKUP($B421,$H$13:$J$17,3,0)</f>
        <v>6.4742728260337978</v>
      </c>
    </row>
    <row r="422" spans="2:11" x14ac:dyDescent="0.3">
      <c r="B422" s="5" t="str">
        <f>Sheet1!A403</f>
        <v>PA</v>
      </c>
      <c r="C422" s="6" t="str">
        <f>Sheet1!B403</f>
        <v>Elec</v>
      </c>
      <c r="D422" s="7">
        <f>Sheet1!C403</f>
        <v>42490</v>
      </c>
      <c r="E422" s="8" t="str">
        <f>Sheet1!D403</f>
        <v>Penn PWR</v>
      </c>
      <c r="F422" s="6" t="str">
        <f>Sheet1!E403</f>
        <v>0-150K</v>
      </c>
      <c r="G422" s="77">
        <f>(Sheet1!F403+$F$9/10)*VLOOKUP($B422,$H$13:$J$17,3,0)</f>
        <v>7.9854150945202074</v>
      </c>
      <c r="H422" s="77">
        <f>(Sheet1!G403+$F$9/10)*VLOOKUP($B422,$H$13:$J$17,3,0)</f>
        <v>7.9900453606049417</v>
      </c>
      <c r="I422" s="77">
        <f>(Sheet1!H403+$F$9/10)*VLOOKUP($B422,$H$13:$J$17,3,0)</f>
        <v>7.8687512932258254</v>
      </c>
      <c r="J422" s="77">
        <f>(Sheet1!I403+$F$9/10)*VLOOKUP($B422,$H$13:$J$17,3,0)</f>
        <v>7.8994911973110753</v>
      </c>
      <c r="K422" s="78">
        <f>(Sheet1!J403+$F$9/10)*VLOOKUP($B422,$H$13:$J$17,3,0)</f>
        <v>7.8698855580004841</v>
      </c>
    </row>
    <row r="423" spans="2:11" x14ac:dyDescent="0.3">
      <c r="B423" s="5" t="str">
        <f>Sheet1!A404</f>
        <v>PA</v>
      </c>
      <c r="C423" s="6" t="str">
        <f>Sheet1!B404</f>
        <v>Elec</v>
      </c>
      <c r="D423" s="7">
        <f>Sheet1!C404</f>
        <v>42490</v>
      </c>
      <c r="E423" s="8" t="str">
        <f>Sheet1!D404</f>
        <v>Penn PWR</v>
      </c>
      <c r="F423" s="6" t="str">
        <f>Sheet1!E404</f>
        <v>150-500K</v>
      </c>
      <c r="G423" s="77">
        <f>(Sheet1!F404+$F$9/10)*VLOOKUP($B423,$H$13:$J$17,3,0)</f>
        <v>7.7728750945202076</v>
      </c>
      <c r="H423" s="77">
        <f>(Sheet1!G404+$F$9/10)*VLOOKUP($B423,$H$13:$J$17,3,0)</f>
        <v>7.777505360604942</v>
      </c>
      <c r="I423" s="77">
        <f>(Sheet1!H404+$F$9/10)*VLOOKUP($B423,$H$13:$J$17,3,0)</f>
        <v>7.6562112932258248</v>
      </c>
      <c r="J423" s="77">
        <f>(Sheet1!I404+$F$9/10)*VLOOKUP($B423,$H$13:$J$17,3,0)</f>
        <v>7.6869511973110756</v>
      </c>
      <c r="K423" s="78">
        <f>(Sheet1!J404+$F$9/10)*VLOOKUP($B423,$H$13:$J$17,3,0)</f>
        <v>7.6573455580004852</v>
      </c>
    </row>
    <row r="424" spans="2:11" x14ac:dyDescent="0.3">
      <c r="B424" s="5" t="str">
        <f>Sheet1!A405</f>
        <v>PA</v>
      </c>
      <c r="C424" s="6" t="str">
        <f>Sheet1!B405</f>
        <v>Elec</v>
      </c>
      <c r="D424" s="7">
        <f>Sheet1!C405</f>
        <v>42490</v>
      </c>
      <c r="E424" s="8" t="str">
        <f>Sheet1!D405</f>
        <v>Penn PWR</v>
      </c>
      <c r="F424" s="6" t="str">
        <f>Sheet1!E405</f>
        <v>500-1M</v>
      </c>
      <c r="G424" s="77">
        <f>(Sheet1!F405+$F$9/10)*VLOOKUP($B424,$H$13:$J$17,3,0)</f>
        <v>7.4009300945202066</v>
      </c>
      <c r="H424" s="77">
        <f>(Sheet1!G405+$F$9/10)*VLOOKUP($B424,$H$13:$J$17,3,0)</f>
        <v>7.4055603606049418</v>
      </c>
      <c r="I424" s="77">
        <f>(Sheet1!H405+$F$9/10)*VLOOKUP($B424,$H$13:$J$17,3,0)</f>
        <v>7.2842662932258246</v>
      </c>
      <c r="J424" s="77">
        <f>(Sheet1!I405+$F$9/10)*VLOOKUP($B424,$H$13:$J$17,3,0)</f>
        <v>7.3150061973110754</v>
      </c>
      <c r="K424" s="78">
        <f>(Sheet1!J405+$F$9/10)*VLOOKUP($B424,$H$13:$J$17,3,0)</f>
        <v>7.2854005580004841</v>
      </c>
    </row>
    <row r="425" spans="2:11" x14ac:dyDescent="0.3">
      <c r="B425" s="5" t="str">
        <f>Sheet1!A406</f>
        <v>PA</v>
      </c>
      <c r="C425" s="6" t="str">
        <f>Sheet1!B406</f>
        <v>Elec</v>
      </c>
      <c r="D425" s="7">
        <f>Sheet1!C406</f>
        <v>42490</v>
      </c>
      <c r="E425" s="8" t="str">
        <f>Sheet1!D406</f>
        <v>Penn PWR</v>
      </c>
      <c r="F425" s="6" t="str">
        <f>Sheet1!E406</f>
        <v>1-2M</v>
      </c>
      <c r="G425" s="77">
        <f>(Sheet1!F406+$F$9/10)*VLOOKUP($B425,$H$13:$J$17,3,0)</f>
        <v>7.2680925945202066</v>
      </c>
      <c r="H425" s="77">
        <f>(Sheet1!G406+$F$9/10)*VLOOKUP($B425,$H$13:$J$17,3,0)</f>
        <v>7.2727228606049419</v>
      </c>
      <c r="I425" s="77">
        <f>(Sheet1!H406+$F$9/10)*VLOOKUP($B425,$H$13:$J$17,3,0)</f>
        <v>7.1514287932258247</v>
      </c>
      <c r="J425" s="77">
        <f>(Sheet1!I406+$F$9/10)*VLOOKUP($B425,$H$13:$J$17,3,0)</f>
        <v>7.1821686973110754</v>
      </c>
      <c r="K425" s="78">
        <f>(Sheet1!J406+$F$9/10)*VLOOKUP($B425,$H$13:$J$17,3,0)</f>
        <v>7.1525630580004842</v>
      </c>
    </row>
    <row r="426" spans="2:11" x14ac:dyDescent="0.3">
      <c r="B426" s="5" t="str">
        <f>Sheet1!A407</f>
        <v>PA</v>
      </c>
      <c r="C426" s="6" t="str">
        <f>Sheet1!B407</f>
        <v>Elec</v>
      </c>
      <c r="D426" s="7">
        <f>Sheet1!C407</f>
        <v>42490</v>
      </c>
      <c r="E426" s="8" t="str">
        <f>Sheet1!D407</f>
        <v>Penn PWR</v>
      </c>
      <c r="F426" s="6" t="str">
        <f>Sheet1!E407</f>
        <v>2M+</v>
      </c>
      <c r="G426" s="77">
        <f>(Sheet1!F407+$F$9/10)*VLOOKUP($B426,$H$13:$J$17,3,0)</f>
        <v>7.1352550945202067</v>
      </c>
      <c r="H426" s="77">
        <f>(Sheet1!G407+$F$9/10)*VLOOKUP($B426,$H$13:$J$17,3,0)</f>
        <v>7.1398853606049419</v>
      </c>
      <c r="I426" s="77">
        <f>(Sheet1!H407+$F$9/10)*VLOOKUP($B426,$H$13:$J$17,3,0)</f>
        <v>7.0185912932258248</v>
      </c>
      <c r="J426" s="77">
        <f>(Sheet1!I407+$F$9/10)*VLOOKUP($B426,$H$13:$J$17,3,0)</f>
        <v>7.0493311973110755</v>
      </c>
      <c r="K426" s="78">
        <f>(Sheet1!J407+$F$9/10)*VLOOKUP($B426,$H$13:$J$17,3,0)</f>
        <v>7.0197255580004843</v>
      </c>
    </row>
    <row r="427" spans="2:11" x14ac:dyDescent="0.3">
      <c r="B427" s="5" t="str">
        <f>Sheet1!A408</f>
        <v>PA</v>
      </c>
      <c r="C427" s="6" t="str">
        <f>Sheet1!B408</f>
        <v>Elec</v>
      </c>
      <c r="D427" s="8">
        <f>Sheet1!C408</f>
        <v>42521</v>
      </c>
      <c r="E427" s="8" t="str">
        <f>Sheet1!D408</f>
        <v>PPL</v>
      </c>
      <c r="F427" s="6" t="str">
        <f>Sheet1!E408</f>
        <v>0-150K</v>
      </c>
      <c r="G427" s="77">
        <f>(Sheet1!F408+$F$9/10)*VLOOKUP($B427,$H$13:$J$17,3,0)</f>
        <v>7.1115072195059001</v>
      </c>
      <c r="H427" s="77">
        <f>(Sheet1!G408+$F$9/10)*VLOOKUP($B427,$H$13:$J$17,3,0)</f>
        <v>7.5652149553322872</v>
      </c>
      <c r="I427" s="77">
        <f>(Sheet1!H408+$F$9/10)*VLOOKUP($B427,$H$13:$J$17,3,0)</f>
        <v>7.4041118984896945</v>
      </c>
      <c r="J427" s="77">
        <f>(Sheet1!I408+$F$9/10)*VLOOKUP($B427,$H$13:$J$17,3,0)</f>
        <v>7.5468744322506884</v>
      </c>
      <c r="K427" s="78">
        <f>(Sheet1!J408+$F$9/10)*VLOOKUP($B427,$H$13:$J$17,3,0)</f>
        <v>7.7574169559931647</v>
      </c>
    </row>
    <row r="428" spans="2:11" x14ac:dyDescent="0.3">
      <c r="B428" s="5" t="str">
        <f>Sheet1!A409</f>
        <v>PA</v>
      </c>
      <c r="C428" s="6" t="str">
        <f>Sheet1!B409</f>
        <v>Elec</v>
      </c>
      <c r="D428" s="8">
        <f>Sheet1!C409</f>
        <v>42521</v>
      </c>
      <c r="E428" s="8" t="str">
        <f>Sheet1!D409</f>
        <v>PPL</v>
      </c>
      <c r="F428" s="6" t="str">
        <f>Sheet1!E409</f>
        <v>150-500K</v>
      </c>
      <c r="G428" s="77">
        <f>(Sheet1!F409+$F$9/10)*VLOOKUP($B428,$H$13:$J$17,3,0)</f>
        <v>6.8989672195058995</v>
      </c>
      <c r="H428" s="77">
        <f>(Sheet1!G409+$F$9/10)*VLOOKUP($B428,$H$13:$J$17,3,0)</f>
        <v>7.3526749553322874</v>
      </c>
      <c r="I428" s="77">
        <f>(Sheet1!H409+$F$9/10)*VLOOKUP($B428,$H$13:$J$17,3,0)</f>
        <v>7.1915718984896948</v>
      </c>
      <c r="J428" s="77">
        <f>(Sheet1!I409+$F$9/10)*VLOOKUP($B428,$H$13:$J$17,3,0)</f>
        <v>7.3343344322506887</v>
      </c>
      <c r="K428" s="78">
        <f>(Sheet1!J409+$F$9/10)*VLOOKUP($B428,$H$13:$J$17,3,0)</f>
        <v>7.544876955993165</v>
      </c>
    </row>
    <row r="429" spans="2:11" x14ac:dyDescent="0.3">
      <c r="B429" s="5" t="str">
        <f>Sheet1!A410</f>
        <v>PA</v>
      </c>
      <c r="C429" s="6" t="str">
        <f>Sheet1!B410</f>
        <v>Elec</v>
      </c>
      <c r="D429" s="8">
        <f>Sheet1!C410</f>
        <v>42521</v>
      </c>
      <c r="E429" s="8" t="str">
        <f>Sheet1!D410</f>
        <v>PPL</v>
      </c>
      <c r="F429" s="6" t="str">
        <f>Sheet1!E410</f>
        <v>500-1M</v>
      </c>
      <c r="G429" s="77">
        <f>(Sheet1!F410+$F$9/10)*VLOOKUP($B429,$H$13:$J$17,3,0)</f>
        <v>6.5270222195059002</v>
      </c>
      <c r="H429" s="77">
        <f>(Sheet1!G410+$F$9/10)*VLOOKUP($B429,$H$13:$J$17,3,0)</f>
        <v>6.9807299553322872</v>
      </c>
      <c r="I429" s="77">
        <f>(Sheet1!H410+$F$9/10)*VLOOKUP($B429,$H$13:$J$17,3,0)</f>
        <v>6.8196268984896937</v>
      </c>
      <c r="J429" s="77">
        <f>(Sheet1!I410+$F$9/10)*VLOOKUP($B429,$H$13:$J$17,3,0)</f>
        <v>6.9623894322506885</v>
      </c>
      <c r="K429" s="78">
        <f>(Sheet1!J410+$F$9/10)*VLOOKUP($B429,$H$13:$J$17,3,0)</f>
        <v>7.1729319559931648</v>
      </c>
    </row>
    <row r="430" spans="2:11" x14ac:dyDescent="0.3">
      <c r="B430" s="5" t="str">
        <f>Sheet1!A411</f>
        <v>PA</v>
      </c>
      <c r="C430" s="6" t="str">
        <f>Sheet1!B411</f>
        <v>Elec</v>
      </c>
      <c r="D430" s="8">
        <f>Sheet1!C411</f>
        <v>42521</v>
      </c>
      <c r="E430" s="8" t="str">
        <f>Sheet1!D411</f>
        <v>PPL</v>
      </c>
      <c r="F430" s="6" t="str">
        <f>Sheet1!E411</f>
        <v>1-2M</v>
      </c>
      <c r="G430" s="77">
        <f>(Sheet1!F411+$F$9/10)*VLOOKUP($B430,$H$13:$J$17,3,0)</f>
        <v>6.3941847195059003</v>
      </c>
      <c r="H430" s="77">
        <f>(Sheet1!G411+$F$9/10)*VLOOKUP($B430,$H$13:$J$17,3,0)</f>
        <v>6.8478924553322873</v>
      </c>
      <c r="I430" s="77">
        <f>(Sheet1!H411+$F$9/10)*VLOOKUP($B430,$H$13:$J$17,3,0)</f>
        <v>6.6867893984896938</v>
      </c>
      <c r="J430" s="77">
        <f>(Sheet1!I411+$F$9/10)*VLOOKUP($B430,$H$13:$J$17,3,0)</f>
        <v>6.8295519322506886</v>
      </c>
      <c r="K430" s="78">
        <f>(Sheet1!J411+$F$9/10)*VLOOKUP($B430,$H$13:$J$17,3,0)</f>
        <v>7.0400944559931649</v>
      </c>
    </row>
    <row r="431" spans="2:11" x14ac:dyDescent="0.3">
      <c r="B431" s="5" t="str">
        <f>Sheet1!A412</f>
        <v>PA</v>
      </c>
      <c r="C431" s="6" t="str">
        <f>Sheet1!B412</f>
        <v>Elec</v>
      </c>
      <c r="D431" s="8">
        <f>Sheet1!C412</f>
        <v>42521</v>
      </c>
      <c r="E431" s="8" t="str">
        <f>Sheet1!D412</f>
        <v>PPL</v>
      </c>
      <c r="F431" s="6" t="str">
        <f>Sheet1!E412</f>
        <v>2M+</v>
      </c>
      <c r="G431" s="77">
        <f>(Sheet1!F412+$F$9/10)*VLOOKUP($B431,$H$13:$J$17,3,0)</f>
        <v>6.2613472195059003</v>
      </c>
      <c r="H431" s="77">
        <f>(Sheet1!G412+$F$9/10)*VLOOKUP($B431,$H$13:$J$17,3,0)</f>
        <v>6.7150549553322874</v>
      </c>
      <c r="I431" s="77">
        <f>(Sheet1!H412+$F$9/10)*VLOOKUP($B431,$H$13:$J$17,3,0)</f>
        <v>6.5539518984896938</v>
      </c>
      <c r="J431" s="77">
        <f>(Sheet1!I412+$F$9/10)*VLOOKUP($B431,$H$13:$J$17,3,0)</f>
        <v>6.6967144322506886</v>
      </c>
      <c r="K431" s="78">
        <f>(Sheet1!J412+$F$9/10)*VLOOKUP($B431,$H$13:$J$17,3,0)</f>
        <v>6.9072569559931649</v>
      </c>
    </row>
    <row r="432" spans="2:11" x14ac:dyDescent="0.3">
      <c r="B432" s="5" t="str">
        <f>Sheet1!A413</f>
        <v>PA</v>
      </c>
      <c r="C432" s="6" t="str">
        <f>Sheet1!B413</f>
        <v>Elec</v>
      </c>
      <c r="D432" s="8">
        <f>Sheet1!C413</f>
        <v>42521</v>
      </c>
      <c r="E432" s="8" t="str">
        <f>Sheet1!D413</f>
        <v>PECO</v>
      </c>
      <c r="F432" s="6" t="str">
        <f>Sheet1!E413</f>
        <v>0-150K</v>
      </c>
      <c r="G432" s="77">
        <f>(Sheet1!F413+$F$9/10)*VLOOKUP($B432,$H$13:$J$17,3,0)</f>
        <v>6.9534609884133376</v>
      </c>
      <c r="H432" s="77">
        <f>(Sheet1!G413+$F$9/10)*VLOOKUP($B432,$H$13:$J$17,3,0)</f>
        <v>7.3995556226181982</v>
      </c>
      <c r="I432" s="77">
        <f>(Sheet1!H413+$F$9/10)*VLOOKUP($B432,$H$13:$J$17,3,0)</f>
        <v>7.2682988765684291</v>
      </c>
      <c r="J432" s="77">
        <f>(Sheet1!I413+$F$9/10)*VLOOKUP($B432,$H$13:$J$17,3,0)</f>
        <v>7.357974422475837</v>
      </c>
      <c r="K432" s="78">
        <f>(Sheet1!J413+$F$9/10)*VLOOKUP($B432,$H$13:$J$17,3,0)</f>
        <v>7.5329795632813923</v>
      </c>
    </row>
    <row r="433" spans="2:11" x14ac:dyDescent="0.3">
      <c r="B433" s="5" t="str">
        <f>Sheet1!A414</f>
        <v>PA</v>
      </c>
      <c r="C433" s="6" t="str">
        <f>Sheet1!B414</f>
        <v>Elec</v>
      </c>
      <c r="D433" s="8">
        <f>Sheet1!C414</f>
        <v>42521</v>
      </c>
      <c r="E433" s="8" t="str">
        <f>Sheet1!D414</f>
        <v>PECO</v>
      </c>
      <c r="F433" s="6" t="str">
        <f>Sheet1!E414</f>
        <v>150-500K</v>
      </c>
      <c r="G433" s="77">
        <f>(Sheet1!F414+$F$9/10)*VLOOKUP($B433,$H$13:$J$17,3,0)</f>
        <v>6.7409209884133379</v>
      </c>
      <c r="H433" s="77">
        <f>(Sheet1!G414+$F$9/10)*VLOOKUP($B433,$H$13:$J$17,3,0)</f>
        <v>7.1870156226181976</v>
      </c>
      <c r="I433" s="77">
        <f>(Sheet1!H414+$F$9/10)*VLOOKUP($B433,$H$13:$J$17,3,0)</f>
        <v>7.0557588765684285</v>
      </c>
      <c r="J433" s="77">
        <f>(Sheet1!I414+$F$9/10)*VLOOKUP($B433,$H$13:$J$17,3,0)</f>
        <v>7.1454344224758373</v>
      </c>
      <c r="K433" s="78">
        <f>(Sheet1!J414+$F$9/10)*VLOOKUP($B433,$H$13:$J$17,3,0)</f>
        <v>7.3204395632813917</v>
      </c>
    </row>
    <row r="434" spans="2:11" x14ac:dyDescent="0.3">
      <c r="B434" s="5" t="str">
        <f>Sheet1!A415</f>
        <v>PA</v>
      </c>
      <c r="C434" s="6" t="str">
        <f>Sheet1!B415</f>
        <v>Elec</v>
      </c>
      <c r="D434" s="8">
        <f>Sheet1!C415</f>
        <v>42521</v>
      </c>
      <c r="E434" s="8" t="str">
        <f>Sheet1!D415</f>
        <v>PECO</v>
      </c>
      <c r="F434" s="6" t="str">
        <f>Sheet1!E415</f>
        <v>500-1M</v>
      </c>
      <c r="G434" s="77">
        <f>(Sheet1!F415+$F$9/10)*VLOOKUP($B434,$H$13:$J$17,3,0)</f>
        <v>6.3689759884133377</v>
      </c>
      <c r="H434" s="77">
        <f>(Sheet1!G415+$F$9/10)*VLOOKUP($B434,$H$13:$J$17,3,0)</f>
        <v>6.8150706226181983</v>
      </c>
      <c r="I434" s="77">
        <f>(Sheet1!H415+$F$9/10)*VLOOKUP($B434,$H$13:$J$17,3,0)</f>
        <v>6.6838138765684292</v>
      </c>
      <c r="J434" s="77">
        <f>(Sheet1!I415+$F$9/10)*VLOOKUP($B434,$H$13:$J$17,3,0)</f>
        <v>6.7734894224758371</v>
      </c>
      <c r="K434" s="78">
        <f>(Sheet1!J415+$F$9/10)*VLOOKUP($B434,$H$13:$J$17,3,0)</f>
        <v>6.9484945632813924</v>
      </c>
    </row>
    <row r="435" spans="2:11" x14ac:dyDescent="0.3">
      <c r="B435" s="5" t="str">
        <f>Sheet1!A416</f>
        <v>PA</v>
      </c>
      <c r="C435" s="6" t="str">
        <f>Sheet1!B416</f>
        <v>Elec</v>
      </c>
      <c r="D435" s="8">
        <f>Sheet1!C416</f>
        <v>42521</v>
      </c>
      <c r="E435" s="8" t="str">
        <f>Sheet1!D416</f>
        <v>PECO</v>
      </c>
      <c r="F435" s="6" t="str">
        <f>Sheet1!E416</f>
        <v>1-2M</v>
      </c>
      <c r="G435" s="77">
        <f>(Sheet1!F416+$F$9/10)*VLOOKUP($B435,$H$13:$J$17,3,0)</f>
        <v>6.2361384884133377</v>
      </c>
      <c r="H435" s="77">
        <f>(Sheet1!G416+$F$9/10)*VLOOKUP($B435,$H$13:$J$17,3,0)</f>
        <v>6.6822331226181984</v>
      </c>
      <c r="I435" s="77">
        <f>(Sheet1!H416+$F$9/10)*VLOOKUP($B435,$H$13:$J$17,3,0)</f>
        <v>6.5509763765684292</v>
      </c>
      <c r="J435" s="77">
        <f>(Sheet1!I416+$F$9/10)*VLOOKUP($B435,$H$13:$J$17,3,0)</f>
        <v>6.6406519224758371</v>
      </c>
      <c r="K435" s="78">
        <f>(Sheet1!J416+$F$9/10)*VLOOKUP($B435,$H$13:$J$17,3,0)</f>
        <v>6.8156570632813924</v>
      </c>
    </row>
    <row r="436" spans="2:11" x14ac:dyDescent="0.3">
      <c r="B436" s="5" t="str">
        <f>Sheet1!A417</f>
        <v>PA</v>
      </c>
      <c r="C436" s="6" t="str">
        <f>Sheet1!B417</f>
        <v>Elec</v>
      </c>
      <c r="D436" s="8">
        <f>Sheet1!C417</f>
        <v>42521</v>
      </c>
      <c r="E436" s="8" t="str">
        <f>Sheet1!D417</f>
        <v>PECO</v>
      </c>
      <c r="F436" s="6" t="str">
        <f>Sheet1!E417</f>
        <v>2M+</v>
      </c>
      <c r="G436" s="77">
        <f>(Sheet1!F417+$F$9/10)*VLOOKUP($B436,$H$13:$J$17,3,0)</f>
        <v>6.1033009884133378</v>
      </c>
      <c r="H436" s="77">
        <f>(Sheet1!G417+$F$9/10)*VLOOKUP($B436,$H$13:$J$17,3,0)</f>
        <v>6.5493956226181984</v>
      </c>
      <c r="I436" s="77">
        <f>(Sheet1!H417+$F$9/10)*VLOOKUP($B436,$H$13:$J$17,3,0)</f>
        <v>6.4181388765684293</v>
      </c>
      <c r="J436" s="77">
        <f>(Sheet1!I417+$F$9/10)*VLOOKUP($B436,$H$13:$J$17,3,0)</f>
        <v>6.5078144224758372</v>
      </c>
      <c r="K436" s="78">
        <f>(Sheet1!J417+$F$9/10)*VLOOKUP($B436,$H$13:$J$17,3,0)</f>
        <v>6.6828195632813925</v>
      </c>
    </row>
    <row r="437" spans="2:11" x14ac:dyDescent="0.3">
      <c r="B437" s="5" t="str">
        <f>Sheet1!A418</f>
        <v>PA</v>
      </c>
      <c r="C437" s="6" t="str">
        <f>Sheet1!B418</f>
        <v>Elec</v>
      </c>
      <c r="D437" s="8">
        <f>Sheet1!C418</f>
        <v>42521</v>
      </c>
      <c r="E437" s="8" t="str">
        <f>Sheet1!D418</f>
        <v>Duquesne</v>
      </c>
      <c r="F437" s="6" t="str">
        <f>Sheet1!E418</f>
        <v>0-150K</v>
      </c>
      <c r="G437" s="77">
        <f>(Sheet1!F418+$F$9/10)*VLOOKUP($B437,$H$13:$J$17,3,0)</f>
        <v>6.9773496827380139</v>
      </c>
      <c r="H437" s="77">
        <f>(Sheet1!G418+$F$9/10)*VLOOKUP($B437,$H$13:$J$17,3,0)</f>
        <v>7.14908377390468</v>
      </c>
      <c r="I437" s="77">
        <f>(Sheet1!H418+$F$9/10)*VLOOKUP($B437,$H$13:$J$17,3,0)</f>
        <v>7.1917002578630136</v>
      </c>
      <c r="J437" s="77">
        <f>(Sheet1!I418+$F$9/10)*VLOOKUP($B437,$H$13:$J$17,3,0)</f>
        <v>7.3133547222275972</v>
      </c>
      <c r="K437" s="78">
        <f>(Sheet1!J418+$F$9/10)*VLOOKUP($B437,$H$13:$J$17,3,0)</f>
        <v>7.3767568556002816</v>
      </c>
    </row>
    <row r="438" spans="2:11" x14ac:dyDescent="0.3">
      <c r="B438" s="5" t="str">
        <f>Sheet1!A419</f>
        <v>PA</v>
      </c>
      <c r="C438" s="6" t="str">
        <f>Sheet1!B419</f>
        <v>Elec</v>
      </c>
      <c r="D438" s="8">
        <f>Sheet1!C419</f>
        <v>42521</v>
      </c>
      <c r="E438" s="8" t="str">
        <f>Sheet1!D419</f>
        <v>Duquesne</v>
      </c>
      <c r="F438" s="6" t="str">
        <f>Sheet1!E419</f>
        <v>150-500K</v>
      </c>
      <c r="G438" s="77">
        <f>(Sheet1!F419+$F$9/10)*VLOOKUP($B438,$H$13:$J$17,3,0)</f>
        <v>6.7648096827380133</v>
      </c>
      <c r="H438" s="77">
        <f>(Sheet1!G419+$F$9/10)*VLOOKUP($B438,$H$13:$J$17,3,0)</f>
        <v>6.9365437739046802</v>
      </c>
      <c r="I438" s="77">
        <f>(Sheet1!H419+$F$9/10)*VLOOKUP($B438,$H$13:$J$17,3,0)</f>
        <v>6.9791602578630139</v>
      </c>
      <c r="J438" s="77">
        <f>(Sheet1!I419+$F$9/10)*VLOOKUP($B438,$H$13:$J$17,3,0)</f>
        <v>7.1008147222275975</v>
      </c>
      <c r="K438" s="78">
        <f>(Sheet1!J419+$F$9/10)*VLOOKUP($B438,$H$13:$J$17,3,0)</f>
        <v>7.1642168556002819</v>
      </c>
    </row>
    <row r="439" spans="2:11" x14ac:dyDescent="0.3">
      <c r="B439" s="5" t="str">
        <f>Sheet1!A420</f>
        <v>PA</v>
      </c>
      <c r="C439" s="6" t="str">
        <f>Sheet1!B420</f>
        <v>Elec</v>
      </c>
      <c r="D439" s="8">
        <f>Sheet1!C420</f>
        <v>42521</v>
      </c>
      <c r="E439" s="8" t="str">
        <f>Sheet1!D420</f>
        <v>Duquesne</v>
      </c>
      <c r="F439" s="6" t="str">
        <f>Sheet1!E420</f>
        <v>500-1M</v>
      </c>
      <c r="G439" s="77">
        <f>(Sheet1!F420+$F$9/10)*VLOOKUP($B439,$H$13:$J$17,3,0)</f>
        <v>6.392864682738014</v>
      </c>
      <c r="H439" s="77">
        <f>(Sheet1!G420+$F$9/10)*VLOOKUP($B439,$H$13:$J$17,3,0)</f>
        <v>6.5645987739046809</v>
      </c>
      <c r="I439" s="77">
        <f>(Sheet1!H420+$F$9/10)*VLOOKUP($B439,$H$13:$J$17,3,0)</f>
        <v>6.6072152578630137</v>
      </c>
      <c r="J439" s="77">
        <f>(Sheet1!I420+$F$9/10)*VLOOKUP($B439,$H$13:$J$17,3,0)</f>
        <v>6.7288697222275964</v>
      </c>
      <c r="K439" s="78">
        <f>(Sheet1!J420+$F$9/10)*VLOOKUP($B439,$H$13:$J$17,3,0)</f>
        <v>6.7922718556002826</v>
      </c>
    </row>
    <row r="440" spans="2:11" x14ac:dyDescent="0.3">
      <c r="B440" s="5" t="str">
        <f>Sheet1!A421</f>
        <v>PA</v>
      </c>
      <c r="C440" s="6" t="str">
        <f>Sheet1!B421</f>
        <v>Elec</v>
      </c>
      <c r="D440" s="8">
        <f>Sheet1!C421</f>
        <v>42521</v>
      </c>
      <c r="E440" s="8" t="str">
        <f>Sheet1!D421</f>
        <v>Duquesne</v>
      </c>
      <c r="F440" s="6" t="str">
        <f>Sheet1!E421</f>
        <v>1-2M</v>
      </c>
      <c r="G440" s="77">
        <f>(Sheet1!F421+$F$9/10)*VLOOKUP($B440,$H$13:$J$17,3,0)</f>
        <v>6.2600271827380141</v>
      </c>
      <c r="H440" s="77">
        <f>(Sheet1!G421+$F$9/10)*VLOOKUP($B440,$H$13:$J$17,3,0)</f>
        <v>6.431761273904681</v>
      </c>
      <c r="I440" s="77">
        <f>(Sheet1!H421+$F$9/10)*VLOOKUP($B440,$H$13:$J$17,3,0)</f>
        <v>6.4743777578630137</v>
      </c>
      <c r="J440" s="77">
        <f>(Sheet1!I421+$F$9/10)*VLOOKUP($B440,$H$13:$J$17,3,0)</f>
        <v>6.5960322222275964</v>
      </c>
      <c r="K440" s="78">
        <f>(Sheet1!J421+$F$9/10)*VLOOKUP($B440,$H$13:$J$17,3,0)</f>
        <v>6.6594343556002826</v>
      </c>
    </row>
    <row r="441" spans="2:11" x14ac:dyDescent="0.3">
      <c r="B441" s="5" t="str">
        <f>Sheet1!A422</f>
        <v>PA</v>
      </c>
      <c r="C441" s="6" t="str">
        <f>Sheet1!B422</f>
        <v>Elec</v>
      </c>
      <c r="D441" s="8">
        <f>Sheet1!C422</f>
        <v>42521</v>
      </c>
      <c r="E441" s="8" t="str">
        <f>Sheet1!D422</f>
        <v>Duquesne</v>
      </c>
      <c r="F441" s="6" t="str">
        <f>Sheet1!E422</f>
        <v>2M+</v>
      </c>
      <c r="G441" s="77">
        <f>(Sheet1!F422+$F$9/10)*VLOOKUP($B441,$H$13:$J$17,3,0)</f>
        <v>6.1271896827380141</v>
      </c>
      <c r="H441" s="77">
        <f>(Sheet1!G422+$F$9/10)*VLOOKUP($B441,$H$13:$J$17,3,0)</f>
        <v>6.2989237739046811</v>
      </c>
      <c r="I441" s="77">
        <f>(Sheet1!H422+$F$9/10)*VLOOKUP($B441,$H$13:$J$17,3,0)</f>
        <v>6.3415402578630138</v>
      </c>
      <c r="J441" s="77">
        <f>(Sheet1!I422+$F$9/10)*VLOOKUP($B441,$H$13:$J$17,3,0)</f>
        <v>6.4631947222275965</v>
      </c>
      <c r="K441" s="78">
        <f>(Sheet1!J422+$F$9/10)*VLOOKUP($B441,$H$13:$J$17,3,0)</f>
        <v>6.5265968556002818</v>
      </c>
    </row>
    <row r="442" spans="2:11" x14ac:dyDescent="0.3">
      <c r="B442" s="5" t="str">
        <f>Sheet1!A423</f>
        <v>PA</v>
      </c>
      <c r="C442" s="6" t="str">
        <f>Sheet1!B423</f>
        <v>Elec</v>
      </c>
      <c r="D442" s="8">
        <f>Sheet1!C423</f>
        <v>42521</v>
      </c>
      <c r="E442" s="8" t="str">
        <f>Sheet1!D423</f>
        <v>PENELEC</v>
      </c>
      <c r="F442" s="6" t="str">
        <f>Sheet1!E423</f>
        <v>0-150K</v>
      </c>
      <c r="G442" s="77">
        <f>(Sheet1!F423+$F$9/10)*VLOOKUP($B442,$H$13:$J$17,3,0)</f>
        <v>7.2940789025914192</v>
      </c>
      <c r="H442" s="77">
        <f>(Sheet1!G423+$F$9/10)*VLOOKUP($B442,$H$13:$J$17,3,0)</f>
        <v>7.5710687425462835</v>
      </c>
      <c r="I442" s="77">
        <f>(Sheet1!H423+$F$9/10)*VLOOKUP($B442,$H$13:$J$17,3,0)</f>
        <v>7.4737271814131807</v>
      </c>
      <c r="J442" s="77">
        <f>(Sheet1!I423+$F$9/10)*VLOOKUP($B442,$H$13:$J$17,3,0)</f>
        <v>7.5226158585289191</v>
      </c>
      <c r="K442" s="78">
        <f>(Sheet1!J423+$F$9/10)*VLOOKUP($B442,$H$13:$J$17,3,0)</f>
        <v>7.4925410672360933</v>
      </c>
    </row>
    <row r="443" spans="2:11" x14ac:dyDescent="0.3">
      <c r="B443" s="5" t="str">
        <f>Sheet1!A424</f>
        <v>PA</v>
      </c>
      <c r="C443" s="6" t="str">
        <f>Sheet1!B424</f>
        <v>Elec</v>
      </c>
      <c r="D443" s="8">
        <f>Sheet1!C424</f>
        <v>42521</v>
      </c>
      <c r="E443" s="8" t="str">
        <f>Sheet1!D424</f>
        <v>PENELEC</v>
      </c>
      <c r="F443" s="6" t="str">
        <f>Sheet1!E424</f>
        <v>150-500K</v>
      </c>
      <c r="G443" s="77">
        <f>(Sheet1!F424+$F$9/10)*VLOOKUP($B443,$H$13:$J$17,3,0)</f>
        <v>7.0815389025914195</v>
      </c>
      <c r="H443" s="77">
        <f>(Sheet1!G424+$F$9/10)*VLOOKUP($B443,$H$13:$J$17,3,0)</f>
        <v>7.3585287425462829</v>
      </c>
      <c r="I443" s="77">
        <f>(Sheet1!H424+$F$9/10)*VLOOKUP($B443,$H$13:$J$17,3,0)</f>
        <v>7.261187181413181</v>
      </c>
      <c r="J443" s="77">
        <f>(Sheet1!I424+$F$9/10)*VLOOKUP($B443,$H$13:$J$17,3,0)</f>
        <v>7.3100758585289194</v>
      </c>
      <c r="K443" s="78">
        <f>(Sheet1!J424+$F$9/10)*VLOOKUP($B443,$H$13:$J$17,3,0)</f>
        <v>7.2800010672360944</v>
      </c>
    </row>
    <row r="444" spans="2:11" x14ac:dyDescent="0.3">
      <c r="B444" s="5" t="str">
        <f>Sheet1!A425</f>
        <v>PA</v>
      </c>
      <c r="C444" s="6" t="str">
        <f>Sheet1!B425</f>
        <v>Elec</v>
      </c>
      <c r="D444" s="8">
        <f>Sheet1!C425</f>
        <v>42521</v>
      </c>
      <c r="E444" s="8" t="str">
        <f>Sheet1!D425</f>
        <v>PENELEC</v>
      </c>
      <c r="F444" s="6" t="str">
        <f>Sheet1!E425</f>
        <v>500-1M</v>
      </c>
      <c r="G444" s="77">
        <f>(Sheet1!F425+$F$9/10)*VLOOKUP($B444,$H$13:$J$17,3,0)</f>
        <v>6.7095939025914202</v>
      </c>
      <c r="H444" s="77">
        <f>(Sheet1!G425+$F$9/10)*VLOOKUP($B444,$H$13:$J$17,3,0)</f>
        <v>6.9865837425462827</v>
      </c>
      <c r="I444" s="77">
        <f>(Sheet1!H425+$F$9/10)*VLOOKUP($B444,$H$13:$J$17,3,0)</f>
        <v>6.8892421814131808</v>
      </c>
      <c r="J444" s="77">
        <f>(Sheet1!I425+$F$9/10)*VLOOKUP($B444,$H$13:$J$17,3,0)</f>
        <v>6.9381308585289201</v>
      </c>
      <c r="K444" s="78">
        <f>(Sheet1!J425+$F$9/10)*VLOOKUP($B444,$H$13:$J$17,3,0)</f>
        <v>6.9080560672360933</v>
      </c>
    </row>
    <row r="445" spans="2:11" x14ac:dyDescent="0.3">
      <c r="B445" s="5" t="str">
        <f>Sheet1!A426</f>
        <v>PA</v>
      </c>
      <c r="C445" s="6" t="str">
        <f>Sheet1!B426</f>
        <v>Elec</v>
      </c>
      <c r="D445" s="8">
        <f>Sheet1!C426</f>
        <v>42521</v>
      </c>
      <c r="E445" s="8" t="str">
        <f>Sheet1!D426</f>
        <v>PENELEC</v>
      </c>
      <c r="F445" s="6" t="str">
        <f>Sheet1!E426</f>
        <v>1-2M</v>
      </c>
      <c r="G445" s="77">
        <f>(Sheet1!F426+$F$9/10)*VLOOKUP($B445,$H$13:$J$17,3,0)</f>
        <v>6.5767564025914202</v>
      </c>
      <c r="H445" s="77">
        <f>(Sheet1!G426+$F$9/10)*VLOOKUP($B445,$H$13:$J$17,3,0)</f>
        <v>6.8537462425462827</v>
      </c>
      <c r="I445" s="77">
        <f>(Sheet1!H426+$F$9/10)*VLOOKUP($B445,$H$13:$J$17,3,0)</f>
        <v>6.7564046814131808</v>
      </c>
      <c r="J445" s="77">
        <f>(Sheet1!I426+$F$9/10)*VLOOKUP($B445,$H$13:$J$17,3,0)</f>
        <v>6.8052933585289193</v>
      </c>
      <c r="K445" s="78">
        <f>(Sheet1!J426+$F$9/10)*VLOOKUP($B445,$H$13:$J$17,3,0)</f>
        <v>6.7752185672360934</v>
      </c>
    </row>
    <row r="446" spans="2:11" x14ac:dyDescent="0.3">
      <c r="B446" s="5" t="str">
        <f>Sheet1!A427</f>
        <v>PA</v>
      </c>
      <c r="C446" s="6" t="str">
        <f>Sheet1!B427</f>
        <v>Elec</v>
      </c>
      <c r="D446" s="8">
        <f>Sheet1!C427</f>
        <v>42521</v>
      </c>
      <c r="E446" s="8" t="str">
        <f>Sheet1!D427</f>
        <v>PENELEC</v>
      </c>
      <c r="F446" s="6" t="str">
        <f>Sheet1!E427</f>
        <v>2M+</v>
      </c>
      <c r="G446" s="77">
        <f>(Sheet1!F427+$F$9/10)*VLOOKUP($B446,$H$13:$J$17,3,0)</f>
        <v>6.4439189025914194</v>
      </c>
      <c r="H446" s="77">
        <f>(Sheet1!G427+$F$9/10)*VLOOKUP($B446,$H$13:$J$17,3,0)</f>
        <v>6.7209087425462828</v>
      </c>
      <c r="I446" s="77">
        <f>(Sheet1!H427+$F$9/10)*VLOOKUP($B446,$H$13:$J$17,3,0)</f>
        <v>6.6235671814131809</v>
      </c>
      <c r="J446" s="77">
        <f>(Sheet1!I427+$F$9/10)*VLOOKUP($B446,$H$13:$J$17,3,0)</f>
        <v>6.6724558585289193</v>
      </c>
      <c r="K446" s="78">
        <f>(Sheet1!J427+$F$9/10)*VLOOKUP($B446,$H$13:$J$17,3,0)</f>
        <v>6.6423810672360935</v>
      </c>
    </row>
    <row r="447" spans="2:11" x14ac:dyDescent="0.3">
      <c r="B447" s="5" t="str">
        <f>Sheet1!A428</f>
        <v>PA</v>
      </c>
      <c r="C447" s="6" t="str">
        <f>Sheet1!B428</f>
        <v>Elec</v>
      </c>
      <c r="D447" s="8">
        <f>Sheet1!C428</f>
        <v>42521</v>
      </c>
      <c r="E447" s="8" t="str">
        <f>Sheet1!D428</f>
        <v>METED</v>
      </c>
      <c r="F447" s="6" t="str">
        <f>Sheet1!E428</f>
        <v>0-150K</v>
      </c>
      <c r="G447" s="77">
        <f>(Sheet1!F428+$F$9/10)*VLOOKUP($B447,$H$13:$J$17,3,0)</f>
        <v>6.9518895025914196</v>
      </c>
      <c r="H447" s="77">
        <f>(Sheet1!G428+$F$9/10)*VLOOKUP($B447,$H$13:$J$17,3,0)</f>
        <v>7.3295090622962791</v>
      </c>
      <c r="I447" s="77">
        <f>(Sheet1!H428+$F$9/10)*VLOOKUP($B447,$H$13:$J$17,3,0)</f>
        <v>7.1887801169131773</v>
      </c>
      <c r="J447" s="77">
        <f>(Sheet1!I428+$F$9/10)*VLOOKUP($B447,$H$13:$J$17,3,0)</f>
        <v>7.3311571697789182</v>
      </c>
      <c r="K447" s="78">
        <f>(Sheet1!J428+$F$9/10)*VLOOKUP($B447,$H$13:$J$17,3,0)</f>
        <v>7.3893573251527593</v>
      </c>
    </row>
    <row r="448" spans="2:11" x14ac:dyDescent="0.3">
      <c r="B448" s="5" t="str">
        <f>Sheet1!A429</f>
        <v>PA</v>
      </c>
      <c r="C448" s="6" t="str">
        <f>Sheet1!B429</f>
        <v>Elec</v>
      </c>
      <c r="D448" s="8">
        <f>Sheet1!C429</f>
        <v>42521</v>
      </c>
      <c r="E448" s="8" t="str">
        <f>Sheet1!D429</f>
        <v>METED</v>
      </c>
      <c r="F448" s="6" t="str">
        <f>Sheet1!E429</f>
        <v>150-500K</v>
      </c>
      <c r="G448" s="77">
        <f>(Sheet1!F429+$F$9/10)*VLOOKUP($B448,$H$13:$J$17,3,0)</f>
        <v>6.739349502591419</v>
      </c>
      <c r="H448" s="77">
        <f>(Sheet1!G429+$F$9/10)*VLOOKUP($B448,$H$13:$J$17,3,0)</f>
        <v>7.1169690622962793</v>
      </c>
      <c r="I448" s="77">
        <f>(Sheet1!H429+$F$9/10)*VLOOKUP($B448,$H$13:$J$17,3,0)</f>
        <v>6.9762401169131767</v>
      </c>
      <c r="J448" s="77">
        <f>(Sheet1!I429+$F$9/10)*VLOOKUP($B448,$H$13:$J$17,3,0)</f>
        <v>7.1186171697789176</v>
      </c>
      <c r="K448" s="78">
        <f>(Sheet1!J429+$F$9/10)*VLOOKUP($B448,$H$13:$J$17,3,0)</f>
        <v>7.1768173251527596</v>
      </c>
    </row>
    <row r="449" spans="2:11" x14ac:dyDescent="0.3">
      <c r="B449" s="5" t="str">
        <f>Sheet1!A430</f>
        <v>PA</v>
      </c>
      <c r="C449" s="6" t="str">
        <f>Sheet1!B430</f>
        <v>Elec</v>
      </c>
      <c r="D449" s="8">
        <f>Sheet1!C430</f>
        <v>42521</v>
      </c>
      <c r="E449" s="8" t="str">
        <f>Sheet1!D430</f>
        <v>METED</v>
      </c>
      <c r="F449" s="6" t="str">
        <f>Sheet1!E430</f>
        <v>500-1M</v>
      </c>
      <c r="G449" s="77">
        <f>(Sheet1!F430+$F$9/10)*VLOOKUP($B449,$H$13:$J$17,3,0)</f>
        <v>6.3674045025914197</v>
      </c>
      <c r="H449" s="77">
        <f>(Sheet1!G430+$F$9/10)*VLOOKUP($B449,$H$13:$J$17,3,0)</f>
        <v>6.7450240622962792</v>
      </c>
      <c r="I449" s="77">
        <f>(Sheet1!H430+$F$9/10)*VLOOKUP($B449,$H$13:$J$17,3,0)</f>
        <v>6.6042951169131765</v>
      </c>
      <c r="J449" s="77">
        <f>(Sheet1!I430+$F$9/10)*VLOOKUP($B449,$H$13:$J$17,3,0)</f>
        <v>6.7466721697789183</v>
      </c>
      <c r="K449" s="78">
        <f>(Sheet1!J430+$F$9/10)*VLOOKUP($B449,$H$13:$J$17,3,0)</f>
        <v>6.8048723251527594</v>
      </c>
    </row>
    <row r="450" spans="2:11" x14ac:dyDescent="0.3">
      <c r="B450" s="5" t="str">
        <f>Sheet1!A431</f>
        <v>PA</v>
      </c>
      <c r="C450" s="6" t="str">
        <f>Sheet1!B431</f>
        <v>Elec</v>
      </c>
      <c r="D450" s="8">
        <f>Sheet1!C431</f>
        <v>42521</v>
      </c>
      <c r="E450" s="8" t="str">
        <f>Sheet1!D431</f>
        <v>METED</v>
      </c>
      <c r="F450" s="6" t="str">
        <f>Sheet1!E431</f>
        <v>1-2M</v>
      </c>
      <c r="G450" s="77">
        <f>(Sheet1!F431+$F$9/10)*VLOOKUP($B450,$H$13:$J$17,3,0)</f>
        <v>6.2345670025914197</v>
      </c>
      <c r="H450" s="77">
        <f>(Sheet1!G431+$F$9/10)*VLOOKUP($B450,$H$13:$J$17,3,0)</f>
        <v>6.6121865622962792</v>
      </c>
      <c r="I450" s="77">
        <f>(Sheet1!H431+$F$9/10)*VLOOKUP($B450,$H$13:$J$17,3,0)</f>
        <v>6.4714576169131766</v>
      </c>
      <c r="J450" s="77">
        <f>(Sheet1!I431+$F$9/10)*VLOOKUP($B450,$H$13:$J$17,3,0)</f>
        <v>6.6138346697789183</v>
      </c>
      <c r="K450" s="78">
        <f>(Sheet1!J431+$F$9/10)*VLOOKUP($B450,$H$13:$J$17,3,0)</f>
        <v>6.6720348251527595</v>
      </c>
    </row>
    <row r="451" spans="2:11" x14ac:dyDescent="0.3">
      <c r="B451" s="5" t="str">
        <f>Sheet1!A432</f>
        <v>PA</v>
      </c>
      <c r="C451" s="6" t="str">
        <f>Sheet1!B432</f>
        <v>Elec</v>
      </c>
      <c r="D451" s="8">
        <f>Sheet1!C432</f>
        <v>42521</v>
      </c>
      <c r="E451" s="8" t="str">
        <f>Sheet1!D432</f>
        <v>METED</v>
      </c>
      <c r="F451" s="6" t="str">
        <f>Sheet1!E432</f>
        <v>2M+</v>
      </c>
      <c r="G451" s="77">
        <f>(Sheet1!F432+$F$9/10)*VLOOKUP($B451,$H$13:$J$17,3,0)</f>
        <v>6.1017295025914198</v>
      </c>
      <c r="H451" s="77">
        <f>(Sheet1!G432+$F$9/10)*VLOOKUP($B451,$H$13:$J$17,3,0)</f>
        <v>6.4793490622962793</v>
      </c>
      <c r="I451" s="77">
        <f>(Sheet1!H432+$F$9/10)*VLOOKUP($B451,$H$13:$J$17,3,0)</f>
        <v>6.3386201169131766</v>
      </c>
      <c r="J451" s="77">
        <f>(Sheet1!I432+$F$9/10)*VLOOKUP($B451,$H$13:$J$17,3,0)</f>
        <v>6.4809971697789184</v>
      </c>
      <c r="K451" s="78">
        <f>(Sheet1!J432+$F$9/10)*VLOOKUP($B451,$H$13:$J$17,3,0)</f>
        <v>6.5391973251527595</v>
      </c>
    </row>
    <row r="452" spans="2:11" x14ac:dyDescent="0.3">
      <c r="B452" s="5" t="str">
        <f>Sheet1!A433</f>
        <v>PA</v>
      </c>
      <c r="C452" s="6" t="str">
        <f>Sheet1!B433</f>
        <v>Elec</v>
      </c>
      <c r="D452" s="8">
        <f>Sheet1!C433</f>
        <v>42521</v>
      </c>
      <c r="E452" s="8" t="str">
        <f>Sheet1!D433</f>
        <v>West Penn PWR</v>
      </c>
      <c r="F452" s="6" t="str">
        <f>Sheet1!E433</f>
        <v>0-150K</v>
      </c>
      <c r="G452" s="77">
        <f>(Sheet1!F433+$F$9/10)*VLOOKUP($B452,$H$13:$J$17,3,0)</f>
        <v>6.9621967168214383</v>
      </c>
      <c r="H452" s="77">
        <f>(Sheet1!G433+$F$9/10)*VLOOKUP($B452,$H$13:$J$17,3,0)</f>
        <v>7.1641885516157124</v>
      </c>
      <c r="I452" s="77">
        <f>(Sheet1!H433+$F$9/10)*VLOOKUP($B452,$H$13:$J$17,3,0)</f>
        <v>7.1735345504999275</v>
      </c>
      <c r="J452" s="77">
        <f>(Sheet1!I433+$F$9/10)*VLOOKUP($B452,$H$13:$J$17,3,0)</f>
        <v>7.2801159458677986</v>
      </c>
      <c r="K452" s="78">
        <f>(Sheet1!J433+$F$9/10)*VLOOKUP($B452,$H$13:$J$17,3,0)</f>
        <v>7.3263683288198491</v>
      </c>
    </row>
    <row r="453" spans="2:11" x14ac:dyDescent="0.3">
      <c r="B453" s="5" t="str">
        <f>Sheet1!A434</f>
        <v>PA</v>
      </c>
      <c r="C453" s="6" t="str">
        <f>Sheet1!B434</f>
        <v>Elec</v>
      </c>
      <c r="D453" s="8">
        <f>Sheet1!C434</f>
        <v>42521</v>
      </c>
      <c r="E453" s="8" t="str">
        <f>Sheet1!D434</f>
        <v>West Penn PWR</v>
      </c>
      <c r="F453" s="6" t="str">
        <f>Sheet1!E434</f>
        <v>150-500K</v>
      </c>
      <c r="G453" s="77">
        <f>(Sheet1!F434+$F$9/10)*VLOOKUP($B453,$H$13:$J$17,3,0)</f>
        <v>6.7496567168214394</v>
      </c>
      <c r="H453" s="77">
        <f>(Sheet1!G434+$F$9/10)*VLOOKUP($B453,$H$13:$J$17,3,0)</f>
        <v>6.9516485516157127</v>
      </c>
      <c r="I453" s="77">
        <f>(Sheet1!H434+$F$9/10)*VLOOKUP($B453,$H$13:$J$17,3,0)</f>
        <v>6.9609945504999278</v>
      </c>
      <c r="J453" s="77">
        <f>(Sheet1!I434+$F$9/10)*VLOOKUP($B453,$H$13:$J$17,3,0)</f>
        <v>7.0675759458677989</v>
      </c>
      <c r="K453" s="78">
        <f>(Sheet1!J434+$F$9/10)*VLOOKUP($B453,$H$13:$J$17,3,0)</f>
        <v>7.1138283288198494</v>
      </c>
    </row>
    <row r="454" spans="2:11" x14ac:dyDescent="0.3">
      <c r="B454" s="5" t="str">
        <f>Sheet1!A435</f>
        <v>PA</v>
      </c>
      <c r="C454" s="6" t="str">
        <f>Sheet1!B435</f>
        <v>Elec</v>
      </c>
      <c r="D454" s="8">
        <f>Sheet1!C435</f>
        <v>42521</v>
      </c>
      <c r="E454" s="8" t="str">
        <f>Sheet1!D435</f>
        <v>West Penn PWR</v>
      </c>
      <c r="F454" s="6" t="str">
        <f>Sheet1!E435</f>
        <v>500-1M</v>
      </c>
      <c r="G454" s="77">
        <f>(Sheet1!F435+$F$9/10)*VLOOKUP($B454,$H$13:$J$17,3,0)</f>
        <v>6.3777117168214392</v>
      </c>
      <c r="H454" s="77">
        <f>(Sheet1!G435+$F$9/10)*VLOOKUP($B454,$H$13:$J$17,3,0)</f>
        <v>6.5797035516157125</v>
      </c>
      <c r="I454" s="77">
        <f>(Sheet1!H435+$F$9/10)*VLOOKUP($B454,$H$13:$J$17,3,0)</f>
        <v>6.5890495504999276</v>
      </c>
      <c r="J454" s="77">
        <f>(Sheet1!I435+$F$9/10)*VLOOKUP($B454,$H$13:$J$17,3,0)</f>
        <v>6.6956309458677996</v>
      </c>
      <c r="K454" s="78">
        <f>(Sheet1!J435+$F$9/10)*VLOOKUP($B454,$H$13:$J$17,3,0)</f>
        <v>6.7418833288198501</v>
      </c>
    </row>
    <row r="455" spans="2:11" x14ac:dyDescent="0.3">
      <c r="B455" s="5" t="str">
        <f>Sheet1!A436</f>
        <v>PA</v>
      </c>
      <c r="C455" s="6" t="str">
        <f>Sheet1!B436</f>
        <v>Elec</v>
      </c>
      <c r="D455" s="8">
        <f>Sheet1!C436</f>
        <v>42521</v>
      </c>
      <c r="E455" s="8" t="str">
        <f>Sheet1!D436</f>
        <v>West Penn PWR</v>
      </c>
      <c r="F455" s="6" t="str">
        <f>Sheet1!E436</f>
        <v>1-2M</v>
      </c>
      <c r="G455" s="77">
        <f>(Sheet1!F436+$F$9/10)*VLOOKUP($B455,$H$13:$J$17,3,0)</f>
        <v>6.2448742168214393</v>
      </c>
      <c r="H455" s="77">
        <f>(Sheet1!G436+$F$9/10)*VLOOKUP($B455,$H$13:$J$17,3,0)</f>
        <v>6.4468660516157126</v>
      </c>
      <c r="I455" s="77">
        <f>(Sheet1!H436+$F$9/10)*VLOOKUP($B455,$H$13:$J$17,3,0)</f>
        <v>6.4562120504999276</v>
      </c>
      <c r="J455" s="77">
        <f>(Sheet1!I436+$F$9/10)*VLOOKUP($B455,$H$13:$J$17,3,0)</f>
        <v>6.5627934458677988</v>
      </c>
      <c r="K455" s="78">
        <f>(Sheet1!J436+$F$9/10)*VLOOKUP($B455,$H$13:$J$17,3,0)</f>
        <v>6.6090458288198493</v>
      </c>
    </row>
    <row r="456" spans="2:11" x14ac:dyDescent="0.3">
      <c r="B456" s="5" t="str">
        <f>Sheet1!A437</f>
        <v>PA</v>
      </c>
      <c r="C456" s="6" t="str">
        <f>Sheet1!B437</f>
        <v>Elec</v>
      </c>
      <c r="D456" s="8">
        <f>Sheet1!C437</f>
        <v>42521</v>
      </c>
      <c r="E456" s="8" t="str">
        <f>Sheet1!D437</f>
        <v>West Penn PWR</v>
      </c>
      <c r="F456" s="6" t="str">
        <f>Sheet1!E437</f>
        <v>2M+</v>
      </c>
      <c r="G456" s="77">
        <f>(Sheet1!F437+$F$9/10)*VLOOKUP($B456,$H$13:$J$17,3,0)</f>
        <v>6.1120367168214385</v>
      </c>
      <c r="H456" s="77">
        <f>(Sheet1!G437+$F$9/10)*VLOOKUP($B456,$H$13:$J$17,3,0)</f>
        <v>6.3140285516157126</v>
      </c>
      <c r="I456" s="77">
        <f>(Sheet1!H437+$F$9/10)*VLOOKUP($B456,$H$13:$J$17,3,0)</f>
        <v>6.3233745504999277</v>
      </c>
      <c r="J456" s="77">
        <f>(Sheet1!I437+$F$9/10)*VLOOKUP($B456,$H$13:$J$17,3,0)</f>
        <v>6.4299559458677988</v>
      </c>
      <c r="K456" s="78">
        <f>(Sheet1!J437+$F$9/10)*VLOOKUP($B456,$H$13:$J$17,3,0)</f>
        <v>6.4762083288198493</v>
      </c>
    </row>
    <row r="457" spans="2:11" x14ac:dyDescent="0.3">
      <c r="B457" s="5" t="str">
        <f>Sheet1!A438</f>
        <v>PA</v>
      </c>
      <c r="C457" s="6" t="str">
        <f>Sheet1!B438</f>
        <v>Elec</v>
      </c>
      <c r="D457" s="8">
        <f>Sheet1!C438</f>
        <v>42521</v>
      </c>
      <c r="E457" s="8" t="str">
        <f>Sheet1!D438</f>
        <v>Penn PWR</v>
      </c>
      <c r="F457" s="6" t="str">
        <f>Sheet1!E438</f>
        <v>0-150K</v>
      </c>
      <c r="G457" s="77">
        <f>(Sheet1!F438+$F$9/10)*VLOOKUP($B457,$H$13:$J$17,3,0)</f>
        <v>7.7819016230996416</v>
      </c>
      <c r="H457" s="77">
        <f>(Sheet1!G438+$F$9/10)*VLOOKUP($B457,$H$13:$J$17,3,0)</f>
        <v>7.8916184874060828</v>
      </c>
      <c r="I457" s="77">
        <f>(Sheet1!H438+$F$9/10)*VLOOKUP($B457,$H$13:$J$17,3,0)</f>
        <v>7.8029971538666896</v>
      </c>
      <c r="J457" s="77">
        <f>(Sheet1!I438+$F$9/10)*VLOOKUP($B457,$H$13:$J$17,3,0)</f>
        <v>7.8483412611769481</v>
      </c>
      <c r="K457" s="78">
        <f>(Sheet1!J438+$F$9/10)*VLOOKUP($B457,$H$13:$J$17,3,0)</f>
        <v>7.8353678344015352</v>
      </c>
    </row>
    <row r="458" spans="2:11" x14ac:dyDescent="0.3">
      <c r="B458" s="5" t="str">
        <f>Sheet1!A439</f>
        <v>PA</v>
      </c>
      <c r="C458" s="6" t="str">
        <f>Sheet1!B439</f>
        <v>Elec</v>
      </c>
      <c r="D458" s="8">
        <f>Sheet1!C439</f>
        <v>42521</v>
      </c>
      <c r="E458" s="8" t="str">
        <f>Sheet1!D439</f>
        <v>Penn PWR</v>
      </c>
      <c r="F458" s="6" t="str">
        <f>Sheet1!E439</f>
        <v>150-500K</v>
      </c>
      <c r="G458" s="77">
        <f>(Sheet1!F439+$F$9/10)*VLOOKUP($B458,$H$13:$J$17,3,0)</f>
        <v>7.569361623099641</v>
      </c>
      <c r="H458" s="77">
        <f>(Sheet1!G439+$F$9/10)*VLOOKUP($B458,$H$13:$J$17,3,0)</f>
        <v>7.6790784874060822</v>
      </c>
      <c r="I458" s="77">
        <f>(Sheet1!H439+$F$9/10)*VLOOKUP($B458,$H$13:$J$17,3,0)</f>
        <v>7.590457153866689</v>
      </c>
      <c r="J458" s="77">
        <f>(Sheet1!I439+$F$9/10)*VLOOKUP($B458,$H$13:$J$17,3,0)</f>
        <v>7.6358012611769475</v>
      </c>
      <c r="K458" s="78">
        <f>(Sheet1!J439+$F$9/10)*VLOOKUP($B458,$H$13:$J$17,3,0)</f>
        <v>7.6228278344015346</v>
      </c>
    </row>
    <row r="459" spans="2:11" x14ac:dyDescent="0.3">
      <c r="B459" s="5" t="str">
        <f>Sheet1!A440</f>
        <v>PA</v>
      </c>
      <c r="C459" s="6" t="str">
        <f>Sheet1!B440</f>
        <v>Elec</v>
      </c>
      <c r="D459" s="8">
        <f>Sheet1!C440</f>
        <v>42521</v>
      </c>
      <c r="E459" s="8" t="str">
        <f>Sheet1!D440</f>
        <v>Penn PWR</v>
      </c>
      <c r="F459" s="6" t="str">
        <f>Sheet1!E440</f>
        <v>500-1M</v>
      </c>
      <c r="G459" s="77">
        <f>(Sheet1!F440+$F$9/10)*VLOOKUP($B459,$H$13:$J$17,3,0)</f>
        <v>7.1974166230996417</v>
      </c>
      <c r="H459" s="77">
        <f>(Sheet1!G440+$F$9/10)*VLOOKUP($B459,$H$13:$J$17,3,0)</f>
        <v>7.307133487406082</v>
      </c>
      <c r="I459" s="77">
        <f>(Sheet1!H440+$F$9/10)*VLOOKUP($B459,$H$13:$J$17,3,0)</f>
        <v>7.2185121538666897</v>
      </c>
      <c r="J459" s="77">
        <f>(Sheet1!I440+$F$9/10)*VLOOKUP($B459,$H$13:$J$17,3,0)</f>
        <v>7.2638562611769473</v>
      </c>
      <c r="K459" s="78">
        <f>(Sheet1!J440+$F$9/10)*VLOOKUP($B459,$H$13:$J$17,3,0)</f>
        <v>7.2508828344015352</v>
      </c>
    </row>
    <row r="460" spans="2:11" x14ac:dyDescent="0.3">
      <c r="B460" s="5" t="str">
        <f>Sheet1!A441</f>
        <v>PA</v>
      </c>
      <c r="C460" s="6" t="str">
        <f>Sheet1!B441</f>
        <v>Elec</v>
      </c>
      <c r="D460" s="8">
        <f>Sheet1!C441</f>
        <v>42521</v>
      </c>
      <c r="E460" s="8" t="str">
        <f>Sheet1!D441</f>
        <v>Penn PWR</v>
      </c>
      <c r="F460" s="6" t="str">
        <f>Sheet1!E441</f>
        <v>1-2M</v>
      </c>
      <c r="G460" s="77">
        <f>(Sheet1!F441+$F$9/10)*VLOOKUP($B460,$H$13:$J$17,3,0)</f>
        <v>7.0645791230996418</v>
      </c>
      <c r="H460" s="77">
        <f>(Sheet1!G441+$F$9/10)*VLOOKUP($B460,$H$13:$J$17,3,0)</f>
        <v>7.1742959874060821</v>
      </c>
      <c r="I460" s="77">
        <f>(Sheet1!H441+$F$9/10)*VLOOKUP($B460,$H$13:$J$17,3,0)</f>
        <v>7.0856746538666897</v>
      </c>
      <c r="J460" s="77">
        <f>(Sheet1!I441+$F$9/10)*VLOOKUP($B460,$H$13:$J$17,3,0)</f>
        <v>7.1310187611769473</v>
      </c>
      <c r="K460" s="78">
        <f>(Sheet1!J441+$F$9/10)*VLOOKUP($B460,$H$13:$J$17,3,0)</f>
        <v>7.1180453344015353</v>
      </c>
    </row>
    <row r="461" spans="2:11" x14ac:dyDescent="0.3">
      <c r="B461" s="5" t="str">
        <f>Sheet1!A442</f>
        <v>PA</v>
      </c>
      <c r="C461" s="6" t="str">
        <f>Sheet1!B442</f>
        <v>Elec</v>
      </c>
      <c r="D461" s="8">
        <f>Sheet1!C442</f>
        <v>42521</v>
      </c>
      <c r="E461" s="8" t="str">
        <f>Sheet1!D442</f>
        <v>Penn PWR</v>
      </c>
      <c r="F461" s="6" t="str">
        <f>Sheet1!E442</f>
        <v>2M+</v>
      </c>
      <c r="G461" s="77">
        <f>(Sheet1!F442+$F$9/10)*VLOOKUP($B461,$H$13:$J$17,3,0)</f>
        <v>6.9317416230996418</v>
      </c>
      <c r="H461" s="77">
        <f>(Sheet1!G442+$F$9/10)*VLOOKUP($B461,$H$13:$J$17,3,0)</f>
        <v>7.0414584874060822</v>
      </c>
      <c r="I461" s="77">
        <f>(Sheet1!H442+$F$9/10)*VLOOKUP($B461,$H$13:$J$17,3,0)</f>
        <v>6.9528371538666898</v>
      </c>
      <c r="J461" s="77">
        <f>(Sheet1!I442+$F$9/10)*VLOOKUP($B461,$H$13:$J$17,3,0)</f>
        <v>6.9981812611769474</v>
      </c>
      <c r="K461" s="78">
        <f>(Sheet1!J442+$F$9/10)*VLOOKUP($B461,$H$13:$J$17,3,0)</f>
        <v>6.9852078344015354</v>
      </c>
    </row>
    <row r="462" spans="2:11" x14ac:dyDescent="0.3">
      <c r="B462" s="5" t="str">
        <f>Sheet1!A443</f>
        <v>PA</v>
      </c>
      <c r="C462" s="6" t="str">
        <f>Sheet1!B443</f>
        <v>Elec</v>
      </c>
      <c r="D462" s="8">
        <f>Sheet1!C443</f>
        <v>42551</v>
      </c>
      <c r="E462" s="8" t="str">
        <f>Sheet1!D443</f>
        <v>PPL</v>
      </c>
      <c r="F462" s="6" t="str">
        <f>Sheet1!E443</f>
        <v>0-150K</v>
      </c>
      <c r="G462" s="77">
        <f>(Sheet1!F443+$F$9/10)*VLOOKUP($B462,$H$13:$J$17,3,0)</f>
        <v>7.1565894626586761</v>
      </c>
      <c r="H462" s="77">
        <f>(Sheet1!G443+$F$9/10)*VLOOKUP($B462,$H$13:$J$17,3,0)</f>
        <v>7.5676258821586764</v>
      </c>
      <c r="I462" s="77">
        <f>(Sheet1!H443+$F$9/10)*VLOOKUP($B462,$H$13:$J$17,3,0)</f>
        <v>7.4052882729503411</v>
      </c>
      <c r="J462" s="77">
        <f>(Sheet1!I443+$F$9/10)*VLOOKUP($B462,$H$13:$J$17,3,0)</f>
        <v>7.5503656415961737</v>
      </c>
      <c r="K462" s="78">
        <f>(Sheet1!J443+$F$9/10)*VLOOKUP($B462,$H$13:$J$17,3,0)</f>
        <v>7.7734324968808979</v>
      </c>
    </row>
    <row r="463" spans="2:11" x14ac:dyDescent="0.3">
      <c r="B463" s="5" t="str">
        <f>Sheet1!A444</f>
        <v>PA</v>
      </c>
      <c r="C463" s="6" t="str">
        <f>Sheet1!B444</f>
        <v>Elec</v>
      </c>
      <c r="D463" s="8">
        <f>Sheet1!C444</f>
        <v>42551</v>
      </c>
      <c r="E463" s="8" t="str">
        <f>Sheet1!D444</f>
        <v>PPL</v>
      </c>
      <c r="F463" s="6" t="str">
        <f>Sheet1!E444</f>
        <v>150-500K</v>
      </c>
      <c r="G463" s="77">
        <f>(Sheet1!F444+$F$9/10)*VLOOKUP($B463,$H$13:$J$17,3,0)</f>
        <v>6.9440494626586773</v>
      </c>
      <c r="H463" s="77">
        <f>(Sheet1!G444+$F$9/10)*VLOOKUP($B463,$H$13:$J$17,3,0)</f>
        <v>7.3550858821586758</v>
      </c>
      <c r="I463" s="77">
        <f>(Sheet1!H444+$F$9/10)*VLOOKUP($B463,$H$13:$J$17,3,0)</f>
        <v>7.1927482729503405</v>
      </c>
      <c r="J463" s="77">
        <f>(Sheet1!I444+$F$9/10)*VLOOKUP($B463,$H$13:$J$17,3,0)</f>
        <v>7.3378256415961749</v>
      </c>
      <c r="K463" s="78">
        <f>(Sheet1!J444+$F$9/10)*VLOOKUP($B463,$H$13:$J$17,3,0)</f>
        <v>7.560892496880899</v>
      </c>
    </row>
    <row r="464" spans="2:11" x14ac:dyDescent="0.3">
      <c r="B464" s="5" t="str">
        <f>Sheet1!A445</f>
        <v>PA</v>
      </c>
      <c r="C464" s="6" t="str">
        <f>Sheet1!B445</f>
        <v>Elec</v>
      </c>
      <c r="D464" s="8">
        <f>Sheet1!C445</f>
        <v>42551</v>
      </c>
      <c r="E464" s="8" t="str">
        <f>Sheet1!D445</f>
        <v>PPL</v>
      </c>
      <c r="F464" s="6" t="str">
        <f>Sheet1!E445</f>
        <v>500-1M</v>
      </c>
      <c r="G464" s="77">
        <f>(Sheet1!F445+$F$9/10)*VLOOKUP($B464,$H$13:$J$17,3,0)</f>
        <v>6.5721044626586771</v>
      </c>
      <c r="H464" s="77">
        <f>(Sheet1!G445+$F$9/10)*VLOOKUP($B464,$H$13:$J$17,3,0)</f>
        <v>6.9831408821586756</v>
      </c>
      <c r="I464" s="77">
        <f>(Sheet1!H445+$F$9/10)*VLOOKUP($B464,$H$13:$J$17,3,0)</f>
        <v>6.8208032729503403</v>
      </c>
      <c r="J464" s="77">
        <f>(Sheet1!I445+$F$9/10)*VLOOKUP($B464,$H$13:$J$17,3,0)</f>
        <v>6.9658806415961738</v>
      </c>
      <c r="K464" s="78">
        <f>(Sheet1!J445+$F$9/10)*VLOOKUP($B464,$H$13:$J$17,3,0)</f>
        <v>7.188947496880898</v>
      </c>
    </row>
    <row r="465" spans="2:11" x14ac:dyDescent="0.3">
      <c r="B465" s="5" t="str">
        <f>Sheet1!A446</f>
        <v>PA</v>
      </c>
      <c r="C465" s="6" t="str">
        <f>Sheet1!B446</f>
        <v>Elec</v>
      </c>
      <c r="D465" s="8">
        <f>Sheet1!C446</f>
        <v>42551</v>
      </c>
      <c r="E465" s="8" t="str">
        <f>Sheet1!D446</f>
        <v>PPL</v>
      </c>
      <c r="F465" s="6" t="str">
        <f>Sheet1!E446</f>
        <v>1-2M</v>
      </c>
      <c r="G465" s="77">
        <f>(Sheet1!F446+$F$9/10)*VLOOKUP($B465,$H$13:$J$17,3,0)</f>
        <v>6.4392669626586772</v>
      </c>
      <c r="H465" s="77">
        <f>(Sheet1!G446+$F$9/10)*VLOOKUP($B465,$H$13:$J$17,3,0)</f>
        <v>6.8503033821586756</v>
      </c>
      <c r="I465" s="77">
        <f>(Sheet1!H446+$F$9/10)*VLOOKUP($B465,$H$13:$J$17,3,0)</f>
        <v>6.6879657729503403</v>
      </c>
      <c r="J465" s="77">
        <f>(Sheet1!I446+$F$9/10)*VLOOKUP($B465,$H$13:$J$17,3,0)</f>
        <v>6.8330431415961739</v>
      </c>
      <c r="K465" s="78">
        <f>(Sheet1!J446+$F$9/10)*VLOOKUP($B465,$H$13:$J$17,3,0)</f>
        <v>7.056109996880898</v>
      </c>
    </row>
    <row r="466" spans="2:11" x14ac:dyDescent="0.3">
      <c r="B466" s="5" t="str">
        <f>Sheet1!A447</f>
        <v>PA</v>
      </c>
      <c r="C466" s="6" t="str">
        <f>Sheet1!B447</f>
        <v>Elec</v>
      </c>
      <c r="D466" s="8">
        <f>Sheet1!C447</f>
        <v>42551</v>
      </c>
      <c r="E466" s="8" t="str">
        <f>Sheet1!D447</f>
        <v>PPL</v>
      </c>
      <c r="F466" s="6" t="str">
        <f>Sheet1!E447</f>
        <v>2M+</v>
      </c>
      <c r="G466" s="77">
        <f>(Sheet1!F447+$F$9/10)*VLOOKUP($B466,$H$13:$J$17,3,0)</f>
        <v>6.3064294626586763</v>
      </c>
      <c r="H466" s="77">
        <f>(Sheet1!G447+$F$9/10)*VLOOKUP($B466,$H$13:$J$17,3,0)</f>
        <v>6.7174658821586757</v>
      </c>
      <c r="I466" s="77">
        <f>(Sheet1!H447+$F$9/10)*VLOOKUP($B466,$H$13:$J$17,3,0)</f>
        <v>6.5551282729503404</v>
      </c>
      <c r="J466" s="77">
        <f>(Sheet1!I447+$F$9/10)*VLOOKUP($B466,$H$13:$J$17,3,0)</f>
        <v>6.7002056415961739</v>
      </c>
      <c r="K466" s="78">
        <f>(Sheet1!J447+$F$9/10)*VLOOKUP($B466,$H$13:$J$17,3,0)</f>
        <v>6.9232724968808981</v>
      </c>
    </row>
    <row r="467" spans="2:11" x14ac:dyDescent="0.3">
      <c r="B467" s="5" t="str">
        <f>Sheet1!A448</f>
        <v>PA</v>
      </c>
      <c r="C467" s="6" t="str">
        <f>Sheet1!B448</f>
        <v>Elec</v>
      </c>
      <c r="D467" s="8">
        <f>Sheet1!C448</f>
        <v>42551</v>
      </c>
      <c r="E467" s="8" t="str">
        <f>Sheet1!D448</f>
        <v>PECO</v>
      </c>
      <c r="F467" s="6" t="str">
        <f>Sheet1!E448</f>
        <v>0-150K</v>
      </c>
      <c r="G467" s="77">
        <f>(Sheet1!F448+$F$9/10)*VLOOKUP($B467,$H$13:$J$17,3,0)</f>
        <v>7.029475402823059</v>
      </c>
      <c r="H467" s="77">
        <f>(Sheet1!G448+$F$9/10)*VLOOKUP($B467,$H$13:$J$17,3,0)</f>
        <v>7.4118162655730586</v>
      </c>
      <c r="I467" s="77">
        <f>(Sheet1!H448+$F$9/10)*VLOOKUP($B467,$H$13:$J$17,3,0)</f>
        <v>7.2789181031147265</v>
      </c>
      <c r="J467" s="77">
        <f>(Sheet1!I448+$F$9/10)*VLOOKUP($B467,$H$13:$J$17,3,0)</f>
        <v>7.35618059963556</v>
      </c>
      <c r="K467" s="78">
        <f>(Sheet1!J448+$F$9/10)*VLOOKUP($B467,$H$13:$J$17,3,0)</f>
        <v>7.5524581162952824</v>
      </c>
    </row>
    <row r="468" spans="2:11" x14ac:dyDescent="0.3">
      <c r="B468" s="5" t="str">
        <f>Sheet1!A449</f>
        <v>PA</v>
      </c>
      <c r="C468" s="6" t="str">
        <f>Sheet1!B449</f>
        <v>Elec</v>
      </c>
      <c r="D468" s="8">
        <f>Sheet1!C449</f>
        <v>42551</v>
      </c>
      <c r="E468" s="8" t="str">
        <f>Sheet1!D449</f>
        <v>PECO</v>
      </c>
      <c r="F468" s="6" t="str">
        <f>Sheet1!E449</f>
        <v>150-500K</v>
      </c>
      <c r="G468" s="77">
        <f>(Sheet1!F449+$F$9/10)*VLOOKUP($B468,$H$13:$J$17,3,0)</f>
        <v>6.8169354028230584</v>
      </c>
      <c r="H468" s="77">
        <f>(Sheet1!G449+$F$9/10)*VLOOKUP($B468,$H$13:$J$17,3,0)</f>
        <v>7.1992762655730598</v>
      </c>
      <c r="I468" s="77">
        <f>(Sheet1!H449+$F$9/10)*VLOOKUP($B468,$H$13:$J$17,3,0)</f>
        <v>7.0663781031147259</v>
      </c>
      <c r="J468" s="77">
        <f>(Sheet1!I449+$F$9/10)*VLOOKUP($B468,$H$13:$J$17,3,0)</f>
        <v>7.1436405996355594</v>
      </c>
      <c r="K468" s="78">
        <f>(Sheet1!J449+$F$9/10)*VLOOKUP($B468,$H$13:$J$17,3,0)</f>
        <v>7.3399181162952827</v>
      </c>
    </row>
    <row r="469" spans="2:11" x14ac:dyDescent="0.3">
      <c r="B469" s="5" t="str">
        <f>Sheet1!A450</f>
        <v>PA</v>
      </c>
      <c r="C469" s="6" t="str">
        <f>Sheet1!B450</f>
        <v>Elec</v>
      </c>
      <c r="D469" s="8">
        <f>Sheet1!C450</f>
        <v>42551</v>
      </c>
      <c r="E469" s="8" t="str">
        <f>Sheet1!D450</f>
        <v>PECO</v>
      </c>
      <c r="F469" s="6" t="str">
        <f>Sheet1!E450</f>
        <v>500-1M</v>
      </c>
      <c r="G469" s="77">
        <f>(Sheet1!F450+$F$9/10)*VLOOKUP($B469,$H$13:$J$17,3,0)</f>
        <v>6.4449904028230591</v>
      </c>
      <c r="H469" s="77">
        <f>(Sheet1!G450+$F$9/10)*VLOOKUP($B469,$H$13:$J$17,3,0)</f>
        <v>6.8273312655730587</v>
      </c>
      <c r="I469" s="77">
        <f>(Sheet1!H450+$F$9/10)*VLOOKUP($B469,$H$13:$J$17,3,0)</f>
        <v>6.6944331031147266</v>
      </c>
      <c r="J469" s="77">
        <f>(Sheet1!I450+$F$9/10)*VLOOKUP($B469,$H$13:$J$17,3,0)</f>
        <v>6.7716955996355601</v>
      </c>
      <c r="K469" s="78">
        <f>(Sheet1!J450+$F$9/10)*VLOOKUP($B469,$H$13:$J$17,3,0)</f>
        <v>6.9679731162952825</v>
      </c>
    </row>
    <row r="470" spans="2:11" x14ac:dyDescent="0.3">
      <c r="B470" s="5" t="str">
        <f>Sheet1!A451</f>
        <v>PA</v>
      </c>
      <c r="C470" s="6" t="str">
        <f>Sheet1!B451</f>
        <v>Elec</v>
      </c>
      <c r="D470" s="8">
        <f>Sheet1!C451</f>
        <v>42551</v>
      </c>
      <c r="E470" s="8" t="str">
        <f>Sheet1!D451</f>
        <v>PECO</v>
      </c>
      <c r="F470" s="6" t="str">
        <f>Sheet1!E451</f>
        <v>1-2M</v>
      </c>
      <c r="G470" s="77">
        <f>(Sheet1!F451+$F$9/10)*VLOOKUP($B470,$H$13:$J$17,3,0)</f>
        <v>6.3121529028230592</v>
      </c>
      <c r="H470" s="77">
        <f>(Sheet1!G451+$F$9/10)*VLOOKUP($B470,$H$13:$J$17,3,0)</f>
        <v>6.6944937655730588</v>
      </c>
      <c r="I470" s="77">
        <f>(Sheet1!H451+$F$9/10)*VLOOKUP($B470,$H$13:$J$17,3,0)</f>
        <v>6.5615956031147267</v>
      </c>
      <c r="J470" s="77">
        <f>(Sheet1!I451+$F$9/10)*VLOOKUP($B470,$H$13:$J$17,3,0)</f>
        <v>6.6388580996355602</v>
      </c>
      <c r="K470" s="78">
        <f>(Sheet1!J451+$F$9/10)*VLOOKUP($B470,$H$13:$J$17,3,0)</f>
        <v>6.8351356162952825</v>
      </c>
    </row>
    <row r="471" spans="2:11" x14ac:dyDescent="0.3">
      <c r="B471" s="5" t="str">
        <f>Sheet1!A452</f>
        <v>PA</v>
      </c>
      <c r="C471" s="6" t="str">
        <f>Sheet1!B452</f>
        <v>Elec</v>
      </c>
      <c r="D471" s="8">
        <f>Sheet1!C452</f>
        <v>42551</v>
      </c>
      <c r="E471" s="8" t="str">
        <f>Sheet1!D452</f>
        <v>PECO</v>
      </c>
      <c r="F471" s="6" t="str">
        <f>Sheet1!E452</f>
        <v>2M+</v>
      </c>
      <c r="G471" s="77">
        <f>(Sheet1!F452+$F$9/10)*VLOOKUP($B471,$H$13:$J$17,3,0)</f>
        <v>6.1793154028230592</v>
      </c>
      <c r="H471" s="77">
        <f>(Sheet1!G452+$F$9/10)*VLOOKUP($B471,$H$13:$J$17,3,0)</f>
        <v>6.5616562655730588</v>
      </c>
      <c r="I471" s="77">
        <f>(Sheet1!H452+$F$9/10)*VLOOKUP($B471,$H$13:$J$17,3,0)</f>
        <v>6.4287581031147267</v>
      </c>
      <c r="J471" s="77">
        <f>(Sheet1!I452+$F$9/10)*VLOOKUP($B471,$H$13:$J$17,3,0)</f>
        <v>6.5060205996355602</v>
      </c>
      <c r="K471" s="78">
        <f>(Sheet1!J452+$F$9/10)*VLOOKUP($B471,$H$13:$J$17,3,0)</f>
        <v>6.7022981162952826</v>
      </c>
    </row>
    <row r="472" spans="2:11" x14ac:dyDescent="0.3">
      <c r="B472" s="5" t="str">
        <f>Sheet1!A453</f>
        <v>PA</v>
      </c>
      <c r="C472" s="6" t="str">
        <f>Sheet1!B453</f>
        <v>Elec</v>
      </c>
      <c r="D472" s="8">
        <f>Sheet1!C453</f>
        <v>42551</v>
      </c>
      <c r="E472" s="8" t="str">
        <f>Sheet1!D453</f>
        <v>Duquesne</v>
      </c>
      <c r="F472" s="6" t="str">
        <f>Sheet1!E453</f>
        <v>0-150K</v>
      </c>
      <c r="G472" s="77">
        <f>(Sheet1!F453+$F$9/10)*VLOOKUP($B472,$H$13:$J$17,3,0)</f>
        <v>6.973665656071347</v>
      </c>
      <c r="H472" s="77">
        <f>(Sheet1!G453+$F$9/10)*VLOOKUP($B472,$H$13:$J$17,3,0)</f>
        <v>7.1149675615713468</v>
      </c>
      <c r="I472" s="77">
        <f>(Sheet1!H453+$F$9/10)*VLOOKUP($B472,$H$13:$J$17,3,0)</f>
        <v>7.2111339413213473</v>
      </c>
      <c r="J472" s="77">
        <f>(Sheet1!I453+$F$9/10)*VLOOKUP($B472,$H$13:$J$17,3,0)</f>
        <v>7.3118486770713469</v>
      </c>
      <c r="K472" s="78">
        <f>(Sheet1!J453+$F$9/10)*VLOOKUP($B472,$H$13:$J$17,3,0)</f>
        <v>7.3802049358074573</v>
      </c>
    </row>
    <row r="473" spans="2:11" x14ac:dyDescent="0.3">
      <c r="B473" s="5" t="str">
        <f>Sheet1!A454</f>
        <v>PA</v>
      </c>
      <c r="C473" s="6" t="str">
        <f>Sheet1!B454</f>
        <v>Elec</v>
      </c>
      <c r="D473" s="8">
        <f>Sheet1!C454</f>
        <v>42551</v>
      </c>
      <c r="E473" s="8" t="str">
        <f>Sheet1!D454</f>
        <v>Duquesne</v>
      </c>
      <c r="F473" s="6" t="str">
        <f>Sheet1!E454</f>
        <v>150-500K</v>
      </c>
      <c r="G473" s="77">
        <f>(Sheet1!F454+$F$9/10)*VLOOKUP($B473,$H$13:$J$17,3,0)</f>
        <v>6.7611256560713473</v>
      </c>
      <c r="H473" s="77">
        <f>(Sheet1!G454+$F$9/10)*VLOOKUP($B473,$H$13:$J$17,3,0)</f>
        <v>6.902427561571348</v>
      </c>
      <c r="I473" s="77">
        <f>(Sheet1!H454+$F$9/10)*VLOOKUP($B473,$H$13:$J$17,3,0)</f>
        <v>6.9985939413213476</v>
      </c>
      <c r="J473" s="77">
        <f>(Sheet1!I454+$F$9/10)*VLOOKUP($B473,$H$13:$J$17,3,0)</f>
        <v>7.0993086770713472</v>
      </c>
      <c r="K473" s="78">
        <f>(Sheet1!J454+$F$9/10)*VLOOKUP($B473,$H$13:$J$17,3,0)</f>
        <v>7.1676649358074567</v>
      </c>
    </row>
    <row r="474" spans="2:11" x14ac:dyDescent="0.3">
      <c r="B474" s="5" t="str">
        <f>Sheet1!A455</f>
        <v>PA</v>
      </c>
      <c r="C474" s="6" t="str">
        <f>Sheet1!B455</f>
        <v>Elec</v>
      </c>
      <c r="D474" s="8">
        <f>Sheet1!C455</f>
        <v>42551</v>
      </c>
      <c r="E474" s="8" t="str">
        <f>Sheet1!D455</f>
        <v>Duquesne</v>
      </c>
      <c r="F474" s="6" t="str">
        <f>Sheet1!E455</f>
        <v>500-1M</v>
      </c>
      <c r="G474" s="77">
        <f>(Sheet1!F455+$F$9/10)*VLOOKUP($B474,$H$13:$J$17,3,0)</f>
        <v>6.3891806560713471</v>
      </c>
      <c r="H474" s="77">
        <f>(Sheet1!G455+$F$9/10)*VLOOKUP($B474,$H$13:$J$17,3,0)</f>
        <v>6.5304825615713469</v>
      </c>
      <c r="I474" s="77">
        <f>(Sheet1!H455+$F$9/10)*VLOOKUP($B474,$H$13:$J$17,3,0)</f>
        <v>6.6266489413213474</v>
      </c>
      <c r="J474" s="77">
        <f>(Sheet1!I455+$F$9/10)*VLOOKUP($B474,$H$13:$J$17,3,0)</f>
        <v>6.727363677071347</v>
      </c>
      <c r="K474" s="78">
        <f>(Sheet1!J455+$F$9/10)*VLOOKUP($B474,$H$13:$J$17,3,0)</f>
        <v>6.7957199358074574</v>
      </c>
    </row>
    <row r="475" spans="2:11" x14ac:dyDescent="0.3">
      <c r="B475" s="5" t="str">
        <f>Sheet1!A456</f>
        <v>PA</v>
      </c>
      <c r="C475" s="6" t="str">
        <f>Sheet1!B456</f>
        <v>Elec</v>
      </c>
      <c r="D475" s="8">
        <f>Sheet1!C456</f>
        <v>42551</v>
      </c>
      <c r="E475" s="8" t="str">
        <f>Sheet1!D456</f>
        <v>Duquesne</v>
      </c>
      <c r="F475" s="6" t="str">
        <f>Sheet1!E456</f>
        <v>1-2M</v>
      </c>
      <c r="G475" s="77">
        <f>(Sheet1!F456+$F$9/10)*VLOOKUP($B475,$H$13:$J$17,3,0)</f>
        <v>6.2563431560713472</v>
      </c>
      <c r="H475" s="77">
        <f>(Sheet1!G456+$F$9/10)*VLOOKUP($B475,$H$13:$J$17,3,0)</f>
        <v>6.3976450615713469</v>
      </c>
      <c r="I475" s="77">
        <f>(Sheet1!H456+$F$9/10)*VLOOKUP($B475,$H$13:$J$17,3,0)</f>
        <v>6.4938114413213475</v>
      </c>
      <c r="J475" s="77">
        <f>(Sheet1!I456+$F$9/10)*VLOOKUP($B475,$H$13:$J$17,3,0)</f>
        <v>6.594526177071347</v>
      </c>
      <c r="K475" s="78">
        <f>(Sheet1!J456+$F$9/10)*VLOOKUP($B475,$H$13:$J$17,3,0)</f>
        <v>6.6628824358074574</v>
      </c>
    </row>
    <row r="476" spans="2:11" x14ac:dyDescent="0.3">
      <c r="B476" s="5" t="str">
        <f>Sheet1!A457</f>
        <v>PA</v>
      </c>
      <c r="C476" s="6" t="str">
        <f>Sheet1!B457</f>
        <v>Elec</v>
      </c>
      <c r="D476" s="8">
        <f>Sheet1!C457</f>
        <v>42551</v>
      </c>
      <c r="E476" s="8" t="str">
        <f>Sheet1!D457</f>
        <v>Duquesne</v>
      </c>
      <c r="F476" s="6" t="str">
        <f>Sheet1!E457</f>
        <v>2M+</v>
      </c>
      <c r="G476" s="77">
        <f>(Sheet1!F457+$F$9/10)*VLOOKUP($B476,$H$13:$J$17,3,0)</f>
        <v>6.1235056560713472</v>
      </c>
      <c r="H476" s="77">
        <f>(Sheet1!G457+$F$9/10)*VLOOKUP($B476,$H$13:$J$17,3,0)</f>
        <v>6.264807561571347</v>
      </c>
      <c r="I476" s="77">
        <f>(Sheet1!H457+$F$9/10)*VLOOKUP($B476,$H$13:$J$17,3,0)</f>
        <v>6.3609739413213475</v>
      </c>
      <c r="J476" s="77">
        <f>(Sheet1!I457+$F$9/10)*VLOOKUP($B476,$H$13:$J$17,3,0)</f>
        <v>6.4616886770713471</v>
      </c>
      <c r="K476" s="78">
        <f>(Sheet1!J457+$F$9/10)*VLOOKUP($B476,$H$13:$J$17,3,0)</f>
        <v>6.5300449358074575</v>
      </c>
    </row>
    <row r="477" spans="2:11" x14ac:dyDescent="0.3">
      <c r="B477" s="5" t="str">
        <f>Sheet1!A458</f>
        <v>PA</v>
      </c>
      <c r="C477" s="6" t="str">
        <f>Sheet1!B458</f>
        <v>Elec</v>
      </c>
      <c r="D477" s="8">
        <f>Sheet1!C458</f>
        <v>42551</v>
      </c>
      <c r="E477" s="8" t="str">
        <f>Sheet1!D458</f>
        <v>PENELEC</v>
      </c>
      <c r="F477" s="6" t="str">
        <f>Sheet1!E458</f>
        <v>0-150K</v>
      </c>
      <c r="G477" s="77">
        <f>(Sheet1!F458+$F$9/10)*VLOOKUP($B477,$H$13:$J$17,3,0)</f>
        <v>7.3299976460011429</v>
      </c>
      <c r="H477" s="77">
        <f>(Sheet1!G458+$F$9/10)*VLOOKUP($B477,$H$13:$J$17,3,0)</f>
        <v>7.5779733775011424</v>
      </c>
      <c r="I477" s="77">
        <f>(Sheet1!H458+$F$9/10)*VLOOKUP($B477,$H$13:$J$17,3,0)</f>
        <v>7.4804161891261423</v>
      </c>
      <c r="J477" s="77">
        <f>(Sheet1!I458+$F$9/10)*VLOOKUP($B477,$H$13:$J$17,3,0)</f>
        <v>7.5153451455636429</v>
      </c>
      <c r="K477" s="78">
        <f>(Sheet1!J458+$F$9/10)*VLOOKUP($B477,$H$13:$J$17,3,0)</f>
        <v>7.491817484153918</v>
      </c>
    </row>
    <row r="478" spans="2:11" x14ac:dyDescent="0.3">
      <c r="B478" s="5" t="str">
        <f>Sheet1!A459</f>
        <v>PA</v>
      </c>
      <c r="C478" s="6" t="str">
        <f>Sheet1!B459</f>
        <v>Elec</v>
      </c>
      <c r="D478" s="8">
        <f>Sheet1!C459</f>
        <v>42551</v>
      </c>
      <c r="E478" s="8" t="str">
        <f>Sheet1!D459</f>
        <v>PENELEC</v>
      </c>
      <c r="F478" s="6" t="str">
        <f>Sheet1!E459</f>
        <v>150-500K</v>
      </c>
      <c r="G478" s="77">
        <f>(Sheet1!F459+$F$9/10)*VLOOKUP($B478,$H$13:$J$17,3,0)</f>
        <v>7.1174576460011423</v>
      </c>
      <c r="H478" s="77">
        <f>(Sheet1!G459+$F$9/10)*VLOOKUP($B478,$H$13:$J$17,3,0)</f>
        <v>7.3654333775011427</v>
      </c>
      <c r="I478" s="77">
        <f>(Sheet1!H459+$F$9/10)*VLOOKUP($B478,$H$13:$J$17,3,0)</f>
        <v>7.2678761891261425</v>
      </c>
      <c r="J478" s="77">
        <f>(Sheet1!I459+$F$9/10)*VLOOKUP($B478,$H$13:$J$17,3,0)</f>
        <v>7.3028051455636431</v>
      </c>
      <c r="K478" s="78">
        <f>(Sheet1!J459+$F$9/10)*VLOOKUP($B478,$H$13:$J$17,3,0)</f>
        <v>7.2792774841539183</v>
      </c>
    </row>
    <row r="479" spans="2:11" x14ac:dyDescent="0.3">
      <c r="B479" s="5" t="str">
        <f>Sheet1!A460</f>
        <v>PA</v>
      </c>
      <c r="C479" s="6" t="str">
        <f>Sheet1!B460</f>
        <v>Elec</v>
      </c>
      <c r="D479" s="8">
        <f>Sheet1!C460</f>
        <v>42551</v>
      </c>
      <c r="E479" s="8" t="str">
        <f>Sheet1!D460</f>
        <v>PENELEC</v>
      </c>
      <c r="F479" s="6" t="str">
        <f>Sheet1!E460</f>
        <v>500-1M</v>
      </c>
      <c r="G479" s="77">
        <f>(Sheet1!F460+$F$9/10)*VLOOKUP($B479,$H$13:$J$17,3,0)</f>
        <v>6.745512646001143</v>
      </c>
      <c r="H479" s="77">
        <f>(Sheet1!G460+$F$9/10)*VLOOKUP($B479,$H$13:$J$17,3,0)</f>
        <v>6.9934883775011425</v>
      </c>
      <c r="I479" s="77">
        <f>(Sheet1!H460+$F$9/10)*VLOOKUP($B479,$H$13:$J$17,3,0)</f>
        <v>6.8959311891261423</v>
      </c>
      <c r="J479" s="77">
        <f>(Sheet1!I460+$F$9/10)*VLOOKUP($B479,$H$13:$J$17,3,0)</f>
        <v>6.9308601455636429</v>
      </c>
      <c r="K479" s="78">
        <f>(Sheet1!J460+$F$9/10)*VLOOKUP($B479,$H$13:$J$17,3,0)</f>
        <v>6.9073324841539181</v>
      </c>
    </row>
    <row r="480" spans="2:11" x14ac:dyDescent="0.3">
      <c r="B480" s="5" t="str">
        <f>Sheet1!A461</f>
        <v>PA</v>
      </c>
      <c r="C480" s="6" t="str">
        <f>Sheet1!B461</f>
        <v>Elec</v>
      </c>
      <c r="D480" s="8">
        <f>Sheet1!C461</f>
        <v>42551</v>
      </c>
      <c r="E480" s="8" t="str">
        <f>Sheet1!D461</f>
        <v>PENELEC</v>
      </c>
      <c r="F480" s="6" t="str">
        <f>Sheet1!E461</f>
        <v>1-2M</v>
      </c>
      <c r="G480" s="77">
        <f>(Sheet1!F461+$F$9/10)*VLOOKUP($B480,$H$13:$J$17,3,0)</f>
        <v>6.612675146001143</v>
      </c>
      <c r="H480" s="77">
        <f>(Sheet1!G461+$F$9/10)*VLOOKUP($B480,$H$13:$J$17,3,0)</f>
        <v>6.8606508775011426</v>
      </c>
      <c r="I480" s="77">
        <f>(Sheet1!H461+$F$9/10)*VLOOKUP($B480,$H$13:$J$17,3,0)</f>
        <v>6.7630936891261424</v>
      </c>
      <c r="J480" s="77">
        <f>(Sheet1!I461+$F$9/10)*VLOOKUP($B480,$H$13:$J$17,3,0)</f>
        <v>6.798022645563643</v>
      </c>
      <c r="K480" s="78">
        <f>(Sheet1!J461+$F$9/10)*VLOOKUP($B480,$H$13:$J$17,3,0)</f>
        <v>6.7744949841539182</v>
      </c>
    </row>
    <row r="481" spans="2:11" x14ac:dyDescent="0.3">
      <c r="B481" s="5" t="str">
        <f>Sheet1!A462</f>
        <v>PA</v>
      </c>
      <c r="C481" s="6" t="str">
        <f>Sheet1!B462</f>
        <v>Elec</v>
      </c>
      <c r="D481" s="8">
        <f>Sheet1!C462</f>
        <v>42551</v>
      </c>
      <c r="E481" s="8" t="str">
        <f>Sheet1!D462</f>
        <v>PENELEC</v>
      </c>
      <c r="F481" s="6" t="str">
        <f>Sheet1!E462</f>
        <v>2M+</v>
      </c>
      <c r="G481" s="77">
        <f>(Sheet1!F462+$F$9/10)*VLOOKUP($B481,$H$13:$J$17,3,0)</f>
        <v>6.4798376460011431</v>
      </c>
      <c r="H481" s="77">
        <f>(Sheet1!G462+$F$9/10)*VLOOKUP($B481,$H$13:$J$17,3,0)</f>
        <v>6.7278133775011426</v>
      </c>
      <c r="I481" s="77">
        <f>(Sheet1!H462+$F$9/10)*VLOOKUP($B481,$H$13:$J$17,3,0)</f>
        <v>6.6302561891261425</v>
      </c>
      <c r="J481" s="77">
        <f>(Sheet1!I462+$F$9/10)*VLOOKUP($B481,$H$13:$J$17,3,0)</f>
        <v>6.6651851455636431</v>
      </c>
      <c r="K481" s="78">
        <f>(Sheet1!J462+$F$9/10)*VLOOKUP($B481,$H$13:$J$17,3,0)</f>
        <v>6.6416574841539182</v>
      </c>
    </row>
    <row r="482" spans="2:11" x14ac:dyDescent="0.3">
      <c r="B482" s="5" t="str">
        <f>Sheet1!A463</f>
        <v>PA</v>
      </c>
      <c r="C482" s="6" t="str">
        <f>Sheet1!B463</f>
        <v>Elec</v>
      </c>
      <c r="D482" s="8">
        <f>Sheet1!C463</f>
        <v>42551</v>
      </c>
      <c r="E482" s="8" t="str">
        <f>Sheet1!D463</f>
        <v>METED</v>
      </c>
      <c r="F482" s="6" t="str">
        <f>Sheet1!E463</f>
        <v>0-150K</v>
      </c>
      <c r="G482" s="77">
        <f>(Sheet1!F463+$F$9/10)*VLOOKUP($B482,$H$13:$J$17,3,0)</f>
        <v>7.029131335501142</v>
      </c>
      <c r="H482" s="77">
        <f>(Sheet1!G463+$F$9/10)*VLOOKUP($B482,$H$13:$J$17,3,0)</f>
        <v>7.3412117877511411</v>
      </c>
      <c r="I482" s="77">
        <f>(Sheet1!H463+$F$9/10)*VLOOKUP($B482,$H$13:$J$17,3,0)</f>
        <v>7.1992505654594741</v>
      </c>
      <c r="J482" s="77">
        <f>(Sheet1!I463+$F$9/10)*VLOOKUP($B482,$H$13:$J$17,3,0)</f>
        <v>7.33795527643864</v>
      </c>
      <c r="K482" s="78">
        <f>(Sheet1!J463+$F$9/10)*VLOOKUP($B482,$H$13:$J$17,3,0)</f>
        <v>7.3955953126539189</v>
      </c>
    </row>
    <row r="483" spans="2:11" x14ac:dyDescent="0.3">
      <c r="B483" s="5" t="str">
        <f>Sheet1!A464</f>
        <v>PA</v>
      </c>
      <c r="C483" s="6" t="str">
        <f>Sheet1!B464</f>
        <v>Elec</v>
      </c>
      <c r="D483" s="8">
        <f>Sheet1!C464</f>
        <v>42551</v>
      </c>
      <c r="E483" s="8" t="str">
        <f>Sheet1!D464</f>
        <v>METED</v>
      </c>
      <c r="F483" s="6" t="str">
        <f>Sheet1!E464</f>
        <v>150-500K</v>
      </c>
      <c r="G483" s="77">
        <f>(Sheet1!F464+$F$9/10)*VLOOKUP($B483,$H$13:$J$17,3,0)</f>
        <v>6.8165913355011423</v>
      </c>
      <c r="H483" s="77">
        <f>(Sheet1!G464+$F$9/10)*VLOOKUP($B483,$H$13:$J$17,3,0)</f>
        <v>7.1286717877511423</v>
      </c>
      <c r="I483" s="77">
        <f>(Sheet1!H464+$F$9/10)*VLOOKUP($B483,$H$13:$J$17,3,0)</f>
        <v>6.9867105654594734</v>
      </c>
      <c r="J483" s="77">
        <f>(Sheet1!I464+$F$9/10)*VLOOKUP($B483,$H$13:$J$17,3,0)</f>
        <v>7.1254152764386411</v>
      </c>
      <c r="K483" s="78">
        <f>(Sheet1!J464+$F$9/10)*VLOOKUP($B483,$H$13:$J$17,3,0)</f>
        <v>7.1830553126539183</v>
      </c>
    </row>
    <row r="484" spans="2:11" x14ac:dyDescent="0.3">
      <c r="B484" s="5" t="str">
        <f>Sheet1!A465</f>
        <v>PA</v>
      </c>
      <c r="C484" s="6" t="str">
        <f>Sheet1!B465</f>
        <v>Elec</v>
      </c>
      <c r="D484" s="8">
        <f>Sheet1!C465</f>
        <v>42551</v>
      </c>
      <c r="E484" s="8" t="str">
        <f>Sheet1!D465</f>
        <v>METED</v>
      </c>
      <c r="F484" s="6" t="str">
        <f>Sheet1!E465</f>
        <v>500-1M</v>
      </c>
      <c r="G484" s="77">
        <f>(Sheet1!F465+$F$9/10)*VLOOKUP($B484,$H$13:$J$17,3,0)</f>
        <v>6.444646335501143</v>
      </c>
      <c r="H484" s="77">
        <f>(Sheet1!G465+$F$9/10)*VLOOKUP($B484,$H$13:$J$17,3,0)</f>
        <v>6.7567267877511412</v>
      </c>
      <c r="I484" s="77">
        <f>(Sheet1!H465+$F$9/10)*VLOOKUP($B484,$H$13:$J$17,3,0)</f>
        <v>6.6147655654594741</v>
      </c>
      <c r="J484" s="77">
        <f>(Sheet1!I465+$F$9/10)*VLOOKUP($B484,$H$13:$J$17,3,0)</f>
        <v>6.7534702764386401</v>
      </c>
      <c r="K484" s="78">
        <f>(Sheet1!J465+$F$9/10)*VLOOKUP($B484,$H$13:$J$17,3,0)</f>
        <v>6.8111103126539181</v>
      </c>
    </row>
    <row r="485" spans="2:11" x14ac:dyDescent="0.3">
      <c r="B485" s="5" t="str">
        <f>Sheet1!A466</f>
        <v>PA</v>
      </c>
      <c r="C485" s="6" t="str">
        <f>Sheet1!B466</f>
        <v>Elec</v>
      </c>
      <c r="D485" s="8">
        <f>Sheet1!C466</f>
        <v>42551</v>
      </c>
      <c r="E485" s="8" t="str">
        <f>Sheet1!D466</f>
        <v>METED</v>
      </c>
      <c r="F485" s="6" t="str">
        <f>Sheet1!E466</f>
        <v>1-2M</v>
      </c>
      <c r="G485" s="77">
        <f>(Sheet1!F466+$F$9/10)*VLOOKUP($B485,$H$13:$J$17,3,0)</f>
        <v>6.3118088355011421</v>
      </c>
      <c r="H485" s="77">
        <f>(Sheet1!G466+$F$9/10)*VLOOKUP($B485,$H$13:$J$17,3,0)</f>
        <v>6.6238892877511413</v>
      </c>
      <c r="I485" s="77">
        <f>(Sheet1!H466+$F$9/10)*VLOOKUP($B485,$H$13:$J$17,3,0)</f>
        <v>6.4819280654594742</v>
      </c>
      <c r="J485" s="77">
        <f>(Sheet1!I466+$F$9/10)*VLOOKUP($B485,$H$13:$J$17,3,0)</f>
        <v>6.6206327764386401</v>
      </c>
      <c r="K485" s="78">
        <f>(Sheet1!J466+$F$9/10)*VLOOKUP($B485,$H$13:$J$17,3,0)</f>
        <v>6.6782728126539181</v>
      </c>
    </row>
    <row r="486" spans="2:11" x14ac:dyDescent="0.3">
      <c r="B486" s="5" t="str">
        <f>Sheet1!A467</f>
        <v>PA</v>
      </c>
      <c r="C486" s="6" t="str">
        <f>Sheet1!B467</f>
        <v>Elec</v>
      </c>
      <c r="D486" s="8">
        <f>Sheet1!C467</f>
        <v>42551</v>
      </c>
      <c r="E486" s="8" t="str">
        <f>Sheet1!D467</f>
        <v>METED</v>
      </c>
      <c r="F486" s="6" t="str">
        <f>Sheet1!E467</f>
        <v>2M+</v>
      </c>
      <c r="G486" s="77">
        <f>(Sheet1!F467+$F$9/10)*VLOOKUP($B486,$H$13:$J$17,3,0)</f>
        <v>6.1789713355011422</v>
      </c>
      <c r="H486" s="77">
        <f>(Sheet1!G467+$F$9/10)*VLOOKUP($B486,$H$13:$J$17,3,0)</f>
        <v>6.4910517877511413</v>
      </c>
      <c r="I486" s="77">
        <f>(Sheet1!H467+$F$9/10)*VLOOKUP($B486,$H$13:$J$17,3,0)</f>
        <v>6.3490905654594743</v>
      </c>
      <c r="J486" s="77">
        <f>(Sheet1!I467+$F$9/10)*VLOOKUP($B486,$H$13:$J$17,3,0)</f>
        <v>6.4877952764386402</v>
      </c>
      <c r="K486" s="78">
        <f>(Sheet1!J467+$F$9/10)*VLOOKUP($B486,$H$13:$J$17,3,0)</f>
        <v>6.5454353126539182</v>
      </c>
    </row>
    <row r="487" spans="2:11" x14ac:dyDescent="0.3">
      <c r="B487" s="5" t="str">
        <f>Sheet1!A468</f>
        <v>PA</v>
      </c>
      <c r="C487" s="6" t="str">
        <f>Sheet1!B468</f>
        <v>Elec</v>
      </c>
      <c r="D487" s="8">
        <f>Sheet1!C468</f>
        <v>42551</v>
      </c>
      <c r="E487" s="8" t="str">
        <f>Sheet1!D468</f>
        <v>West Penn PWR</v>
      </c>
      <c r="F487" s="6" t="str">
        <f>Sheet1!E468</f>
        <v>0-150K</v>
      </c>
      <c r="G487" s="77">
        <f>(Sheet1!F468+$F$9/10)*VLOOKUP($B487,$H$13:$J$17,3,0)</f>
        <v>6.9623437230872289</v>
      </c>
      <c r="H487" s="77">
        <f>(Sheet1!G468+$F$9/10)*VLOOKUP($B487,$H$13:$J$17,3,0)</f>
        <v>7.1426812784714082</v>
      </c>
      <c r="I487" s="77">
        <f>(Sheet1!H468+$F$9/10)*VLOOKUP($B487,$H$13:$J$17,3,0)</f>
        <v>7.1832108851155585</v>
      </c>
      <c r="J487" s="77">
        <f>(Sheet1!I468+$F$9/10)*VLOOKUP($B487,$H$13:$J$17,3,0)</f>
        <v>7.2816133611268921</v>
      </c>
      <c r="K487" s="78">
        <f>(Sheet1!J468+$F$9/10)*VLOOKUP($B487,$H$13:$J$17,3,0)</f>
        <v>7.332971744146322</v>
      </c>
    </row>
    <row r="488" spans="2:11" x14ac:dyDescent="0.3">
      <c r="B488" s="5" t="str">
        <f>Sheet1!A469</f>
        <v>PA</v>
      </c>
      <c r="C488" s="6" t="str">
        <f>Sheet1!B469</f>
        <v>Elec</v>
      </c>
      <c r="D488" s="8">
        <f>Sheet1!C469</f>
        <v>42551</v>
      </c>
      <c r="E488" s="8" t="str">
        <f>Sheet1!D469</f>
        <v>West Penn PWR</v>
      </c>
      <c r="F488" s="6" t="str">
        <f>Sheet1!E469</f>
        <v>150-500K</v>
      </c>
      <c r="G488" s="77">
        <f>(Sheet1!F469+$F$9/10)*VLOOKUP($B488,$H$13:$J$17,3,0)</f>
        <v>6.7498037230872292</v>
      </c>
      <c r="H488" s="77">
        <f>(Sheet1!G469+$F$9/10)*VLOOKUP($B488,$H$13:$J$17,3,0)</f>
        <v>6.9301412784714085</v>
      </c>
      <c r="I488" s="77">
        <f>(Sheet1!H469+$F$9/10)*VLOOKUP($B488,$H$13:$J$17,3,0)</f>
        <v>6.9706708851155588</v>
      </c>
      <c r="J488" s="77">
        <f>(Sheet1!I469+$F$9/10)*VLOOKUP($B488,$H$13:$J$17,3,0)</f>
        <v>7.0690733611268923</v>
      </c>
      <c r="K488" s="78">
        <f>(Sheet1!J469+$F$9/10)*VLOOKUP($B488,$H$13:$J$17,3,0)</f>
        <v>7.1204317441463223</v>
      </c>
    </row>
    <row r="489" spans="2:11" x14ac:dyDescent="0.3">
      <c r="B489" s="5" t="str">
        <f>Sheet1!A470</f>
        <v>PA</v>
      </c>
      <c r="C489" s="6" t="str">
        <f>Sheet1!B470</f>
        <v>Elec</v>
      </c>
      <c r="D489" s="8">
        <f>Sheet1!C470</f>
        <v>42551</v>
      </c>
      <c r="E489" s="8" t="str">
        <f>Sheet1!D470</f>
        <v>West Penn PWR</v>
      </c>
      <c r="F489" s="6" t="str">
        <f>Sheet1!E470</f>
        <v>500-1M</v>
      </c>
      <c r="G489" s="77">
        <f>(Sheet1!F470+$F$9/10)*VLOOKUP($B489,$H$13:$J$17,3,0)</f>
        <v>6.377858723087229</v>
      </c>
      <c r="H489" s="77">
        <f>(Sheet1!G470+$F$9/10)*VLOOKUP($B489,$H$13:$J$17,3,0)</f>
        <v>6.5581962784714092</v>
      </c>
      <c r="I489" s="77">
        <f>(Sheet1!H470+$F$9/10)*VLOOKUP($B489,$H$13:$J$17,3,0)</f>
        <v>6.5987258851155595</v>
      </c>
      <c r="J489" s="77">
        <f>(Sheet1!I470+$F$9/10)*VLOOKUP($B489,$H$13:$J$17,3,0)</f>
        <v>6.697128361126893</v>
      </c>
      <c r="K489" s="78">
        <f>(Sheet1!J470+$F$9/10)*VLOOKUP($B489,$H$13:$J$17,3,0)</f>
        <v>6.7484867441463221</v>
      </c>
    </row>
    <row r="490" spans="2:11" x14ac:dyDescent="0.3">
      <c r="B490" s="5" t="str">
        <f>Sheet1!A471</f>
        <v>PA</v>
      </c>
      <c r="C490" s="6" t="str">
        <f>Sheet1!B471</f>
        <v>Elec</v>
      </c>
      <c r="D490" s="8">
        <f>Sheet1!C471</f>
        <v>42551</v>
      </c>
      <c r="E490" s="8" t="str">
        <f>Sheet1!D471</f>
        <v>West Penn PWR</v>
      </c>
      <c r="F490" s="6" t="str">
        <f>Sheet1!E471</f>
        <v>1-2M</v>
      </c>
      <c r="G490" s="77">
        <f>(Sheet1!F471+$F$9/10)*VLOOKUP($B490,$H$13:$J$17,3,0)</f>
        <v>6.2450212230872291</v>
      </c>
      <c r="H490" s="77">
        <f>(Sheet1!G471+$F$9/10)*VLOOKUP($B490,$H$13:$J$17,3,0)</f>
        <v>6.4253587784714083</v>
      </c>
      <c r="I490" s="77">
        <f>(Sheet1!H471+$F$9/10)*VLOOKUP($B490,$H$13:$J$17,3,0)</f>
        <v>6.4658883851155595</v>
      </c>
      <c r="J490" s="77">
        <f>(Sheet1!I471+$F$9/10)*VLOOKUP($B490,$H$13:$J$17,3,0)</f>
        <v>6.5642908611268931</v>
      </c>
      <c r="K490" s="78">
        <f>(Sheet1!J471+$F$9/10)*VLOOKUP($B490,$H$13:$J$17,3,0)</f>
        <v>6.6156492441463222</v>
      </c>
    </row>
    <row r="491" spans="2:11" x14ac:dyDescent="0.3">
      <c r="B491" s="5" t="str">
        <f>Sheet1!A472</f>
        <v>PA</v>
      </c>
      <c r="C491" s="6" t="str">
        <f>Sheet1!B472</f>
        <v>Elec</v>
      </c>
      <c r="D491" s="8">
        <f>Sheet1!C472</f>
        <v>42551</v>
      </c>
      <c r="E491" s="8" t="str">
        <f>Sheet1!D472</f>
        <v>West Penn PWR</v>
      </c>
      <c r="F491" s="6" t="str">
        <f>Sheet1!E472</f>
        <v>2M+</v>
      </c>
      <c r="G491" s="77">
        <f>(Sheet1!F472+$F$9/10)*VLOOKUP($B491,$H$13:$J$17,3,0)</f>
        <v>6.1121837230872291</v>
      </c>
      <c r="H491" s="77">
        <f>(Sheet1!G472+$F$9/10)*VLOOKUP($B491,$H$13:$J$17,3,0)</f>
        <v>6.2925212784714084</v>
      </c>
      <c r="I491" s="77">
        <f>(Sheet1!H472+$F$9/10)*VLOOKUP($B491,$H$13:$J$17,3,0)</f>
        <v>6.3330508851155587</v>
      </c>
      <c r="J491" s="77">
        <f>(Sheet1!I472+$F$9/10)*VLOOKUP($B491,$H$13:$J$17,3,0)</f>
        <v>6.4314533611268923</v>
      </c>
      <c r="K491" s="78">
        <f>(Sheet1!J472+$F$9/10)*VLOOKUP($B491,$H$13:$J$17,3,0)</f>
        <v>6.4828117441463222</v>
      </c>
    </row>
    <row r="492" spans="2:11" x14ac:dyDescent="0.3">
      <c r="B492" s="5" t="str">
        <f>Sheet1!A473</f>
        <v>PA</v>
      </c>
      <c r="C492" s="6" t="str">
        <f>Sheet1!B473</f>
        <v>Elec</v>
      </c>
      <c r="D492" s="8">
        <f>Sheet1!C473</f>
        <v>42551</v>
      </c>
      <c r="E492" s="8" t="str">
        <f>Sheet1!D473</f>
        <v>Penn PWR</v>
      </c>
      <c r="F492" s="6" t="str">
        <f>Sheet1!E473</f>
        <v>0-150K</v>
      </c>
      <c r="G492" s="77">
        <f>(Sheet1!F473+$F$9/10)*VLOOKUP($B492,$H$13:$J$17,3,0)</f>
        <v>7.6047783966562266</v>
      </c>
      <c r="H492" s="77">
        <f>(Sheet1!G473+$F$9/10)*VLOOKUP($B492,$H$13:$J$17,3,0)</f>
        <v>7.7815092009327209</v>
      </c>
      <c r="I492" s="77">
        <f>(Sheet1!H473+$F$9/10)*VLOOKUP($B492,$H$13:$J$17,3,0)</f>
        <v>7.7397702590256561</v>
      </c>
      <c r="J492" s="77">
        <f>(Sheet1!I473+$F$9/10)*VLOOKUP($B492,$H$13:$J$17,3,0)</f>
        <v>7.7950771948075968</v>
      </c>
      <c r="K492" s="78">
        <f>(Sheet1!J473+$F$9/10)*VLOOKUP($B492,$H$13:$J$17,3,0)</f>
        <v>7.805424665092195</v>
      </c>
    </row>
    <row r="493" spans="2:11" x14ac:dyDescent="0.3">
      <c r="B493" s="5" t="str">
        <f>Sheet1!A474</f>
        <v>PA</v>
      </c>
      <c r="C493" s="6" t="str">
        <f>Sheet1!B474</f>
        <v>Elec</v>
      </c>
      <c r="D493" s="8">
        <f>Sheet1!C474</f>
        <v>42551</v>
      </c>
      <c r="E493" s="8" t="str">
        <f>Sheet1!D474</f>
        <v>Penn PWR</v>
      </c>
      <c r="F493" s="6" t="str">
        <f>Sheet1!E474</f>
        <v>150-500K</v>
      </c>
      <c r="G493" s="77">
        <f>(Sheet1!F474+$F$9/10)*VLOOKUP($B493,$H$13:$J$17,3,0)</f>
        <v>7.392238396656226</v>
      </c>
      <c r="H493" s="77">
        <f>(Sheet1!G474+$F$9/10)*VLOOKUP($B493,$H$13:$J$17,3,0)</f>
        <v>7.5689692009327212</v>
      </c>
      <c r="I493" s="77">
        <f>(Sheet1!H474+$F$9/10)*VLOOKUP($B493,$H$13:$J$17,3,0)</f>
        <v>7.5272302590256563</v>
      </c>
      <c r="J493" s="77">
        <f>(Sheet1!I474+$F$9/10)*VLOOKUP($B493,$H$13:$J$17,3,0)</f>
        <v>7.5825371948075979</v>
      </c>
      <c r="K493" s="78">
        <f>(Sheet1!J474+$F$9/10)*VLOOKUP($B493,$H$13:$J$17,3,0)</f>
        <v>7.5928846650921944</v>
      </c>
    </row>
    <row r="494" spans="2:11" x14ac:dyDescent="0.3">
      <c r="B494" s="5" t="str">
        <f>Sheet1!A475</f>
        <v>PA</v>
      </c>
      <c r="C494" s="6" t="str">
        <f>Sheet1!B475</f>
        <v>Elec</v>
      </c>
      <c r="D494" s="8">
        <f>Sheet1!C475</f>
        <v>42551</v>
      </c>
      <c r="E494" s="8" t="str">
        <f>Sheet1!D475</f>
        <v>Penn PWR</v>
      </c>
      <c r="F494" s="6" t="str">
        <f>Sheet1!E475</f>
        <v>500-1M</v>
      </c>
      <c r="G494" s="77">
        <f>(Sheet1!F475+$F$9/10)*VLOOKUP($B494,$H$13:$J$17,3,0)</f>
        <v>7.0202933966562266</v>
      </c>
      <c r="H494" s="77">
        <f>(Sheet1!G475+$F$9/10)*VLOOKUP($B494,$H$13:$J$17,3,0)</f>
        <v>7.1970242009327219</v>
      </c>
      <c r="I494" s="77">
        <f>(Sheet1!H475+$F$9/10)*VLOOKUP($B494,$H$13:$J$17,3,0)</f>
        <v>7.1552852590256562</v>
      </c>
      <c r="J494" s="77">
        <f>(Sheet1!I475+$F$9/10)*VLOOKUP($B494,$H$13:$J$17,3,0)</f>
        <v>7.2105921948075977</v>
      </c>
      <c r="K494" s="78">
        <f>(Sheet1!J475+$F$9/10)*VLOOKUP($B494,$H$13:$J$17,3,0)</f>
        <v>7.2209396650921951</v>
      </c>
    </row>
    <row r="495" spans="2:11" x14ac:dyDescent="0.3">
      <c r="B495" s="5" t="str">
        <f>Sheet1!A476</f>
        <v>PA</v>
      </c>
      <c r="C495" s="6" t="str">
        <f>Sheet1!B476</f>
        <v>Elec</v>
      </c>
      <c r="D495" s="8">
        <f>Sheet1!C476</f>
        <v>42551</v>
      </c>
      <c r="E495" s="8" t="str">
        <f>Sheet1!D476</f>
        <v>Penn PWR</v>
      </c>
      <c r="F495" s="6" t="str">
        <f>Sheet1!E476</f>
        <v>1-2M</v>
      </c>
      <c r="G495" s="77">
        <f>(Sheet1!F476+$F$9/10)*VLOOKUP($B495,$H$13:$J$17,3,0)</f>
        <v>6.8874558966562267</v>
      </c>
      <c r="H495" s="77">
        <f>(Sheet1!G476+$F$9/10)*VLOOKUP($B495,$H$13:$J$17,3,0)</f>
        <v>7.0641867009327211</v>
      </c>
      <c r="I495" s="77">
        <f>(Sheet1!H476+$F$9/10)*VLOOKUP($B495,$H$13:$J$17,3,0)</f>
        <v>7.0224477590256562</v>
      </c>
      <c r="J495" s="77">
        <f>(Sheet1!I476+$F$9/10)*VLOOKUP($B495,$H$13:$J$17,3,0)</f>
        <v>7.0777546948075969</v>
      </c>
      <c r="K495" s="78">
        <f>(Sheet1!J476+$F$9/10)*VLOOKUP($B495,$H$13:$J$17,3,0)</f>
        <v>7.0881021650921952</v>
      </c>
    </row>
    <row r="496" spans="2:11" x14ac:dyDescent="0.3">
      <c r="B496" s="5" t="str">
        <f>Sheet1!A477</f>
        <v>PA</v>
      </c>
      <c r="C496" s="6" t="str">
        <f>Sheet1!B477</f>
        <v>Elec</v>
      </c>
      <c r="D496" s="8">
        <f>Sheet1!C477</f>
        <v>42551</v>
      </c>
      <c r="E496" s="8" t="str">
        <f>Sheet1!D477</f>
        <v>Penn PWR</v>
      </c>
      <c r="F496" s="6" t="str">
        <f>Sheet1!E477</f>
        <v>2M+</v>
      </c>
      <c r="G496" s="77">
        <f>(Sheet1!F477+$F$9/10)*VLOOKUP($B496,$H$13:$J$17,3,0)</f>
        <v>6.7546183966562268</v>
      </c>
      <c r="H496" s="77">
        <f>(Sheet1!G477+$F$9/10)*VLOOKUP($B496,$H$13:$J$17,3,0)</f>
        <v>6.9313492009327211</v>
      </c>
      <c r="I496" s="77">
        <f>(Sheet1!H477+$F$9/10)*VLOOKUP($B496,$H$13:$J$17,3,0)</f>
        <v>6.8896102590256563</v>
      </c>
      <c r="J496" s="77">
        <f>(Sheet1!I477+$F$9/10)*VLOOKUP($B496,$H$13:$J$17,3,0)</f>
        <v>6.9449171948075969</v>
      </c>
      <c r="K496" s="78">
        <f>(Sheet1!J477+$F$9/10)*VLOOKUP($B496,$H$13:$J$17,3,0)</f>
        <v>6.9552646650921952</v>
      </c>
    </row>
    <row r="497" spans="2:11" x14ac:dyDescent="0.3">
      <c r="B497" s="5" t="str">
        <f>Sheet1!A478</f>
        <v>PA</v>
      </c>
      <c r="C497" s="6" t="str">
        <f>Sheet1!B478</f>
        <v>Elec</v>
      </c>
      <c r="D497" s="8">
        <f>Sheet1!C478</f>
        <v>42582</v>
      </c>
      <c r="E497" s="8" t="str">
        <f>Sheet1!D478</f>
        <v>PPL</v>
      </c>
      <c r="F497" s="6" t="str">
        <f>Sheet1!E478</f>
        <v>0-150K</v>
      </c>
      <c r="G497" s="77">
        <f>(Sheet1!F478+$F$9/10)*VLOOKUP($B497,$H$13:$J$17,3,0)</f>
        <v>7.2842197326586762</v>
      </c>
      <c r="H497" s="77">
        <f>(Sheet1!G478+$F$9/10)*VLOOKUP($B497,$H$13:$J$17,3,0)</f>
        <v>7.5584726035232599</v>
      </c>
      <c r="I497" s="77">
        <f>(Sheet1!H478+$F$9/10)*VLOOKUP($B497,$H$13:$J$17,3,0)</f>
        <v>7.4247192258600636</v>
      </c>
      <c r="J497" s="77">
        <f>(Sheet1!I478+$F$9/10)*VLOOKUP($B497,$H$13:$J$17,3,0)</f>
        <v>7.5819892873895771</v>
      </c>
      <c r="K497" s="78">
        <f>(Sheet1!J478+$F$9/10)*VLOOKUP($B497,$H$13:$J$17,3,0)</f>
        <v>7.7948926779005738</v>
      </c>
    </row>
    <row r="498" spans="2:11" x14ac:dyDescent="0.3">
      <c r="B498" s="5" t="str">
        <f>Sheet1!A479</f>
        <v>PA</v>
      </c>
      <c r="C498" s="6" t="str">
        <f>Sheet1!B479</f>
        <v>Elec</v>
      </c>
      <c r="D498" s="8">
        <f>Sheet1!C479</f>
        <v>42582</v>
      </c>
      <c r="E498" s="8" t="str">
        <f>Sheet1!D479</f>
        <v>PPL</v>
      </c>
      <c r="F498" s="6" t="str">
        <f>Sheet1!E479</f>
        <v>150-500K</v>
      </c>
      <c r="G498" s="77">
        <f>(Sheet1!F479+$F$9/10)*VLOOKUP($B498,$H$13:$J$17,3,0)</f>
        <v>7.0716797326586764</v>
      </c>
      <c r="H498" s="77">
        <f>(Sheet1!G479+$F$9/10)*VLOOKUP($B498,$H$13:$J$17,3,0)</f>
        <v>7.3459326035232602</v>
      </c>
      <c r="I498" s="77">
        <f>(Sheet1!H479+$F$9/10)*VLOOKUP($B498,$H$13:$J$17,3,0)</f>
        <v>7.212179225860063</v>
      </c>
      <c r="J498" s="77">
        <f>(Sheet1!I479+$F$9/10)*VLOOKUP($B498,$H$13:$J$17,3,0)</f>
        <v>7.3694492873895774</v>
      </c>
      <c r="K498" s="78">
        <f>(Sheet1!J479+$F$9/10)*VLOOKUP($B498,$H$13:$J$17,3,0)</f>
        <v>7.5823526779005741</v>
      </c>
    </row>
    <row r="499" spans="2:11" x14ac:dyDescent="0.3">
      <c r="B499" s="5" t="str">
        <f>Sheet1!A480</f>
        <v>PA</v>
      </c>
      <c r="C499" s="6" t="str">
        <f>Sheet1!B480</f>
        <v>Elec</v>
      </c>
      <c r="D499" s="8">
        <f>Sheet1!C480</f>
        <v>42582</v>
      </c>
      <c r="E499" s="8" t="str">
        <f>Sheet1!D480</f>
        <v>PPL</v>
      </c>
      <c r="F499" s="6" t="str">
        <f>Sheet1!E480</f>
        <v>500-1M</v>
      </c>
      <c r="G499" s="77">
        <f>(Sheet1!F480+$F$9/10)*VLOOKUP($B499,$H$13:$J$17,3,0)</f>
        <v>6.6997347326586763</v>
      </c>
      <c r="H499" s="77">
        <f>(Sheet1!G480+$F$9/10)*VLOOKUP($B499,$H$13:$J$17,3,0)</f>
        <v>6.97398760352326</v>
      </c>
      <c r="I499" s="77">
        <f>(Sheet1!H480+$F$9/10)*VLOOKUP($B499,$H$13:$J$17,3,0)</f>
        <v>6.8402342258600637</v>
      </c>
      <c r="J499" s="77">
        <f>(Sheet1!I480+$F$9/10)*VLOOKUP($B499,$H$13:$J$17,3,0)</f>
        <v>6.9975042873895772</v>
      </c>
      <c r="K499" s="78">
        <f>(Sheet1!J480+$F$9/10)*VLOOKUP($B499,$H$13:$J$17,3,0)</f>
        <v>7.2104076779005739</v>
      </c>
    </row>
    <row r="500" spans="2:11" x14ac:dyDescent="0.3">
      <c r="B500" s="5" t="str">
        <f>Sheet1!A481</f>
        <v>PA</v>
      </c>
      <c r="C500" s="6" t="str">
        <f>Sheet1!B481</f>
        <v>Elec</v>
      </c>
      <c r="D500" s="8">
        <f>Sheet1!C481</f>
        <v>42582</v>
      </c>
      <c r="E500" s="8" t="str">
        <f>Sheet1!D481</f>
        <v>PPL</v>
      </c>
      <c r="F500" s="6" t="str">
        <f>Sheet1!E481</f>
        <v>1-2M</v>
      </c>
      <c r="G500" s="77">
        <f>(Sheet1!F481+$F$9/10)*VLOOKUP($B500,$H$13:$J$17,3,0)</f>
        <v>6.5668972326586763</v>
      </c>
      <c r="H500" s="77">
        <f>(Sheet1!G481+$F$9/10)*VLOOKUP($B500,$H$13:$J$17,3,0)</f>
        <v>6.84115010352326</v>
      </c>
      <c r="I500" s="77">
        <f>(Sheet1!H481+$F$9/10)*VLOOKUP($B500,$H$13:$J$17,3,0)</f>
        <v>6.7073967258600637</v>
      </c>
      <c r="J500" s="77">
        <f>(Sheet1!I481+$F$9/10)*VLOOKUP($B500,$H$13:$J$17,3,0)</f>
        <v>6.8646667873895773</v>
      </c>
      <c r="K500" s="78">
        <f>(Sheet1!J481+$F$9/10)*VLOOKUP($B500,$H$13:$J$17,3,0)</f>
        <v>7.077570177900574</v>
      </c>
    </row>
    <row r="501" spans="2:11" x14ac:dyDescent="0.3">
      <c r="B501" s="5" t="str">
        <f>Sheet1!A482</f>
        <v>PA</v>
      </c>
      <c r="C501" s="6" t="str">
        <f>Sheet1!B482</f>
        <v>Elec</v>
      </c>
      <c r="D501" s="8">
        <f>Sheet1!C482</f>
        <v>42582</v>
      </c>
      <c r="E501" s="8" t="str">
        <f>Sheet1!D482</f>
        <v>PPL</v>
      </c>
      <c r="F501" s="6" t="str">
        <f>Sheet1!E482</f>
        <v>2M+</v>
      </c>
      <c r="G501" s="77">
        <f>(Sheet1!F482+$F$9/10)*VLOOKUP($B501,$H$13:$J$17,3,0)</f>
        <v>6.4340597326586764</v>
      </c>
      <c r="H501" s="77">
        <f>(Sheet1!G482+$F$9/10)*VLOOKUP($B501,$H$13:$J$17,3,0)</f>
        <v>6.7083126035232601</v>
      </c>
      <c r="I501" s="77">
        <f>(Sheet1!H482+$F$9/10)*VLOOKUP($B501,$H$13:$J$17,3,0)</f>
        <v>6.5745592258600638</v>
      </c>
      <c r="J501" s="77">
        <f>(Sheet1!I482+$F$9/10)*VLOOKUP($B501,$H$13:$J$17,3,0)</f>
        <v>6.7318292873895773</v>
      </c>
      <c r="K501" s="78">
        <f>(Sheet1!J482+$F$9/10)*VLOOKUP($B501,$H$13:$J$17,3,0)</f>
        <v>6.944732677900574</v>
      </c>
    </row>
    <row r="502" spans="2:11" x14ac:dyDescent="0.3">
      <c r="B502" s="5" t="str">
        <f>Sheet1!A483</f>
        <v>PA</v>
      </c>
      <c r="C502" s="6" t="str">
        <f>Sheet1!B483</f>
        <v>Elec</v>
      </c>
      <c r="D502" s="8">
        <f>Sheet1!C483</f>
        <v>42582</v>
      </c>
      <c r="E502" s="8" t="str">
        <f>Sheet1!D483</f>
        <v>PECO</v>
      </c>
      <c r="F502" s="6" t="str">
        <f>Sheet1!E483</f>
        <v>0-150K</v>
      </c>
      <c r="G502" s="77">
        <f>(Sheet1!F483+$F$9/10)*VLOOKUP($B502,$H$13:$J$17,3,0)</f>
        <v>7.0910482408230608</v>
      </c>
      <c r="H502" s="77">
        <f>(Sheet1!G483+$F$9/10)*VLOOKUP($B502,$H$13:$J$17,3,0)</f>
        <v>7.4082793564376441</v>
      </c>
      <c r="I502" s="77">
        <f>(Sheet1!H483+$F$9/10)*VLOOKUP($B502,$H$13:$J$17,3,0)</f>
        <v>7.3032091373577819</v>
      </c>
      <c r="J502" s="77">
        <f>(Sheet1!I483+$F$9/10)*VLOOKUP($B502,$H$13:$J$17,3,0)</f>
        <v>7.3770364376789628</v>
      </c>
      <c r="K502" s="78">
        <f>(Sheet1!J483+$F$9/10)*VLOOKUP($B502,$H$13:$J$17,3,0)</f>
        <v>7.5682420402420423</v>
      </c>
    </row>
    <row r="503" spans="2:11" x14ac:dyDescent="0.3">
      <c r="B503" s="5" t="str">
        <f>Sheet1!A484</f>
        <v>PA</v>
      </c>
      <c r="C503" s="6" t="str">
        <f>Sheet1!B484</f>
        <v>Elec</v>
      </c>
      <c r="D503" s="8">
        <f>Sheet1!C484</f>
        <v>42582</v>
      </c>
      <c r="E503" s="8" t="str">
        <f>Sheet1!D484</f>
        <v>PECO</v>
      </c>
      <c r="F503" s="6" t="str">
        <f>Sheet1!E484</f>
        <v>150-500K</v>
      </c>
      <c r="G503" s="77">
        <f>(Sheet1!F484+$F$9/10)*VLOOKUP($B503,$H$13:$J$17,3,0)</f>
        <v>6.8785082408230611</v>
      </c>
      <c r="H503" s="77">
        <f>(Sheet1!G484+$F$9/10)*VLOOKUP($B503,$H$13:$J$17,3,0)</f>
        <v>7.1957393564376435</v>
      </c>
      <c r="I503" s="77">
        <f>(Sheet1!H484+$F$9/10)*VLOOKUP($B503,$H$13:$J$17,3,0)</f>
        <v>7.0906691373577821</v>
      </c>
      <c r="J503" s="77">
        <f>(Sheet1!I484+$F$9/10)*VLOOKUP($B503,$H$13:$J$17,3,0)</f>
        <v>7.1644964376789622</v>
      </c>
      <c r="K503" s="78">
        <f>(Sheet1!J484+$F$9/10)*VLOOKUP($B503,$H$13:$J$17,3,0)</f>
        <v>7.3557020402420425</v>
      </c>
    </row>
    <row r="504" spans="2:11" x14ac:dyDescent="0.3">
      <c r="B504" s="5" t="str">
        <f>Sheet1!A485</f>
        <v>PA</v>
      </c>
      <c r="C504" s="6" t="str">
        <f>Sheet1!B485</f>
        <v>Elec</v>
      </c>
      <c r="D504" s="8">
        <f>Sheet1!C485</f>
        <v>42582</v>
      </c>
      <c r="E504" s="8" t="str">
        <f>Sheet1!D485</f>
        <v>PECO</v>
      </c>
      <c r="F504" s="6" t="str">
        <f>Sheet1!E485</f>
        <v>500-1M</v>
      </c>
      <c r="G504" s="77">
        <f>(Sheet1!F485+$F$9/10)*VLOOKUP($B504,$H$13:$J$17,3,0)</f>
        <v>6.5065632408230609</v>
      </c>
      <c r="H504" s="77">
        <f>(Sheet1!G485+$F$9/10)*VLOOKUP($B504,$H$13:$J$17,3,0)</f>
        <v>6.8237943564376442</v>
      </c>
      <c r="I504" s="77">
        <f>(Sheet1!H485+$F$9/10)*VLOOKUP($B504,$H$13:$J$17,3,0)</f>
        <v>6.718724137357782</v>
      </c>
      <c r="J504" s="77">
        <f>(Sheet1!I485+$F$9/10)*VLOOKUP($B504,$H$13:$J$17,3,0)</f>
        <v>6.7925514376789629</v>
      </c>
      <c r="K504" s="78">
        <f>(Sheet1!J485+$F$9/10)*VLOOKUP($B504,$H$13:$J$17,3,0)</f>
        <v>6.9837570402420424</v>
      </c>
    </row>
    <row r="505" spans="2:11" x14ac:dyDescent="0.3">
      <c r="B505" s="5" t="str">
        <f>Sheet1!A486</f>
        <v>PA</v>
      </c>
      <c r="C505" s="6" t="str">
        <f>Sheet1!B486</f>
        <v>Elec</v>
      </c>
      <c r="D505" s="8">
        <f>Sheet1!C486</f>
        <v>42582</v>
      </c>
      <c r="E505" s="8" t="str">
        <f>Sheet1!D486</f>
        <v>PECO</v>
      </c>
      <c r="F505" s="6" t="str">
        <f>Sheet1!E486</f>
        <v>1-2M</v>
      </c>
      <c r="G505" s="77">
        <f>(Sheet1!F486+$F$9/10)*VLOOKUP($B505,$H$13:$J$17,3,0)</f>
        <v>6.373725740823061</v>
      </c>
      <c r="H505" s="77">
        <f>(Sheet1!G486+$F$9/10)*VLOOKUP($B505,$H$13:$J$17,3,0)</f>
        <v>6.6909568564376443</v>
      </c>
      <c r="I505" s="77">
        <f>(Sheet1!H486+$F$9/10)*VLOOKUP($B505,$H$13:$J$17,3,0)</f>
        <v>6.585886637357782</v>
      </c>
      <c r="J505" s="77">
        <f>(Sheet1!I486+$F$9/10)*VLOOKUP($B505,$H$13:$J$17,3,0)</f>
        <v>6.6597139376789629</v>
      </c>
      <c r="K505" s="78">
        <f>(Sheet1!J486+$F$9/10)*VLOOKUP($B505,$H$13:$J$17,3,0)</f>
        <v>6.8509195402420424</v>
      </c>
    </row>
    <row r="506" spans="2:11" x14ac:dyDescent="0.3">
      <c r="B506" s="5" t="str">
        <f>Sheet1!A487</f>
        <v>PA</v>
      </c>
      <c r="C506" s="6" t="str">
        <f>Sheet1!B487</f>
        <v>Elec</v>
      </c>
      <c r="D506" s="8">
        <f>Sheet1!C487</f>
        <v>42582</v>
      </c>
      <c r="E506" s="8" t="str">
        <f>Sheet1!D487</f>
        <v>PECO</v>
      </c>
      <c r="F506" s="6" t="str">
        <f>Sheet1!E487</f>
        <v>2M+</v>
      </c>
      <c r="G506" s="77">
        <f>(Sheet1!F487+$F$9/10)*VLOOKUP($B506,$H$13:$J$17,3,0)</f>
        <v>6.240888240823061</v>
      </c>
      <c r="H506" s="77">
        <f>(Sheet1!G487+$F$9/10)*VLOOKUP($B506,$H$13:$J$17,3,0)</f>
        <v>6.5581193564376443</v>
      </c>
      <c r="I506" s="77">
        <f>(Sheet1!H487+$F$9/10)*VLOOKUP($B506,$H$13:$J$17,3,0)</f>
        <v>6.4530491373577821</v>
      </c>
      <c r="J506" s="77">
        <f>(Sheet1!I487+$F$9/10)*VLOOKUP($B506,$H$13:$J$17,3,0)</f>
        <v>6.526876437678963</v>
      </c>
      <c r="K506" s="78">
        <f>(Sheet1!J487+$F$9/10)*VLOOKUP($B506,$H$13:$J$17,3,0)</f>
        <v>6.7180820402420425</v>
      </c>
    </row>
    <row r="507" spans="2:11" x14ac:dyDescent="0.3">
      <c r="B507" s="5" t="str">
        <f>Sheet1!A488</f>
        <v>PA</v>
      </c>
      <c r="C507" s="6" t="str">
        <f>Sheet1!B488</f>
        <v>Elec</v>
      </c>
      <c r="D507" s="8">
        <f>Sheet1!C488</f>
        <v>42582</v>
      </c>
      <c r="E507" s="8" t="str">
        <f>Sheet1!D488</f>
        <v>Duquesne</v>
      </c>
      <c r="F507" s="6" t="str">
        <f>Sheet1!E488</f>
        <v>0-150K</v>
      </c>
      <c r="G507" s="77">
        <f>(Sheet1!F488+$F$9/10)*VLOOKUP($B507,$H$13:$J$17,3,0)</f>
        <v>7.0304032090713484</v>
      </c>
      <c r="H507" s="77">
        <f>(Sheet1!G488+$F$9/10)*VLOOKUP($B507,$H$13:$J$17,3,0)</f>
        <v>7.1413107875921824</v>
      </c>
      <c r="I507" s="77">
        <f>(Sheet1!H488+$F$9/10)*VLOOKUP($B507,$H$13:$J$17,3,0)</f>
        <v>7.2621516591685706</v>
      </c>
      <c r="J507" s="77">
        <f>(Sheet1!I488+$F$9/10)*VLOOKUP($B507,$H$13:$J$17,3,0)</f>
        <v>7.3316705596737783</v>
      </c>
      <c r="K507" s="78">
        <f>(Sheet1!J488+$F$9/10)*VLOOKUP($B507,$H$13:$J$17,3,0)</f>
        <v>7.408799523757688</v>
      </c>
    </row>
    <row r="508" spans="2:11" x14ac:dyDescent="0.3">
      <c r="B508" s="5" t="str">
        <f>Sheet1!A489</f>
        <v>PA</v>
      </c>
      <c r="C508" s="6" t="str">
        <f>Sheet1!B489</f>
        <v>Elec</v>
      </c>
      <c r="D508" s="8">
        <f>Sheet1!C489</f>
        <v>42582</v>
      </c>
      <c r="E508" s="8" t="str">
        <f>Sheet1!D489</f>
        <v>Duquesne</v>
      </c>
      <c r="F508" s="6" t="str">
        <f>Sheet1!E489</f>
        <v>150-500K</v>
      </c>
      <c r="G508" s="77">
        <f>(Sheet1!F489+$F$9/10)*VLOOKUP($B508,$H$13:$J$17,3,0)</f>
        <v>6.8178632090713496</v>
      </c>
      <c r="H508" s="77">
        <f>(Sheet1!G489+$F$9/10)*VLOOKUP($B508,$H$13:$J$17,3,0)</f>
        <v>6.9287707875921818</v>
      </c>
      <c r="I508" s="77">
        <f>(Sheet1!H489+$F$9/10)*VLOOKUP($B508,$H$13:$J$17,3,0)</f>
        <v>7.04961165916857</v>
      </c>
      <c r="J508" s="77">
        <f>(Sheet1!I489+$F$9/10)*VLOOKUP($B508,$H$13:$J$17,3,0)</f>
        <v>7.1191305596737777</v>
      </c>
      <c r="K508" s="78">
        <f>(Sheet1!J489+$F$9/10)*VLOOKUP($B508,$H$13:$J$17,3,0)</f>
        <v>7.1962595237576883</v>
      </c>
    </row>
    <row r="509" spans="2:11" x14ac:dyDescent="0.3">
      <c r="B509" s="5" t="str">
        <f>Sheet1!A490</f>
        <v>PA</v>
      </c>
      <c r="C509" s="6" t="str">
        <f>Sheet1!B490</f>
        <v>Elec</v>
      </c>
      <c r="D509" s="8">
        <f>Sheet1!C490</f>
        <v>42582</v>
      </c>
      <c r="E509" s="8" t="str">
        <f>Sheet1!D490</f>
        <v>Duquesne</v>
      </c>
      <c r="F509" s="6" t="str">
        <f>Sheet1!E490</f>
        <v>500-1M</v>
      </c>
      <c r="G509" s="77">
        <f>(Sheet1!F490+$F$9/10)*VLOOKUP($B509,$H$13:$J$17,3,0)</f>
        <v>6.4459182090713485</v>
      </c>
      <c r="H509" s="77">
        <f>(Sheet1!G490+$F$9/10)*VLOOKUP($B509,$H$13:$J$17,3,0)</f>
        <v>6.5568257875921816</v>
      </c>
      <c r="I509" s="77">
        <f>(Sheet1!H490+$F$9/10)*VLOOKUP($B509,$H$13:$J$17,3,0)</f>
        <v>6.6776666591685698</v>
      </c>
      <c r="J509" s="77">
        <f>(Sheet1!I490+$F$9/10)*VLOOKUP($B509,$H$13:$J$17,3,0)</f>
        <v>6.7471855596737775</v>
      </c>
      <c r="K509" s="78">
        <f>(Sheet1!J490+$F$9/10)*VLOOKUP($B509,$H$13:$J$17,3,0)</f>
        <v>6.8243145237576881</v>
      </c>
    </row>
    <row r="510" spans="2:11" x14ac:dyDescent="0.3">
      <c r="B510" s="5" t="str">
        <f>Sheet1!A491</f>
        <v>PA</v>
      </c>
      <c r="C510" s="6" t="str">
        <f>Sheet1!B491</f>
        <v>Elec</v>
      </c>
      <c r="D510" s="8">
        <f>Sheet1!C491</f>
        <v>42582</v>
      </c>
      <c r="E510" s="8" t="str">
        <f>Sheet1!D491</f>
        <v>Duquesne</v>
      </c>
      <c r="F510" s="6" t="str">
        <f>Sheet1!E491</f>
        <v>1-2M</v>
      </c>
      <c r="G510" s="77">
        <f>(Sheet1!F491+$F$9/10)*VLOOKUP($B510,$H$13:$J$17,3,0)</f>
        <v>6.3130807090713486</v>
      </c>
      <c r="H510" s="77">
        <f>(Sheet1!G491+$F$9/10)*VLOOKUP($B510,$H$13:$J$17,3,0)</f>
        <v>6.4239882875921817</v>
      </c>
      <c r="I510" s="77">
        <f>(Sheet1!H491+$F$9/10)*VLOOKUP($B510,$H$13:$J$17,3,0)</f>
        <v>6.5448291591685699</v>
      </c>
      <c r="J510" s="77">
        <f>(Sheet1!I491+$F$9/10)*VLOOKUP($B510,$H$13:$J$17,3,0)</f>
        <v>6.6143480596737776</v>
      </c>
      <c r="K510" s="78">
        <f>(Sheet1!J491+$F$9/10)*VLOOKUP($B510,$H$13:$J$17,3,0)</f>
        <v>6.6914770237576882</v>
      </c>
    </row>
    <row r="511" spans="2:11" x14ac:dyDescent="0.3">
      <c r="B511" s="5" t="str">
        <f>Sheet1!A492</f>
        <v>PA</v>
      </c>
      <c r="C511" s="6" t="str">
        <f>Sheet1!B492</f>
        <v>Elec</v>
      </c>
      <c r="D511" s="8">
        <f>Sheet1!C492</f>
        <v>42582</v>
      </c>
      <c r="E511" s="8" t="str">
        <f>Sheet1!D492</f>
        <v>Duquesne</v>
      </c>
      <c r="F511" s="6" t="str">
        <f>Sheet1!E492</f>
        <v>2M+</v>
      </c>
      <c r="G511" s="77">
        <f>(Sheet1!F492+$F$9/10)*VLOOKUP($B511,$H$13:$J$17,3,0)</f>
        <v>6.1802432090713486</v>
      </c>
      <c r="H511" s="77">
        <f>(Sheet1!G492+$F$9/10)*VLOOKUP($B511,$H$13:$J$17,3,0)</f>
        <v>6.2911507875921817</v>
      </c>
      <c r="I511" s="77">
        <f>(Sheet1!H492+$F$9/10)*VLOOKUP($B511,$H$13:$J$17,3,0)</f>
        <v>6.4119916591685699</v>
      </c>
      <c r="J511" s="77">
        <f>(Sheet1!I492+$F$9/10)*VLOOKUP($B511,$H$13:$J$17,3,0)</f>
        <v>6.4815105596737776</v>
      </c>
      <c r="K511" s="78">
        <f>(Sheet1!J492+$F$9/10)*VLOOKUP($B511,$H$13:$J$17,3,0)</f>
        <v>6.5586395237576882</v>
      </c>
    </row>
    <row r="512" spans="2:11" x14ac:dyDescent="0.3">
      <c r="B512" s="5" t="str">
        <f>Sheet1!A493</f>
        <v>PA</v>
      </c>
      <c r="C512" s="6" t="str">
        <f>Sheet1!B493</f>
        <v>Elec</v>
      </c>
      <c r="D512" s="8">
        <f>Sheet1!C493</f>
        <v>42582</v>
      </c>
      <c r="E512" s="8" t="str">
        <f>Sheet1!D493</f>
        <v>PENELEC</v>
      </c>
      <c r="F512" s="6" t="str">
        <f>Sheet1!E493</f>
        <v>0-150K</v>
      </c>
      <c r="G512" s="77">
        <f>(Sheet1!F493+$F$9/10)*VLOOKUP($B512,$H$13:$J$17,3,0)</f>
        <v>7.3901570930011422</v>
      </c>
      <c r="H512" s="77">
        <f>(Sheet1!G493+$F$9/10)*VLOOKUP($B512,$H$13:$J$17,3,0)</f>
        <v>7.5752919418657259</v>
      </c>
      <c r="I512" s="77">
        <f>(Sheet1!H493+$F$9/10)*VLOOKUP($B512,$H$13:$J$17,3,0)</f>
        <v>7.4999835218691979</v>
      </c>
      <c r="J512" s="77">
        <f>(Sheet1!I493+$F$9/10)*VLOOKUP($B512,$H$13:$J$17,3,0)</f>
        <v>7.5166190940879476</v>
      </c>
      <c r="K512" s="78">
        <f>(Sheet1!J493+$F$9/10)*VLOOKUP($B512,$H$13:$J$17,3,0)</f>
        <v>7.4839583502627152</v>
      </c>
    </row>
    <row r="513" spans="2:11" x14ac:dyDescent="0.3">
      <c r="B513" s="5" t="str">
        <f>Sheet1!A494</f>
        <v>PA</v>
      </c>
      <c r="C513" s="6" t="str">
        <f>Sheet1!B494</f>
        <v>Elec</v>
      </c>
      <c r="D513" s="8">
        <f>Sheet1!C494</f>
        <v>42582</v>
      </c>
      <c r="E513" s="8" t="str">
        <f>Sheet1!D494</f>
        <v>PENELEC</v>
      </c>
      <c r="F513" s="6" t="str">
        <f>Sheet1!E494</f>
        <v>150-500K</v>
      </c>
      <c r="G513" s="77">
        <f>(Sheet1!F494+$F$9/10)*VLOOKUP($B513,$H$13:$J$17,3,0)</f>
        <v>7.1776170930011416</v>
      </c>
      <c r="H513" s="77">
        <f>(Sheet1!G494+$F$9/10)*VLOOKUP($B513,$H$13:$J$17,3,0)</f>
        <v>7.3627519418657261</v>
      </c>
      <c r="I513" s="77">
        <f>(Sheet1!H494+$F$9/10)*VLOOKUP($B513,$H$13:$J$17,3,0)</f>
        <v>7.2874435218691991</v>
      </c>
      <c r="J513" s="77">
        <f>(Sheet1!I494+$F$9/10)*VLOOKUP($B513,$H$13:$J$17,3,0)</f>
        <v>7.3040790940879479</v>
      </c>
      <c r="K513" s="78">
        <f>(Sheet1!J494+$F$9/10)*VLOOKUP($B513,$H$13:$J$17,3,0)</f>
        <v>7.2714183502627145</v>
      </c>
    </row>
    <row r="514" spans="2:11" x14ac:dyDescent="0.3">
      <c r="B514" s="5" t="str">
        <f>Sheet1!A495</f>
        <v>PA</v>
      </c>
      <c r="C514" s="6" t="str">
        <f>Sheet1!B495</f>
        <v>Elec</v>
      </c>
      <c r="D514" s="8">
        <f>Sheet1!C495</f>
        <v>42582</v>
      </c>
      <c r="E514" s="8" t="str">
        <f>Sheet1!D495</f>
        <v>PENELEC</v>
      </c>
      <c r="F514" s="6" t="str">
        <f>Sheet1!E495</f>
        <v>500-1M</v>
      </c>
      <c r="G514" s="77">
        <f>(Sheet1!F495+$F$9/10)*VLOOKUP($B514,$H$13:$J$17,3,0)</f>
        <v>6.8056720930011423</v>
      </c>
      <c r="H514" s="77">
        <f>(Sheet1!G495+$F$9/10)*VLOOKUP($B514,$H$13:$J$17,3,0)</f>
        <v>6.9908069418657259</v>
      </c>
      <c r="I514" s="77">
        <f>(Sheet1!H495+$F$9/10)*VLOOKUP($B514,$H$13:$J$17,3,0)</f>
        <v>6.9154985218691989</v>
      </c>
      <c r="J514" s="77">
        <f>(Sheet1!I495+$F$9/10)*VLOOKUP($B514,$H$13:$J$17,3,0)</f>
        <v>6.9321340940879477</v>
      </c>
      <c r="K514" s="78">
        <f>(Sheet1!J495+$F$9/10)*VLOOKUP($B514,$H$13:$J$17,3,0)</f>
        <v>6.8994733502627152</v>
      </c>
    </row>
    <row r="515" spans="2:11" x14ac:dyDescent="0.3">
      <c r="B515" s="5" t="str">
        <f>Sheet1!A496</f>
        <v>PA</v>
      </c>
      <c r="C515" s="6" t="str">
        <f>Sheet1!B496</f>
        <v>Elec</v>
      </c>
      <c r="D515" s="8">
        <f>Sheet1!C496</f>
        <v>42582</v>
      </c>
      <c r="E515" s="8" t="str">
        <f>Sheet1!D496</f>
        <v>PENELEC</v>
      </c>
      <c r="F515" s="6" t="str">
        <f>Sheet1!E496</f>
        <v>1-2M</v>
      </c>
      <c r="G515" s="77">
        <f>(Sheet1!F496+$F$9/10)*VLOOKUP($B515,$H$13:$J$17,3,0)</f>
        <v>6.6728345930011423</v>
      </c>
      <c r="H515" s="77">
        <f>(Sheet1!G496+$F$9/10)*VLOOKUP($B515,$H$13:$J$17,3,0)</f>
        <v>6.857969441865726</v>
      </c>
      <c r="I515" s="77">
        <f>(Sheet1!H496+$F$9/10)*VLOOKUP($B515,$H$13:$J$17,3,0)</f>
        <v>6.7826610218691981</v>
      </c>
      <c r="J515" s="77">
        <f>(Sheet1!I496+$F$9/10)*VLOOKUP($B515,$H$13:$J$17,3,0)</f>
        <v>6.7992965940879477</v>
      </c>
      <c r="K515" s="78">
        <f>(Sheet1!J496+$F$9/10)*VLOOKUP($B515,$H$13:$J$17,3,0)</f>
        <v>6.7666358502627153</v>
      </c>
    </row>
    <row r="516" spans="2:11" x14ac:dyDescent="0.3">
      <c r="B516" s="5" t="str">
        <f>Sheet1!A497</f>
        <v>PA</v>
      </c>
      <c r="C516" s="6" t="str">
        <f>Sheet1!B497</f>
        <v>Elec</v>
      </c>
      <c r="D516" s="8">
        <f>Sheet1!C497</f>
        <v>42582</v>
      </c>
      <c r="E516" s="8" t="str">
        <f>Sheet1!D497</f>
        <v>PENELEC</v>
      </c>
      <c r="F516" s="6" t="str">
        <f>Sheet1!E497</f>
        <v>2M+</v>
      </c>
      <c r="G516" s="77">
        <f>(Sheet1!F497+$F$9/10)*VLOOKUP($B516,$H$13:$J$17,3,0)</f>
        <v>6.5399970930011424</v>
      </c>
      <c r="H516" s="77">
        <f>(Sheet1!G497+$F$9/10)*VLOOKUP($B516,$H$13:$J$17,3,0)</f>
        <v>6.725131941865726</v>
      </c>
      <c r="I516" s="77">
        <f>(Sheet1!H497+$F$9/10)*VLOOKUP($B516,$H$13:$J$17,3,0)</f>
        <v>6.6498235218691981</v>
      </c>
      <c r="J516" s="77">
        <f>(Sheet1!I497+$F$9/10)*VLOOKUP($B516,$H$13:$J$17,3,0)</f>
        <v>6.6664590940879478</v>
      </c>
      <c r="K516" s="78">
        <f>(Sheet1!J497+$F$9/10)*VLOOKUP($B516,$H$13:$J$17,3,0)</f>
        <v>6.6337983502627154</v>
      </c>
    </row>
    <row r="517" spans="2:11" x14ac:dyDescent="0.3">
      <c r="B517" s="5" t="str">
        <f>Sheet1!A498</f>
        <v>PA</v>
      </c>
      <c r="C517" s="6" t="str">
        <f>Sheet1!B498</f>
        <v>Elec</v>
      </c>
      <c r="D517" s="8">
        <f>Sheet1!C498</f>
        <v>42582</v>
      </c>
      <c r="E517" s="8" t="str">
        <f>Sheet1!D498</f>
        <v>METED</v>
      </c>
      <c r="F517" s="6" t="str">
        <f>Sheet1!E498</f>
        <v>0-150K</v>
      </c>
      <c r="G517" s="77">
        <f>(Sheet1!F498+$F$9/10)*VLOOKUP($B517,$H$13:$J$17,3,0)</f>
        <v>7.1015649675011421</v>
      </c>
      <c r="H517" s="77">
        <f>(Sheet1!G498+$F$9/10)*VLOOKUP($B517,$H$13:$J$17,3,0)</f>
        <v>7.337916642865725</v>
      </c>
      <c r="I517" s="77">
        <f>(Sheet1!H498+$F$9/10)*VLOOKUP($B517,$H$13:$J$17,3,0)</f>
        <v>7.223801961202529</v>
      </c>
      <c r="J517" s="77">
        <f>(Sheet1!I498+$F$9/10)*VLOOKUP($B517,$H$13:$J$17,3,0)</f>
        <v>7.3502480955879461</v>
      </c>
      <c r="K517" s="78">
        <f>(Sheet1!J498+$F$9/10)*VLOOKUP($B517,$H$13:$J$17,3,0)</f>
        <v>7.4167164997534556</v>
      </c>
    </row>
    <row r="518" spans="2:11" x14ac:dyDescent="0.3">
      <c r="B518" s="5" t="str">
        <f>Sheet1!A499</f>
        <v>PA</v>
      </c>
      <c r="C518" s="6" t="str">
        <f>Sheet1!B499</f>
        <v>Elec</v>
      </c>
      <c r="D518" s="8">
        <f>Sheet1!C499</f>
        <v>42582</v>
      </c>
      <c r="E518" s="8" t="str">
        <f>Sheet1!D499</f>
        <v>METED</v>
      </c>
      <c r="F518" s="6" t="str">
        <f>Sheet1!E499</f>
        <v>150-500K</v>
      </c>
      <c r="G518" s="77">
        <f>(Sheet1!F499+$F$9/10)*VLOOKUP($B518,$H$13:$J$17,3,0)</f>
        <v>6.8890249675011432</v>
      </c>
      <c r="H518" s="77">
        <f>(Sheet1!G499+$F$9/10)*VLOOKUP($B518,$H$13:$J$17,3,0)</f>
        <v>7.1253766428657244</v>
      </c>
      <c r="I518" s="77">
        <f>(Sheet1!H499+$F$9/10)*VLOOKUP($B518,$H$13:$J$17,3,0)</f>
        <v>7.0112619612025284</v>
      </c>
      <c r="J518" s="77">
        <f>(Sheet1!I499+$F$9/10)*VLOOKUP($B518,$H$13:$J$17,3,0)</f>
        <v>7.1377080955879455</v>
      </c>
      <c r="K518" s="78">
        <f>(Sheet1!J499+$F$9/10)*VLOOKUP($B518,$H$13:$J$17,3,0)</f>
        <v>7.2041764997534559</v>
      </c>
    </row>
    <row r="519" spans="2:11" x14ac:dyDescent="0.3">
      <c r="B519" s="5" t="str">
        <f>Sheet1!A500</f>
        <v>PA</v>
      </c>
      <c r="C519" s="6" t="str">
        <f>Sheet1!B500</f>
        <v>Elec</v>
      </c>
      <c r="D519" s="8">
        <f>Sheet1!C500</f>
        <v>42582</v>
      </c>
      <c r="E519" s="8" t="str">
        <f>Sheet1!D500</f>
        <v>METED</v>
      </c>
      <c r="F519" s="6" t="str">
        <f>Sheet1!E500</f>
        <v>500-1M</v>
      </c>
      <c r="G519" s="77">
        <f>(Sheet1!F500+$F$9/10)*VLOOKUP($B519,$H$13:$J$17,3,0)</f>
        <v>6.5170799675011422</v>
      </c>
      <c r="H519" s="77">
        <f>(Sheet1!G500+$F$9/10)*VLOOKUP($B519,$H$13:$J$17,3,0)</f>
        <v>6.7534316428657251</v>
      </c>
      <c r="I519" s="77">
        <f>(Sheet1!H500+$F$9/10)*VLOOKUP($B519,$H$13:$J$17,3,0)</f>
        <v>6.6393169612025291</v>
      </c>
      <c r="J519" s="77">
        <f>(Sheet1!I500+$F$9/10)*VLOOKUP($B519,$H$13:$J$17,3,0)</f>
        <v>6.7657630955879462</v>
      </c>
      <c r="K519" s="78">
        <f>(Sheet1!J500+$F$9/10)*VLOOKUP($B519,$H$13:$J$17,3,0)</f>
        <v>6.8322314997534557</v>
      </c>
    </row>
    <row r="520" spans="2:11" x14ac:dyDescent="0.3">
      <c r="B520" s="5" t="str">
        <f>Sheet1!A501</f>
        <v>PA</v>
      </c>
      <c r="C520" s="6" t="str">
        <f>Sheet1!B501</f>
        <v>Elec</v>
      </c>
      <c r="D520" s="8">
        <f>Sheet1!C501</f>
        <v>42582</v>
      </c>
      <c r="E520" s="8" t="str">
        <f>Sheet1!D501</f>
        <v>METED</v>
      </c>
      <c r="F520" s="6" t="str">
        <f>Sheet1!E501</f>
        <v>1-2M</v>
      </c>
      <c r="G520" s="77">
        <f>(Sheet1!F501+$F$9/10)*VLOOKUP($B520,$H$13:$J$17,3,0)</f>
        <v>6.3842424675011422</v>
      </c>
      <c r="H520" s="77">
        <f>(Sheet1!G501+$F$9/10)*VLOOKUP($B520,$H$13:$J$17,3,0)</f>
        <v>6.6205941428657251</v>
      </c>
      <c r="I520" s="77">
        <f>(Sheet1!H501+$F$9/10)*VLOOKUP($B520,$H$13:$J$17,3,0)</f>
        <v>6.5064794612025292</v>
      </c>
      <c r="J520" s="77">
        <f>(Sheet1!I501+$F$9/10)*VLOOKUP($B520,$H$13:$J$17,3,0)</f>
        <v>6.6329255955879463</v>
      </c>
      <c r="K520" s="78">
        <f>(Sheet1!J501+$F$9/10)*VLOOKUP($B520,$H$13:$J$17,3,0)</f>
        <v>6.6993939997534557</v>
      </c>
    </row>
    <row r="521" spans="2:11" x14ac:dyDescent="0.3">
      <c r="B521" s="5" t="str">
        <f>Sheet1!A502</f>
        <v>PA</v>
      </c>
      <c r="C521" s="6" t="str">
        <f>Sheet1!B502</f>
        <v>Elec</v>
      </c>
      <c r="D521" s="8">
        <f>Sheet1!C502</f>
        <v>42582</v>
      </c>
      <c r="E521" s="8" t="str">
        <f>Sheet1!D502</f>
        <v>METED</v>
      </c>
      <c r="F521" s="6" t="str">
        <f>Sheet1!E502</f>
        <v>2M+</v>
      </c>
      <c r="G521" s="77">
        <f>(Sheet1!F502+$F$9/10)*VLOOKUP($B521,$H$13:$J$17,3,0)</f>
        <v>6.2514049675011423</v>
      </c>
      <c r="H521" s="77">
        <f>(Sheet1!G502+$F$9/10)*VLOOKUP($B521,$H$13:$J$17,3,0)</f>
        <v>6.4877566428657252</v>
      </c>
      <c r="I521" s="77">
        <f>(Sheet1!H502+$F$9/10)*VLOOKUP($B521,$H$13:$J$17,3,0)</f>
        <v>6.3736419612025292</v>
      </c>
      <c r="J521" s="77">
        <f>(Sheet1!I502+$F$9/10)*VLOOKUP($B521,$H$13:$J$17,3,0)</f>
        <v>6.5000880955879463</v>
      </c>
      <c r="K521" s="78">
        <f>(Sheet1!J502+$F$9/10)*VLOOKUP($B521,$H$13:$J$17,3,0)</f>
        <v>6.5665564997534558</v>
      </c>
    </row>
    <row r="522" spans="2:11" x14ac:dyDescent="0.3">
      <c r="B522" s="5" t="str">
        <f>Sheet1!A503</f>
        <v>PA</v>
      </c>
      <c r="C522" s="6" t="str">
        <f>Sheet1!B503</f>
        <v>Elec</v>
      </c>
      <c r="D522" s="8">
        <f>Sheet1!C503</f>
        <v>42582</v>
      </c>
      <c r="E522" s="8" t="str">
        <f>Sheet1!D503</f>
        <v>West Penn PWR</v>
      </c>
      <c r="F522" s="6" t="str">
        <f>Sheet1!E503</f>
        <v>0-150K</v>
      </c>
      <c r="G522" s="77">
        <f>(Sheet1!F503+$F$9/10)*VLOOKUP($B522,$H$13:$J$17,3,0)</f>
        <v>7.0275616323030041</v>
      </c>
      <c r="H522" s="77">
        <f>(Sheet1!G503+$F$9/10)*VLOOKUP($B522,$H$13:$J$17,3,0)</f>
        <v>7.1734134481141831</v>
      </c>
      <c r="I522" s="77">
        <f>(Sheet1!H503+$F$9/10)*VLOOKUP($B522,$H$13:$J$17,3,0)</f>
        <v>7.2181481770124956</v>
      </c>
      <c r="J522" s="77">
        <f>(Sheet1!I503+$F$9/10)*VLOOKUP($B522,$H$13:$J$17,3,0)</f>
        <v>7.301955963749724</v>
      </c>
      <c r="K522" s="78">
        <f>(Sheet1!J503+$F$9/10)*VLOOKUP($B522,$H$13:$J$17,3,0)</f>
        <v>7.35596618599123</v>
      </c>
    </row>
    <row r="523" spans="2:11" x14ac:dyDescent="0.3">
      <c r="B523" s="5" t="str">
        <f>Sheet1!A504</f>
        <v>PA</v>
      </c>
      <c r="C523" s="6" t="str">
        <f>Sheet1!B504</f>
        <v>Elec</v>
      </c>
      <c r="D523" s="8">
        <f>Sheet1!C504</f>
        <v>42582</v>
      </c>
      <c r="E523" s="8" t="str">
        <f>Sheet1!D504</f>
        <v>West Penn PWR</v>
      </c>
      <c r="F523" s="6" t="str">
        <f>Sheet1!E504</f>
        <v>150-500K</v>
      </c>
      <c r="G523" s="77">
        <f>(Sheet1!F504+$F$9/10)*VLOOKUP($B523,$H$13:$J$17,3,0)</f>
        <v>6.8150216323030044</v>
      </c>
      <c r="H523" s="77">
        <f>(Sheet1!G504+$F$9/10)*VLOOKUP($B523,$H$13:$J$17,3,0)</f>
        <v>6.9608734481141834</v>
      </c>
      <c r="I523" s="77">
        <f>(Sheet1!H504+$F$9/10)*VLOOKUP($B523,$H$13:$J$17,3,0)</f>
        <v>7.0056081770124967</v>
      </c>
      <c r="J523" s="77">
        <f>(Sheet1!I504+$F$9/10)*VLOOKUP($B523,$H$13:$J$17,3,0)</f>
        <v>7.0894159637497243</v>
      </c>
      <c r="K523" s="78">
        <f>(Sheet1!J504+$F$9/10)*VLOOKUP($B523,$H$13:$J$17,3,0)</f>
        <v>7.1434261859912302</v>
      </c>
    </row>
    <row r="524" spans="2:11" x14ac:dyDescent="0.3">
      <c r="B524" s="5" t="str">
        <f>Sheet1!A505</f>
        <v>PA</v>
      </c>
      <c r="C524" s="6" t="str">
        <f>Sheet1!B505</f>
        <v>Elec</v>
      </c>
      <c r="D524" s="8">
        <f>Sheet1!C505</f>
        <v>42582</v>
      </c>
      <c r="E524" s="8" t="str">
        <f>Sheet1!D505</f>
        <v>West Penn PWR</v>
      </c>
      <c r="F524" s="6" t="str">
        <f>Sheet1!E505</f>
        <v>500-1M</v>
      </c>
      <c r="G524" s="77">
        <f>(Sheet1!F505+$F$9/10)*VLOOKUP($B524,$H$13:$J$17,3,0)</f>
        <v>6.4430766323030033</v>
      </c>
      <c r="H524" s="77">
        <f>(Sheet1!G505+$F$9/10)*VLOOKUP($B524,$H$13:$J$17,3,0)</f>
        <v>6.5889284481141832</v>
      </c>
      <c r="I524" s="77">
        <f>(Sheet1!H505+$F$9/10)*VLOOKUP($B524,$H$13:$J$17,3,0)</f>
        <v>6.6336631770124956</v>
      </c>
      <c r="J524" s="77">
        <f>(Sheet1!I505+$F$9/10)*VLOOKUP($B524,$H$13:$J$17,3,0)</f>
        <v>6.7174709637497241</v>
      </c>
      <c r="K524" s="78">
        <f>(Sheet1!J505+$F$9/10)*VLOOKUP($B524,$H$13:$J$17,3,0)</f>
        <v>6.7714811859912301</v>
      </c>
    </row>
    <row r="525" spans="2:11" x14ac:dyDescent="0.3">
      <c r="B525" s="5" t="str">
        <f>Sheet1!A506</f>
        <v>PA</v>
      </c>
      <c r="C525" s="6" t="str">
        <f>Sheet1!B506</f>
        <v>Elec</v>
      </c>
      <c r="D525" s="8">
        <f>Sheet1!C506</f>
        <v>42582</v>
      </c>
      <c r="E525" s="8" t="str">
        <f>Sheet1!D506</f>
        <v>West Penn PWR</v>
      </c>
      <c r="F525" s="6" t="str">
        <f>Sheet1!E506</f>
        <v>1-2M</v>
      </c>
      <c r="G525" s="77">
        <f>(Sheet1!F506+$F$9/10)*VLOOKUP($B525,$H$13:$J$17,3,0)</f>
        <v>6.3102391323030034</v>
      </c>
      <c r="H525" s="77">
        <f>(Sheet1!G506+$F$9/10)*VLOOKUP($B525,$H$13:$J$17,3,0)</f>
        <v>6.4560909481141833</v>
      </c>
      <c r="I525" s="77">
        <f>(Sheet1!H506+$F$9/10)*VLOOKUP($B525,$H$13:$J$17,3,0)</f>
        <v>6.5008256770124957</v>
      </c>
      <c r="J525" s="77">
        <f>(Sheet1!I506+$F$9/10)*VLOOKUP($B525,$H$13:$J$17,3,0)</f>
        <v>6.5846334637497241</v>
      </c>
      <c r="K525" s="78">
        <f>(Sheet1!J506+$F$9/10)*VLOOKUP($B525,$H$13:$J$17,3,0)</f>
        <v>6.6386436859912301</v>
      </c>
    </row>
    <row r="526" spans="2:11" x14ac:dyDescent="0.3">
      <c r="B526" s="5" t="str">
        <f>Sheet1!A507</f>
        <v>PA</v>
      </c>
      <c r="C526" s="6" t="str">
        <f>Sheet1!B507</f>
        <v>Elec</v>
      </c>
      <c r="D526" s="8">
        <f>Sheet1!C507</f>
        <v>42582</v>
      </c>
      <c r="E526" s="8" t="str">
        <f>Sheet1!D507</f>
        <v>West Penn PWR</v>
      </c>
      <c r="F526" s="6" t="str">
        <f>Sheet1!E507</f>
        <v>2M+</v>
      </c>
      <c r="G526" s="77">
        <f>(Sheet1!F507+$F$9/10)*VLOOKUP($B526,$H$13:$J$17,3,0)</f>
        <v>6.1774016323030034</v>
      </c>
      <c r="H526" s="77">
        <f>(Sheet1!G507+$F$9/10)*VLOOKUP($B526,$H$13:$J$17,3,0)</f>
        <v>6.3232534481141833</v>
      </c>
      <c r="I526" s="77">
        <f>(Sheet1!H507+$F$9/10)*VLOOKUP($B526,$H$13:$J$17,3,0)</f>
        <v>6.3679881770124958</v>
      </c>
      <c r="J526" s="77">
        <f>(Sheet1!I507+$F$9/10)*VLOOKUP($B526,$H$13:$J$17,3,0)</f>
        <v>6.4517959637497242</v>
      </c>
      <c r="K526" s="78">
        <f>(Sheet1!J507+$F$9/10)*VLOOKUP($B526,$H$13:$J$17,3,0)</f>
        <v>6.5058061859912302</v>
      </c>
    </row>
    <row r="527" spans="2:11" x14ac:dyDescent="0.3">
      <c r="B527" s="5" t="str">
        <f>Sheet1!A508</f>
        <v>PA</v>
      </c>
      <c r="C527" s="6" t="str">
        <f>Sheet1!B508</f>
        <v>Elec</v>
      </c>
      <c r="D527" s="8">
        <f>Sheet1!C508</f>
        <v>42582</v>
      </c>
      <c r="E527" s="8" t="str">
        <f>Sheet1!D508</f>
        <v>Penn PWR</v>
      </c>
      <c r="F527" s="6" t="str">
        <f>Sheet1!E508</f>
        <v>0-150K</v>
      </c>
      <c r="G527" s="77">
        <f>(Sheet1!F508+$F$9/10)*VLOOKUP($B527,$H$13:$J$17,3,0)</f>
        <v>7.6694889726876854</v>
      </c>
      <c r="H527" s="77">
        <f>(Sheet1!G508+$F$9/10)*VLOOKUP($B527,$H$13:$J$17,3,0)</f>
        <v>7.7911958193280553</v>
      </c>
      <c r="I527" s="77">
        <f>(Sheet1!H508+$F$9/10)*VLOOKUP($B527,$H$13:$J$17,3,0)</f>
        <v>7.7606538748482645</v>
      </c>
      <c r="J527" s="77">
        <f>(Sheet1!I508+$F$9/10)*VLOOKUP($B527,$H$13:$J$17,3,0)</f>
        <v>7.8049072502800181</v>
      </c>
      <c r="K527" s="78">
        <f>(Sheet1!J508+$F$9/10)*VLOOKUP($B527,$H$13:$J$17,3,0)</f>
        <v>7.823910995779694</v>
      </c>
    </row>
    <row r="528" spans="2:11" x14ac:dyDescent="0.3">
      <c r="B528" s="5" t="str">
        <f>Sheet1!A509</f>
        <v>PA</v>
      </c>
      <c r="C528" s="6" t="str">
        <f>Sheet1!B509</f>
        <v>Elec</v>
      </c>
      <c r="D528" s="8">
        <f>Sheet1!C509</f>
        <v>42582</v>
      </c>
      <c r="E528" s="8" t="str">
        <f>Sheet1!D509</f>
        <v>Penn PWR</v>
      </c>
      <c r="F528" s="6" t="str">
        <f>Sheet1!E509</f>
        <v>150-500K</v>
      </c>
      <c r="G528" s="77">
        <f>(Sheet1!F509+$F$9/10)*VLOOKUP($B528,$H$13:$J$17,3,0)</f>
        <v>7.4569489726876848</v>
      </c>
      <c r="H528" s="77">
        <f>(Sheet1!G509+$F$9/10)*VLOOKUP($B528,$H$13:$J$17,3,0)</f>
        <v>7.5786558193280555</v>
      </c>
      <c r="I528" s="77">
        <f>(Sheet1!H509+$F$9/10)*VLOOKUP($B528,$H$13:$J$17,3,0)</f>
        <v>7.5481138748482648</v>
      </c>
      <c r="J528" s="77">
        <f>(Sheet1!I509+$F$9/10)*VLOOKUP($B528,$H$13:$J$17,3,0)</f>
        <v>7.5923672502800184</v>
      </c>
      <c r="K528" s="78">
        <f>(Sheet1!J509+$F$9/10)*VLOOKUP($B528,$H$13:$J$17,3,0)</f>
        <v>7.6113709957796933</v>
      </c>
    </row>
    <row r="529" spans="2:11" x14ac:dyDescent="0.3">
      <c r="B529" s="5" t="str">
        <f>Sheet1!A510</f>
        <v>PA</v>
      </c>
      <c r="C529" s="6" t="str">
        <f>Sheet1!B510</f>
        <v>Elec</v>
      </c>
      <c r="D529" s="8">
        <f>Sheet1!C510</f>
        <v>42582</v>
      </c>
      <c r="E529" s="8" t="str">
        <f>Sheet1!D510</f>
        <v>Penn PWR</v>
      </c>
      <c r="F529" s="6" t="str">
        <f>Sheet1!E510</f>
        <v>500-1M</v>
      </c>
      <c r="G529" s="77">
        <f>(Sheet1!F510+$F$9/10)*VLOOKUP($B529,$H$13:$J$17,3,0)</f>
        <v>7.0850039726876854</v>
      </c>
      <c r="H529" s="77">
        <f>(Sheet1!G510+$F$9/10)*VLOOKUP($B529,$H$13:$J$17,3,0)</f>
        <v>7.2067108193280562</v>
      </c>
      <c r="I529" s="77">
        <f>(Sheet1!H510+$F$9/10)*VLOOKUP($B529,$H$13:$J$17,3,0)</f>
        <v>7.1761688748482646</v>
      </c>
      <c r="J529" s="77">
        <f>(Sheet1!I510+$F$9/10)*VLOOKUP($B529,$H$13:$J$17,3,0)</f>
        <v>7.2204222502800182</v>
      </c>
      <c r="K529" s="78">
        <f>(Sheet1!J510+$F$9/10)*VLOOKUP($B529,$H$13:$J$17,3,0)</f>
        <v>7.239425995779694</v>
      </c>
    </row>
    <row r="530" spans="2:11" x14ac:dyDescent="0.3">
      <c r="B530" s="5" t="str">
        <f>Sheet1!A511</f>
        <v>PA</v>
      </c>
      <c r="C530" s="6" t="str">
        <f>Sheet1!B511</f>
        <v>Elec</v>
      </c>
      <c r="D530" s="8">
        <f>Sheet1!C511</f>
        <v>42582</v>
      </c>
      <c r="E530" s="8" t="str">
        <f>Sheet1!D511</f>
        <v>Penn PWR</v>
      </c>
      <c r="F530" s="6" t="str">
        <f>Sheet1!E511</f>
        <v>1-2M</v>
      </c>
      <c r="G530" s="77">
        <f>(Sheet1!F511+$F$9/10)*VLOOKUP($B530,$H$13:$J$17,3,0)</f>
        <v>6.9521664726876855</v>
      </c>
      <c r="H530" s="77">
        <f>(Sheet1!G511+$F$9/10)*VLOOKUP($B530,$H$13:$J$17,3,0)</f>
        <v>7.0738733193280563</v>
      </c>
      <c r="I530" s="77">
        <f>(Sheet1!H511+$F$9/10)*VLOOKUP($B530,$H$13:$J$17,3,0)</f>
        <v>7.0433313748482647</v>
      </c>
      <c r="J530" s="77">
        <f>(Sheet1!I511+$F$9/10)*VLOOKUP($B530,$H$13:$J$17,3,0)</f>
        <v>7.0875847502800182</v>
      </c>
      <c r="K530" s="78">
        <f>(Sheet1!J511+$F$9/10)*VLOOKUP($B530,$H$13:$J$17,3,0)</f>
        <v>7.1065884957796941</v>
      </c>
    </row>
    <row r="531" spans="2:11" x14ac:dyDescent="0.3">
      <c r="B531" s="5" t="str">
        <f>Sheet1!A512</f>
        <v>PA</v>
      </c>
      <c r="C531" s="6" t="str">
        <f>Sheet1!B512</f>
        <v>Elec</v>
      </c>
      <c r="D531" s="8">
        <f>Sheet1!C512</f>
        <v>42582</v>
      </c>
      <c r="E531" s="8" t="str">
        <f>Sheet1!D512</f>
        <v>Penn PWR</v>
      </c>
      <c r="F531" s="6" t="str">
        <f>Sheet1!E512</f>
        <v>2M+</v>
      </c>
      <c r="G531" s="77">
        <f>(Sheet1!F512+$F$9/10)*VLOOKUP($B531,$H$13:$J$17,3,0)</f>
        <v>6.8193289726876856</v>
      </c>
      <c r="H531" s="77">
        <f>(Sheet1!G512+$F$9/10)*VLOOKUP($B531,$H$13:$J$17,3,0)</f>
        <v>6.9410358193280555</v>
      </c>
      <c r="I531" s="77">
        <f>(Sheet1!H512+$F$9/10)*VLOOKUP($B531,$H$13:$J$17,3,0)</f>
        <v>6.9104938748482647</v>
      </c>
      <c r="J531" s="77">
        <f>(Sheet1!I512+$F$9/10)*VLOOKUP($B531,$H$13:$J$17,3,0)</f>
        <v>6.9547472502800183</v>
      </c>
      <c r="K531" s="78">
        <f>(Sheet1!J512+$F$9/10)*VLOOKUP($B531,$H$13:$J$17,3,0)</f>
        <v>6.9737509957796942</v>
      </c>
    </row>
    <row r="532" spans="2:11" x14ac:dyDescent="0.3">
      <c r="B532" s="5" t="str">
        <f>Sheet1!A513</f>
        <v>MD</v>
      </c>
      <c r="C532" s="6" t="str">
        <f>Sheet1!B513</f>
        <v>Elec</v>
      </c>
      <c r="D532" s="8">
        <f>Sheet1!C513</f>
        <v>42401</v>
      </c>
      <c r="E532" s="8" t="str">
        <f>Sheet1!D513</f>
        <v>BGE</v>
      </c>
      <c r="F532" s="6" t="str">
        <f>Sheet1!E513</f>
        <v>0-150K</v>
      </c>
      <c r="G532" s="77">
        <f>(Sheet1!F513+$F$9/10)*VLOOKUP($B532,$H$13:$J$17,3,0)</f>
        <v>8.2007883105018191</v>
      </c>
      <c r="H532" s="77">
        <f>(Sheet1!G513+$F$9/10)*VLOOKUP($B532,$H$13:$J$17,3,0)</f>
        <v>8.2360410722578656</v>
      </c>
      <c r="I532" s="77">
        <f>(Sheet1!H513+$F$9/10)*VLOOKUP($B532,$H$13:$J$17,3,0)</f>
        <v>8.2367774014990207</v>
      </c>
      <c r="J532" s="77">
        <f>(Sheet1!I513+$F$9/10)*VLOOKUP($B532,$H$13:$J$17,3,0)</f>
        <v>8.15725618604605</v>
      </c>
      <c r="K532" s="78">
        <f>(Sheet1!J513+$F$9/10)*VLOOKUP($B532,$H$13:$J$17,3,0)</f>
        <v>8.0576706249718963</v>
      </c>
    </row>
    <row r="533" spans="2:11" x14ac:dyDescent="0.3">
      <c r="B533" s="5" t="str">
        <f>Sheet1!A514</f>
        <v>MD</v>
      </c>
      <c r="C533" s="6" t="str">
        <f>Sheet1!B514</f>
        <v>Elec</v>
      </c>
      <c r="D533" s="8">
        <f>Sheet1!C514</f>
        <v>42401</v>
      </c>
      <c r="E533" s="8" t="str">
        <f>Sheet1!D514</f>
        <v>BGE</v>
      </c>
      <c r="F533" s="6" t="str">
        <f>Sheet1!E514</f>
        <v>150-500K</v>
      </c>
      <c r="G533" s="77">
        <f>(Sheet1!F514+$F$9/10)*VLOOKUP($B533,$H$13:$J$17,3,0)</f>
        <v>8.0007883105018198</v>
      </c>
      <c r="H533" s="77">
        <f>(Sheet1!G514+$F$9/10)*VLOOKUP($B533,$H$13:$J$17,3,0)</f>
        <v>8.0360410722578663</v>
      </c>
      <c r="I533" s="77">
        <f>(Sheet1!H514+$F$9/10)*VLOOKUP($B533,$H$13:$J$17,3,0)</f>
        <v>8.0367774014990196</v>
      </c>
      <c r="J533" s="77">
        <f>(Sheet1!I514+$F$9/10)*VLOOKUP($B533,$H$13:$J$17,3,0)</f>
        <v>7.9572561860460498</v>
      </c>
      <c r="K533" s="78">
        <f>(Sheet1!J514+$F$9/10)*VLOOKUP($B533,$H$13:$J$17,3,0)</f>
        <v>7.8576706249718971</v>
      </c>
    </row>
    <row r="534" spans="2:11" x14ac:dyDescent="0.3">
      <c r="B534" s="5" t="str">
        <f>Sheet1!A515</f>
        <v>MD</v>
      </c>
      <c r="C534" s="6" t="str">
        <f>Sheet1!B515</f>
        <v>Elec</v>
      </c>
      <c r="D534" s="8">
        <f>Sheet1!C515</f>
        <v>42401</v>
      </c>
      <c r="E534" s="8" t="str">
        <f>Sheet1!D515</f>
        <v>BGE</v>
      </c>
      <c r="F534" s="6" t="str">
        <f>Sheet1!E515</f>
        <v>500-1M</v>
      </c>
      <c r="G534" s="77">
        <f>(Sheet1!F515+$F$9/10)*VLOOKUP($B534,$H$13:$J$17,3,0)</f>
        <v>7.6507883105018193</v>
      </c>
      <c r="H534" s="77">
        <f>(Sheet1!G515+$F$9/10)*VLOOKUP($B534,$H$13:$J$17,3,0)</f>
        <v>7.6860410722578667</v>
      </c>
      <c r="I534" s="77">
        <f>(Sheet1!H515+$F$9/10)*VLOOKUP($B534,$H$13:$J$17,3,0)</f>
        <v>7.68677740149902</v>
      </c>
      <c r="J534" s="77">
        <f>(Sheet1!I515+$F$9/10)*VLOOKUP($B534,$H$13:$J$17,3,0)</f>
        <v>7.6072561860460493</v>
      </c>
      <c r="K534" s="78">
        <f>(Sheet1!J515+$F$9/10)*VLOOKUP($B534,$H$13:$J$17,3,0)</f>
        <v>7.5076706249718965</v>
      </c>
    </row>
    <row r="535" spans="2:11" x14ac:dyDescent="0.3">
      <c r="B535" s="5" t="str">
        <f>Sheet1!A516</f>
        <v>MD</v>
      </c>
      <c r="C535" s="6" t="str">
        <f>Sheet1!B516</f>
        <v>Elec</v>
      </c>
      <c r="D535" s="8">
        <f>Sheet1!C516</f>
        <v>42401</v>
      </c>
      <c r="E535" s="8" t="str">
        <f>Sheet1!D516</f>
        <v>BGE</v>
      </c>
      <c r="F535" s="6" t="str">
        <f>Sheet1!E516</f>
        <v>1-2M</v>
      </c>
      <c r="G535" s="77">
        <f>(Sheet1!F516+$F$9/10)*VLOOKUP($B535,$H$13:$J$17,3,0)</f>
        <v>7.5257883105018193</v>
      </c>
      <c r="H535" s="77">
        <f>(Sheet1!G516+$F$9/10)*VLOOKUP($B535,$H$13:$J$17,3,0)</f>
        <v>7.5610410722578667</v>
      </c>
      <c r="I535" s="77">
        <f>(Sheet1!H516+$F$9/10)*VLOOKUP($B535,$H$13:$J$17,3,0)</f>
        <v>7.56177740149902</v>
      </c>
      <c r="J535" s="77">
        <f>(Sheet1!I516+$F$9/10)*VLOOKUP($B535,$H$13:$J$17,3,0)</f>
        <v>7.4822561860460493</v>
      </c>
      <c r="K535" s="78">
        <f>(Sheet1!J516+$F$9/10)*VLOOKUP($B535,$H$13:$J$17,3,0)</f>
        <v>7.3826706249718965</v>
      </c>
    </row>
    <row r="536" spans="2:11" x14ac:dyDescent="0.3">
      <c r="B536" s="5" t="str">
        <f>Sheet1!A517</f>
        <v>MD</v>
      </c>
      <c r="C536" s="6" t="str">
        <f>Sheet1!B517</f>
        <v>Elec</v>
      </c>
      <c r="D536" s="8">
        <f>Sheet1!C517</f>
        <v>42401</v>
      </c>
      <c r="E536" s="8" t="str">
        <f>Sheet1!D517</f>
        <v>BGE</v>
      </c>
      <c r="F536" s="6" t="str">
        <f>Sheet1!E517</f>
        <v>2M+</v>
      </c>
      <c r="G536" s="77">
        <f>(Sheet1!F517+$F$9/10)*VLOOKUP($B536,$H$13:$J$17,3,0)</f>
        <v>7.4007883105018193</v>
      </c>
      <c r="H536" s="77">
        <f>(Sheet1!G517+$F$9/10)*VLOOKUP($B536,$H$13:$J$17,3,0)</f>
        <v>7.4360410722578667</v>
      </c>
      <c r="I536" s="77">
        <f>(Sheet1!H517+$F$9/10)*VLOOKUP($B536,$H$13:$J$17,3,0)</f>
        <v>7.43677740149902</v>
      </c>
      <c r="J536" s="77">
        <f>(Sheet1!I517+$F$9/10)*VLOOKUP($B536,$H$13:$J$17,3,0)</f>
        <v>7.3572561860460493</v>
      </c>
      <c r="K536" s="78">
        <f>(Sheet1!J517+$F$9/10)*VLOOKUP($B536,$H$13:$J$17,3,0)</f>
        <v>7.2576706249718965</v>
      </c>
    </row>
    <row r="537" spans="2:11" x14ac:dyDescent="0.3">
      <c r="B537" s="5" t="str">
        <f>Sheet1!A518</f>
        <v>MD</v>
      </c>
      <c r="C537" s="6" t="str">
        <f>Sheet1!B518</f>
        <v>Elec</v>
      </c>
      <c r="D537" s="8">
        <f>Sheet1!C518</f>
        <v>42401</v>
      </c>
      <c r="E537" s="8" t="str">
        <f>Sheet1!D518</f>
        <v>PEPCO</v>
      </c>
      <c r="F537" s="6" t="str">
        <f>Sheet1!E518</f>
        <v>0-150K</v>
      </c>
      <c r="G537" s="77">
        <f>(Sheet1!F518+$F$9/10)*VLOOKUP($B537,$H$13:$J$17,3,0)</f>
        <v>7.8080944901065452</v>
      </c>
      <c r="H537" s="77">
        <f>(Sheet1!G518+$F$9/10)*VLOOKUP($B537,$H$13:$J$17,3,0)</f>
        <v>7.8268097678843231</v>
      </c>
      <c r="I537" s="77">
        <f>(Sheet1!H518+$F$9/10)*VLOOKUP($B537,$H$13:$J$17,3,0)</f>
        <v>7.8464169438102473</v>
      </c>
      <c r="J537" s="77">
        <f>(Sheet1!I518+$F$9/10)*VLOOKUP($B537,$H$13:$J$17,3,0)</f>
        <v>7.8034386567732099</v>
      </c>
      <c r="K537" s="78">
        <f>(Sheet1!J518+$F$9/10)*VLOOKUP($B537,$H$13:$J$17,3,0)</f>
        <v>7.7611521289954339</v>
      </c>
    </row>
    <row r="538" spans="2:11" x14ac:dyDescent="0.3">
      <c r="B538" s="5" t="str">
        <f>Sheet1!A519</f>
        <v>MD</v>
      </c>
      <c r="C538" s="6" t="str">
        <f>Sheet1!B519</f>
        <v>Elec</v>
      </c>
      <c r="D538" s="8">
        <f>Sheet1!C519</f>
        <v>42401</v>
      </c>
      <c r="E538" s="8" t="str">
        <f>Sheet1!D519</f>
        <v>PEPCO</v>
      </c>
      <c r="F538" s="6" t="str">
        <f>Sheet1!E519</f>
        <v>150-500K</v>
      </c>
      <c r="G538" s="77">
        <f>(Sheet1!F519+$F$9/10)*VLOOKUP($B538,$H$13:$J$17,3,0)</f>
        <v>7.608094490106545</v>
      </c>
      <c r="H538" s="77">
        <f>(Sheet1!G519+$F$9/10)*VLOOKUP($B538,$H$13:$J$17,3,0)</f>
        <v>7.626809767884323</v>
      </c>
      <c r="I538" s="77">
        <f>(Sheet1!H519+$F$9/10)*VLOOKUP($B538,$H$13:$J$17,3,0)</f>
        <v>7.6464169438102472</v>
      </c>
      <c r="J538" s="77">
        <f>(Sheet1!I519+$F$9/10)*VLOOKUP($B538,$H$13:$J$17,3,0)</f>
        <v>7.6034386567732097</v>
      </c>
      <c r="K538" s="78">
        <f>(Sheet1!J519+$F$9/10)*VLOOKUP($B538,$H$13:$J$17,3,0)</f>
        <v>7.5611521289954338</v>
      </c>
    </row>
    <row r="539" spans="2:11" x14ac:dyDescent="0.3">
      <c r="B539" s="5" t="str">
        <f>Sheet1!A520</f>
        <v>MD</v>
      </c>
      <c r="C539" s="6" t="str">
        <f>Sheet1!B520</f>
        <v>Elec</v>
      </c>
      <c r="D539" s="8">
        <f>Sheet1!C520</f>
        <v>42401</v>
      </c>
      <c r="E539" s="8" t="str">
        <f>Sheet1!D520</f>
        <v>PEPCO</v>
      </c>
      <c r="F539" s="6" t="str">
        <f>Sheet1!E520</f>
        <v>500-1M</v>
      </c>
      <c r="G539" s="77">
        <f>(Sheet1!F520+$F$9/10)*VLOOKUP($B539,$H$13:$J$17,3,0)</f>
        <v>7.2580944901065454</v>
      </c>
      <c r="H539" s="77">
        <f>(Sheet1!G520+$F$9/10)*VLOOKUP($B539,$H$13:$J$17,3,0)</f>
        <v>7.2768097678843233</v>
      </c>
      <c r="I539" s="77">
        <f>(Sheet1!H520+$F$9/10)*VLOOKUP($B539,$H$13:$J$17,3,0)</f>
        <v>7.2964169438102475</v>
      </c>
      <c r="J539" s="77">
        <f>(Sheet1!I520+$F$9/10)*VLOOKUP($B539,$H$13:$J$17,3,0)</f>
        <v>7.2534386567732101</v>
      </c>
      <c r="K539" s="78">
        <f>(Sheet1!J520+$F$9/10)*VLOOKUP($B539,$H$13:$J$17,3,0)</f>
        <v>7.2111521289954341</v>
      </c>
    </row>
    <row r="540" spans="2:11" x14ac:dyDescent="0.3">
      <c r="B540" s="5" t="str">
        <f>Sheet1!A521</f>
        <v>MD</v>
      </c>
      <c r="C540" s="6" t="str">
        <f>Sheet1!B521</f>
        <v>Elec</v>
      </c>
      <c r="D540" s="8">
        <f>Sheet1!C521</f>
        <v>42401</v>
      </c>
      <c r="E540" s="8" t="str">
        <f>Sheet1!D521</f>
        <v>PEPCO</v>
      </c>
      <c r="F540" s="6" t="str">
        <f>Sheet1!E521</f>
        <v>1-2M</v>
      </c>
      <c r="G540" s="77">
        <f>(Sheet1!F521+$F$9/10)*VLOOKUP($B540,$H$13:$J$17,3,0)</f>
        <v>7.1330944901065454</v>
      </c>
      <c r="H540" s="77">
        <f>(Sheet1!G521+$F$9/10)*VLOOKUP($B540,$H$13:$J$17,3,0)</f>
        <v>7.1518097678843233</v>
      </c>
      <c r="I540" s="77">
        <f>(Sheet1!H521+$F$9/10)*VLOOKUP($B540,$H$13:$J$17,3,0)</f>
        <v>7.1714169438102475</v>
      </c>
      <c r="J540" s="77">
        <f>(Sheet1!I521+$F$9/10)*VLOOKUP($B540,$H$13:$J$17,3,0)</f>
        <v>7.1284386567732101</v>
      </c>
      <c r="K540" s="78">
        <f>(Sheet1!J521+$F$9/10)*VLOOKUP($B540,$H$13:$J$17,3,0)</f>
        <v>7.0861521289954341</v>
      </c>
    </row>
    <row r="541" spans="2:11" x14ac:dyDescent="0.3">
      <c r="B541" s="5" t="str">
        <f>Sheet1!A522</f>
        <v>MD</v>
      </c>
      <c r="C541" s="6" t="str">
        <f>Sheet1!B522</f>
        <v>Elec</v>
      </c>
      <c r="D541" s="8">
        <f>Sheet1!C522</f>
        <v>42401</v>
      </c>
      <c r="E541" s="8" t="str">
        <f>Sheet1!D522</f>
        <v>PEPCO</v>
      </c>
      <c r="F541" s="6" t="str">
        <f>Sheet1!E522</f>
        <v>2M+</v>
      </c>
      <c r="G541" s="77">
        <f>(Sheet1!F522+$F$9/10)*VLOOKUP($B541,$H$13:$J$17,3,0)</f>
        <v>7.0080944901065454</v>
      </c>
      <c r="H541" s="77">
        <f>(Sheet1!G522+$F$9/10)*VLOOKUP($B541,$H$13:$J$17,3,0)</f>
        <v>7.0268097678843233</v>
      </c>
      <c r="I541" s="77">
        <f>(Sheet1!H522+$F$9/10)*VLOOKUP($B541,$H$13:$J$17,3,0)</f>
        <v>7.0464169438102475</v>
      </c>
      <c r="J541" s="77">
        <f>(Sheet1!I522+$F$9/10)*VLOOKUP($B541,$H$13:$J$17,3,0)</f>
        <v>7.0034386567732101</v>
      </c>
      <c r="K541" s="78">
        <f>(Sheet1!J522+$F$9/10)*VLOOKUP($B541,$H$13:$J$17,3,0)</f>
        <v>6.9611521289954341</v>
      </c>
    </row>
    <row r="542" spans="2:11" x14ac:dyDescent="0.3">
      <c r="B542" s="5" t="str">
        <f>Sheet1!A523</f>
        <v>MD</v>
      </c>
      <c r="C542" s="6" t="str">
        <f>Sheet1!B523</f>
        <v>Elec</v>
      </c>
      <c r="D542" s="8">
        <f>Sheet1!C523</f>
        <v>42401</v>
      </c>
      <c r="E542" s="8" t="str">
        <f>Sheet1!D523</f>
        <v>DPL</v>
      </c>
      <c r="F542" s="6" t="str">
        <f>Sheet1!E523</f>
        <v>0-150K</v>
      </c>
      <c r="G542" s="77">
        <f>(Sheet1!F523+$F$9/10)*VLOOKUP($B542,$H$13:$J$17,3,0)</f>
        <v>7.9506847184170466</v>
      </c>
      <c r="H542" s="77">
        <f>(Sheet1!G523+$F$9/10)*VLOOKUP($B542,$H$13:$J$17,3,0)</f>
        <v>7.9851216628614905</v>
      </c>
      <c r="I542" s="77">
        <f>(Sheet1!H523+$F$9/10)*VLOOKUP($B542,$H$13:$J$17,3,0)</f>
        <v>8.0057438387874171</v>
      </c>
      <c r="J542" s="77">
        <f>(Sheet1!I523+$F$9/10)*VLOOKUP($B542,$H$13:$J$17,3,0)</f>
        <v>7.9647134684170471</v>
      </c>
      <c r="K542" s="78">
        <f>(Sheet1!J523+$F$9/10)*VLOOKUP($B542,$H$13:$J$17,3,0)</f>
        <v>8.0244412461948222</v>
      </c>
    </row>
    <row r="543" spans="2:11" x14ac:dyDescent="0.3">
      <c r="B543" s="5" t="str">
        <f>Sheet1!A524</f>
        <v>MD</v>
      </c>
      <c r="C543" s="6" t="str">
        <f>Sheet1!B524</f>
        <v>Elec</v>
      </c>
      <c r="D543" s="8">
        <f>Sheet1!C524</f>
        <v>42401</v>
      </c>
      <c r="E543" s="8" t="str">
        <f>Sheet1!D524</f>
        <v>DPL</v>
      </c>
      <c r="F543" s="6" t="str">
        <f>Sheet1!E524</f>
        <v>150-500K</v>
      </c>
      <c r="G543" s="77">
        <f>(Sheet1!F524+$F$9/10)*VLOOKUP($B543,$H$13:$J$17,3,0)</f>
        <v>7.7506847184170464</v>
      </c>
      <c r="H543" s="77">
        <f>(Sheet1!G524+$F$9/10)*VLOOKUP($B543,$H$13:$J$17,3,0)</f>
        <v>7.7851216628614903</v>
      </c>
      <c r="I543" s="77">
        <f>(Sheet1!H524+$F$9/10)*VLOOKUP($B543,$H$13:$J$17,3,0)</f>
        <v>7.805743838787417</v>
      </c>
      <c r="J543" s="77">
        <f>(Sheet1!I524+$F$9/10)*VLOOKUP($B543,$H$13:$J$17,3,0)</f>
        <v>7.7647134684170469</v>
      </c>
      <c r="K543" s="78">
        <f>(Sheet1!J524+$F$9/10)*VLOOKUP($B543,$H$13:$J$17,3,0)</f>
        <v>7.824441246194823</v>
      </c>
    </row>
    <row r="544" spans="2:11" x14ac:dyDescent="0.3">
      <c r="B544" s="5" t="str">
        <f>Sheet1!A525</f>
        <v>MD</v>
      </c>
      <c r="C544" s="6" t="str">
        <f>Sheet1!B525</f>
        <v>Elec</v>
      </c>
      <c r="D544" s="8">
        <f>Sheet1!C525</f>
        <v>42401</v>
      </c>
      <c r="E544" s="8" t="str">
        <f>Sheet1!D525</f>
        <v>DPL</v>
      </c>
      <c r="F544" s="6" t="str">
        <f>Sheet1!E525</f>
        <v>500-1M</v>
      </c>
      <c r="G544" s="77">
        <f>(Sheet1!F525+$F$9/10)*VLOOKUP($B544,$H$13:$J$17,3,0)</f>
        <v>7.4006847184170468</v>
      </c>
      <c r="H544" s="77">
        <f>(Sheet1!G525+$F$9/10)*VLOOKUP($B544,$H$13:$J$17,3,0)</f>
        <v>7.4351216628614907</v>
      </c>
      <c r="I544" s="77">
        <f>(Sheet1!H525+$F$9/10)*VLOOKUP($B544,$H$13:$J$17,3,0)</f>
        <v>7.4557438387874173</v>
      </c>
      <c r="J544" s="77">
        <f>(Sheet1!I525+$F$9/10)*VLOOKUP($B544,$H$13:$J$17,3,0)</f>
        <v>7.4147134684170464</v>
      </c>
      <c r="K544" s="78">
        <f>(Sheet1!J525+$F$9/10)*VLOOKUP($B544,$H$13:$J$17,3,0)</f>
        <v>7.4744412461948233</v>
      </c>
    </row>
    <row r="545" spans="2:11" x14ac:dyDescent="0.3">
      <c r="B545" s="5" t="str">
        <f>Sheet1!A526</f>
        <v>MD</v>
      </c>
      <c r="C545" s="6" t="str">
        <f>Sheet1!B526</f>
        <v>Elec</v>
      </c>
      <c r="D545" s="8">
        <f>Sheet1!C526</f>
        <v>42401</v>
      </c>
      <c r="E545" s="8" t="str">
        <f>Sheet1!D526</f>
        <v>DPL</v>
      </c>
      <c r="F545" s="6" t="str">
        <f>Sheet1!E526</f>
        <v>1-2M</v>
      </c>
      <c r="G545" s="77">
        <f>(Sheet1!F526+$F$9/10)*VLOOKUP($B545,$H$13:$J$17,3,0)</f>
        <v>7.2756847184170468</v>
      </c>
      <c r="H545" s="77">
        <f>(Sheet1!G526+$F$9/10)*VLOOKUP($B545,$H$13:$J$17,3,0)</f>
        <v>7.3101216628614907</v>
      </c>
      <c r="I545" s="77">
        <f>(Sheet1!H526+$F$9/10)*VLOOKUP($B545,$H$13:$J$17,3,0)</f>
        <v>7.3307438387874173</v>
      </c>
      <c r="J545" s="77">
        <f>(Sheet1!I526+$F$9/10)*VLOOKUP($B545,$H$13:$J$17,3,0)</f>
        <v>7.2897134684170464</v>
      </c>
      <c r="K545" s="78">
        <f>(Sheet1!J526+$F$9/10)*VLOOKUP($B545,$H$13:$J$17,3,0)</f>
        <v>7.3494412461948233</v>
      </c>
    </row>
    <row r="546" spans="2:11" x14ac:dyDescent="0.3">
      <c r="B546" s="5" t="str">
        <f>Sheet1!A527</f>
        <v>MD</v>
      </c>
      <c r="C546" s="6" t="str">
        <f>Sheet1!B527</f>
        <v>Elec</v>
      </c>
      <c r="D546" s="8">
        <f>Sheet1!C527</f>
        <v>42401</v>
      </c>
      <c r="E546" s="8" t="str">
        <f>Sheet1!D527</f>
        <v>DPL</v>
      </c>
      <c r="F546" s="6" t="str">
        <f>Sheet1!E527</f>
        <v>2M+</v>
      </c>
      <c r="G546" s="77">
        <f>(Sheet1!F527+$F$9/10)*VLOOKUP($B546,$H$13:$J$17,3,0)</f>
        <v>7.1506847184170468</v>
      </c>
      <c r="H546" s="77">
        <f>(Sheet1!G527+$F$9/10)*VLOOKUP($B546,$H$13:$J$17,3,0)</f>
        <v>7.1851216628614907</v>
      </c>
      <c r="I546" s="77">
        <f>(Sheet1!H527+$F$9/10)*VLOOKUP($B546,$H$13:$J$17,3,0)</f>
        <v>7.2057438387874173</v>
      </c>
      <c r="J546" s="77">
        <f>(Sheet1!I527+$F$9/10)*VLOOKUP($B546,$H$13:$J$17,3,0)</f>
        <v>7.1647134684170464</v>
      </c>
      <c r="K546" s="78">
        <f>(Sheet1!J527+$F$9/10)*VLOOKUP($B546,$H$13:$J$17,3,0)</f>
        <v>7.2244412461948233</v>
      </c>
    </row>
    <row r="547" spans="2:11" x14ac:dyDescent="0.3">
      <c r="B547" s="5" t="str">
        <f>Sheet1!A528</f>
        <v>MD</v>
      </c>
      <c r="C547" s="6" t="str">
        <f>Sheet1!B528</f>
        <v>Elec</v>
      </c>
      <c r="D547" s="8">
        <f>Sheet1!C528</f>
        <v>42401</v>
      </c>
      <c r="E547" s="8" t="str">
        <f>Sheet1!D528</f>
        <v>Potomac</v>
      </c>
      <c r="F547" s="6" t="str">
        <f>Sheet1!E528</f>
        <v>0-150K</v>
      </c>
      <c r="G547" s="77">
        <f>(Sheet1!F528+$F$9/10)*VLOOKUP($B547,$H$13:$J$17,3,0)</f>
        <v>6.7259125410889933</v>
      </c>
      <c r="H547" s="77">
        <f>(Sheet1!G528+$F$9/10)*VLOOKUP($B547,$H$13:$J$17,3,0)</f>
        <v>6.7012054593578343</v>
      </c>
      <c r="I547" s="77">
        <f>(Sheet1!H528+$F$9/10)*VLOOKUP($B547,$H$13:$J$17,3,0)</f>
        <v>6.7219308721080768</v>
      </c>
      <c r="J547" s="77">
        <f>(Sheet1!I528+$F$9/10)*VLOOKUP($B547,$H$13:$J$17,3,0)</f>
        <v>6.6820402502234133</v>
      </c>
      <c r="K547" s="78">
        <f>(Sheet1!J528+$F$9/10)*VLOOKUP($B547,$H$13:$J$17,3,0)</f>
        <v>6.7465379698609649</v>
      </c>
    </row>
    <row r="548" spans="2:11" x14ac:dyDescent="0.3">
      <c r="B548" s="5" t="str">
        <f>Sheet1!A529</f>
        <v>MD</v>
      </c>
      <c r="C548" s="6" t="str">
        <f>Sheet1!B529</f>
        <v>Elec</v>
      </c>
      <c r="D548" s="8">
        <f>Sheet1!C529</f>
        <v>42401</v>
      </c>
      <c r="E548" s="8" t="str">
        <f>Sheet1!D529</f>
        <v>Potomac</v>
      </c>
      <c r="F548" s="6" t="str">
        <f>Sheet1!E529</f>
        <v>150-500K</v>
      </c>
      <c r="G548" s="77">
        <f>(Sheet1!F529+$F$9/10)*VLOOKUP($B548,$H$13:$J$17,3,0)</f>
        <v>6.525912541088994</v>
      </c>
      <c r="H548" s="77">
        <f>(Sheet1!G529+$F$9/10)*VLOOKUP($B548,$H$13:$J$17,3,0)</f>
        <v>6.5012054593578341</v>
      </c>
      <c r="I548" s="77">
        <f>(Sheet1!H529+$F$9/10)*VLOOKUP($B548,$H$13:$J$17,3,0)</f>
        <v>6.5219308721080766</v>
      </c>
      <c r="J548" s="77">
        <f>(Sheet1!I529+$F$9/10)*VLOOKUP($B548,$H$13:$J$17,3,0)</f>
        <v>6.4820402502234131</v>
      </c>
      <c r="K548" s="78">
        <f>(Sheet1!J529+$F$9/10)*VLOOKUP($B548,$H$13:$J$17,3,0)</f>
        <v>6.5465379698609656</v>
      </c>
    </row>
    <row r="549" spans="2:11" x14ac:dyDescent="0.3">
      <c r="B549" s="5" t="str">
        <f>Sheet1!A530</f>
        <v>MD</v>
      </c>
      <c r="C549" s="6" t="str">
        <f>Sheet1!B530</f>
        <v>Elec</v>
      </c>
      <c r="D549" s="8">
        <f>Sheet1!C530</f>
        <v>42401</v>
      </c>
      <c r="E549" s="8" t="str">
        <f>Sheet1!D530</f>
        <v>Potomac</v>
      </c>
      <c r="F549" s="6" t="str">
        <f>Sheet1!E530</f>
        <v>500-1M</v>
      </c>
      <c r="G549" s="77">
        <f>(Sheet1!F530+$F$9/10)*VLOOKUP($B549,$H$13:$J$17,3,0)</f>
        <v>6.1759125410889935</v>
      </c>
      <c r="H549" s="77">
        <f>(Sheet1!G530+$F$9/10)*VLOOKUP($B549,$H$13:$J$17,3,0)</f>
        <v>6.1512054593578345</v>
      </c>
      <c r="I549" s="77">
        <f>(Sheet1!H530+$F$9/10)*VLOOKUP($B549,$H$13:$J$17,3,0)</f>
        <v>6.1719308721080761</v>
      </c>
      <c r="J549" s="77">
        <f>(Sheet1!I530+$F$9/10)*VLOOKUP($B549,$H$13:$J$17,3,0)</f>
        <v>6.1320402502234135</v>
      </c>
      <c r="K549" s="78">
        <f>(Sheet1!J530+$F$9/10)*VLOOKUP($B549,$H$13:$J$17,3,0)</f>
        <v>6.1965379698609651</v>
      </c>
    </row>
    <row r="550" spans="2:11" x14ac:dyDescent="0.3">
      <c r="B550" s="5" t="str">
        <f>Sheet1!A531</f>
        <v>MD</v>
      </c>
      <c r="C550" s="6" t="str">
        <f>Sheet1!B531</f>
        <v>Elec</v>
      </c>
      <c r="D550" s="8">
        <f>Sheet1!C531</f>
        <v>42401</v>
      </c>
      <c r="E550" s="8" t="str">
        <f>Sheet1!D531</f>
        <v>Potomac</v>
      </c>
      <c r="F550" s="6" t="str">
        <f>Sheet1!E531</f>
        <v>1-2M</v>
      </c>
      <c r="G550" s="77">
        <f>(Sheet1!F531+$F$9/10)*VLOOKUP($B550,$H$13:$J$17,3,0)</f>
        <v>6.0509125410889935</v>
      </c>
      <c r="H550" s="77">
        <f>(Sheet1!G531+$F$9/10)*VLOOKUP($B550,$H$13:$J$17,3,0)</f>
        <v>6.0262054593578345</v>
      </c>
      <c r="I550" s="77">
        <f>(Sheet1!H531+$F$9/10)*VLOOKUP($B550,$H$13:$J$17,3,0)</f>
        <v>6.0469308721080761</v>
      </c>
      <c r="J550" s="77">
        <f>(Sheet1!I531+$F$9/10)*VLOOKUP($B550,$H$13:$J$17,3,0)</f>
        <v>6.0070402502234135</v>
      </c>
      <c r="K550" s="78">
        <f>(Sheet1!J531+$F$9/10)*VLOOKUP($B550,$H$13:$J$17,3,0)</f>
        <v>6.0715379698609651</v>
      </c>
    </row>
    <row r="551" spans="2:11" x14ac:dyDescent="0.3">
      <c r="B551" s="5" t="str">
        <f>Sheet1!A532</f>
        <v>MD</v>
      </c>
      <c r="C551" s="6" t="str">
        <f>Sheet1!B532</f>
        <v>Elec</v>
      </c>
      <c r="D551" s="8">
        <f>Sheet1!C532</f>
        <v>42401</v>
      </c>
      <c r="E551" s="8" t="str">
        <f>Sheet1!D532</f>
        <v>Potomac</v>
      </c>
      <c r="F551" s="6" t="str">
        <f>Sheet1!E532</f>
        <v>2M+</v>
      </c>
      <c r="G551" s="77">
        <f>(Sheet1!F532+$F$9/10)*VLOOKUP($B551,$H$13:$J$17,3,0)</f>
        <v>5.9259125410889935</v>
      </c>
      <c r="H551" s="77">
        <f>(Sheet1!G532+$F$9/10)*VLOOKUP($B551,$H$13:$J$17,3,0)</f>
        <v>5.9012054593578345</v>
      </c>
      <c r="I551" s="77">
        <f>(Sheet1!H532+$F$9/10)*VLOOKUP($B551,$H$13:$J$17,3,0)</f>
        <v>5.9219308721080761</v>
      </c>
      <c r="J551" s="77">
        <f>(Sheet1!I532+$F$9/10)*VLOOKUP($B551,$H$13:$J$17,3,0)</f>
        <v>5.8820402502234135</v>
      </c>
      <c r="K551" s="78">
        <f>(Sheet1!J532+$F$9/10)*VLOOKUP($B551,$H$13:$J$17,3,0)</f>
        <v>5.9465379698609651</v>
      </c>
    </row>
    <row r="552" spans="2:11" x14ac:dyDescent="0.3">
      <c r="B552" s="5" t="str">
        <f>Sheet1!A533</f>
        <v>MD</v>
      </c>
      <c r="C552" s="6" t="str">
        <f>Sheet1!B533</f>
        <v>Elec</v>
      </c>
      <c r="D552" s="8">
        <f>Sheet1!C533</f>
        <v>42460</v>
      </c>
      <c r="E552" s="8" t="str">
        <f>Sheet1!D533</f>
        <v>BGE</v>
      </c>
      <c r="F552" s="6" t="str">
        <f>Sheet1!E533</f>
        <v>0-150K</v>
      </c>
      <c r="G552" s="77">
        <f>(Sheet1!F533+$F$9/10)*VLOOKUP($B552,$H$13:$J$17,3,0)</f>
        <v>8.2240409349711534</v>
      </c>
      <c r="H552" s="77">
        <f>(Sheet1!G533+$F$9/10)*VLOOKUP($B552,$H$13:$J$17,3,0)</f>
        <v>8.3094773812881897</v>
      </c>
      <c r="I552" s="77">
        <f>(Sheet1!H533+$F$9/10)*VLOOKUP($B552,$H$13:$J$17,3,0)</f>
        <v>8.227325150432037</v>
      </c>
      <c r="J552" s="77">
        <f>(Sheet1!I533+$F$9/10)*VLOOKUP($B552,$H$13:$J$17,3,0)</f>
        <v>8.1807657434733514</v>
      </c>
      <c r="K552" s="78">
        <f>(Sheet1!J533+$F$9/10)*VLOOKUP($B552,$H$13:$J$17,3,0)</f>
        <v>8.0708640600686383</v>
      </c>
    </row>
    <row r="553" spans="2:11" x14ac:dyDescent="0.3">
      <c r="B553" s="5" t="str">
        <f>Sheet1!A534</f>
        <v>MD</v>
      </c>
      <c r="C553" s="6" t="str">
        <f>Sheet1!B534</f>
        <v>Elec</v>
      </c>
      <c r="D553" s="8">
        <f>Sheet1!C534</f>
        <v>42460</v>
      </c>
      <c r="E553" s="8" t="str">
        <f>Sheet1!D534</f>
        <v>BGE</v>
      </c>
      <c r="F553" s="6" t="str">
        <f>Sheet1!E534</f>
        <v>150-500K</v>
      </c>
      <c r="G553" s="77">
        <f>(Sheet1!F534+$F$9/10)*VLOOKUP($B553,$H$13:$J$17,3,0)</f>
        <v>8.0240409349711523</v>
      </c>
      <c r="H553" s="77">
        <f>(Sheet1!G534+$F$9/10)*VLOOKUP($B553,$H$13:$J$17,3,0)</f>
        <v>8.1094773812881904</v>
      </c>
      <c r="I553" s="77">
        <f>(Sheet1!H534+$F$9/10)*VLOOKUP($B553,$H$13:$J$17,3,0)</f>
        <v>8.0273251504320378</v>
      </c>
      <c r="J553" s="77">
        <f>(Sheet1!I534+$F$9/10)*VLOOKUP($B553,$H$13:$J$17,3,0)</f>
        <v>7.9807657434733512</v>
      </c>
      <c r="K553" s="78">
        <f>(Sheet1!J534+$F$9/10)*VLOOKUP($B553,$H$13:$J$17,3,0)</f>
        <v>7.8708640600686381</v>
      </c>
    </row>
    <row r="554" spans="2:11" x14ac:dyDescent="0.3">
      <c r="B554" s="5" t="str">
        <f>Sheet1!A535</f>
        <v>MD</v>
      </c>
      <c r="C554" s="6" t="str">
        <f>Sheet1!B535</f>
        <v>Elec</v>
      </c>
      <c r="D554" s="8">
        <f>Sheet1!C535</f>
        <v>42460</v>
      </c>
      <c r="E554" s="8" t="str">
        <f>Sheet1!D535</f>
        <v>BGE</v>
      </c>
      <c r="F554" s="6" t="str">
        <f>Sheet1!E535</f>
        <v>500-1M</v>
      </c>
      <c r="G554" s="77">
        <f>(Sheet1!F535+$F$9/10)*VLOOKUP($B554,$H$13:$J$17,3,0)</f>
        <v>7.6740409349711527</v>
      </c>
      <c r="H554" s="77">
        <f>(Sheet1!G535+$F$9/10)*VLOOKUP($B554,$H$13:$J$17,3,0)</f>
        <v>7.7594773812881899</v>
      </c>
      <c r="I554" s="77">
        <f>(Sheet1!H535+$F$9/10)*VLOOKUP($B554,$H$13:$J$17,3,0)</f>
        <v>7.6773251504320372</v>
      </c>
      <c r="J554" s="77">
        <f>(Sheet1!I535+$F$9/10)*VLOOKUP($B554,$H$13:$J$17,3,0)</f>
        <v>7.6307657434733516</v>
      </c>
      <c r="K554" s="78">
        <f>(Sheet1!J535+$F$9/10)*VLOOKUP($B554,$H$13:$J$17,3,0)</f>
        <v>7.5208640600686376</v>
      </c>
    </row>
    <row r="555" spans="2:11" x14ac:dyDescent="0.3">
      <c r="B555" s="5" t="str">
        <f>Sheet1!A536</f>
        <v>MD</v>
      </c>
      <c r="C555" s="6" t="str">
        <f>Sheet1!B536</f>
        <v>Elec</v>
      </c>
      <c r="D555" s="8">
        <f>Sheet1!C536</f>
        <v>42460</v>
      </c>
      <c r="E555" s="8" t="str">
        <f>Sheet1!D536</f>
        <v>BGE</v>
      </c>
      <c r="F555" s="6" t="str">
        <f>Sheet1!E536</f>
        <v>1-2M</v>
      </c>
      <c r="G555" s="77">
        <f>(Sheet1!F536+$F$9/10)*VLOOKUP($B555,$H$13:$J$17,3,0)</f>
        <v>7.5490409349711527</v>
      </c>
      <c r="H555" s="77">
        <f>(Sheet1!G536+$F$9/10)*VLOOKUP($B555,$H$13:$J$17,3,0)</f>
        <v>7.6344773812881899</v>
      </c>
      <c r="I555" s="77">
        <f>(Sheet1!H536+$F$9/10)*VLOOKUP($B555,$H$13:$J$17,3,0)</f>
        <v>7.5523251504320372</v>
      </c>
      <c r="J555" s="77">
        <f>(Sheet1!I536+$F$9/10)*VLOOKUP($B555,$H$13:$J$17,3,0)</f>
        <v>7.5057657434733516</v>
      </c>
      <c r="K555" s="78">
        <f>(Sheet1!J536+$F$9/10)*VLOOKUP($B555,$H$13:$J$17,3,0)</f>
        <v>7.3958640600686376</v>
      </c>
    </row>
    <row r="556" spans="2:11" x14ac:dyDescent="0.3">
      <c r="B556" s="5" t="str">
        <f>Sheet1!A537</f>
        <v>MD</v>
      </c>
      <c r="C556" s="6" t="str">
        <f>Sheet1!B537</f>
        <v>Elec</v>
      </c>
      <c r="D556" s="8">
        <f>Sheet1!C537</f>
        <v>42460</v>
      </c>
      <c r="E556" s="8" t="str">
        <f>Sheet1!D537</f>
        <v>BGE</v>
      </c>
      <c r="F556" s="6" t="str">
        <f>Sheet1!E537</f>
        <v>2M+</v>
      </c>
      <c r="G556" s="77">
        <f>(Sheet1!F537+$F$9/10)*VLOOKUP($B556,$H$13:$J$17,3,0)</f>
        <v>7.4240409349711527</v>
      </c>
      <c r="H556" s="77">
        <f>(Sheet1!G537+$F$9/10)*VLOOKUP($B556,$H$13:$J$17,3,0)</f>
        <v>7.5094773812881899</v>
      </c>
      <c r="I556" s="77">
        <f>(Sheet1!H537+$F$9/10)*VLOOKUP($B556,$H$13:$J$17,3,0)</f>
        <v>7.4273251504320372</v>
      </c>
      <c r="J556" s="77">
        <f>(Sheet1!I537+$F$9/10)*VLOOKUP($B556,$H$13:$J$17,3,0)</f>
        <v>7.3807657434733516</v>
      </c>
      <c r="K556" s="78">
        <f>(Sheet1!J537+$F$9/10)*VLOOKUP($B556,$H$13:$J$17,3,0)</f>
        <v>7.2708640600686376</v>
      </c>
    </row>
    <row r="557" spans="2:11" x14ac:dyDescent="0.3">
      <c r="B557" s="5" t="str">
        <f>Sheet1!A538</f>
        <v>MD</v>
      </c>
      <c r="C557" s="6" t="str">
        <f>Sheet1!B538</f>
        <v>Elec</v>
      </c>
      <c r="D557" s="8">
        <f>Sheet1!C538</f>
        <v>42460</v>
      </c>
      <c r="E557" s="8" t="str">
        <f>Sheet1!D538</f>
        <v>PEPCO</v>
      </c>
      <c r="F557" s="6" t="str">
        <f>Sheet1!E538</f>
        <v>0-150K</v>
      </c>
      <c r="G557" s="77">
        <f>(Sheet1!F538+$F$9/10)*VLOOKUP($B557,$H$13:$J$17,3,0)</f>
        <v>7.823227128995434</v>
      </c>
      <c r="H557" s="77">
        <f>(Sheet1!G538+$F$9/10)*VLOOKUP($B557,$H$13:$J$17,3,0)</f>
        <v>7.8881360873287694</v>
      </c>
      <c r="I557" s="77">
        <f>(Sheet1!H538+$F$9/10)*VLOOKUP($B557,$H$13:$J$17,3,0)</f>
        <v>7.8354830317732107</v>
      </c>
      <c r="J557" s="77">
        <f>(Sheet1!I538+$F$9/10)*VLOOKUP($B557,$H$13:$J$17,3,0)</f>
        <v>7.8314719727454314</v>
      </c>
      <c r="K557" s="78">
        <f>(Sheet1!J538+$F$9/10)*VLOOKUP($B557,$H$13:$J$17,3,0)</f>
        <v>7.778986851217657</v>
      </c>
    </row>
    <row r="558" spans="2:11" x14ac:dyDescent="0.3">
      <c r="B558" s="5" t="str">
        <f>Sheet1!A539</f>
        <v>MD</v>
      </c>
      <c r="C558" s="6" t="str">
        <f>Sheet1!B539</f>
        <v>Elec</v>
      </c>
      <c r="D558" s="8">
        <f>Sheet1!C539</f>
        <v>42460</v>
      </c>
      <c r="E558" s="8" t="str">
        <f>Sheet1!D539</f>
        <v>PEPCO</v>
      </c>
      <c r="F558" s="6" t="str">
        <f>Sheet1!E539</f>
        <v>150-500K</v>
      </c>
      <c r="G558" s="77">
        <f>(Sheet1!F539+$F$9/10)*VLOOKUP($B558,$H$13:$J$17,3,0)</f>
        <v>7.6232271289954339</v>
      </c>
      <c r="H558" s="77">
        <f>(Sheet1!G539+$F$9/10)*VLOOKUP($B558,$H$13:$J$17,3,0)</f>
        <v>7.6881360873287692</v>
      </c>
      <c r="I558" s="77">
        <f>(Sheet1!H539+$F$9/10)*VLOOKUP($B558,$H$13:$J$17,3,0)</f>
        <v>7.6354830317732105</v>
      </c>
      <c r="J558" s="77">
        <f>(Sheet1!I539+$F$9/10)*VLOOKUP($B558,$H$13:$J$17,3,0)</f>
        <v>7.6314719727454321</v>
      </c>
      <c r="K558" s="78">
        <f>(Sheet1!J539+$F$9/10)*VLOOKUP($B558,$H$13:$J$17,3,0)</f>
        <v>7.5789868512176568</v>
      </c>
    </row>
    <row r="559" spans="2:11" x14ac:dyDescent="0.3">
      <c r="B559" s="5" t="str">
        <f>Sheet1!A540</f>
        <v>MD</v>
      </c>
      <c r="C559" s="6" t="str">
        <f>Sheet1!B540</f>
        <v>Elec</v>
      </c>
      <c r="D559" s="8">
        <f>Sheet1!C540</f>
        <v>42460</v>
      </c>
      <c r="E559" s="8" t="str">
        <f>Sheet1!D540</f>
        <v>PEPCO</v>
      </c>
      <c r="F559" s="6" t="str">
        <f>Sheet1!E540</f>
        <v>500-1M</v>
      </c>
      <c r="G559" s="77">
        <f>(Sheet1!F540+$F$9/10)*VLOOKUP($B559,$H$13:$J$17,3,0)</f>
        <v>7.2732271289954342</v>
      </c>
      <c r="H559" s="77">
        <f>(Sheet1!G540+$F$9/10)*VLOOKUP($B559,$H$13:$J$17,3,0)</f>
        <v>7.3381360873287687</v>
      </c>
      <c r="I559" s="77">
        <f>(Sheet1!H540+$F$9/10)*VLOOKUP($B559,$H$13:$J$17,3,0)</f>
        <v>7.2854830317732109</v>
      </c>
      <c r="J559" s="77">
        <f>(Sheet1!I540+$F$9/10)*VLOOKUP($B559,$H$13:$J$17,3,0)</f>
        <v>7.2814719727454316</v>
      </c>
      <c r="K559" s="78">
        <f>(Sheet1!J540+$F$9/10)*VLOOKUP($B559,$H$13:$J$17,3,0)</f>
        <v>7.2289868512176572</v>
      </c>
    </row>
    <row r="560" spans="2:11" x14ac:dyDescent="0.3">
      <c r="B560" s="5" t="str">
        <f>Sheet1!A541</f>
        <v>MD</v>
      </c>
      <c r="C560" s="6" t="str">
        <f>Sheet1!B541</f>
        <v>Elec</v>
      </c>
      <c r="D560" s="8">
        <f>Sheet1!C541</f>
        <v>42460</v>
      </c>
      <c r="E560" s="8" t="str">
        <f>Sheet1!D541</f>
        <v>PEPCO</v>
      </c>
      <c r="F560" s="6" t="str">
        <f>Sheet1!E541</f>
        <v>1-2M</v>
      </c>
      <c r="G560" s="77">
        <f>(Sheet1!F541+$F$9/10)*VLOOKUP($B560,$H$13:$J$17,3,0)</f>
        <v>7.1482271289954342</v>
      </c>
      <c r="H560" s="77">
        <f>(Sheet1!G541+$F$9/10)*VLOOKUP($B560,$H$13:$J$17,3,0)</f>
        <v>7.2131360873287687</v>
      </c>
      <c r="I560" s="77">
        <f>(Sheet1!H541+$F$9/10)*VLOOKUP($B560,$H$13:$J$17,3,0)</f>
        <v>7.1604830317732109</v>
      </c>
      <c r="J560" s="77">
        <f>(Sheet1!I541+$F$9/10)*VLOOKUP($B560,$H$13:$J$17,3,0)</f>
        <v>7.1564719727454316</v>
      </c>
      <c r="K560" s="78">
        <f>(Sheet1!J541+$F$9/10)*VLOOKUP($B560,$H$13:$J$17,3,0)</f>
        <v>7.1039868512176572</v>
      </c>
    </row>
    <row r="561" spans="2:11" x14ac:dyDescent="0.3">
      <c r="B561" s="5" t="str">
        <f>Sheet1!A542</f>
        <v>MD</v>
      </c>
      <c r="C561" s="6" t="str">
        <f>Sheet1!B542</f>
        <v>Elec</v>
      </c>
      <c r="D561" s="8">
        <f>Sheet1!C542</f>
        <v>42460</v>
      </c>
      <c r="E561" s="8" t="str">
        <f>Sheet1!D542</f>
        <v>PEPCO</v>
      </c>
      <c r="F561" s="6" t="str">
        <f>Sheet1!E542</f>
        <v>2M+</v>
      </c>
      <c r="G561" s="77">
        <f>(Sheet1!F542+$F$9/10)*VLOOKUP($B561,$H$13:$J$17,3,0)</f>
        <v>7.0232271289954342</v>
      </c>
      <c r="H561" s="77">
        <f>(Sheet1!G542+$F$9/10)*VLOOKUP($B561,$H$13:$J$17,3,0)</f>
        <v>7.0881360873287687</v>
      </c>
      <c r="I561" s="77">
        <f>(Sheet1!H542+$F$9/10)*VLOOKUP($B561,$H$13:$J$17,3,0)</f>
        <v>7.0354830317732109</v>
      </c>
      <c r="J561" s="77">
        <f>(Sheet1!I542+$F$9/10)*VLOOKUP($B561,$H$13:$J$17,3,0)</f>
        <v>7.0314719727454316</v>
      </c>
      <c r="K561" s="78">
        <f>(Sheet1!J542+$F$9/10)*VLOOKUP($B561,$H$13:$J$17,3,0)</f>
        <v>6.9789868512176572</v>
      </c>
    </row>
    <row r="562" spans="2:11" x14ac:dyDescent="0.3">
      <c r="B562" s="5" t="str">
        <f>Sheet1!A543</f>
        <v>MD</v>
      </c>
      <c r="C562" s="6" t="str">
        <f>Sheet1!B543</f>
        <v>Elec</v>
      </c>
      <c r="D562" s="8">
        <f>Sheet1!C543</f>
        <v>42460</v>
      </c>
      <c r="E562" s="8" t="str">
        <f>Sheet1!D543</f>
        <v>DPL</v>
      </c>
      <c r="F562" s="6" t="str">
        <f>Sheet1!E543</f>
        <v>0-150K</v>
      </c>
      <c r="G562" s="77">
        <f>(Sheet1!F543+$F$9/10)*VLOOKUP($B562,$H$13:$J$17,3,0)</f>
        <v>7.9030831906392693</v>
      </c>
      <c r="H562" s="77">
        <f>(Sheet1!G543+$F$9/10)*VLOOKUP($B562,$H$13:$J$17,3,0)</f>
        <v>8.0480333989726027</v>
      </c>
      <c r="I562" s="77">
        <f>(Sheet1!H543+$F$9/10)*VLOOKUP($B562,$H$13:$J$17,3,0)</f>
        <v>7.9841699267503801</v>
      </c>
      <c r="J562" s="77">
        <f>(Sheet1!I543+$F$9/10)*VLOOKUP($B562,$H$13:$J$17,3,0)</f>
        <v>7.9912942843892676</v>
      </c>
      <c r="K562" s="78">
        <f>(Sheet1!J543+$F$9/10)*VLOOKUP($B562,$H$13:$J$17,3,0)</f>
        <v>8.0527615586948222</v>
      </c>
    </row>
    <row r="563" spans="2:11" x14ac:dyDescent="0.3">
      <c r="B563" s="5" t="str">
        <f>Sheet1!A544</f>
        <v>MD</v>
      </c>
      <c r="C563" s="6" t="str">
        <f>Sheet1!B544</f>
        <v>Elec</v>
      </c>
      <c r="D563" s="8">
        <f>Sheet1!C544</f>
        <v>42460</v>
      </c>
      <c r="E563" s="8" t="str">
        <f>Sheet1!D544</f>
        <v>DPL</v>
      </c>
      <c r="F563" s="6" t="str">
        <f>Sheet1!E544</f>
        <v>150-500K</v>
      </c>
      <c r="G563" s="77">
        <f>(Sheet1!F544+$F$9/10)*VLOOKUP($B563,$H$13:$J$17,3,0)</f>
        <v>7.7030831906392692</v>
      </c>
      <c r="H563" s="77">
        <f>(Sheet1!G544+$F$9/10)*VLOOKUP($B563,$H$13:$J$17,3,0)</f>
        <v>7.8480333989726034</v>
      </c>
      <c r="I563" s="77">
        <f>(Sheet1!H544+$F$9/10)*VLOOKUP($B563,$H$13:$J$17,3,0)</f>
        <v>7.7841699267503799</v>
      </c>
      <c r="J563" s="77">
        <f>(Sheet1!I544+$F$9/10)*VLOOKUP($B563,$H$13:$J$17,3,0)</f>
        <v>7.7912942843892683</v>
      </c>
      <c r="K563" s="78">
        <f>(Sheet1!J544+$F$9/10)*VLOOKUP($B563,$H$13:$J$17,3,0)</f>
        <v>7.852761558694823</v>
      </c>
    </row>
    <row r="564" spans="2:11" x14ac:dyDescent="0.3">
      <c r="B564" s="5" t="str">
        <f>Sheet1!A545</f>
        <v>MD</v>
      </c>
      <c r="C564" s="6" t="str">
        <f>Sheet1!B545</f>
        <v>Elec</v>
      </c>
      <c r="D564" s="8">
        <f>Sheet1!C545</f>
        <v>42460</v>
      </c>
      <c r="E564" s="8" t="str">
        <f>Sheet1!D545</f>
        <v>DPL</v>
      </c>
      <c r="F564" s="6" t="str">
        <f>Sheet1!E545</f>
        <v>500-1M</v>
      </c>
      <c r="G564" s="77">
        <f>(Sheet1!F545+$F$9/10)*VLOOKUP($B564,$H$13:$J$17,3,0)</f>
        <v>7.3530831906392695</v>
      </c>
      <c r="H564" s="77">
        <f>(Sheet1!G545+$F$9/10)*VLOOKUP($B564,$H$13:$J$17,3,0)</f>
        <v>7.4980333989726038</v>
      </c>
      <c r="I564" s="77">
        <f>(Sheet1!H545+$F$9/10)*VLOOKUP($B564,$H$13:$J$17,3,0)</f>
        <v>7.4341699267503802</v>
      </c>
      <c r="J564" s="77">
        <f>(Sheet1!I545+$F$9/10)*VLOOKUP($B564,$H$13:$J$17,3,0)</f>
        <v>7.4412942843892678</v>
      </c>
      <c r="K564" s="78">
        <f>(Sheet1!J545+$F$9/10)*VLOOKUP($B564,$H$13:$J$17,3,0)</f>
        <v>7.5027615586948233</v>
      </c>
    </row>
    <row r="565" spans="2:11" x14ac:dyDescent="0.3">
      <c r="B565" s="5" t="str">
        <f>Sheet1!A546</f>
        <v>MD</v>
      </c>
      <c r="C565" s="6" t="str">
        <f>Sheet1!B546</f>
        <v>Elec</v>
      </c>
      <c r="D565" s="8">
        <f>Sheet1!C546</f>
        <v>42460</v>
      </c>
      <c r="E565" s="8" t="str">
        <f>Sheet1!D546</f>
        <v>DPL</v>
      </c>
      <c r="F565" s="6" t="str">
        <f>Sheet1!E546</f>
        <v>1-2M</v>
      </c>
      <c r="G565" s="77">
        <f>(Sheet1!F546+$F$9/10)*VLOOKUP($B565,$H$13:$J$17,3,0)</f>
        <v>7.2280831906392695</v>
      </c>
      <c r="H565" s="77">
        <f>(Sheet1!G546+$F$9/10)*VLOOKUP($B565,$H$13:$J$17,3,0)</f>
        <v>7.3730333989726038</v>
      </c>
      <c r="I565" s="77">
        <f>(Sheet1!H546+$F$9/10)*VLOOKUP($B565,$H$13:$J$17,3,0)</f>
        <v>7.3091699267503802</v>
      </c>
      <c r="J565" s="77">
        <f>(Sheet1!I546+$F$9/10)*VLOOKUP($B565,$H$13:$J$17,3,0)</f>
        <v>7.3162942843892678</v>
      </c>
      <c r="K565" s="78">
        <f>(Sheet1!J546+$F$9/10)*VLOOKUP($B565,$H$13:$J$17,3,0)</f>
        <v>7.3777615586948233</v>
      </c>
    </row>
    <row r="566" spans="2:11" x14ac:dyDescent="0.3">
      <c r="B566" s="5" t="str">
        <f>Sheet1!A547</f>
        <v>MD</v>
      </c>
      <c r="C566" s="6" t="str">
        <f>Sheet1!B547</f>
        <v>Elec</v>
      </c>
      <c r="D566" s="8">
        <f>Sheet1!C547</f>
        <v>42460</v>
      </c>
      <c r="E566" s="8" t="str">
        <f>Sheet1!D547</f>
        <v>DPL</v>
      </c>
      <c r="F566" s="6" t="str">
        <f>Sheet1!E547</f>
        <v>2M+</v>
      </c>
      <c r="G566" s="77">
        <f>(Sheet1!F547+$F$9/10)*VLOOKUP($B566,$H$13:$J$17,3,0)</f>
        <v>7.1030831906392695</v>
      </c>
      <c r="H566" s="77">
        <f>(Sheet1!G547+$F$9/10)*VLOOKUP($B566,$H$13:$J$17,3,0)</f>
        <v>7.2480333989726038</v>
      </c>
      <c r="I566" s="77">
        <f>(Sheet1!H547+$F$9/10)*VLOOKUP($B566,$H$13:$J$17,3,0)</f>
        <v>7.1841699267503802</v>
      </c>
      <c r="J566" s="77">
        <f>(Sheet1!I547+$F$9/10)*VLOOKUP($B566,$H$13:$J$17,3,0)</f>
        <v>7.1912942843892678</v>
      </c>
      <c r="K566" s="78">
        <f>(Sheet1!J547+$F$9/10)*VLOOKUP($B566,$H$13:$J$17,3,0)</f>
        <v>7.2527615586948233</v>
      </c>
    </row>
    <row r="567" spans="2:11" x14ac:dyDescent="0.3">
      <c r="B567" s="5" t="str">
        <f>Sheet1!A548</f>
        <v>MD</v>
      </c>
      <c r="C567" s="6" t="str">
        <f>Sheet1!B548</f>
        <v>Elec</v>
      </c>
      <c r="D567" s="8">
        <f>Sheet1!C548</f>
        <v>42460</v>
      </c>
      <c r="E567" s="8" t="str">
        <f>Sheet1!D548</f>
        <v>Potomac</v>
      </c>
      <c r="F567" s="6" t="str">
        <f>Sheet1!E548</f>
        <v>0-150K</v>
      </c>
      <c r="G567" s="77">
        <f>(Sheet1!F548+$F$9/10)*VLOOKUP($B567,$H$13:$J$17,3,0)</f>
        <v>6.7215040031607298</v>
      </c>
      <c r="H567" s="77">
        <f>(Sheet1!G548+$F$9/10)*VLOOKUP($B567,$H$13:$J$17,3,0)</f>
        <v>6.7488936954672498</v>
      </c>
      <c r="I567" s="77">
        <f>(Sheet1!H548+$F$9/10)*VLOOKUP($B567,$H$13:$J$17,3,0)</f>
        <v>6.7153652506684605</v>
      </c>
      <c r="J567" s="77">
        <f>(Sheet1!I548+$F$9/10)*VLOOKUP($B567,$H$13:$J$17,3,0)</f>
        <v>6.704634778135552</v>
      </c>
      <c r="K567" s="78">
        <f>(Sheet1!J548+$F$9/10)*VLOOKUP($B567,$H$13:$J$17,3,0)</f>
        <v>6.7682715149099977</v>
      </c>
    </row>
    <row r="568" spans="2:11" x14ac:dyDescent="0.3">
      <c r="B568" s="5" t="str">
        <f>Sheet1!A549</f>
        <v>MD</v>
      </c>
      <c r="C568" s="6" t="str">
        <f>Sheet1!B549</f>
        <v>Elec</v>
      </c>
      <c r="D568" s="8">
        <f>Sheet1!C549</f>
        <v>42460</v>
      </c>
      <c r="E568" s="8" t="str">
        <f>Sheet1!D549</f>
        <v>Potomac</v>
      </c>
      <c r="F568" s="6" t="str">
        <f>Sheet1!E549</f>
        <v>150-500K</v>
      </c>
      <c r="G568" s="77">
        <f>(Sheet1!F549+$F$9/10)*VLOOKUP($B568,$H$13:$J$17,3,0)</f>
        <v>6.5215040031607305</v>
      </c>
      <c r="H568" s="77">
        <f>(Sheet1!G549+$F$9/10)*VLOOKUP($B568,$H$13:$J$17,3,0)</f>
        <v>6.5488936954672496</v>
      </c>
      <c r="I568" s="77">
        <f>(Sheet1!H549+$F$9/10)*VLOOKUP($B568,$H$13:$J$17,3,0)</f>
        <v>6.5153652506684612</v>
      </c>
      <c r="J568" s="77">
        <f>(Sheet1!I549+$F$9/10)*VLOOKUP($B568,$H$13:$J$17,3,0)</f>
        <v>6.5046347781355518</v>
      </c>
      <c r="K568" s="78">
        <f>(Sheet1!J549+$F$9/10)*VLOOKUP($B568,$H$13:$J$17,3,0)</f>
        <v>6.5682715149099975</v>
      </c>
    </row>
    <row r="569" spans="2:11" x14ac:dyDescent="0.3">
      <c r="B569" s="5" t="str">
        <f>Sheet1!A550</f>
        <v>MD</v>
      </c>
      <c r="C569" s="6" t="str">
        <f>Sheet1!B550</f>
        <v>Elec</v>
      </c>
      <c r="D569" s="8">
        <f>Sheet1!C550</f>
        <v>42460</v>
      </c>
      <c r="E569" s="8" t="str">
        <f>Sheet1!D550</f>
        <v>Potomac</v>
      </c>
      <c r="F569" s="6" t="str">
        <f>Sheet1!E550</f>
        <v>500-1M</v>
      </c>
      <c r="G569" s="77">
        <f>(Sheet1!F550+$F$9/10)*VLOOKUP($B569,$H$13:$J$17,3,0)</f>
        <v>6.17150400316073</v>
      </c>
      <c r="H569" s="77">
        <f>(Sheet1!G550+$F$9/10)*VLOOKUP($B569,$H$13:$J$17,3,0)</f>
        <v>6.19889369546725</v>
      </c>
      <c r="I569" s="77">
        <f>(Sheet1!H550+$F$9/10)*VLOOKUP($B569,$H$13:$J$17,3,0)</f>
        <v>6.1653652506684606</v>
      </c>
      <c r="J569" s="77">
        <f>(Sheet1!I550+$F$9/10)*VLOOKUP($B569,$H$13:$J$17,3,0)</f>
        <v>6.1546347781355522</v>
      </c>
      <c r="K569" s="78">
        <f>(Sheet1!J550+$F$9/10)*VLOOKUP($B569,$H$13:$J$17,3,0)</f>
        <v>6.2182715149099979</v>
      </c>
    </row>
    <row r="570" spans="2:11" x14ac:dyDescent="0.3">
      <c r="B570" s="5" t="str">
        <f>Sheet1!A551</f>
        <v>MD</v>
      </c>
      <c r="C570" s="6" t="str">
        <f>Sheet1!B551</f>
        <v>Elec</v>
      </c>
      <c r="D570" s="8">
        <f>Sheet1!C551</f>
        <v>42460</v>
      </c>
      <c r="E570" s="8" t="str">
        <f>Sheet1!D551</f>
        <v>Potomac</v>
      </c>
      <c r="F570" s="6" t="str">
        <f>Sheet1!E551</f>
        <v>1-2M</v>
      </c>
      <c r="G570" s="77">
        <f>(Sheet1!F551+$F$9/10)*VLOOKUP($B570,$H$13:$J$17,3,0)</f>
        <v>6.04650400316073</v>
      </c>
      <c r="H570" s="77">
        <f>(Sheet1!G551+$F$9/10)*VLOOKUP($B570,$H$13:$J$17,3,0)</f>
        <v>6.07389369546725</v>
      </c>
      <c r="I570" s="77">
        <f>(Sheet1!H551+$F$9/10)*VLOOKUP($B570,$H$13:$J$17,3,0)</f>
        <v>6.0403652506684606</v>
      </c>
      <c r="J570" s="77">
        <f>(Sheet1!I551+$F$9/10)*VLOOKUP($B570,$H$13:$J$17,3,0)</f>
        <v>6.0296347781355522</v>
      </c>
      <c r="K570" s="78">
        <f>(Sheet1!J551+$F$9/10)*VLOOKUP($B570,$H$13:$J$17,3,0)</f>
        <v>6.0932715149099979</v>
      </c>
    </row>
    <row r="571" spans="2:11" x14ac:dyDescent="0.3">
      <c r="B571" s="5" t="str">
        <f>Sheet1!A552</f>
        <v>MD</v>
      </c>
      <c r="C571" s="6" t="str">
        <f>Sheet1!B552</f>
        <v>Elec</v>
      </c>
      <c r="D571" s="8">
        <f>Sheet1!C552</f>
        <v>42460</v>
      </c>
      <c r="E571" s="8" t="str">
        <f>Sheet1!D552</f>
        <v>Potomac</v>
      </c>
      <c r="F571" s="6" t="str">
        <f>Sheet1!E552</f>
        <v>2M+</v>
      </c>
      <c r="G571" s="77">
        <f>(Sheet1!F552+$F$9/10)*VLOOKUP($B571,$H$13:$J$17,3,0)</f>
        <v>5.92150400316073</v>
      </c>
      <c r="H571" s="77">
        <f>(Sheet1!G552+$F$9/10)*VLOOKUP($B571,$H$13:$J$17,3,0)</f>
        <v>5.94889369546725</v>
      </c>
      <c r="I571" s="77">
        <f>(Sheet1!H552+$F$9/10)*VLOOKUP($B571,$H$13:$J$17,3,0)</f>
        <v>5.9153652506684606</v>
      </c>
      <c r="J571" s="77">
        <f>(Sheet1!I552+$F$9/10)*VLOOKUP($B571,$H$13:$J$17,3,0)</f>
        <v>5.9046347781355522</v>
      </c>
      <c r="K571" s="78">
        <f>(Sheet1!J552+$F$9/10)*VLOOKUP($B571,$H$13:$J$17,3,0)</f>
        <v>5.9682715149099979</v>
      </c>
    </row>
    <row r="572" spans="2:11" x14ac:dyDescent="0.3">
      <c r="B572" s="5" t="str">
        <f>Sheet1!A553</f>
        <v>MD</v>
      </c>
      <c r="C572" s="6" t="str">
        <f>Sheet1!B553</f>
        <v>Elec</v>
      </c>
      <c r="D572" s="8">
        <f>Sheet1!C553</f>
        <v>42490</v>
      </c>
      <c r="E572" s="8" t="str">
        <f>Sheet1!D553</f>
        <v>BGE</v>
      </c>
      <c r="F572" s="6" t="str">
        <f>Sheet1!E553</f>
        <v>0-150K</v>
      </c>
      <c r="G572" s="77">
        <f>(Sheet1!F553+$F$9/10)*VLOOKUP($B572,$H$13:$J$17,3,0)</f>
        <v>8.1381285695875825</v>
      </c>
      <c r="H572" s="77">
        <f>(Sheet1!G553+$F$9/10)*VLOOKUP($B572,$H$13:$J$17,3,0)</f>
        <v>8.3159061900514821</v>
      </c>
      <c r="I572" s="77">
        <f>(Sheet1!H553+$F$9/10)*VLOOKUP($B572,$H$13:$J$17,3,0)</f>
        <v>8.1822895704821992</v>
      </c>
      <c r="J572" s="77">
        <f>(Sheet1!I553+$F$9/10)*VLOOKUP($B572,$H$13:$J$17,3,0)</f>
        <v>8.1720753109142326</v>
      </c>
      <c r="K572" s="78">
        <f>(Sheet1!J553+$F$9/10)*VLOOKUP($B572,$H$13:$J$17,3,0)</f>
        <v>8.0641366662825273</v>
      </c>
    </row>
    <row r="573" spans="2:11" x14ac:dyDescent="0.3">
      <c r="B573" s="5" t="str">
        <f>Sheet1!A554</f>
        <v>MD</v>
      </c>
      <c r="C573" s="6" t="str">
        <f>Sheet1!B554</f>
        <v>Elec</v>
      </c>
      <c r="D573" s="8">
        <f>Sheet1!C554</f>
        <v>42490</v>
      </c>
      <c r="E573" s="8" t="str">
        <f>Sheet1!D554</f>
        <v>BGE</v>
      </c>
      <c r="F573" s="6" t="str">
        <f>Sheet1!E554</f>
        <v>150-500K</v>
      </c>
      <c r="G573" s="77">
        <f>(Sheet1!F554+$F$9/10)*VLOOKUP($B573,$H$13:$J$17,3,0)</f>
        <v>7.9381285695875814</v>
      </c>
      <c r="H573" s="77">
        <f>(Sheet1!G554+$F$9/10)*VLOOKUP($B573,$H$13:$J$17,3,0)</f>
        <v>8.1159061900514828</v>
      </c>
      <c r="I573" s="77">
        <f>(Sheet1!H554+$F$9/10)*VLOOKUP($B573,$H$13:$J$17,3,0)</f>
        <v>7.982289570482199</v>
      </c>
      <c r="J573" s="77">
        <f>(Sheet1!I554+$F$9/10)*VLOOKUP($B573,$H$13:$J$17,3,0)</f>
        <v>7.9720753109142324</v>
      </c>
      <c r="K573" s="78">
        <f>(Sheet1!J554+$F$9/10)*VLOOKUP($B573,$H$13:$J$17,3,0)</f>
        <v>7.8641366662825281</v>
      </c>
    </row>
    <row r="574" spans="2:11" x14ac:dyDescent="0.3">
      <c r="B574" s="5" t="str">
        <f>Sheet1!A555</f>
        <v>MD</v>
      </c>
      <c r="C574" s="6" t="str">
        <f>Sheet1!B555</f>
        <v>Elec</v>
      </c>
      <c r="D574" s="8">
        <f>Sheet1!C555</f>
        <v>42490</v>
      </c>
      <c r="E574" s="8" t="str">
        <f>Sheet1!D555</f>
        <v>BGE</v>
      </c>
      <c r="F574" s="6" t="str">
        <f>Sheet1!E555</f>
        <v>500-1M</v>
      </c>
      <c r="G574" s="77">
        <f>(Sheet1!F555+$F$9/10)*VLOOKUP($B574,$H$13:$J$17,3,0)</f>
        <v>7.5881285695875818</v>
      </c>
      <c r="H574" s="77">
        <f>(Sheet1!G555+$F$9/10)*VLOOKUP($B574,$H$13:$J$17,3,0)</f>
        <v>7.7659061900514832</v>
      </c>
      <c r="I574" s="77">
        <f>(Sheet1!H555+$F$9/10)*VLOOKUP($B574,$H$13:$J$17,3,0)</f>
        <v>7.6322895704821985</v>
      </c>
      <c r="J574" s="77">
        <f>(Sheet1!I555+$F$9/10)*VLOOKUP($B574,$H$13:$J$17,3,0)</f>
        <v>7.6220753109142318</v>
      </c>
      <c r="K574" s="78">
        <f>(Sheet1!J555+$F$9/10)*VLOOKUP($B574,$H$13:$J$17,3,0)</f>
        <v>7.5141366662825275</v>
      </c>
    </row>
    <row r="575" spans="2:11" x14ac:dyDescent="0.3">
      <c r="B575" s="5" t="str">
        <f>Sheet1!A556</f>
        <v>MD</v>
      </c>
      <c r="C575" s="6" t="str">
        <f>Sheet1!B556</f>
        <v>Elec</v>
      </c>
      <c r="D575" s="8">
        <f>Sheet1!C556</f>
        <v>42490</v>
      </c>
      <c r="E575" s="8" t="str">
        <f>Sheet1!D556</f>
        <v>BGE</v>
      </c>
      <c r="F575" s="6" t="str">
        <f>Sheet1!E556</f>
        <v>1-2M</v>
      </c>
      <c r="G575" s="77">
        <f>(Sheet1!F556+$F$9/10)*VLOOKUP($B575,$H$13:$J$17,3,0)</f>
        <v>7.4631285695875818</v>
      </c>
      <c r="H575" s="77">
        <f>(Sheet1!G556+$F$9/10)*VLOOKUP($B575,$H$13:$J$17,3,0)</f>
        <v>7.6409061900514832</v>
      </c>
      <c r="I575" s="77">
        <f>(Sheet1!H556+$F$9/10)*VLOOKUP($B575,$H$13:$J$17,3,0)</f>
        <v>7.5072895704821985</v>
      </c>
      <c r="J575" s="77">
        <f>(Sheet1!I556+$F$9/10)*VLOOKUP($B575,$H$13:$J$17,3,0)</f>
        <v>7.4970753109142318</v>
      </c>
      <c r="K575" s="78">
        <f>(Sheet1!J556+$F$9/10)*VLOOKUP($B575,$H$13:$J$17,3,0)</f>
        <v>7.3891366662825275</v>
      </c>
    </row>
    <row r="576" spans="2:11" x14ac:dyDescent="0.3">
      <c r="B576" s="5" t="str">
        <f>Sheet1!A557</f>
        <v>MD</v>
      </c>
      <c r="C576" s="6" t="str">
        <f>Sheet1!B557</f>
        <v>Elec</v>
      </c>
      <c r="D576" s="8">
        <f>Sheet1!C557</f>
        <v>42490</v>
      </c>
      <c r="E576" s="8" t="str">
        <f>Sheet1!D557</f>
        <v>BGE</v>
      </c>
      <c r="F576" s="6" t="str">
        <f>Sheet1!E557</f>
        <v>2M+</v>
      </c>
      <c r="G576" s="77">
        <f>(Sheet1!F557+$F$9/10)*VLOOKUP($B576,$H$13:$J$17,3,0)</f>
        <v>7.3381285695875818</v>
      </c>
      <c r="H576" s="77">
        <f>(Sheet1!G557+$F$9/10)*VLOOKUP($B576,$H$13:$J$17,3,0)</f>
        <v>7.5159061900514832</v>
      </c>
      <c r="I576" s="77">
        <f>(Sheet1!H557+$F$9/10)*VLOOKUP($B576,$H$13:$J$17,3,0)</f>
        <v>7.3822895704821985</v>
      </c>
      <c r="J576" s="77">
        <f>(Sheet1!I557+$F$9/10)*VLOOKUP($B576,$H$13:$J$17,3,0)</f>
        <v>7.3720753109142318</v>
      </c>
      <c r="K576" s="78">
        <f>(Sheet1!J557+$F$9/10)*VLOOKUP($B576,$H$13:$J$17,3,0)</f>
        <v>7.2641366662825275</v>
      </c>
    </row>
    <row r="577" spans="2:11" x14ac:dyDescent="0.3">
      <c r="B577" s="5" t="str">
        <f>Sheet1!A558</f>
        <v>MD</v>
      </c>
      <c r="C577" s="6" t="str">
        <f>Sheet1!B558</f>
        <v>Elec</v>
      </c>
      <c r="D577" s="8">
        <f>Sheet1!C558</f>
        <v>42490</v>
      </c>
      <c r="E577" s="8" t="str">
        <f>Sheet1!D558</f>
        <v>PEPCO</v>
      </c>
      <c r="F577" s="6" t="str">
        <f>Sheet1!E558</f>
        <v>0-150K</v>
      </c>
      <c r="G577" s="77">
        <f>(Sheet1!F558+$F$9/10)*VLOOKUP($B577,$H$13:$J$17,3,0)</f>
        <v>7.7778447678843232</v>
      </c>
      <c r="H577" s="77">
        <f>(Sheet1!G558+$F$9/10)*VLOOKUP($B577,$H$13:$J$17,3,0)</f>
        <v>7.9114349067732119</v>
      </c>
      <c r="I577" s="77">
        <f>(Sheet1!H558+$F$9/10)*VLOOKUP($B577,$H$13:$J$17,3,0)</f>
        <v>7.8059991197361729</v>
      </c>
      <c r="J577" s="77">
        <f>(Sheet1!I558+$F$9/10)*VLOOKUP($B577,$H$13:$J$17,3,0)</f>
        <v>7.8355302887176546</v>
      </c>
      <c r="K577" s="78">
        <f>(Sheet1!J558+$F$9/10)*VLOOKUP($B577,$H$13:$J$17,3,0)</f>
        <v>7.7802665734398788</v>
      </c>
    </row>
    <row r="578" spans="2:11" x14ac:dyDescent="0.3">
      <c r="B578" s="5" t="str">
        <f>Sheet1!A559</f>
        <v>MD</v>
      </c>
      <c r="C578" s="6" t="str">
        <f>Sheet1!B559</f>
        <v>Elec</v>
      </c>
      <c r="D578" s="8">
        <f>Sheet1!C559</f>
        <v>42490</v>
      </c>
      <c r="E578" s="8" t="str">
        <f>Sheet1!D559</f>
        <v>PEPCO</v>
      </c>
      <c r="F578" s="6" t="str">
        <f>Sheet1!E559</f>
        <v>150-500K</v>
      </c>
      <c r="G578" s="77">
        <f>(Sheet1!F559+$F$9/10)*VLOOKUP($B578,$H$13:$J$17,3,0)</f>
        <v>7.5778447678843239</v>
      </c>
      <c r="H578" s="77">
        <f>(Sheet1!G559+$F$9/10)*VLOOKUP($B578,$H$13:$J$17,3,0)</f>
        <v>7.7114349067732118</v>
      </c>
      <c r="I578" s="77">
        <f>(Sheet1!H559+$F$9/10)*VLOOKUP($B578,$H$13:$J$17,3,0)</f>
        <v>7.6059991197361727</v>
      </c>
      <c r="J578" s="77">
        <f>(Sheet1!I559+$F$9/10)*VLOOKUP($B578,$H$13:$J$17,3,0)</f>
        <v>7.6355302887176553</v>
      </c>
      <c r="K578" s="78">
        <f>(Sheet1!J559+$F$9/10)*VLOOKUP($B578,$H$13:$J$17,3,0)</f>
        <v>7.5802665734398786</v>
      </c>
    </row>
    <row r="579" spans="2:11" x14ac:dyDescent="0.3">
      <c r="B579" s="5" t="str">
        <f>Sheet1!A560</f>
        <v>MD</v>
      </c>
      <c r="C579" s="6" t="str">
        <f>Sheet1!B560</f>
        <v>Elec</v>
      </c>
      <c r="D579" s="8">
        <f>Sheet1!C560</f>
        <v>42490</v>
      </c>
      <c r="E579" s="8" t="str">
        <f>Sheet1!D560</f>
        <v>PEPCO</v>
      </c>
      <c r="F579" s="6" t="str">
        <f>Sheet1!E560</f>
        <v>500-1M</v>
      </c>
      <c r="G579" s="77">
        <f>(Sheet1!F560+$F$9/10)*VLOOKUP($B579,$H$13:$J$17,3,0)</f>
        <v>7.2278447678843234</v>
      </c>
      <c r="H579" s="77">
        <f>(Sheet1!G560+$F$9/10)*VLOOKUP($B579,$H$13:$J$17,3,0)</f>
        <v>7.3614349067732121</v>
      </c>
      <c r="I579" s="77">
        <f>(Sheet1!H560+$F$9/10)*VLOOKUP($B579,$H$13:$J$17,3,0)</f>
        <v>7.2559991197361722</v>
      </c>
      <c r="J579" s="77">
        <f>(Sheet1!I560+$F$9/10)*VLOOKUP($B579,$H$13:$J$17,3,0)</f>
        <v>7.2855302887176547</v>
      </c>
      <c r="K579" s="78">
        <f>(Sheet1!J560+$F$9/10)*VLOOKUP($B579,$H$13:$J$17,3,0)</f>
        <v>7.230266573439879</v>
      </c>
    </row>
    <row r="580" spans="2:11" x14ac:dyDescent="0.3">
      <c r="B580" s="5" t="str">
        <f>Sheet1!A561</f>
        <v>MD</v>
      </c>
      <c r="C580" s="6" t="str">
        <f>Sheet1!B561</f>
        <v>Elec</v>
      </c>
      <c r="D580" s="8">
        <f>Sheet1!C561</f>
        <v>42490</v>
      </c>
      <c r="E580" s="8" t="str">
        <f>Sheet1!D561</f>
        <v>PEPCO</v>
      </c>
      <c r="F580" s="6" t="str">
        <f>Sheet1!E561</f>
        <v>1-2M</v>
      </c>
      <c r="G580" s="77">
        <f>(Sheet1!F561+$F$9/10)*VLOOKUP($B580,$H$13:$J$17,3,0)</f>
        <v>7.1028447678843234</v>
      </c>
      <c r="H580" s="77">
        <f>(Sheet1!G561+$F$9/10)*VLOOKUP($B580,$H$13:$J$17,3,0)</f>
        <v>7.2364349067732121</v>
      </c>
      <c r="I580" s="77">
        <f>(Sheet1!H561+$F$9/10)*VLOOKUP($B580,$H$13:$J$17,3,0)</f>
        <v>7.1309991197361722</v>
      </c>
      <c r="J580" s="77">
        <f>(Sheet1!I561+$F$9/10)*VLOOKUP($B580,$H$13:$J$17,3,0)</f>
        <v>7.1605302887176547</v>
      </c>
      <c r="K580" s="78">
        <f>(Sheet1!J561+$F$9/10)*VLOOKUP($B580,$H$13:$J$17,3,0)</f>
        <v>7.105266573439879</v>
      </c>
    </row>
    <row r="581" spans="2:11" x14ac:dyDescent="0.3">
      <c r="B581" s="5" t="str">
        <f>Sheet1!A562</f>
        <v>MD</v>
      </c>
      <c r="C581" s="6" t="str">
        <f>Sheet1!B562</f>
        <v>Elec</v>
      </c>
      <c r="D581" s="8">
        <f>Sheet1!C562</f>
        <v>42490</v>
      </c>
      <c r="E581" s="8" t="str">
        <f>Sheet1!D562</f>
        <v>PEPCO</v>
      </c>
      <c r="F581" s="6" t="str">
        <f>Sheet1!E562</f>
        <v>2M+</v>
      </c>
      <c r="G581" s="77">
        <f>(Sheet1!F562+$F$9/10)*VLOOKUP($B581,$H$13:$J$17,3,0)</f>
        <v>6.9778447678843234</v>
      </c>
      <c r="H581" s="77">
        <f>(Sheet1!G562+$F$9/10)*VLOOKUP($B581,$H$13:$J$17,3,0)</f>
        <v>7.1114349067732121</v>
      </c>
      <c r="I581" s="77">
        <f>(Sheet1!H562+$F$9/10)*VLOOKUP($B581,$H$13:$J$17,3,0)</f>
        <v>7.0059991197361722</v>
      </c>
      <c r="J581" s="77">
        <f>(Sheet1!I562+$F$9/10)*VLOOKUP($B581,$H$13:$J$17,3,0)</f>
        <v>7.0355302887176547</v>
      </c>
      <c r="K581" s="78">
        <f>(Sheet1!J562+$F$9/10)*VLOOKUP($B581,$H$13:$J$17,3,0)</f>
        <v>6.980266573439879</v>
      </c>
    </row>
    <row r="582" spans="2:11" x14ac:dyDescent="0.3">
      <c r="B582" s="5" t="str">
        <f>Sheet1!A563</f>
        <v>MD</v>
      </c>
      <c r="C582" s="6" t="str">
        <f>Sheet1!B563</f>
        <v>Elec</v>
      </c>
      <c r="D582" s="8">
        <f>Sheet1!C563</f>
        <v>42490</v>
      </c>
      <c r="E582" s="8" t="str">
        <f>Sheet1!D563</f>
        <v>DPL</v>
      </c>
      <c r="F582" s="6" t="str">
        <f>Sheet1!E563</f>
        <v>0-150K</v>
      </c>
      <c r="G582" s="77">
        <f>(Sheet1!F563+$F$9/10)*VLOOKUP($B582,$H$13:$J$17,3,0)</f>
        <v>7.8323116628614908</v>
      </c>
      <c r="H582" s="77">
        <f>(Sheet1!G563+$F$9/10)*VLOOKUP($B582,$H$13:$J$17,3,0)</f>
        <v>8.0583051350837138</v>
      </c>
      <c r="I582" s="77">
        <f>(Sheet1!H563+$F$9/10)*VLOOKUP($B582,$H$13:$J$17,3,0)</f>
        <v>7.9513143480466768</v>
      </c>
      <c r="J582" s="77">
        <f>(Sheet1!I563+$F$9/10)*VLOOKUP($B582,$H$13:$J$17,3,0)</f>
        <v>7.9879063503614915</v>
      </c>
      <c r="K582" s="78">
        <f>(Sheet1!J563+$F$9/10)*VLOOKUP($B582,$H$13:$J$17,3,0)</f>
        <v>8.0581977045281583</v>
      </c>
    </row>
    <row r="583" spans="2:11" x14ac:dyDescent="0.3">
      <c r="B583" s="5" t="str">
        <f>Sheet1!A564</f>
        <v>MD</v>
      </c>
      <c r="C583" s="6" t="str">
        <f>Sheet1!B564</f>
        <v>Elec</v>
      </c>
      <c r="D583" s="8">
        <f>Sheet1!C564</f>
        <v>42490</v>
      </c>
      <c r="E583" s="8" t="str">
        <f>Sheet1!D564</f>
        <v>DPL</v>
      </c>
      <c r="F583" s="6" t="str">
        <f>Sheet1!E564</f>
        <v>150-500K</v>
      </c>
      <c r="G583" s="77">
        <f>(Sheet1!F564+$F$9/10)*VLOOKUP($B583,$H$13:$J$17,3,0)</f>
        <v>7.6323116628614915</v>
      </c>
      <c r="H583" s="77">
        <f>(Sheet1!G564+$F$9/10)*VLOOKUP($B583,$H$13:$J$17,3,0)</f>
        <v>7.8583051350837136</v>
      </c>
      <c r="I583" s="77">
        <f>(Sheet1!H564+$F$9/10)*VLOOKUP($B583,$H$13:$J$17,3,0)</f>
        <v>7.7513143480466766</v>
      </c>
      <c r="J583" s="77">
        <f>(Sheet1!I564+$F$9/10)*VLOOKUP($B583,$H$13:$J$17,3,0)</f>
        <v>7.7879063503614914</v>
      </c>
      <c r="K583" s="78">
        <f>(Sheet1!J564+$F$9/10)*VLOOKUP($B583,$H$13:$J$17,3,0)</f>
        <v>7.8581977045281572</v>
      </c>
    </row>
    <row r="584" spans="2:11" x14ac:dyDescent="0.3">
      <c r="B584" s="5" t="str">
        <f>Sheet1!A565</f>
        <v>MD</v>
      </c>
      <c r="C584" s="6" t="str">
        <f>Sheet1!B565</f>
        <v>Elec</v>
      </c>
      <c r="D584" s="8">
        <f>Sheet1!C565</f>
        <v>42490</v>
      </c>
      <c r="E584" s="8" t="str">
        <f>Sheet1!D565</f>
        <v>DPL</v>
      </c>
      <c r="F584" s="6" t="str">
        <f>Sheet1!E565</f>
        <v>500-1M</v>
      </c>
      <c r="G584" s="77">
        <f>(Sheet1!F565+$F$9/10)*VLOOKUP($B584,$H$13:$J$17,3,0)</f>
        <v>7.282311662861491</v>
      </c>
      <c r="H584" s="77">
        <f>(Sheet1!G565+$F$9/10)*VLOOKUP($B584,$H$13:$J$17,3,0)</f>
        <v>7.508305135083714</v>
      </c>
      <c r="I584" s="77">
        <f>(Sheet1!H565+$F$9/10)*VLOOKUP($B584,$H$13:$J$17,3,0)</f>
        <v>7.401314348046677</v>
      </c>
      <c r="J584" s="77">
        <f>(Sheet1!I565+$F$9/10)*VLOOKUP($B584,$H$13:$J$17,3,0)</f>
        <v>7.4379063503614917</v>
      </c>
      <c r="K584" s="78">
        <f>(Sheet1!J565+$F$9/10)*VLOOKUP($B584,$H$13:$J$17,3,0)</f>
        <v>7.5081977045281576</v>
      </c>
    </row>
    <row r="585" spans="2:11" x14ac:dyDescent="0.3">
      <c r="B585" s="5" t="str">
        <f>Sheet1!A566</f>
        <v>MD</v>
      </c>
      <c r="C585" s="6" t="str">
        <f>Sheet1!B566</f>
        <v>Elec</v>
      </c>
      <c r="D585" s="8">
        <f>Sheet1!C566</f>
        <v>42490</v>
      </c>
      <c r="E585" s="8" t="str">
        <f>Sheet1!D566</f>
        <v>DPL</v>
      </c>
      <c r="F585" s="6" t="str">
        <f>Sheet1!E566</f>
        <v>1-2M</v>
      </c>
      <c r="G585" s="77">
        <f>(Sheet1!F566+$F$9/10)*VLOOKUP($B585,$H$13:$J$17,3,0)</f>
        <v>7.157311662861491</v>
      </c>
      <c r="H585" s="77">
        <f>(Sheet1!G566+$F$9/10)*VLOOKUP($B585,$H$13:$J$17,3,0)</f>
        <v>7.383305135083714</v>
      </c>
      <c r="I585" s="77">
        <f>(Sheet1!H566+$F$9/10)*VLOOKUP($B585,$H$13:$J$17,3,0)</f>
        <v>7.276314348046677</v>
      </c>
      <c r="J585" s="77">
        <f>(Sheet1!I566+$F$9/10)*VLOOKUP($B585,$H$13:$J$17,3,0)</f>
        <v>7.3129063503614917</v>
      </c>
      <c r="K585" s="78">
        <f>(Sheet1!J566+$F$9/10)*VLOOKUP($B585,$H$13:$J$17,3,0)</f>
        <v>7.3831977045281576</v>
      </c>
    </row>
    <row r="586" spans="2:11" x14ac:dyDescent="0.3">
      <c r="B586" s="5" t="str">
        <f>Sheet1!A567</f>
        <v>MD</v>
      </c>
      <c r="C586" s="6" t="str">
        <f>Sheet1!B567</f>
        <v>Elec</v>
      </c>
      <c r="D586" s="8">
        <f>Sheet1!C567</f>
        <v>42490</v>
      </c>
      <c r="E586" s="8" t="str">
        <f>Sheet1!D567</f>
        <v>DPL</v>
      </c>
      <c r="F586" s="6" t="str">
        <f>Sheet1!E567</f>
        <v>2M+</v>
      </c>
      <c r="G586" s="77">
        <f>(Sheet1!F567+$F$9/10)*VLOOKUP($B586,$H$13:$J$17,3,0)</f>
        <v>7.032311662861491</v>
      </c>
      <c r="H586" s="77">
        <f>(Sheet1!G567+$F$9/10)*VLOOKUP($B586,$H$13:$J$17,3,0)</f>
        <v>7.258305135083714</v>
      </c>
      <c r="I586" s="77">
        <f>(Sheet1!H567+$F$9/10)*VLOOKUP($B586,$H$13:$J$17,3,0)</f>
        <v>7.151314348046677</v>
      </c>
      <c r="J586" s="77">
        <f>(Sheet1!I567+$F$9/10)*VLOOKUP($B586,$H$13:$J$17,3,0)</f>
        <v>7.1879063503614917</v>
      </c>
      <c r="K586" s="78">
        <f>(Sheet1!J567+$F$9/10)*VLOOKUP($B586,$H$13:$J$17,3,0)</f>
        <v>7.2581977045281576</v>
      </c>
    </row>
    <row r="587" spans="2:11" x14ac:dyDescent="0.3">
      <c r="B587" s="5" t="str">
        <f>Sheet1!A568</f>
        <v>MD</v>
      </c>
      <c r="C587" s="6" t="str">
        <f>Sheet1!B568</f>
        <v>Elec</v>
      </c>
      <c r="D587" s="8">
        <f>Sheet1!C568</f>
        <v>42490</v>
      </c>
      <c r="E587" s="8" t="str">
        <f>Sheet1!D568</f>
        <v>Potomac</v>
      </c>
      <c r="F587" s="6" t="str">
        <f>Sheet1!E568</f>
        <v>0-150K</v>
      </c>
      <c r="G587" s="77">
        <f>(Sheet1!F568+$F$9/10)*VLOOKUP($B587,$H$13:$J$17,3,0)</f>
        <v>6.649475444938278</v>
      </c>
      <c r="H587" s="77">
        <f>(Sheet1!G568+$F$9/10)*VLOOKUP($B587,$H$13:$J$17,3,0)</f>
        <v>6.7567519198273986</v>
      </c>
      <c r="I587" s="77">
        <f>(Sheet1!H568+$F$9/10)*VLOOKUP($B587,$H$13:$J$17,3,0)</f>
        <v>6.683459614453251</v>
      </c>
      <c r="J587" s="77">
        <f>(Sheet1!I568+$F$9/10)*VLOOKUP($B587,$H$13:$J$17,3,0)</f>
        <v>6.7044180603201537</v>
      </c>
      <c r="K587" s="78">
        <f>(Sheet1!J568+$F$9/10)*VLOOKUP($B587,$H$13:$J$17,3,0)</f>
        <v>6.7755208859935747</v>
      </c>
    </row>
    <row r="588" spans="2:11" x14ac:dyDescent="0.3">
      <c r="B588" s="5" t="str">
        <f>Sheet1!A569</f>
        <v>MD</v>
      </c>
      <c r="C588" s="6" t="str">
        <f>Sheet1!B569</f>
        <v>Elec</v>
      </c>
      <c r="D588" s="8">
        <f>Sheet1!C569</f>
        <v>42490</v>
      </c>
      <c r="E588" s="8" t="str">
        <f>Sheet1!D569</f>
        <v>Potomac</v>
      </c>
      <c r="F588" s="6" t="str">
        <f>Sheet1!E569</f>
        <v>150-500K</v>
      </c>
      <c r="G588" s="77">
        <f>(Sheet1!F569+$F$9/10)*VLOOKUP($B588,$H$13:$J$17,3,0)</f>
        <v>6.4494754449382778</v>
      </c>
      <c r="H588" s="77">
        <f>(Sheet1!G569+$F$9/10)*VLOOKUP($B588,$H$13:$J$17,3,0)</f>
        <v>6.5567519198273985</v>
      </c>
      <c r="I588" s="77">
        <f>(Sheet1!H569+$F$9/10)*VLOOKUP($B588,$H$13:$J$17,3,0)</f>
        <v>6.4834596144532508</v>
      </c>
      <c r="J588" s="77">
        <f>(Sheet1!I569+$F$9/10)*VLOOKUP($B588,$H$13:$J$17,3,0)</f>
        <v>6.5044180603201536</v>
      </c>
      <c r="K588" s="78">
        <f>(Sheet1!J569+$F$9/10)*VLOOKUP($B588,$H$13:$J$17,3,0)</f>
        <v>6.5755208859935745</v>
      </c>
    </row>
    <row r="589" spans="2:11" x14ac:dyDescent="0.3">
      <c r="B589" s="5" t="str">
        <f>Sheet1!A570</f>
        <v>MD</v>
      </c>
      <c r="C589" s="6" t="str">
        <f>Sheet1!B570</f>
        <v>Elec</v>
      </c>
      <c r="D589" s="8">
        <f>Sheet1!C570</f>
        <v>42490</v>
      </c>
      <c r="E589" s="8" t="str">
        <f>Sheet1!D570</f>
        <v>Potomac</v>
      </c>
      <c r="F589" s="6" t="str">
        <f>Sheet1!E570</f>
        <v>500-1M</v>
      </c>
      <c r="G589" s="77">
        <f>(Sheet1!F570+$F$9/10)*VLOOKUP($B589,$H$13:$J$17,3,0)</f>
        <v>6.0994754449382782</v>
      </c>
      <c r="H589" s="77">
        <f>(Sheet1!G570+$F$9/10)*VLOOKUP($B589,$H$13:$J$17,3,0)</f>
        <v>6.2067519198273988</v>
      </c>
      <c r="I589" s="77">
        <f>(Sheet1!H570+$F$9/10)*VLOOKUP($B589,$H$13:$J$17,3,0)</f>
        <v>6.1334596144532512</v>
      </c>
      <c r="J589" s="77">
        <f>(Sheet1!I570+$F$9/10)*VLOOKUP($B589,$H$13:$J$17,3,0)</f>
        <v>6.1544180603201539</v>
      </c>
      <c r="K589" s="78">
        <f>(Sheet1!J570+$F$9/10)*VLOOKUP($B589,$H$13:$J$17,3,0)</f>
        <v>6.2255208859935749</v>
      </c>
    </row>
    <row r="590" spans="2:11" x14ac:dyDescent="0.3">
      <c r="B590" s="5" t="str">
        <f>Sheet1!A571</f>
        <v>MD</v>
      </c>
      <c r="C590" s="6" t="str">
        <f>Sheet1!B571</f>
        <v>Elec</v>
      </c>
      <c r="D590" s="8">
        <f>Sheet1!C571</f>
        <v>42490</v>
      </c>
      <c r="E590" s="8" t="str">
        <f>Sheet1!D571</f>
        <v>Potomac</v>
      </c>
      <c r="F590" s="6" t="str">
        <f>Sheet1!E571</f>
        <v>1-2M</v>
      </c>
      <c r="G590" s="77">
        <f>(Sheet1!F571+$F$9/10)*VLOOKUP($B590,$H$13:$J$17,3,0)</f>
        <v>5.9744754449382782</v>
      </c>
      <c r="H590" s="77">
        <f>(Sheet1!G571+$F$9/10)*VLOOKUP($B590,$H$13:$J$17,3,0)</f>
        <v>6.0817519198273988</v>
      </c>
      <c r="I590" s="77">
        <f>(Sheet1!H571+$F$9/10)*VLOOKUP($B590,$H$13:$J$17,3,0)</f>
        <v>6.0084596144532512</v>
      </c>
      <c r="J590" s="77">
        <f>(Sheet1!I571+$F$9/10)*VLOOKUP($B590,$H$13:$J$17,3,0)</f>
        <v>6.0294180603201539</v>
      </c>
      <c r="K590" s="78">
        <f>(Sheet1!J571+$F$9/10)*VLOOKUP($B590,$H$13:$J$17,3,0)</f>
        <v>6.1005208859935749</v>
      </c>
    </row>
    <row r="591" spans="2:11" x14ac:dyDescent="0.3">
      <c r="B591" s="5" t="str">
        <f>Sheet1!A572</f>
        <v>MD</v>
      </c>
      <c r="C591" s="6" t="str">
        <f>Sheet1!B572</f>
        <v>Elec</v>
      </c>
      <c r="D591" s="8">
        <f>Sheet1!C572</f>
        <v>42490</v>
      </c>
      <c r="E591" s="8" t="str">
        <f>Sheet1!D572</f>
        <v>Potomac</v>
      </c>
      <c r="F591" s="6" t="str">
        <f>Sheet1!E572</f>
        <v>2M+</v>
      </c>
      <c r="G591" s="77">
        <f>(Sheet1!F572+$F$9/10)*VLOOKUP($B591,$H$13:$J$17,3,0)</f>
        <v>5.8494754449382782</v>
      </c>
      <c r="H591" s="77">
        <f>(Sheet1!G572+$F$9/10)*VLOOKUP($B591,$H$13:$J$17,3,0)</f>
        <v>5.9567519198273988</v>
      </c>
      <c r="I591" s="77">
        <f>(Sheet1!H572+$F$9/10)*VLOOKUP($B591,$H$13:$J$17,3,0)</f>
        <v>5.8834596144532512</v>
      </c>
      <c r="J591" s="77">
        <f>(Sheet1!I572+$F$9/10)*VLOOKUP($B591,$H$13:$J$17,3,0)</f>
        <v>5.9044180603201539</v>
      </c>
      <c r="K591" s="78">
        <f>(Sheet1!J572+$F$9/10)*VLOOKUP($B591,$H$13:$J$17,3,0)</f>
        <v>5.9755208859935749</v>
      </c>
    </row>
    <row r="592" spans="2:11" x14ac:dyDescent="0.3">
      <c r="B592" s="5" t="str">
        <f>Sheet1!A573</f>
        <v>MD</v>
      </c>
      <c r="C592" s="6" t="str">
        <f>Sheet1!B573</f>
        <v>Elec</v>
      </c>
      <c r="D592" s="8">
        <f>Sheet1!C573</f>
        <v>42521</v>
      </c>
      <c r="E592" s="8" t="str">
        <f>Sheet1!D573</f>
        <v>BGE</v>
      </c>
      <c r="F592" s="6" t="str">
        <f>Sheet1!E573</f>
        <v>0-150K</v>
      </c>
      <c r="G592" s="77">
        <f>(Sheet1!F573+$F$9/10)*VLOOKUP($B592,$H$13:$J$17,3,0)</f>
        <v>8.1006211999315489</v>
      </c>
      <c r="H592" s="77">
        <f>(Sheet1!G573+$F$9/10)*VLOOKUP($B592,$H$13:$J$17,3,0)</f>
        <v>8.3120450129673014</v>
      </c>
      <c r="I592" s="77">
        <f>(Sheet1!H573+$F$9/10)*VLOOKUP($B592,$H$13:$J$17,3,0)</f>
        <v>8.1526073219074817</v>
      </c>
      <c r="J592" s="77">
        <f>(Sheet1!I573+$F$9/10)*VLOOKUP($B592,$H$13:$J$17,3,0)</f>
        <v>8.1507761271534811</v>
      </c>
      <c r="K592" s="78">
        <f>(Sheet1!J573+$F$9/10)*VLOOKUP($B592,$H$13:$J$17,3,0)</f>
        <v>8.0489567688470185</v>
      </c>
    </row>
    <row r="593" spans="2:11" x14ac:dyDescent="0.3">
      <c r="B593" s="5" t="str">
        <f>Sheet1!A574</f>
        <v>MD</v>
      </c>
      <c r="C593" s="6" t="str">
        <f>Sheet1!B574</f>
        <v>Elec</v>
      </c>
      <c r="D593" s="8">
        <f>Sheet1!C574</f>
        <v>42521</v>
      </c>
      <c r="E593" s="8" t="str">
        <f>Sheet1!D574</f>
        <v>BGE</v>
      </c>
      <c r="F593" s="6" t="str">
        <f>Sheet1!E574</f>
        <v>150-500K</v>
      </c>
      <c r="G593" s="77">
        <f>(Sheet1!F574+$F$9/10)*VLOOKUP($B593,$H$13:$J$17,3,0)</f>
        <v>7.9006211999315479</v>
      </c>
      <c r="H593" s="77">
        <f>(Sheet1!G574+$F$9/10)*VLOOKUP($B593,$H$13:$J$17,3,0)</f>
        <v>8.1120450129673021</v>
      </c>
      <c r="I593" s="77">
        <f>(Sheet1!H574+$F$9/10)*VLOOKUP($B593,$H$13:$J$17,3,0)</f>
        <v>7.9526073219074815</v>
      </c>
      <c r="J593" s="77">
        <f>(Sheet1!I574+$F$9/10)*VLOOKUP($B593,$H$13:$J$17,3,0)</f>
        <v>7.9507761271534818</v>
      </c>
      <c r="K593" s="78">
        <f>(Sheet1!J574+$F$9/10)*VLOOKUP($B593,$H$13:$J$17,3,0)</f>
        <v>7.8489567688470192</v>
      </c>
    </row>
    <row r="594" spans="2:11" x14ac:dyDescent="0.3">
      <c r="B594" s="5" t="str">
        <f>Sheet1!A575</f>
        <v>MD</v>
      </c>
      <c r="C594" s="6" t="str">
        <f>Sheet1!B575</f>
        <v>Elec</v>
      </c>
      <c r="D594" s="8">
        <f>Sheet1!C575</f>
        <v>42521</v>
      </c>
      <c r="E594" s="8" t="str">
        <f>Sheet1!D575</f>
        <v>BGE</v>
      </c>
      <c r="F594" s="6" t="str">
        <f>Sheet1!E575</f>
        <v>500-1M</v>
      </c>
      <c r="G594" s="77">
        <f>(Sheet1!F575+$F$9/10)*VLOOKUP($B594,$H$13:$J$17,3,0)</f>
        <v>7.5506211999315482</v>
      </c>
      <c r="H594" s="77">
        <f>(Sheet1!G575+$F$9/10)*VLOOKUP($B594,$H$13:$J$17,3,0)</f>
        <v>7.7620450129673015</v>
      </c>
      <c r="I594" s="77">
        <f>(Sheet1!H575+$F$9/10)*VLOOKUP($B594,$H$13:$J$17,3,0)</f>
        <v>7.6026073219074819</v>
      </c>
      <c r="J594" s="77">
        <f>(Sheet1!I575+$F$9/10)*VLOOKUP($B594,$H$13:$J$17,3,0)</f>
        <v>7.6007761271534822</v>
      </c>
      <c r="K594" s="78">
        <f>(Sheet1!J575+$F$9/10)*VLOOKUP($B594,$H$13:$J$17,3,0)</f>
        <v>7.4989567688470187</v>
      </c>
    </row>
    <row r="595" spans="2:11" x14ac:dyDescent="0.3">
      <c r="B595" s="5" t="str">
        <f>Sheet1!A576</f>
        <v>MD</v>
      </c>
      <c r="C595" s="6" t="str">
        <f>Sheet1!B576</f>
        <v>Elec</v>
      </c>
      <c r="D595" s="8">
        <f>Sheet1!C576</f>
        <v>42521</v>
      </c>
      <c r="E595" s="8" t="str">
        <f>Sheet1!D576</f>
        <v>BGE</v>
      </c>
      <c r="F595" s="6" t="str">
        <f>Sheet1!E576</f>
        <v>1-2M</v>
      </c>
      <c r="G595" s="77">
        <f>(Sheet1!F576+$F$9/10)*VLOOKUP($B595,$H$13:$J$17,3,0)</f>
        <v>7.4256211999315482</v>
      </c>
      <c r="H595" s="77">
        <f>(Sheet1!G576+$F$9/10)*VLOOKUP($B595,$H$13:$J$17,3,0)</f>
        <v>7.6370450129673015</v>
      </c>
      <c r="I595" s="77">
        <f>(Sheet1!H576+$F$9/10)*VLOOKUP($B595,$H$13:$J$17,3,0)</f>
        <v>7.4776073219074819</v>
      </c>
      <c r="J595" s="77">
        <f>(Sheet1!I576+$F$9/10)*VLOOKUP($B595,$H$13:$J$17,3,0)</f>
        <v>7.4757761271534822</v>
      </c>
      <c r="K595" s="78">
        <f>(Sheet1!J576+$F$9/10)*VLOOKUP($B595,$H$13:$J$17,3,0)</f>
        <v>7.3739567688470187</v>
      </c>
    </row>
    <row r="596" spans="2:11" x14ac:dyDescent="0.3">
      <c r="B596" s="5" t="str">
        <f>Sheet1!A577</f>
        <v>MD</v>
      </c>
      <c r="C596" s="6" t="str">
        <f>Sheet1!B577</f>
        <v>Elec</v>
      </c>
      <c r="D596" s="8">
        <f>Sheet1!C577</f>
        <v>42521</v>
      </c>
      <c r="E596" s="8" t="str">
        <f>Sheet1!D577</f>
        <v>BGE</v>
      </c>
      <c r="F596" s="6" t="str">
        <f>Sheet1!E577</f>
        <v>2M+</v>
      </c>
      <c r="G596" s="77">
        <f>(Sheet1!F577+$F$9/10)*VLOOKUP($B596,$H$13:$J$17,3,0)</f>
        <v>7.3006211999315482</v>
      </c>
      <c r="H596" s="77">
        <f>(Sheet1!G577+$F$9/10)*VLOOKUP($B596,$H$13:$J$17,3,0)</f>
        <v>7.5120450129673015</v>
      </c>
      <c r="I596" s="77">
        <f>(Sheet1!H577+$F$9/10)*VLOOKUP($B596,$H$13:$J$17,3,0)</f>
        <v>7.3526073219074819</v>
      </c>
      <c r="J596" s="77">
        <f>(Sheet1!I577+$F$9/10)*VLOOKUP($B596,$H$13:$J$17,3,0)</f>
        <v>7.3507761271534822</v>
      </c>
      <c r="K596" s="78">
        <f>(Sheet1!J577+$F$9/10)*VLOOKUP($B596,$H$13:$J$17,3,0)</f>
        <v>7.2489567688470187</v>
      </c>
    </row>
    <row r="597" spans="2:11" x14ac:dyDescent="0.3">
      <c r="B597" s="5" t="str">
        <f>Sheet1!A578</f>
        <v>MD</v>
      </c>
      <c r="C597" s="6" t="str">
        <f>Sheet1!B578</f>
        <v>Elec</v>
      </c>
      <c r="D597" s="8">
        <f>Sheet1!C578</f>
        <v>42521</v>
      </c>
      <c r="E597" s="8" t="str">
        <f>Sheet1!D578</f>
        <v>PEPCO</v>
      </c>
      <c r="F597" s="6" t="str">
        <f>Sheet1!E578</f>
        <v>0-150K</v>
      </c>
      <c r="G597" s="77">
        <f>(Sheet1!F578+$F$9/10)*VLOOKUP($B597,$H$13:$J$17,3,0)</f>
        <v>7.7442574067732108</v>
      </c>
      <c r="H597" s="77">
        <f>(Sheet1!G578+$F$9/10)*VLOOKUP($B597,$H$13:$J$17,3,0)</f>
        <v>7.9202612262176562</v>
      </c>
      <c r="I597" s="77">
        <f>(Sheet1!H578+$F$9/10)*VLOOKUP($B597,$H$13:$J$17,3,0)</f>
        <v>7.7879368743658031</v>
      </c>
      <c r="J597" s="77">
        <f>(Sheet1!I578+$F$9/10)*VLOOKUP($B597,$H$13:$J$17,3,0)</f>
        <v>7.8271986046898787</v>
      </c>
      <c r="K597" s="78">
        <f>(Sheet1!J578+$F$9/10)*VLOOKUP($B597,$H$13:$J$17,3,0)</f>
        <v>7.773297962328769</v>
      </c>
    </row>
    <row r="598" spans="2:11" x14ac:dyDescent="0.3">
      <c r="B598" s="5" t="str">
        <f>Sheet1!A579</f>
        <v>MD</v>
      </c>
      <c r="C598" s="6" t="str">
        <f>Sheet1!B579</f>
        <v>Elec</v>
      </c>
      <c r="D598" s="8">
        <f>Sheet1!C579</f>
        <v>42521</v>
      </c>
      <c r="E598" s="8" t="str">
        <f>Sheet1!D579</f>
        <v>PEPCO</v>
      </c>
      <c r="F598" s="6" t="str">
        <f>Sheet1!E579</f>
        <v>150-500K</v>
      </c>
      <c r="G598" s="77">
        <f>(Sheet1!F579+$F$9/10)*VLOOKUP($B598,$H$13:$J$17,3,0)</f>
        <v>7.5442574067732107</v>
      </c>
      <c r="H598" s="77">
        <f>(Sheet1!G579+$F$9/10)*VLOOKUP($B598,$H$13:$J$17,3,0)</f>
        <v>7.720261226217656</v>
      </c>
      <c r="I598" s="77">
        <f>(Sheet1!H579+$F$9/10)*VLOOKUP($B598,$H$13:$J$17,3,0)</f>
        <v>7.5879368743658038</v>
      </c>
      <c r="J598" s="77">
        <f>(Sheet1!I579+$F$9/10)*VLOOKUP($B598,$H$13:$J$17,3,0)</f>
        <v>7.6271986046898785</v>
      </c>
      <c r="K598" s="78">
        <f>(Sheet1!J579+$F$9/10)*VLOOKUP($B598,$H$13:$J$17,3,0)</f>
        <v>7.5732979623287688</v>
      </c>
    </row>
    <row r="599" spans="2:11" x14ac:dyDescent="0.3">
      <c r="B599" s="5" t="str">
        <f>Sheet1!A580</f>
        <v>MD</v>
      </c>
      <c r="C599" s="6" t="str">
        <f>Sheet1!B580</f>
        <v>Elec</v>
      </c>
      <c r="D599" s="8">
        <f>Sheet1!C580</f>
        <v>42521</v>
      </c>
      <c r="E599" s="8" t="str">
        <f>Sheet1!D580</f>
        <v>PEPCO</v>
      </c>
      <c r="F599" s="6" t="str">
        <f>Sheet1!E580</f>
        <v>500-1M</v>
      </c>
      <c r="G599" s="77">
        <f>(Sheet1!F580+$F$9/10)*VLOOKUP($B599,$H$13:$J$17,3,0)</f>
        <v>7.194257406773211</v>
      </c>
      <c r="H599" s="77">
        <f>(Sheet1!G580+$F$9/10)*VLOOKUP($B599,$H$13:$J$17,3,0)</f>
        <v>7.3702612262176554</v>
      </c>
      <c r="I599" s="77">
        <f>(Sheet1!H580+$F$9/10)*VLOOKUP($B599,$H$13:$J$17,3,0)</f>
        <v>7.2379368743658032</v>
      </c>
      <c r="J599" s="77">
        <f>(Sheet1!I580+$F$9/10)*VLOOKUP($B599,$H$13:$J$17,3,0)</f>
        <v>7.2771986046898789</v>
      </c>
      <c r="K599" s="78">
        <f>(Sheet1!J580+$F$9/10)*VLOOKUP($B599,$H$13:$J$17,3,0)</f>
        <v>7.2232979623287692</v>
      </c>
    </row>
    <row r="600" spans="2:11" x14ac:dyDescent="0.3">
      <c r="B600" s="5" t="str">
        <f>Sheet1!A581</f>
        <v>MD</v>
      </c>
      <c r="C600" s="6" t="str">
        <f>Sheet1!B581</f>
        <v>Elec</v>
      </c>
      <c r="D600" s="8">
        <f>Sheet1!C581</f>
        <v>42521</v>
      </c>
      <c r="E600" s="8" t="str">
        <f>Sheet1!D581</f>
        <v>PEPCO</v>
      </c>
      <c r="F600" s="6" t="str">
        <f>Sheet1!E581</f>
        <v>1-2M</v>
      </c>
      <c r="G600" s="77">
        <f>(Sheet1!F581+$F$9/10)*VLOOKUP($B600,$H$13:$J$17,3,0)</f>
        <v>7.069257406773211</v>
      </c>
      <c r="H600" s="77">
        <f>(Sheet1!G581+$F$9/10)*VLOOKUP($B600,$H$13:$J$17,3,0)</f>
        <v>7.2452612262176554</v>
      </c>
      <c r="I600" s="77">
        <f>(Sheet1!H581+$F$9/10)*VLOOKUP($B600,$H$13:$J$17,3,0)</f>
        <v>7.1129368743658032</v>
      </c>
      <c r="J600" s="77">
        <f>(Sheet1!I581+$F$9/10)*VLOOKUP($B600,$H$13:$J$17,3,0)</f>
        <v>7.1521986046898789</v>
      </c>
      <c r="K600" s="78">
        <f>(Sheet1!J581+$F$9/10)*VLOOKUP($B600,$H$13:$J$17,3,0)</f>
        <v>7.0982979623287692</v>
      </c>
    </row>
    <row r="601" spans="2:11" x14ac:dyDescent="0.3">
      <c r="B601" s="5" t="str">
        <f>Sheet1!A582</f>
        <v>MD</v>
      </c>
      <c r="C601" s="6" t="str">
        <f>Sheet1!B582</f>
        <v>Elec</v>
      </c>
      <c r="D601" s="8">
        <f>Sheet1!C582</f>
        <v>42521</v>
      </c>
      <c r="E601" s="8" t="str">
        <f>Sheet1!D582</f>
        <v>PEPCO</v>
      </c>
      <c r="F601" s="6" t="str">
        <f>Sheet1!E582</f>
        <v>2M+</v>
      </c>
      <c r="G601" s="77">
        <f>(Sheet1!F582+$F$9/10)*VLOOKUP($B601,$H$13:$J$17,3,0)</f>
        <v>6.944257406773211</v>
      </c>
      <c r="H601" s="77">
        <f>(Sheet1!G582+$F$9/10)*VLOOKUP($B601,$H$13:$J$17,3,0)</f>
        <v>7.1202612262176554</v>
      </c>
      <c r="I601" s="77">
        <f>(Sheet1!H582+$F$9/10)*VLOOKUP($B601,$H$13:$J$17,3,0)</f>
        <v>6.9879368743658032</v>
      </c>
      <c r="J601" s="77">
        <f>(Sheet1!I582+$F$9/10)*VLOOKUP($B601,$H$13:$J$17,3,0)</f>
        <v>7.0271986046898789</v>
      </c>
      <c r="K601" s="78">
        <f>(Sheet1!J582+$F$9/10)*VLOOKUP($B601,$H$13:$J$17,3,0)</f>
        <v>6.9732979623287692</v>
      </c>
    </row>
    <row r="602" spans="2:11" x14ac:dyDescent="0.3">
      <c r="B602" s="5" t="str">
        <f>Sheet1!A583</f>
        <v>MD</v>
      </c>
      <c r="C602" s="6" t="str">
        <f>Sheet1!B583</f>
        <v>Elec</v>
      </c>
      <c r="D602" s="8">
        <f>Sheet1!C583</f>
        <v>42521</v>
      </c>
      <c r="E602" s="8" t="str">
        <f>Sheet1!D583</f>
        <v>DPL</v>
      </c>
      <c r="F602" s="6" t="str">
        <f>Sheet1!E583</f>
        <v>0-150K</v>
      </c>
      <c r="G602" s="77">
        <f>(Sheet1!F583+$F$9/10)*VLOOKUP($B602,$H$13:$J$17,3,0)</f>
        <v>7.8125351350837136</v>
      </c>
      <c r="H602" s="77">
        <f>(Sheet1!G583+$F$9/10)*VLOOKUP($B602,$H$13:$J$17,3,0)</f>
        <v>8.0678243711948241</v>
      </c>
      <c r="I602" s="77">
        <f>(Sheet1!H583+$F$9/10)*VLOOKUP($B602,$H$13:$J$17,3,0)</f>
        <v>7.9358771026763035</v>
      </c>
      <c r="J602" s="77">
        <f>(Sheet1!I583+$F$9/10)*VLOOKUP($B602,$H$13:$J$17,3,0)</f>
        <v>7.9744384163337134</v>
      </c>
      <c r="K602" s="78">
        <f>(Sheet1!J583+$F$9/10)*VLOOKUP($B602,$H$13:$J$17,3,0)</f>
        <v>8.0601805170281562</v>
      </c>
    </row>
    <row r="603" spans="2:11" x14ac:dyDescent="0.3">
      <c r="B603" s="5" t="str">
        <f>Sheet1!A584</f>
        <v>MD</v>
      </c>
      <c r="C603" s="6" t="str">
        <f>Sheet1!B584</f>
        <v>Elec</v>
      </c>
      <c r="D603" s="8">
        <f>Sheet1!C584</f>
        <v>42521</v>
      </c>
      <c r="E603" s="8" t="str">
        <f>Sheet1!D584</f>
        <v>DPL</v>
      </c>
      <c r="F603" s="6" t="str">
        <f>Sheet1!E584</f>
        <v>150-500K</v>
      </c>
      <c r="G603" s="77">
        <f>(Sheet1!F584+$F$9/10)*VLOOKUP($B603,$H$13:$J$17,3,0)</f>
        <v>7.6125351350837134</v>
      </c>
      <c r="H603" s="77">
        <f>(Sheet1!G584+$F$9/10)*VLOOKUP($B603,$H$13:$J$17,3,0)</f>
        <v>7.8678243711948239</v>
      </c>
      <c r="I603" s="77">
        <f>(Sheet1!H584+$F$9/10)*VLOOKUP($B603,$H$13:$J$17,3,0)</f>
        <v>7.7358771026763034</v>
      </c>
      <c r="J603" s="77">
        <f>(Sheet1!I584+$F$9/10)*VLOOKUP($B603,$H$13:$J$17,3,0)</f>
        <v>7.7744384163337132</v>
      </c>
      <c r="K603" s="78">
        <f>(Sheet1!J584+$F$9/10)*VLOOKUP($B603,$H$13:$J$17,3,0)</f>
        <v>7.8601805170281569</v>
      </c>
    </row>
    <row r="604" spans="2:11" x14ac:dyDescent="0.3">
      <c r="B604" s="5" t="str">
        <f>Sheet1!A585</f>
        <v>MD</v>
      </c>
      <c r="C604" s="6" t="str">
        <f>Sheet1!B585</f>
        <v>Elec</v>
      </c>
      <c r="D604" s="8">
        <f>Sheet1!C585</f>
        <v>42521</v>
      </c>
      <c r="E604" s="8" t="str">
        <f>Sheet1!D585</f>
        <v>DPL</v>
      </c>
      <c r="F604" s="6" t="str">
        <f>Sheet1!E585</f>
        <v>500-1M</v>
      </c>
      <c r="G604" s="77">
        <f>(Sheet1!F585+$F$9/10)*VLOOKUP($B604,$H$13:$J$17,3,0)</f>
        <v>7.2625351350837137</v>
      </c>
      <c r="H604" s="77">
        <f>(Sheet1!G585+$F$9/10)*VLOOKUP($B604,$H$13:$J$17,3,0)</f>
        <v>7.5178243711948243</v>
      </c>
      <c r="I604" s="77">
        <f>(Sheet1!H585+$F$9/10)*VLOOKUP($B604,$H$13:$J$17,3,0)</f>
        <v>7.3858771026763037</v>
      </c>
      <c r="J604" s="77">
        <f>(Sheet1!I585+$F$9/10)*VLOOKUP($B604,$H$13:$J$17,3,0)</f>
        <v>7.4244384163337127</v>
      </c>
      <c r="K604" s="78">
        <f>(Sheet1!J585+$F$9/10)*VLOOKUP($B604,$H$13:$J$17,3,0)</f>
        <v>7.5101805170281564</v>
      </c>
    </row>
    <row r="605" spans="2:11" x14ac:dyDescent="0.3">
      <c r="B605" s="5" t="str">
        <f>Sheet1!A586</f>
        <v>MD</v>
      </c>
      <c r="C605" s="6" t="str">
        <f>Sheet1!B586</f>
        <v>Elec</v>
      </c>
      <c r="D605" s="8">
        <f>Sheet1!C586</f>
        <v>42521</v>
      </c>
      <c r="E605" s="8" t="str">
        <f>Sheet1!D586</f>
        <v>DPL</v>
      </c>
      <c r="F605" s="6" t="str">
        <f>Sheet1!E586</f>
        <v>1-2M</v>
      </c>
      <c r="G605" s="77">
        <f>(Sheet1!F586+$F$9/10)*VLOOKUP($B605,$H$13:$J$17,3,0)</f>
        <v>7.1375351350837137</v>
      </c>
      <c r="H605" s="77">
        <f>(Sheet1!G586+$F$9/10)*VLOOKUP($B605,$H$13:$J$17,3,0)</f>
        <v>7.3928243711948243</v>
      </c>
      <c r="I605" s="77">
        <f>(Sheet1!H586+$F$9/10)*VLOOKUP($B605,$H$13:$J$17,3,0)</f>
        <v>7.2608771026763037</v>
      </c>
      <c r="J605" s="77">
        <f>(Sheet1!I586+$F$9/10)*VLOOKUP($B605,$H$13:$J$17,3,0)</f>
        <v>7.2994384163337127</v>
      </c>
      <c r="K605" s="78">
        <f>(Sheet1!J586+$F$9/10)*VLOOKUP($B605,$H$13:$J$17,3,0)</f>
        <v>7.3851805170281564</v>
      </c>
    </row>
    <row r="606" spans="2:11" x14ac:dyDescent="0.3">
      <c r="B606" s="5" t="str">
        <f>Sheet1!A587</f>
        <v>MD</v>
      </c>
      <c r="C606" s="6" t="str">
        <f>Sheet1!B587</f>
        <v>Elec</v>
      </c>
      <c r="D606" s="8">
        <f>Sheet1!C587</f>
        <v>42521</v>
      </c>
      <c r="E606" s="8" t="str">
        <f>Sheet1!D587</f>
        <v>DPL</v>
      </c>
      <c r="F606" s="6" t="str">
        <f>Sheet1!E587</f>
        <v>2M+</v>
      </c>
      <c r="G606" s="77">
        <f>(Sheet1!F587+$F$9/10)*VLOOKUP($B606,$H$13:$J$17,3,0)</f>
        <v>7.0125351350837137</v>
      </c>
      <c r="H606" s="77">
        <f>(Sheet1!G587+$F$9/10)*VLOOKUP($B606,$H$13:$J$17,3,0)</f>
        <v>7.2678243711948243</v>
      </c>
      <c r="I606" s="77">
        <f>(Sheet1!H587+$F$9/10)*VLOOKUP($B606,$H$13:$J$17,3,0)</f>
        <v>7.1358771026763037</v>
      </c>
      <c r="J606" s="77">
        <f>(Sheet1!I587+$F$9/10)*VLOOKUP($B606,$H$13:$J$17,3,0)</f>
        <v>7.1744384163337127</v>
      </c>
      <c r="K606" s="78">
        <f>(Sheet1!J587+$F$9/10)*VLOOKUP($B606,$H$13:$J$17,3,0)</f>
        <v>7.2601805170281564</v>
      </c>
    </row>
    <row r="607" spans="2:11" x14ac:dyDescent="0.3">
      <c r="B607" s="5" t="str">
        <f>Sheet1!A588</f>
        <v>MD</v>
      </c>
      <c r="C607" s="6" t="str">
        <f>Sheet1!B588</f>
        <v>Elec</v>
      </c>
      <c r="D607" s="8">
        <f>Sheet1!C588</f>
        <v>42521</v>
      </c>
      <c r="E607" s="8" t="str">
        <f>Sheet1!D588</f>
        <v>Potomac</v>
      </c>
      <c r="F607" s="6" t="str">
        <f>Sheet1!E588</f>
        <v>0-150K</v>
      </c>
      <c r="G607" s="77">
        <f>(Sheet1!F588+$F$9/10)*VLOOKUP($B607,$H$13:$J$17,3,0)</f>
        <v>6.5951568995332064</v>
      </c>
      <c r="H607" s="77">
        <f>(Sheet1!G588+$F$9/10)*VLOOKUP($B607,$H$13:$J$17,3,0)</f>
        <v>6.7519226455226899</v>
      </c>
      <c r="I607" s="77">
        <f>(Sheet1!H588+$F$9/10)*VLOOKUP($B607,$H$13:$J$17,3,0)</f>
        <v>6.6600123284831998</v>
      </c>
      <c r="J607" s="77">
        <f>(Sheet1!I588+$F$9/10)*VLOOKUP($B607,$H$13:$J$17,3,0)</f>
        <v>6.6946375909025821</v>
      </c>
      <c r="K607" s="78">
        <f>(Sheet1!J588+$F$9/10)*VLOOKUP($B607,$H$13:$J$17,3,0)</f>
        <v>6.7781327599699637</v>
      </c>
    </row>
    <row r="608" spans="2:11" x14ac:dyDescent="0.3">
      <c r="B608" s="5" t="str">
        <f>Sheet1!A589</f>
        <v>MD</v>
      </c>
      <c r="C608" s="6" t="str">
        <f>Sheet1!B589</f>
        <v>Elec</v>
      </c>
      <c r="D608" s="8">
        <f>Sheet1!C589</f>
        <v>42521</v>
      </c>
      <c r="E608" s="8" t="str">
        <f>Sheet1!D589</f>
        <v>Potomac</v>
      </c>
      <c r="F608" s="6" t="str">
        <f>Sheet1!E589</f>
        <v>150-500K</v>
      </c>
      <c r="G608" s="77">
        <f>(Sheet1!F589+$F$9/10)*VLOOKUP($B608,$H$13:$J$17,3,0)</f>
        <v>6.3951568995332071</v>
      </c>
      <c r="H608" s="77">
        <f>(Sheet1!G589+$F$9/10)*VLOOKUP($B608,$H$13:$J$17,3,0)</f>
        <v>6.5519226455226898</v>
      </c>
      <c r="I608" s="77">
        <f>(Sheet1!H589+$F$9/10)*VLOOKUP($B608,$H$13:$J$17,3,0)</f>
        <v>6.4600123284831996</v>
      </c>
      <c r="J608" s="77">
        <f>(Sheet1!I589+$F$9/10)*VLOOKUP($B608,$H$13:$J$17,3,0)</f>
        <v>6.494637590902582</v>
      </c>
      <c r="K608" s="78">
        <f>(Sheet1!J589+$F$9/10)*VLOOKUP($B608,$H$13:$J$17,3,0)</f>
        <v>6.5781327599699635</v>
      </c>
    </row>
    <row r="609" spans="2:11" x14ac:dyDescent="0.3">
      <c r="B609" s="5" t="str">
        <f>Sheet1!A590</f>
        <v>MD</v>
      </c>
      <c r="C609" s="6" t="str">
        <f>Sheet1!B590</f>
        <v>Elec</v>
      </c>
      <c r="D609" s="8">
        <f>Sheet1!C590</f>
        <v>42521</v>
      </c>
      <c r="E609" s="8" t="str">
        <f>Sheet1!D590</f>
        <v>Potomac</v>
      </c>
      <c r="F609" s="6" t="str">
        <f>Sheet1!E590</f>
        <v>500-1M</v>
      </c>
      <c r="G609" s="77">
        <f>(Sheet1!F590+$F$9/10)*VLOOKUP($B609,$H$13:$J$17,3,0)</f>
        <v>6.0451568995332066</v>
      </c>
      <c r="H609" s="77">
        <f>(Sheet1!G590+$F$9/10)*VLOOKUP($B609,$H$13:$J$17,3,0)</f>
        <v>6.2019226455226901</v>
      </c>
      <c r="I609" s="77">
        <f>(Sheet1!H590+$F$9/10)*VLOOKUP($B609,$H$13:$J$17,3,0)</f>
        <v>6.1100123284831991</v>
      </c>
      <c r="J609" s="77">
        <f>(Sheet1!I590+$F$9/10)*VLOOKUP($B609,$H$13:$J$17,3,0)</f>
        <v>6.1446375909025814</v>
      </c>
      <c r="K609" s="78">
        <f>(Sheet1!J590+$F$9/10)*VLOOKUP($B609,$H$13:$J$17,3,0)</f>
        <v>6.2281327599699638</v>
      </c>
    </row>
    <row r="610" spans="2:11" x14ac:dyDescent="0.3">
      <c r="B610" s="5" t="str">
        <f>Sheet1!A591</f>
        <v>MD</v>
      </c>
      <c r="C610" s="6" t="str">
        <f>Sheet1!B591</f>
        <v>Elec</v>
      </c>
      <c r="D610" s="8">
        <f>Sheet1!C591</f>
        <v>42521</v>
      </c>
      <c r="E610" s="8" t="str">
        <f>Sheet1!D591</f>
        <v>Potomac</v>
      </c>
      <c r="F610" s="6" t="str">
        <f>Sheet1!E591</f>
        <v>1-2M</v>
      </c>
      <c r="G610" s="77">
        <f>(Sheet1!F591+$F$9/10)*VLOOKUP($B610,$H$13:$J$17,3,0)</f>
        <v>5.9201568995332066</v>
      </c>
      <c r="H610" s="77">
        <f>(Sheet1!G591+$F$9/10)*VLOOKUP($B610,$H$13:$J$17,3,0)</f>
        <v>6.0769226455226901</v>
      </c>
      <c r="I610" s="77">
        <f>(Sheet1!H591+$F$9/10)*VLOOKUP($B610,$H$13:$J$17,3,0)</f>
        <v>5.9850123284831991</v>
      </c>
      <c r="J610" s="77">
        <f>(Sheet1!I591+$F$9/10)*VLOOKUP($B610,$H$13:$J$17,3,0)</f>
        <v>6.0196375909025814</v>
      </c>
      <c r="K610" s="78">
        <f>(Sheet1!J591+$F$9/10)*VLOOKUP($B610,$H$13:$J$17,3,0)</f>
        <v>6.1031327599699638</v>
      </c>
    </row>
    <row r="611" spans="2:11" x14ac:dyDescent="0.3">
      <c r="B611" s="5" t="str">
        <f>Sheet1!A592</f>
        <v>MD</v>
      </c>
      <c r="C611" s="6" t="str">
        <f>Sheet1!B592</f>
        <v>Elec</v>
      </c>
      <c r="D611" s="8">
        <f>Sheet1!C592</f>
        <v>42521</v>
      </c>
      <c r="E611" s="8" t="str">
        <f>Sheet1!D592</f>
        <v>Potomac</v>
      </c>
      <c r="F611" s="6" t="str">
        <f>Sheet1!E592</f>
        <v>2M+</v>
      </c>
      <c r="G611" s="77">
        <f>(Sheet1!F592+$F$9/10)*VLOOKUP($B611,$H$13:$J$17,3,0)</f>
        <v>5.7951568995332066</v>
      </c>
      <c r="H611" s="77">
        <f>(Sheet1!G592+$F$9/10)*VLOOKUP($B611,$H$13:$J$17,3,0)</f>
        <v>5.9519226455226901</v>
      </c>
      <c r="I611" s="77">
        <f>(Sheet1!H592+$F$9/10)*VLOOKUP($B611,$H$13:$J$17,3,0)</f>
        <v>5.8600123284831991</v>
      </c>
      <c r="J611" s="77">
        <f>(Sheet1!I592+$F$9/10)*VLOOKUP($B611,$H$13:$J$17,3,0)</f>
        <v>5.8946375909025814</v>
      </c>
      <c r="K611" s="78">
        <f>(Sheet1!J592+$F$9/10)*VLOOKUP($B611,$H$13:$J$17,3,0)</f>
        <v>5.9781327599699638</v>
      </c>
    </row>
    <row r="612" spans="2:11" x14ac:dyDescent="0.3">
      <c r="B612" s="5" t="str">
        <f>Sheet1!A593</f>
        <v>MD</v>
      </c>
      <c r="C612" s="6" t="str">
        <f>Sheet1!B593</f>
        <v>Elec</v>
      </c>
      <c r="D612" s="8">
        <f>Sheet1!C593</f>
        <v>42551</v>
      </c>
      <c r="E612" s="8" t="str">
        <f>Sheet1!D593</f>
        <v>BGE</v>
      </c>
      <c r="F612" s="6" t="str">
        <f>Sheet1!E593</f>
        <v>0-150K</v>
      </c>
      <c r="G612" s="77">
        <f>(Sheet1!F593+$F$9/10)*VLOOKUP($B612,$H$13:$J$17,3,0)</f>
        <v>8.0919888195943646</v>
      </c>
      <c r="H612" s="77">
        <f>(Sheet1!G593+$F$9/10)*VLOOKUP($B612,$H$13:$J$17,3,0)</f>
        <v>8.3027238310766016</v>
      </c>
      <c r="I612" s="77">
        <f>(Sheet1!H593+$F$9/10)*VLOOKUP($B612,$H$13:$J$17,3,0)</f>
        <v>8.1259584022156197</v>
      </c>
      <c r="J612" s="77">
        <f>(Sheet1!I593+$F$9/10)*VLOOKUP($B612,$H$13:$J$17,3,0)</f>
        <v>8.1270531923246203</v>
      </c>
      <c r="K612" s="78">
        <f>(Sheet1!J593+$F$9/10)*VLOOKUP($B612,$H$13:$J$17,3,0)</f>
        <v>8.0342260392353051</v>
      </c>
    </row>
    <row r="613" spans="2:11" x14ac:dyDescent="0.3">
      <c r="B613" s="5" t="str">
        <f>Sheet1!A594</f>
        <v>MD</v>
      </c>
      <c r="C613" s="6" t="str">
        <f>Sheet1!B594</f>
        <v>Elec</v>
      </c>
      <c r="D613" s="8">
        <f>Sheet1!C594</f>
        <v>42551</v>
      </c>
      <c r="E613" s="8" t="str">
        <f>Sheet1!D594</f>
        <v>BGE</v>
      </c>
      <c r="F613" s="6" t="str">
        <f>Sheet1!E594</f>
        <v>150-500K</v>
      </c>
      <c r="G613" s="77">
        <f>(Sheet1!F594+$F$9/10)*VLOOKUP($B613,$H$13:$J$17,3,0)</f>
        <v>7.8919888195943644</v>
      </c>
      <c r="H613" s="77">
        <f>(Sheet1!G594+$F$9/10)*VLOOKUP($B613,$H$13:$J$17,3,0)</f>
        <v>8.1027238310766005</v>
      </c>
      <c r="I613" s="77">
        <f>(Sheet1!H594+$F$9/10)*VLOOKUP($B613,$H$13:$J$17,3,0)</f>
        <v>7.9259584022156186</v>
      </c>
      <c r="J613" s="77">
        <f>(Sheet1!I594+$F$9/10)*VLOOKUP($B613,$H$13:$J$17,3,0)</f>
        <v>7.9270531923246192</v>
      </c>
      <c r="K613" s="78">
        <f>(Sheet1!J594+$F$9/10)*VLOOKUP($B613,$H$13:$J$17,3,0)</f>
        <v>7.8342260392353058</v>
      </c>
    </row>
    <row r="614" spans="2:11" x14ac:dyDescent="0.3">
      <c r="B614" s="5" t="str">
        <f>Sheet1!A595</f>
        <v>MD</v>
      </c>
      <c r="C614" s="6" t="str">
        <f>Sheet1!B595</f>
        <v>Elec</v>
      </c>
      <c r="D614" s="8">
        <f>Sheet1!C595</f>
        <v>42551</v>
      </c>
      <c r="E614" s="8" t="str">
        <f>Sheet1!D595</f>
        <v>BGE</v>
      </c>
      <c r="F614" s="6" t="str">
        <f>Sheet1!E595</f>
        <v>500-1M</v>
      </c>
      <c r="G614" s="77">
        <f>(Sheet1!F595+$F$9/10)*VLOOKUP($B614,$H$13:$J$17,3,0)</f>
        <v>7.5419888195943638</v>
      </c>
      <c r="H614" s="77">
        <f>(Sheet1!G595+$F$9/10)*VLOOKUP($B614,$H$13:$J$17,3,0)</f>
        <v>7.7527238310766009</v>
      </c>
      <c r="I614" s="77">
        <f>(Sheet1!H595+$F$9/10)*VLOOKUP($B614,$H$13:$J$17,3,0)</f>
        <v>7.575958402215619</v>
      </c>
      <c r="J614" s="77">
        <f>(Sheet1!I595+$F$9/10)*VLOOKUP($B614,$H$13:$J$17,3,0)</f>
        <v>7.5770531923246196</v>
      </c>
      <c r="K614" s="78">
        <f>(Sheet1!J595+$F$9/10)*VLOOKUP($B614,$H$13:$J$17,3,0)</f>
        <v>7.4842260392353053</v>
      </c>
    </row>
    <row r="615" spans="2:11" x14ac:dyDescent="0.3">
      <c r="B615" s="5" t="str">
        <f>Sheet1!A596</f>
        <v>MD</v>
      </c>
      <c r="C615" s="6" t="str">
        <f>Sheet1!B596</f>
        <v>Elec</v>
      </c>
      <c r="D615" s="8">
        <f>Sheet1!C596</f>
        <v>42551</v>
      </c>
      <c r="E615" s="8" t="str">
        <f>Sheet1!D596</f>
        <v>BGE</v>
      </c>
      <c r="F615" s="6" t="str">
        <f>Sheet1!E596</f>
        <v>1-2M</v>
      </c>
      <c r="G615" s="77">
        <f>(Sheet1!F596+$F$9/10)*VLOOKUP($B615,$H$13:$J$17,3,0)</f>
        <v>7.4169888195943638</v>
      </c>
      <c r="H615" s="77">
        <f>(Sheet1!G596+$F$9/10)*VLOOKUP($B615,$H$13:$J$17,3,0)</f>
        <v>7.6277238310766009</v>
      </c>
      <c r="I615" s="77">
        <f>(Sheet1!H596+$F$9/10)*VLOOKUP($B615,$H$13:$J$17,3,0)</f>
        <v>7.450958402215619</v>
      </c>
      <c r="J615" s="77">
        <f>(Sheet1!I596+$F$9/10)*VLOOKUP($B615,$H$13:$J$17,3,0)</f>
        <v>7.4520531923246196</v>
      </c>
      <c r="K615" s="78">
        <f>(Sheet1!J596+$F$9/10)*VLOOKUP($B615,$H$13:$J$17,3,0)</f>
        <v>7.3592260392353053</v>
      </c>
    </row>
    <row r="616" spans="2:11" x14ac:dyDescent="0.3">
      <c r="B616" s="5" t="str">
        <f>Sheet1!A597</f>
        <v>MD</v>
      </c>
      <c r="C616" s="6" t="str">
        <f>Sheet1!B597</f>
        <v>Elec</v>
      </c>
      <c r="D616" s="8">
        <f>Sheet1!C597</f>
        <v>42551</v>
      </c>
      <c r="E616" s="8" t="str">
        <f>Sheet1!D597</f>
        <v>BGE</v>
      </c>
      <c r="F616" s="6" t="str">
        <f>Sheet1!E597</f>
        <v>2M+</v>
      </c>
      <c r="G616" s="77">
        <f>(Sheet1!F597+$F$9/10)*VLOOKUP($B616,$H$13:$J$17,3,0)</f>
        <v>7.2919888195943638</v>
      </c>
      <c r="H616" s="77">
        <f>(Sheet1!G597+$F$9/10)*VLOOKUP($B616,$H$13:$J$17,3,0)</f>
        <v>7.5027238310766009</v>
      </c>
      <c r="I616" s="77">
        <f>(Sheet1!H597+$F$9/10)*VLOOKUP($B616,$H$13:$J$17,3,0)</f>
        <v>7.325958402215619</v>
      </c>
      <c r="J616" s="77">
        <f>(Sheet1!I597+$F$9/10)*VLOOKUP($B616,$H$13:$J$17,3,0)</f>
        <v>7.3270531923246196</v>
      </c>
      <c r="K616" s="78">
        <f>(Sheet1!J597+$F$9/10)*VLOOKUP($B616,$H$13:$J$17,3,0)</f>
        <v>7.2342260392353053</v>
      </c>
    </row>
    <row r="617" spans="2:11" x14ac:dyDescent="0.3">
      <c r="B617" s="5" t="str">
        <f>Sheet1!A598</f>
        <v>MD</v>
      </c>
      <c r="C617" s="6" t="str">
        <f>Sheet1!B598</f>
        <v>Elec</v>
      </c>
      <c r="D617" s="8">
        <f>Sheet1!C598</f>
        <v>42551</v>
      </c>
      <c r="E617" s="8" t="str">
        <f>Sheet1!D598</f>
        <v>PEPCO</v>
      </c>
      <c r="F617" s="6" t="str">
        <f>Sheet1!E598</f>
        <v>0-150K</v>
      </c>
      <c r="G617" s="77">
        <f>(Sheet1!F598+$F$9/10)*VLOOKUP($B617,$H$13:$J$17,3,0)</f>
        <v>7.7582000456621021</v>
      </c>
      <c r="H617" s="77">
        <f>(Sheet1!G598+$F$9/10)*VLOOKUP($B617,$H$13:$J$17,3,0)</f>
        <v>7.9195325456621006</v>
      </c>
      <c r="I617" s="77">
        <f>(Sheet1!H598+$F$9/10)*VLOOKUP($B617,$H$13:$J$17,3,0)</f>
        <v>7.7795346289954326</v>
      </c>
      <c r="J617" s="77">
        <f>(Sheet1!I598+$F$9/10)*VLOOKUP($B617,$H$13:$J$17,3,0)</f>
        <v>7.8169944206621</v>
      </c>
      <c r="K617" s="78">
        <f>(Sheet1!J598+$F$9/10)*VLOOKUP($B617,$H$13:$J$17,3,0)</f>
        <v>7.7698351845509901</v>
      </c>
    </row>
    <row r="618" spans="2:11" x14ac:dyDescent="0.3">
      <c r="B618" s="5" t="str">
        <f>Sheet1!A599</f>
        <v>MD</v>
      </c>
      <c r="C618" s="6" t="str">
        <f>Sheet1!B599</f>
        <v>Elec</v>
      </c>
      <c r="D618" s="8">
        <f>Sheet1!C599</f>
        <v>42551</v>
      </c>
      <c r="E618" s="8" t="str">
        <f>Sheet1!D599</f>
        <v>PEPCO</v>
      </c>
      <c r="F618" s="6" t="str">
        <f>Sheet1!E599</f>
        <v>150-500K</v>
      </c>
      <c r="G618" s="77">
        <f>(Sheet1!F599+$F$9/10)*VLOOKUP($B618,$H$13:$J$17,3,0)</f>
        <v>7.5582000456621019</v>
      </c>
      <c r="H618" s="77">
        <f>(Sheet1!G599+$F$9/10)*VLOOKUP($B618,$H$13:$J$17,3,0)</f>
        <v>7.7195325456621005</v>
      </c>
      <c r="I618" s="77">
        <f>(Sheet1!H599+$F$9/10)*VLOOKUP($B618,$H$13:$J$17,3,0)</f>
        <v>7.5795346289954324</v>
      </c>
      <c r="J618" s="77">
        <f>(Sheet1!I599+$F$9/10)*VLOOKUP($B618,$H$13:$J$17,3,0)</f>
        <v>7.6169944206620999</v>
      </c>
      <c r="K618" s="78">
        <f>(Sheet1!J599+$F$9/10)*VLOOKUP($B618,$H$13:$J$17,3,0)</f>
        <v>7.5698351845509908</v>
      </c>
    </row>
    <row r="619" spans="2:11" x14ac:dyDescent="0.3">
      <c r="B619" s="5" t="str">
        <f>Sheet1!A600</f>
        <v>MD</v>
      </c>
      <c r="C619" s="6" t="str">
        <f>Sheet1!B600</f>
        <v>Elec</v>
      </c>
      <c r="D619" s="8">
        <f>Sheet1!C600</f>
        <v>42551</v>
      </c>
      <c r="E619" s="8" t="str">
        <f>Sheet1!D600</f>
        <v>PEPCO</v>
      </c>
      <c r="F619" s="6" t="str">
        <f>Sheet1!E600</f>
        <v>500-1M</v>
      </c>
      <c r="G619" s="77">
        <f>(Sheet1!F600+$F$9/10)*VLOOKUP($B619,$H$13:$J$17,3,0)</f>
        <v>7.2082000456621014</v>
      </c>
      <c r="H619" s="77">
        <f>(Sheet1!G600+$F$9/10)*VLOOKUP($B619,$H$13:$J$17,3,0)</f>
        <v>7.3695325456621008</v>
      </c>
      <c r="I619" s="77">
        <f>(Sheet1!H600+$F$9/10)*VLOOKUP($B619,$H$13:$J$17,3,0)</f>
        <v>7.2295346289954328</v>
      </c>
      <c r="J619" s="77">
        <f>(Sheet1!I600+$F$9/10)*VLOOKUP($B619,$H$13:$J$17,3,0)</f>
        <v>7.2669944206620993</v>
      </c>
      <c r="K619" s="78">
        <f>(Sheet1!J600+$F$9/10)*VLOOKUP($B619,$H$13:$J$17,3,0)</f>
        <v>7.2198351845509903</v>
      </c>
    </row>
    <row r="620" spans="2:11" x14ac:dyDescent="0.3">
      <c r="B620" s="5" t="str">
        <f>Sheet1!A601</f>
        <v>MD</v>
      </c>
      <c r="C620" s="6" t="str">
        <f>Sheet1!B601</f>
        <v>Elec</v>
      </c>
      <c r="D620" s="8">
        <f>Sheet1!C601</f>
        <v>42551</v>
      </c>
      <c r="E620" s="8" t="str">
        <f>Sheet1!D601</f>
        <v>PEPCO</v>
      </c>
      <c r="F620" s="6" t="str">
        <f>Sheet1!E601</f>
        <v>1-2M</v>
      </c>
      <c r="G620" s="77">
        <f>(Sheet1!F601+$F$9/10)*VLOOKUP($B620,$H$13:$J$17,3,0)</f>
        <v>7.0832000456621014</v>
      </c>
      <c r="H620" s="77">
        <f>(Sheet1!G601+$F$9/10)*VLOOKUP($B620,$H$13:$J$17,3,0)</f>
        <v>7.2445325456621008</v>
      </c>
      <c r="I620" s="77">
        <f>(Sheet1!H601+$F$9/10)*VLOOKUP($B620,$H$13:$J$17,3,0)</f>
        <v>7.1045346289954328</v>
      </c>
      <c r="J620" s="77">
        <f>(Sheet1!I601+$F$9/10)*VLOOKUP($B620,$H$13:$J$17,3,0)</f>
        <v>7.1419944206620993</v>
      </c>
      <c r="K620" s="78">
        <f>(Sheet1!J601+$F$9/10)*VLOOKUP($B620,$H$13:$J$17,3,0)</f>
        <v>7.0948351845509903</v>
      </c>
    </row>
    <row r="621" spans="2:11" x14ac:dyDescent="0.3">
      <c r="B621" s="5" t="str">
        <f>Sheet1!A602</f>
        <v>MD</v>
      </c>
      <c r="C621" s="6" t="str">
        <f>Sheet1!B602</f>
        <v>Elec</v>
      </c>
      <c r="D621" s="8">
        <f>Sheet1!C602</f>
        <v>42551</v>
      </c>
      <c r="E621" s="8" t="str">
        <f>Sheet1!D602</f>
        <v>PEPCO</v>
      </c>
      <c r="F621" s="6" t="str">
        <f>Sheet1!E602</f>
        <v>2M+</v>
      </c>
      <c r="G621" s="77">
        <f>(Sheet1!F602+$F$9/10)*VLOOKUP($B621,$H$13:$J$17,3,0)</f>
        <v>6.9582000456621014</v>
      </c>
      <c r="H621" s="77">
        <f>(Sheet1!G602+$F$9/10)*VLOOKUP($B621,$H$13:$J$17,3,0)</f>
        <v>7.1195325456621008</v>
      </c>
      <c r="I621" s="77">
        <f>(Sheet1!H602+$F$9/10)*VLOOKUP($B621,$H$13:$J$17,3,0)</f>
        <v>6.9795346289954328</v>
      </c>
      <c r="J621" s="77">
        <f>(Sheet1!I602+$F$9/10)*VLOOKUP($B621,$H$13:$J$17,3,0)</f>
        <v>7.0169944206620993</v>
      </c>
      <c r="K621" s="78">
        <f>(Sheet1!J602+$F$9/10)*VLOOKUP($B621,$H$13:$J$17,3,0)</f>
        <v>6.9698351845509903</v>
      </c>
    </row>
    <row r="622" spans="2:11" x14ac:dyDescent="0.3">
      <c r="B622" s="5" t="str">
        <f>Sheet1!A603</f>
        <v>MD</v>
      </c>
      <c r="C622" s="6" t="str">
        <f>Sheet1!B603</f>
        <v>Elec</v>
      </c>
      <c r="D622" s="8">
        <f>Sheet1!C603</f>
        <v>42551</v>
      </c>
      <c r="E622" s="8" t="str">
        <f>Sheet1!D603</f>
        <v>DPL</v>
      </c>
      <c r="F622" s="6" t="str">
        <f>Sheet1!E603</f>
        <v>0-150K</v>
      </c>
      <c r="G622" s="77">
        <f>(Sheet1!F603+$F$9/10)*VLOOKUP($B622,$H$13:$J$17,3,0)</f>
        <v>7.819043607305936</v>
      </c>
      <c r="H622" s="77">
        <f>(Sheet1!G603+$F$9/10)*VLOOKUP($B622,$H$13:$J$17,3,0)</f>
        <v>8.0624511073059359</v>
      </c>
      <c r="I622" s="77">
        <f>(Sheet1!H603+$F$9/10)*VLOOKUP($B622,$H$13:$J$17,3,0)</f>
        <v>7.9231698573059335</v>
      </c>
      <c r="J622" s="77">
        <f>(Sheet1!I603+$F$9/10)*VLOOKUP($B622,$H$13:$J$17,3,0)</f>
        <v>7.9594654823059345</v>
      </c>
      <c r="K622" s="78">
        <f>(Sheet1!J603+$F$9/10)*VLOOKUP($B622,$H$13:$J$17,3,0)</f>
        <v>8.0622158295281565</v>
      </c>
    </row>
    <row r="623" spans="2:11" x14ac:dyDescent="0.3">
      <c r="B623" s="5" t="str">
        <f>Sheet1!A604</f>
        <v>MD</v>
      </c>
      <c r="C623" s="6" t="str">
        <f>Sheet1!B604</f>
        <v>Elec</v>
      </c>
      <c r="D623" s="8">
        <f>Sheet1!C604</f>
        <v>42551</v>
      </c>
      <c r="E623" s="8" t="str">
        <f>Sheet1!D604</f>
        <v>DPL</v>
      </c>
      <c r="F623" s="6" t="str">
        <f>Sheet1!E604</f>
        <v>150-500K</v>
      </c>
      <c r="G623" s="77">
        <f>(Sheet1!F604+$F$9/10)*VLOOKUP($B623,$H$13:$J$17,3,0)</f>
        <v>7.6190436073059358</v>
      </c>
      <c r="H623" s="77">
        <f>(Sheet1!G604+$F$9/10)*VLOOKUP($B623,$H$13:$J$17,3,0)</f>
        <v>7.8624511073059349</v>
      </c>
      <c r="I623" s="77">
        <f>(Sheet1!H604+$F$9/10)*VLOOKUP($B623,$H$13:$J$17,3,0)</f>
        <v>7.7231698573059333</v>
      </c>
      <c r="J623" s="77">
        <f>(Sheet1!I604+$F$9/10)*VLOOKUP($B623,$H$13:$J$17,3,0)</f>
        <v>7.7594654823059344</v>
      </c>
      <c r="K623" s="78">
        <f>(Sheet1!J604+$F$9/10)*VLOOKUP($B623,$H$13:$J$17,3,0)</f>
        <v>7.8622158295281563</v>
      </c>
    </row>
    <row r="624" spans="2:11" x14ac:dyDescent="0.3">
      <c r="B624" s="5" t="str">
        <f>Sheet1!A605</f>
        <v>MD</v>
      </c>
      <c r="C624" s="6" t="str">
        <f>Sheet1!B605</f>
        <v>Elec</v>
      </c>
      <c r="D624" s="8">
        <f>Sheet1!C605</f>
        <v>42551</v>
      </c>
      <c r="E624" s="8" t="str">
        <f>Sheet1!D605</f>
        <v>DPL</v>
      </c>
      <c r="F624" s="6" t="str">
        <f>Sheet1!E605</f>
        <v>500-1M</v>
      </c>
      <c r="G624" s="77">
        <f>(Sheet1!F605+$F$9/10)*VLOOKUP($B624,$H$13:$J$17,3,0)</f>
        <v>7.2690436073059361</v>
      </c>
      <c r="H624" s="77">
        <f>(Sheet1!G605+$F$9/10)*VLOOKUP($B624,$H$13:$J$17,3,0)</f>
        <v>7.5124511073059352</v>
      </c>
      <c r="I624" s="77">
        <f>(Sheet1!H605+$F$9/10)*VLOOKUP($B624,$H$13:$J$17,3,0)</f>
        <v>7.3731698573059337</v>
      </c>
      <c r="J624" s="77">
        <f>(Sheet1!I605+$F$9/10)*VLOOKUP($B624,$H$13:$J$17,3,0)</f>
        <v>7.4094654823059347</v>
      </c>
      <c r="K624" s="78">
        <f>(Sheet1!J605+$F$9/10)*VLOOKUP($B624,$H$13:$J$17,3,0)</f>
        <v>7.5122158295281567</v>
      </c>
    </row>
    <row r="625" spans="2:11" x14ac:dyDescent="0.3">
      <c r="B625" s="5" t="str">
        <f>Sheet1!A606</f>
        <v>MD</v>
      </c>
      <c r="C625" s="6" t="str">
        <f>Sheet1!B606</f>
        <v>Elec</v>
      </c>
      <c r="D625" s="8">
        <f>Sheet1!C606</f>
        <v>42551</v>
      </c>
      <c r="E625" s="8" t="str">
        <f>Sheet1!D606</f>
        <v>DPL</v>
      </c>
      <c r="F625" s="6" t="str">
        <f>Sheet1!E606</f>
        <v>1-2M</v>
      </c>
      <c r="G625" s="77">
        <f>(Sheet1!F606+$F$9/10)*VLOOKUP($B625,$H$13:$J$17,3,0)</f>
        <v>7.1440436073059361</v>
      </c>
      <c r="H625" s="77">
        <f>(Sheet1!G606+$F$9/10)*VLOOKUP($B625,$H$13:$J$17,3,0)</f>
        <v>7.3874511073059352</v>
      </c>
      <c r="I625" s="77">
        <f>(Sheet1!H606+$F$9/10)*VLOOKUP($B625,$H$13:$J$17,3,0)</f>
        <v>7.2481698573059337</v>
      </c>
      <c r="J625" s="77">
        <f>(Sheet1!I606+$F$9/10)*VLOOKUP($B625,$H$13:$J$17,3,0)</f>
        <v>7.2844654823059347</v>
      </c>
      <c r="K625" s="78">
        <f>(Sheet1!J606+$F$9/10)*VLOOKUP($B625,$H$13:$J$17,3,0)</f>
        <v>7.3872158295281567</v>
      </c>
    </row>
    <row r="626" spans="2:11" x14ac:dyDescent="0.3">
      <c r="B626" s="5" t="str">
        <f>Sheet1!A607</f>
        <v>MD</v>
      </c>
      <c r="C626" s="6" t="str">
        <f>Sheet1!B607</f>
        <v>Elec</v>
      </c>
      <c r="D626" s="8">
        <f>Sheet1!C607</f>
        <v>42551</v>
      </c>
      <c r="E626" s="8" t="str">
        <f>Sheet1!D607</f>
        <v>DPL</v>
      </c>
      <c r="F626" s="6" t="str">
        <f>Sheet1!E607</f>
        <v>2M+</v>
      </c>
      <c r="G626" s="77">
        <f>(Sheet1!F607+$F$9/10)*VLOOKUP($B626,$H$13:$J$17,3,0)</f>
        <v>7.0190436073059361</v>
      </c>
      <c r="H626" s="77">
        <f>(Sheet1!G607+$F$9/10)*VLOOKUP($B626,$H$13:$J$17,3,0)</f>
        <v>7.2624511073059352</v>
      </c>
      <c r="I626" s="77">
        <f>(Sheet1!H607+$F$9/10)*VLOOKUP($B626,$H$13:$J$17,3,0)</f>
        <v>7.1231698573059337</v>
      </c>
      <c r="J626" s="77">
        <f>(Sheet1!I607+$F$9/10)*VLOOKUP($B626,$H$13:$J$17,3,0)</f>
        <v>7.1594654823059347</v>
      </c>
      <c r="K626" s="78">
        <f>(Sheet1!J607+$F$9/10)*VLOOKUP($B626,$H$13:$J$17,3,0)</f>
        <v>7.2622158295281567</v>
      </c>
    </row>
    <row r="627" spans="2:11" x14ac:dyDescent="0.3">
      <c r="B627" s="5" t="str">
        <f>Sheet1!A608</f>
        <v>MD</v>
      </c>
      <c r="C627" s="6" t="str">
        <f>Sheet1!B608</f>
        <v>Elec</v>
      </c>
      <c r="D627" s="8">
        <f>Sheet1!C608</f>
        <v>42551</v>
      </c>
      <c r="E627" s="8" t="str">
        <f>Sheet1!D608</f>
        <v>Potomac</v>
      </c>
      <c r="F627" s="6" t="str">
        <f>Sheet1!E608</f>
        <v>0-150K</v>
      </c>
      <c r="G627" s="77">
        <f>(Sheet1!F608+$F$9/10)*VLOOKUP($B627,$H$13:$J$17,3,0)</f>
        <v>6.5661783573324826</v>
      </c>
      <c r="H627" s="77">
        <f>(Sheet1!G608+$F$9/10)*VLOOKUP($B627,$H$13:$J$17,3,0)</f>
        <v>6.7358758781607309</v>
      </c>
      <c r="I627" s="77">
        <f>(Sheet1!H608+$F$9/10)*VLOOKUP($B627,$H$13:$J$17,3,0)</f>
        <v>6.6389917113160433</v>
      </c>
      <c r="J627" s="77">
        <f>(Sheet1!I608+$F$9/10)*VLOOKUP($B627,$H$13:$J$17,3,0)</f>
        <v>6.6828271264250416</v>
      </c>
      <c r="K627" s="78">
        <f>(Sheet1!J608+$F$9/10)*VLOOKUP($B627,$H$13:$J$17,3,0)</f>
        <v>6.7851371365721374</v>
      </c>
    </row>
    <row r="628" spans="2:11" x14ac:dyDescent="0.3">
      <c r="B628" s="5" t="str">
        <f>Sheet1!A609</f>
        <v>MD</v>
      </c>
      <c r="C628" s="6" t="str">
        <f>Sheet1!B609</f>
        <v>Elec</v>
      </c>
      <c r="D628" s="8">
        <f>Sheet1!C609</f>
        <v>42551</v>
      </c>
      <c r="E628" s="8" t="str">
        <f>Sheet1!D609</f>
        <v>Potomac</v>
      </c>
      <c r="F628" s="6" t="str">
        <f>Sheet1!E609</f>
        <v>150-500K</v>
      </c>
      <c r="G628" s="77">
        <f>(Sheet1!F609+$F$9/10)*VLOOKUP($B628,$H$13:$J$17,3,0)</f>
        <v>6.3661783573324824</v>
      </c>
      <c r="H628" s="77">
        <f>(Sheet1!G609+$F$9/10)*VLOOKUP($B628,$H$13:$J$17,3,0)</f>
        <v>6.5358758781607307</v>
      </c>
      <c r="I628" s="77">
        <f>(Sheet1!H609+$F$9/10)*VLOOKUP($B628,$H$13:$J$17,3,0)</f>
        <v>6.438991711316044</v>
      </c>
      <c r="J628" s="77">
        <f>(Sheet1!I609+$F$9/10)*VLOOKUP($B628,$H$13:$J$17,3,0)</f>
        <v>6.4828271264250414</v>
      </c>
      <c r="K628" s="78">
        <f>(Sheet1!J609+$F$9/10)*VLOOKUP($B628,$H$13:$J$17,3,0)</f>
        <v>6.5851371365721381</v>
      </c>
    </row>
    <row r="629" spans="2:11" x14ac:dyDescent="0.3">
      <c r="B629" s="5" t="str">
        <f>Sheet1!A610</f>
        <v>MD</v>
      </c>
      <c r="C629" s="6" t="str">
        <f>Sheet1!B610</f>
        <v>Elec</v>
      </c>
      <c r="D629" s="8">
        <f>Sheet1!C610</f>
        <v>42551</v>
      </c>
      <c r="E629" s="8" t="str">
        <f>Sheet1!D610</f>
        <v>Potomac</v>
      </c>
      <c r="F629" s="6" t="str">
        <f>Sheet1!E610</f>
        <v>500-1M</v>
      </c>
      <c r="G629" s="77">
        <f>(Sheet1!F610+$F$9/10)*VLOOKUP($B629,$H$13:$J$17,3,0)</f>
        <v>6.0161783573324827</v>
      </c>
      <c r="H629" s="77">
        <f>(Sheet1!G610+$F$9/10)*VLOOKUP($B629,$H$13:$J$17,3,0)</f>
        <v>6.185875878160731</v>
      </c>
      <c r="I629" s="77">
        <f>(Sheet1!H610+$F$9/10)*VLOOKUP($B629,$H$13:$J$17,3,0)</f>
        <v>6.0889917113160434</v>
      </c>
      <c r="J629" s="77">
        <f>(Sheet1!I610+$F$9/10)*VLOOKUP($B629,$H$13:$J$17,3,0)</f>
        <v>6.1328271264250418</v>
      </c>
      <c r="K629" s="78">
        <f>(Sheet1!J610+$F$9/10)*VLOOKUP($B629,$H$13:$J$17,3,0)</f>
        <v>6.2351371365721375</v>
      </c>
    </row>
    <row r="630" spans="2:11" x14ac:dyDescent="0.3">
      <c r="B630" s="5" t="str">
        <f>Sheet1!A611</f>
        <v>MD</v>
      </c>
      <c r="C630" s="6" t="str">
        <f>Sheet1!B611</f>
        <v>Elec</v>
      </c>
      <c r="D630" s="8">
        <f>Sheet1!C611</f>
        <v>42551</v>
      </c>
      <c r="E630" s="8" t="str">
        <f>Sheet1!D611</f>
        <v>Potomac</v>
      </c>
      <c r="F630" s="6" t="str">
        <f>Sheet1!E611</f>
        <v>1-2M</v>
      </c>
      <c r="G630" s="77">
        <f>(Sheet1!F611+$F$9/10)*VLOOKUP($B630,$H$13:$J$17,3,0)</f>
        <v>5.8911783573324827</v>
      </c>
      <c r="H630" s="77">
        <f>(Sheet1!G611+$F$9/10)*VLOOKUP($B630,$H$13:$J$17,3,0)</f>
        <v>6.060875878160731</v>
      </c>
      <c r="I630" s="77">
        <f>(Sheet1!H611+$F$9/10)*VLOOKUP($B630,$H$13:$J$17,3,0)</f>
        <v>5.9639917113160434</v>
      </c>
      <c r="J630" s="77">
        <f>(Sheet1!I611+$F$9/10)*VLOOKUP($B630,$H$13:$J$17,3,0)</f>
        <v>6.0078271264250418</v>
      </c>
      <c r="K630" s="78">
        <f>(Sheet1!J611+$F$9/10)*VLOOKUP($B630,$H$13:$J$17,3,0)</f>
        <v>6.1101371365721375</v>
      </c>
    </row>
    <row r="631" spans="2:11" x14ac:dyDescent="0.3">
      <c r="B631" s="5" t="str">
        <f>Sheet1!A612</f>
        <v>MD</v>
      </c>
      <c r="C631" s="6" t="str">
        <f>Sheet1!B612</f>
        <v>Elec</v>
      </c>
      <c r="D631" s="8">
        <f>Sheet1!C612</f>
        <v>42551</v>
      </c>
      <c r="E631" s="8" t="str">
        <f>Sheet1!D612</f>
        <v>Potomac</v>
      </c>
      <c r="F631" s="6" t="str">
        <f>Sheet1!E612</f>
        <v>2M+</v>
      </c>
      <c r="G631" s="77">
        <f>(Sheet1!F612+$F$9/10)*VLOOKUP($B631,$H$13:$J$17,3,0)</f>
        <v>5.7661783573324827</v>
      </c>
      <c r="H631" s="77">
        <f>(Sheet1!G612+$F$9/10)*VLOOKUP($B631,$H$13:$J$17,3,0)</f>
        <v>5.935875878160731</v>
      </c>
      <c r="I631" s="77">
        <f>(Sheet1!H612+$F$9/10)*VLOOKUP($B631,$H$13:$J$17,3,0)</f>
        <v>5.8389917113160434</v>
      </c>
      <c r="J631" s="77">
        <f>(Sheet1!I612+$F$9/10)*VLOOKUP($B631,$H$13:$J$17,3,0)</f>
        <v>5.8828271264250418</v>
      </c>
      <c r="K631" s="78">
        <f>(Sheet1!J612+$F$9/10)*VLOOKUP($B631,$H$13:$J$17,3,0)</f>
        <v>5.9851371365721375</v>
      </c>
    </row>
    <row r="632" spans="2:11" x14ac:dyDescent="0.3">
      <c r="B632" s="5" t="str">
        <f>Sheet1!A613</f>
        <v>MD</v>
      </c>
      <c r="C632" s="6" t="str">
        <f>Sheet1!B613</f>
        <v>Elec</v>
      </c>
      <c r="D632" s="8">
        <f>Sheet1!C613</f>
        <v>42582</v>
      </c>
      <c r="E632" s="8" t="str">
        <f>Sheet1!D613</f>
        <v>BGE</v>
      </c>
      <c r="F632" s="6" t="str">
        <f>Sheet1!E613</f>
        <v>0-150K</v>
      </c>
      <c r="G632" s="77">
        <f>(Sheet1!F613+$F$9/10)*VLOOKUP($B632,$H$13:$J$17,3,0)</f>
        <v>8.126533826537111</v>
      </c>
      <c r="H632" s="77">
        <f>(Sheet1!G613+$F$9/10)*VLOOKUP($B632,$H$13:$J$17,3,0)</f>
        <v>8.2840241486501487</v>
      </c>
      <c r="I632" s="77">
        <f>(Sheet1!H613+$F$9/10)*VLOOKUP($B632,$H$13:$J$17,3,0)</f>
        <v>8.1159769458404973</v>
      </c>
      <c r="J632" s="77">
        <f>(Sheet1!I613+$F$9/10)*VLOOKUP($B632,$H$13:$J$17,3,0)</f>
        <v>8.1119014347134506</v>
      </c>
      <c r="K632" s="78">
        <f>(Sheet1!J613+$F$9/10)*VLOOKUP($B632,$H$13:$J$17,3,0)</f>
        <v>8.0278323708768919</v>
      </c>
    </row>
    <row r="633" spans="2:11" x14ac:dyDescent="0.3">
      <c r="B633" s="5" t="str">
        <f>Sheet1!A614</f>
        <v>MD</v>
      </c>
      <c r="C633" s="6" t="str">
        <f>Sheet1!B614</f>
        <v>Elec</v>
      </c>
      <c r="D633" s="8">
        <f>Sheet1!C614</f>
        <v>42582</v>
      </c>
      <c r="E633" s="8" t="str">
        <f>Sheet1!D614</f>
        <v>BGE</v>
      </c>
      <c r="F633" s="6" t="str">
        <f>Sheet1!E614</f>
        <v>150-500K</v>
      </c>
      <c r="G633" s="77">
        <f>(Sheet1!F614+$F$9/10)*VLOOKUP($B633,$H$13:$J$17,3,0)</f>
        <v>7.9265338265371117</v>
      </c>
      <c r="H633" s="77">
        <f>(Sheet1!G614+$F$9/10)*VLOOKUP($B633,$H$13:$J$17,3,0)</f>
        <v>8.0840241486501476</v>
      </c>
      <c r="I633" s="77">
        <f>(Sheet1!H614+$F$9/10)*VLOOKUP($B633,$H$13:$J$17,3,0)</f>
        <v>7.9159769458404963</v>
      </c>
      <c r="J633" s="77">
        <f>(Sheet1!I614+$F$9/10)*VLOOKUP($B633,$H$13:$J$17,3,0)</f>
        <v>7.9119014347134513</v>
      </c>
      <c r="K633" s="78">
        <f>(Sheet1!J614+$F$9/10)*VLOOKUP($B633,$H$13:$J$17,3,0)</f>
        <v>7.8278323708768927</v>
      </c>
    </row>
    <row r="634" spans="2:11" x14ac:dyDescent="0.3">
      <c r="B634" s="5" t="str">
        <f>Sheet1!A615</f>
        <v>MD</v>
      </c>
      <c r="C634" s="6" t="str">
        <f>Sheet1!B615</f>
        <v>Elec</v>
      </c>
      <c r="D634" s="8">
        <f>Sheet1!C615</f>
        <v>42582</v>
      </c>
      <c r="E634" s="8" t="str">
        <f>Sheet1!D615</f>
        <v>BGE</v>
      </c>
      <c r="F634" s="6" t="str">
        <f>Sheet1!E615</f>
        <v>500-1M</v>
      </c>
      <c r="G634" s="77">
        <f>(Sheet1!F615+$F$9/10)*VLOOKUP($B634,$H$13:$J$17,3,0)</f>
        <v>7.5765338265371112</v>
      </c>
      <c r="H634" s="77">
        <f>(Sheet1!G615+$F$9/10)*VLOOKUP($B634,$H$13:$J$17,3,0)</f>
        <v>7.734024148650148</v>
      </c>
      <c r="I634" s="77">
        <f>(Sheet1!H615+$F$9/10)*VLOOKUP($B634,$H$13:$J$17,3,0)</f>
        <v>7.5659769458404966</v>
      </c>
      <c r="J634" s="77">
        <f>(Sheet1!I615+$F$9/10)*VLOOKUP($B634,$H$13:$J$17,3,0)</f>
        <v>7.5619014347134508</v>
      </c>
      <c r="K634" s="78">
        <f>(Sheet1!J615+$F$9/10)*VLOOKUP($B634,$H$13:$J$17,3,0)</f>
        <v>7.4778323708768921</v>
      </c>
    </row>
    <row r="635" spans="2:11" x14ac:dyDescent="0.3">
      <c r="B635" s="5" t="str">
        <f>Sheet1!A616</f>
        <v>MD</v>
      </c>
      <c r="C635" s="6" t="str">
        <f>Sheet1!B616</f>
        <v>Elec</v>
      </c>
      <c r="D635" s="8">
        <f>Sheet1!C616</f>
        <v>42582</v>
      </c>
      <c r="E635" s="8" t="str">
        <f>Sheet1!D616</f>
        <v>BGE</v>
      </c>
      <c r="F635" s="6" t="str">
        <f>Sheet1!E616</f>
        <v>1-2M</v>
      </c>
      <c r="G635" s="77">
        <f>(Sheet1!F616+$F$9/10)*VLOOKUP($B635,$H$13:$J$17,3,0)</f>
        <v>7.4515338265371112</v>
      </c>
      <c r="H635" s="77">
        <f>(Sheet1!G616+$F$9/10)*VLOOKUP($B635,$H$13:$J$17,3,0)</f>
        <v>7.609024148650148</v>
      </c>
      <c r="I635" s="77">
        <f>(Sheet1!H616+$F$9/10)*VLOOKUP($B635,$H$13:$J$17,3,0)</f>
        <v>7.4409769458404966</v>
      </c>
      <c r="J635" s="77">
        <f>(Sheet1!I616+$F$9/10)*VLOOKUP($B635,$H$13:$J$17,3,0)</f>
        <v>7.4369014347134508</v>
      </c>
      <c r="K635" s="78">
        <f>(Sheet1!J616+$F$9/10)*VLOOKUP($B635,$H$13:$J$17,3,0)</f>
        <v>7.3528323708768921</v>
      </c>
    </row>
    <row r="636" spans="2:11" x14ac:dyDescent="0.3">
      <c r="B636" s="5" t="str">
        <f>Sheet1!A617</f>
        <v>MD</v>
      </c>
      <c r="C636" s="6" t="str">
        <f>Sheet1!B617</f>
        <v>Elec</v>
      </c>
      <c r="D636" s="8">
        <f>Sheet1!C617</f>
        <v>42582</v>
      </c>
      <c r="E636" s="8" t="str">
        <f>Sheet1!D617</f>
        <v>BGE</v>
      </c>
      <c r="F636" s="6" t="str">
        <f>Sheet1!E617</f>
        <v>2M+</v>
      </c>
      <c r="G636" s="77">
        <f>(Sheet1!F617+$F$9/10)*VLOOKUP($B636,$H$13:$J$17,3,0)</f>
        <v>7.3265338265371112</v>
      </c>
      <c r="H636" s="77">
        <f>(Sheet1!G617+$F$9/10)*VLOOKUP($B636,$H$13:$J$17,3,0)</f>
        <v>7.484024148650148</v>
      </c>
      <c r="I636" s="77">
        <f>(Sheet1!H617+$F$9/10)*VLOOKUP($B636,$H$13:$J$17,3,0)</f>
        <v>7.3159769458404966</v>
      </c>
      <c r="J636" s="77">
        <f>(Sheet1!I617+$F$9/10)*VLOOKUP($B636,$H$13:$J$17,3,0)</f>
        <v>7.3119014347134508</v>
      </c>
      <c r="K636" s="78">
        <f>(Sheet1!J617+$F$9/10)*VLOOKUP($B636,$H$13:$J$17,3,0)</f>
        <v>7.2278323708768921</v>
      </c>
    </row>
    <row r="637" spans="2:11" x14ac:dyDescent="0.3">
      <c r="B637" s="5" t="str">
        <f>Sheet1!A618</f>
        <v>MD</v>
      </c>
      <c r="C637" s="6" t="str">
        <f>Sheet1!B618</f>
        <v>Elec</v>
      </c>
      <c r="D637" s="8">
        <f>Sheet1!C618</f>
        <v>42582</v>
      </c>
      <c r="E637" s="8" t="str">
        <f>Sheet1!D618</f>
        <v>PEPCO</v>
      </c>
      <c r="F637" s="6" t="str">
        <f>Sheet1!E618</f>
        <v>0-150K</v>
      </c>
      <c r="G637" s="77">
        <f>(Sheet1!F618+$F$9/10)*VLOOKUP($B637,$H$13:$J$17,3,0)</f>
        <v>7.7411200456621021</v>
      </c>
      <c r="H637" s="77">
        <f>(Sheet1!G618+$F$9/10)*VLOOKUP($B637,$H$13:$J$17,3,0)</f>
        <v>7.8957403581621008</v>
      </c>
      <c r="I637" s="77">
        <f>(Sheet1!H618+$F$9/10)*VLOOKUP($B637,$H$13:$J$17,3,0)</f>
        <v>7.771046503995434</v>
      </c>
      <c r="J637" s="77">
        <f>(Sheet1!I618+$F$9/10)*VLOOKUP($B637,$H$13:$J$17,3,0)</f>
        <v>7.8060220942732128</v>
      </c>
      <c r="K637" s="78">
        <f>(Sheet1!J618+$F$9/10)*VLOOKUP($B637,$H$13:$J$17,3,0)</f>
        <v>7.7717533326991388</v>
      </c>
    </row>
    <row r="638" spans="2:11" x14ac:dyDescent="0.3">
      <c r="B638" s="5" t="str">
        <f>Sheet1!A619</f>
        <v>MD</v>
      </c>
      <c r="C638" s="6" t="str">
        <f>Sheet1!B619</f>
        <v>Elec</v>
      </c>
      <c r="D638" s="8">
        <f>Sheet1!C619</f>
        <v>42582</v>
      </c>
      <c r="E638" s="8" t="str">
        <f>Sheet1!D619</f>
        <v>PEPCO</v>
      </c>
      <c r="F638" s="6" t="str">
        <f>Sheet1!E619</f>
        <v>150-500K</v>
      </c>
      <c r="G638" s="77">
        <f>(Sheet1!F619+$F$9/10)*VLOOKUP($B638,$H$13:$J$17,3,0)</f>
        <v>7.5411200456621019</v>
      </c>
      <c r="H638" s="77">
        <f>(Sheet1!G619+$F$9/10)*VLOOKUP($B638,$H$13:$J$17,3,0)</f>
        <v>7.6957403581621007</v>
      </c>
      <c r="I638" s="77">
        <f>(Sheet1!H619+$F$9/10)*VLOOKUP($B638,$H$13:$J$17,3,0)</f>
        <v>7.5710465039954347</v>
      </c>
      <c r="J638" s="77">
        <f>(Sheet1!I619+$F$9/10)*VLOOKUP($B638,$H$13:$J$17,3,0)</f>
        <v>7.6060220942732126</v>
      </c>
      <c r="K638" s="78">
        <f>(Sheet1!J619+$F$9/10)*VLOOKUP($B638,$H$13:$J$17,3,0)</f>
        <v>7.5717533326991386</v>
      </c>
    </row>
    <row r="639" spans="2:11" x14ac:dyDescent="0.3">
      <c r="B639" s="5" t="str">
        <f>Sheet1!A620</f>
        <v>MD</v>
      </c>
      <c r="C639" s="6" t="str">
        <f>Sheet1!B620</f>
        <v>Elec</v>
      </c>
      <c r="D639" s="8">
        <f>Sheet1!C620</f>
        <v>42582</v>
      </c>
      <c r="E639" s="8" t="str">
        <f>Sheet1!D620</f>
        <v>PEPCO</v>
      </c>
      <c r="F639" s="6" t="str">
        <f>Sheet1!E620</f>
        <v>500-1M</v>
      </c>
      <c r="G639" s="77">
        <f>(Sheet1!F620+$F$9/10)*VLOOKUP($B639,$H$13:$J$17,3,0)</f>
        <v>7.1911200456621014</v>
      </c>
      <c r="H639" s="77">
        <f>(Sheet1!G620+$F$9/10)*VLOOKUP($B639,$H$13:$J$17,3,0)</f>
        <v>7.345740358162101</v>
      </c>
      <c r="I639" s="77">
        <f>(Sheet1!H620+$F$9/10)*VLOOKUP($B639,$H$13:$J$17,3,0)</f>
        <v>7.2210465039954341</v>
      </c>
      <c r="J639" s="77">
        <f>(Sheet1!I620+$F$9/10)*VLOOKUP($B639,$H$13:$J$17,3,0)</f>
        <v>7.256022094273213</v>
      </c>
      <c r="K639" s="78">
        <f>(Sheet1!J620+$F$9/10)*VLOOKUP($B639,$H$13:$J$17,3,0)</f>
        <v>7.221753332699139</v>
      </c>
    </row>
    <row r="640" spans="2:11" x14ac:dyDescent="0.3">
      <c r="B640" s="5" t="str">
        <f>Sheet1!A621</f>
        <v>MD</v>
      </c>
      <c r="C640" s="6" t="str">
        <f>Sheet1!B621</f>
        <v>Elec</v>
      </c>
      <c r="D640" s="8">
        <f>Sheet1!C621</f>
        <v>42582</v>
      </c>
      <c r="E640" s="8" t="str">
        <f>Sheet1!D621</f>
        <v>PEPCO</v>
      </c>
      <c r="F640" s="6" t="str">
        <f>Sheet1!E621</f>
        <v>1-2M</v>
      </c>
      <c r="G640" s="77">
        <f>(Sheet1!F621+$F$9/10)*VLOOKUP($B640,$H$13:$J$17,3,0)</f>
        <v>7.0661200456621014</v>
      </c>
      <c r="H640" s="77">
        <f>(Sheet1!G621+$F$9/10)*VLOOKUP($B640,$H$13:$J$17,3,0)</f>
        <v>7.220740358162101</v>
      </c>
      <c r="I640" s="77">
        <f>(Sheet1!H621+$F$9/10)*VLOOKUP($B640,$H$13:$J$17,3,0)</f>
        <v>7.0960465039954341</v>
      </c>
      <c r="J640" s="77">
        <f>(Sheet1!I621+$F$9/10)*VLOOKUP($B640,$H$13:$J$17,3,0)</f>
        <v>7.131022094273213</v>
      </c>
      <c r="K640" s="78">
        <f>(Sheet1!J621+$F$9/10)*VLOOKUP($B640,$H$13:$J$17,3,0)</f>
        <v>7.096753332699139</v>
      </c>
    </row>
    <row r="641" spans="2:11" x14ac:dyDescent="0.3">
      <c r="B641" s="5" t="str">
        <f>Sheet1!A622</f>
        <v>MD</v>
      </c>
      <c r="C641" s="6" t="str">
        <f>Sheet1!B622</f>
        <v>Elec</v>
      </c>
      <c r="D641" s="8">
        <f>Sheet1!C622</f>
        <v>42582</v>
      </c>
      <c r="E641" s="8" t="str">
        <f>Sheet1!D622</f>
        <v>PEPCO</v>
      </c>
      <c r="F641" s="6" t="str">
        <f>Sheet1!E622</f>
        <v>2M+</v>
      </c>
      <c r="G641" s="77">
        <f>(Sheet1!F622+$F$9/10)*VLOOKUP($B641,$H$13:$J$17,3,0)</f>
        <v>6.9411200456621014</v>
      </c>
      <c r="H641" s="77">
        <f>(Sheet1!G622+$F$9/10)*VLOOKUP($B641,$H$13:$J$17,3,0)</f>
        <v>7.095740358162101</v>
      </c>
      <c r="I641" s="77">
        <f>(Sheet1!H622+$F$9/10)*VLOOKUP($B641,$H$13:$J$17,3,0)</f>
        <v>6.9710465039954341</v>
      </c>
      <c r="J641" s="77">
        <f>(Sheet1!I622+$F$9/10)*VLOOKUP($B641,$H$13:$J$17,3,0)</f>
        <v>7.006022094273213</v>
      </c>
      <c r="K641" s="78">
        <f>(Sheet1!J622+$F$9/10)*VLOOKUP($B641,$H$13:$J$17,3,0)</f>
        <v>6.971753332699139</v>
      </c>
    </row>
    <row r="642" spans="2:11" x14ac:dyDescent="0.3">
      <c r="B642" s="5" t="str">
        <f>Sheet1!A623</f>
        <v>MD</v>
      </c>
      <c r="C642" s="6" t="str">
        <f>Sheet1!B623</f>
        <v>Elec</v>
      </c>
      <c r="D642" s="8">
        <f>Sheet1!C623</f>
        <v>42582</v>
      </c>
      <c r="E642" s="8" t="str">
        <f>Sheet1!D623</f>
        <v>DPL</v>
      </c>
      <c r="F642" s="6" t="str">
        <f>Sheet1!E623</f>
        <v>0-150K</v>
      </c>
      <c r="G642" s="77">
        <f>(Sheet1!F623+$F$9/10)*VLOOKUP($B642,$H$13:$J$17,3,0)</f>
        <v>7.8396936073059349</v>
      </c>
      <c r="H642" s="77">
        <f>(Sheet1!G623+$F$9/10)*VLOOKUP($B642,$H$13:$J$17,3,0)</f>
        <v>8.0495860031392681</v>
      </c>
      <c r="I642" s="77">
        <f>(Sheet1!H623+$F$9/10)*VLOOKUP($B642,$H$13:$J$17,3,0)</f>
        <v>7.9179297878614889</v>
      </c>
      <c r="J642" s="77">
        <f>(Sheet1!I623+$F$9/10)*VLOOKUP($B642,$H$13:$J$17,3,0)</f>
        <v>7.9731238330003791</v>
      </c>
      <c r="K642" s="78">
        <f>(Sheet1!J623+$F$9/10)*VLOOKUP($B642,$H$13:$J$17,3,0)</f>
        <v>8.0744791281392683</v>
      </c>
    </row>
    <row r="643" spans="2:11" x14ac:dyDescent="0.3">
      <c r="B643" s="5" t="str">
        <f>Sheet1!A624</f>
        <v>MD</v>
      </c>
      <c r="C643" s="6" t="str">
        <f>Sheet1!B624</f>
        <v>Elec</v>
      </c>
      <c r="D643" s="8">
        <f>Sheet1!C624</f>
        <v>42582</v>
      </c>
      <c r="E643" s="8" t="str">
        <f>Sheet1!D624</f>
        <v>DPL</v>
      </c>
      <c r="F643" s="6" t="str">
        <f>Sheet1!E624</f>
        <v>150-500K</v>
      </c>
      <c r="G643" s="77">
        <f>(Sheet1!F624+$F$9/10)*VLOOKUP($B643,$H$13:$J$17,3,0)</f>
        <v>7.6396936073059347</v>
      </c>
      <c r="H643" s="77">
        <f>(Sheet1!G624+$F$9/10)*VLOOKUP($B643,$H$13:$J$17,3,0)</f>
        <v>7.8495860031392679</v>
      </c>
      <c r="I643" s="77">
        <f>(Sheet1!H624+$F$9/10)*VLOOKUP($B643,$H$13:$J$17,3,0)</f>
        <v>7.7179297878614888</v>
      </c>
      <c r="J643" s="77">
        <f>(Sheet1!I624+$F$9/10)*VLOOKUP($B643,$H$13:$J$17,3,0)</f>
        <v>7.7731238330003789</v>
      </c>
      <c r="K643" s="78">
        <f>(Sheet1!J624+$F$9/10)*VLOOKUP($B643,$H$13:$J$17,3,0)</f>
        <v>7.8744791281392681</v>
      </c>
    </row>
    <row r="644" spans="2:11" x14ac:dyDescent="0.3">
      <c r="B644" s="5" t="str">
        <f>Sheet1!A625</f>
        <v>MD</v>
      </c>
      <c r="C644" s="6" t="str">
        <f>Sheet1!B625</f>
        <v>Elec</v>
      </c>
      <c r="D644" s="8">
        <f>Sheet1!C625</f>
        <v>42582</v>
      </c>
      <c r="E644" s="8" t="str">
        <f>Sheet1!D625</f>
        <v>DPL</v>
      </c>
      <c r="F644" s="6" t="str">
        <f>Sheet1!E625</f>
        <v>500-1M</v>
      </c>
      <c r="G644" s="77">
        <f>(Sheet1!F625+$F$9/10)*VLOOKUP($B644,$H$13:$J$17,3,0)</f>
        <v>7.2896936073059351</v>
      </c>
      <c r="H644" s="77">
        <f>(Sheet1!G625+$F$9/10)*VLOOKUP($B644,$H$13:$J$17,3,0)</f>
        <v>7.4995860031392683</v>
      </c>
      <c r="I644" s="77">
        <f>(Sheet1!H625+$F$9/10)*VLOOKUP($B644,$H$13:$J$17,3,0)</f>
        <v>7.3679297878614891</v>
      </c>
      <c r="J644" s="77">
        <f>(Sheet1!I625+$F$9/10)*VLOOKUP($B644,$H$13:$J$17,3,0)</f>
        <v>7.4231238330003793</v>
      </c>
      <c r="K644" s="78">
        <f>(Sheet1!J625+$F$9/10)*VLOOKUP($B644,$H$13:$J$17,3,0)</f>
        <v>7.5244791281392676</v>
      </c>
    </row>
    <row r="645" spans="2:11" x14ac:dyDescent="0.3">
      <c r="B645" s="5" t="str">
        <f>Sheet1!A626</f>
        <v>MD</v>
      </c>
      <c r="C645" s="6" t="str">
        <f>Sheet1!B626</f>
        <v>Elec</v>
      </c>
      <c r="D645" s="8">
        <f>Sheet1!C626</f>
        <v>42582</v>
      </c>
      <c r="E645" s="8" t="str">
        <f>Sheet1!D626</f>
        <v>DPL</v>
      </c>
      <c r="F645" s="6" t="str">
        <f>Sheet1!E626</f>
        <v>1-2M</v>
      </c>
      <c r="G645" s="77">
        <f>(Sheet1!F626+$F$9/10)*VLOOKUP($B645,$H$13:$J$17,3,0)</f>
        <v>7.1646936073059351</v>
      </c>
      <c r="H645" s="77">
        <f>(Sheet1!G626+$F$9/10)*VLOOKUP($B645,$H$13:$J$17,3,0)</f>
        <v>7.3745860031392683</v>
      </c>
      <c r="I645" s="77">
        <f>(Sheet1!H626+$F$9/10)*VLOOKUP($B645,$H$13:$J$17,3,0)</f>
        <v>7.2429297878614891</v>
      </c>
      <c r="J645" s="77">
        <f>(Sheet1!I626+$F$9/10)*VLOOKUP($B645,$H$13:$J$17,3,0)</f>
        <v>7.2981238330003793</v>
      </c>
      <c r="K645" s="78">
        <f>(Sheet1!J626+$F$9/10)*VLOOKUP($B645,$H$13:$J$17,3,0)</f>
        <v>7.3994791281392676</v>
      </c>
    </row>
    <row r="646" spans="2:11" x14ac:dyDescent="0.3">
      <c r="B646" s="5" t="str">
        <f>Sheet1!A627</f>
        <v>MD</v>
      </c>
      <c r="C646" s="6" t="str">
        <f>Sheet1!B627</f>
        <v>Elec</v>
      </c>
      <c r="D646" s="8">
        <f>Sheet1!C627</f>
        <v>42582</v>
      </c>
      <c r="E646" s="8" t="str">
        <f>Sheet1!D627</f>
        <v>DPL</v>
      </c>
      <c r="F646" s="6" t="str">
        <f>Sheet1!E627</f>
        <v>2M+</v>
      </c>
      <c r="G646" s="77">
        <f>(Sheet1!F627+$F$9/10)*VLOOKUP($B646,$H$13:$J$17,3,0)</f>
        <v>7.0396936073059351</v>
      </c>
      <c r="H646" s="77">
        <f>(Sheet1!G627+$F$9/10)*VLOOKUP($B646,$H$13:$J$17,3,0)</f>
        <v>7.2495860031392683</v>
      </c>
      <c r="I646" s="77">
        <f>(Sheet1!H627+$F$9/10)*VLOOKUP($B646,$H$13:$J$17,3,0)</f>
        <v>7.1179297878614891</v>
      </c>
      <c r="J646" s="77">
        <f>(Sheet1!I627+$F$9/10)*VLOOKUP($B646,$H$13:$J$17,3,0)</f>
        <v>7.1731238330003793</v>
      </c>
      <c r="K646" s="78">
        <f>(Sheet1!J627+$F$9/10)*VLOOKUP($B646,$H$13:$J$17,3,0)</f>
        <v>7.2744791281392676</v>
      </c>
    </row>
    <row r="647" spans="2:11" x14ac:dyDescent="0.3">
      <c r="B647" s="5" t="str">
        <f>Sheet1!A628</f>
        <v>MD</v>
      </c>
      <c r="C647" s="6" t="str">
        <f>Sheet1!B628</f>
        <v>Elec</v>
      </c>
      <c r="D647" s="8">
        <f>Sheet1!C628</f>
        <v>42582</v>
      </c>
      <c r="E647" s="8" t="str">
        <f>Sheet1!D628</f>
        <v>Potomac</v>
      </c>
      <c r="F647" s="6" t="str">
        <f>Sheet1!E628</f>
        <v>0-150K</v>
      </c>
      <c r="G647" s="77">
        <f>(Sheet1!F628+$F$9/10)*VLOOKUP($B647,$H$13:$J$17,3,0)</f>
        <v>6.5900483669455197</v>
      </c>
      <c r="H647" s="77">
        <f>(Sheet1!G628+$F$9/10)*VLOOKUP($B647,$H$13:$J$17,3,0)</f>
        <v>6.7341642045513144</v>
      </c>
      <c r="I647" s="77">
        <f>(Sheet1!H628+$F$9/10)*VLOOKUP($B647,$H$13:$J$17,3,0)</f>
        <v>6.6389472633112145</v>
      </c>
      <c r="J647" s="77">
        <f>(Sheet1!I628+$F$9/10)*VLOOKUP($B647,$H$13:$J$17,3,0)</f>
        <v>6.7010595715379067</v>
      </c>
      <c r="K647" s="78">
        <f>(Sheet1!J628+$F$9/10)*VLOOKUP($B647,$H$13:$J$17,3,0)</f>
        <v>6.7982779351832461</v>
      </c>
    </row>
    <row r="648" spans="2:11" x14ac:dyDescent="0.3">
      <c r="B648" s="5" t="str">
        <f>Sheet1!A629</f>
        <v>MD</v>
      </c>
      <c r="C648" s="6" t="str">
        <f>Sheet1!B629</f>
        <v>Elec</v>
      </c>
      <c r="D648" s="8">
        <f>Sheet1!C629</f>
        <v>42582</v>
      </c>
      <c r="E648" s="8" t="str">
        <f>Sheet1!D629</f>
        <v>Potomac</v>
      </c>
      <c r="F648" s="6" t="str">
        <f>Sheet1!E629</f>
        <v>150-500K</v>
      </c>
      <c r="G648" s="77">
        <f>(Sheet1!F629+$F$9/10)*VLOOKUP($B648,$H$13:$J$17,3,0)</f>
        <v>6.3900483669455195</v>
      </c>
      <c r="H648" s="77">
        <f>(Sheet1!G629+$F$9/10)*VLOOKUP($B648,$H$13:$J$17,3,0)</f>
        <v>6.5341642045513142</v>
      </c>
      <c r="I648" s="77">
        <f>(Sheet1!H629+$F$9/10)*VLOOKUP($B648,$H$13:$J$17,3,0)</f>
        <v>6.4389472633112153</v>
      </c>
      <c r="J648" s="77">
        <f>(Sheet1!I629+$F$9/10)*VLOOKUP($B648,$H$13:$J$17,3,0)</f>
        <v>6.5010595715379065</v>
      </c>
      <c r="K648" s="78">
        <f>(Sheet1!J629+$F$9/10)*VLOOKUP($B648,$H$13:$J$17,3,0)</f>
        <v>6.5982779351832459</v>
      </c>
    </row>
    <row r="649" spans="2:11" x14ac:dyDescent="0.3">
      <c r="B649" s="5" t="str">
        <f>Sheet1!A630</f>
        <v>MD</v>
      </c>
      <c r="C649" s="6" t="str">
        <f>Sheet1!B630</f>
        <v>Elec</v>
      </c>
      <c r="D649" s="8">
        <f>Sheet1!C630</f>
        <v>42582</v>
      </c>
      <c r="E649" s="8" t="str">
        <f>Sheet1!D630</f>
        <v>Potomac</v>
      </c>
      <c r="F649" s="6" t="str">
        <f>Sheet1!E630</f>
        <v>500-1M</v>
      </c>
      <c r="G649" s="77">
        <f>(Sheet1!F630+$F$9/10)*VLOOKUP($B649,$H$13:$J$17,3,0)</f>
        <v>6.0400483669455198</v>
      </c>
      <c r="H649" s="77">
        <f>(Sheet1!G630+$F$9/10)*VLOOKUP($B649,$H$13:$J$17,3,0)</f>
        <v>6.1841642045513137</v>
      </c>
      <c r="I649" s="77">
        <f>(Sheet1!H630+$F$9/10)*VLOOKUP($B649,$H$13:$J$17,3,0)</f>
        <v>6.0889472633112147</v>
      </c>
      <c r="J649" s="77">
        <f>(Sheet1!I630+$F$9/10)*VLOOKUP($B649,$H$13:$J$17,3,0)</f>
        <v>6.1510595715379068</v>
      </c>
      <c r="K649" s="78">
        <f>(Sheet1!J630+$F$9/10)*VLOOKUP($B649,$H$13:$J$17,3,0)</f>
        <v>6.2482779351832463</v>
      </c>
    </row>
    <row r="650" spans="2:11" x14ac:dyDescent="0.3">
      <c r="B650" s="5" t="str">
        <f>Sheet1!A631</f>
        <v>MD</v>
      </c>
      <c r="C650" s="6" t="str">
        <f>Sheet1!B631</f>
        <v>Elec</v>
      </c>
      <c r="D650" s="8">
        <f>Sheet1!C631</f>
        <v>42582</v>
      </c>
      <c r="E650" s="8" t="str">
        <f>Sheet1!D631</f>
        <v>Potomac</v>
      </c>
      <c r="F650" s="6" t="str">
        <f>Sheet1!E631</f>
        <v>1-2M</v>
      </c>
      <c r="G650" s="77">
        <f>(Sheet1!F631+$F$9/10)*VLOOKUP($B650,$H$13:$J$17,3,0)</f>
        <v>5.9150483669455198</v>
      </c>
      <c r="H650" s="77">
        <f>(Sheet1!G631+$F$9/10)*VLOOKUP($B650,$H$13:$J$17,3,0)</f>
        <v>6.0591642045513137</v>
      </c>
      <c r="I650" s="77">
        <f>(Sheet1!H631+$F$9/10)*VLOOKUP($B650,$H$13:$J$17,3,0)</f>
        <v>5.9639472633112147</v>
      </c>
      <c r="J650" s="77">
        <f>(Sheet1!I631+$F$9/10)*VLOOKUP($B650,$H$13:$J$17,3,0)</f>
        <v>6.0260595715379068</v>
      </c>
      <c r="K650" s="78">
        <f>(Sheet1!J631+$F$9/10)*VLOOKUP($B650,$H$13:$J$17,3,0)</f>
        <v>6.1232779351832463</v>
      </c>
    </row>
    <row r="651" spans="2:11" x14ac:dyDescent="0.3">
      <c r="B651" s="5" t="str">
        <f>Sheet1!A632</f>
        <v>MD</v>
      </c>
      <c r="C651" s="6" t="str">
        <f>Sheet1!B632</f>
        <v>Elec</v>
      </c>
      <c r="D651" s="8">
        <f>Sheet1!C632</f>
        <v>42582</v>
      </c>
      <c r="E651" s="8" t="str">
        <f>Sheet1!D632</f>
        <v>Potomac</v>
      </c>
      <c r="F651" s="6" t="str">
        <f>Sheet1!E632</f>
        <v>2M+</v>
      </c>
      <c r="G651" s="77">
        <f>(Sheet1!F632+$F$9/10)*VLOOKUP($B651,$H$13:$J$17,3,0)</f>
        <v>5.7900483669455198</v>
      </c>
      <c r="H651" s="77">
        <f>(Sheet1!G632+$F$9/10)*VLOOKUP($B651,$H$13:$J$17,3,0)</f>
        <v>5.9341642045513137</v>
      </c>
      <c r="I651" s="77">
        <f>(Sheet1!H632+$F$9/10)*VLOOKUP($B651,$H$13:$J$17,3,0)</f>
        <v>5.8389472633112147</v>
      </c>
      <c r="J651" s="77">
        <f>(Sheet1!I632+$F$9/10)*VLOOKUP($B651,$H$13:$J$17,3,0)</f>
        <v>5.9010595715379068</v>
      </c>
      <c r="K651" s="78">
        <f>(Sheet1!J632+$F$9/10)*VLOOKUP($B651,$H$13:$J$17,3,0)</f>
        <v>5.9982779351832463</v>
      </c>
    </row>
    <row r="652" spans="2:11" x14ac:dyDescent="0.3">
      <c r="B652" s="5" t="str">
        <f>Sheet1!A633</f>
        <v>NJ</v>
      </c>
      <c r="C652" s="6" t="str">
        <f>Sheet1!B633</f>
        <v>Elec</v>
      </c>
      <c r="D652" s="8">
        <f>Sheet1!C633</f>
        <v>42401</v>
      </c>
      <c r="E652" s="8" t="str">
        <f>Sheet1!D633</f>
        <v>JCPL</v>
      </c>
      <c r="F652" s="6" t="str">
        <f>Sheet1!E633</f>
        <v>0-150K</v>
      </c>
      <c r="G652" s="77">
        <f>(Sheet1!F633+$F$9/10)*VLOOKUP($B652,$H$13:$J$17,3,0)</f>
        <v>8.5333274459322688</v>
      </c>
      <c r="H652" s="77">
        <f>(Sheet1!G633+$F$9/10)*VLOOKUP($B652,$H$13:$J$17,3,0)</f>
        <v>8.6336015448211594</v>
      </c>
      <c r="I652" s="77">
        <f>(Sheet1!H633+$F$9/10)*VLOOKUP($B652,$H$13:$J$17,3,0)</f>
        <v>8.7369875108396737</v>
      </c>
      <c r="J652" s="77">
        <f>(Sheet1!I633+$F$9/10)*VLOOKUP($B652,$H$13:$J$17,3,0)</f>
        <v>8.7584942334322697</v>
      </c>
      <c r="K652" s="78">
        <f>(Sheet1!J633+$F$9/10)*VLOOKUP($B652,$H$13:$J$17,3,0)</f>
        <v>8.9504790230618969</v>
      </c>
    </row>
    <row r="653" spans="2:11" x14ac:dyDescent="0.3">
      <c r="B653" s="5" t="str">
        <f>Sheet1!A634</f>
        <v>NJ</v>
      </c>
      <c r="C653" s="6" t="str">
        <f>Sheet1!B634</f>
        <v>Elec</v>
      </c>
      <c r="D653" s="8">
        <f>Sheet1!C634</f>
        <v>42401</v>
      </c>
      <c r="E653" s="8" t="str">
        <f>Sheet1!D634</f>
        <v>JCPL</v>
      </c>
      <c r="F653" s="6" t="str">
        <f>Sheet1!E634</f>
        <v>150-500K</v>
      </c>
      <c r="G653" s="77">
        <f>(Sheet1!F634+$F$9/10)*VLOOKUP($B653,$H$13:$J$17,3,0)</f>
        <v>8.3193274459322684</v>
      </c>
      <c r="H653" s="77">
        <f>(Sheet1!G634+$F$9/10)*VLOOKUP($B653,$H$13:$J$17,3,0)</f>
        <v>8.419601544821159</v>
      </c>
      <c r="I653" s="77">
        <f>(Sheet1!H634+$F$9/10)*VLOOKUP($B653,$H$13:$J$17,3,0)</f>
        <v>8.5229875108396751</v>
      </c>
      <c r="J653" s="77">
        <f>(Sheet1!I634+$F$9/10)*VLOOKUP($B653,$H$13:$J$17,3,0)</f>
        <v>8.5444942334322693</v>
      </c>
      <c r="K653" s="78">
        <f>(Sheet1!J634+$F$9/10)*VLOOKUP($B653,$H$13:$J$17,3,0)</f>
        <v>8.7364790230618983</v>
      </c>
    </row>
    <row r="654" spans="2:11" x14ac:dyDescent="0.3">
      <c r="B654" s="5" t="str">
        <f>Sheet1!A635</f>
        <v>NJ</v>
      </c>
      <c r="C654" s="6" t="str">
        <f>Sheet1!B635</f>
        <v>Elec</v>
      </c>
      <c r="D654" s="8">
        <f>Sheet1!C635</f>
        <v>42401</v>
      </c>
      <c r="E654" s="8" t="str">
        <f>Sheet1!D635</f>
        <v>JCPL</v>
      </c>
      <c r="F654" s="6" t="str">
        <f>Sheet1!E635</f>
        <v>500-1M</v>
      </c>
      <c r="G654" s="77">
        <f>(Sheet1!F635+$F$9/10)*VLOOKUP($B654,$H$13:$J$17,3,0)</f>
        <v>7.944827445932269</v>
      </c>
      <c r="H654" s="77">
        <f>(Sheet1!G635+$F$9/10)*VLOOKUP($B654,$H$13:$J$17,3,0)</f>
        <v>8.0451015448211596</v>
      </c>
      <c r="I654" s="77">
        <f>(Sheet1!H635+$F$9/10)*VLOOKUP($B654,$H$13:$J$17,3,0)</f>
        <v>8.1484875108396757</v>
      </c>
      <c r="J654" s="77">
        <f>(Sheet1!I635+$F$9/10)*VLOOKUP($B654,$H$13:$J$17,3,0)</f>
        <v>8.1699942334322699</v>
      </c>
      <c r="K654" s="78">
        <f>(Sheet1!J635+$F$9/10)*VLOOKUP($B654,$H$13:$J$17,3,0)</f>
        <v>8.3619790230618971</v>
      </c>
    </row>
    <row r="655" spans="2:11" x14ac:dyDescent="0.3">
      <c r="B655" s="5" t="str">
        <f>Sheet1!A636</f>
        <v>NJ</v>
      </c>
      <c r="C655" s="6" t="str">
        <f>Sheet1!B636</f>
        <v>Elec</v>
      </c>
      <c r="D655" s="8">
        <f>Sheet1!C636</f>
        <v>42401</v>
      </c>
      <c r="E655" s="8" t="str">
        <f>Sheet1!D636</f>
        <v>JCPL</v>
      </c>
      <c r="F655" s="6" t="str">
        <f>Sheet1!E636</f>
        <v>1-2M</v>
      </c>
      <c r="G655" s="77">
        <f>(Sheet1!F636+$F$9/10)*VLOOKUP($B655,$H$13:$J$17,3,0)</f>
        <v>7.8110774459322689</v>
      </c>
      <c r="H655" s="77">
        <f>(Sheet1!G636+$F$9/10)*VLOOKUP($B655,$H$13:$J$17,3,0)</f>
        <v>7.9113515448211587</v>
      </c>
      <c r="I655" s="77">
        <f>(Sheet1!H636+$F$9/10)*VLOOKUP($B655,$H$13:$J$17,3,0)</f>
        <v>8.0147375108396748</v>
      </c>
      <c r="J655" s="77">
        <f>(Sheet1!I636+$F$9/10)*VLOOKUP($B655,$H$13:$J$17,3,0)</f>
        <v>8.0362442334322708</v>
      </c>
      <c r="K655" s="78">
        <f>(Sheet1!J636+$F$9/10)*VLOOKUP($B655,$H$13:$J$17,3,0)</f>
        <v>8.228229023061898</v>
      </c>
    </row>
    <row r="656" spans="2:11" x14ac:dyDescent="0.3">
      <c r="B656" s="5" t="str">
        <f>Sheet1!A637</f>
        <v>NJ</v>
      </c>
      <c r="C656" s="6" t="str">
        <f>Sheet1!B637</f>
        <v>Elec</v>
      </c>
      <c r="D656" s="8">
        <f>Sheet1!C637</f>
        <v>42401</v>
      </c>
      <c r="E656" s="8" t="str">
        <f>Sheet1!D637</f>
        <v>JCPL</v>
      </c>
      <c r="F656" s="6" t="str">
        <f>Sheet1!E637</f>
        <v>2M+</v>
      </c>
      <c r="G656" s="77">
        <f>(Sheet1!F637+$F$9/10)*VLOOKUP($B656,$H$13:$J$17,3,0)</f>
        <v>7.6773274459322689</v>
      </c>
      <c r="H656" s="77">
        <f>(Sheet1!G637+$F$9/10)*VLOOKUP($B656,$H$13:$J$17,3,0)</f>
        <v>7.7776015448211586</v>
      </c>
      <c r="I656" s="77">
        <f>(Sheet1!H637+$F$9/10)*VLOOKUP($B656,$H$13:$J$17,3,0)</f>
        <v>7.8809875108396756</v>
      </c>
      <c r="J656" s="77">
        <f>(Sheet1!I637+$F$9/10)*VLOOKUP($B656,$H$13:$J$17,3,0)</f>
        <v>7.9024942334322699</v>
      </c>
      <c r="K656" s="78">
        <f>(Sheet1!J637+$F$9/10)*VLOOKUP($B656,$H$13:$J$17,3,0)</f>
        <v>8.094479023061897</v>
      </c>
    </row>
    <row r="657" spans="2:11" x14ac:dyDescent="0.3">
      <c r="B657" s="5" t="str">
        <f>Sheet1!A638</f>
        <v>NJ</v>
      </c>
      <c r="C657" s="6" t="str">
        <f>Sheet1!B638</f>
        <v>Elec</v>
      </c>
      <c r="D657" s="8">
        <f>Sheet1!C638</f>
        <v>42401</v>
      </c>
      <c r="E657" s="8" t="str">
        <f>Sheet1!D638</f>
        <v>PSEG</v>
      </c>
      <c r="F657" s="6" t="str">
        <f>Sheet1!E638</f>
        <v>0-150K</v>
      </c>
      <c r="G657" s="77">
        <f>(Sheet1!F638+$F$9/10)*VLOOKUP($B657,$H$13:$J$17,3,0)</f>
        <v>11.364698506480215</v>
      </c>
      <c r="H657" s="77">
        <f>(Sheet1!G638+$F$9/10)*VLOOKUP($B657,$H$13:$J$17,3,0)</f>
        <v>11.711832305369102</v>
      </c>
      <c r="I657" s="77">
        <f>(Sheet1!H638+$F$9/10)*VLOOKUP($B657,$H$13:$J$17,3,0)</f>
        <v>11.873714160832066</v>
      </c>
      <c r="J657" s="77">
        <f>(Sheet1!I638+$F$9/10)*VLOOKUP($B657,$H$13:$J$17,3,0)</f>
        <v>11.901311442313546</v>
      </c>
      <c r="K657" s="78">
        <f>(Sheet1!J638+$F$9/10)*VLOOKUP($B657,$H$13:$J$17,3,0)</f>
        <v>12.048007411943177</v>
      </c>
    </row>
    <row r="658" spans="2:11" x14ac:dyDescent="0.3">
      <c r="B658" s="5" t="str">
        <f>Sheet1!A639</f>
        <v>NJ</v>
      </c>
      <c r="C658" s="6" t="str">
        <f>Sheet1!B639</f>
        <v>Elec</v>
      </c>
      <c r="D658" s="8">
        <f>Sheet1!C639</f>
        <v>42401</v>
      </c>
      <c r="E658" s="8" t="str">
        <f>Sheet1!D639</f>
        <v>PSEG</v>
      </c>
      <c r="F658" s="6" t="str">
        <f>Sheet1!E639</f>
        <v>150-500K</v>
      </c>
      <c r="G658" s="77">
        <f>(Sheet1!F639+$F$9/10)*VLOOKUP($B658,$H$13:$J$17,3,0)</f>
        <v>11.150698506480214</v>
      </c>
      <c r="H658" s="77">
        <f>(Sheet1!G639+$F$9/10)*VLOOKUP($B658,$H$13:$J$17,3,0)</f>
        <v>11.497832305369101</v>
      </c>
      <c r="I658" s="77">
        <f>(Sheet1!H639+$F$9/10)*VLOOKUP($B658,$H$13:$J$17,3,0)</f>
        <v>11.659714160832065</v>
      </c>
      <c r="J658" s="77">
        <f>(Sheet1!I639+$F$9/10)*VLOOKUP($B658,$H$13:$J$17,3,0)</f>
        <v>11.687311442313547</v>
      </c>
      <c r="K658" s="78">
        <f>(Sheet1!J639+$F$9/10)*VLOOKUP($B658,$H$13:$J$17,3,0)</f>
        <v>11.834007411943174</v>
      </c>
    </row>
    <row r="659" spans="2:11" x14ac:dyDescent="0.3">
      <c r="B659" s="5" t="str">
        <f>Sheet1!A640</f>
        <v>NJ</v>
      </c>
      <c r="C659" s="6" t="str">
        <f>Sheet1!B640</f>
        <v>Elec</v>
      </c>
      <c r="D659" s="8">
        <f>Sheet1!C640</f>
        <v>42401</v>
      </c>
      <c r="E659" s="8" t="str">
        <f>Sheet1!D640</f>
        <v>PSEG</v>
      </c>
      <c r="F659" s="6" t="str">
        <f>Sheet1!E640</f>
        <v>500-1M</v>
      </c>
      <c r="G659" s="77">
        <f>(Sheet1!F640+$F$9/10)*VLOOKUP($B659,$H$13:$J$17,3,0)</f>
        <v>10.776198506480215</v>
      </c>
      <c r="H659" s="77">
        <f>(Sheet1!G640+$F$9/10)*VLOOKUP($B659,$H$13:$J$17,3,0)</f>
        <v>11.123332305369102</v>
      </c>
      <c r="I659" s="77">
        <f>(Sheet1!H640+$F$9/10)*VLOOKUP($B659,$H$13:$J$17,3,0)</f>
        <v>11.285214160832066</v>
      </c>
      <c r="J659" s="77">
        <f>(Sheet1!I640+$F$9/10)*VLOOKUP($B659,$H$13:$J$17,3,0)</f>
        <v>11.312811442313548</v>
      </c>
      <c r="K659" s="78">
        <f>(Sheet1!J640+$F$9/10)*VLOOKUP($B659,$H$13:$J$17,3,0)</f>
        <v>11.459507411943175</v>
      </c>
    </row>
    <row r="660" spans="2:11" x14ac:dyDescent="0.3">
      <c r="B660" s="5" t="str">
        <f>Sheet1!A641</f>
        <v>NJ</v>
      </c>
      <c r="C660" s="6" t="str">
        <f>Sheet1!B641</f>
        <v>Elec</v>
      </c>
      <c r="D660" s="8">
        <f>Sheet1!C641</f>
        <v>42401</v>
      </c>
      <c r="E660" s="8" t="str">
        <f>Sheet1!D641</f>
        <v>PSEG</v>
      </c>
      <c r="F660" s="6" t="str">
        <f>Sheet1!E641</f>
        <v>1-2M</v>
      </c>
      <c r="G660" s="77">
        <f>(Sheet1!F641+$F$9/10)*VLOOKUP($B660,$H$13:$J$17,3,0)</f>
        <v>10.642448506480214</v>
      </c>
      <c r="H660" s="77">
        <f>(Sheet1!G641+$F$9/10)*VLOOKUP($B660,$H$13:$J$17,3,0)</f>
        <v>10.989582305369103</v>
      </c>
      <c r="I660" s="77">
        <f>(Sheet1!H641+$F$9/10)*VLOOKUP($B660,$H$13:$J$17,3,0)</f>
        <v>11.151464160832067</v>
      </c>
      <c r="J660" s="77">
        <f>(Sheet1!I641+$F$9/10)*VLOOKUP($B660,$H$13:$J$17,3,0)</f>
        <v>11.179061442313547</v>
      </c>
      <c r="K660" s="78">
        <f>(Sheet1!J641+$F$9/10)*VLOOKUP($B660,$H$13:$J$17,3,0)</f>
        <v>11.325757411943176</v>
      </c>
    </row>
    <row r="661" spans="2:11" x14ac:dyDescent="0.3">
      <c r="B661" s="5" t="str">
        <f>Sheet1!A642</f>
        <v>NJ</v>
      </c>
      <c r="C661" s="6" t="str">
        <f>Sheet1!B642</f>
        <v>Elec</v>
      </c>
      <c r="D661" s="8">
        <f>Sheet1!C642</f>
        <v>42401</v>
      </c>
      <c r="E661" s="8" t="str">
        <f>Sheet1!D642</f>
        <v>PSEG</v>
      </c>
      <c r="F661" s="6" t="str">
        <f>Sheet1!E642</f>
        <v>2M+</v>
      </c>
      <c r="G661" s="77">
        <f>(Sheet1!F642+$F$9/10)*VLOOKUP($B661,$H$13:$J$17,3,0)</f>
        <v>10.508698506480215</v>
      </c>
      <c r="H661" s="77">
        <f>(Sheet1!G642+$F$9/10)*VLOOKUP($B661,$H$13:$J$17,3,0)</f>
        <v>10.855832305369102</v>
      </c>
      <c r="I661" s="77">
        <f>(Sheet1!H642+$F$9/10)*VLOOKUP($B661,$H$13:$J$17,3,0)</f>
        <v>11.017714160832066</v>
      </c>
      <c r="J661" s="77">
        <f>(Sheet1!I642+$F$9/10)*VLOOKUP($B661,$H$13:$J$17,3,0)</f>
        <v>11.045311442313547</v>
      </c>
      <c r="K661" s="78">
        <f>(Sheet1!J642+$F$9/10)*VLOOKUP($B661,$H$13:$J$17,3,0)</f>
        <v>11.192007411943175</v>
      </c>
    </row>
    <row r="662" spans="2:11" x14ac:dyDescent="0.3">
      <c r="B662" s="5" t="str">
        <f>Sheet1!A643</f>
        <v>NJ</v>
      </c>
      <c r="C662" s="6" t="str">
        <f>Sheet1!B643</f>
        <v>Elec</v>
      </c>
      <c r="D662" s="8">
        <f>Sheet1!C643</f>
        <v>42401</v>
      </c>
      <c r="E662" s="8" t="str">
        <f>Sheet1!D643</f>
        <v>ACE</v>
      </c>
      <c r="F662" s="6" t="str">
        <f>Sheet1!E643</f>
        <v>0-150K</v>
      </c>
      <c r="G662" s="77">
        <f>(Sheet1!F643+$F$9/10)*VLOOKUP($B662,$H$13:$J$17,3,0)</f>
        <v>9.728810926172855</v>
      </c>
      <c r="H662" s="77">
        <f>(Sheet1!G643+$F$9/10)*VLOOKUP($B662,$H$13:$J$17,3,0)</f>
        <v>9.8009076647519926</v>
      </c>
      <c r="I662" s="77">
        <f>(Sheet1!H643+$F$9/10)*VLOOKUP($B662,$H$13:$J$17,3,0)</f>
        <v>9.8136111510485247</v>
      </c>
      <c r="J662" s="77">
        <f>(Sheet1!I643+$F$9/10)*VLOOKUP($B662,$H$13:$J$17,3,0)</f>
        <v>9.7695247247511166</v>
      </c>
      <c r="K662" s="78">
        <f>(Sheet1!J643+$F$9/10)*VLOOKUP($B662,$H$13:$J$17,3,0)</f>
        <v>9.9050071031238041</v>
      </c>
    </row>
    <row r="663" spans="2:11" x14ac:dyDescent="0.3">
      <c r="B663" s="5" t="str">
        <f>Sheet1!A644</f>
        <v>NJ</v>
      </c>
      <c r="C663" s="6" t="str">
        <f>Sheet1!B644</f>
        <v>Elec</v>
      </c>
      <c r="D663" s="8">
        <f>Sheet1!C644</f>
        <v>42401</v>
      </c>
      <c r="E663" s="8" t="str">
        <f>Sheet1!D644</f>
        <v>ACE</v>
      </c>
      <c r="F663" s="6" t="str">
        <f>Sheet1!E644</f>
        <v>150-500K</v>
      </c>
      <c r="G663" s="77">
        <f>(Sheet1!F644+$F$9/10)*VLOOKUP($B663,$H$13:$J$17,3,0)</f>
        <v>9.5148109261728564</v>
      </c>
      <c r="H663" s="77">
        <f>(Sheet1!G644+$F$9/10)*VLOOKUP($B663,$H$13:$J$17,3,0)</f>
        <v>9.5869076647519922</v>
      </c>
      <c r="I663" s="77">
        <f>(Sheet1!H644+$F$9/10)*VLOOKUP($B663,$H$13:$J$17,3,0)</f>
        <v>9.599611151048526</v>
      </c>
      <c r="J663" s="77">
        <f>(Sheet1!I644+$F$9/10)*VLOOKUP($B663,$H$13:$J$17,3,0)</f>
        <v>9.5555247247511144</v>
      </c>
      <c r="K663" s="78">
        <f>(Sheet1!J644+$F$9/10)*VLOOKUP($B663,$H$13:$J$17,3,0)</f>
        <v>9.6910071031238054</v>
      </c>
    </row>
    <row r="664" spans="2:11" x14ac:dyDescent="0.3">
      <c r="B664" s="5" t="str">
        <f>Sheet1!A645</f>
        <v>NJ</v>
      </c>
      <c r="C664" s="6" t="str">
        <f>Sheet1!B645</f>
        <v>Elec</v>
      </c>
      <c r="D664" s="8">
        <f>Sheet1!C645</f>
        <v>42401</v>
      </c>
      <c r="E664" s="8" t="str">
        <f>Sheet1!D645</f>
        <v>ACE</v>
      </c>
      <c r="F664" s="6" t="str">
        <f>Sheet1!E645</f>
        <v>500-1M</v>
      </c>
      <c r="G664" s="77">
        <f>(Sheet1!F645+$F$9/10)*VLOOKUP($B664,$H$13:$J$17,3,0)</f>
        <v>9.1403109261728552</v>
      </c>
      <c r="H664" s="77">
        <f>(Sheet1!G645+$F$9/10)*VLOOKUP($B664,$H$13:$J$17,3,0)</f>
        <v>9.2124076647519928</v>
      </c>
      <c r="I664" s="77">
        <f>(Sheet1!H645+$F$9/10)*VLOOKUP($B664,$H$13:$J$17,3,0)</f>
        <v>9.2251111510485249</v>
      </c>
      <c r="J664" s="77">
        <f>(Sheet1!I645+$F$9/10)*VLOOKUP($B664,$H$13:$J$17,3,0)</f>
        <v>9.181024724751115</v>
      </c>
      <c r="K664" s="78">
        <f>(Sheet1!J645+$F$9/10)*VLOOKUP($B664,$H$13:$J$17,3,0)</f>
        <v>9.316507103123806</v>
      </c>
    </row>
    <row r="665" spans="2:11" x14ac:dyDescent="0.3">
      <c r="B665" s="5" t="str">
        <f>Sheet1!A646</f>
        <v>NJ</v>
      </c>
      <c r="C665" s="6" t="str">
        <f>Sheet1!B646</f>
        <v>Elec</v>
      </c>
      <c r="D665" s="8">
        <f>Sheet1!C646</f>
        <v>42401</v>
      </c>
      <c r="E665" s="8" t="str">
        <f>Sheet1!D646</f>
        <v>ACE</v>
      </c>
      <c r="F665" s="6" t="str">
        <f>Sheet1!E646</f>
        <v>1-2M</v>
      </c>
      <c r="G665" s="77">
        <f>(Sheet1!F646+$F$9/10)*VLOOKUP($B665,$H$13:$J$17,3,0)</f>
        <v>9.0065609261728543</v>
      </c>
      <c r="H665" s="77">
        <f>(Sheet1!G646+$F$9/10)*VLOOKUP($B665,$H$13:$J$17,3,0)</f>
        <v>9.0786576647519919</v>
      </c>
      <c r="I665" s="77">
        <f>(Sheet1!H646+$F$9/10)*VLOOKUP($B665,$H$13:$J$17,3,0)</f>
        <v>9.1191798605941958</v>
      </c>
      <c r="J665" s="77">
        <f>(Sheet1!I646+$F$9/10)*VLOOKUP($B665,$H$13:$J$17,3,0)</f>
        <v>9.0032036724941715</v>
      </c>
      <c r="K665" s="78">
        <f>(Sheet1!J646+$F$9/10)*VLOOKUP($B665,$H$13:$J$17,3,0)</f>
        <v>9.1380797734864316</v>
      </c>
    </row>
    <row r="666" spans="2:11" x14ac:dyDescent="0.3">
      <c r="B666" s="5" t="str">
        <f>Sheet1!A647</f>
        <v>NJ</v>
      </c>
      <c r="C666" s="6" t="str">
        <f>Sheet1!B647</f>
        <v>Elec</v>
      </c>
      <c r="D666" s="8">
        <f>Sheet1!C647</f>
        <v>42401</v>
      </c>
      <c r="E666" s="8" t="str">
        <f>Sheet1!D647</f>
        <v>ACE</v>
      </c>
      <c r="F666" s="6" t="str">
        <f>Sheet1!E647</f>
        <v>2M+</v>
      </c>
      <c r="G666" s="77">
        <f>(Sheet1!F647+$F$9/10)*VLOOKUP($B666,$H$13:$J$17,3,0)</f>
        <v>8.9027954732018006</v>
      </c>
      <c r="H666" s="77">
        <f>(Sheet1!G647+$F$9/10)*VLOOKUP($B666,$H$13:$J$17,3,0)</f>
        <v>8.8518898415150584</v>
      </c>
      <c r="I666" s="77">
        <f>(Sheet1!H647+$F$9/10)*VLOOKUP($B666,$H$13:$J$17,3,0)</f>
        <v>8.9854298605941967</v>
      </c>
      <c r="J666" s="77">
        <f>(Sheet1!I647+$F$9/10)*VLOOKUP($B666,$H$13:$J$17,3,0)</f>
        <v>8.8694536724941706</v>
      </c>
      <c r="K666" s="78">
        <f>(Sheet1!J647+$F$9/10)*VLOOKUP($B666,$H$13:$J$17,3,0)</f>
        <v>9.0043297734864325</v>
      </c>
    </row>
    <row r="667" spans="2:11" x14ac:dyDescent="0.3">
      <c r="B667" s="5" t="str">
        <f>Sheet1!A648</f>
        <v>NJ</v>
      </c>
      <c r="C667" s="6" t="str">
        <f>Sheet1!B648</f>
        <v>Elec</v>
      </c>
      <c r="D667" s="8">
        <f>Sheet1!C648</f>
        <v>42460</v>
      </c>
      <c r="E667" s="8" t="str">
        <f>Sheet1!D648</f>
        <v>JCPL</v>
      </c>
      <c r="F667" s="6" t="str">
        <f>Sheet1!E648</f>
        <v>0-150K</v>
      </c>
      <c r="G667" s="77">
        <f>(Sheet1!F648+$F$9/10)*VLOOKUP($B667,$H$13:$J$17,3,0)</f>
        <v>8.5138203353767157</v>
      </c>
      <c r="H667" s="77">
        <f>(Sheet1!G648+$F$9/10)*VLOOKUP($B667,$H$13:$J$17,3,0)</f>
        <v>8.7434911095433829</v>
      </c>
      <c r="I667" s="77">
        <f>(Sheet1!H648+$F$9/10)*VLOOKUP($B667,$H$13:$J$17,3,0)</f>
        <v>8.7327045138489368</v>
      </c>
      <c r="J667" s="77">
        <f>(Sheet1!I648+$F$9/10)*VLOOKUP($B667,$H$13:$J$17,3,0)</f>
        <v>8.8350280156892147</v>
      </c>
      <c r="K667" s="78">
        <f>(Sheet1!J648+$F$9/10)*VLOOKUP($B667,$H$13:$J$17,3,0)</f>
        <v>9.0230769304461571</v>
      </c>
    </row>
    <row r="668" spans="2:11" x14ac:dyDescent="0.3">
      <c r="B668" s="5" t="str">
        <f>Sheet1!A649</f>
        <v>NJ</v>
      </c>
      <c r="C668" s="6" t="str">
        <f>Sheet1!B649</f>
        <v>Elec</v>
      </c>
      <c r="D668" s="8">
        <f>Sheet1!C649</f>
        <v>42460</v>
      </c>
      <c r="E668" s="8" t="str">
        <f>Sheet1!D649</f>
        <v>JCPL</v>
      </c>
      <c r="F668" s="6" t="str">
        <f>Sheet1!E649</f>
        <v>150-500K</v>
      </c>
      <c r="G668" s="77">
        <f>(Sheet1!F649+$F$9/10)*VLOOKUP($B668,$H$13:$J$17,3,0)</f>
        <v>8.2998203353767153</v>
      </c>
      <c r="H668" s="77">
        <f>(Sheet1!G649+$F$9/10)*VLOOKUP($B668,$H$13:$J$17,3,0)</f>
        <v>8.5294911095433825</v>
      </c>
      <c r="I668" s="77">
        <f>(Sheet1!H649+$F$9/10)*VLOOKUP($B668,$H$13:$J$17,3,0)</f>
        <v>8.5187045138489381</v>
      </c>
      <c r="J668" s="77">
        <f>(Sheet1!I649+$F$9/10)*VLOOKUP($B668,$H$13:$J$17,3,0)</f>
        <v>8.6210280156892143</v>
      </c>
      <c r="K668" s="78">
        <f>(Sheet1!J649+$F$9/10)*VLOOKUP($B668,$H$13:$J$17,3,0)</f>
        <v>8.8090769304461585</v>
      </c>
    </row>
    <row r="669" spans="2:11" x14ac:dyDescent="0.3">
      <c r="B669" s="5" t="str">
        <f>Sheet1!A650</f>
        <v>NJ</v>
      </c>
      <c r="C669" s="6" t="str">
        <f>Sheet1!B650</f>
        <v>Elec</v>
      </c>
      <c r="D669" s="8">
        <f>Sheet1!C650</f>
        <v>42460</v>
      </c>
      <c r="E669" s="8" t="str">
        <f>Sheet1!D650</f>
        <v>JCPL</v>
      </c>
      <c r="F669" s="6" t="str">
        <f>Sheet1!E650</f>
        <v>500-1M</v>
      </c>
      <c r="G669" s="77">
        <f>(Sheet1!F650+$F$9/10)*VLOOKUP($B669,$H$13:$J$17,3,0)</f>
        <v>7.9253203353767159</v>
      </c>
      <c r="H669" s="77">
        <f>(Sheet1!G650+$F$9/10)*VLOOKUP($B669,$H$13:$J$17,3,0)</f>
        <v>8.1549911095433814</v>
      </c>
      <c r="I669" s="77">
        <f>(Sheet1!H650+$F$9/10)*VLOOKUP($B669,$H$13:$J$17,3,0)</f>
        <v>8.144204513848937</v>
      </c>
      <c r="J669" s="77">
        <f>(Sheet1!I650+$F$9/10)*VLOOKUP($B669,$H$13:$J$17,3,0)</f>
        <v>8.2465280156892149</v>
      </c>
      <c r="K669" s="78">
        <f>(Sheet1!J650+$F$9/10)*VLOOKUP($B669,$H$13:$J$17,3,0)</f>
        <v>8.4345769304461573</v>
      </c>
    </row>
    <row r="670" spans="2:11" x14ac:dyDescent="0.3">
      <c r="B670" s="5" t="str">
        <f>Sheet1!A651</f>
        <v>NJ</v>
      </c>
      <c r="C670" s="6" t="str">
        <f>Sheet1!B651</f>
        <v>Elec</v>
      </c>
      <c r="D670" s="8">
        <f>Sheet1!C651</f>
        <v>42460</v>
      </c>
      <c r="E670" s="8" t="str">
        <f>Sheet1!D651</f>
        <v>JCPL</v>
      </c>
      <c r="F670" s="6" t="str">
        <f>Sheet1!E651</f>
        <v>1-2M</v>
      </c>
      <c r="G670" s="77">
        <f>(Sheet1!F651+$F$9/10)*VLOOKUP($B670,$H$13:$J$17,3,0)</f>
        <v>7.7915703353767158</v>
      </c>
      <c r="H670" s="77">
        <f>(Sheet1!G651+$F$9/10)*VLOOKUP($B670,$H$13:$J$17,3,0)</f>
        <v>8.0212411095433822</v>
      </c>
      <c r="I670" s="77">
        <f>(Sheet1!H651+$F$9/10)*VLOOKUP($B670,$H$13:$J$17,3,0)</f>
        <v>8.0104545138489378</v>
      </c>
      <c r="J670" s="77">
        <f>(Sheet1!I651+$F$9/10)*VLOOKUP($B670,$H$13:$J$17,3,0)</f>
        <v>8.112778015689214</v>
      </c>
      <c r="K670" s="78">
        <f>(Sheet1!J651+$F$9/10)*VLOOKUP($B670,$H$13:$J$17,3,0)</f>
        <v>8.3008269304461582</v>
      </c>
    </row>
    <row r="671" spans="2:11" x14ac:dyDescent="0.3">
      <c r="B671" s="5" t="str">
        <f>Sheet1!A652</f>
        <v>NJ</v>
      </c>
      <c r="C671" s="6" t="str">
        <f>Sheet1!B652</f>
        <v>Elec</v>
      </c>
      <c r="D671" s="8">
        <f>Sheet1!C652</f>
        <v>42460</v>
      </c>
      <c r="E671" s="8" t="str">
        <f>Sheet1!D652</f>
        <v>JCPL</v>
      </c>
      <c r="F671" s="6" t="str">
        <f>Sheet1!E652</f>
        <v>2M+</v>
      </c>
      <c r="G671" s="77">
        <f>(Sheet1!F652+$F$9/10)*VLOOKUP($B671,$H$13:$J$17,3,0)</f>
        <v>7.6578203353767158</v>
      </c>
      <c r="H671" s="77">
        <f>(Sheet1!G652+$F$9/10)*VLOOKUP($B671,$H$13:$J$17,3,0)</f>
        <v>7.8874911095433813</v>
      </c>
      <c r="I671" s="77">
        <f>(Sheet1!H652+$F$9/10)*VLOOKUP($B671,$H$13:$J$17,3,0)</f>
        <v>7.8767045138489369</v>
      </c>
      <c r="J671" s="77">
        <f>(Sheet1!I652+$F$9/10)*VLOOKUP($B671,$H$13:$J$17,3,0)</f>
        <v>7.9790280156892148</v>
      </c>
      <c r="K671" s="78">
        <f>(Sheet1!J652+$F$9/10)*VLOOKUP($B671,$H$13:$J$17,3,0)</f>
        <v>8.1670769304461572</v>
      </c>
    </row>
    <row r="672" spans="2:11" x14ac:dyDescent="0.3">
      <c r="B672" s="5" t="str">
        <f>Sheet1!A653</f>
        <v>NJ</v>
      </c>
      <c r="C672" s="6" t="str">
        <f>Sheet1!B653</f>
        <v>Elec</v>
      </c>
      <c r="D672" s="8">
        <f>Sheet1!C653</f>
        <v>42460</v>
      </c>
      <c r="E672" s="8" t="str">
        <f>Sheet1!D653</f>
        <v>PSEG</v>
      </c>
      <c r="F672" s="6" t="str">
        <f>Sheet1!E653</f>
        <v>0-150K</v>
      </c>
      <c r="G672" s="77">
        <f>(Sheet1!F653+$F$9/10)*VLOOKUP($B672,$H$13:$J$17,3,0)</f>
        <v>11.392313125924657</v>
      </c>
      <c r="H672" s="77">
        <f>(Sheet1!G653+$F$9/10)*VLOOKUP($B672,$H$13:$J$17,3,0)</f>
        <v>11.880817435091325</v>
      </c>
      <c r="I672" s="77">
        <f>(Sheet1!H653+$F$9/10)*VLOOKUP($B672,$H$13:$J$17,3,0)</f>
        <v>11.88235304856355</v>
      </c>
      <c r="J672" s="77">
        <f>(Sheet1!I653+$F$9/10)*VLOOKUP($B672,$H$13:$J$17,3,0)</f>
        <v>11.982095688112157</v>
      </c>
      <c r="K672" s="78">
        <f>(Sheet1!J653+$F$9/10)*VLOOKUP($B672,$H$13:$J$17,3,0)</f>
        <v>12.124380279327434</v>
      </c>
    </row>
    <row r="673" spans="2:11" x14ac:dyDescent="0.3">
      <c r="B673" s="5" t="str">
        <f>Sheet1!A654</f>
        <v>NJ</v>
      </c>
      <c r="C673" s="6" t="str">
        <f>Sheet1!B654</f>
        <v>Elec</v>
      </c>
      <c r="D673" s="8">
        <f>Sheet1!C654</f>
        <v>42460</v>
      </c>
      <c r="E673" s="8" t="str">
        <f>Sheet1!D654</f>
        <v>PSEG</v>
      </c>
      <c r="F673" s="6" t="str">
        <f>Sheet1!E654</f>
        <v>150-500K</v>
      </c>
      <c r="G673" s="77">
        <f>(Sheet1!F654+$F$9/10)*VLOOKUP($B673,$H$13:$J$17,3,0)</f>
        <v>11.178313125924657</v>
      </c>
      <c r="H673" s="77">
        <f>(Sheet1!G654+$F$9/10)*VLOOKUP($B673,$H$13:$J$17,3,0)</f>
        <v>11.666817435091325</v>
      </c>
      <c r="I673" s="77">
        <f>(Sheet1!H654+$F$9/10)*VLOOKUP($B673,$H$13:$J$17,3,0)</f>
        <v>11.668353048563548</v>
      </c>
      <c r="J673" s="77">
        <f>(Sheet1!I654+$F$9/10)*VLOOKUP($B673,$H$13:$J$17,3,0)</f>
        <v>11.768095688112156</v>
      </c>
      <c r="K673" s="78">
        <f>(Sheet1!J654+$F$9/10)*VLOOKUP($B673,$H$13:$J$17,3,0)</f>
        <v>11.910380279327434</v>
      </c>
    </row>
    <row r="674" spans="2:11" x14ac:dyDescent="0.3">
      <c r="B674" s="5" t="str">
        <f>Sheet1!A655</f>
        <v>NJ</v>
      </c>
      <c r="C674" s="6" t="str">
        <f>Sheet1!B655</f>
        <v>Elec</v>
      </c>
      <c r="D674" s="8">
        <f>Sheet1!C655</f>
        <v>42460</v>
      </c>
      <c r="E674" s="8" t="str">
        <f>Sheet1!D655</f>
        <v>PSEG</v>
      </c>
      <c r="F674" s="6" t="str">
        <f>Sheet1!E655</f>
        <v>500-1M</v>
      </c>
      <c r="G674" s="77">
        <f>(Sheet1!F655+$F$9/10)*VLOOKUP($B674,$H$13:$J$17,3,0)</f>
        <v>10.803813125924657</v>
      </c>
      <c r="H674" s="77">
        <f>(Sheet1!G655+$F$9/10)*VLOOKUP($B674,$H$13:$J$17,3,0)</f>
        <v>11.292317435091325</v>
      </c>
      <c r="I674" s="77">
        <f>(Sheet1!H655+$F$9/10)*VLOOKUP($B674,$H$13:$J$17,3,0)</f>
        <v>11.293853048563548</v>
      </c>
      <c r="J674" s="77">
        <f>(Sheet1!I655+$F$9/10)*VLOOKUP($B674,$H$13:$J$17,3,0)</f>
        <v>11.393595688112157</v>
      </c>
      <c r="K674" s="78">
        <f>(Sheet1!J655+$F$9/10)*VLOOKUP($B674,$H$13:$J$17,3,0)</f>
        <v>11.535880279327435</v>
      </c>
    </row>
    <row r="675" spans="2:11" x14ac:dyDescent="0.3">
      <c r="B675" s="5" t="str">
        <f>Sheet1!A656</f>
        <v>NJ</v>
      </c>
      <c r="C675" s="6" t="str">
        <f>Sheet1!B656</f>
        <v>Elec</v>
      </c>
      <c r="D675" s="8">
        <f>Sheet1!C656</f>
        <v>42460</v>
      </c>
      <c r="E675" s="8" t="str">
        <f>Sheet1!D656</f>
        <v>PSEG</v>
      </c>
      <c r="F675" s="6" t="str">
        <f>Sheet1!E656</f>
        <v>1-2M</v>
      </c>
      <c r="G675" s="77">
        <f>(Sheet1!F656+$F$9/10)*VLOOKUP($B675,$H$13:$J$17,3,0)</f>
        <v>10.670063125924658</v>
      </c>
      <c r="H675" s="77">
        <f>(Sheet1!G656+$F$9/10)*VLOOKUP($B675,$H$13:$J$17,3,0)</f>
        <v>11.158567435091326</v>
      </c>
      <c r="I675" s="77">
        <f>(Sheet1!H656+$F$9/10)*VLOOKUP($B675,$H$13:$J$17,3,0)</f>
        <v>11.160103048563549</v>
      </c>
      <c r="J675" s="77">
        <f>(Sheet1!I656+$F$9/10)*VLOOKUP($B675,$H$13:$J$17,3,0)</f>
        <v>11.259845688112158</v>
      </c>
      <c r="K675" s="78">
        <f>(Sheet1!J656+$F$9/10)*VLOOKUP($B675,$H$13:$J$17,3,0)</f>
        <v>11.402130279327436</v>
      </c>
    </row>
    <row r="676" spans="2:11" x14ac:dyDescent="0.3">
      <c r="B676" s="5" t="str">
        <f>Sheet1!A657</f>
        <v>NJ</v>
      </c>
      <c r="C676" s="6" t="str">
        <f>Sheet1!B657</f>
        <v>Elec</v>
      </c>
      <c r="D676" s="8">
        <f>Sheet1!C657</f>
        <v>42460</v>
      </c>
      <c r="E676" s="8" t="str">
        <f>Sheet1!D657</f>
        <v>PSEG</v>
      </c>
      <c r="F676" s="6" t="str">
        <f>Sheet1!E657</f>
        <v>2M+</v>
      </c>
      <c r="G676" s="77">
        <f>(Sheet1!F657+$F$9/10)*VLOOKUP($B676,$H$13:$J$17,3,0)</f>
        <v>10.536313125924657</v>
      </c>
      <c r="H676" s="77">
        <f>(Sheet1!G657+$F$9/10)*VLOOKUP($B676,$H$13:$J$17,3,0)</f>
        <v>11.024817435091325</v>
      </c>
      <c r="I676" s="77">
        <f>(Sheet1!H657+$F$9/10)*VLOOKUP($B676,$H$13:$J$17,3,0)</f>
        <v>11.026353048563548</v>
      </c>
      <c r="J676" s="77">
        <f>(Sheet1!I657+$F$9/10)*VLOOKUP($B676,$H$13:$J$17,3,0)</f>
        <v>11.126095688112157</v>
      </c>
      <c r="K676" s="78">
        <f>(Sheet1!J657+$F$9/10)*VLOOKUP($B676,$H$13:$J$17,3,0)</f>
        <v>11.268380279327435</v>
      </c>
    </row>
    <row r="677" spans="2:11" x14ac:dyDescent="0.3">
      <c r="B677" s="5" t="str">
        <f>Sheet1!A658</f>
        <v>NJ</v>
      </c>
      <c r="C677" s="6" t="str">
        <f>Sheet1!B658</f>
        <v>Elec</v>
      </c>
      <c r="D677" s="8">
        <f>Sheet1!C658</f>
        <v>42460</v>
      </c>
      <c r="E677" s="8" t="str">
        <f>Sheet1!D658</f>
        <v>ACE</v>
      </c>
      <c r="F677" s="6" t="str">
        <f>Sheet1!E658</f>
        <v>0-150K</v>
      </c>
      <c r="G677" s="77">
        <f>(Sheet1!F658+$F$9/10)*VLOOKUP($B677,$H$13:$J$17,3,0)</f>
        <v>9.6531031315029203</v>
      </c>
      <c r="H677" s="77">
        <f>(Sheet1!G658+$F$9/10)*VLOOKUP($B677,$H$13:$J$17,3,0)</f>
        <v>9.8702356732947099</v>
      </c>
      <c r="I677" s="77">
        <f>(Sheet1!H658+$F$9/10)*VLOOKUP($B677,$H$13:$J$17,3,0)</f>
        <v>9.7749041103352479</v>
      </c>
      <c r="J677" s="77">
        <f>(Sheet1!I658+$F$9/10)*VLOOKUP($B677,$H$13:$J$17,3,0)</f>
        <v>9.8039946687713648</v>
      </c>
      <c r="K677" s="78">
        <f>(Sheet1!J658+$F$9/10)*VLOOKUP($B677,$H$13:$J$17,3,0)</f>
        <v>9.9443108954061348</v>
      </c>
    </row>
    <row r="678" spans="2:11" x14ac:dyDescent="0.3">
      <c r="B678" s="5" t="str">
        <f>Sheet1!A659</f>
        <v>NJ</v>
      </c>
      <c r="C678" s="6" t="str">
        <f>Sheet1!B659</f>
        <v>Elec</v>
      </c>
      <c r="D678" s="8">
        <f>Sheet1!C659</f>
        <v>42460</v>
      </c>
      <c r="E678" s="8" t="str">
        <f>Sheet1!D659</f>
        <v>ACE</v>
      </c>
      <c r="F678" s="6" t="str">
        <f>Sheet1!E659</f>
        <v>150-500K</v>
      </c>
      <c r="G678" s="77">
        <f>(Sheet1!F659+$F$9/10)*VLOOKUP($B678,$H$13:$J$17,3,0)</f>
        <v>9.4391031315029181</v>
      </c>
      <c r="H678" s="77">
        <f>(Sheet1!G659+$F$9/10)*VLOOKUP($B678,$H$13:$J$17,3,0)</f>
        <v>9.6562356732947077</v>
      </c>
      <c r="I678" s="77">
        <f>(Sheet1!H659+$F$9/10)*VLOOKUP($B678,$H$13:$J$17,3,0)</f>
        <v>9.5609041103352475</v>
      </c>
      <c r="J678" s="77">
        <f>(Sheet1!I659+$F$9/10)*VLOOKUP($B678,$H$13:$J$17,3,0)</f>
        <v>9.5899946687713662</v>
      </c>
      <c r="K678" s="78">
        <f>(Sheet1!J659+$F$9/10)*VLOOKUP($B678,$H$13:$J$17,3,0)</f>
        <v>9.7303108954061344</v>
      </c>
    </row>
    <row r="679" spans="2:11" x14ac:dyDescent="0.3">
      <c r="B679" s="5" t="str">
        <f>Sheet1!A660</f>
        <v>NJ</v>
      </c>
      <c r="C679" s="6" t="str">
        <f>Sheet1!B660</f>
        <v>Elec</v>
      </c>
      <c r="D679" s="8">
        <f>Sheet1!C660</f>
        <v>42460</v>
      </c>
      <c r="E679" s="8" t="str">
        <f>Sheet1!D660</f>
        <v>ACE</v>
      </c>
      <c r="F679" s="6" t="str">
        <f>Sheet1!E660</f>
        <v>500-1M</v>
      </c>
      <c r="G679" s="77">
        <f>(Sheet1!F660+$F$9/10)*VLOOKUP($B679,$H$13:$J$17,3,0)</f>
        <v>9.0646031315029187</v>
      </c>
      <c r="H679" s="77">
        <f>(Sheet1!G660+$F$9/10)*VLOOKUP($B679,$H$13:$J$17,3,0)</f>
        <v>9.2817356732947083</v>
      </c>
      <c r="I679" s="77">
        <f>(Sheet1!H660+$F$9/10)*VLOOKUP($B679,$H$13:$J$17,3,0)</f>
        <v>9.1864041103352481</v>
      </c>
      <c r="J679" s="77">
        <f>(Sheet1!I660+$F$9/10)*VLOOKUP($B679,$H$13:$J$17,3,0)</f>
        <v>9.2154946687713633</v>
      </c>
      <c r="K679" s="78">
        <f>(Sheet1!J660+$F$9/10)*VLOOKUP($B679,$H$13:$J$17,3,0)</f>
        <v>9.3558108954061332</v>
      </c>
    </row>
    <row r="680" spans="2:11" x14ac:dyDescent="0.3">
      <c r="B680" s="5" t="str">
        <f>Sheet1!A661</f>
        <v>NJ</v>
      </c>
      <c r="C680" s="6" t="str">
        <f>Sheet1!B661</f>
        <v>Elec</v>
      </c>
      <c r="D680" s="8">
        <f>Sheet1!C661</f>
        <v>42460</v>
      </c>
      <c r="E680" s="8" t="str">
        <f>Sheet1!D661</f>
        <v>ACE</v>
      </c>
      <c r="F680" s="6" t="str">
        <f>Sheet1!E661</f>
        <v>1-2M</v>
      </c>
      <c r="G680" s="77">
        <f>(Sheet1!F661+$F$9/10)*VLOOKUP($B680,$H$13:$J$17,3,0)</f>
        <v>8.9308531315029196</v>
      </c>
      <c r="H680" s="77">
        <f>(Sheet1!G661+$F$9/10)*VLOOKUP($B680,$H$13:$J$17,3,0)</f>
        <v>9.1479856732947091</v>
      </c>
      <c r="I680" s="77">
        <f>(Sheet1!H661+$F$9/10)*VLOOKUP($B680,$H$13:$J$17,3,0)</f>
        <v>9.1191798605941958</v>
      </c>
      <c r="J680" s="77">
        <f>(Sheet1!I661+$F$9/10)*VLOOKUP($B680,$H$13:$J$17,3,0)</f>
        <v>9.0032036724941715</v>
      </c>
      <c r="K680" s="78">
        <f>(Sheet1!J661+$F$9/10)*VLOOKUP($B680,$H$13:$J$17,3,0)</f>
        <v>9.1380797734864316</v>
      </c>
    </row>
    <row r="681" spans="2:11" x14ac:dyDescent="0.3">
      <c r="B681" s="5" t="str">
        <f>Sheet1!A662</f>
        <v>NJ</v>
      </c>
      <c r="C681" s="6" t="str">
        <f>Sheet1!B662</f>
        <v>Elec</v>
      </c>
      <c r="D681" s="8">
        <f>Sheet1!C662</f>
        <v>42460</v>
      </c>
      <c r="E681" s="8" t="str">
        <f>Sheet1!D662</f>
        <v>ACE</v>
      </c>
      <c r="F681" s="6" t="str">
        <f>Sheet1!E662</f>
        <v>2M+</v>
      </c>
      <c r="G681" s="77">
        <f>(Sheet1!F662+$F$9/10)*VLOOKUP($B681,$H$13:$J$17,3,0)</f>
        <v>8.9027954732018006</v>
      </c>
      <c r="H681" s="77">
        <f>(Sheet1!G662+$F$9/10)*VLOOKUP($B681,$H$13:$J$17,3,0)</f>
        <v>8.8518898415150584</v>
      </c>
      <c r="I681" s="77">
        <f>(Sheet1!H662+$F$9/10)*VLOOKUP($B681,$H$13:$J$17,3,0)</f>
        <v>8.9854298605941967</v>
      </c>
      <c r="J681" s="77">
        <f>(Sheet1!I662+$F$9/10)*VLOOKUP($B681,$H$13:$J$17,3,0)</f>
        <v>8.8694536724941706</v>
      </c>
      <c r="K681" s="78">
        <f>(Sheet1!J662+$F$9/10)*VLOOKUP($B681,$H$13:$J$17,3,0)</f>
        <v>9.0043297734864325</v>
      </c>
    </row>
    <row r="682" spans="2:11" x14ac:dyDescent="0.3">
      <c r="B682" s="5" t="str">
        <f>Sheet1!A663</f>
        <v>NJ</v>
      </c>
      <c r="C682" s="6" t="str">
        <f>Sheet1!B663</f>
        <v>Elec</v>
      </c>
      <c r="D682" s="8">
        <f>Sheet1!C663</f>
        <v>42490</v>
      </c>
      <c r="E682" s="8" t="str">
        <f>Sheet1!D663</f>
        <v>JCPL</v>
      </c>
      <c r="F682" s="6" t="str">
        <f>Sheet1!E663</f>
        <v>0-150K</v>
      </c>
      <c r="G682" s="77">
        <f>(Sheet1!F663+$F$9/10)*VLOOKUP($B682,$H$13:$J$17,3,0)</f>
        <v>8.4336442248211583</v>
      </c>
      <c r="H682" s="77">
        <f>(Sheet1!G663+$F$9/10)*VLOOKUP($B682,$H$13:$J$17,3,0)</f>
        <v>8.7867988542656015</v>
      </c>
      <c r="I682" s="77">
        <f>(Sheet1!H663+$F$9/10)*VLOOKUP($B682,$H$13:$J$17,3,0)</f>
        <v>8.6949219568581935</v>
      </c>
      <c r="J682" s="77">
        <f>(Sheet1!I663+$F$9/10)*VLOOKUP($B682,$H$13:$J$17,3,0)</f>
        <v>8.8492749579461574</v>
      </c>
      <c r="K682" s="78">
        <f>(Sheet1!J663+$F$9/10)*VLOOKUP($B682,$H$13:$J$17,3,0)</f>
        <v>9.0539705178304164</v>
      </c>
    </row>
    <row r="683" spans="2:11" x14ac:dyDescent="0.3">
      <c r="B683" s="5" t="str">
        <f>Sheet1!A664</f>
        <v>NJ</v>
      </c>
      <c r="C683" s="6" t="str">
        <f>Sheet1!B664</f>
        <v>Elec</v>
      </c>
      <c r="D683" s="8">
        <f>Sheet1!C664</f>
        <v>42490</v>
      </c>
      <c r="E683" s="8" t="str">
        <f>Sheet1!D664</f>
        <v>JCPL</v>
      </c>
      <c r="F683" s="6" t="str">
        <f>Sheet1!E664</f>
        <v>150-500K</v>
      </c>
      <c r="G683" s="77">
        <f>(Sheet1!F664+$F$9/10)*VLOOKUP($B683,$H$13:$J$17,3,0)</f>
        <v>8.2196442248211579</v>
      </c>
      <c r="H683" s="77">
        <f>(Sheet1!G664+$F$9/10)*VLOOKUP($B683,$H$13:$J$17,3,0)</f>
        <v>8.5727988542656011</v>
      </c>
      <c r="I683" s="77">
        <f>(Sheet1!H664+$F$9/10)*VLOOKUP($B683,$H$13:$J$17,3,0)</f>
        <v>8.4809219568581931</v>
      </c>
      <c r="J683" s="77">
        <f>(Sheet1!I664+$F$9/10)*VLOOKUP($B683,$H$13:$J$17,3,0)</f>
        <v>8.635274957946157</v>
      </c>
      <c r="K683" s="78">
        <f>(Sheet1!J664+$F$9/10)*VLOOKUP($B683,$H$13:$J$17,3,0)</f>
        <v>8.8399705178304178</v>
      </c>
    </row>
    <row r="684" spans="2:11" x14ac:dyDescent="0.3">
      <c r="B684" s="5" t="str">
        <f>Sheet1!A665</f>
        <v>NJ</v>
      </c>
      <c r="C684" s="6" t="str">
        <f>Sheet1!B665</f>
        <v>Elec</v>
      </c>
      <c r="D684" s="8">
        <f>Sheet1!C665</f>
        <v>42490</v>
      </c>
      <c r="E684" s="8" t="str">
        <f>Sheet1!D665</f>
        <v>JCPL</v>
      </c>
      <c r="F684" s="6" t="str">
        <f>Sheet1!E665</f>
        <v>500-1M</v>
      </c>
      <c r="G684" s="77">
        <f>(Sheet1!F665+$F$9/10)*VLOOKUP($B684,$H$13:$J$17,3,0)</f>
        <v>7.8451442248211576</v>
      </c>
      <c r="H684" s="77">
        <f>(Sheet1!G665+$F$9/10)*VLOOKUP($B684,$H$13:$J$17,3,0)</f>
        <v>8.1982988542656017</v>
      </c>
      <c r="I684" s="77">
        <f>(Sheet1!H665+$F$9/10)*VLOOKUP($B684,$H$13:$J$17,3,0)</f>
        <v>8.1064219568581937</v>
      </c>
      <c r="J684" s="77">
        <f>(Sheet1!I665+$F$9/10)*VLOOKUP($B684,$H$13:$J$17,3,0)</f>
        <v>8.2607749579461576</v>
      </c>
      <c r="K684" s="78">
        <f>(Sheet1!J665+$F$9/10)*VLOOKUP($B684,$H$13:$J$17,3,0)</f>
        <v>8.4654705178304166</v>
      </c>
    </row>
    <row r="685" spans="2:11" x14ac:dyDescent="0.3">
      <c r="B685" s="5" t="str">
        <f>Sheet1!A666</f>
        <v>NJ</v>
      </c>
      <c r="C685" s="6" t="str">
        <f>Sheet1!B666</f>
        <v>Elec</v>
      </c>
      <c r="D685" s="8">
        <f>Sheet1!C666</f>
        <v>42490</v>
      </c>
      <c r="E685" s="8" t="str">
        <f>Sheet1!D666</f>
        <v>JCPL</v>
      </c>
      <c r="F685" s="6" t="str">
        <f>Sheet1!E666</f>
        <v>1-2M</v>
      </c>
      <c r="G685" s="77">
        <f>(Sheet1!F666+$F$9/10)*VLOOKUP($B685,$H$13:$J$17,3,0)</f>
        <v>7.7113942248211576</v>
      </c>
      <c r="H685" s="77">
        <f>(Sheet1!G666+$F$9/10)*VLOOKUP($B685,$H$13:$J$17,3,0)</f>
        <v>8.0645488542656008</v>
      </c>
      <c r="I685" s="77">
        <f>(Sheet1!H666+$F$9/10)*VLOOKUP($B685,$H$13:$J$17,3,0)</f>
        <v>7.9726719568581936</v>
      </c>
      <c r="J685" s="77">
        <f>(Sheet1!I666+$F$9/10)*VLOOKUP($B685,$H$13:$J$17,3,0)</f>
        <v>8.1270249579461566</v>
      </c>
      <c r="K685" s="78">
        <f>(Sheet1!J666+$F$9/10)*VLOOKUP($B685,$H$13:$J$17,3,0)</f>
        <v>8.3317205178304174</v>
      </c>
    </row>
    <row r="686" spans="2:11" x14ac:dyDescent="0.3">
      <c r="B686" s="5" t="str">
        <f>Sheet1!A667</f>
        <v>NJ</v>
      </c>
      <c r="C686" s="6" t="str">
        <f>Sheet1!B667</f>
        <v>Elec</v>
      </c>
      <c r="D686" s="8">
        <f>Sheet1!C667</f>
        <v>42490</v>
      </c>
      <c r="E686" s="8" t="str">
        <f>Sheet1!D667</f>
        <v>JCPL</v>
      </c>
      <c r="F686" s="6" t="str">
        <f>Sheet1!E667</f>
        <v>2M+</v>
      </c>
      <c r="G686" s="77">
        <f>(Sheet1!F667+$F$9/10)*VLOOKUP($B686,$H$13:$J$17,3,0)</f>
        <v>7.5776442248211584</v>
      </c>
      <c r="H686" s="77">
        <f>(Sheet1!G667+$F$9/10)*VLOOKUP($B686,$H$13:$J$17,3,0)</f>
        <v>7.9307988542656007</v>
      </c>
      <c r="I686" s="77">
        <f>(Sheet1!H667+$F$9/10)*VLOOKUP($B686,$H$13:$J$17,3,0)</f>
        <v>7.8389219568581936</v>
      </c>
      <c r="J686" s="77">
        <f>(Sheet1!I667+$F$9/10)*VLOOKUP($B686,$H$13:$J$17,3,0)</f>
        <v>7.9932749579461575</v>
      </c>
      <c r="K686" s="78">
        <f>(Sheet1!J667+$F$9/10)*VLOOKUP($B686,$H$13:$J$17,3,0)</f>
        <v>8.1979705178304165</v>
      </c>
    </row>
    <row r="687" spans="2:11" x14ac:dyDescent="0.3">
      <c r="B687" s="5" t="str">
        <f>Sheet1!A668</f>
        <v>NJ</v>
      </c>
      <c r="C687" s="6" t="str">
        <f>Sheet1!B668</f>
        <v>Elec</v>
      </c>
      <c r="D687" s="8">
        <f>Sheet1!C668</f>
        <v>42490</v>
      </c>
      <c r="E687" s="8" t="str">
        <f>Sheet1!D668</f>
        <v>PSEG</v>
      </c>
      <c r="F687" s="6" t="str">
        <f>Sheet1!E668</f>
        <v>0-150K</v>
      </c>
      <c r="G687" s="77">
        <f>(Sheet1!F668+$F$9/10)*VLOOKUP($B687,$H$13:$J$17,3,0)</f>
        <v>11.431868945369104</v>
      </c>
      <c r="H687" s="77">
        <f>(Sheet1!G668+$F$9/10)*VLOOKUP($B687,$H$13:$J$17,3,0)</f>
        <v>11.984376344813549</v>
      </c>
      <c r="I687" s="77">
        <f>(Sheet1!H668+$F$9/10)*VLOOKUP($B687,$H$13:$J$17,3,0)</f>
        <v>11.88313385629503</v>
      </c>
      <c r="J687" s="77">
        <f>(Sheet1!I668+$F$9/10)*VLOOKUP($B687,$H$13:$J$17,3,0)</f>
        <v>12.040971683910767</v>
      </c>
      <c r="K687" s="78">
        <f>(Sheet1!J668+$F$9/10)*VLOOKUP($B687,$H$13:$J$17,3,0)</f>
        <v>12.164480146711696</v>
      </c>
    </row>
    <row r="688" spans="2:11" x14ac:dyDescent="0.3">
      <c r="B688" s="5" t="str">
        <f>Sheet1!A669</f>
        <v>NJ</v>
      </c>
      <c r="C688" s="6" t="str">
        <f>Sheet1!B669</f>
        <v>Elec</v>
      </c>
      <c r="D688" s="8">
        <f>Sheet1!C669</f>
        <v>42490</v>
      </c>
      <c r="E688" s="8" t="str">
        <f>Sheet1!D669</f>
        <v>PSEG</v>
      </c>
      <c r="F688" s="6" t="str">
        <f>Sheet1!E669</f>
        <v>150-500K</v>
      </c>
      <c r="G688" s="77">
        <f>(Sheet1!F669+$F$9/10)*VLOOKUP($B688,$H$13:$J$17,3,0)</f>
        <v>11.217868945369103</v>
      </c>
      <c r="H688" s="77">
        <f>(Sheet1!G669+$F$9/10)*VLOOKUP($B688,$H$13:$J$17,3,0)</f>
        <v>11.770376344813547</v>
      </c>
      <c r="I688" s="77">
        <f>(Sheet1!H669+$F$9/10)*VLOOKUP($B688,$H$13:$J$17,3,0)</f>
        <v>11.66913385629503</v>
      </c>
      <c r="J688" s="77">
        <f>(Sheet1!I669+$F$9/10)*VLOOKUP($B688,$H$13:$J$17,3,0)</f>
        <v>11.826971683910768</v>
      </c>
      <c r="K688" s="78">
        <f>(Sheet1!J669+$F$9/10)*VLOOKUP($B688,$H$13:$J$17,3,0)</f>
        <v>11.950480146711696</v>
      </c>
    </row>
    <row r="689" spans="2:11" x14ac:dyDescent="0.3">
      <c r="B689" s="5" t="str">
        <f>Sheet1!A670</f>
        <v>NJ</v>
      </c>
      <c r="C689" s="6" t="str">
        <f>Sheet1!B670</f>
        <v>Elec</v>
      </c>
      <c r="D689" s="8">
        <f>Sheet1!C670</f>
        <v>42490</v>
      </c>
      <c r="E689" s="8" t="str">
        <f>Sheet1!D670</f>
        <v>PSEG</v>
      </c>
      <c r="F689" s="6" t="str">
        <f>Sheet1!E670</f>
        <v>500-1M</v>
      </c>
      <c r="G689" s="77">
        <f>(Sheet1!F670+$F$9/10)*VLOOKUP($B689,$H$13:$J$17,3,0)</f>
        <v>10.843368945369104</v>
      </c>
      <c r="H689" s="77">
        <f>(Sheet1!G670+$F$9/10)*VLOOKUP($B689,$H$13:$J$17,3,0)</f>
        <v>11.395876344813548</v>
      </c>
      <c r="I689" s="77">
        <f>(Sheet1!H670+$F$9/10)*VLOOKUP($B689,$H$13:$J$17,3,0)</f>
        <v>11.294633856295031</v>
      </c>
      <c r="J689" s="77">
        <f>(Sheet1!I670+$F$9/10)*VLOOKUP($B689,$H$13:$J$17,3,0)</f>
        <v>11.452471683910767</v>
      </c>
      <c r="K689" s="78">
        <f>(Sheet1!J670+$F$9/10)*VLOOKUP($B689,$H$13:$J$17,3,0)</f>
        <v>11.575980146711695</v>
      </c>
    </row>
    <row r="690" spans="2:11" x14ac:dyDescent="0.3">
      <c r="B690" s="5" t="str">
        <f>Sheet1!A671</f>
        <v>NJ</v>
      </c>
      <c r="C690" s="6" t="str">
        <f>Sheet1!B671</f>
        <v>Elec</v>
      </c>
      <c r="D690" s="8">
        <f>Sheet1!C671</f>
        <v>42490</v>
      </c>
      <c r="E690" s="8" t="str">
        <f>Sheet1!D671</f>
        <v>PSEG</v>
      </c>
      <c r="F690" s="6" t="str">
        <f>Sheet1!E671</f>
        <v>1-2M</v>
      </c>
      <c r="G690" s="77">
        <f>(Sheet1!F671+$F$9/10)*VLOOKUP($B690,$H$13:$J$17,3,0)</f>
        <v>10.709618945369103</v>
      </c>
      <c r="H690" s="77">
        <f>(Sheet1!G671+$F$9/10)*VLOOKUP($B690,$H$13:$J$17,3,0)</f>
        <v>11.262126344813549</v>
      </c>
      <c r="I690" s="77">
        <f>(Sheet1!H671+$F$9/10)*VLOOKUP($B690,$H$13:$J$17,3,0)</f>
        <v>11.16088385629503</v>
      </c>
      <c r="J690" s="77">
        <f>(Sheet1!I671+$F$9/10)*VLOOKUP($B690,$H$13:$J$17,3,0)</f>
        <v>11.318721683910766</v>
      </c>
      <c r="K690" s="78">
        <f>(Sheet1!J671+$F$9/10)*VLOOKUP($B690,$H$13:$J$17,3,0)</f>
        <v>11.442230146711696</v>
      </c>
    </row>
    <row r="691" spans="2:11" x14ac:dyDescent="0.3">
      <c r="B691" s="5" t="str">
        <f>Sheet1!A672</f>
        <v>NJ</v>
      </c>
      <c r="C691" s="6" t="str">
        <f>Sheet1!B672</f>
        <v>Elec</v>
      </c>
      <c r="D691" s="8">
        <f>Sheet1!C672</f>
        <v>42490</v>
      </c>
      <c r="E691" s="8" t="str">
        <f>Sheet1!D672</f>
        <v>PSEG</v>
      </c>
      <c r="F691" s="6" t="str">
        <f>Sheet1!E672</f>
        <v>2M+</v>
      </c>
      <c r="G691" s="77">
        <f>(Sheet1!F672+$F$9/10)*VLOOKUP($B691,$H$13:$J$17,3,0)</f>
        <v>10.575868945369104</v>
      </c>
      <c r="H691" s="77">
        <f>(Sheet1!G672+$F$9/10)*VLOOKUP($B691,$H$13:$J$17,3,0)</f>
        <v>11.128376344813548</v>
      </c>
      <c r="I691" s="77">
        <f>(Sheet1!H672+$F$9/10)*VLOOKUP($B691,$H$13:$J$17,3,0)</f>
        <v>11.027133856295031</v>
      </c>
      <c r="J691" s="77">
        <f>(Sheet1!I672+$F$9/10)*VLOOKUP($B691,$H$13:$J$17,3,0)</f>
        <v>11.184971683910767</v>
      </c>
      <c r="K691" s="78">
        <f>(Sheet1!J672+$F$9/10)*VLOOKUP($B691,$H$13:$J$17,3,0)</f>
        <v>11.308480146711696</v>
      </c>
    </row>
    <row r="692" spans="2:11" x14ac:dyDescent="0.3">
      <c r="B692" s="5" t="str">
        <f>Sheet1!A673</f>
        <v>NJ</v>
      </c>
      <c r="C692" s="6" t="str">
        <f>Sheet1!B673</f>
        <v>Elec</v>
      </c>
      <c r="D692" s="8">
        <f>Sheet1!C673</f>
        <v>42490</v>
      </c>
      <c r="E692" s="8" t="str">
        <f>Sheet1!D673</f>
        <v>ACE</v>
      </c>
      <c r="F692" s="6" t="str">
        <f>Sheet1!E673</f>
        <v>0-150K</v>
      </c>
      <c r="G692" s="77">
        <f>(Sheet1!F673+$F$9/10)*VLOOKUP($B692,$H$13:$J$17,3,0)</f>
        <v>9.5913781009473666</v>
      </c>
      <c r="H692" s="77">
        <f>(Sheet1!G673+$F$9/10)*VLOOKUP($B692,$H$13:$J$17,3,0)</f>
        <v>9.894764932417262</v>
      </c>
      <c r="I692" s="77">
        <f>(Sheet1!H673+$F$9/10)*VLOOKUP($B692,$H$13:$J$17,3,0)</f>
        <v>9.7413202356955821</v>
      </c>
      <c r="J692" s="77">
        <f>(Sheet1!I673+$F$9/10)*VLOOKUP($B692,$H$13:$J$17,3,0)</f>
        <v>9.811279131314258</v>
      </c>
      <c r="K692" s="78">
        <f>(Sheet1!J673+$F$9/10)*VLOOKUP($B692,$H$13:$J$17,3,0)</f>
        <v>9.9646114871986597</v>
      </c>
    </row>
    <row r="693" spans="2:11" x14ac:dyDescent="0.3">
      <c r="B693" s="5" t="str">
        <f>Sheet1!A674</f>
        <v>NJ</v>
      </c>
      <c r="C693" s="6" t="str">
        <f>Sheet1!B674</f>
        <v>Elec</v>
      </c>
      <c r="D693" s="8">
        <f>Sheet1!C674</f>
        <v>42490</v>
      </c>
      <c r="E693" s="8" t="str">
        <f>Sheet1!D674</f>
        <v>ACE</v>
      </c>
      <c r="F693" s="6" t="str">
        <f>Sheet1!E674</f>
        <v>150-500K</v>
      </c>
      <c r="G693" s="77">
        <f>(Sheet1!F674+$F$9/10)*VLOOKUP($B693,$H$13:$J$17,3,0)</f>
        <v>9.3773781009473662</v>
      </c>
      <c r="H693" s="77">
        <f>(Sheet1!G674+$F$9/10)*VLOOKUP($B693,$H$13:$J$17,3,0)</f>
        <v>9.6807649324172615</v>
      </c>
      <c r="I693" s="77">
        <f>(Sheet1!H674+$F$9/10)*VLOOKUP($B693,$H$13:$J$17,3,0)</f>
        <v>9.5273202356955835</v>
      </c>
      <c r="J693" s="77">
        <f>(Sheet1!I674+$F$9/10)*VLOOKUP($B693,$H$13:$J$17,3,0)</f>
        <v>9.5972791313142594</v>
      </c>
      <c r="K693" s="78">
        <f>(Sheet1!J674+$F$9/10)*VLOOKUP($B693,$H$13:$J$17,3,0)</f>
        <v>9.7506114871986593</v>
      </c>
    </row>
    <row r="694" spans="2:11" x14ac:dyDescent="0.3">
      <c r="B694" s="5" t="str">
        <f>Sheet1!A675</f>
        <v>NJ</v>
      </c>
      <c r="C694" s="6" t="str">
        <f>Sheet1!B675</f>
        <v>Elec</v>
      </c>
      <c r="D694" s="8">
        <f>Sheet1!C675</f>
        <v>42490</v>
      </c>
      <c r="E694" s="8" t="str">
        <f>Sheet1!D675</f>
        <v>ACE</v>
      </c>
      <c r="F694" s="6" t="str">
        <f>Sheet1!E675</f>
        <v>500-1M</v>
      </c>
      <c r="G694" s="77">
        <f>(Sheet1!F675+$F$9/10)*VLOOKUP($B694,$H$13:$J$17,3,0)</f>
        <v>9.0028781009473651</v>
      </c>
      <c r="H694" s="77">
        <f>(Sheet1!G675+$F$9/10)*VLOOKUP($B694,$H$13:$J$17,3,0)</f>
        <v>9.3062649324172622</v>
      </c>
      <c r="I694" s="77">
        <f>(Sheet1!H675+$F$9/10)*VLOOKUP($B694,$H$13:$J$17,3,0)</f>
        <v>9.1528202356955841</v>
      </c>
      <c r="J694" s="77">
        <f>(Sheet1!I675+$F$9/10)*VLOOKUP($B694,$H$13:$J$17,3,0)</f>
        <v>9.22277913131426</v>
      </c>
      <c r="K694" s="78">
        <f>(Sheet1!J675+$F$9/10)*VLOOKUP($B694,$H$13:$J$17,3,0)</f>
        <v>9.3761114871986599</v>
      </c>
    </row>
    <row r="695" spans="2:11" x14ac:dyDescent="0.3">
      <c r="B695" s="5" t="str">
        <f>Sheet1!A676</f>
        <v>NJ</v>
      </c>
      <c r="C695" s="6" t="str">
        <f>Sheet1!B676</f>
        <v>Elec</v>
      </c>
      <c r="D695" s="8">
        <f>Sheet1!C676</f>
        <v>42490</v>
      </c>
      <c r="E695" s="8" t="str">
        <f>Sheet1!D676</f>
        <v>ACE</v>
      </c>
      <c r="F695" s="6" t="str">
        <f>Sheet1!E676</f>
        <v>1-2M</v>
      </c>
      <c r="G695" s="77">
        <f>(Sheet1!F676+$F$9/10)*VLOOKUP($B695,$H$13:$J$17,3,0)</f>
        <v>8.8691281009473659</v>
      </c>
      <c r="H695" s="77">
        <f>(Sheet1!G676+$F$9/10)*VLOOKUP($B695,$H$13:$J$17,3,0)</f>
        <v>9.172514932417263</v>
      </c>
      <c r="I695" s="77">
        <f>(Sheet1!H676+$F$9/10)*VLOOKUP($B695,$H$13:$J$17,3,0)</f>
        <v>9.1191798605941958</v>
      </c>
      <c r="J695" s="77">
        <f>(Sheet1!I676+$F$9/10)*VLOOKUP($B695,$H$13:$J$17,3,0)</f>
        <v>9.0032036724941715</v>
      </c>
      <c r="K695" s="78">
        <f>(Sheet1!J676+$F$9/10)*VLOOKUP($B695,$H$13:$J$17,3,0)</f>
        <v>9.1380797734864316</v>
      </c>
    </row>
    <row r="696" spans="2:11" x14ac:dyDescent="0.3">
      <c r="B696" s="5" t="str">
        <f>Sheet1!A677</f>
        <v>NJ</v>
      </c>
      <c r="C696" s="6" t="str">
        <f>Sheet1!B677</f>
        <v>Elec</v>
      </c>
      <c r="D696" s="8">
        <f>Sheet1!C677</f>
        <v>42490</v>
      </c>
      <c r="E696" s="8" t="str">
        <f>Sheet1!D677</f>
        <v>ACE</v>
      </c>
      <c r="F696" s="6" t="str">
        <f>Sheet1!E677</f>
        <v>2M+</v>
      </c>
      <c r="G696" s="77">
        <f>(Sheet1!F677+$F$9/10)*VLOOKUP($B696,$H$13:$J$17,3,0)</f>
        <v>8.9027954732018006</v>
      </c>
      <c r="H696" s="77">
        <f>(Sheet1!G677+$F$9/10)*VLOOKUP($B696,$H$13:$J$17,3,0)</f>
        <v>8.8518898415150584</v>
      </c>
      <c r="I696" s="77">
        <f>(Sheet1!H677+$F$9/10)*VLOOKUP($B696,$H$13:$J$17,3,0)</f>
        <v>8.9854298605941967</v>
      </c>
      <c r="J696" s="77">
        <f>(Sheet1!I677+$F$9/10)*VLOOKUP($B696,$H$13:$J$17,3,0)</f>
        <v>8.8694536724941706</v>
      </c>
      <c r="K696" s="78">
        <f>(Sheet1!J677+$F$9/10)*VLOOKUP($B696,$H$13:$J$17,3,0)</f>
        <v>9.0043297734864325</v>
      </c>
    </row>
    <row r="697" spans="2:11" x14ac:dyDescent="0.3">
      <c r="B697" s="5" t="str">
        <f>Sheet1!A678</f>
        <v>NJ</v>
      </c>
      <c r="C697" s="6" t="str">
        <f>Sheet1!B678</f>
        <v>Elec</v>
      </c>
      <c r="D697" s="8">
        <f>Sheet1!C678</f>
        <v>42521</v>
      </c>
      <c r="E697" s="8" t="str">
        <f>Sheet1!D678</f>
        <v>JCPL</v>
      </c>
      <c r="F697" s="6" t="str">
        <f>Sheet1!E678</f>
        <v>0-150K</v>
      </c>
      <c r="G697" s="77">
        <f>(Sheet1!F678+$F$9/10)*VLOOKUP($B697,$H$13:$J$17,3,0)</f>
        <v>8.4179891142656036</v>
      </c>
      <c r="H697" s="77">
        <f>(Sheet1!G678+$F$9/10)*VLOOKUP($B697,$H$13:$J$17,3,0)</f>
        <v>8.811616998987823</v>
      </c>
      <c r="I697" s="77">
        <f>(Sheet1!H678+$F$9/10)*VLOOKUP($B697,$H$13:$J$17,3,0)</f>
        <v>8.687120799867456</v>
      </c>
      <c r="J697" s="77">
        <f>(Sheet1!I678+$F$9/10)*VLOOKUP($B697,$H$13:$J$17,3,0)</f>
        <v>8.8467753302031014</v>
      </c>
      <c r="K697" s="78">
        <f>(Sheet1!J678+$F$9/10)*VLOOKUP($B697,$H$13:$J$17,3,0)</f>
        <v>9.0744829652146741</v>
      </c>
    </row>
    <row r="698" spans="2:11" x14ac:dyDescent="0.3">
      <c r="B698" s="5" t="str">
        <f>Sheet1!A679</f>
        <v>NJ</v>
      </c>
      <c r="C698" s="6" t="str">
        <f>Sheet1!B679</f>
        <v>Elec</v>
      </c>
      <c r="D698" s="8">
        <f>Sheet1!C679</f>
        <v>42521</v>
      </c>
      <c r="E698" s="8" t="str">
        <f>Sheet1!D679</f>
        <v>JCPL</v>
      </c>
      <c r="F698" s="6" t="str">
        <f>Sheet1!E679</f>
        <v>150-500K</v>
      </c>
      <c r="G698" s="77">
        <f>(Sheet1!F679+$F$9/10)*VLOOKUP($B698,$H$13:$J$17,3,0)</f>
        <v>8.2039891142656032</v>
      </c>
      <c r="H698" s="77">
        <f>(Sheet1!G679+$F$9/10)*VLOOKUP($B698,$H$13:$J$17,3,0)</f>
        <v>8.5976169989878244</v>
      </c>
      <c r="I698" s="77">
        <f>(Sheet1!H679+$F$9/10)*VLOOKUP($B698,$H$13:$J$17,3,0)</f>
        <v>8.4731207998674556</v>
      </c>
      <c r="J698" s="77">
        <f>(Sheet1!I679+$F$9/10)*VLOOKUP($B698,$H$13:$J$17,3,0)</f>
        <v>8.6327753302031009</v>
      </c>
      <c r="K698" s="78">
        <f>(Sheet1!J679+$F$9/10)*VLOOKUP($B698,$H$13:$J$17,3,0)</f>
        <v>8.8604829652146755</v>
      </c>
    </row>
    <row r="699" spans="2:11" x14ac:dyDescent="0.3">
      <c r="B699" s="5" t="str">
        <f>Sheet1!A680</f>
        <v>NJ</v>
      </c>
      <c r="C699" s="6" t="str">
        <f>Sheet1!B680</f>
        <v>Elec</v>
      </c>
      <c r="D699" s="8">
        <f>Sheet1!C680</f>
        <v>42521</v>
      </c>
      <c r="E699" s="8" t="str">
        <f>Sheet1!D680</f>
        <v>JCPL</v>
      </c>
      <c r="F699" s="6" t="str">
        <f>Sheet1!E680</f>
        <v>500-1M</v>
      </c>
      <c r="G699" s="77">
        <f>(Sheet1!F680+$F$9/10)*VLOOKUP($B699,$H$13:$J$17,3,0)</f>
        <v>7.829489114265602</v>
      </c>
      <c r="H699" s="77">
        <f>(Sheet1!G680+$F$9/10)*VLOOKUP($B699,$H$13:$J$17,3,0)</f>
        <v>8.223116998987825</v>
      </c>
      <c r="I699" s="77">
        <f>(Sheet1!H680+$F$9/10)*VLOOKUP($B699,$H$13:$J$17,3,0)</f>
        <v>8.0986207998674544</v>
      </c>
      <c r="J699" s="77">
        <f>(Sheet1!I680+$F$9/10)*VLOOKUP($B699,$H$13:$J$17,3,0)</f>
        <v>8.2582753302031016</v>
      </c>
      <c r="K699" s="78">
        <f>(Sheet1!J680+$F$9/10)*VLOOKUP($B699,$H$13:$J$17,3,0)</f>
        <v>8.4859829652146743</v>
      </c>
    </row>
    <row r="700" spans="2:11" x14ac:dyDescent="0.3">
      <c r="B700" s="5" t="str">
        <f>Sheet1!A681</f>
        <v>NJ</v>
      </c>
      <c r="C700" s="6" t="str">
        <f>Sheet1!B681</f>
        <v>Elec</v>
      </c>
      <c r="D700" s="8">
        <f>Sheet1!C681</f>
        <v>42521</v>
      </c>
      <c r="E700" s="8" t="str">
        <f>Sheet1!D681</f>
        <v>JCPL</v>
      </c>
      <c r="F700" s="6" t="str">
        <f>Sheet1!E681</f>
        <v>1-2M</v>
      </c>
      <c r="G700" s="77">
        <f>(Sheet1!F681+$F$9/10)*VLOOKUP($B700,$H$13:$J$17,3,0)</f>
        <v>7.695739114265602</v>
      </c>
      <c r="H700" s="77">
        <f>(Sheet1!G681+$F$9/10)*VLOOKUP($B700,$H$13:$J$17,3,0)</f>
        <v>8.0893669989878241</v>
      </c>
      <c r="I700" s="77">
        <f>(Sheet1!H681+$F$9/10)*VLOOKUP($B700,$H$13:$J$17,3,0)</f>
        <v>7.9648707998674553</v>
      </c>
      <c r="J700" s="77">
        <f>(Sheet1!I681+$F$9/10)*VLOOKUP($B700,$H$13:$J$17,3,0)</f>
        <v>8.1245253302031006</v>
      </c>
      <c r="K700" s="78">
        <f>(Sheet1!J681+$F$9/10)*VLOOKUP($B700,$H$13:$J$17,3,0)</f>
        <v>8.3522329652146752</v>
      </c>
    </row>
    <row r="701" spans="2:11" x14ac:dyDescent="0.3">
      <c r="B701" s="5" t="str">
        <f>Sheet1!A682</f>
        <v>NJ</v>
      </c>
      <c r="C701" s="6" t="str">
        <f>Sheet1!B682</f>
        <v>Elec</v>
      </c>
      <c r="D701" s="8">
        <f>Sheet1!C682</f>
        <v>42521</v>
      </c>
      <c r="E701" s="8" t="str">
        <f>Sheet1!D682</f>
        <v>JCPL</v>
      </c>
      <c r="F701" s="6" t="str">
        <f>Sheet1!E682</f>
        <v>2M+</v>
      </c>
      <c r="G701" s="77">
        <f>(Sheet1!F682+$F$9/10)*VLOOKUP($B701,$H$13:$J$17,3,0)</f>
        <v>7.5619891142656019</v>
      </c>
      <c r="H701" s="77">
        <f>(Sheet1!G682+$F$9/10)*VLOOKUP($B701,$H$13:$J$17,3,0)</f>
        <v>7.955616998987824</v>
      </c>
      <c r="I701" s="77">
        <f>(Sheet1!H682+$F$9/10)*VLOOKUP($B701,$H$13:$J$17,3,0)</f>
        <v>7.8311207998674552</v>
      </c>
      <c r="J701" s="77">
        <f>(Sheet1!I682+$F$9/10)*VLOOKUP($B701,$H$13:$J$17,3,0)</f>
        <v>7.9907753302031006</v>
      </c>
      <c r="K701" s="78">
        <f>(Sheet1!J682+$F$9/10)*VLOOKUP($B701,$H$13:$J$17,3,0)</f>
        <v>8.2184829652146743</v>
      </c>
    </row>
    <row r="702" spans="2:11" x14ac:dyDescent="0.3">
      <c r="B702" s="5" t="str">
        <f>Sheet1!A683</f>
        <v>NJ</v>
      </c>
      <c r="C702" s="6" t="str">
        <f>Sheet1!B683</f>
        <v>Elec</v>
      </c>
      <c r="D702" s="8">
        <f>Sheet1!C683</f>
        <v>42521</v>
      </c>
      <c r="E702" s="8" t="str">
        <f>Sheet1!D683</f>
        <v>PSEG</v>
      </c>
      <c r="F702" s="6" t="str">
        <f>Sheet1!E683</f>
        <v>0-150K</v>
      </c>
      <c r="G702" s="77">
        <f>(Sheet1!F683+$F$9/10)*VLOOKUP($B702,$H$13:$J$17,3,0)</f>
        <v>11.532440444813547</v>
      </c>
      <c r="H702" s="77">
        <f>(Sheet1!G683+$F$9/10)*VLOOKUP($B702,$H$13:$J$17,3,0)</f>
        <v>12.057562234535771</v>
      </c>
      <c r="I702" s="77">
        <f>(Sheet1!H683+$F$9/10)*VLOOKUP($B702,$H$13:$J$17,3,0)</f>
        <v>11.903444304026509</v>
      </c>
      <c r="J702" s="77">
        <f>(Sheet1!I683+$F$9/10)*VLOOKUP($B702,$H$13:$J$17,3,0)</f>
        <v>12.070890269709379</v>
      </c>
      <c r="K702" s="78">
        <f>(Sheet1!J683+$F$9/10)*VLOOKUP($B702,$H$13:$J$17,3,0)</f>
        <v>12.186790194095956</v>
      </c>
    </row>
    <row r="703" spans="2:11" x14ac:dyDescent="0.3">
      <c r="B703" s="5" t="str">
        <f>Sheet1!A684</f>
        <v>NJ</v>
      </c>
      <c r="C703" s="6" t="str">
        <f>Sheet1!B684</f>
        <v>Elec</v>
      </c>
      <c r="D703" s="8">
        <f>Sheet1!C684</f>
        <v>42521</v>
      </c>
      <c r="E703" s="8" t="str">
        <f>Sheet1!D684</f>
        <v>PSEG</v>
      </c>
      <c r="F703" s="6" t="str">
        <f>Sheet1!E684</f>
        <v>150-500K</v>
      </c>
      <c r="G703" s="77">
        <f>(Sheet1!F684+$F$9/10)*VLOOKUP($B703,$H$13:$J$17,3,0)</f>
        <v>11.318440444813548</v>
      </c>
      <c r="H703" s="77">
        <f>(Sheet1!G684+$F$9/10)*VLOOKUP($B703,$H$13:$J$17,3,0)</f>
        <v>11.843562234535773</v>
      </c>
      <c r="I703" s="77">
        <f>(Sheet1!H684+$F$9/10)*VLOOKUP($B703,$H$13:$J$17,3,0)</f>
        <v>11.689444304026511</v>
      </c>
      <c r="J703" s="77">
        <f>(Sheet1!I684+$F$9/10)*VLOOKUP($B703,$H$13:$J$17,3,0)</f>
        <v>11.856890269709377</v>
      </c>
      <c r="K703" s="78">
        <f>(Sheet1!J684+$F$9/10)*VLOOKUP($B703,$H$13:$J$17,3,0)</f>
        <v>11.972790194095953</v>
      </c>
    </row>
    <row r="704" spans="2:11" x14ac:dyDescent="0.3">
      <c r="B704" s="5" t="str">
        <f>Sheet1!A685</f>
        <v>NJ</v>
      </c>
      <c r="C704" s="6" t="str">
        <f>Sheet1!B685</f>
        <v>Elec</v>
      </c>
      <c r="D704" s="8">
        <f>Sheet1!C685</f>
        <v>42521</v>
      </c>
      <c r="E704" s="8" t="str">
        <f>Sheet1!D685</f>
        <v>PSEG</v>
      </c>
      <c r="F704" s="6" t="str">
        <f>Sheet1!E685</f>
        <v>500-1M</v>
      </c>
      <c r="G704" s="77">
        <f>(Sheet1!F685+$F$9/10)*VLOOKUP($B704,$H$13:$J$17,3,0)</f>
        <v>10.943940444813549</v>
      </c>
      <c r="H704" s="77">
        <f>(Sheet1!G685+$F$9/10)*VLOOKUP($B704,$H$13:$J$17,3,0)</f>
        <v>11.469062234535771</v>
      </c>
      <c r="I704" s="77">
        <f>(Sheet1!H685+$F$9/10)*VLOOKUP($B704,$H$13:$J$17,3,0)</f>
        <v>11.314944304026511</v>
      </c>
      <c r="J704" s="77">
        <f>(Sheet1!I685+$F$9/10)*VLOOKUP($B704,$H$13:$J$17,3,0)</f>
        <v>11.482390269709377</v>
      </c>
      <c r="K704" s="78">
        <f>(Sheet1!J685+$F$9/10)*VLOOKUP($B704,$H$13:$J$17,3,0)</f>
        <v>11.598290194095954</v>
      </c>
    </row>
    <row r="705" spans="2:11" x14ac:dyDescent="0.3">
      <c r="B705" s="5" t="str">
        <f>Sheet1!A686</f>
        <v>NJ</v>
      </c>
      <c r="C705" s="6" t="str">
        <f>Sheet1!B686</f>
        <v>Elec</v>
      </c>
      <c r="D705" s="8">
        <f>Sheet1!C686</f>
        <v>42521</v>
      </c>
      <c r="E705" s="8" t="str">
        <f>Sheet1!D686</f>
        <v>PSEG</v>
      </c>
      <c r="F705" s="6" t="str">
        <f>Sheet1!E686</f>
        <v>1-2M</v>
      </c>
      <c r="G705" s="77">
        <f>(Sheet1!F686+$F$9/10)*VLOOKUP($B705,$H$13:$J$17,3,0)</f>
        <v>10.810190444813548</v>
      </c>
      <c r="H705" s="77">
        <f>(Sheet1!G686+$F$9/10)*VLOOKUP($B705,$H$13:$J$17,3,0)</f>
        <v>11.33531223453577</v>
      </c>
      <c r="I705" s="77">
        <f>(Sheet1!H686+$F$9/10)*VLOOKUP($B705,$H$13:$J$17,3,0)</f>
        <v>11.18119430402651</v>
      </c>
      <c r="J705" s="77">
        <f>(Sheet1!I686+$F$9/10)*VLOOKUP($B705,$H$13:$J$17,3,0)</f>
        <v>11.348640269709378</v>
      </c>
      <c r="K705" s="78">
        <f>(Sheet1!J686+$F$9/10)*VLOOKUP($B705,$H$13:$J$17,3,0)</f>
        <v>11.464540194095953</v>
      </c>
    </row>
    <row r="706" spans="2:11" x14ac:dyDescent="0.3">
      <c r="B706" s="5" t="str">
        <f>Sheet1!A687</f>
        <v>NJ</v>
      </c>
      <c r="C706" s="6" t="str">
        <f>Sheet1!B687</f>
        <v>Elec</v>
      </c>
      <c r="D706" s="8">
        <f>Sheet1!C687</f>
        <v>42521</v>
      </c>
      <c r="E706" s="8" t="str">
        <f>Sheet1!D687</f>
        <v>PSEG</v>
      </c>
      <c r="F706" s="6" t="str">
        <f>Sheet1!E687</f>
        <v>2M+</v>
      </c>
      <c r="G706" s="77">
        <f>(Sheet1!F687+$F$9/10)*VLOOKUP($B706,$H$13:$J$17,3,0)</f>
        <v>10.676440444813549</v>
      </c>
      <c r="H706" s="77">
        <f>(Sheet1!G687+$F$9/10)*VLOOKUP($B706,$H$13:$J$17,3,0)</f>
        <v>11.201562234535771</v>
      </c>
      <c r="I706" s="77">
        <f>(Sheet1!H687+$F$9/10)*VLOOKUP($B706,$H$13:$J$17,3,0)</f>
        <v>11.047444304026511</v>
      </c>
      <c r="J706" s="77">
        <f>(Sheet1!I687+$F$9/10)*VLOOKUP($B706,$H$13:$J$17,3,0)</f>
        <v>11.214890269709377</v>
      </c>
      <c r="K706" s="78">
        <f>(Sheet1!J687+$F$9/10)*VLOOKUP($B706,$H$13:$J$17,3,0)</f>
        <v>11.330790194095954</v>
      </c>
    </row>
    <row r="707" spans="2:11" x14ac:dyDescent="0.3">
      <c r="B707" s="5" t="str">
        <f>Sheet1!A688</f>
        <v>NJ</v>
      </c>
      <c r="C707" s="6" t="str">
        <f>Sheet1!B688</f>
        <v>Elec</v>
      </c>
      <c r="D707" s="8">
        <f>Sheet1!C688</f>
        <v>42521</v>
      </c>
      <c r="E707" s="8" t="str">
        <f>Sheet1!D688</f>
        <v>ACE</v>
      </c>
      <c r="F707" s="6" t="str">
        <f>Sheet1!E688</f>
        <v>0-150K</v>
      </c>
      <c r="G707" s="77">
        <f>(Sheet1!F688+$F$9/10)*VLOOKUP($B707,$H$13:$J$17,3,0)</f>
        <v>9.5833499421630499</v>
      </c>
      <c r="H707" s="77">
        <f>(Sheet1!G688+$F$9/10)*VLOOKUP($B707,$H$13:$J$17,3,0)</f>
        <v>9.9072951874413029</v>
      </c>
      <c r="I707" s="77">
        <f>(Sheet1!H688+$F$9/10)*VLOOKUP($B707,$H$13:$J$17,3,0)</f>
        <v>9.7279721925332705</v>
      </c>
      <c r="J707" s="77">
        <f>(Sheet1!I688+$F$9/10)*VLOOKUP($B707,$H$13:$J$17,3,0)</f>
        <v>9.8035696687221137</v>
      </c>
      <c r="K707" s="78">
        <f>(Sheet1!J688+$F$9/10)*VLOOKUP($B707,$H$13:$J$17,3,0)</f>
        <v>9.9795898908114058</v>
      </c>
    </row>
    <row r="708" spans="2:11" x14ac:dyDescent="0.3">
      <c r="B708" s="5" t="str">
        <f>Sheet1!A689</f>
        <v>NJ</v>
      </c>
      <c r="C708" s="6" t="str">
        <f>Sheet1!B689</f>
        <v>Elec</v>
      </c>
      <c r="D708" s="8">
        <f>Sheet1!C689</f>
        <v>42521</v>
      </c>
      <c r="E708" s="8" t="str">
        <f>Sheet1!D689</f>
        <v>ACE</v>
      </c>
      <c r="F708" s="6" t="str">
        <f>Sheet1!E689</f>
        <v>150-500K</v>
      </c>
      <c r="G708" s="77">
        <f>(Sheet1!F689+$F$9/10)*VLOOKUP($B708,$H$13:$J$17,3,0)</f>
        <v>9.3693499421630495</v>
      </c>
      <c r="H708" s="77">
        <f>(Sheet1!G689+$F$9/10)*VLOOKUP($B708,$H$13:$J$17,3,0)</f>
        <v>9.6932951874413025</v>
      </c>
      <c r="I708" s="77">
        <f>(Sheet1!H689+$F$9/10)*VLOOKUP($B708,$H$13:$J$17,3,0)</f>
        <v>9.5139721925332719</v>
      </c>
      <c r="J708" s="77">
        <f>(Sheet1!I689+$F$9/10)*VLOOKUP($B708,$H$13:$J$17,3,0)</f>
        <v>9.589569668722115</v>
      </c>
      <c r="K708" s="78">
        <f>(Sheet1!J689+$F$9/10)*VLOOKUP($B708,$H$13:$J$17,3,0)</f>
        <v>9.7655898908114054</v>
      </c>
    </row>
    <row r="709" spans="2:11" x14ac:dyDescent="0.3">
      <c r="B709" s="5" t="str">
        <f>Sheet1!A690</f>
        <v>NJ</v>
      </c>
      <c r="C709" s="6" t="str">
        <f>Sheet1!B690</f>
        <v>Elec</v>
      </c>
      <c r="D709" s="8">
        <f>Sheet1!C690</f>
        <v>42521</v>
      </c>
      <c r="E709" s="8" t="str">
        <f>Sheet1!D690</f>
        <v>ACE</v>
      </c>
      <c r="F709" s="6" t="str">
        <f>Sheet1!E690</f>
        <v>500-1M</v>
      </c>
      <c r="G709" s="77">
        <f>(Sheet1!F690+$F$9/10)*VLOOKUP($B709,$H$13:$J$17,3,0)</f>
        <v>8.9948499421630483</v>
      </c>
      <c r="H709" s="77">
        <f>(Sheet1!G690+$F$9/10)*VLOOKUP($B709,$H$13:$J$17,3,0)</f>
        <v>9.3187951874413013</v>
      </c>
      <c r="I709" s="77">
        <f>(Sheet1!H690+$F$9/10)*VLOOKUP($B709,$H$13:$J$17,3,0)</f>
        <v>9.1394721925332707</v>
      </c>
      <c r="J709" s="77">
        <f>(Sheet1!I690+$F$9/10)*VLOOKUP($B709,$H$13:$J$17,3,0)</f>
        <v>9.2150696687221156</v>
      </c>
      <c r="K709" s="78">
        <f>(Sheet1!J690+$F$9/10)*VLOOKUP($B709,$H$13:$J$17,3,0)</f>
        <v>9.3910898908114042</v>
      </c>
    </row>
    <row r="710" spans="2:11" x14ac:dyDescent="0.3">
      <c r="B710" s="5" t="str">
        <f>Sheet1!A691</f>
        <v>NJ</v>
      </c>
      <c r="C710" s="6" t="str">
        <f>Sheet1!B691</f>
        <v>Elec</v>
      </c>
      <c r="D710" s="8">
        <f>Sheet1!C691</f>
        <v>42521</v>
      </c>
      <c r="E710" s="8" t="str">
        <f>Sheet1!D691</f>
        <v>ACE</v>
      </c>
      <c r="F710" s="6" t="str">
        <f>Sheet1!E691</f>
        <v>1-2M</v>
      </c>
      <c r="G710" s="77">
        <f>(Sheet1!F691+$F$9/10)*VLOOKUP($B710,$H$13:$J$17,3,0)</f>
        <v>8.8610999421630492</v>
      </c>
      <c r="H710" s="77">
        <f>(Sheet1!G691+$F$9/10)*VLOOKUP($B710,$H$13:$J$17,3,0)</f>
        <v>9.1850451874413022</v>
      </c>
      <c r="I710" s="77">
        <f>(Sheet1!H691+$F$9/10)*VLOOKUP($B710,$H$13:$J$17,3,0)</f>
        <v>9.1191798605941958</v>
      </c>
      <c r="J710" s="77">
        <f>(Sheet1!I691+$F$9/10)*VLOOKUP($B710,$H$13:$J$17,3,0)</f>
        <v>9.0032036724941715</v>
      </c>
      <c r="K710" s="78">
        <f>(Sheet1!J691+$F$9/10)*VLOOKUP($B710,$H$13:$J$17,3,0)</f>
        <v>9.1380797734864316</v>
      </c>
    </row>
    <row r="711" spans="2:11" x14ac:dyDescent="0.3">
      <c r="B711" s="5" t="str">
        <f>Sheet1!A692</f>
        <v>NJ</v>
      </c>
      <c r="C711" s="6" t="str">
        <f>Sheet1!B692</f>
        <v>Elec</v>
      </c>
      <c r="D711" s="8">
        <f>Sheet1!C692</f>
        <v>42521</v>
      </c>
      <c r="E711" s="8" t="str">
        <f>Sheet1!D692</f>
        <v>ACE</v>
      </c>
      <c r="F711" s="6" t="str">
        <f>Sheet1!E692</f>
        <v>2M+</v>
      </c>
      <c r="G711" s="77">
        <f>(Sheet1!F692+$F$9/10)*VLOOKUP($B711,$H$13:$J$17,3,0)</f>
        <v>8.9027954732018006</v>
      </c>
      <c r="H711" s="77">
        <f>(Sheet1!G692+$F$9/10)*VLOOKUP($B711,$H$13:$J$17,3,0)</f>
        <v>8.8518898415150584</v>
      </c>
      <c r="I711" s="77">
        <f>(Sheet1!H692+$F$9/10)*VLOOKUP($B711,$H$13:$J$17,3,0)</f>
        <v>8.9854298605941967</v>
      </c>
      <c r="J711" s="77">
        <f>(Sheet1!I692+$F$9/10)*VLOOKUP($B711,$H$13:$J$17,3,0)</f>
        <v>8.8694536724941706</v>
      </c>
      <c r="K711" s="78">
        <f>(Sheet1!J692+$F$9/10)*VLOOKUP($B711,$H$13:$J$17,3,0)</f>
        <v>9.0043297734864325</v>
      </c>
    </row>
    <row r="712" spans="2:11" x14ac:dyDescent="0.3">
      <c r="B712" s="5" t="str">
        <f>Sheet1!A693</f>
        <v>NJ</v>
      </c>
      <c r="C712" s="6" t="str">
        <f>Sheet1!B693</f>
        <v>Elec</v>
      </c>
      <c r="D712" s="8">
        <f>Sheet1!C693</f>
        <v>42551</v>
      </c>
      <c r="E712" s="8" t="str">
        <f>Sheet1!D693</f>
        <v>JCPL</v>
      </c>
      <c r="F712" s="6" t="str">
        <f>Sheet1!E693</f>
        <v>0-150K</v>
      </c>
      <c r="G712" s="77">
        <f>(Sheet1!F693+$F$9/10)*VLOOKUP($B712,$H$13:$J$17,3,0)</f>
        <v>8.419398363710048</v>
      </c>
      <c r="H712" s="77">
        <f>(Sheet1!G693+$F$9/10)*VLOOKUP($B712,$H$13:$J$17,3,0)</f>
        <v>8.8253991637100473</v>
      </c>
      <c r="I712" s="77">
        <f>(Sheet1!H693+$F$9/10)*VLOOKUP($B712,$H$13:$J$17,3,0)</f>
        <v>8.6836595628767146</v>
      </c>
      <c r="J712" s="77">
        <f>(Sheet1!I693+$F$9/10)*VLOOKUP($B712,$H$13:$J$17,3,0)</f>
        <v>8.8420704324600461</v>
      </c>
      <c r="K712" s="78">
        <f>(Sheet1!J693+$F$9/10)*VLOOKUP($B712,$H$13:$J$17,3,0)</f>
        <v>9.0942314325989333</v>
      </c>
    </row>
    <row r="713" spans="2:11" x14ac:dyDescent="0.3">
      <c r="B713" s="5" t="str">
        <f>Sheet1!A694</f>
        <v>NJ</v>
      </c>
      <c r="C713" s="6" t="str">
        <f>Sheet1!B694</f>
        <v>Elec</v>
      </c>
      <c r="D713" s="8">
        <f>Sheet1!C694</f>
        <v>42551</v>
      </c>
      <c r="E713" s="8" t="str">
        <f>Sheet1!D694</f>
        <v>JCPL</v>
      </c>
      <c r="F713" s="6" t="str">
        <f>Sheet1!E694</f>
        <v>150-500K</v>
      </c>
      <c r="G713" s="77">
        <f>(Sheet1!F694+$F$9/10)*VLOOKUP($B713,$H$13:$J$17,3,0)</f>
        <v>8.2053983637100476</v>
      </c>
      <c r="H713" s="77">
        <f>(Sheet1!G694+$F$9/10)*VLOOKUP($B713,$H$13:$J$17,3,0)</f>
        <v>8.6113991637100469</v>
      </c>
      <c r="I713" s="77">
        <f>(Sheet1!H694+$F$9/10)*VLOOKUP($B713,$H$13:$J$17,3,0)</f>
        <v>8.4696595628767142</v>
      </c>
      <c r="J713" s="77">
        <f>(Sheet1!I694+$F$9/10)*VLOOKUP($B713,$H$13:$J$17,3,0)</f>
        <v>8.6280704324600439</v>
      </c>
      <c r="K713" s="78">
        <f>(Sheet1!J694+$F$9/10)*VLOOKUP($B713,$H$13:$J$17,3,0)</f>
        <v>8.8802314325989347</v>
      </c>
    </row>
    <row r="714" spans="2:11" x14ac:dyDescent="0.3">
      <c r="B714" s="5" t="str">
        <f>Sheet1!A695</f>
        <v>NJ</v>
      </c>
      <c r="C714" s="6" t="str">
        <f>Sheet1!B695</f>
        <v>Elec</v>
      </c>
      <c r="D714" s="8">
        <f>Sheet1!C695</f>
        <v>42551</v>
      </c>
      <c r="E714" s="8" t="str">
        <f>Sheet1!D695</f>
        <v>JCPL</v>
      </c>
      <c r="F714" s="6" t="str">
        <f>Sheet1!E695</f>
        <v>500-1M</v>
      </c>
      <c r="G714" s="77">
        <f>(Sheet1!F695+$F$9/10)*VLOOKUP($B714,$H$13:$J$17,3,0)</f>
        <v>7.8308983637100482</v>
      </c>
      <c r="H714" s="77">
        <f>(Sheet1!G695+$F$9/10)*VLOOKUP($B714,$H$13:$J$17,3,0)</f>
        <v>8.2368991637100475</v>
      </c>
      <c r="I714" s="77">
        <f>(Sheet1!H695+$F$9/10)*VLOOKUP($B714,$H$13:$J$17,3,0)</f>
        <v>8.0951595628767148</v>
      </c>
      <c r="J714" s="77">
        <f>(Sheet1!I695+$F$9/10)*VLOOKUP($B714,$H$13:$J$17,3,0)</f>
        <v>8.2535704324600445</v>
      </c>
      <c r="K714" s="78">
        <f>(Sheet1!J695+$F$9/10)*VLOOKUP($B714,$H$13:$J$17,3,0)</f>
        <v>8.5057314325989335</v>
      </c>
    </row>
    <row r="715" spans="2:11" x14ac:dyDescent="0.3">
      <c r="B715" s="5" t="str">
        <f>Sheet1!A696</f>
        <v>NJ</v>
      </c>
      <c r="C715" s="6" t="str">
        <f>Sheet1!B696</f>
        <v>Elec</v>
      </c>
      <c r="D715" s="8">
        <f>Sheet1!C696</f>
        <v>42551</v>
      </c>
      <c r="E715" s="8" t="str">
        <f>Sheet1!D696</f>
        <v>JCPL</v>
      </c>
      <c r="F715" s="6" t="str">
        <f>Sheet1!E696</f>
        <v>1-2M</v>
      </c>
      <c r="G715" s="77">
        <f>(Sheet1!F696+$F$9/10)*VLOOKUP($B715,$H$13:$J$17,3,0)</f>
        <v>7.6971483637100482</v>
      </c>
      <c r="H715" s="77">
        <f>(Sheet1!G696+$F$9/10)*VLOOKUP($B715,$H$13:$J$17,3,0)</f>
        <v>8.1031491637100466</v>
      </c>
      <c r="I715" s="77">
        <f>(Sheet1!H696+$F$9/10)*VLOOKUP($B715,$H$13:$J$17,3,0)</f>
        <v>7.9614095628767139</v>
      </c>
      <c r="J715" s="77">
        <f>(Sheet1!I696+$F$9/10)*VLOOKUP($B715,$H$13:$J$17,3,0)</f>
        <v>8.1198204324600454</v>
      </c>
      <c r="K715" s="78">
        <f>(Sheet1!J696+$F$9/10)*VLOOKUP($B715,$H$13:$J$17,3,0)</f>
        <v>8.3719814325989343</v>
      </c>
    </row>
    <row r="716" spans="2:11" x14ac:dyDescent="0.3">
      <c r="B716" s="5" t="str">
        <f>Sheet1!A697</f>
        <v>NJ</v>
      </c>
      <c r="C716" s="6" t="str">
        <f>Sheet1!B697</f>
        <v>Elec</v>
      </c>
      <c r="D716" s="8">
        <f>Sheet1!C697</f>
        <v>42551</v>
      </c>
      <c r="E716" s="8" t="str">
        <f>Sheet1!D697</f>
        <v>JCPL</v>
      </c>
      <c r="F716" s="6" t="str">
        <f>Sheet1!E697</f>
        <v>2M+</v>
      </c>
      <c r="G716" s="77">
        <f>(Sheet1!F697+$F$9/10)*VLOOKUP($B716,$H$13:$J$17,3,0)</f>
        <v>7.5633983637100481</v>
      </c>
      <c r="H716" s="77">
        <f>(Sheet1!G697+$F$9/10)*VLOOKUP($B716,$H$13:$J$17,3,0)</f>
        <v>7.9693991637100465</v>
      </c>
      <c r="I716" s="77">
        <f>(Sheet1!H697+$F$9/10)*VLOOKUP($B716,$H$13:$J$17,3,0)</f>
        <v>7.8276595628767138</v>
      </c>
      <c r="J716" s="77">
        <f>(Sheet1!I697+$F$9/10)*VLOOKUP($B716,$H$13:$J$17,3,0)</f>
        <v>7.9860704324600453</v>
      </c>
      <c r="K716" s="78">
        <f>(Sheet1!J697+$F$9/10)*VLOOKUP($B716,$H$13:$J$17,3,0)</f>
        <v>8.2382314325989334</v>
      </c>
    </row>
    <row r="717" spans="2:11" x14ac:dyDescent="0.3">
      <c r="B717" s="5" t="str">
        <f>Sheet1!A698</f>
        <v>NJ</v>
      </c>
      <c r="C717" s="6" t="str">
        <f>Sheet1!B698</f>
        <v>Elec</v>
      </c>
      <c r="D717" s="8">
        <f>Sheet1!C698</f>
        <v>42551</v>
      </c>
      <c r="E717" s="8" t="str">
        <f>Sheet1!D698</f>
        <v>PSEG</v>
      </c>
      <c r="F717" s="6" t="str">
        <f>Sheet1!E698</f>
        <v>0-150K</v>
      </c>
      <c r="G717" s="77">
        <f>(Sheet1!F698+$F$9/10)*VLOOKUP($B717,$H$13:$J$17,3,0)</f>
        <v>11.691523824257994</v>
      </c>
      <c r="H717" s="77">
        <f>(Sheet1!G698+$F$9/10)*VLOOKUP($B717,$H$13:$J$17,3,0)</f>
        <v>12.134889024257994</v>
      </c>
      <c r="I717" s="77">
        <f>(Sheet1!H698+$F$9/10)*VLOOKUP($B717,$H$13:$J$17,3,0)</f>
        <v>11.94114011175799</v>
      </c>
      <c r="J717" s="77">
        <f>(Sheet1!I698+$F$9/10)*VLOOKUP($B717,$H$13:$J$17,3,0)</f>
        <v>12.108079505507989</v>
      </c>
      <c r="K717" s="78">
        <f>(Sheet1!J698+$F$9/10)*VLOOKUP($B717,$H$13:$J$17,3,0)</f>
        <v>12.214435261480212</v>
      </c>
    </row>
    <row r="718" spans="2:11" x14ac:dyDescent="0.3">
      <c r="B718" s="5" t="str">
        <f>Sheet1!A699</f>
        <v>NJ</v>
      </c>
      <c r="C718" s="6" t="str">
        <f>Sheet1!B699</f>
        <v>Elec</v>
      </c>
      <c r="D718" s="8">
        <f>Sheet1!C699</f>
        <v>42551</v>
      </c>
      <c r="E718" s="8" t="str">
        <f>Sheet1!D699</f>
        <v>PSEG</v>
      </c>
      <c r="F718" s="6" t="str">
        <f>Sheet1!E699</f>
        <v>150-500K</v>
      </c>
      <c r="G718" s="77">
        <f>(Sheet1!F699+$F$9/10)*VLOOKUP($B718,$H$13:$J$17,3,0)</f>
        <v>11.477523824257995</v>
      </c>
      <c r="H718" s="77">
        <f>(Sheet1!G699+$F$9/10)*VLOOKUP($B718,$H$13:$J$17,3,0)</f>
        <v>11.920889024257992</v>
      </c>
      <c r="I718" s="77">
        <f>(Sheet1!H699+$F$9/10)*VLOOKUP($B718,$H$13:$J$17,3,0)</f>
        <v>11.727140111757992</v>
      </c>
      <c r="J718" s="77">
        <f>(Sheet1!I699+$F$9/10)*VLOOKUP($B718,$H$13:$J$17,3,0)</f>
        <v>11.894079505507991</v>
      </c>
      <c r="K718" s="78">
        <f>(Sheet1!J699+$F$9/10)*VLOOKUP($B718,$H$13:$J$17,3,0)</f>
        <v>12.000435261480211</v>
      </c>
    </row>
    <row r="719" spans="2:11" x14ac:dyDescent="0.3">
      <c r="B719" s="5" t="str">
        <f>Sheet1!A700</f>
        <v>NJ</v>
      </c>
      <c r="C719" s="6" t="str">
        <f>Sheet1!B700</f>
        <v>Elec</v>
      </c>
      <c r="D719" s="8">
        <f>Sheet1!C700</f>
        <v>42551</v>
      </c>
      <c r="E719" s="8" t="str">
        <f>Sheet1!D700</f>
        <v>PSEG</v>
      </c>
      <c r="F719" s="6" t="str">
        <f>Sheet1!E700</f>
        <v>500-1M</v>
      </c>
      <c r="G719" s="77">
        <f>(Sheet1!F700+$F$9/10)*VLOOKUP($B719,$H$13:$J$17,3,0)</f>
        <v>11.103023824257994</v>
      </c>
      <c r="H719" s="77">
        <f>(Sheet1!G700+$F$9/10)*VLOOKUP($B719,$H$13:$J$17,3,0)</f>
        <v>11.546389024257993</v>
      </c>
      <c r="I719" s="77">
        <f>(Sheet1!H700+$F$9/10)*VLOOKUP($B719,$H$13:$J$17,3,0)</f>
        <v>11.352640111757992</v>
      </c>
      <c r="J719" s="77">
        <f>(Sheet1!I700+$F$9/10)*VLOOKUP($B719,$H$13:$J$17,3,0)</f>
        <v>11.519579505507989</v>
      </c>
      <c r="K719" s="78">
        <f>(Sheet1!J700+$F$9/10)*VLOOKUP($B719,$H$13:$J$17,3,0)</f>
        <v>11.62593526148021</v>
      </c>
    </row>
    <row r="720" spans="2:11" x14ac:dyDescent="0.3">
      <c r="B720" s="5" t="str">
        <f>Sheet1!A701</f>
        <v>NJ</v>
      </c>
      <c r="C720" s="6" t="str">
        <f>Sheet1!B701</f>
        <v>Elec</v>
      </c>
      <c r="D720" s="8">
        <f>Sheet1!C701</f>
        <v>42551</v>
      </c>
      <c r="E720" s="8" t="str">
        <f>Sheet1!D701</f>
        <v>PSEG</v>
      </c>
      <c r="F720" s="6" t="str">
        <f>Sheet1!E701</f>
        <v>1-2M</v>
      </c>
      <c r="G720" s="77">
        <f>(Sheet1!F701+$F$9/10)*VLOOKUP($B720,$H$13:$J$17,3,0)</f>
        <v>10.969273824257995</v>
      </c>
      <c r="H720" s="77">
        <f>(Sheet1!G701+$F$9/10)*VLOOKUP($B720,$H$13:$J$17,3,0)</f>
        <v>11.412639024257993</v>
      </c>
      <c r="I720" s="77">
        <f>(Sheet1!H701+$F$9/10)*VLOOKUP($B720,$H$13:$J$17,3,0)</f>
        <v>11.218890111757991</v>
      </c>
      <c r="J720" s="77">
        <f>(Sheet1!I701+$F$9/10)*VLOOKUP($B720,$H$13:$J$17,3,0)</f>
        <v>11.385829505507989</v>
      </c>
      <c r="K720" s="78">
        <f>(Sheet1!J701+$F$9/10)*VLOOKUP($B720,$H$13:$J$17,3,0)</f>
        <v>11.492185261480211</v>
      </c>
    </row>
    <row r="721" spans="2:11" x14ac:dyDescent="0.3">
      <c r="B721" s="5" t="str">
        <f>Sheet1!A702</f>
        <v>NJ</v>
      </c>
      <c r="C721" s="6" t="str">
        <f>Sheet1!B702</f>
        <v>Elec</v>
      </c>
      <c r="D721" s="8">
        <f>Sheet1!C702</f>
        <v>42551</v>
      </c>
      <c r="E721" s="8" t="str">
        <f>Sheet1!D702</f>
        <v>PSEG</v>
      </c>
      <c r="F721" s="6" t="str">
        <f>Sheet1!E702</f>
        <v>2M+</v>
      </c>
      <c r="G721" s="77">
        <f>(Sheet1!F702+$F$9/10)*VLOOKUP($B721,$H$13:$J$17,3,0)</f>
        <v>10.835523824257994</v>
      </c>
      <c r="H721" s="77">
        <f>(Sheet1!G702+$F$9/10)*VLOOKUP($B721,$H$13:$J$17,3,0)</f>
        <v>11.278889024257992</v>
      </c>
      <c r="I721" s="77">
        <f>(Sheet1!H702+$F$9/10)*VLOOKUP($B721,$H$13:$J$17,3,0)</f>
        <v>11.085140111757992</v>
      </c>
      <c r="J721" s="77">
        <f>(Sheet1!I702+$F$9/10)*VLOOKUP($B721,$H$13:$J$17,3,0)</f>
        <v>11.252079505507989</v>
      </c>
      <c r="K721" s="78">
        <f>(Sheet1!J702+$F$9/10)*VLOOKUP($B721,$H$13:$J$17,3,0)</f>
        <v>11.35843526148021</v>
      </c>
    </row>
    <row r="722" spans="2:11" x14ac:dyDescent="0.3">
      <c r="B722" s="5" t="str">
        <f>Sheet1!A703</f>
        <v>NJ</v>
      </c>
      <c r="C722" s="6" t="str">
        <f>Sheet1!B703</f>
        <v>Elec</v>
      </c>
      <c r="D722" s="8">
        <f>Sheet1!C703</f>
        <v>42551</v>
      </c>
      <c r="E722" s="8" t="str">
        <f>Sheet1!D703</f>
        <v>ACE</v>
      </c>
      <c r="F722" s="6" t="str">
        <f>Sheet1!E703</f>
        <v>0-150K</v>
      </c>
      <c r="G722" s="77">
        <f>(Sheet1!F703+$F$9/10)*VLOOKUP($B722,$H$13:$J$17,3,0)</f>
        <v>9.5906142310197247</v>
      </c>
      <c r="H722" s="77">
        <f>(Sheet1!G703+$F$9/10)*VLOOKUP($B722,$H$13:$J$17,3,0)</f>
        <v>9.8960393556901352</v>
      </c>
      <c r="I722" s="77">
        <f>(Sheet1!H703+$F$9/10)*VLOOKUP($B722,$H$13:$J$17,3,0)</f>
        <v>9.7121588820079854</v>
      </c>
      <c r="J722" s="77">
        <f>(Sheet1!I703+$F$9/10)*VLOOKUP($B722,$H$13:$J$17,3,0)</f>
        <v>9.791074103036248</v>
      </c>
      <c r="K722" s="78">
        <f>(Sheet1!J703+$F$9/10)*VLOOKUP($B722,$H$13:$J$17,3,0)</f>
        <v>9.991807698097702</v>
      </c>
    </row>
    <row r="723" spans="2:11" x14ac:dyDescent="0.3">
      <c r="B723" s="5" t="str">
        <f>Sheet1!A704</f>
        <v>NJ</v>
      </c>
      <c r="C723" s="6" t="str">
        <f>Sheet1!B704</f>
        <v>Elec</v>
      </c>
      <c r="D723" s="8">
        <f>Sheet1!C704</f>
        <v>42551</v>
      </c>
      <c r="E723" s="8" t="str">
        <f>Sheet1!D704</f>
        <v>ACE</v>
      </c>
      <c r="F723" s="6" t="str">
        <f>Sheet1!E704</f>
        <v>150-500K</v>
      </c>
      <c r="G723" s="77">
        <f>(Sheet1!F704+$F$9/10)*VLOOKUP($B723,$H$13:$J$17,3,0)</f>
        <v>9.3766142310197242</v>
      </c>
      <c r="H723" s="77">
        <f>(Sheet1!G704+$F$9/10)*VLOOKUP($B723,$H$13:$J$17,3,0)</f>
        <v>9.6820393556901347</v>
      </c>
      <c r="I723" s="77">
        <f>(Sheet1!H704+$F$9/10)*VLOOKUP($B723,$H$13:$J$17,3,0)</f>
        <v>9.498158882007985</v>
      </c>
      <c r="J723" s="77">
        <f>(Sheet1!I704+$F$9/10)*VLOOKUP($B723,$H$13:$J$17,3,0)</f>
        <v>9.5770741030362494</v>
      </c>
      <c r="K723" s="78">
        <f>(Sheet1!J704+$F$9/10)*VLOOKUP($B723,$H$13:$J$17,3,0)</f>
        <v>9.7778076980977016</v>
      </c>
    </row>
    <row r="724" spans="2:11" x14ac:dyDescent="0.3">
      <c r="B724" s="5" t="str">
        <f>Sheet1!A705</f>
        <v>NJ</v>
      </c>
      <c r="C724" s="6" t="str">
        <f>Sheet1!B705</f>
        <v>Elec</v>
      </c>
      <c r="D724" s="8">
        <f>Sheet1!C705</f>
        <v>42551</v>
      </c>
      <c r="E724" s="8" t="str">
        <f>Sheet1!D705</f>
        <v>ACE</v>
      </c>
      <c r="F724" s="6" t="str">
        <f>Sheet1!E705</f>
        <v>500-1M</v>
      </c>
      <c r="G724" s="77">
        <f>(Sheet1!F705+$F$9/10)*VLOOKUP($B724,$H$13:$J$17,3,0)</f>
        <v>9.0021142310197249</v>
      </c>
      <c r="H724" s="77">
        <f>(Sheet1!G705+$F$9/10)*VLOOKUP($B724,$H$13:$J$17,3,0)</f>
        <v>9.3075393556901354</v>
      </c>
      <c r="I724" s="77">
        <f>(Sheet1!H705+$F$9/10)*VLOOKUP($B724,$H$13:$J$17,3,0)</f>
        <v>9.1236588820079856</v>
      </c>
      <c r="J724" s="77">
        <f>(Sheet1!I705+$F$9/10)*VLOOKUP($B724,$H$13:$J$17,3,0)</f>
        <v>9.2025741030362482</v>
      </c>
      <c r="K724" s="78">
        <f>(Sheet1!J705+$F$9/10)*VLOOKUP($B724,$H$13:$J$17,3,0)</f>
        <v>9.4033076980977022</v>
      </c>
    </row>
    <row r="725" spans="2:11" x14ac:dyDescent="0.3">
      <c r="B725" s="5" t="str">
        <f>Sheet1!A706</f>
        <v>NJ</v>
      </c>
      <c r="C725" s="6" t="str">
        <f>Sheet1!B706</f>
        <v>Elec</v>
      </c>
      <c r="D725" s="8">
        <f>Sheet1!C706</f>
        <v>42551</v>
      </c>
      <c r="E725" s="8" t="str">
        <f>Sheet1!D706</f>
        <v>ACE</v>
      </c>
      <c r="F725" s="6" t="str">
        <f>Sheet1!E706</f>
        <v>1-2M</v>
      </c>
      <c r="G725" s="77">
        <f>(Sheet1!F706+$F$9/10)*VLOOKUP($B725,$H$13:$J$17,3,0)</f>
        <v>8.8683642310197257</v>
      </c>
      <c r="H725" s="77">
        <f>(Sheet1!G706+$F$9/10)*VLOOKUP($B725,$H$13:$J$17,3,0)</f>
        <v>9.1737893556901344</v>
      </c>
      <c r="I725" s="77">
        <f>(Sheet1!H706+$F$9/10)*VLOOKUP($B725,$H$13:$J$17,3,0)</f>
        <v>9.1191798605941958</v>
      </c>
      <c r="J725" s="77">
        <f>(Sheet1!I706+$F$9/10)*VLOOKUP($B725,$H$13:$J$17,3,0)</f>
        <v>9.0032036724941715</v>
      </c>
      <c r="K725" s="78">
        <f>(Sheet1!J706+$F$9/10)*VLOOKUP($B725,$H$13:$J$17,3,0)</f>
        <v>9.1380797734864316</v>
      </c>
    </row>
    <row r="726" spans="2:11" x14ac:dyDescent="0.3">
      <c r="B726" s="5" t="str">
        <f>Sheet1!A707</f>
        <v>NJ</v>
      </c>
      <c r="C726" s="6" t="str">
        <f>Sheet1!B707</f>
        <v>Elec</v>
      </c>
      <c r="D726" s="8">
        <f>Sheet1!C707</f>
        <v>42551</v>
      </c>
      <c r="E726" s="8" t="str">
        <f>Sheet1!D707</f>
        <v>ACE</v>
      </c>
      <c r="F726" s="6" t="str">
        <f>Sheet1!E707</f>
        <v>2M+</v>
      </c>
      <c r="G726" s="77">
        <f>(Sheet1!F707+$F$9/10)*VLOOKUP($B726,$H$13:$J$17,3,0)</f>
        <v>8.9027954732018006</v>
      </c>
      <c r="H726" s="77">
        <f>(Sheet1!G707+$F$9/10)*VLOOKUP($B726,$H$13:$J$17,3,0)</f>
        <v>8.8518898415150584</v>
      </c>
      <c r="I726" s="77">
        <f>(Sheet1!H707+$F$9/10)*VLOOKUP($B726,$H$13:$J$17,3,0)</f>
        <v>8.9854298605941967</v>
      </c>
      <c r="J726" s="77">
        <f>(Sheet1!I707+$F$9/10)*VLOOKUP($B726,$H$13:$J$17,3,0)</f>
        <v>8.8694536724941706</v>
      </c>
      <c r="K726" s="78">
        <f>(Sheet1!J707+$F$9/10)*VLOOKUP($B726,$H$13:$J$17,3,0)</f>
        <v>9.0043297734864325</v>
      </c>
    </row>
    <row r="727" spans="2:11" x14ac:dyDescent="0.3">
      <c r="B727" s="5" t="str">
        <f>Sheet1!A708</f>
        <v>NJ</v>
      </c>
      <c r="C727" s="6" t="str">
        <f>Sheet1!B708</f>
        <v>Elec</v>
      </c>
      <c r="D727" s="8">
        <f>Sheet1!C708</f>
        <v>42582</v>
      </c>
      <c r="E727" s="8" t="str">
        <f>Sheet1!D708</f>
        <v>JCPL</v>
      </c>
      <c r="F727" s="6" t="str">
        <f>Sheet1!E708</f>
        <v>0-150K</v>
      </c>
      <c r="G727" s="77">
        <f>(Sheet1!F708+$F$9/10)*VLOOKUP($B727,$H$13:$J$17,3,0)</f>
        <v>8.4775250437100453</v>
      </c>
      <c r="H727" s="77">
        <f>(Sheet1!G708+$F$9/10)*VLOOKUP($B727,$H$13:$J$17,3,0)</f>
        <v>8.8360085035017129</v>
      </c>
      <c r="I727" s="77">
        <f>(Sheet1!H708+$F$9/10)*VLOOKUP($B727,$H$13:$J$17,3,0)</f>
        <v>8.7187621760711576</v>
      </c>
      <c r="J727" s="77">
        <f>(Sheet1!I708+$F$9/10)*VLOOKUP($B727,$H$13:$J$17,3,0)</f>
        <v>8.875789881175324</v>
      </c>
      <c r="K727" s="78">
        <f>(Sheet1!J708+$F$9/10)*VLOOKUP($B727,$H$13:$J$17,3,0)</f>
        <v>9.1189323850757873</v>
      </c>
    </row>
    <row r="728" spans="2:11" x14ac:dyDescent="0.3">
      <c r="B728" s="5" t="str">
        <f>Sheet1!A709</f>
        <v>NJ</v>
      </c>
      <c r="C728" s="6" t="str">
        <f>Sheet1!B709</f>
        <v>Elec</v>
      </c>
      <c r="D728" s="8">
        <f>Sheet1!C709</f>
        <v>42582</v>
      </c>
      <c r="E728" s="8" t="str">
        <f>Sheet1!D709</f>
        <v>JCPL</v>
      </c>
      <c r="F728" s="6" t="str">
        <f>Sheet1!E709</f>
        <v>150-500K</v>
      </c>
      <c r="G728" s="77">
        <f>(Sheet1!F709+$F$9/10)*VLOOKUP($B728,$H$13:$J$17,3,0)</f>
        <v>8.2635250437100467</v>
      </c>
      <c r="H728" s="77">
        <f>(Sheet1!G709+$F$9/10)*VLOOKUP($B728,$H$13:$J$17,3,0)</f>
        <v>8.6220085035017124</v>
      </c>
      <c r="I728" s="77">
        <f>(Sheet1!H709+$F$9/10)*VLOOKUP($B728,$H$13:$J$17,3,0)</f>
        <v>8.5047621760711571</v>
      </c>
      <c r="J728" s="77">
        <f>(Sheet1!I709+$F$9/10)*VLOOKUP($B728,$H$13:$J$17,3,0)</f>
        <v>8.6617898811753253</v>
      </c>
      <c r="K728" s="78">
        <f>(Sheet1!J709+$F$9/10)*VLOOKUP($B728,$H$13:$J$17,3,0)</f>
        <v>8.9049323850757869</v>
      </c>
    </row>
    <row r="729" spans="2:11" x14ac:dyDescent="0.3">
      <c r="B729" s="5" t="str">
        <f>Sheet1!A710</f>
        <v>NJ</v>
      </c>
      <c r="C729" s="6" t="str">
        <f>Sheet1!B710</f>
        <v>Elec</v>
      </c>
      <c r="D729" s="8">
        <f>Sheet1!C710</f>
        <v>42582</v>
      </c>
      <c r="E729" s="8" t="str">
        <f>Sheet1!D710</f>
        <v>JCPL</v>
      </c>
      <c r="F729" s="6" t="str">
        <f>Sheet1!E710</f>
        <v>500-1M</v>
      </c>
      <c r="G729" s="77">
        <f>(Sheet1!F710+$F$9/10)*VLOOKUP($B729,$H$13:$J$17,3,0)</f>
        <v>7.8890250437100455</v>
      </c>
      <c r="H729" s="77">
        <f>(Sheet1!G710+$F$9/10)*VLOOKUP($B729,$H$13:$J$17,3,0)</f>
        <v>8.2475085035017113</v>
      </c>
      <c r="I729" s="77">
        <f>(Sheet1!H710+$F$9/10)*VLOOKUP($B729,$H$13:$J$17,3,0)</f>
        <v>8.1302621760711578</v>
      </c>
      <c r="J729" s="77">
        <f>(Sheet1!I710+$F$9/10)*VLOOKUP($B729,$H$13:$J$17,3,0)</f>
        <v>8.2872898811753242</v>
      </c>
      <c r="K729" s="78">
        <f>(Sheet1!J710+$F$9/10)*VLOOKUP($B729,$H$13:$J$17,3,0)</f>
        <v>8.5304323850757875</v>
      </c>
    </row>
    <row r="730" spans="2:11" x14ac:dyDescent="0.3">
      <c r="B730" s="5" t="str">
        <f>Sheet1!A711</f>
        <v>NJ</v>
      </c>
      <c r="C730" s="6" t="str">
        <f>Sheet1!B711</f>
        <v>Elec</v>
      </c>
      <c r="D730" s="8">
        <f>Sheet1!C711</f>
        <v>42582</v>
      </c>
      <c r="E730" s="8" t="str">
        <f>Sheet1!D711</f>
        <v>JCPL</v>
      </c>
      <c r="F730" s="6" t="str">
        <f>Sheet1!E711</f>
        <v>1-2M</v>
      </c>
      <c r="G730" s="77">
        <f>(Sheet1!F711+$F$9/10)*VLOOKUP($B730,$H$13:$J$17,3,0)</f>
        <v>7.7552750437100455</v>
      </c>
      <c r="H730" s="77">
        <f>(Sheet1!G711+$F$9/10)*VLOOKUP($B730,$H$13:$J$17,3,0)</f>
        <v>8.1137585035017121</v>
      </c>
      <c r="I730" s="77">
        <f>(Sheet1!H711+$F$9/10)*VLOOKUP($B730,$H$13:$J$17,3,0)</f>
        <v>7.9965121760711568</v>
      </c>
      <c r="J730" s="77">
        <f>(Sheet1!I711+$F$9/10)*VLOOKUP($B730,$H$13:$J$17,3,0)</f>
        <v>8.1535398811753232</v>
      </c>
      <c r="K730" s="78">
        <f>(Sheet1!J711+$F$9/10)*VLOOKUP($B730,$H$13:$J$17,3,0)</f>
        <v>8.3966823850757866</v>
      </c>
    </row>
    <row r="731" spans="2:11" x14ac:dyDescent="0.3">
      <c r="B731" s="5" t="str">
        <f>Sheet1!A712</f>
        <v>NJ</v>
      </c>
      <c r="C731" s="6" t="str">
        <f>Sheet1!B712</f>
        <v>Elec</v>
      </c>
      <c r="D731" s="8">
        <f>Sheet1!C712</f>
        <v>42582</v>
      </c>
      <c r="E731" s="8" t="str">
        <f>Sheet1!D712</f>
        <v>JCPL</v>
      </c>
      <c r="F731" s="6" t="str">
        <f>Sheet1!E712</f>
        <v>2M+</v>
      </c>
      <c r="G731" s="77">
        <f>(Sheet1!F712+$F$9/10)*VLOOKUP($B731,$H$13:$J$17,3,0)</f>
        <v>7.6215250437100455</v>
      </c>
      <c r="H731" s="77">
        <f>(Sheet1!G712+$F$9/10)*VLOOKUP($B731,$H$13:$J$17,3,0)</f>
        <v>7.9800085035017121</v>
      </c>
      <c r="I731" s="77">
        <f>(Sheet1!H712+$F$9/10)*VLOOKUP($B731,$H$13:$J$17,3,0)</f>
        <v>7.8627621760711568</v>
      </c>
      <c r="J731" s="77">
        <f>(Sheet1!I712+$F$9/10)*VLOOKUP($B731,$H$13:$J$17,3,0)</f>
        <v>8.0197898811753241</v>
      </c>
      <c r="K731" s="78">
        <f>(Sheet1!J712+$F$9/10)*VLOOKUP($B731,$H$13:$J$17,3,0)</f>
        <v>8.2629323850757874</v>
      </c>
    </row>
    <row r="732" spans="2:11" x14ac:dyDescent="0.3">
      <c r="B732" s="5" t="str">
        <f>Sheet1!A713</f>
        <v>NJ</v>
      </c>
      <c r="C732" s="6" t="str">
        <f>Sheet1!B713</f>
        <v>Elec</v>
      </c>
      <c r="D732" s="8">
        <f>Sheet1!C713</f>
        <v>42582</v>
      </c>
      <c r="E732" s="8" t="str">
        <f>Sheet1!D713</f>
        <v>PSEG</v>
      </c>
      <c r="F732" s="6" t="str">
        <f>Sheet1!E713</f>
        <v>0-150K</v>
      </c>
      <c r="G732" s="77">
        <f>(Sheet1!F713+$F$9/10)*VLOOKUP($B732,$H$13:$J$17,3,0)</f>
        <v>11.728348944257991</v>
      </c>
      <c r="H732" s="77">
        <f>(Sheet1!G713+$F$9/10)*VLOOKUP($B732,$H$13:$J$17,3,0)</f>
        <v>12.127472386132993</v>
      </c>
      <c r="I732" s="77">
        <f>(Sheet1!H713+$F$9/10)*VLOOKUP($B732,$H$13:$J$17,3,0)</f>
        <v>11.973020806341324</v>
      </c>
      <c r="J732" s="77">
        <f>(Sheet1!I713+$F$9/10)*VLOOKUP($B732,$H$13:$J$17,3,0)</f>
        <v>12.118009911723266</v>
      </c>
      <c r="K732" s="78">
        <f>(Sheet1!J713+$F$9/10)*VLOOKUP($B732,$H$13:$J$17,3,0)</f>
        <v>12.227102825531139</v>
      </c>
    </row>
    <row r="733" spans="2:11" x14ac:dyDescent="0.3">
      <c r="B733" s="5" t="str">
        <f>Sheet1!A714</f>
        <v>NJ</v>
      </c>
      <c r="C733" s="6" t="str">
        <f>Sheet1!B714</f>
        <v>Elec</v>
      </c>
      <c r="D733" s="8">
        <f>Sheet1!C714</f>
        <v>42582</v>
      </c>
      <c r="E733" s="8" t="str">
        <f>Sheet1!D714</f>
        <v>PSEG</v>
      </c>
      <c r="F733" s="6" t="str">
        <f>Sheet1!E714</f>
        <v>150-500K</v>
      </c>
      <c r="G733" s="77">
        <f>(Sheet1!F714+$F$9/10)*VLOOKUP($B733,$H$13:$J$17,3,0)</f>
        <v>11.514348944257993</v>
      </c>
      <c r="H733" s="77">
        <f>(Sheet1!G714+$F$9/10)*VLOOKUP($B733,$H$13:$J$17,3,0)</f>
        <v>11.913472386132993</v>
      </c>
      <c r="I733" s="77">
        <f>(Sheet1!H714+$F$9/10)*VLOOKUP($B733,$H$13:$J$17,3,0)</f>
        <v>11.759020806341324</v>
      </c>
      <c r="J733" s="77">
        <f>(Sheet1!I714+$F$9/10)*VLOOKUP($B733,$H$13:$J$17,3,0)</f>
        <v>11.904009911723268</v>
      </c>
      <c r="K733" s="78">
        <f>(Sheet1!J714+$F$9/10)*VLOOKUP($B733,$H$13:$J$17,3,0)</f>
        <v>12.01310282553114</v>
      </c>
    </row>
    <row r="734" spans="2:11" x14ac:dyDescent="0.3">
      <c r="B734" s="5" t="str">
        <f>Sheet1!A715</f>
        <v>NJ</v>
      </c>
      <c r="C734" s="6" t="str">
        <f>Sheet1!B715</f>
        <v>Elec</v>
      </c>
      <c r="D734" s="8">
        <f>Sheet1!C715</f>
        <v>42582</v>
      </c>
      <c r="E734" s="8" t="str">
        <f>Sheet1!D715</f>
        <v>PSEG</v>
      </c>
      <c r="F734" s="6" t="str">
        <f>Sheet1!E715</f>
        <v>500-1M</v>
      </c>
      <c r="G734" s="77">
        <f>(Sheet1!F715+$F$9/10)*VLOOKUP($B734,$H$13:$J$17,3,0)</f>
        <v>11.139848944257993</v>
      </c>
      <c r="H734" s="77">
        <f>(Sheet1!G715+$F$9/10)*VLOOKUP($B734,$H$13:$J$17,3,0)</f>
        <v>11.538972386132992</v>
      </c>
      <c r="I734" s="77">
        <f>(Sheet1!H715+$F$9/10)*VLOOKUP($B734,$H$13:$J$17,3,0)</f>
        <v>11.384520806341325</v>
      </c>
      <c r="J734" s="77">
        <f>(Sheet1!I715+$F$9/10)*VLOOKUP($B734,$H$13:$J$17,3,0)</f>
        <v>11.529509911723268</v>
      </c>
      <c r="K734" s="78">
        <f>(Sheet1!J715+$F$9/10)*VLOOKUP($B734,$H$13:$J$17,3,0)</f>
        <v>11.638602825531141</v>
      </c>
    </row>
    <row r="735" spans="2:11" x14ac:dyDescent="0.3">
      <c r="B735" s="5" t="str">
        <f>Sheet1!A716</f>
        <v>NJ</v>
      </c>
      <c r="C735" s="6" t="str">
        <f>Sheet1!B716</f>
        <v>Elec</v>
      </c>
      <c r="D735" s="8">
        <f>Sheet1!C716</f>
        <v>42582</v>
      </c>
      <c r="E735" s="8" t="str">
        <f>Sheet1!D716</f>
        <v>PSEG</v>
      </c>
      <c r="F735" s="6" t="str">
        <f>Sheet1!E716</f>
        <v>1-2M</v>
      </c>
      <c r="G735" s="77">
        <f>(Sheet1!F716+$F$9/10)*VLOOKUP($B735,$H$13:$J$17,3,0)</f>
        <v>11.006098944257992</v>
      </c>
      <c r="H735" s="77">
        <f>(Sheet1!G716+$F$9/10)*VLOOKUP($B735,$H$13:$J$17,3,0)</f>
        <v>11.405222386132992</v>
      </c>
      <c r="I735" s="77">
        <f>(Sheet1!H716+$F$9/10)*VLOOKUP($B735,$H$13:$J$17,3,0)</f>
        <v>11.250770806341325</v>
      </c>
      <c r="J735" s="77">
        <f>(Sheet1!I716+$F$9/10)*VLOOKUP($B735,$H$13:$J$17,3,0)</f>
        <v>11.395759911723268</v>
      </c>
      <c r="K735" s="78">
        <f>(Sheet1!J716+$F$9/10)*VLOOKUP($B735,$H$13:$J$17,3,0)</f>
        <v>11.50485282553114</v>
      </c>
    </row>
    <row r="736" spans="2:11" x14ac:dyDescent="0.3">
      <c r="B736" s="5" t="str">
        <f>Sheet1!A717</f>
        <v>NJ</v>
      </c>
      <c r="C736" s="6" t="str">
        <f>Sheet1!B717</f>
        <v>Elec</v>
      </c>
      <c r="D736" s="8">
        <f>Sheet1!C717</f>
        <v>42582</v>
      </c>
      <c r="E736" s="8" t="str">
        <f>Sheet1!D717</f>
        <v>PSEG</v>
      </c>
      <c r="F736" s="6" t="str">
        <f>Sheet1!E717</f>
        <v>2M+</v>
      </c>
      <c r="G736" s="77">
        <f>(Sheet1!F717+$F$9/10)*VLOOKUP($B736,$H$13:$J$17,3,0)</f>
        <v>10.872348944257993</v>
      </c>
      <c r="H736" s="77">
        <f>(Sheet1!G717+$F$9/10)*VLOOKUP($B736,$H$13:$J$17,3,0)</f>
        <v>11.271472386132992</v>
      </c>
      <c r="I736" s="77">
        <f>(Sheet1!H717+$F$9/10)*VLOOKUP($B736,$H$13:$J$17,3,0)</f>
        <v>11.117020806341325</v>
      </c>
      <c r="J736" s="77">
        <f>(Sheet1!I717+$F$9/10)*VLOOKUP($B736,$H$13:$J$17,3,0)</f>
        <v>11.262009911723268</v>
      </c>
      <c r="K736" s="78">
        <f>(Sheet1!J717+$F$9/10)*VLOOKUP($B736,$H$13:$J$17,3,0)</f>
        <v>11.371102825531141</v>
      </c>
    </row>
    <row r="737" spans="2:11" x14ac:dyDescent="0.3">
      <c r="B737" s="5" t="str">
        <f>Sheet1!A718</f>
        <v>NJ</v>
      </c>
      <c r="C737" s="6" t="str">
        <f>Sheet1!B718</f>
        <v>Elec</v>
      </c>
      <c r="D737" s="8">
        <f>Sheet1!C718</f>
        <v>42582</v>
      </c>
      <c r="E737" s="8" t="str">
        <f>Sheet1!D718</f>
        <v>ACE</v>
      </c>
      <c r="F737" s="6" t="str">
        <f>Sheet1!E718</f>
        <v>0-150K</v>
      </c>
      <c r="G737" s="77">
        <f>(Sheet1!F718+$F$9/10)*VLOOKUP($B737,$H$13:$J$17,3,0)</f>
        <v>9.6569842098283196</v>
      </c>
      <c r="H737" s="77">
        <f>(Sheet1!G718+$F$9/10)*VLOOKUP($B737,$H$13:$J$17,3,0)</f>
        <v>9.8827470542903981</v>
      </c>
      <c r="I737" s="77">
        <f>(Sheet1!H718+$F$9/10)*VLOOKUP($B737,$H$13:$J$17,3,0)</f>
        <v>9.7143397389249646</v>
      </c>
      <c r="J737" s="77">
        <f>(Sheet1!I718+$F$9/10)*VLOOKUP($B737,$H$13:$J$17,3,0)</f>
        <v>9.8142005610088834</v>
      </c>
      <c r="K737" s="78">
        <f>(Sheet1!J718+$F$9/10)*VLOOKUP($B737,$H$13:$J$17,3,0)</f>
        <v>10.011794277061483</v>
      </c>
    </row>
    <row r="738" spans="2:11" x14ac:dyDescent="0.3">
      <c r="B738" s="5" t="str">
        <f>Sheet1!A719</f>
        <v>NJ</v>
      </c>
      <c r="C738" s="6" t="str">
        <f>Sheet1!B719</f>
        <v>Elec</v>
      </c>
      <c r="D738" s="8">
        <f>Sheet1!C719</f>
        <v>42582</v>
      </c>
      <c r="E738" s="8" t="str">
        <f>Sheet1!D719</f>
        <v>ACE</v>
      </c>
      <c r="F738" s="6" t="str">
        <f>Sheet1!E719</f>
        <v>150-500K</v>
      </c>
      <c r="G738" s="77">
        <f>(Sheet1!F719+$F$9/10)*VLOOKUP($B738,$H$13:$J$17,3,0)</f>
        <v>9.4429842098283192</v>
      </c>
      <c r="H738" s="77">
        <f>(Sheet1!G719+$F$9/10)*VLOOKUP($B738,$H$13:$J$17,3,0)</f>
        <v>9.6687470542903977</v>
      </c>
      <c r="I738" s="77">
        <f>(Sheet1!H719+$F$9/10)*VLOOKUP($B738,$H$13:$J$17,3,0)</f>
        <v>9.5003397389249642</v>
      </c>
      <c r="J738" s="77">
        <f>(Sheet1!I719+$F$9/10)*VLOOKUP($B738,$H$13:$J$17,3,0)</f>
        <v>9.600200561008883</v>
      </c>
      <c r="K738" s="78">
        <f>(Sheet1!J719+$F$9/10)*VLOOKUP($B738,$H$13:$J$17,3,0)</f>
        <v>9.7977942770614845</v>
      </c>
    </row>
    <row r="739" spans="2:11" x14ac:dyDescent="0.3">
      <c r="B739" s="5" t="str">
        <f>Sheet1!A720</f>
        <v>NJ</v>
      </c>
      <c r="C739" s="6" t="str">
        <f>Sheet1!B720</f>
        <v>Elec</v>
      </c>
      <c r="D739" s="8">
        <f>Sheet1!C720</f>
        <v>42582</v>
      </c>
      <c r="E739" s="8" t="str">
        <f>Sheet1!D720</f>
        <v>ACE</v>
      </c>
      <c r="F739" s="6" t="str">
        <f>Sheet1!E720</f>
        <v>500-1M</v>
      </c>
      <c r="G739" s="77">
        <f>(Sheet1!F720+$F$9/10)*VLOOKUP($B739,$H$13:$J$17,3,0)</f>
        <v>9.0684842098283198</v>
      </c>
      <c r="H739" s="77">
        <f>(Sheet1!G720+$F$9/10)*VLOOKUP($B739,$H$13:$J$17,3,0)</f>
        <v>9.2942470542903965</v>
      </c>
      <c r="I739" s="77">
        <f>(Sheet1!H720+$F$9/10)*VLOOKUP($B739,$H$13:$J$17,3,0)</f>
        <v>9.1258397389249648</v>
      </c>
      <c r="J739" s="77">
        <f>(Sheet1!I720+$F$9/10)*VLOOKUP($B739,$H$13:$J$17,3,0)</f>
        <v>9.2257005610088836</v>
      </c>
      <c r="K739" s="78">
        <f>(Sheet1!J720+$F$9/10)*VLOOKUP($B739,$H$13:$J$17,3,0)</f>
        <v>9.4232942770614851</v>
      </c>
    </row>
    <row r="740" spans="2:11" x14ac:dyDescent="0.3">
      <c r="B740" s="5" t="str">
        <f>Sheet1!A721</f>
        <v>NJ</v>
      </c>
      <c r="C740" s="6" t="str">
        <f>Sheet1!B721</f>
        <v>Elec</v>
      </c>
      <c r="D740" s="8">
        <f>Sheet1!C721</f>
        <v>42582</v>
      </c>
      <c r="E740" s="8" t="str">
        <f>Sheet1!D721</f>
        <v>ACE</v>
      </c>
      <c r="F740" s="6" t="str">
        <f>Sheet1!E721</f>
        <v>1-2M</v>
      </c>
      <c r="G740" s="77">
        <f>(Sheet1!F721+$F$9/10)*VLOOKUP($B740,$H$13:$J$17,3,0)</f>
        <v>8.9347342098283189</v>
      </c>
      <c r="H740" s="77">
        <f>(Sheet1!G721+$F$9/10)*VLOOKUP($B740,$H$13:$J$17,3,0)</f>
        <v>9.1604970542903974</v>
      </c>
      <c r="I740" s="77">
        <f>(Sheet1!H721+$F$9/10)*VLOOKUP($B740,$H$13:$J$17,3,0)</f>
        <v>9.1191798605941958</v>
      </c>
      <c r="J740" s="77">
        <f>(Sheet1!I721+$F$9/10)*VLOOKUP($B740,$H$13:$J$17,3,0)</f>
        <v>9.0032036724941715</v>
      </c>
      <c r="K740" s="78">
        <f>(Sheet1!J721+$F$9/10)*VLOOKUP($B740,$H$13:$J$17,3,0)</f>
        <v>9.1380797734864316</v>
      </c>
    </row>
    <row r="741" spans="2:11" x14ac:dyDescent="0.3">
      <c r="B741" s="9" t="str">
        <f>Sheet1!A722</f>
        <v>NJ</v>
      </c>
      <c r="C741" s="10" t="str">
        <f>Sheet1!B722</f>
        <v>Elec</v>
      </c>
      <c r="D741" s="11">
        <f>Sheet1!C722</f>
        <v>42582</v>
      </c>
      <c r="E741" s="11" t="str">
        <f>Sheet1!D722</f>
        <v>ACE</v>
      </c>
      <c r="F741" s="10" t="str">
        <f>Sheet1!E722</f>
        <v>2M+</v>
      </c>
      <c r="G741" s="79">
        <f>(Sheet1!F722+$F$9/10)*VLOOKUP($B741,$H$13:$J$17,3,0)</f>
        <v>8.9027954732018006</v>
      </c>
      <c r="H741" s="79">
        <f>(Sheet1!G722+$F$9/10)*VLOOKUP($B741,$H$13:$J$17,3,0)</f>
        <v>8.8518898415150584</v>
      </c>
      <c r="I741" s="79">
        <f>(Sheet1!H722+$F$9/10)*VLOOKUP($B741,$H$13:$J$17,3,0)</f>
        <v>8.9854298605941967</v>
      </c>
      <c r="J741" s="79">
        <f>(Sheet1!I722+$F$9/10)*VLOOKUP($B741,$H$13:$J$17,3,0)</f>
        <v>8.8694536724941706</v>
      </c>
      <c r="K741" s="80">
        <f>(Sheet1!J722+$F$9/10)*VLOOKUP($B741,$H$13:$J$17,3,0)</f>
        <v>9.0043297734864325</v>
      </c>
    </row>
    <row r="742" spans="2:11" x14ac:dyDescent="0.3">
      <c r="B742" s="5" t="str">
        <f>Sheet1!A723</f>
        <v>MA</v>
      </c>
      <c r="C742" s="6" t="str">
        <f>Sheet1!B723</f>
        <v>Elec</v>
      </c>
      <c r="D742" s="8">
        <f>Sheet1!C723</f>
        <v>42401</v>
      </c>
      <c r="E742" s="8" t="str">
        <f>Sheet1!D723</f>
        <v>Eversource-NEMA</v>
      </c>
      <c r="F742" s="6" t="str">
        <f>Sheet1!E723</f>
        <v>0-150K</v>
      </c>
      <c r="G742" s="77">
        <f>(Sheet1!F723+$F$9/10)*VLOOKUP($B742,$H$13:$J$17,3,0)</f>
        <v>9.07104166280822</v>
      </c>
      <c r="H742" s="77">
        <f>(Sheet1!G723+$F$9/10)*VLOOKUP($B742,$H$13:$J$17,3,0)</f>
        <v>10.128811726586758</v>
      </c>
      <c r="I742" s="77">
        <f>(Sheet1!H723+$F$9/10)*VLOOKUP($B742,$H$13:$J$17,3,0)</f>
        <v>10.452897956043227</v>
      </c>
      <c r="J742" s="77">
        <f>(Sheet1!I723+$F$9/10)*VLOOKUP($B742,$H$13:$J$17,3,0)</f>
        <v>10.784005378900229</v>
      </c>
      <c r="K742" s="78">
        <f>(Sheet1!J723+$F$9/10)*VLOOKUP($B742,$H$13:$J$17,3,0)</f>
        <v>10.764497161516942</v>
      </c>
    </row>
    <row r="743" spans="2:11" x14ac:dyDescent="0.3">
      <c r="B743" s="5" t="str">
        <f>Sheet1!A724</f>
        <v>MA</v>
      </c>
      <c r="C743" s="6" t="str">
        <f>Sheet1!B724</f>
        <v>Elec</v>
      </c>
      <c r="D743" s="8">
        <f>Sheet1!C724</f>
        <v>42401</v>
      </c>
      <c r="E743" s="8" t="str">
        <f>Sheet1!D724</f>
        <v>Eversource-NEMA</v>
      </c>
      <c r="F743" s="6" t="str">
        <f>Sheet1!E724</f>
        <v>150-500K</v>
      </c>
      <c r="G743" s="77">
        <f>(Sheet1!F724+$F$9/10)*VLOOKUP($B743,$H$13:$J$17,3,0)</f>
        <v>8.8710416628082207</v>
      </c>
      <c r="H743" s="77">
        <f>(Sheet1!G724+$F$9/10)*VLOOKUP($B743,$H$13:$J$17,3,0)</f>
        <v>9.9288117265867584</v>
      </c>
      <c r="I743" s="77">
        <f>(Sheet1!H724+$F$9/10)*VLOOKUP($B743,$H$13:$J$17,3,0)</f>
        <v>10.252897956043226</v>
      </c>
      <c r="J743" s="77">
        <f>(Sheet1!I724+$F$9/10)*VLOOKUP($B743,$H$13:$J$17,3,0)</f>
        <v>10.584005378900228</v>
      </c>
      <c r="K743" s="78">
        <f>(Sheet1!J724+$F$9/10)*VLOOKUP($B743,$H$13:$J$17,3,0)</f>
        <v>10.564497161516943</v>
      </c>
    </row>
    <row r="744" spans="2:11" x14ac:dyDescent="0.3">
      <c r="B744" s="5" t="str">
        <f>Sheet1!A725</f>
        <v>MA</v>
      </c>
      <c r="C744" s="6" t="str">
        <f>Sheet1!B725</f>
        <v>Elec</v>
      </c>
      <c r="D744" s="8">
        <f>Sheet1!C725</f>
        <v>42401</v>
      </c>
      <c r="E744" s="8" t="str">
        <f>Sheet1!D725</f>
        <v>Eversource-NEMA</v>
      </c>
      <c r="F744" s="6" t="str">
        <f>Sheet1!E725</f>
        <v>500-1M</v>
      </c>
      <c r="G744" s="77">
        <f>(Sheet1!F725+$F$9/10)*VLOOKUP($B744,$H$13:$J$17,3,0)</f>
        <v>8.5210416628082193</v>
      </c>
      <c r="H744" s="77">
        <f>(Sheet1!G725+$F$9/10)*VLOOKUP($B744,$H$13:$J$17,3,0)</f>
        <v>9.5788117265867587</v>
      </c>
      <c r="I744" s="77">
        <f>(Sheet1!H725+$F$9/10)*VLOOKUP($B744,$H$13:$J$17,3,0)</f>
        <v>9.9028979560432262</v>
      </c>
      <c r="J744" s="77">
        <f>(Sheet1!I725+$F$9/10)*VLOOKUP($B744,$H$13:$J$17,3,0)</f>
        <v>10.234005378900228</v>
      </c>
      <c r="K744" s="78">
        <f>(Sheet1!J725+$F$9/10)*VLOOKUP($B744,$H$13:$J$17,3,0)</f>
        <v>10.214497161516942</v>
      </c>
    </row>
    <row r="745" spans="2:11" x14ac:dyDescent="0.3">
      <c r="B745" s="5" t="str">
        <f>Sheet1!A726</f>
        <v>MA</v>
      </c>
      <c r="C745" s="6" t="str">
        <f>Sheet1!B726</f>
        <v>Elec</v>
      </c>
      <c r="D745" s="8">
        <f>Sheet1!C726</f>
        <v>42401</v>
      </c>
      <c r="E745" s="8" t="str">
        <f>Sheet1!D726</f>
        <v>Eversource-NEMA</v>
      </c>
      <c r="F745" s="6" t="str">
        <f>Sheet1!E726</f>
        <v>1-2M</v>
      </c>
      <c r="G745" s="77">
        <f>(Sheet1!F726+$F$9/10)*VLOOKUP($B745,$H$13:$J$17,3,0)</f>
        <v>8.3960416628082193</v>
      </c>
      <c r="H745" s="77">
        <f>(Sheet1!G726+$F$9/10)*VLOOKUP($B745,$H$13:$J$17,3,0)</f>
        <v>9.4538117265867587</v>
      </c>
      <c r="I745" s="77">
        <f>(Sheet1!H726+$F$9/10)*VLOOKUP($B745,$H$13:$J$17,3,0)</f>
        <v>9.7778979560432262</v>
      </c>
      <c r="J745" s="77">
        <f>(Sheet1!I726+$F$9/10)*VLOOKUP($B745,$H$13:$J$17,3,0)</f>
        <v>10.109005378900228</v>
      </c>
      <c r="K745" s="78">
        <f>(Sheet1!J726+$F$9/10)*VLOOKUP($B745,$H$13:$J$17,3,0)</f>
        <v>10.089497161516942</v>
      </c>
    </row>
    <row r="746" spans="2:11" x14ac:dyDescent="0.3">
      <c r="B746" s="5" t="str">
        <f>Sheet1!A727</f>
        <v>MA</v>
      </c>
      <c r="C746" s="6" t="str">
        <f>Sheet1!B727</f>
        <v>Elec</v>
      </c>
      <c r="D746" s="8">
        <f>Sheet1!C727</f>
        <v>42401</v>
      </c>
      <c r="E746" s="8" t="str">
        <f>Sheet1!D727</f>
        <v>Eversource-NEMA</v>
      </c>
      <c r="F746" s="6" t="str">
        <f>Sheet1!E727</f>
        <v>2M+</v>
      </c>
      <c r="G746" s="77">
        <f>(Sheet1!F727+$F$9/10)*VLOOKUP($B746,$H$13:$J$17,3,0)</f>
        <v>8.2710416628082193</v>
      </c>
      <c r="H746" s="77">
        <f>(Sheet1!G727+$F$9/10)*VLOOKUP($B746,$H$13:$J$17,3,0)</f>
        <v>9.3288117265867587</v>
      </c>
      <c r="I746" s="77">
        <f>(Sheet1!H727+$F$9/10)*VLOOKUP($B746,$H$13:$J$17,3,0)</f>
        <v>9.6528979560432262</v>
      </c>
      <c r="J746" s="77">
        <f>(Sheet1!I727+$F$9/10)*VLOOKUP($B746,$H$13:$J$17,3,0)</f>
        <v>9.9840053789002283</v>
      </c>
      <c r="K746" s="78">
        <f>(Sheet1!J727+$F$9/10)*VLOOKUP($B746,$H$13:$J$17,3,0)</f>
        <v>9.9644971615169418</v>
      </c>
    </row>
    <row r="747" spans="2:11" x14ac:dyDescent="0.3">
      <c r="B747" s="5" t="str">
        <f>Sheet1!A728</f>
        <v>MA</v>
      </c>
      <c r="C747" s="6" t="str">
        <f>Sheet1!B728</f>
        <v>Elec</v>
      </c>
      <c r="D747" s="8">
        <f>Sheet1!C728</f>
        <v>42401</v>
      </c>
      <c r="E747" s="8" t="str">
        <f>Sheet1!D728</f>
        <v>Eversource-SEMA</v>
      </c>
      <c r="F747" s="6" t="str">
        <f>Sheet1!E728</f>
        <v>0-150K</v>
      </c>
      <c r="G747" s="77">
        <f>(Sheet1!F728+$F$9/10)*VLOOKUP($B747,$H$13:$J$17,3,0)</f>
        <v>8.409768389336417</v>
      </c>
      <c r="H747" s="77">
        <f>(Sheet1!G728+$F$9/10)*VLOOKUP($B747,$H$13:$J$17,3,0)</f>
        <v>8.8410042971689862</v>
      </c>
      <c r="I747" s="77">
        <f>(Sheet1!H728+$F$9/10)*VLOOKUP($B747,$H$13:$J$17,3,0)</f>
        <v>9.1470807135653409</v>
      </c>
      <c r="J747" s="77">
        <f>(Sheet1!I728+$F$9/10)*VLOOKUP($B747,$H$13:$J$17,3,0)</f>
        <v>9.7638434366175471</v>
      </c>
      <c r="K747" s="78">
        <f>(Sheet1!J728+$F$9/10)*VLOOKUP($B747,$H$13:$J$17,3,0)</f>
        <v>10.002144405550712</v>
      </c>
    </row>
    <row r="748" spans="2:11" x14ac:dyDescent="0.3">
      <c r="B748" s="5" t="str">
        <f>Sheet1!A729</f>
        <v>MA</v>
      </c>
      <c r="C748" s="6" t="str">
        <f>Sheet1!B729</f>
        <v>Elec</v>
      </c>
      <c r="D748" s="8">
        <f>Sheet1!C729</f>
        <v>42401</v>
      </c>
      <c r="E748" s="8" t="str">
        <f>Sheet1!D729</f>
        <v>Eversource-SEMA</v>
      </c>
      <c r="F748" s="6" t="str">
        <f>Sheet1!E729</f>
        <v>150-500K</v>
      </c>
      <c r="G748" s="77">
        <f>(Sheet1!F729+$F$9/10)*VLOOKUP($B748,$H$13:$J$17,3,0)</f>
        <v>8.209768389336416</v>
      </c>
      <c r="H748" s="77">
        <f>(Sheet1!G729+$F$9/10)*VLOOKUP($B748,$H$13:$J$17,3,0)</f>
        <v>8.6410042971689869</v>
      </c>
      <c r="I748" s="77">
        <f>(Sheet1!H729+$F$9/10)*VLOOKUP($B748,$H$13:$J$17,3,0)</f>
        <v>8.9470807135653398</v>
      </c>
      <c r="J748" s="77">
        <f>(Sheet1!I729+$F$9/10)*VLOOKUP($B748,$H$13:$J$17,3,0)</f>
        <v>9.5638434366175478</v>
      </c>
      <c r="K748" s="78">
        <f>(Sheet1!J729+$F$9/10)*VLOOKUP($B748,$H$13:$J$17,3,0)</f>
        <v>9.8021444055507132</v>
      </c>
    </row>
    <row r="749" spans="2:11" x14ac:dyDescent="0.3">
      <c r="B749" s="5" t="str">
        <f>Sheet1!A730</f>
        <v>MA</v>
      </c>
      <c r="C749" s="6" t="str">
        <f>Sheet1!B730</f>
        <v>Elec</v>
      </c>
      <c r="D749" s="8">
        <f>Sheet1!C730</f>
        <v>42401</v>
      </c>
      <c r="E749" s="8" t="str">
        <f>Sheet1!D730</f>
        <v>Eversource-SEMA</v>
      </c>
      <c r="F749" s="6" t="str">
        <f>Sheet1!E730</f>
        <v>500-1M</v>
      </c>
      <c r="G749" s="77">
        <f>(Sheet1!F730+$F$9/10)*VLOOKUP($B749,$H$13:$J$17,3,0)</f>
        <v>7.8597683893364163</v>
      </c>
      <c r="H749" s="77">
        <f>(Sheet1!G730+$F$9/10)*VLOOKUP($B749,$H$13:$J$17,3,0)</f>
        <v>8.2910042971689855</v>
      </c>
      <c r="I749" s="77">
        <f>(Sheet1!H730+$F$9/10)*VLOOKUP($B749,$H$13:$J$17,3,0)</f>
        <v>8.5970807135653402</v>
      </c>
      <c r="J749" s="77">
        <f>(Sheet1!I730+$F$9/10)*VLOOKUP($B749,$H$13:$J$17,3,0)</f>
        <v>9.2138434366175481</v>
      </c>
      <c r="K749" s="78">
        <f>(Sheet1!J730+$F$9/10)*VLOOKUP($B749,$H$13:$J$17,3,0)</f>
        <v>9.4521444055507136</v>
      </c>
    </row>
    <row r="750" spans="2:11" x14ac:dyDescent="0.3">
      <c r="B750" s="5" t="str">
        <f>Sheet1!A731</f>
        <v>MA</v>
      </c>
      <c r="C750" s="6" t="str">
        <f>Sheet1!B731</f>
        <v>Elec</v>
      </c>
      <c r="D750" s="8">
        <f>Sheet1!C731</f>
        <v>42401</v>
      </c>
      <c r="E750" s="8" t="str">
        <f>Sheet1!D731</f>
        <v>Eversource-SEMA</v>
      </c>
      <c r="F750" s="6" t="str">
        <f>Sheet1!E731</f>
        <v>1-2M</v>
      </c>
      <c r="G750" s="77">
        <f>(Sheet1!F731+$F$9/10)*VLOOKUP($B750,$H$13:$J$17,3,0)</f>
        <v>7.7347683893364163</v>
      </c>
      <c r="H750" s="77">
        <f>(Sheet1!G731+$F$9/10)*VLOOKUP($B750,$H$13:$J$17,3,0)</f>
        <v>8.1660042971689855</v>
      </c>
      <c r="I750" s="77">
        <f>(Sheet1!H731+$F$9/10)*VLOOKUP($B750,$H$13:$J$17,3,0)</f>
        <v>8.4720807135653402</v>
      </c>
      <c r="J750" s="77">
        <f>(Sheet1!I731+$F$9/10)*VLOOKUP($B750,$H$13:$J$17,3,0)</f>
        <v>9.0888434366175481</v>
      </c>
      <c r="K750" s="78">
        <f>(Sheet1!J731+$F$9/10)*VLOOKUP($B750,$H$13:$J$17,3,0)</f>
        <v>9.3271444055507136</v>
      </c>
    </row>
    <row r="751" spans="2:11" x14ac:dyDescent="0.3">
      <c r="B751" s="5" t="str">
        <f>Sheet1!A732</f>
        <v>MA</v>
      </c>
      <c r="C751" s="6" t="str">
        <f>Sheet1!B732</f>
        <v>Elec</v>
      </c>
      <c r="D751" s="8">
        <f>Sheet1!C732</f>
        <v>42401</v>
      </c>
      <c r="E751" s="8" t="str">
        <f>Sheet1!D732</f>
        <v>Eversource-SEMA</v>
      </c>
      <c r="F751" s="6" t="str">
        <f>Sheet1!E732</f>
        <v>2M+</v>
      </c>
      <c r="G751" s="77">
        <f>(Sheet1!F732+$F$9/10)*VLOOKUP($B751,$H$13:$J$17,3,0)</f>
        <v>7.6097683893364163</v>
      </c>
      <c r="H751" s="77">
        <f>(Sheet1!G732+$F$9/10)*VLOOKUP($B751,$H$13:$J$17,3,0)</f>
        <v>8.0410042971689855</v>
      </c>
      <c r="I751" s="77">
        <f>(Sheet1!H732+$F$9/10)*VLOOKUP($B751,$H$13:$J$17,3,0)</f>
        <v>8.3470807135653402</v>
      </c>
      <c r="J751" s="77">
        <f>(Sheet1!I732+$F$9/10)*VLOOKUP($B751,$H$13:$J$17,3,0)</f>
        <v>8.9638434366175481</v>
      </c>
      <c r="K751" s="78">
        <f>(Sheet1!J732+$F$9/10)*VLOOKUP($B751,$H$13:$J$17,3,0)</f>
        <v>9.2021444055507136</v>
      </c>
    </row>
    <row r="752" spans="2:11" x14ac:dyDescent="0.3">
      <c r="B752" s="5" t="str">
        <f>Sheet1!A733</f>
        <v>MA</v>
      </c>
      <c r="C752" s="6" t="str">
        <f>Sheet1!B733</f>
        <v>Elec</v>
      </c>
      <c r="D752" s="8">
        <f>Sheet1!C733</f>
        <v>42401</v>
      </c>
      <c r="E752" s="8" t="str">
        <f>Sheet1!D733</f>
        <v>NatGrid-NEMA</v>
      </c>
      <c r="F752" s="6" t="str">
        <f>Sheet1!E733</f>
        <v>0-150K</v>
      </c>
      <c r="G752" s="77">
        <f>(Sheet1!F733+$F$9/10)*VLOOKUP($B752,$H$13:$J$17,3,0)</f>
        <v>8.4825367710273962</v>
      </c>
      <c r="H752" s="77">
        <f>(Sheet1!G733+$F$9/10)*VLOOKUP($B752,$H$13:$J$17,3,0)</f>
        <v>8.907104380525114</v>
      </c>
      <c r="I752" s="77">
        <f>(Sheet1!H733+$F$9/10)*VLOOKUP($B752,$H$13:$J$17,3,0)</f>
        <v>9.230446764148251</v>
      </c>
      <c r="J752" s="77">
        <f>(Sheet1!I733+$F$9/10)*VLOOKUP($B752,$H$13:$J$17,3,0)</f>
        <v>9.8782845849789958</v>
      </c>
      <c r="K752" s="78">
        <f>(Sheet1!J733+$F$9/10)*VLOOKUP($B752,$H$13:$J$17,3,0)</f>
        <v>10.176027903069455</v>
      </c>
    </row>
    <row r="753" spans="2:11" x14ac:dyDescent="0.3">
      <c r="B753" s="5" t="str">
        <f>Sheet1!A734</f>
        <v>MA</v>
      </c>
      <c r="C753" s="6" t="str">
        <f>Sheet1!B734</f>
        <v>Elec</v>
      </c>
      <c r="D753" s="8">
        <f>Sheet1!C734</f>
        <v>42401</v>
      </c>
      <c r="E753" s="8" t="str">
        <f>Sheet1!D734</f>
        <v>NatGrid-NEMA</v>
      </c>
      <c r="F753" s="6" t="str">
        <f>Sheet1!E734</f>
        <v>150-500K</v>
      </c>
      <c r="G753" s="77">
        <f>(Sheet1!F734+$F$9/10)*VLOOKUP($B753,$H$13:$J$17,3,0)</f>
        <v>8.2825367710273969</v>
      </c>
      <c r="H753" s="77">
        <f>(Sheet1!G734+$F$9/10)*VLOOKUP($B753,$H$13:$J$17,3,0)</f>
        <v>8.7071043805251129</v>
      </c>
      <c r="I753" s="77">
        <f>(Sheet1!H734+$F$9/10)*VLOOKUP($B753,$H$13:$J$17,3,0)</f>
        <v>9.03044676414825</v>
      </c>
      <c r="J753" s="77">
        <f>(Sheet1!I734+$F$9/10)*VLOOKUP($B753,$H$13:$J$17,3,0)</f>
        <v>9.6782845849789965</v>
      </c>
      <c r="K753" s="78">
        <f>(Sheet1!J734+$F$9/10)*VLOOKUP($B753,$H$13:$J$17,3,0)</f>
        <v>9.9760279030694541</v>
      </c>
    </row>
    <row r="754" spans="2:11" x14ac:dyDescent="0.3">
      <c r="B754" s="5" t="str">
        <f>Sheet1!A735</f>
        <v>MA</v>
      </c>
      <c r="C754" s="6" t="str">
        <f>Sheet1!B735</f>
        <v>Elec</v>
      </c>
      <c r="D754" s="8">
        <f>Sheet1!C735</f>
        <v>42401</v>
      </c>
      <c r="E754" s="8" t="str">
        <f>Sheet1!D735</f>
        <v>NatGrid-NEMA</v>
      </c>
      <c r="F754" s="6" t="str">
        <f>Sheet1!E735</f>
        <v>500-1M</v>
      </c>
      <c r="G754" s="77">
        <f>(Sheet1!F735+$F$9/10)*VLOOKUP($B754,$H$13:$J$17,3,0)</f>
        <v>7.9325367710273964</v>
      </c>
      <c r="H754" s="77">
        <f>(Sheet1!G735+$F$9/10)*VLOOKUP($B754,$H$13:$J$17,3,0)</f>
        <v>8.3571043805251133</v>
      </c>
      <c r="I754" s="77">
        <f>(Sheet1!H735+$F$9/10)*VLOOKUP($B754,$H$13:$J$17,3,0)</f>
        <v>8.6804467641482503</v>
      </c>
      <c r="J754" s="77">
        <f>(Sheet1!I735+$F$9/10)*VLOOKUP($B754,$H$13:$J$17,3,0)</f>
        <v>9.3282845849789968</v>
      </c>
      <c r="K754" s="78">
        <f>(Sheet1!J735+$F$9/10)*VLOOKUP($B754,$H$13:$J$17,3,0)</f>
        <v>9.6260279030694544</v>
      </c>
    </row>
    <row r="755" spans="2:11" x14ac:dyDescent="0.3">
      <c r="B755" s="5" t="str">
        <f>Sheet1!A736</f>
        <v>MA</v>
      </c>
      <c r="C755" s="6" t="str">
        <f>Sheet1!B736</f>
        <v>Elec</v>
      </c>
      <c r="D755" s="8">
        <f>Sheet1!C736</f>
        <v>42401</v>
      </c>
      <c r="E755" s="8" t="str">
        <f>Sheet1!D736</f>
        <v>NatGrid-NEMA</v>
      </c>
      <c r="F755" s="6" t="str">
        <f>Sheet1!E736</f>
        <v>1-2M</v>
      </c>
      <c r="G755" s="77">
        <f>(Sheet1!F736+$F$9/10)*VLOOKUP($B755,$H$13:$J$17,3,0)</f>
        <v>7.8075367710273964</v>
      </c>
      <c r="H755" s="77">
        <f>(Sheet1!G736+$F$9/10)*VLOOKUP($B755,$H$13:$J$17,3,0)</f>
        <v>8.2321043805251133</v>
      </c>
      <c r="I755" s="77">
        <f>(Sheet1!H736+$F$9/10)*VLOOKUP($B755,$H$13:$J$17,3,0)</f>
        <v>8.5554467641482503</v>
      </c>
      <c r="J755" s="77">
        <f>(Sheet1!I736+$F$9/10)*VLOOKUP($B755,$H$13:$J$17,3,0)</f>
        <v>9.2032845849789968</v>
      </c>
      <c r="K755" s="78">
        <f>(Sheet1!J736+$F$9/10)*VLOOKUP($B755,$H$13:$J$17,3,0)</f>
        <v>9.5010279030694544</v>
      </c>
    </row>
    <row r="756" spans="2:11" x14ac:dyDescent="0.3">
      <c r="B756" s="5" t="str">
        <f>Sheet1!A737</f>
        <v>MA</v>
      </c>
      <c r="C756" s="6" t="str">
        <f>Sheet1!B737</f>
        <v>Elec</v>
      </c>
      <c r="D756" s="8">
        <f>Sheet1!C737</f>
        <v>42401</v>
      </c>
      <c r="E756" s="8" t="str">
        <f>Sheet1!D737</f>
        <v>NatGrid-NEMA</v>
      </c>
      <c r="F756" s="6" t="str">
        <f>Sheet1!E737</f>
        <v>2M+</v>
      </c>
      <c r="G756" s="77">
        <f>(Sheet1!F737+$F$9/10)*VLOOKUP($B756,$H$13:$J$17,3,0)</f>
        <v>7.6825367710273964</v>
      </c>
      <c r="H756" s="77">
        <f>(Sheet1!G737+$F$9/10)*VLOOKUP($B756,$H$13:$J$17,3,0)</f>
        <v>8.1071043805251133</v>
      </c>
      <c r="I756" s="77">
        <f>(Sheet1!H737+$F$9/10)*VLOOKUP($B756,$H$13:$J$17,3,0)</f>
        <v>8.4304467641482503</v>
      </c>
      <c r="J756" s="77">
        <f>(Sheet1!I737+$F$9/10)*VLOOKUP($B756,$H$13:$J$17,3,0)</f>
        <v>9.0782845849789968</v>
      </c>
      <c r="K756" s="78">
        <f>(Sheet1!J737+$F$9/10)*VLOOKUP($B756,$H$13:$J$17,3,0)</f>
        <v>9.3760279030694544</v>
      </c>
    </row>
    <row r="757" spans="2:11" x14ac:dyDescent="0.3">
      <c r="B757" s="5" t="str">
        <f>Sheet1!A738</f>
        <v>MA</v>
      </c>
      <c r="C757" s="6" t="str">
        <f>Sheet1!B738</f>
        <v>Elec</v>
      </c>
      <c r="D757" s="8">
        <f>Sheet1!C738</f>
        <v>42401</v>
      </c>
      <c r="E757" s="8" t="str">
        <f>Sheet1!D738</f>
        <v>NatGrid-SEMA</v>
      </c>
      <c r="F757" s="6" t="str">
        <f>Sheet1!E738</f>
        <v>0-150K</v>
      </c>
      <c r="G757" s="77">
        <f>(Sheet1!F738+$F$9/10)*VLOOKUP($B757,$H$13:$J$17,3,0)</f>
        <v>8.4541586127052533</v>
      </c>
      <c r="H757" s="77">
        <f>(Sheet1!G738+$F$9/10)*VLOOKUP($B757,$H$13:$J$17,3,0)</f>
        <v>8.8851539956397723</v>
      </c>
      <c r="I757" s="77">
        <f>(Sheet1!H738+$F$9/10)*VLOOKUP($B757,$H$13:$J$17,3,0)</f>
        <v>9.1893685700636176</v>
      </c>
      <c r="J757" s="77">
        <f>(Sheet1!I738+$F$9/10)*VLOOKUP($B757,$H$13:$J$17,3,0)</f>
        <v>9.8067370597315175</v>
      </c>
      <c r="K757" s="78">
        <f>(Sheet1!J738+$F$9/10)*VLOOKUP($B757,$H$13:$J$17,3,0)</f>
        <v>10.045158291793358</v>
      </c>
    </row>
    <row r="758" spans="2:11" x14ac:dyDescent="0.3">
      <c r="B758" s="5" t="str">
        <f>Sheet1!A739</f>
        <v>MA</v>
      </c>
      <c r="C758" s="6" t="str">
        <f>Sheet1!B739</f>
        <v>Elec</v>
      </c>
      <c r="D758" s="8">
        <f>Sheet1!C739</f>
        <v>42401</v>
      </c>
      <c r="E758" s="8" t="str">
        <f>Sheet1!D739</f>
        <v>NatGrid-SEMA</v>
      </c>
      <c r="F758" s="6" t="str">
        <f>Sheet1!E739</f>
        <v>150-500K</v>
      </c>
      <c r="G758" s="77">
        <f>(Sheet1!F739+$F$9/10)*VLOOKUP($B758,$H$13:$J$17,3,0)</f>
        <v>8.254158612705254</v>
      </c>
      <c r="H758" s="77">
        <f>(Sheet1!G739+$F$9/10)*VLOOKUP($B758,$H$13:$J$17,3,0)</f>
        <v>8.685153995639773</v>
      </c>
      <c r="I758" s="77">
        <f>(Sheet1!H739+$F$9/10)*VLOOKUP($B758,$H$13:$J$17,3,0)</f>
        <v>8.9893685700636166</v>
      </c>
      <c r="J758" s="77">
        <f>(Sheet1!I739+$F$9/10)*VLOOKUP($B758,$H$13:$J$17,3,0)</f>
        <v>9.6067370597315183</v>
      </c>
      <c r="K758" s="78">
        <f>(Sheet1!J739+$F$9/10)*VLOOKUP($B758,$H$13:$J$17,3,0)</f>
        <v>9.8451582917933571</v>
      </c>
    </row>
    <row r="759" spans="2:11" x14ac:dyDescent="0.3">
      <c r="B759" s="5" t="str">
        <f>Sheet1!A740</f>
        <v>MA</v>
      </c>
      <c r="C759" s="6" t="str">
        <f>Sheet1!B740</f>
        <v>Elec</v>
      </c>
      <c r="D759" s="8">
        <f>Sheet1!C740</f>
        <v>42401</v>
      </c>
      <c r="E759" s="8" t="str">
        <f>Sheet1!D740</f>
        <v>NatGrid-SEMA</v>
      </c>
      <c r="F759" s="6" t="str">
        <f>Sheet1!E740</f>
        <v>500-1M</v>
      </c>
      <c r="G759" s="77">
        <f>(Sheet1!F740+$F$9/10)*VLOOKUP($B759,$H$13:$J$17,3,0)</f>
        <v>7.9041586127052543</v>
      </c>
      <c r="H759" s="77">
        <f>(Sheet1!G740+$F$9/10)*VLOOKUP($B759,$H$13:$J$17,3,0)</f>
        <v>8.3351539956397733</v>
      </c>
      <c r="I759" s="77">
        <f>(Sheet1!H740+$F$9/10)*VLOOKUP($B759,$H$13:$J$17,3,0)</f>
        <v>8.6393685700636169</v>
      </c>
      <c r="J759" s="77">
        <f>(Sheet1!I740+$F$9/10)*VLOOKUP($B759,$H$13:$J$17,3,0)</f>
        <v>9.2567370597315168</v>
      </c>
      <c r="K759" s="78">
        <f>(Sheet1!J740+$F$9/10)*VLOOKUP($B759,$H$13:$J$17,3,0)</f>
        <v>9.4951582917933575</v>
      </c>
    </row>
    <row r="760" spans="2:11" x14ac:dyDescent="0.3">
      <c r="B760" s="5" t="str">
        <f>Sheet1!A741</f>
        <v>MA</v>
      </c>
      <c r="C760" s="6" t="str">
        <f>Sheet1!B741</f>
        <v>Elec</v>
      </c>
      <c r="D760" s="8">
        <f>Sheet1!C741</f>
        <v>42401</v>
      </c>
      <c r="E760" s="8" t="str">
        <f>Sheet1!D741</f>
        <v>NatGrid-SEMA</v>
      </c>
      <c r="F760" s="6" t="str">
        <f>Sheet1!E741</f>
        <v>1-2M</v>
      </c>
      <c r="G760" s="77">
        <f>(Sheet1!F741+$F$9/10)*VLOOKUP($B760,$H$13:$J$17,3,0)</f>
        <v>7.7791586127052543</v>
      </c>
      <c r="H760" s="77">
        <f>(Sheet1!G741+$F$9/10)*VLOOKUP($B760,$H$13:$J$17,3,0)</f>
        <v>8.2101539956397733</v>
      </c>
      <c r="I760" s="77">
        <f>(Sheet1!H741+$F$9/10)*VLOOKUP($B760,$H$13:$J$17,3,0)</f>
        <v>8.5143685700636169</v>
      </c>
      <c r="J760" s="77">
        <f>(Sheet1!I741+$F$9/10)*VLOOKUP($B760,$H$13:$J$17,3,0)</f>
        <v>9.1317370597315168</v>
      </c>
      <c r="K760" s="78">
        <f>(Sheet1!J741+$F$9/10)*VLOOKUP($B760,$H$13:$J$17,3,0)</f>
        <v>9.3701582917933575</v>
      </c>
    </row>
    <row r="761" spans="2:11" x14ac:dyDescent="0.3">
      <c r="B761" s="5" t="str">
        <f>Sheet1!A742</f>
        <v>MA</v>
      </c>
      <c r="C761" s="6" t="str">
        <f>Sheet1!B742</f>
        <v>Elec</v>
      </c>
      <c r="D761" s="8">
        <f>Sheet1!C742</f>
        <v>42401</v>
      </c>
      <c r="E761" s="8" t="str">
        <f>Sheet1!D742</f>
        <v>NatGrid-SEMA</v>
      </c>
      <c r="F761" s="6" t="str">
        <f>Sheet1!E742</f>
        <v>2M+</v>
      </c>
      <c r="G761" s="77">
        <f>(Sheet1!F742+$F$9/10)*VLOOKUP($B761,$H$13:$J$17,3,0)</f>
        <v>7.6541586127052543</v>
      </c>
      <c r="H761" s="77">
        <f>(Sheet1!G742+$F$9/10)*VLOOKUP($B761,$H$13:$J$17,3,0)</f>
        <v>8.0851539956397733</v>
      </c>
      <c r="I761" s="77">
        <f>(Sheet1!H742+$F$9/10)*VLOOKUP($B761,$H$13:$J$17,3,0)</f>
        <v>8.3893685700636169</v>
      </c>
      <c r="J761" s="77">
        <f>(Sheet1!I742+$F$9/10)*VLOOKUP($B761,$H$13:$J$17,3,0)</f>
        <v>9.0067370597315168</v>
      </c>
      <c r="K761" s="78">
        <f>(Sheet1!J742+$F$9/10)*VLOOKUP($B761,$H$13:$J$17,3,0)</f>
        <v>9.2451582917933575</v>
      </c>
    </row>
    <row r="762" spans="2:11" x14ac:dyDescent="0.3">
      <c r="B762" s="5" t="str">
        <f>Sheet1!A743</f>
        <v>MA</v>
      </c>
      <c r="C762" s="6" t="str">
        <f>Sheet1!B743</f>
        <v>Elec</v>
      </c>
      <c r="D762" s="8">
        <f>Sheet1!C743</f>
        <v>42401</v>
      </c>
      <c r="E762" s="8" t="str">
        <f>Sheet1!D743</f>
        <v>NatGrid-WCMA</v>
      </c>
      <c r="F762" s="6" t="str">
        <f>Sheet1!E743</f>
        <v>0-150K</v>
      </c>
      <c r="G762" s="77">
        <f>(Sheet1!F743+$F$9/10)*VLOOKUP($B762,$H$13:$J$17,3,0)</f>
        <v>8.38119010436073</v>
      </c>
      <c r="H762" s="77">
        <f>(Sheet1!G743+$F$9/10)*VLOOKUP($B762,$H$13:$J$17,3,0)</f>
        <v>8.8106312305251144</v>
      </c>
      <c r="I762" s="77">
        <f>(Sheet1!H743+$F$9/10)*VLOOKUP($B762,$H$13:$J$17,3,0)</f>
        <v>9.1208039085926931</v>
      </c>
      <c r="J762" s="77">
        <f>(Sheet1!I743+$F$9/10)*VLOOKUP($B762,$H$13:$J$17,3,0)</f>
        <v>9.7413586933123284</v>
      </c>
      <c r="K762" s="78">
        <f>(Sheet1!J743+$F$9/10)*VLOOKUP($B762,$H$13:$J$17,3,0)</f>
        <v>9.9786797558472315</v>
      </c>
    </row>
    <row r="763" spans="2:11" x14ac:dyDescent="0.3">
      <c r="B763" s="5" t="str">
        <f>Sheet1!A744</f>
        <v>MA</v>
      </c>
      <c r="C763" s="6" t="str">
        <f>Sheet1!B744</f>
        <v>Elec</v>
      </c>
      <c r="D763" s="8">
        <f>Sheet1!C744</f>
        <v>42401</v>
      </c>
      <c r="E763" s="8" t="str">
        <f>Sheet1!D744</f>
        <v>NatGrid-WCMA</v>
      </c>
      <c r="F763" s="6" t="str">
        <f>Sheet1!E744</f>
        <v>150-500K</v>
      </c>
      <c r="G763" s="77">
        <f>(Sheet1!F744+$F$9/10)*VLOOKUP($B763,$H$13:$J$17,3,0)</f>
        <v>8.1811901043607307</v>
      </c>
      <c r="H763" s="77">
        <f>(Sheet1!G744+$F$9/10)*VLOOKUP($B763,$H$13:$J$17,3,0)</f>
        <v>8.6106312305251134</v>
      </c>
      <c r="I763" s="77">
        <f>(Sheet1!H744+$F$9/10)*VLOOKUP($B763,$H$13:$J$17,3,0)</f>
        <v>8.920803908592692</v>
      </c>
      <c r="J763" s="77">
        <f>(Sheet1!I744+$F$9/10)*VLOOKUP($B763,$H$13:$J$17,3,0)</f>
        <v>9.5413586933123291</v>
      </c>
      <c r="K763" s="78">
        <f>(Sheet1!J744+$F$9/10)*VLOOKUP($B763,$H$13:$J$17,3,0)</f>
        <v>9.7786797558472323</v>
      </c>
    </row>
    <row r="764" spans="2:11" x14ac:dyDescent="0.3">
      <c r="B764" s="5" t="str">
        <f>Sheet1!A745</f>
        <v>MA</v>
      </c>
      <c r="C764" s="6" t="str">
        <f>Sheet1!B745</f>
        <v>Elec</v>
      </c>
      <c r="D764" s="8">
        <f>Sheet1!C745</f>
        <v>42401</v>
      </c>
      <c r="E764" s="8" t="str">
        <f>Sheet1!D745</f>
        <v>NatGrid-WCMA</v>
      </c>
      <c r="F764" s="6" t="str">
        <f>Sheet1!E745</f>
        <v>500-1M</v>
      </c>
      <c r="G764" s="77">
        <f>(Sheet1!F745+$F$9/10)*VLOOKUP($B764,$H$13:$J$17,3,0)</f>
        <v>7.831190104360731</v>
      </c>
      <c r="H764" s="77">
        <f>(Sheet1!G745+$F$9/10)*VLOOKUP($B764,$H$13:$J$17,3,0)</f>
        <v>8.2606312305251137</v>
      </c>
      <c r="I764" s="77">
        <f>(Sheet1!H745+$F$9/10)*VLOOKUP($B764,$H$13:$J$17,3,0)</f>
        <v>8.5708039085926924</v>
      </c>
      <c r="J764" s="77">
        <f>(Sheet1!I745+$F$9/10)*VLOOKUP($B764,$H$13:$J$17,3,0)</f>
        <v>9.1913586933123277</v>
      </c>
      <c r="K764" s="78">
        <f>(Sheet1!J745+$F$9/10)*VLOOKUP($B764,$H$13:$J$17,3,0)</f>
        <v>9.4286797558472308</v>
      </c>
    </row>
    <row r="765" spans="2:11" x14ac:dyDescent="0.3">
      <c r="B765" s="5" t="str">
        <f>Sheet1!A746</f>
        <v>MA</v>
      </c>
      <c r="C765" s="6" t="str">
        <f>Sheet1!B746</f>
        <v>Elec</v>
      </c>
      <c r="D765" s="8">
        <f>Sheet1!C746</f>
        <v>42401</v>
      </c>
      <c r="E765" s="8" t="str">
        <f>Sheet1!D746</f>
        <v>NatGrid-WCMA</v>
      </c>
      <c r="F765" s="6" t="str">
        <f>Sheet1!E746</f>
        <v>1-2M</v>
      </c>
      <c r="G765" s="77">
        <f>(Sheet1!F746+$F$9/10)*VLOOKUP($B765,$H$13:$J$17,3,0)</f>
        <v>7.706190104360731</v>
      </c>
      <c r="H765" s="77">
        <f>(Sheet1!G746+$F$9/10)*VLOOKUP($B765,$H$13:$J$17,3,0)</f>
        <v>8.1356312305251137</v>
      </c>
      <c r="I765" s="77">
        <f>(Sheet1!H746+$F$9/10)*VLOOKUP($B765,$H$13:$J$17,3,0)</f>
        <v>8.4458039085926924</v>
      </c>
      <c r="J765" s="77">
        <f>(Sheet1!I746+$F$9/10)*VLOOKUP($B765,$H$13:$J$17,3,0)</f>
        <v>9.0663586933123277</v>
      </c>
      <c r="K765" s="78">
        <f>(Sheet1!J746+$F$9/10)*VLOOKUP($B765,$H$13:$J$17,3,0)</f>
        <v>9.3036797558472308</v>
      </c>
    </row>
    <row r="766" spans="2:11" x14ac:dyDescent="0.3">
      <c r="B766" s="5" t="str">
        <f>Sheet1!A747</f>
        <v>MA</v>
      </c>
      <c r="C766" s="6" t="str">
        <f>Sheet1!B747</f>
        <v>Elec</v>
      </c>
      <c r="D766" s="8">
        <f>Sheet1!C747</f>
        <v>42401</v>
      </c>
      <c r="E766" s="8" t="str">
        <f>Sheet1!D747</f>
        <v>NatGrid-WCMA</v>
      </c>
      <c r="F766" s="6" t="str">
        <f>Sheet1!E747</f>
        <v>2M+</v>
      </c>
      <c r="G766" s="77">
        <f>(Sheet1!F747+$F$9/10)*VLOOKUP($B766,$H$13:$J$17,3,0)</f>
        <v>7.581190104360731</v>
      </c>
      <c r="H766" s="77">
        <f>(Sheet1!G747+$F$9/10)*VLOOKUP($B766,$H$13:$J$17,3,0)</f>
        <v>8.0106312305251137</v>
      </c>
      <c r="I766" s="77">
        <f>(Sheet1!H747+$F$9/10)*VLOOKUP($B766,$H$13:$J$17,3,0)</f>
        <v>8.3208039085926924</v>
      </c>
      <c r="J766" s="77">
        <f>(Sheet1!I747+$F$9/10)*VLOOKUP($B766,$H$13:$J$17,3,0)</f>
        <v>8.9413586933123277</v>
      </c>
      <c r="K766" s="78">
        <f>(Sheet1!J747+$F$9/10)*VLOOKUP($B766,$H$13:$J$17,3,0)</f>
        <v>9.1786797558472308</v>
      </c>
    </row>
    <row r="767" spans="2:11" x14ac:dyDescent="0.3">
      <c r="B767" s="5" t="str">
        <f>Sheet1!A748</f>
        <v>MA</v>
      </c>
      <c r="C767" s="6" t="str">
        <f>Sheet1!B748</f>
        <v>Elec</v>
      </c>
      <c r="D767" s="8">
        <f>Sheet1!C748</f>
        <v>42460</v>
      </c>
      <c r="E767" s="8" t="str">
        <f>Sheet1!D748</f>
        <v>Eversource-NEMA</v>
      </c>
      <c r="F767" s="6" t="str">
        <f>Sheet1!E748</f>
        <v>0-150K</v>
      </c>
      <c r="G767" s="77">
        <f>(Sheet1!F748+$F$9/10)*VLOOKUP($B767,$H$13:$J$17,3,0)</f>
        <v>9.3169110592808231</v>
      </c>
      <c r="H767" s="77">
        <f>(Sheet1!G748+$F$9/10)*VLOOKUP($B767,$H$13:$J$17,3,0)</f>
        <v>10.440854458156393</v>
      </c>
      <c r="I767" s="77">
        <f>(Sheet1!H748+$F$9/10)*VLOOKUP($B767,$H$13:$J$17,3,0)</f>
        <v>10.555822088132572</v>
      </c>
      <c r="J767" s="77">
        <f>(Sheet1!I748+$F$9/10)*VLOOKUP($B767,$H$13:$J$17,3,0)</f>
        <v>10.983252519633904</v>
      </c>
      <c r="K767" s="78">
        <f>(Sheet1!J748+$F$9/10)*VLOOKUP($B767,$H$13:$J$17,3,0)</f>
        <v>10.846696653260748</v>
      </c>
    </row>
    <row r="768" spans="2:11" x14ac:dyDescent="0.3">
      <c r="B768" s="5" t="str">
        <f>Sheet1!A749</f>
        <v>MA</v>
      </c>
      <c r="C768" s="6" t="str">
        <f>Sheet1!B749</f>
        <v>Elec</v>
      </c>
      <c r="D768" s="8">
        <f>Sheet1!C749</f>
        <v>42460</v>
      </c>
      <c r="E768" s="8" t="str">
        <f>Sheet1!D749</f>
        <v>Eversource-NEMA</v>
      </c>
      <c r="F768" s="6" t="str">
        <f>Sheet1!E749</f>
        <v>150-500K</v>
      </c>
      <c r="G768" s="77">
        <f>(Sheet1!F749+$F$9/10)*VLOOKUP($B768,$H$13:$J$17,3,0)</f>
        <v>9.116911059280822</v>
      </c>
      <c r="H768" s="77">
        <f>(Sheet1!G749+$F$9/10)*VLOOKUP($B768,$H$13:$J$17,3,0)</f>
        <v>10.240854458156393</v>
      </c>
      <c r="I768" s="77">
        <f>(Sheet1!H749+$F$9/10)*VLOOKUP($B768,$H$13:$J$17,3,0)</f>
        <v>10.355822088132573</v>
      </c>
      <c r="J768" s="77">
        <f>(Sheet1!I749+$F$9/10)*VLOOKUP($B768,$H$13:$J$17,3,0)</f>
        <v>10.783252519633903</v>
      </c>
      <c r="K768" s="78">
        <f>(Sheet1!J749+$F$9/10)*VLOOKUP($B768,$H$13:$J$17,3,0)</f>
        <v>10.646696653260749</v>
      </c>
    </row>
    <row r="769" spans="2:11" x14ac:dyDescent="0.3">
      <c r="B769" s="5" t="str">
        <f>Sheet1!A750</f>
        <v>MA</v>
      </c>
      <c r="C769" s="6" t="str">
        <f>Sheet1!B750</f>
        <v>Elec</v>
      </c>
      <c r="D769" s="8">
        <f>Sheet1!C750</f>
        <v>42460</v>
      </c>
      <c r="E769" s="8" t="str">
        <f>Sheet1!D750</f>
        <v>Eversource-NEMA</v>
      </c>
      <c r="F769" s="6" t="str">
        <f>Sheet1!E750</f>
        <v>500-1M</v>
      </c>
      <c r="G769" s="77">
        <f>(Sheet1!F750+$F$9/10)*VLOOKUP($B769,$H$13:$J$17,3,0)</f>
        <v>8.7669110592808224</v>
      </c>
      <c r="H769" s="77">
        <f>(Sheet1!G750+$F$9/10)*VLOOKUP($B769,$H$13:$J$17,3,0)</f>
        <v>9.8908544581563937</v>
      </c>
      <c r="I769" s="77">
        <f>(Sheet1!H750+$F$9/10)*VLOOKUP($B769,$H$13:$J$17,3,0)</f>
        <v>10.005822088132572</v>
      </c>
      <c r="J769" s="77">
        <f>(Sheet1!I750+$F$9/10)*VLOOKUP($B769,$H$13:$J$17,3,0)</f>
        <v>10.433252519633903</v>
      </c>
      <c r="K769" s="78">
        <f>(Sheet1!J750+$F$9/10)*VLOOKUP($B769,$H$13:$J$17,3,0)</f>
        <v>10.296696653260749</v>
      </c>
    </row>
    <row r="770" spans="2:11" x14ac:dyDescent="0.3">
      <c r="B770" s="5" t="str">
        <f>Sheet1!A751</f>
        <v>MA</v>
      </c>
      <c r="C770" s="6" t="str">
        <f>Sheet1!B751</f>
        <v>Elec</v>
      </c>
      <c r="D770" s="8">
        <f>Sheet1!C751</f>
        <v>42460</v>
      </c>
      <c r="E770" s="8" t="str">
        <f>Sheet1!D751</f>
        <v>Eversource-NEMA</v>
      </c>
      <c r="F770" s="6" t="str">
        <f>Sheet1!E751</f>
        <v>1-2M</v>
      </c>
      <c r="G770" s="77">
        <f>(Sheet1!F751+$F$9/10)*VLOOKUP($B770,$H$13:$J$17,3,0)</f>
        <v>8.6419110592808224</v>
      </c>
      <c r="H770" s="77">
        <f>(Sheet1!G751+$F$9/10)*VLOOKUP($B770,$H$13:$J$17,3,0)</f>
        <v>9.7658544581563937</v>
      </c>
      <c r="I770" s="77">
        <f>(Sheet1!H751+$F$9/10)*VLOOKUP($B770,$H$13:$J$17,3,0)</f>
        <v>9.8808220881325717</v>
      </c>
      <c r="J770" s="77">
        <f>(Sheet1!I751+$F$9/10)*VLOOKUP($B770,$H$13:$J$17,3,0)</f>
        <v>10.308252519633903</v>
      </c>
      <c r="K770" s="78">
        <f>(Sheet1!J751+$F$9/10)*VLOOKUP($B770,$H$13:$J$17,3,0)</f>
        <v>10.171696653260749</v>
      </c>
    </row>
    <row r="771" spans="2:11" x14ac:dyDescent="0.3">
      <c r="B771" s="5" t="str">
        <f>Sheet1!A752</f>
        <v>MA</v>
      </c>
      <c r="C771" s="6" t="str">
        <f>Sheet1!B752</f>
        <v>Elec</v>
      </c>
      <c r="D771" s="8">
        <f>Sheet1!C752</f>
        <v>42460</v>
      </c>
      <c r="E771" s="8" t="str">
        <f>Sheet1!D752</f>
        <v>Eversource-NEMA</v>
      </c>
      <c r="F771" s="6" t="str">
        <f>Sheet1!E752</f>
        <v>2M+</v>
      </c>
      <c r="G771" s="77">
        <f>(Sheet1!F752+$F$9/10)*VLOOKUP($B771,$H$13:$J$17,3,0)</f>
        <v>8.5169110592808224</v>
      </c>
      <c r="H771" s="77">
        <f>(Sheet1!G752+$F$9/10)*VLOOKUP($B771,$H$13:$J$17,3,0)</f>
        <v>9.6408544581563937</v>
      </c>
      <c r="I771" s="77">
        <f>(Sheet1!H752+$F$9/10)*VLOOKUP($B771,$H$13:$J$17,3,0)</f>
        <v>9.7558220881325717</v>
      </c>
      <c r="J771" s="77">
        <f>(Sheet1!I752+$F$9/10)*VLOOKUP($B771,$H$13:$J$17,3,0)</f>
        <v>10.183252519633903</v>
      </c>
      <c r="K771" s="78">
        <f>(Sheet1!J752+$F$9/10)*VLOOKUP($B771,$H$13:$J$17,3,0)</f>
        <v>10.046696653260749</v>
      </c>
    </row>
    <row r="772" spans="2:11" x14ac:dyDescent="0.3">
      <c r="B772" s="5" t="str">
        <f>Sheet1!A753</f>
        <v>MA</v>
      </c>
      <c r="C772" s="6" t="str">
        <f>Sheet1!B753</f>
        <v>Elec</v>
      </c>
      <c r="D772" s="8">
        <f>Sheet1!C753</f>
        <v>42460</v>
      </c>
      <c r="E772" s="8" t="str">
        <f>Sheet1!D753</f>
        <v>Eversource-SEMA</v>
      </c>
      <c r="F772" s="6" t="str">
        <f>Sheet1!E753</f>
        <v>0-150K</v>
      </c>
      <c r="G772" s="77">
        <f>(Sheet1!F753+$F$9/10)*VLOOKUP($B772,$H$13:$J$17,3,0)</f>
        <v>8.3050166532549827</v>
      </c>
      <c r="H772" s="77">
        <f>(Sheet1!G753+$F$9/10)*VLOOKUP($B772,$H$13:$J$17,3,0)</f>
        <v>8.9847813341237117</v>
      </c>
      <c r="I772" s="77">
        <f>(Sheet1!H753+$F$9/10)*VLOOKUP($B772,$H$13:$J$17,3,0)</f>
        <v>9.2352685762102418</v>
      </c>
      <c r="J772" s="77">
        <f>(Sheet1!I753+$F$9/10)*VLOOKUP($B772,$H$13:$J$17,3,0)</f>
        <v>9.9444098023512257</v>
      </c>
      <c r="K772" s="78">
        <f>(Sheet1!J753+$F$9/10)*VLOOKUP($B772,$H$13:$J$17,3,0)</f>
        <v>10.069838161183409</v>
      </c>
    </row>
    <row r="773" spans="2:11" x14ac:dyDescent="0.3">
      <c r="B773" s="5" t="str">
        <f>Sheet1!A754</f>
        <v>MA</v>
      </c>
      <c r="C773" s="6" t="str">
        <f>Sheet1!B754</f>
        <v>Elec</v>
      </c>
      <c r="D773" s="8">
        <f>Sheet1!C754</f>
        <v>42460</v>
      </c>
      <c r="E773" s="8" t="str">
        <f>Sheet1!D754</f>
        <v>Eversource-SEMA</v>
      </c>
      <c r="F773" s="6" t="str">
        <f>Sheet1!E754</f>
        <v>150-500K</v>
      </c>
      <c r="G773" s="77">
        <f>(Sheet1!F754+$F$9/10)*VLOOKUP($B773,$H$13:$J$17,3,0)</f>
        <v>8.1050166532549817</v>
      </c>
      <c r="H773" s="77">
        <f>(Sheet1!G754+$F$9/10)*VLOOKUP($B773,$H$13:$J$17,3,0)</f>
        <v>8.7847813341237106</v>
      </c>
      <c r="I773" s="77">
        <f>(Sheet1!H754+$F$9/10)*VLOOKUP($B773,$H$13:$J$17,3,0)</f>
        <v>9.0352685762102425</v>
      </c>
      <c r="J773" s="77">
        <f>(Sheet1!I754+$F$9/10)*VLOOKUP($B773,$H$13:$J$17,3,0)</f>
        <v>9.7444098023512247</v>
      </c>
      <c r="K773" s="78">
        <f>(Sheet1!J754+$F$9/10)*VLOOKUP($B773,$H$13:$J$17,3,0)</f>
        <v>9.8698381611834076</v>
      </c>
    </row>
    <row r="774" spans="2:11" x14ac:dyDescent="0.3">
      <c r="B774" s="5" t="str">
        <f>Sheet1!A755</f>
        <v>MA</v>
      </c>
      <c r="C774" s="6" t="str">
        <f>Sheet1!B755</f>
        <v>Elec</v>
      </c>
      <c r="D774" s="8">
        <f>Sheet1!C755</f>
        <v>42460</v>
      </c>
      <c r="E774" s="8" t="str">
        <f>Sheet1!D755</f>
        <v>Eversource-SEMA</v>
      </c>
      <c r="F774" s="6" t="str">
        <f>Sheet1!E755</f>
        <v>500-1M</v>
      </c>
      <c r="G774" s="77">
        <f>(Sheet1!F755+$F$9/10)*VLOOKUP($B774,$H$13:$J$17,3,0)</f>
        <v>7.755016653254982</v>
      </c>
      <c r="H774" s="77">
        <f>(Sheet1!G755+$F$9/10)*VLOOKUP($B774,$H$13:$J$17,3,0)</f>
        <v>8.434781334123711</v>
      </c>
      <c r="I774" s="77">
        <f>(Sheet1!H755+$F$9/10)*VLOOKUP($B774,$H$13:$J$17,3,0)</f>
        <v>8.6852685762102428</v>
      </c>
      <c r="J774" s="77">
        <f>(Sheet1!I755+$F$9/10)*VLOOKUP($B774,$H$13:$J$17,3,0)</f>
        <v>9.394409802351225</v>
      </c>
      <c r="K774" s="78">
        <f>(Sheet1!J755+$F$9/10)*VLOOKUP($B774,$H$13:$J$17,3,0)</f>
        <v>9.519838161183408</v>
      </c>
    </row>
    <row r="775" spans="2:11" x14ac:dyDescent="0.3">
      <c r="B775" s="5" t="str">
        <f>Sheet1!A756</f>
        <v>MA</v>
      </c>
      <c r="C775" s="6" t="str">
        <f>Sheet1!B756</f>
        <v>Elec</v>
      </c>
      <c r="D775" s="8">
        <f>Sheet1!C756</f>
        <v>42460</v>
      </c>
      <c r="E775" s="8" t="str">
        <f>Sheet1!D756</f>
        <v>Eversource-SEMA</v>
      </c>
      <c r="F775" s="6" t="str">
        <f>Sheet1!E756</f>
        <v>1-2M</v>
      </c>
      <c r="G775" s="77">
        <f>(Sheet1!F756+$F$9/10)*VLOOKUP($B775,$H$13:$J$17,3,0)</f>
        <v>7.630016653254982</v>
      </c>
      <c r="H775" s="77">
        <f>(Sheet1!G756+$F$9/10)*VLOOKUP($B775,$H$13:$J$17,3,0)</f>
        <v>8.309781334123711</v>
      </c>
      <c r="I775" s="77">
        <f>(Sheet1!H756+$F$9/10)*VLOOKUP($B775,$H$13:$J$17,3,0)</f>
        <v>8.5602685762102428</v>
      </c>
      <c r="J775" s="77">
        <f>(Sheet1!I756+$F$9/10)*VLOOKUP($B775,$H$13:$J$17,3,0)</f>
        <v>9.269409802351225</v>
      </c>
      <c r="K775" s="78">
        <f>(Sheet1!J756+$F$9/10)*VLOOKUP($B775,$H$13:$J$17,3,0)</f>
        <v>9.394838161183408</v>
      </c>
    </row>
    <row r="776" spans="2:11" x14ac:dyDescent="0.3">
      <c r="B776" s="5" t="str">
        <f>Sheet1!A757</f>
        <v>MA</v>
      </c>
      <c r="C776" s="6" t="str">
        <f>Sheet1!B757</f>
        <v>Elec</v>
      </c>
      <c r="D776" s="8">
        <f>Sheet1!C757</f>
        <v>42460</v>
      </c>
      <c r="E776" s="8" t="str">
        <f>Sheet1!D757</f>
        <v>Eversource-SEMA</v>
      </c>
      <c r="F776" s="6" t="str">
        <f>Sheet1!E757</f>
        <v>2M+</v>
      </c>
      <c r="G776" s="77">
        <f>(Sheet1!F757+$F$9/10)*VLOOKUP($B776,$H$13:$J$17,3,0)</f>
        <v>7.505016653254982</v>
      </c>
      <c r="H776" s="77">
        <f>(Sheet1!G757+$F$9/10)*VLOOKUP($B776,$H$13:$J$17,3,0)</f>
        <v>8.184781334123711</v>
      </c>
      <c r="I776" s="77">
        <f>(Sheet1!H757+$F$9/10)*VLOOKUP($B776,$H$13:$J$17,3,0)</f>
        <v>8.4352685762102428</v>
      </c>
      <c r="J776" s="77">
        <f>(Sheet1!I757+$F$9/10)*VLOOKUP($B776,$H$13:$J$17,3,0)</f>
        <v>9.144409802351225</v>
      </c>
      <c r="K776" s="78">
        <f>(Sheet1!J757+$F$9/10)*VLOOKUP($B776,$H$13:$J$17,3,0)</f>
        <v>9.269838161183408</v>
      </c>
    </row>
    <row r="777" spans="2:11" x14ac:dyDescent="0.3">
      <c r="B777" s="5" t="str">
        <f>Sheet1!A758</f>
        <v>MA</v>
      </c>
      <c r="C777" s="6" t="str">
        <f>Sheet1!B758</f>
        <v>Elec</v>
      </c>
      <c r="D777" s="8">
        <f>Sheet1!C758</f>
        <v>42460</v>
      </c>
      <c r="E777" s="8" t="str">
        <f>Sheet1!D758</f>
        <v>NatGrid-NEMA</v>
      </c>
      <c r="F777" s="6" t="str">
        <f>Sheet1!E758</f>
        <v>0-150K</v>
      </c>
      <c r="G777" s="77">
        <f>(Sheet1!F758+$F$9/10)*VLOOKUP($B777,$H$13:$J$17,3,0)</f>
        <v>8.4158470966095891</v>
      </c>
      <c r="H777" s="77">
        <f>(Sheet1!G758+$F$9/10)*VLOOKUP($B777,$H$13:$J$17,3,0)</f>
        <v>9.0616916766495432</v>
      </c>
      <c r="I777" s="77">
        <f>(Sheet1!H758+$F$9/10)*VLOOKUP($B777,$H$13:$J$17,3,0)</f>
        <v>9.3353040045709292</v>
      </c>
      <c r="J777" s="77">
        <f>(Sheet1!I758+$F$9/10)*VLOOKUP($B777,$H$13:$J$17,3,0)</f>
        <v>10.078046181962673</v>
      </c>
      <c r="K777" s="78">
        <f>(Sheet1!J758+$F$9/10)*VLOOKUP($B777,$H$13:$J$17,3,0)</f>
        <v>10.258316478146591</v>
      </c>
    </row>
    <row r="778" spans="2:11" x14ac:dyDescent="0.3">
      <c r="B778" s="5" t="str">
        <f>Sheet1!A759</f>
        <v>MA</v>
      </c>
      <c r="C778" s="6" t="str">
        <f>Sheet1!B759</f>
        <v>Elec</v>
      </c>
      <c r="D778" s="8">
        <f>Sheet1!C759</f>
        <v>42460</v>
      </c>
      <c r="E778" s="8" t="str">
        <f>Sheet1!D759</f>
        <v>NatGrid-NEMA</v>
      </c>
      <c r="F778" s="6" t="str">
        <f>Sheet1!E759</f>
        <v>150-500K</v>
      </c>
      <c r="G778" s="77">
        <f>(Sheet1!F759+$F$9/10)*VLOOKUP($B778,$H$13:$J$17,3,0)</f>
        <v>8.2158470966095898</v>
      </c>
      <c r="H778" s="77">
        <f>(Sheet1!G759+$F$9/10)*VLOOKUP($B778,$H$13:$J$17,3,0)</f>
        <v>8.8616916766495439</v>
      </c>
      <c r="I778" s="77">
        <f>(Sheet1!H759+$F$9/10)*VLOOKUP($B778,$H$13:$J$17,3,0)</f>
        <v>9.1353040045709299</v>
      </c>
      <c r="J778" s="77">
        <f>(Sheet1!I759+$F$9/10)*VLOOKUP($B778,$H$13:$J$17,3,0)</f>
        <v>9.8780461819626719</v>
      </c>
      <c r="K778" s="78">
        <f>(Sheet1!J759+$F$9/10)*VLOOKUP($B778,$H$13:$J$17,3,0)</f>
        <v>10.05831647814659</v>
      </c>
    </row>
    <row r="779" spans="2:11" x14ac:dyDescent="0.3">
      <c r="B779" s="5" t="str">
        <f>Sheet1!A760</f>
        <v>MA</v>
      </c>
      <c r="C779" s="6" t="str">
        <f>Sheet1!B760</f>
        <v>Elec</v>
      </c>
      <c r="D779" s="8">
        <f>Sheet1!C760</f>
        <v>42460</v>
      </c>
      <c r="E779" s="8" t="str">
        <f>Sheet1!D760</f>
        <v>NatGrid-NEMA</v>
      </c>
      <c r="F779" s="6" t="str">
        <f>Sheet1!E760</f>
        <v>500-1M</v>
      </c>
      <c r="G779" s="77">
        <f>(Sheet1!F760+$F$9/10)*VLOOKUP($B779,$H$13:$J$17,3,0)</f>
        <v>7.8658470966095893</v>
      </c>
      <c r="H779" s="77">
        <f>(Sheet1!G760+$F$9/10)*VLOOKUP($B779,$H$13:$J$17,3,0)</f>
        <v>8.5116916766495443</v>
      </c>
      <c r="I779" s="77">
        <f>(Sheet1!H760+$F$9/10)*VLOOKUP($B779,$H$13:$J$17,3,0)</f>
        <v>8.7853040045709285</v>
      </c>
      <c r="J779" s="77">
        <f>(Sheet1!I760+$F$9/10)*VLOOKUP($B779,$H$13:$J$17,3,0)</f>
        <v>9.5280461819626723</v>
      </c>
      <c r="K779" s="78">
        <f>(Sheet1!J760+$F$9/10)*VLOOKUP($B779,$H$13:$J$17,3,0)</f>
        <v>9.7083164781465907</v>
      </c>
    </row>
    <row r="780" spans="2:11" x14ac:dyDescent="0.3">
      <c r="B780" s="5" t="str">
        <f>Sheet1!A761</f>
        <v>MA</v>
      </c>
      <c r="C780" s="6" t="str">
        <f>Sheet1!B761</f>
        <v>Elec</v>
      </c>
      <c r="D780" s="8">
        <f>Sheet1!C761</f>
        <v>42460</v>
      </c>
      <c r="E780" s="8" t="str">
        <f>Sheet1!D761</f>
        <v>NatGrid-NEMA</v>
      </c>
      <c r="F780" s="6" t="str">
        <f>Sheet1!E761</f>
        <v>1-2M</v>
      </c>
      <c r="G780" s="77">
        <f>(Sheet1!F761+$F$9/10)*VLOOKUP($B780,$H$13:$J$17,3,0)</f>
        <v>7.7408470966095893</v>
      </c>
      <c r="H780" s="77">
        <f>(Sheet1!G761+$F$9/10)*VLOOKUP($B780,$H$13:$J$17,3,0)</f>
        <v>8.3866916766495443</v>
      </c>
      <c r="I780" s="77">
        <f>(Sheet1!H761+$F$9/10)*VLOOKUP($B780,$H$13:$J$17,3,0)</f>
        <v>8.6603040045709285</v>
      </c>
      <c r="J780" s="77">
        <f>(Sheet1!I761+$F$9/10)*VLOOKUP($B780,$H$13:$J$17,3,0)</f>
        <v>9.4030461819626723</v>
      </c>
      <c r="K780" s="78">
        <f>(Sheet1!J761+$F$9/10)*VLOOKUP($B780,$H$13:$J$17,3,0)</f>
        <v>9.5833164781465907</v>
      </c>
    </row>
    <row r="781" spans="2:11" x14ac:dyDescent="0.3">
      <c r="B781" s="5" t="str">
        <f>Sheet1!A762</f>
        <v>MA</v>
      </c>
      <c r="C781" s="6" t="str">
        <f>Sheet1!B762</f>
        <v>Elec</v>
      </c>
      <c r="D781" s="8">
        <f>Sheet1!C762</f>
        <v>42460</v>
      </c>
      <c r="E781" s="8" t="str">
        <f>Sheet1!D762</f>
        <v>NatGrid-NEMA</v>
      </c>
      <c r="F781" s="6" t="str">
        <f>Sheet1!E762</f>
        <v>2M+</v>
      </c>
      <c r="G781" s="77">
        <f>(Sheet1!F762+$F$9/10)*VLOOKUP($B781,$H$13:$J$17,3,0)</f>
        <v>7.6158470966095893</v>
      </c>
      <c r="H781" s="77">
        <f>(Sheet1!G762+$F$9/10)*VLOOKUP($B781,$H$13:$J$17,3,0)</f>
        <v>8.2616916766495443</v>
      </c>
      <c r="I781" s="77">
        <f>(Sheet1!H762+$F$9/10)*VLOOKUP($B781,$H$13:$J$17,3,0)</f>
        <v>8.5353040045709285</v>
      </c>
      <c r="J781" s="77">
        <f>(Sheet1!I762+$F$9/10)*VLOOKUP($B781,$H$13:$J$17,3,0)</f>
        <v>9.2780461819626723</v>
      </c>
      <c r="K781" s="78">
        <f>(Sheet1!J762+$F$9/10)*VLOOKUP($B781,$H$13:$J$17,3,0)</f>
        <v>9.4583164781465907</v>
      </c>
    </row>
    <row r="782" spans="2:11" x14ac:dyDescent="0.3">
      <c r="B782" s="5" t="str">
        <f>Sheet1!A763</f>
        <v>MA</v>
      </c>
      <c r="C782" s="6" t="str">
        <f>Sheet1!B763</f>
        <v>Elec</v>
      </c>
      <c r="D782" s="8">
        <f>Sheet1!C763</f>
        <v>42460</v>
      </c>
      <c r="E782" s="8" t="str">
        <f>Sheet1!D763</f>
        <v>NatGrid-SEMA</v>
      </c>
      <c r="F782" s="6" t="str">
        <f>Sheet1!E763</f>
        <v>0-150K</v>
      </c>
      <c r="G782" s="77">
        <f>(Sheet1!F763+$F$9/10)*VLOOKUP($B782,$H$13:$J$17,3,0)</f>
        <v>8.3529613018277153</v>
      </c>
      <c r="H782" s="77">
        <f>(Sheet1!G763+$F$9/10)*VLOOKUP($B782,$H$13:$J$17,3,0)</f>
        <v>9.0291581948906021</v>
      </c>
      <c r="I782" s="77">
        <f>(Sheet1!H763+$F$9/10)*VLOOKUP($B782,$H$13:$J$17,3,0)</f>
        <v>9.2794628160418533</v>
      </c>
      <c r="J782" s="77">
        <f>(Sheet1!I763+$F$9/10)*VLOOKUP($B782,$H$13:$J$17,3,0)</f>
        <v>9.987898056715192</v>
      </c>
      <c r="K782" s="78">
        <f>(Sheet1!J763+$F$9/10)*VLOOKUP($B782,$H$13:$J$17,3,0)</f>
        <v>10.113074755759383</v>
      </c>
    </row>
    <row r="783" spans="2:11" x14ac:dyDescent="0.3">
      <c r="B783" s="5" t="str">
        <f>Sheet1!A764</f>
        <v>MA</v>
      </c>
      <c r="C783" s="6" t="str">
        <f>Sheet1!B764</f>
        <v>Elec</v>
      </c>
      <c r="D783" s="8">
        <f>Sheet1!C764</f>
        <v>42460</v>
      </c>
      <c r="E783" s="8" t="str">
        <f>Sheet1!D764</f>
        <v>NatGrid-SEMA</v>
      </c>
      <c r="F783" s="6" t="str">
        <f>Sheet1!E764</f>
        <v>150-500K</v>
      </c>
      <c r="G783" s="77">
        <f>(Sheet1!F764+$F$9/10)*VLOOKUP($B783,$H$13:$J$17,3,0)</f>
        <v>8.1529613018277143</v>
      </c>
      <c r="H783" s="77">
        <f>(Sheet1!G764+$F$9/10)*VLOOKUP($B783,$H$13:$J$17,3,0)</f>
        <v>8.8291581948906011</v>
      </c>
      <c r="I783" s="77">
        <f>(Sheet1!H764+$F$9/10)*VLOOKUP($B783,$H$13:$J$17,3,0)</f>
        <v>9.0794628160418522</v>
      </c>
      <c r="J783" s="77">
        <f>(Sheet1!I764+$F$9/10)*VLOOKUP($B783,$H$13:$J$17,3,0)</f>
        <v>9.7878980567151928</v>
      </c>
      <c r="K783" s="78">
        <f>(Sheet1!J764+$F$9/10)*VLOOKUP($B783,$H$13:$J$17,3,0)</f>
        <v>9.9130747557593839</v>
      </c>
    </row>
    <row r="784" spans="2:11" x14ac:dyDescent="0.3">
      <c r="B784" s="5" t="str">
        <f>Sheet1!A765</f>
        <v>MA</v>
      </c>
      <c r="C784" s="6" t="str">
        <f>Sheet1!B765</f>
        <v>Elec</v>
      </c>
      <c r="D784" s="8">
        <f>Sheet1!C765</f>
        <v>42460</v>
      </c>
      <c r="E784" s="8" t="str">
        <f>Sheet1!D765</f>
        <v>NatGrid-SEMA</v>
      </c>
      <c r="F784" s="6" t="str">
        <f>Sheet1!E765</f>
        <v>500-1M</v>
      </c>
      <c r="G784" s="77">
        <f>(Sheet1!F765+$F$9/10)*VLOOKUP($B784,$H$13:$J$17,3,0)</f>
        <v>7.8029613018277146</v>
      </c>
      <c r="H784" s="77">
        <f>(Sheet1!G765+$F$9/10)*VLOOKUP($B784,$H$13:$J$17,3,0)</f>
        <v>8.4791581948906014</v>
      </c>
      <c r="I784" s="77">
        <f>(Sheet1!H765+$F$9/10)*VLOOKUP($B784,$H$13:$J$17,3,0)</f>
        <v>8.7294628160418526</v>
      </c>
      <c r="J784" s="77">
        <f>(Sheet1!I765+$F$9/10)*VLOOKUP($B784,$H$13:$J$17,3,0)</f>
        <v>9.4378980567151931</v>
      </c>
      <c r="K784" s="78">
        <f>(Sheet1!J765+$F$9/10)*VLOOKUP($B784,$H$13:$J$17,3,0)</f>
        <v>9.5630747557593843</v>
      </c>
    </row>
    <row r="785" spans="2:11" x14ac:dyDescent="0.3">
      <c r="B785" s="5" t="str">
        <f>Sheet1!A766</f>
        <v>MA</v>
      </c>
      <c r="C785" s="6" t="str">
        <f>Sheet1!B766</f>
        <v>Elec</v>
      </c>
      <c r="D785" s="8">
        <f>Sheet1!C766</f>
        <v>42460</v>
      </c>
      <c r="E785" s="8" t="str">
        <f>Sheet1!D766</f>
        <v>NatGrid-SEMA</v>
      </c>
      <c r="F785" s="6" t="str">
        <f>Sheet1!E766</f>
        <v>1-2M</v>
      </c>
      <c r="G785" s="77">
        <f>(Sheet1!F766+$F$9/10)*VLOOKUP($B785,$H$13:$J$17,3,0)</f>
        <v>7.6779613018277146</v>
      </c>
      <c r="H785" s="77">
        <f>(Sheet1!G766+$F$9/10)*VLOOKUP($B785,$H$13:$J$17,3,0)</f>
        <v>8.3541581948906014</v>
      </c>
      <c r="I785" s="77">
        <f>(Sheet1!H766+$F$9/10)*VLOOKUP($B785,$H$13:$J$17,3,0)</f>
        <v>8.6044628160418526</v>
      </c>
      <c r="J785" s="77">
        <f>(Sheet1!I766+$F$9/10)*VLOOKUP($B785,$H$13:$J$17,3,0)</f>
        <v>9.3128980567151931</v>
      </c>
      <c r="K785" s="78">
        <f>(Sheet1!J766+$F$9/10)*VLOOKUP($B785,$H$13:$J$17,3,0)</f>
        <v>9.4380747557593843</v>
      </c>
    </row>
    <row r="786" spans="2:11" x14ac:dyDescent="0.3">
      <c r="B786" s="5" t="str">
        <f>Sheet1!A767</f>
        <v>MA</v>
      </c>
      <c r="C786" s="6" t="str">
        <f>Sheet1!B767</f>
        <v>Elec</v>
      </c>
      <c r="D786" s="8">
        <f>Sheet1!C767</f>
        <v>42460</v>
      </c>
      <c r="E786" s="8" t="str">
        <f>Sheet1!D767</f>
        <v>NatGrid-SEMA</v>
      </c>
      <c r="F786" s="6" t="str">
        <f>Sheet1!E767</f>
        <v>2M+</v>
      </c>
      <c r="G786" s="77">
        <f>(Sheet1!F767+$F$9/10)*VLOOKUP($B786,$H$13:$J$17,3,0)</f>
        <v>7.5529613018277146</v>
      </c>
      <c r="H786" s="77">
        <f>(Sheet1!G767+$F$9/10)*VLOOKUP($B786,$H$13:$J$17,3,0)</f>
        <v>8.2291581948906014</v>
      </c>
      <c r="I786" s="77">
        <f>(Sheet1!H767+$F$9/10)*VLOOKUP($B786,$H$13:$J$17,3,0)</f>
        <v>8.4794628160418526</v>
      </c>
      <c r="J786" s="77">
        <f>(Sheet1!I767+$F$9/10)*VLOOKUP($B786,$H$13:$J$17,3,0)</f>
        <v>9.1878980567151931</v>
      </c>
      <c r="K786" s="78">
        <f>(Sheet1!J767+$F$9/10)*VLOOKUP($B786,$H$13:$J$17,3,0)</f>
        <v>9.3130747557593843</v>
      </c>
    </row>
    <row r="787" spans="2:11" x14ac:dyDescent="0.3">
      <c r="B787" s="5" t="str">
        <f>Sheet1!A768</f>
        <v>MA</v>
      </c>
      <c r="C787" s="6" t="str">
        <f>Sheet1!B768</f>
        <v>Elec</v>
      </c>
      <c r="D787" s="8">
        <f>Sheet1!C768</f>
        <v>42460</v>
      </c>
      <c r="E787" s="8" t="str">
        <f>Sheet1!D768</f>
        <v>NatGrid-WCMA</v>
      </c>
      <c r="F787" s="6" t="str">
        <f>Sheet1!E768</f>
        <v>0-150K</v>
      </c>
      <c r="G787" s="77">
        <f>(Sheet1!F768+$F$9/10)*VLOOKUP($B787,$H$13:$J$17,3,0)</f>
        <v>8.2826222132762553</v>
      </c>
      <c r="H787" s="77">
        <f>(Sheet1!G768+$F$9/10)*VLOOKUP($B787,$H$13:$J$17,3,0)</f>
        <v>8.9544127183162114</v>
      </c>
      <c r="I787" s="77">
        <f>(Sheet1!H768+$F$9/10)*VLOOKUP($B787,$H$13:$J$17,3,0)</f>
        <v>9.2145421490153723</v>
      </c>
      <c r="J787" s="77">
        <f>(Sheet1!I768+$F$9/10)*VLOOKUP($B787,$H$13:$J$17,3,0)</f>
        <v>9.9303055736293366</v>
      </c>
      <c r="K787" s="78">
        <f>(Sheet1!J768+$F$9/10)*VLOOKUP($B787,$H$13:$J$17,3,0)</f>
        <v>10.051091958702147</v>
      </c>
    </row>
    <row r="788" spans="2:11" x14ac:dyDescent="0.3">
      <c r="B788" s="5" t="str">
        <f>Sheet1!A769</f>
        <v>MA</v>
      </c>
      <c r="C788" s="6" t="str">
        <f>Sheet1!B769</f>
        <v>Elec</v>
      </c>
      <c r="D788" s="8">
        <f>Sheet1!C769</f>
        <v>42460</v>
      </c>
      <c r="E788" s="8" t="str">
        <f>Sheet1!D769</f>
        <v>NatGrid-WCMA</v>
      </c>
      <c r="F788" s="6" t="str">
        <f>Sheet1!E769</f>
        <v>150-500K</v>
      </c>
      <c r="G788" s="77">
        <f>(Sheet1!F769+$F$9/10)*VLOOKUP($B788,$H$13:$J$17,3,0)</f>
        <v>8.082622213276256</v>
      </c>
      <c r="H788" s="77">
        <f>(Sheet1!G769+$F$9/10)*VLOOKUP($B788,$H$13:$J$17,3,0)</f>
        <v>8.7544127183162121</v>
      </c>
      <c r="I788" s="77">
        <f>(Sheet1!H769+$F$9/10)*VLOOKUP($B788,$H$13:$J$17,3,0)</f>
        <v>9.014542149015373</v>
      </c>
      <c r="J788" s="77">
        <f>(Sheet1!I769+$F$9/10)*VLOOKUP($B788,$H$13:$J$17,3,0)</f>
        <v>9.7303055736293356</v>
      </c>
      <c r="K788" s="78">
        <f>(Sheet1!J769+$F$9/10)*VLOOKUP($B788,$H$13:$J$17,3,0)</f>
        <v>9.8510919587021455</v>
      </c>
    </row>
    <row r="789" spans="2:11" x14ac:dyDescent="0.3">
      <c r="B789" s="5" t="str">
        <f>Sheet1!A770</f>
        <v>MA</v>
      </c>
      <c r="C789" s="6" t="str">
        <f>Sheet1!B770</f>
        <v>Elec</v>
      </c>
      <c r="D789" s="8">
        <f>Sheet1!C770</f>
        <v>42460</v>
      </c>
      <c r="E789" s="8" t="str">
        <f>Sheet1!D770</f>
        <v>NatGrid-WCMA</v>
      </c>
      <c r="F789" s="6" t="str">
        <f>Sheet1!E770</f>
        <v>500-1M</v>
      </c>
      <c r="G789" s="77">
        <f>(Sheet1!F770+$F$9/10)*VLOOKUP($B789,$H$13:$J$17,3,0)</f>
        <v>7.7326222132762554</v>
      </c>
      <c r="H789" s="77">
        <f>(Sheet1!G770+$F$9/10)*VLOOKUP($B789,$H$13:$J$17,3,0)</f>
        <v>8.4044127183162125</v>
      </c>
      <c r="I789" s="77">
        <f>(Sheet1!H770+$F$9/10)*VLOOKUP($B789,$H$13:$J$17,3,0)</f>
        <v>8.6645421490153716</v>
      </c>
      <c r="J789" s="77">
        <f>(Sheet1!I770+$F$9/10)*VLOOKUP($B789,$H$13:$J$17,3,0)</f>
        <v>9.3803055736293359</v>
      </c>
      <c r="K789" s="78">
        <f>(Sheet1!J770+$F$9/10)*VLOOKUP($B789,$H$13:$J$17,3,0)</f>
        <v>9.5010919587021458</v>
      </c>
    </row>
    <row r="790" spans="2:11" x14ac:dyDescent="0.3">
      <c r="B790" s="5" t="str">
        <f>Sheet1!A771</f>
        <v>MA</v>
      </c>
      <c r="C790" s="6" t="str">
        <f>Sheet1!B771</f>
        <v>Elec</v>
      </c>
      <c r="D790" s="8">
        <f>Sheet1!C771</f>
        <v>42460</v>
      </c>
      <c r="E790" s="8" t="str">
        <f>Sheet1!D771</f>
        <v>NatGrid-WCMA</v>
      </c>
      <c r="F790" s="6" t="str">
        <f>Sheet1!E771</f>
        <v>1-2M</v>
      </c>
      <c r="G790" s="77">
        <f>(Sheet1!F771+$F$9/10)*VLOOKUP($B790,$H$13:$J$17,3,0)</f>
        <v>7.6076222132762554</v>
      </c>
      <c r="H790" s="77">
        <f>(Sheet1!G771+$F$9/10)*VLOOKUP($B790,$H$13:$J$17,3,0)</f>
        <v>8.2794127183162125</v>
      </c>
      <c r="I790" s="77">
        <f>(Sheet1!H771+$F$9/10)*VLOOKUP($B790,$H$13:$J$17,3,0)</f>
        <v>8.5395421490153716</v>
      </c>
      <c r="J790" s="77">
        <f>(Sheet1!I771+$F$9/10)*VLOOKUP($B790,$H$13:$J$17,3,0)</f>
        <v>9.2553055736293359</v>
      </c>
      <c r="K790" s="78">
        <f>(Sheet1!J771+$F$9/10)*VLOOKUP($B790,$H$13:$J$17,3,0)</f>
        <v>9.3760919587021458</v>
      </c>
    </row>
    <row r="791" spans="2:11" x14ac:dyDescent="0.3">
      <c r="B791" s="5" t="str">
        <f>Sheet1!A772</f>
        <v>MA</v>
      </c>
      <c r="C791" s="6" t="str">
        <f>Sheet1!B772</f>
        <v>Elec</v>
      </c>
      <c r="D791" s="8">
        <f>Sheet1!C772</f>
        <v>42460</v>
      </c>
      <c r="E791" s="8" t="str">
        <f>Sheet1!D772</f>
        <v>NatGrid-WCMA</v>
      </c>
      <c r="F791" s="6" t="str">
        <f>Sheet1!E772</f>
        <v>2M+</v>
      </c>
      <c r="G791" s="77">
        <f>(Sheet1!F772+$F$9/10)*VLOOKUP($B791,$H$13:$J$17,3,0)</f>
        <v>7.4826222132762554</v>
      </c>
      <c r="H791" s="77">
        <f>(Sheet1!G772+$F$9/10)*VLOOKUP($B791,$H$13:$J$17,3,0)</f>
        <v>8.1544127183162125</v>
      </c>
      <c r="I791" s="77">
        <f>(Sheet1!H772+$F$9/10)*VLOOKUP($B791,$H$13:$J$17,3,0)</f>
        <v>8.4145421490153716</v>
      </c>
      <c r="J791" s="77">
        <f>(Sheet1!I772+$F$9/10)*VLOOKUP($B791,$H$13:$J$17,3,0)</f>
        <v>9.1303055736293359</v>
      </c>
      <c r="K791" s="78">
        <f>(Sheet1!J772+$F$9/10)*VLOOKUP($B791,$H$13:$J$17,3,0)</f>
        <v>9.2510919587021458</v>
      </c>
    </row>
    <row r="792" spans="2:11" x14ac:dyDescent="0.3">
      <c r="B792" s="5" t="str">
        <f>Sheet1!A773</f>
        <v>MA</v>
      </c>
      <c r="C792" s="6" t="str">
        <f>Sheet1!B773</f>
        <v>Elec</v>
      </c>
      <c r="D792" s="8">
        <f>Sheet1!C773</f>
        <v>42490</v>
      </c>
      <c r="E792" s="8" t="str">
        <f>Sheet1!D773</f>
        <v>Eversource-NEMA</v>
      </c>
      <c r="F792" s="6" t="str">
        <f>Sheet1!E773</f>
        <v>0-150K</v>
      </c>
      <c r="G792" s="77">
        <f>(Sheet1!F773+$F$9/10)*VLOOKUP($B792,$H$13:$J$17,3,0)</f>
        <v>9.5897227640867584</v>
      </c>
      <c r="H792" s="77">
        <f>(Sheet1!G773+$F$9/10)*VLOOKUP($B792,$H$13:$J$17,3,0)</f>
        <v>10.610893902226028</v>
      </c>
      <c r="I792" s="77">
        <f>(Sheet1!H773+$F$9/10)*VLOOKUP($B792,$H$13:$J$17,3,0)</f>
        <v>10.680326342444141</v>
      </c>
      <c r="J792" s="77">
        <f>(Sheet1!I773+$F$9/10)*VLOOKUP($B792,$H$13:$J$17,3,0)</f>
        <v>11.155796931200916</v>
      </c>
      <c r="K792" s="78">
        <f>(Sheet1!J773+$F$9/10)*VLOOKUP($B792,$H$13:$J$17,3,0)</f>
        <v>10.938380550560108</v>
      </c>
    </row>
    <row r="793" spans="2:11" x14ac:dyDescent="0.3">
      <c r="B793" s="5" t="str">
        <f>Sheet1!A774</f>
        <v>MA</v>
      </c>
      <c r="C793" s="6" t="str">
        <f>Sheet1!B774</f>
        <v>Elec</v>
      </c>
      <c r="D793" s="8">
        <f>Sheet1!C774</f>
        <v>42490</v>
      </c>
      <c r="E793" s="8" t="str">
        <f>Sheet1!D774</f>
        <v>Eversource-NEMA</v>
      </c>
      <c r="F793" s="6" t="str">
        <f>Sheet1!E774</f>
        <v>150-500K</v>
      </c>
      <c r="G793" s="77">
        <f>(Sheet1!F774+$F$9/10)*VLOOKUP($B793,$H$13:$J$17,3,0)</f>
        <v>9.3897227640867591</v>
      </c>
      <c r="H793" s="77">
        <f>(Sheet1!G774+$F$9/10)*VLOOKUP($B793,$H$13:$J$17,3,0)</f>
        <v>10.410893902226029</v>
      </c>
      <c r="I793" s="77">
        <f>(Sheet1!H774+$F$9/10)*VLOOKUP($B793,$H$13:$J$17,3,0)</f>
        <v>10.48032634244414</v>
      </c>
      <c r="J793" s="77">
        <f>(Sheet1!I774+$F$9/10)*VLOOKUP($B793,$H$13:$J$17,3,0)</f>
        <v>10.955796931200917</v>
      </c>
      <c r="K793" s="78">
        <f>(Sheet1!J774+$F$9/10)*VLOOKUP($B793,$H$13:$J$17,3,0)</f>
        <v>10.738380550560107</v>
      </c>
    </row>
    <row r="794" spans="2:11" x14ac:dyDescent="0.3">
      <c r="B794" s="5" t="str">
        <f>Sheet1!A775</f>
        <v>MA</v>
      </c>
      <c r="C794" s="6" t="str">
        <f>Sheet1!B775</f>
        <v>Elec</v>
      </c>
      <c r="D794" s="8">
        <f>Sheet1!C775</f>
        <v>42490</v>
      </c>
      <c r="E794" s="8" t="str">
        <f>Sheet1!D775</f>
        <v>Eversource-NEMA</v>
      </c>
      <c r="F794" s="6" t="str">
        <f>Sheet1!E775</f>
        <v>500-1M</v>
      </c>
      <c r="G794" s="77">
        <f>(Sheet1!F775+$F$9/10)*VLOOKUP($B794,$H$13:$J$17,3,0)</f>
        <v>9.0397227640867577</v>
      </c>
      <c r="H794" s="77">
        <f>(Sheet1!G775+$F$9/10)*VLOOKUP($B794,$H$13:$J$17,3,0)</f>
        <v>10.060893902226029</v>
      </c>
      <c r="I794" s="77">
        <f>(Sheet1!H775+$F$9/10)*VLOOKUP($B794,$H$13:$J$17,3,0)</f>
        <v>10.130326342444141</v>
      </c>
      <c r="J794" s="77">
        <f>(Sheet1!I775+$F$9/10)*VLOOKUP($B794,$H$13:$J$17,3,0)</f>
        <v>10.605796931200917</v>
      </c>
      <c r="K794" s="78">
        <f>(Sheet1!J775+$F$9/10)*VLOOKUP($B794,$H$13:$J$17,3,0)</f>
        <v>10.388380550560107</v>
      </c>
    </row>
    <row r="795" spans="2:11" x14ac:dyDescent="0.3">
      <c r="B795" s="5" t="str">
        <f>Sheet1!A776</f>
        <v>MA</v>
      </c>
      <c r="C795" s="6" t="str">
        <f>Sheet1!B776</f>
        <v>Elec</v>
      </c>
      <c r="D795" s="8">
        <f>Sheet1!C776</f>
        <v>42490</v>
      </c>
      <c r="E795" s="8" t="str">
        <f>Sheet1!D776</f>
        <v>Eversource-NEMA</v>
      </c>
      <c r="F795" s="6" t="str">
        <f>Sheet1!E776</f>
        <v>1-2M</v>
      </c>
      <c r="G795" s="77">
        <f>(Sheet1!F776+$F$9/10)*VLOOKUP($B795,$H$13:$J$17,3,0)</f>
        <v>8.9147227640867577</v>
      </c>
      <c r="H795" s="77">
        <f>(Sheet1!G776+$F$9/10)*VLOOKUP($B795,$H$13:$J$17,3,0)</f>
        <v>9.9358939022260291</v>
      </c>
      <c r="I795" s="77">
        <f>(Sheet1!H776+$F$9/10)*VLOOKUP($B795,$H$13:$J$17,3,0)</f>
        <v>10.005326342444141</v>
      </c>
      <c r="J795" s="77">
        <f>(Sheet1!I776+$F$9/10)*VLOOKUP($B795,$H$13:$J$17,3,0)</f>
        <v>10.480796931200917</v>
      </c>
      <c r="K795" s="78">
        <f>(Sheet1!J776+$F$9/10)*VLOOKUP($B795,$H$13:$J$17,3,0)</f>
        <v>10.263380550560107</v>
      </c>
    </row>
    <row r="796" spans="2:11" x14ac:dyDescent="0.3">
      <c r="B796" s="5" t="str">
        <f>Sheet1!A777</f>
        <v>MA</v>
      </c>
      <c r="C796" s="6" t="str">
        <f>Sheet1!B777</f>
        <v>Elec</v>
      </c>
      <c r="D796" s="8">
        <f>Sheet1!C777</f>
        <v>42490</v>
      </c>
      <c r="E796" s="8" t="str">
        <f>Sheet1!D777</f>
        <v>Eversource-NEMA</v>
      </c>
      <c r="F796" s="6" t="str">
        <f>Sheet1!E777</f>
        <v>2M+</v>
      </c>
      <c r="G796" s="77">
        <f>(Sheet1!F777+$F$9/10)*VLOOKUP($B796,$H$13:$J$17,3,0)</f>
        <v>8.7897227640867577</v>
      </c>
      <c r="H796" s="77">
        <f>(Sheet1!G777+$F$9/10)*VLOOKUP($B796,$H$13:$J$17,3,0)</f>
        <v>9.8108939022260291</v>
      </c>
      <c r="I796" s="77">
        <f>(Sheet1!H777+$F$9/10)*VLOOKUP($B796,$H$13:$J$17,3,0)</f>
        <v>9.8803263424441408</v>
      </c>
      <c r="J796" s="77">
        <f>(Sheet1!I777+$F$9/10)*VLOOKUP($B796,$H$13:$J$17,3,0)</f>
        <v>10.355796931200917</v>
      </c>
      <c r="K796" s="78">
        <f>(Sheet1!J777+$F$9/10)*VLOOKUP($B796,$H$13:$J$17,3,0)</f>
        <v>10.138380550560107</v>
      </c>
    </row>
    <row r="797" spans="2:11" x14ac:dyDescent="0.3">
      <c r="B797" s="5" t="str">
        <f>Sheet1!A778</f>
        <v>MA</v>
      </c>
      <c r="C797" s="6" t="str">
        <f>Sheet1!B778</f>
        <v>Elec</v>
      </c>
      <c r="D797" s="8">
        <f>Sheet1!C778</f>
        <v>42490</v>
      </c>
      <c r="E797" s="8" t="str">
        <f>Sheet1!D778</f>
        <v>Eversource-SEMA</v>
      </c>
      <c r="F797" s="6" t="str">
        <f>Sheet1!E778</f>
        <v>0-150K</v>
      </c>
      <c r="G797" s="77">
        <f>(Sheet1!F778+$F$9/10)*VLOOKUP($B797,$H$13:$J$17,3,0)</f>
        <v>8.2510553338250183</v>
      </c>
      <c r="H797" s="77">
        <f>(Sheet1!G778+$F$9/10)*VLOOKUP($B797,$H$13:$J$17,3,0)</f>
        <v>9.01523992690265</v>
      </c>
      <c r="I797" s="77">
        <f>(Sheet1!H778+$F$9/10)*VLOOKUP($B797,$H$13:$J$17,3,0)</f>
        <v>9.3498353488510908</v>
      </c>
      <c r="J797" s="77">
        <f>(Sheet1!I778+$F$9/10)*VLOOKUP($B797,$H$13:$J$17,3,0)</f>
        <v>10.116604563500049</v>
      </c>
      <c r="K797" s="78">
        <f>(Sheet1!J778+$F$9/10)*VLOOKUP($B797,$H$13:$J$17,3,0)</f>
        <v>10.158056717926199</v>
      </c>
    </row>
    <row r="798" spans="2:11" x14ac:dyDescent="0.3">
      <c r="B798" s="5" t="str">
        <f>Sheet1!A779</f>
        <v>MA</v>
      </c>
      <c r="C798" s="6" t="str">
        <f>Sheet1!B779</f>
        <v>Elec</v>
      </c>
      <c r="D798" s="8">
        <f>Sheet1!C779</f>
        <v>42490</v>
      </c>
      <c r="E798" s="8" t="str">
        <f>Sheet1!D779</f>
        <v>Eversource-SEMA</v>
      </c>
      <c r="F798" s="6" t="str">
        <f>Sheet1!E779</f>
        <v>150-500K</v>
      </c>
      <c r="G798" s="77">
        <f>(Sheet1!F779+$F$9/10)*VLOOKUP($B798,$H$13:$J$17,3,0)</f>
        <v>8.0510553338250173</v>
      </c>
      <c r="H798" s="77">
        <f>(Sheet1!G779+$F$9/10)*VLOOKUP($B798,$H$13:$J$17,3,0)</f>
        <v>8.8152399269026507</v>
      </c>
      <c r="I798" s="77">
        <f>(Sheet1!H779+$F$9/10)*VLOOKUP($B798,$H$13:$J$17,3,0)</f>
        <v>9.1498353488510915</v>
      </c>
      <c r="J798" s="77">
        <f>(Sheet1!I779+$F$9/10)*VLOOKUP($B798,$H$13:$J$17,3,0)</f>
        <v>9.9166045635000479</v>
      </c>
      <c r="K798" s="78">
        <f>(Sheet1!J779+$F$9/10)*VLOOKUP($B798,$H$13:$J$17,3,0)</f>
        <v>9.9580567179261994</v>
      </c>
    </row>
    <row r="799" spans="2:11" x14ac:dyDescent="0.3">
      <c r="B799" s="5" t="str">
        <f>Sheet1!A780</f>
        <v>MA</v>
      </c>
      <c r="C799" s="6" t="str">
        <f>Sheet1!B780</f>
        <v>Elec</v>
      </c>
      <c r="D799" s="8">
        <f>Sheet1!C780</f>
        <v>42490</v>
      </c>
      <c r="E799" s="8" t="str">
        <f>Sheet1!D780</f>
        <v>Eversource-SEMA</v>
      </c>
      <c r="F799" s="6" t="str">
        <f>Sheet1!E780</f>
        <v>500-1M</v>
      </c>
      <c r="G799" s="77">
        <f>(Sheet1!F780+$F$9/10)*VLOOKUP($B799,$H$13:$J$17,3,0)</f>
        <v>7.7010553338250176</v>
      </c>
      <c r="H799" s="77">
        <f>(Sheet1!G780+$F$9/10)*VLOOKUP($B799,$H$13:$J$17,3,0)</f>
        <v>8.465239926902651</v>
      </c>
      <c r="I799" s="77">
        <f>(Sheet1!H780+$F$9/10)*VLOOKUP($B799,$H$13:$J$17,3,0)</f>
        <v>8.7998353488510919</v>
      </c>
      <c r="J799" s="77">
        <f>(Sheet1!I780+$F$9/10)*VLOOKUP($B799,$H$13:$J$17,3,0)</f>
        <v>9.5666045635000483</v>
      </c>
      <c r="K799" s="78">
        <f>(Sheet1!J780+$F$9/10)*VLOOKUP($B799,$H$13:$J$17,3,0)</f>
        <v>9.6080567179261998</v>
      </c>
    </row>
    <row r="800" spans="2:11" x14ac:dyDescent="0.3">
      <c r="B800" s="5" t="str">
        <f>Sheet1!A781</f>
        <v>MA</v>
      </c>
      <c r="C800" s="6" t="str">
        <f>Sheet1!B781</f>
        <v>Elec</v>
      </c>
      <c r="D800" s="8">
        <f>Sheet1!C781</f>
        <v>42490</v>
      </c>
      <c r="E800" s="8" t="str">
        <f>Sheet1!D781</f>
        <v>Eversource-SEMA</v>
      </c>
      <c r="F800" s="6" t="str">
        <f>Sheet1!E781</f>
        <v>1-2M</v>
      </c>
      <c r="G800" s="77">
        <f>(Sheet1!F781+$F$9/10)*VLOOKUP($B800,$H$13:$J$17,3,0)</f>
        <v>7.5760553338250176</v>
      </c>
      <c r="H800" s="77">
        <f>(Sheet1!G781+$F$9/10)*VLOOKUP($B800,$H$13:$J$17,3,0)</f>
        <v>8.340239926902651</v>
      </c>
      <c r="I800" s="77">
        <f>(Sheet1!H781+$F$9/10)*VLOOKUP($B800,$H$13:$J$17,3,0)</f>
        <v>8.6748353488510919</v>
      </c>
      <c r="J800" s="77">
        <f>(Sheet1!I781+$F$9/10)*VLOOKUP($B800,$H$13:$J$17,3,0)</f>
        <v>9.4416045635000483</v>
      </c>
      <c r="K800" s="78">
        <f>(Sheet1!J781+$F$9/10)*VLOOKUP($B800,$H$13:$J$17,3,0)</f>
        <v>9.4830567179261998</v>
      </c>
    </row>
    <row r="801" spans="2:11" x14ac:dyDescent="0.3">
      <c r="B801" s="5" t="str">
        <f>Sheet1!A782</f>
        <v>MA</v>
      </c>
      <c r="C801" s="6" t="str">
        <f>Sheet1!B782</f>
        <v>Elec</v>
      </c>
      <c r="D801" s="8">
        <f>Sheet1!C782</f>
        <v>42490</v>
      </c>
      <c r="E801" s="8" t="str">
        <f>Sheet1!D782</f>
        <v>Eversource-SEMA</v>
      </c>
      <c r="F801" s="6" t="str">
        <f>Sheet1!E782</f>
        <v>2M+</v>
      </c>
      <c r="G801" s="77">
        <f>(Sheet1!F782+$F$9/10)*VLOOKUP($B801,$H$13:$J$17,3,0)</f>
        <v>7.4510553338250176</v>
      </c>
      <c r="H801" s="77">
        <f>(Sheet1!G782+$F$9/10)*VLOOKUP($B801,$H$13:$J$17,3,0)</f>
        <v>8.215239926902651</v>
      </c>
      <c r="I801" s="77">
        <f>(Sheet1!H782+$F$9/10)*VLOOKUP($B801,$H$13:$J$17,3,0)</f>
        <v>8.5498353488510919</v>
      </c>
      <c r="J801" s="77">
        <f>(Sheet1!I782+$F$9/10)*VLOOKUP($B801,$H$13:$J$17,3,0)</f>
        <v>9.3166045635000483</v>
      </c>
      <c r="K801" s="78">
        <f>(Sheet1!J782+$F$9/10)*VLOOKUP($B801,$H$13:$J$17,3,0)</f>
        <v>9.3580567179261998</v>
      </c>
    </row>
    <row r="802" spans="2:11" x14ac:dyDescent="0.3">
      <c r="B802" s="5" t="str">
        <f>Sheet1!A783</f>
        <v>MA</v>
      </c>
      <c r="C802" s="6" t="str">
        <f>Sheet1!B783</f>
        <v>Elec</v>
      </c>
      <c r="D802" s="8">
        <f>Sheet1!C783</f>
        <v>42490</v>
      </c>
      <c r="E802" s="8" t="str">
        <f>Sheet1!D783</f>
        <v>NatGrid-NEMA</v>
      </c>
      <c r="F802" s="6" t="str">
        <f>Sheet1!E783</f>
        <v>0-150K</v>
      </c>
      <c r="G802" s="77">
        <f>(Sheet1!F783+$F$9/10)*VLOOKUP($B802,$H$13:$J$17,3,0)</f>
        <v>8.3756454055251144</v>
      </c>
      <c r="H802" s="77">
        <f>(Sheet1!G783+$F$9/10)*VLOOKUP($B802,$H$13:$J$17,3,0)</f>
        <v>9.0725251977739738</v>
      </c>
      <c r="I802" s="77">
        <f>(Sheet1!H783+$F$9/10)*VLOOKUP($B802,$H$13:$J$17,3,0)</f>
        <v>9.459745900549164</v>
      </c>
      <c r="J802" s="77">
        <f>(Sheet1!I783+$F$9/10)*VLOOKUP($B802,$H$13:$J$17,3,0)</f>
        <v>10.251171862279682</v>
      </c>
      <c r="K802" s="78">
        <f>(Sheet1!J783+$F$9/10)*VLOOKUP($B802,$H$13:$J$17,3,0)</f>
        <v>10.351372258779286</v>
      </c>
    </row>
    <row r="803" spans="2:11" x14ac:dyDescent="0.3">
      <c r="B803" s="5" t="str">
        <f>Sheet1!A784</f>
        <v>MA</v>
      </c>
      <c r="C803" s="6" t="str">
        <f>Sheet1!B784</f>
        <v>Elec</v>
      </c>
      <c r="D803" s="8">
        <f>Sheet1!C784</f>
        <v>42490</v>
      </c>
      <c r="E803" s="8" t="str">
        <f>Sheet1!D784</f>
        <v>NatGrid-NEMA</v>
      </c>
      <c r="F803" s="6" t="str">
        <f>Sheet1!E784</f>
        <v>150-500K</v>
      </c>
      <c r="G803" s="77">
        <f>(Sheet1!F784+$F$9/10)*VLOOKUP($B803,$H$13:$J$17,3,0)</f>
        <v>8.1756454055251133</v>
      </c>
      <c r="H803" s="77">
        <f>(Sheet1!G784+$F$9/10)*VLOOKUP($B803,$H$13:$J$17,3,0)</f>
        <v>8.8725251977739727</v>
      </c>
      <c r="I803" s="77">
        <f>(Sheet1!H784+$F$9/10)*VLOOKUP($B803,$H$13:$J$17,3,0)</f>
        <v>9.2597459005491647</v>
      </c>
      <c r="J803" s="77">
        <f>(Sheet1!I784+$F$9/10)*VLOOKUP($B803,$H$13:$J$17,3,0)</f>
        <v>10.051171862279682</v>
      </c>
      <c r="K803" s="78">
        <f>(Sheet1!J784+$F$9/10)*VLOOKUP($B803,$H$13:$J$17,3,0)</f>
        <v>10.151372258779286</v>
      </c>
    </row>
    <row r="804" spans="2:11" x14ac:dyDescent="0.3">
      <c r="B804" s="5" t="str">
        <f>Sheet1!A785</f>
        <v>MA</v>
      </c>
      <c r="C804" s="6" t="str">
        <f>Sheet1!B785</f>
        <v>Elec</v>
      </c>
      <c r="D804" s="8">
        <f>Sheet1!C785</f>
        <v>42490</v>
      </c>
      <c r="E804" s="8" t="str">
        <f>Sheet1!D785</f>
        <v>NatGrid-NEMA</v>
      </c>
      <c r="F804" s="6" t="str">
        <f>Sheet1!E785</f>
        <v>500-1M</v>
      </c>
      <c r="G804" s="77">
        <f>(Sheet1!F785+$F$9/10)*VLOOKUP($B804,$H$13:$J$17,3,0)</f>
        <v>7.8256454055251137</v>
      </c>
      <c r="H804" s="77">
        <f>(Sheet1!G785+$F$9/10)*VLOOKUP($B804,$H$13:$J$17,3,0)</f>
        <v>8.5225251977739731</v>
      </c>
      <c r="I804" s="77">
        <f>(Sheet1!H785+$F$9/10)*VLOOKUP($B804,$H$13:$J$17,3,0)</f>
        <v>8.909745900549165</v>
      </c>
      <c r="J804" s="77">
        <f>(Sheet1!I785+$F$9/10)*VLOOKUP($B804,$H$13:$J$17,3,0)</f>
        <v>9.7011718622796828</v>
      </c>
      <c r="K804" s="78">
        <f>(Sheet1!J785+$F$9/10)*VLOOKUP($B804,$H$13:$J$17,3,0)</f>
        <v>9.8013722587792849</v>
      </c>
    </row>
    <row r="805" spans="2:11" x14ac:dyDescent="0.3">
      <c r="B805" s="5" t="str">
        <f>Sheet1!A786</f>
        <v>MA</v>
      </c>
      <c r="C805" s="6" t="str">
        <f>Sheet1!B786</f>
        <v>Elec</v>
      </c>
      <c r="D805" s="8">
        <f>Sheet1!C786</f>
        <v>42490</v>
      </c>
      <c r="E805" s="8" t="str">
        <f>Sheet1!D786</f>
        <v>NatGrid-NEMA</v>
      </c>
      <c r="F805" s="6" t="str">
        <f>Sheet1!E786</f>
        <v>1-2M</v>
      </c>
      <c r="G805" s="77">
        <f>(Sheet1!F786+$F$9/10)*VLOOKUP($B805,$H$13:$J$17,3,0)</f>
        <v>7.7006454055251137</v>
      </c>
      <c r="H805" s="77">
        <f>(Sheet1!G786+$F$9/10)*VLOOKUP($B805,$H$13:$J$17,3,0)</f>
        <v>8.3975251977739731</v>
      </c>
      <c r="I805" s="77">
        <f>(Sheet1!H786+$F$9/10)*VLOOKUP($B805,$H$13:$J$17,3,0)</f>
        <v>8.784745900549165</v>
      </c>
      <c r="J805" s="77">
        <f>(Sheet1!I786+$F$9/10)*VLOOKUP($B805,$H$13:$J$17,3,0)</f>
        <v>9.5761718622796828</v>
      </c>
      <c r="K805" s="78">
        <f>(Sheet1!J786+$F$9/10)*VLOOKUP($B805,$H$13:$J$17,3,0)</f>
        <v>9.6763722587792849</v>
      </c>
    </row>
    <row r="806" spans="2:11" x14ac:dyDescent="0.3">
      <c r="B806" s="5" t="str">
        <f>Sheet1!A787</f>
        <v>MA</v>
      </c>
      <c r="C806" s="6" t="str">
        <f>Sheet1!B787</f>
        <v>Elec</v>
      </c>
      <c r="D806" s="8">
        <f>Sheet1!C787</f>
        <v>42490</v>
      </c>
      <c r="E806" s="8" t="str">
        <f>Sheet1!D787</f>
        <v>NatGrid-NEMA</v>
      </c>
      <c r="F806" s="6" t="str">
        <f>Sheet1!E787</f>
        <v>2M+</v>
      </c>
      <c r="G806" s="77">
        <f>(Sheet1!F787+$F$9/10)*VLOOKUP($B806,$H$13:$J$17,3,0)</f>
        <v>7.5756454055251137</v>
      </c>
      <c r="H806" s="77">
        <f>(Sheet1!G787+$F$9/10)*VLOOKUP($B806,$H$13:$J$17,3,0)</f>
        <v>8.2725251977739731</v>
      </c>
      <c r="I806" s="77">
        <f>(Sheet1!H787+$F$9/10)*VLOOKUP($B806,$H$13:$J$17,3,0)</f>
        <v>8.659745900549165</v>
      </c>
      <c r="J806" s="77">
        <f>(Sheet1!I787+$F$9/10)*VLOOKUP($B806,$H$13:$J$17,3,0)</f>
        <v>9.4511718622796828</v>
      </c>
      <c r="K806" s="78">
        <f>(Sheet1!J787+$F$9/10)*VLOOKUP($B806,$H$13:$J$17,3,0)</f>
        <v>9.5513722587792849</v>
      </c>
    </row>
    <row r="807" spans="2:11" x14ac:dyDescent="0.3">
      <c r="B807" s="5" t="str">
        <f>Sheet1!A788</f>
        <v>MA</v>
      </c>
      <c r="C807" s="6" t="str">
        <f>Sheet1!B788</f>
        <v>Elec</v>
      </c>
      <c r="D807" s="8">
        <f>Sheet1!C788</f>
        <v>42490</v>
      </c>
      <c r="E807" s="8" t="str">
        <f>Sheet1!D788</f>
        <v>NatGrid-SEMA</v>
      </c>
      <c r="F807" s="6" t="str">
        <f>Sheet1!E788</f>
        <v>0-150K</v>
      </c>
      <c r="G807" s="77">
        <f>(Sheet1!F788+$F$9/10)*VLOOKUP($B807,$H$13:$J$17,3,0)</f>
        <v>8.3023406065821668</v>
      </c>
      <c r="H807" s="77">
        <f>(Sheet1!G788+$F$9/10)*VLOOKUP($B807,$H$13:$J$17,3,0)</f>
        <v>9.0586279618539596</v>
      </c>
      <c r="I807" s="77">
        <f>(Sheet1!H788+$F$9/10)*VLOOKUP($B807,$H$13:$J$17,3,0)</f>
        <v>9.3939226884108393</v>
      </c>
      <c r="J807" s="77">
        <f>(Sheet1!I788+$F$9/10)*VLOOKUP($B807,$H$13:$J$17,3,0)</f>
        <v>10.160627317762067</v>
      </c>
      <c r="K807" s="78">
        <f>(Sheet1!J788+$F$9/10)*VLOOKUP($B807,$H$13:$J$17,3,0)</f>
        <v>10.202513754100876</v>
      </c>
    </row>
    <row r="808" spans="2:11" x14ac:dyDescent="0.3">
      <c r="B808" s="5" t="str">
        <f>Sheet1!A789</f>
        <v>MA</v>
      </c>
      <c r="C808" s="6" t="str">
        <f>Sheet1!B789</f>
        <v>Elec</v>
      </c>
      <c r="D808" s="8">
        <f>Sheet1!C789</f>
        <v>42490</v>
      </c>
      <c r="E808" s="8" t="str">
        <f>Sheet1!D789</f>
        <v>NatGrid-SEMA</v>
      </c>
      <c r="F808" s="6" t="str">
        <f>Sheet1!E789</f>
        <v>150-500K</v>
      </c>
      <c r="G808" s="77">
        <f>(Sheet1!F789+$F$9/10)*VLOOKUP($B808,$H$13:$J$17,3,0)</f>
        <v>8.1023406065821675</v>
      </c>
      <c r="H808" s="77">
        <f>(Sheet1!G789+$F$9/10)*VLOOKUP($B808,$H$13:$J$17,3,0)</f>
        <v>8.8586279618539585</v>
      </c>
      <c r="I808" s="77">
        <f>(Sheet1!H789+$F$9/10)*VLOOKUP($B808,$H$13:$J$17,3,0)</f>
        <v>9.19392268841084</v>
      </c>
      <c r="J808" s="77">
        <f>(Sheet1!I789+$F$9/10)*VLOOKUP($B808,$H$13:$J$17,3,0)</f>
        <v>9.9606273177620679</v>
      </c>
      <c r="K808" s="78">
        <f>(Sheet1!J789+$F$9/10)*VLOOKUP($B808,$H$13:$J$17,3,0)</f>
        <v>10.002513754100876</v>
      </c>
    </row>
    <row r="809" spans="2:11" x14ac:dyDescent="0.3">
      <c r="B809" s="5" t="str">
        <f>Sheet1!A790</f>
        <v>MA</v>
      </c>
      <c r="C809" s="6" t="str">
        <f>Sheet1!B790</f>
        <v>Elec</v>
      </c>
      <c r="D809" s="8">
        <f>Sheet1!C790</f>
        <v>42490</v>
      </c>
      <c r="E809" s="8" t="str">
        <f>Sheet1!D790</f>
        <v>NatGrid-SEMA</v>
      </c>
      <c r="F809" s="6" t="str">
        <f>Sheet1!E790</f>
        <v>500-1M</v>
      </c>
      <c r="G809" s="77">
        <f>(Sheet1!F790+$F$9/10)*VLOOKUP($B809,$H$13:$J$17,3,0)</f>
        <v>7.7523406065821678</v>
      </c>
      <c r="H809" s="77">
        <f>(Sheet1!G790+$F$9/10)*VLOOKUP($B809,$H$13:$J$17,3,0)</f>
        <v>8.5086279618539589</v>
      </c>
      <c r="I809" s="77">
        <f>(Sheet1!H790+$F$9/10)*VLOOKUP($B809,$H$13:$J$17,3,0)</f>
        <v>8.8439226884108386</v>
      </c>
      <c r="J809" s="77">
        <f>(Sheet1!I790+$F$9/10)*VLOOKUP($B809,$H$13:$J$17,3,0)</f>
        <v>9.6106273177620682</v>
      </c>
      <c r="K809" s="78">
        <f>(Sheet1!J790+$F$9/10)*VLOOKUP($B809,$H$13:$J$17,3,0)</f>
        <v>9.6525137541008768</v>
      </c>
    </row>
    <row r="810" spans="2:11" x14ac:dyDescent="0.3">
      <c r="B810" s="5" t="str">
        <f>Sheet1!A791</f>
        <v>MA</v>
      </c>
      <c r="C810" s="6" t="str">
        <f>Sheet1!B791</f>
        <v>Elec</v>
      </c>
      <c r="D810" s="8">
        <f>Sheet1!C791</f>
        <v>42490</v>
      </c>
      <c r="E810" s="8" t="str">
        <f>Sheet1!D791</f>
        <v>NatGrid-SEMA</v>
      </c>
      <c r="F810" s="6" t="str">
        <f>Sheet1!E791</f>
        <v>1-2M</v>
      </c>
      <c r="G810" s="77">
        <f>(Sheet1!F791+$F$9/10)*VLOOKUP($B810,$H$13:$J$17,3,0)</f>
        <v>7.6273406065821678</v>
      </c>
      <c r="H810" s="77">
        <f>(Sheet1!G791+$F$9/10)*VLOOKUP($B810,$H$13:$J$17,3,0)</f>
        <v>8.3836279618539589</v>
      </c>
      <c r="I810" s="77">
        <f>(Sheet1!H791+$F$9/10)*VLOOKUP($B810,$H$13:$J$17,3,0)</f>
        <v>8.7189226884108386</v>
      </c>
      <c r="J810" s="77">
        <f>(Sheet1!I791+$F$9/10)*VLOOKUP($B810,$H$13:$J$17,3,0)</f>
        <v>9.4856273177620682</v>
      </c>
      <c r="K810" s="78">
        <f>(Sheet1!J791+$F$9/10)*VLOOKUP($B810,$H$13:$J$17,3,0)</f>
        <v>9.5275137541008768</v>
      </c>
    </row>
    <row r="811" spans="2:11" x14ac:dyDescent="0.3">
      <c r="B811" s="5" t="str">
        <f>Sheet1!A792</f>
        <v>MA</v>
      </c>
      <c r="C811" s="6" t="str">
        <f>Sheet1!B792</f>
        <v>Elec</v>
      </c>
      <c r="D811" s="8">
        <f>Sheet1!C792</f>
        <v>42490</v>
      </c>
      <c r="E811" s="8" t="str">
        <f>Sheet1!D792</f>
        <v>NatGrid-SEMA</v>
      </c>
      <c r="F811" s="6" t="str">
        <f>Sheet1!E792</f>
        <v>2M+</v>
      </c>
      <c r="G811" s="77">
        <f>(Sheet1!F792+$F$9/10)*VLOOKUP($B811,$H$13:$J$17,3,0)</f>
        <v>7.5023406065821678</v>
      </c>
      <c r="H811" s="77">
        <f>(Sheet1!G792+$F$9/10)*VLOOKUP($B811,$H$13:$J$17,3,0)</f>
        <v>8.2586279618539589</v>
      </c>
      <c r="I811" s="77">
        <f>(Sheet1!H792+$F$9/10)*VLOOKUP($B811,$H$13:$J$17,3,0)</f>
        <v>8.5939226884108386</v>
      </c>
      <c r="J811" s="77">
        <f>(Sheet1!I792+$F$9/10)*VLOOKUP($B811,$H$13:$J$17,3,0)</f>
        <v>9.3606273177620682</v>
      </c>
      <c r="K811" s="78">
        <f>(Sheet1!J792+$F$9/10)*VLOOKUP($B811,$H$13:$J$17,3,0)</f>
        <v>9.4025137541008768</v>
      </c>
    </row>
    <row r="812" spans="2:11" x14ac:dyDescent="0.3">
      <c r="B812" s="5" t="str">
        <f>Sheet1!A793</f>
        <v>MA</v>
      </c>
      <c r="C812" s="6" t="str">
        <f>Sheet1!B793</f>
        <v>Elec</v>
      </c>
      <c r="D812" s="8">
        <f>Sheet1!C793</f>
        <v>42490</v>
      </c>
      <c r="E812" s="8" t="str">
        <f>Sheet1!D793</f>
        <v>NatGrid-WCMA</v>
      </c>
      <c r="F812" s="6" t="str">
        <f>Sheet1!E793</f>
        <v>0-150K</v>
      </c>
      <c r="G812" s="77">
        <f>(Sheet1!F793+$F$9/10)*VLOOKUP($B812,$H$13:$J$17,3,0)</f>
        <v>8.2311205555251128</v>
      </c>
      <c r="H812" s="77">
        <f>(Sheet1!G793+$F$9/10)*VLOOKUP($B812,$H$13:$J$17,3,0)</f>
        <v>8.9685690477739701</v>
      </c>
      <c r="I812" s="77">
        <f>(Sheet1!H793+$F$9/10)*VLOOKUP($B812,$H$13:$J$17,3,0)</f>
        <v>9.3313511727713809</v>
      </c>
      <c r="J812" s="77">
        <f>(Sheet1!I793+$F$9/10)*VLOOKUP($B812,$H$13:$J$17,3,0)</f>
        <v>10.095315762279679</v>
      </c>
      <c r="K812" s="78">
        <f>(Sheet1!J793+$F$9/10)*VLOOKUP($B812,$H$13:$J$17,3,0)</f>
        <v>10.128210731001506</v>
      </c>
    </row>
    <row r="813" spans="2:11" x14ac:dyDescent="0.3">
      <c r="B813" s="5" t="str">
        <f>Sheet1!A794</f>
        <v>MA</v>
      </c>
      <c r="C813" s="6" t="str">
        <f>Sheet1!B794</f>
        <v>Elec</v>
      </c>
      <c r="D813" s="8">
        <f>Sheet1!C794</f>
        <v>42490</v>
      </c>
      <c r="E813" s="8" t="str">
        <f>Sheet1!D794</f>
        <v>NatGrid-WCMA</v>
      </c>
      <c r="F813" s="6" t="str">
        <f>Sheet1!E794</f>
        <v>150-500K</v>
      </c>
      <c r="G813" s="77">
        <f>(Sheet1!F794+$F$9/10)*VLOOKUP($B813,$H$13:$J$17,3,0)</f>
        <v>8.0311205555251135</v>
      </c>
      <c r="H813" s="77">
        <f>(Sheet1!G794+$F$9/10)*VLOOKUP($B813,$H$13:$J$17,3,0)</f>
        <v>8.7685690477739691</v>
      </c>
      <c r="I813" s="77">
        <f>(Sheet1!H794+$F$9/10)*VLOOKUP($B813,$H$13:$J$17,3,0)</f>
        <v>9.1313511727713816</v>
      </c>
      <c r="J813" s="77">
        <f>(Sheet1!I794+$F$9/10)*VLOOKUP($B813,$H$13:$J$17,3,0)</f>
        <v>9.8953157622796777</v>
      </c>
      <c r="K813" s="78">
        <f>(Sheet1!J794+$F$9/10)*VLOOKUP($B813,$H$13:$J$17,3,0)</f>
        <v>9.9282107310015064</v>
      </c>
    </row>
    <row r="814" spans="2:11" x14ac:dyDescent="0.3">
      <c r="B814" s="5" t="str">
        <f>Sheet1!A795</f>
        <v>MA</v>
      </c>
      <c r="C814" s="6" t="str">
        <f>Sheet1!B795</f>
        <v>Elec</v>
      </c>
      <c r="D814" s="8">
        <f>Sheet1!C795</f>
        <v>42490</v>
      </c>
      <c r="E814" s="8" t="str">
        <f>Sheet1!D795</f>
        <v>NatGrid-WCMA</v>
      </c>
      <c r="F814" s="6" t="str">
        <f>Sheet1!E795</f>
        <v>500-1M</v>
      </c>
      <c r="G814" s="77">
        <f>(Sheet1!F795+$F$9/10)*VLOOKUP($B814,$H$13:$J$17,3,0)</f>
        <v>7.6811205555251139</v>
      </c>
      <c r="H814" s="77">
        <f>(Sheet1!G795+$F$9/10)*VLOOKUP($B814,$H$13:$J$17,3,0)</f>
        <v>8.4185690477739694</v>
      </c>
      <c r="I814" s="77">
        <f>(Sheet1!H795+$F$9/10)*VLOOKUP($B814,$H$13:$J$17,3,0)</f>
        <v>8.781351172771382</v>
      </c>
      <c r="J814" s="77">
        <f>(Sheet1!I795+$F$9/10)*VLOOKUP($B814,$H$13:$J$17,3,0)</f>
        <v>9.545315762279678</v>
      </c>
      <c r="K814" s="78">
        <f>(Sheet1!J795+$F$9/10)*VLOOKUP($B814,$H$13:$J$17,3,0)</f>
        <v>9.5782107310015068</v>
      </c>
    </row>
    <row r="815" spans="2:11" x14ac:dyDescent="0.3">
      <c r="B815" s="5" t="str">
        <f>Sheet1!A796</f>
        <v>MA</v>
      </c>
      <c r="C815" s="6" t="str">
        <f>Sheet1!B796</f>
        <v>Elec</v>
      </c>
      <c r="D815" s="8">
        <f>Sheet1!C796</f>
        <v>42490</v>
      </c>
      <c r="E815" s="8" t="str">
        <f>Sheet1!D796</f>
        <v>NatGrid-WCMA</v>
      </c>
      <c r="F815" s="6" t="str">
        <f>Sheet1!E796</f>
        <v>1-2M</v>
      </c>
      <c r="G815" s="77">
        <f>(Sheet1!F796+$F$9/10)*VLOOKUP($B815,$H$13:$J$17,3,0)</f>
        <v>7.5561205555251139</v>
      </c>
      <c r="H815" s="77">
        <f>(Sheet1!G796+$F$9/10)*VLOOKUP($B815,$H$13:$J$17,3,0)</f>
        <v>8.2935690477739694</v>
      </c>
      <c r="I815" s="77">
        <f>(Sheet1!H796+$F$9/10)*VLOOKUP($B815,$H$13:$J$17,3,0)</f>
        <v>8.656351172771382</v>
      </c>
      <c r="J815" s="77">
        <f>(Sheet1!I796+$F$9/10)*VLOOKUP($B815,$H$13:$J$17,3,0)</f>
        <v>9.420315762279678</v>
      </c>
      <c r="K815" s="78">
        <f>(Sheet1!J796+$F$9/10)*VLOOKUP($B815,$H$13:$J$17,3,0)</f>
        <v>9.4532107310015068</v>
      </c>
    </row>
    <row r="816" spans="2:11" x14ac:dyDescent="0.3">
      <c r="B816" s="5" t="str">
        <f>Sheet1!A797</f>
        <v>MA</v>
      </c>
      <c r="C816" s="6" t="str">
        <f>Sheet1!B797</f>
        <v>Elec</v>
      </c>
      <c r="D816" s="8">
        <f>Sheet1!C797</f>
        <v>42490</v>
      </c>
      <c r="E816" s="8" t="str">
        <f>Sheet1!D797</f>
        <v>NatGrid-WCMA</v>
      </c>
      <c r="F816" s="6" t="str">
        <f>Sheet1!E797</f>
        <v>2M+</v>
      </c>
      <c r="G816" s="77">
        <f>(Sheet1!F797+$F$9/10)*VLOOKUP($B816,$H$13:$J$17,3,0)</f>
        <v>7.4311205555251139</v>
      </c>
      <c r="H816" s="77">
        <f>(Sheet1!G797+$F$9/10)*VLOOKUP($B816,$H$13:$J$17,3,0)</f>
        <v>8.1685690477739694</v>
      </c>
      <c r="I816" s="77">
        <f>(Sheet1!H797+$F$9/10)*VLOOKUP($B816,$H$13:$J$17,3,0)</f>
        <v>8.531351172771382</v>
      </c>
      <c r="J816" s="77">
        <f>(Sheet1!I797+$F$9/10)*VLOOKUP($B816,$H$13:$J$17,3,0)</f>
        <v>9.295315762279678</v>
      </c>
      <c r="K816" s="78">
        <f>(Sheet1!J797+$F$9/10)*VLOOKUP($B816,$H$13:$J$17,3,0)</f>
        <v>9.3282107310015068</v>
      </c>
    </row>
    <row r="817" spans="2:11" x14ac:dyDescent="0.3">
      <c r="B817" s="5" t="str">
        <f>Sheet1!A798</f>
        <v>MA</v>
      </c>
      <c r="C817" s="6" t="str">
        <f>Sheet1!B798</f>
        <v>Elec</v>
      </c>
      <c r="D817" s="8">
        <f>Sheet1!C798</f>
        <v>42521</v>
      </c>
      <c r="E817" s="8" t="str">
        <f>Sheet1!D798</f>
        <v>Eversource-NEMA</v>
      </c>
      <c r="F817" s="6" t="str">
        <f>Sheet1!E798</f>
        <v>0-150K</v>
      </c>
      <c r="G817" s="77">
        <f>(Sheet1!F798+$F$9/10)*VLOOKUP($B817,$H$13:$J$17,3,0)</f>
        <v>10.075401343892695</v>
      </c>
      <c r="H817" s="77">
        <f>(Sheet1!G798+$F$9/10)*VLOOKUP($B817,$H$13:$J$17,3,0)</f>
        <v>10.822192292128996</v>
      </c>
      <c r="I817" s="77">
        <f>(Sheet1!H798+$F$9/10)*VLOOKUP($B817,$H$13:$J$17,3,0)</f>
        <v>10.854919935644597</v>
      </c>
      <c r="J817" s="77">
        <f>(Sheet1!I798+$F$9/10)*VLOOKUP($B817,$H$13:$J$17,3,0)</f>
        <v>11.287483271934589</v>
      </c>
      <c r="K817" s="78">
        <f>(Sheet1!J798+$F$9/10)*VLOOKUP($B817,$H$13:$J$17,3,0)</f>
        <v>10.972598274248353</v>
      </c>
    </row>
    <row r="818" spans="2:11" x14ac:dyDescent="0.3">
      <c r="B818" s="5" t="str">
        <f>Sheet1!A799</f>
        <v>MA</v>
      </c>
      <c r="C818" s="6" t="str">
        <f>Sheet1!B799</f>
        <v>Elec</v>
      </c>
      <c r="D818" s="8">
        <f>Sheet1!C799</f>
        <v>42521</v>
      </c>
      <c r="E818" s="8" t="str">
        <f>Sheet1!D799</f>
        <v>Eversource-NEMA</v>
      </c>
      <c r="F818" s="6" t="str">
        <f>Sheet1!E799</f>
        <v>150-500K</v>
      </c>
      <c r="G818" s="77">
        <f>(Sheet1!F799+$F$9/10)*VLOOKUP($B818,$H$13:$J$17,3,0)</f>
        <v>9.875401343892694</v>
      </c>
      <c r="H818" s="77">
        <f>(Sheet1!G799+$F$9/10)*VLOOKUP($B818,$H$13:$J$17,3,0)</f>
        <v>10.622192292128997</v>
      </c>
      <c r="I818" s="77">
        <f>(Sheet1!H799+$F$9/10)*VLOOKUP($B818,$H$13:$J$17,3,0)</f>
        <v>10.654919935644596</v>
      </c>
      <c r="J818" s="77">
        <f>(Sheet1!I799+$F$9/10)*VLOOKUP($B818,$H$13:$J$17,3,0)</f>
        <v>11.087483271934589</v>
      </c>
      <c r="K818" s="78">
        <f>(Sheet1!J799+$F$9/10)*VLOOKUP($B818,$H$13:$J$17,3,0)</f>
        <v>10.772598274248354</v>
      </c>
    </row>
    <row r="819" spans="2:11" x14ac:dyDescent="0.3">
      <c r="B819" s="5" t="str">
        <f>Sheet1!A800</f>
        <v>MA</v>
      </c>
      <c r="C819" s="6" t="str">
        <f>Sheet1!B800</f>
        <v>Elec</v>
      </c>
      <c r="D819" s="8">
        <f>Sheet1!C800</f>
        <v>42521</v>
      </c>
      <c r="E819" s="8" t="str">
        <f>Sheet1!D800</f>
        <v>Eversource-NEMA</v>
      </c>
      <c r="F819" s="6" t="str">
        <f>Sheet1!E800</f>
        <v>500-1M</v>
      </c>
      <c r="G819" s="77">
        <f>(Sheet1!F800+$F$9/10)*VLOOKUP($B819,$H$13:$J$17,3,0)</f>
        <v>9.5254013438926943</v>
      </c>
      <c r="H819" s="77">
        <f>(Sheet1!G800+$F$9/10)*VLOOKUP($B819,$H$13:$J$17,3,0)</f>
        <v>10.272192292128995</v>
      </c>
      <c r="I819" s="77">
        <f>(Sheet1!H800+$F$9/10)*VLOOKUP($B819,$H$13:$J$17,3,0)</f>
        <v>10.304919935644596</v>
      </c>
      <c r="J819" s="77">
        <f>(Sheet1!I800+$F$9/10)*VLOOKUP($B819,$H$13:$J$17,3,0)</f>
        <v>10.73748327193459</v>
      </c>
      <c r="K819" s="78">
        <f>(Sheet1!J800+$F$9/10)*VLOOKUP($B819,$H$13:$J$17,3,0)</f>
        <v>10.422598274248354</v>
      </c>
    </row>
    <row r="820" spans="2:11" x14ac:dyDescent="0.3">
      <c r="B820" s="5" t="str">
        <f>Sheet1!A801</f>
        <v>MA</v>
      </c>
      <c r="C820" s="6" t="str">
        <f>Sheet1!B801</f>
        <v>Elec</v>
      </c>
      <c r="D820" s="8">
        <f>Sheet1!C801</f>
        <v>42521</v>
      </c>
      <c r="E820" s="8" t="str">
        <f>Sheet1!D801</f>
        <v>Eversource-NEMA</v>
      </c>
      <c r="F820" s="6" t="str">
        <f>Sheet1!E801</f>
        <v>1-2M</v>
      </c>
      <c r="G820" s="77">
        <f>(Sheet1!F801+$F$9/10)*VLOOKUP($B820,$H$13:$J$17,3,0)</f>
        <v>9.4004013438926943</v>
      </c>
      <c r="H820" s="77">
        <f>(Sheet1!G801+$F$9/10)*VLOOKUP($B820,$H$13:$J$17,3,0)</f>
        <v>10.147192292128995</v>
      </c>
      <c r="I820" s="77">
        <f>(Sheet1!H801+$F$9/10)*VLOOKUP($B820,$H$13:$J$17,3,0)</f>
        <v>10.179919935644596</v>
      </c>
      <c r="J820" s="77">
        <f>(Sheet1!I801+$F$9/10)*VLOOKUP($B820,$H$13:$J$17,3,0)</f>
        <v>10.61248327193459</v>
      </c>
      <c r="K820" s="78">
        <f>(Sheet1!J801+$F$9/10)*VLOOKUP($B820,$H$13:$J$17,3,0)</f>
        <v>10.297598274248354</v>
      </c>
    </row>
    <row r="821" spans="2:11" x14ac:dyDescent="0.3">
      <c r="B821" s="5" t="str">
        <f>Sheet1!A802</f>
        <v>MA</v>
      </c>
      <c r="C821" s="6" t="str">
        <f>Sheet1!B802</f>
        <v>Elec</v>
      </c>
      <c r="D821" s="8">
        <f>Sheet1!C802</f>
        <v>42521</v>
      </c>
      <c r="E821" s="8" t="str">
        <f>Sheet1!D802</f>
        <v>Eversource-NEMA</v>
      </c>
      <c r="F821" s="6" t="str">
        <f>Sheet1!E802</f>
        <v>2M+</v>
      </c>
      <c r="G821" s="77">
        <f>(Sheet1!F802+$F$9/10)*VLOOKUP($B821,$H$13:$J$17,3,0)</f>
        <v>9.2754013438926943</v>
      </c>
      <c r="H821" s="77">
        <f>(Sheet1!G802+$F$9/10)*VLOOKUP($B821,$H$13:$J$17,3,0)</f>
        <v>10.022192292128995</v>
      </c>
      <c r="I821" s="77">
        <f>(Sheet1!H802+$F$9/10)*VLOOKUP($B821,$H$13:$J$17,3,0)</f>
        <v>10.054919935644596</v>
      </c>
      <c r="J821" s="77">
        <f>(Sheet1!I802+$F$9/10)*VLOOKUP($B821,$H$13:$J$17,3,0)</f>
        <v>10.48748327193459</v>
      </c>
      <c r="K821" s="78">
        <f>(Sheet1!J802+$F$9/10)*VLOOKUP($B821,$H$13:$J$17,3,0)</f>
        <v>10.172598274248354</v>
      </c>
    </row>
    <row r="822" spans="2:11" x14ac:dyDescent="0.3">
      <c r="B822" s="5" t="str">
        <f>Sheet1!A803</f>
        <v>MA</v>
      </c>
      <c r="C822" s="6" t="str">
        <f>Sheet1!B803</f>
        <v>Elec</v>
      </c>
      <c r="D822" s="8">
        <f>Sheet1!C803</f>
        <v>42521</v>
      </c>
      <c r="E822" s="8" t="str">
        <f>Sheet1!D803</f>
        <v>Eversource-SEMA</v>
      </c>
      <c r="F822" s="6" t="str">
        <f>Sheet1!E803</f>
        <v>0-150K</v>
      </c>
      <c r="G822" s="77">
        <f>(Sheet1!F803+$F$9/10)*VLOOKUP($B822,$H$13:$J$17,3,0)</f>
        <v>8.3685141710708368</v>
      </c>
      <c r="H822" s="77">
        <f>(Sheet1!G803+$F$9/10)*VLOOKUP($B822,$H$13:$J$17,3,0)</f>
        <v>9.047342090530119</v>
      </c>
      <c r="I822" s="77">
        <f>(Sheet1!H803+$F$9/10)*VLOOKUP($B822,$H$13:$J$17,3,0)</f>
        <v>9.5060802709444889</v>
      </c>
      <c r="J822" s="77">
        <f>(Sheet1!I803+$F$9/10)*VLOOKUP($B822,$H$13:$J$17,3,0)</f>
        <v>10.245912376736005</v>
      </c>
      <c r="K822" s="78">
        <f>(Sheet1!J803+$F$9/10)*VLOOKUP($B822,$H$13:$J$17,3,0)</f>
        <v>10.1992630274493</v>
      </c>
    </row>
    <row r="823" spans="2:11" x14ac:dyDescent="0.3">
      <c r="B823" s="5" t="str">
        <f>Sheet1!A804</f>
        <v>MA</v>
      </c>
      <c r="C823" s="6" t="str">
        <f>Sheet1!B804</f>
        <v>Elec</v>
      </c>
      <c r="D823" s="8">
        <f>Sheet1!C804</f>
        <v>42521</v>
      </c>
      <c r="E823" s="8" t="str">
        <f>Sheet1!D804</f>
        <v>Eversource-SEMA</v>
      </c>
      <c r="F823" s="6" t="str">
        <f>Sheet1!E804</f>
        <v>150-500K</v>
      </c>
      <c r="G823" s="77">
        <f>(Sheet1!F804+$F$9/10)*VLOOKUP($B823,$H$13:$J$17,3,0)</f>
        <v>8.1685141710708358</v>
      </c>
      <c r="H823" s="77">
        <f>(Sheet1!G804+$F$9/10)*VLOOKUP($B823,$H$13:$J$17,3,0)</f>
        <v>8.8473420905301179</v>
      </c>
      <c r="I823" s="77">
        <f>(Sheet1!H804+$F$9/10)*VLOOKUP($B823,$H$13:$J$17,3,0)</f>
        <v>9.3060802709444879</v>
      </c>
      <c r="J823" s="77">
        <f>(Sheet1!I804+$F$9/10)*VLOOKUP($B823,$H$13:$J$17,3,0)</f>
        <v>10.045912376736004</v>
      </c>
      <c r="K823" s="78">
        <f>(Sheet1!J804+$F$9/10)*VLOOKUP($B823,$H$13:$J$17,3,0)</f>
        <v>9.9992630274492988</v>
      </c>
    </row>
    <row r="824" spans="2:11" x14ac:dyDescent="0.3">
      <c r="B824" s="5" t="str">
        <f>Sheet1!A805</f>
        <v>MA</v>
      </c>
      <c r="C824" s="6" t="str">
        <f>Sheet1!B805</f>
        <v>Elec</v>
      </c>
      <c r="D824" s="8">
        <f>Sheet1!C805</f>
        <v>42521</v>
      </c>
      <c r="E824" s="8" t="str">
        <f>Sheet1!D805</f>
        <v>Eversource-SEMA</v>
      </c>
      <c r="F824" s="6" t="str">
        <f>Sheet1!E805</f>
        <v>500-1M</v>
      </c>
      <c r="G824" s="77">
        <f>(Sheet1!F805+$F$9/10)*VLOOKUP($B824,$H$13:$J$17,3,0)</f>
        <v>7.8185141710708361</v>
      </c>
      <c r="H824" s="77">
        <f>(Sheet1!G805+$F$9/10)*VLOOKUP($B824,$H$13:$J$17,3,0)</f>
        <v>8.4973420905301182</v>
      </c>
      <c r="I824" s="77">
        <f>(Sheet1!H805+$F$9/10)*VLOOKUP($B824,$H$13:$J$17,3,0)</f>
        <v>8.9560802709444882</v>
      </c>
      <c r="J824" s="77">
        <f>(Sheet1!I805+$F$9/10)*VLOOKUP($B824,$H$13:$J$17,3,0)</f>
        <v>9.695912376736004</v>
      </c>
      <c r="K824" s="78">
        <f>(Sheet1!J805+$F$9/10)*VLOOKUP($B824,$H$13:$J$17,3,0)</f>
        <v>9.6492630274492992</v>
      </c>
    </row>
    <row r="825" spans="2:11" x14ac:dyDescent="0.3">
      <c r="B825" s="5" t="str">
        <f>Sheet1!A806</f>
        <v>MA</v>
      </c>
      <c r="C825" s="6" t="str">
        <f>Sheet1!B806</f>
        <v>Elec</v>
      </c>
      <c r="D825" s="8">
        <f>Sheet1!C806</f>
        <v>42521</v>
      </c>
      <c r="E825" s="8" t="str">
        <f>Sheet1!D806</f>
        <v>Eversource-SEMA</v>
      </c>
      <c r="F825" s="6" t="str">
        <f>Sheet1!E806</f>
        <v>1-2M</v>
      </c>
      <c r="G825" s="77">
        <f>(Sheet1!F806+$F$9/10)*VLOOKUP($B825,$H$13:$J$17,3,0)</f>
        <v>7.6935141710708361</v>
      </c>
      <c r="H825" s="77">
        <f>(Sheet1!G806+$F$9/10)*VLOOKUP($B825,$H$13:$J$17,3,0)</f>
        <v>8.3723420905301182</v>
      </c>
      <c r="I825" s="77">
        <f>(Sheet1!H806+$F$9/10)*VLOOKUP($B825,$H$13:$J$17,3,0)</f>
        <v>8.8310802709444882</v>
      </c>
      <c r="J825" s="77">
        <f>(Sheet1!I806+$F$9/10)*VLOOKUP($B825,$H$13:$J$17,3,0)</f>
        <v>9.570912376736004</v>
      </c>
      <c r="K825" s="78">
        <f>(Sheet1!J806+$F$9/10)*VLOOKUP($B825,$H$13:$J$17,3,0)</f>
        <v>9.5242630274492992</v>
      </c>
    </row>
    <row r="826" spans="2:11" x14ac:dyDescent="0.3">
      <c r="B826" s="5" t="str">
        <f>Sheet1!A807</f>
        <v>MA</v>
      </c>
      <c r="C826" s="6" t="str">
        <f>Sheet1!B807</f>
        <v>Elec</v>
      </c>
      <c r="D826" s="8">
        <f>Sheet1!C807</f>
        <v>42521</v>
      </c>
      <c r="E826" s="8" t="str">
        <f>Sheet1!D807</f>
        <v>Eversource-SEMA</v>
      </c>
      <c r="F826" s="6" t="str">
        <f>Sheet1!E807</f>
        <v>2M+</v>
      </c>
      <c r="G826" s="77">
        <f>(Sheet1!F807+$F$9/10)*VLOOKUP($B826,$H$13:$J$17,3,0)</f>
        <v>7.5685141710708361</v>
      </c>
      <c r="H826" s="77">
        <f>(Sheet1!G807+$F$9/10)*VLOOKUP($B826,$H$13:$J$17,3,0)</f>
        <v>8.2473420905301182</v>
      </c>
      <c r="I826" s="77">
        <f>(Sheet1!H807+$F$9/10)*VLOOKUP($B826,$H$13:$J$17,3,0)</f>
        <v>8.7060802709444882</v>
      </c>
      <c r="J826" s="77">
        <f>(Sheet1!I807+$F$9/10)*VLOOKUP($B826,$H$13:$J$17,3,0)</f>
        <v>9.445912376736004</v>
      </c>
      <c r="K826" s="78">
        <f>(Sheet1!J807+$F$9/10)*VLOOKUP($B826,$H$13:$J$17,3,0)</f>
        <v>9.3992630274492992</v>
      </c>
    </row>
    <row r="827" spans="2:11" x14ac:dyDescent="0.3">
      <c r="B827" s="5" t="str">
        <f>Sheet1!A808</f>
        <v>MA</v>
      </c>
      <c r="C827" s="6" t="str">
        <f>Sheet1!B808</f>
        <v>Elec</v>
      </c>
      <c r="D827" s="8">
        <f>Sheet1!C808</f>
        <v>42521</v>
      </c>
      <c r="E827" s="8" t="str">
        <f>Sheet1!D808</f>
        <v>NatGrid-NEMA</v>
      </c>
      <c r="F827" s="6" t="str">
        <f>Sheet1!E808</f>
        <v>0-150K</v>
      </c>
      <c r="G827" s="77">
        <f>(Sheet1!F808+$F$9/10)*VLOOKUP($B827,$H$13:$J$17,3,0)</f>
        <v>8.5422974644406402</v>
      </c>
      <c r="H827" s="77">
        <f>(Sheet1!G808+$F$9/10)*VLOOKUP($B827,$H$13:$J$17,3,0)</f>
        <v>9.1247913772317357</v>
      </c>
      <c r="I827" s="77">
        <f>(Sheet1!H808+$F$9/10)*VLOOKUP($B827,$H$13:$J$17,3,0)</f>
        <v>9.6333684854162875</v>
      </c>
      <c r="J827" s="77">
        <f>(Sheet1!I808+$F$9/10)*VLOOKUP($B827,$H$13:$J$17,3,0)</f>
        <v>10.382464009263357</v>
      </c>
      <c r="K827" s="78">
        <f>(Sheet1!J808+$F$9/10)*VLOOKUP($B827,$H$13:$J$17,3,0)</f>
        <v>10.385380636634199</v>
      </c>
    </row>
    <row r="828" spans="2:11" x14ac:dyDescent="0.3">
      <c r="B828" s="5" t="str">
        <f>Sheet1!A809</f>
        <v>MA</v>
      </c>
      <c r="C828" s="6" t="str">
        <f>Sheet1!B809</f>
        <v>Elec</v>
      </c>
      <c r="D828" s="8">
        <f>Sheet1!C809</f>
        <v>42521</v>
      </c>
      <c r="E828" s="8" t="str">
        <f>Sheet1!D809</f>
        <v>NatGrid-NEMA</v>
      </c>
      <c r="F828" s="6" t="str">
        <f>Sheet1!E809</f>
        <v>150-500K</v>
      </c>
      <c r="G828" s="77">
        <f>(Sheet1!F809+$F$9/10)*VLOOKUP($B828,$H$13:$J$17,3,0)</f>
        <v>8.3422974644406391</v>
      </c>
      <c r="H828" s="77">
        <f>(Sheet1!G809+$F$9/10)*VLOOKUP($B828,$H$13:$J$17,3,0)</f>
        <v>8.9247913772317364</v>
      </c>
      <c r="I828" s="77">
        <f>(Sheet1!H809+$F$9/10)*VLOOKUP($B828,$H$13:$J$17,3,0)</f>
        <v>9.4333684854162865</v>
      </c>
      <c r="J828" s="77">
        <f>(Sheet1!I809+$F$9/10)*VLOOKUP($B828,$H$13:$J$17,3,0)</f>
        <v>10.182464009263358</v>
      </c>
      <c r="K828" s="78">
        <f>(Sheet1!J809+$F$9/10)*VLOOKUP($B828,$H$13:$J$17,3,0)</f>
        <v>10.185380636634198</v>
      </c>
    </row>
    <row r="829" spans="2:11" x14ac:dyDescent="0.3">
      <c r="B829" s="5" t="str">
        <f>Sheet1!A810</f>
        <v>MA</v>
      </c>
      <c r="C829" s="6" t="str">
        <f>Sheet1!B810</f>
        <v>Elec</v>
      </c>
      <c r="D829" s="8">
        <f>Sheet1!C810</f>
        <v>42521</v>
      </c>
      <c r="E829" s="8" t="str">
        <f>Sheet1!D810</f>
        <v>NatGrid-NEMA</v>
      </c>
      <c r="F829" s="6" t="str">
        <f>Sheet1!E810</f>
        <v>500-1M</v>
      </c>
      <c r="G829" s="77">
        <f>(Sheet1!F810+$F$9/10)*VLOOKUP($B829,$H$13:$J$17,3,0)</f>
        <v>7.9922974644406395</v>
      </c>
      <c r="H829" s="77">
        <f>(Sheet1!G810+$F$9/10)*VLOOKUP($B829,$H$13:$J$17,3,0)</f>
        <v>8.5747913772317368</v>
      </c>
      <c r="I829" s="77">
        <f>(Sheet1!H810+$F$9/10)*VLOOKUP($B829,$H$13:$J$17,3,0)</f>
        <v>9.0833684854162868</v>
      </c>
      <c r="J829" s="77">
        <f>(Sheet1!I810+$F$9/10)*VLOOKUP($B829,$H$13:$J$17,3,0)</f>
        <v>9.832464009263358</v>
      </c>
      <c r="K829" s="78">
        <f>(Sheet1!J810+$F$9/10)*VLOOKUP($B829,$H$13:$J$17,3,0)</f>
        <v>9.8353806366341985</v>
      </c>
    </row>
    <row r="830" spans="2:11" x14ac:dyDescent="0.3">
      <c r="B830" s="5" t="str">
        <f>Sheet1!A811</f>
        <v>MA</v>
      </c>
      <c r="C830" s="6" t="str">
        <f>Sheet1!B811</f>
        <v>Elec</v>
      </c>
      <c r="D830" s="8">
        <f>Sheet1!C811</f>
        <v>42521</v>
      </c>
      <c r="E830" s="8" t="str">
        <f>Sheet1!D811</f>
        <v>NatGrid-NEMA</v>
      </c>
      <c r="F830" s="6" t="str">
        <f>Sheet1!E811</f>
        <v>1-2M</v>
      </c>
      <c r="G830" s="77">
        <f>(Sheet1!F811+$F$9/10)*VLOOKUP($B830,$H$13:$J$17,3,0)</f>
        <v>7.8672974644406395</v>
      </c>
      <c r="H830" s="77">
        <f>(Sheet1!G811+$F$9/10)*VLOOKUP($B830,$H$13:$J$17,3,0)</f>
        <v>8.4497913772317368</v>
      </c>
      <c r="I830" s="77">
        <f>(Sheet1!H811+$F$9/10)*VLOOKUP($B830,$H$13:$J$17,3,0)</f>
        <v>8.9583684854162868</v>
      </c>
      <c r="J830" s="77">
        <f>(Sheet1!I811+$F$9/10)*VLOOKUP($B830,$H$13:$J$17,3,0)</f>
        <v>9.707464009263358</v>
      </c>
      <c r="K830" s="78">
        <f>(Sheet1!J811+$F$9/10)*VLOOKUP($B830,$H$13:$J$17,3,0)</f>
        <v>9.7103806366341985</v>
      </c>
    </row>
    <row r="831" spans="2:11" x14ac:dyDescent="0.3">
      <c r="B831" s="5" t="str">
        <f>Sheet1!A812</f>
        <v>MA</v>
      </c>
      <c r="C831" s="6" t="str">
        <f>Sheet1!B812</f>
        <v>Elec</v>
      </c>
      <c r="D831" s="8">
        <f>Sheet1!C812</f>
        <v>42521</v>
      </c>
      <c r="E831" s="8" t="str">
        <f>Sheet1!D812</f>
        <v>NatGrid-NEMA</v>
      </c>
      <c r="F831" s="6" t="str">
        <f>Sheet1!E812</f>
        <v>2M+</v>
      </c>
      <c r="G831" s="77">
        <f>(Sheet1!F812+$F$9/10)*VLOOKUP($B831,$H$13:$J$17,3,0)</f>
        <v>7.7422974644406395</v>
      </c>
      <c r="H831" s="77">
        <f>(Sheet1!G812+$F$9/10)*VLOOKUP($B831,$H$13:$J$17,3,0)</f>
        <v>8.3247913772317368</v>
      </c>
      <c r="I831" s="77">
        <f>(Sheet1!H812+$F$9/10)*VLOOKUP($B831,$H$13:$J$17,3,0)</f>
        <v>8.8333684854162868</v>
      </c>
      <c r="J831" s="77">
        <f>(Sheet1!I812+$F$9/10)*VLOOKUP($B831,$H$13:$J$17,3,0)</f>
        <v>9.582464009263358</v>
      </c>
      <c r="K831" s="78">
        <f>(Sheet1!J812+$F$9/10)*VLOOKUP($B831,$H$13:$J$17,3,0)</f>
        <v>9.5853806366341985</v>
      </c>
    </row>
    <row r="832" spans="2:11" x14ac:dyDescent="0.3">
      <c r="B832" s="5" t="str">
        <f>Sheet1!A813</f>
        <v>MA</v>
      </c>
      <c r="C832" s="6" t="str">
        <f>Sheet1!B813</f>
        <v>Elec</v>
      </c>
      <c r="D832" s="8">
        <f>Sheet1!C813</f>
        <v>42521</v>
      </c>
      <c r="E832" s="8" t="str">
        <f>Sheet1!D813</f>
        <v>NatGrid-SEMA</v>
      </c>
      <c r="F832" s="6" t="str">
        <f>Sheet1!E813</f>
        <v>0-150K</v>
      </c>
      <c r="G832" s="77">
        <f>(Sheet1!F813+$F$9/10)*VLOOKUP($B832,$H$13:$J$17,3,0)</f>
        <v>8.4172605686240907</v>
      </c>
      <c r="H832" s="77">
        <f>(Sheet1!G813+$F$9/10)*VLOOKUP($B832,$H$13:$J$17,3,0)</f>
        <v>9.088658938185322</v>
      </c>
      <c r="I832" s="77">
        <f>(Sheet1!H813+$F$9/10)*VLOOKUP($B832,$H$13:$J$17,3,0)</f>
        <v>9.5493747691094324</v>
      </c>
      <c r="J832" s="77">
        <f>(Sheet1!I813+$F$9/10)*VLOOKUP($B832,$H$13:$J$17,3,0)</f>
        <v>10.289754737400944</v>
      </c>
      <c r="K832" s="78">
        <f>(Sheet1!J813+$F$9/10)*VLOOKUP($B832,$H$13:$J$17,3,0)</f>
        <v>10.24421002205926</v>
      </c>
    </row>
    <row r="833" spans="2:11" x14ac:dyDescent="0.3">
      <c r="B833" s="5" t="str">
        <f>Sheet1!A814</f>
        <v>MA</v>
      </c>
      <c r="C833" s="6" t="str">
        <f>Sheet1!B814</f>
        <v>Elec</v>
      </c>
      <c r="D833" s="8">
        <f>Sheet1!C814</f>
        <v>42521</v>
      </c>
      <c r="E833" s="8" t="str">
        <f>Sheet1!D814</f>
        <v>NatGrid-SEMA</v>
      </c>
      <c r="F833" s="6" t="str">
        <f>Sheet1!E814</f>
        <v>150-500K</v>
      </c>
      <c r="G833" s="77">
        <f>(Sheet1!F814+$F$9/10)*VLOOKUP($B833,$H$13:$J$17,3,0)</f>
        <v>8.2172605686240914</v>
      </c>
      <c r="H833" s="77">
        <f>(Sheet1!G814+$F$9/10)*VLOOKUP($B833,$H$13:$J$17,3,0)</f>
        <v>8.8886589381853227</v>
      </c>
      <c r="I833" s="77">
        <f>(Sheet1!H814+$F$9/10)*VLOOKUP($B833,$H$13:$J$17,3,0)</f>
        <v>9.3493747691094331</v>
      </c>
      <c r="J833" s="77">
        <f>(Sheet1!I814+$F$9/10)*VLOOKUP($B833,$H$13:$J$17,3,0)</f>
        <v>10.089754737400945</v>
      </c>
      <c r="K833" s="78">
        <f>(Sheet1!J814+$F$9/10)*VLOOKUP($B833,$H$13:$J$17,3,0)</f>
        <v>10.044210022059259</v>
      </c>
    </row>
    <row r="834" spans="2:11" x14ac:dyDescent="0.3">
      <c r="B834" s="5" t="str">
        <f>Sheet1!A815</f>
        <v>MA</v>
      </c>
      <c r="C834" s="6" t="str">
        <f>Sheet1!B815</f>
        <v>Elec</v>
      </c>
      <c r="D834" s="8">
        <f>Sheet1!C815</f>
        <v>42521</v>
      </c>
      <c r="E834" s="8" t="str">
        <f>Sheet1!D815</f>
        <v>NatGrid-SEMA</v>
      </c>
      <c r="F834" s="6" t="str">
        <f>Sheet1!E815</f>
        <v>500-1M</v>
      </c>
      <c r="G834" s="77">
        <f>(Sheet1!F815+$F$9/10)*VLOOKUP($B834,$H$13:$J$17,3,0)</f>
        <v>7.8672605686240917</v>
      </c>
      <c r="H834" s="77">
        <f>(Sheet1!G815+$F$9/10)*VLOOKUP($B834,$H$13:$J$17,3,0)</f>
        <v>8.5386589381853231</v>
      </c>
      <c r="I834" s="77">
        <f>(Sheet1!H815+$F$9/10)*VLOOKUP($B834,$H$13:$J$17,3,0)</f>
        <v>8.9993747691094335</v>
      </c>
      <c r="J834" s="77">
        <f>(Sheet1!I815+$F$9/10)*VLOOKUP($B834,$H$13:$J$17,3,0)</f>
        <v>9.7397547374009452</v>
      </c>
      <c r="K834" s="78">
        <f>(Sheet1!J815+$F$9/10)*VLOOKUP($B834,$H$13:$J$17,3,0)</f>
        <v>9.6942100220592593</v>
      </c>
    </row>
    <row r="835" spans="2:11" x14ac:dyDescent="0.3">
      <c r="B835" s="5" t="str">
        <f>Sheet1!A816</f>
        <v>MA</v>
      </c>
      <c r="C835" s="6" t="str">
        <f>Sheet1!B816</f>
        <v>Elec</v>
      </c>
      <c r="D835" s="8">
        <f>Sheet1!C816</f>
        <v>42521</v>
      </c>
      <c r="E835" s="8" t="str">
        <f>Sheet1!D816</f>
        <v>NatGrid-SEMA</v>
      </c>
      <c r="F835" s="6" t="str">
        <f>Sheet1!E816</f>
        <v>1-2M</v>
      </c>
      <c r="G835" s="77">
        <f>(Sheet1!F816+$F$9/10)*VLOOKUP($B835,$H$13:$J$17,3,0)</f>
        <v>7.7422605686240917</v>
      </c>
      <c r="H835" s="77">
        <f>(Sheet1!G816+$F$9/10)*VLOOKUP($B835,$H$13:$J$17,3,0)</f>
        <v>8.4136589381853231</v>
      </c>
      <c r="I835" s="77">
        <f>(Sheet1!H816+$F$9/10)*VLOOKUP($B835,$H$13:$J$17,3,0)</f>
        <v>8.8743747691094335</v>
      </c>
      <c r="J835" s="77">
        <f>(Sheet1!I816+$F$9/10)*VLOOKUP($B835,$H$13:$J$17,3,0)</f>
        <v>9.6147547374009452</v>
      </c>
      <c r="K835" s="78">
        <f>(Sheet1!J816+$F$9/10)*VLOOKUP($B835,$H$13:$J$17,3,0)</f>
        <v>9.5692100220592593</v>
      </c>
    </row>
    <row r="836" spans="2:11" x14ac:dyDescent="0.3">
      <c r="B836" s="5" t="str">
        <f>Sheet1!A817</f>
        <v>MA</v>
      </c>
      <c r="C836" s="6" t="str">
        <f>Sheet1!B817</f>
        <v>Elec</v>
      </c>
      <c r="D836" s="8">
        <f>Sheet1!C817</f>
        <v>42521</v>
      </c>
      <c r="E836" s="8" t="str">
        <f>Sheet1!D817</f>
        <v>NatGrid-SEMA</v>
      </c>
      <c r="F836" s="6" t="str">
        <f>Sheet1!E817</f>
        <v>2M+</v>
      </c>
      <c r="G836" s="77">
        <f>(Sheet1!F817+$F$9/10)*VLOOKUP($B836,$H$13:$J$17,3,0)</f>
        <v>7.6172605686240917</v>
      </c>
      <c r="H836" s="77">
        <f>(Sheet1!G817+$F$9/10)*VLOOKUP($B836,$H$13:$J$17,3,0)</f>
        <v>8.2886589381853231</v>
      </c>
      <c r="I836" s="77">
        <f>(Sheet1!H817+$F$9/10)*VLOOKUP($B836,$H$13:$J$17,3,0)</f>
        <v>8.7493747691094335</v>
      </c>
      <c r="J836" s="77">
        <f>(Sheet1!I817+$F$9/10)*VLOOKUP($B836,$H$13:$J$17,3,0)</f>
        <v>9.4897547374009452</v>
      </c>
      <c r="K836" s="78">
        <f>(Sheet1!J817+$F$9/10)*VLOOKUP($B836,$H$13:$J$17,3,0)</f>
        <v>9.4442100220592593</v>
      </c>
    </row>
    <row r="837" spans="2:11" x14ac:dyDescent="0.3">
      <c r="B837" s="5" t="str">
        <f>Sheet1!A818</f>
        <v>MA</v>
      </c>
      <c r="C837" s="6" t="str">
        <f>Sheet1!B818</f>
        <v>Elec</v>
      </c>
      <c r="D837" s="8">
        <f>Sheet1!C818</f>
        <v>42521</v>
      </c>
      <c r="E837" s="8" t="str">
        <f>Sheet1!D818</f>
        <v>NatGrid-WCMA</v>
      </c>
      <c r="F837" s="6" t="str">
        <f>Sheet1!E818</f>
        <v>0-150K</v>
      </c>
      <c r="G837" s="77">
        <f>(Sheet1!F818+$F$9/10)*VLOOKUP($B837,$H$13:$J$17,3,0)</f>
        <v>8.3347703311073058</v>
      </c>
      <c r="H837" s="77">
        <f>(Sheet1!G818+$F$9/10)*VLOOKUP($B837,$H$13:$J$17,3,0)</f>
        <v>9.0310352688983997</v>
      </c>
      <c r="I837" s="77">
        <f>(Sheet1!H818+$F$9/10)*VLOOKUP($B837,$H$13:$J$17,3,0)</f>
        <v>9.4785092187496183</v>
      </c>
      <c r="J837" s="77">
        <f>(Sheet1!I818+$F$9/10)*VLOOKUP($B837,$H$13:$J$17,3,0)</f>
        <v>10.224416459263354</v>
      </c>
      <c r="K837" s="78">
        <f>(Sheet1!J818+$F$9/10)*VLOOKUP($B837,$H$13:$J$17,3,0)</f>
        <v>10.162973347745311</v>
      </c>
    </row>
    <row r="838" spans="2:11" x14ac:dyDescent="0.3">
      <c r="B838" s="5" t="str">
        <f>Sheet1!A819</f>
        <v>MA</v>
      </c>
      <c r="C838" s="6" t="str">
        <f>Sheet1!B819</f>
        <v>Elec</v>
      </c>
      <c r="D838" s="8">
        <f>Sheet1!C819</f>
        <v>42521</v>
      </c>
      <c r="E838" s="8" t="str">
        <f>Sheet1!D819</f>
        <v>NatGrid-WCMA</v>
      </c>
      <c r="F838" s="6" t="str">
        <f>Sheet1!E819</f>
        <v>150-500K</v>
      </c>
      <c r="G838" s="77">
        <f>(Sheet1!F819+$F$9/10)*VLOOKUP($B838,$H$13:$J$17,3,0)</f>
        <v>8.1347703311073065</v>
      </c>
      <c r="H838" s="77">
        <f>(Sheet1!G819+$F$9/10)*VLOOKUP($B838,$H$13:$J$17,3,0)</f>
        <v>8.8310352688984004</v>
      </c>
      <c r="I838" s="77">
        <f>(Sheet1!H819+$F$9/10)*VLOOKUP($B838,$H$13:$J$17,3,0)</f>
        <v>9.2785092187496172</v>
      </c>
      <c r="J838" s="77">
        <f>(Sheet1!I819+$F$9/10)*VLOOKUP($B838,$H$13:$J$17,3,0)</f>
        <v>10.024416459263353</v>
      </c>
      <c r="K838" s="78">
        <f>(Sheet1!J819+$F$9/10)*VLOOKUP($B838,$H$13:$J$17,3,0)</f>
        <v>9.9629733477453097</v>
      </c>
    </row>
    <row r="839" spans="2:11" x14ac:dyDescent="0.3">
      <c r="B839" s="5" t="str">
        <f>Sheet1!A820</f>
        <v>MA</v>
      </c>
      <c r="C839" s="6" t="str">
        <f>Sheet1!B820</f>
        <v>Elec</v>
      </c>
      <c r="D839" s="8">
        <f>Sheet1!C820</f>
        <v>42521</v>
      </c>
      <c r="E839" s="8" t="str">
        <f>Sheet1!D820</f>
        <v>NatGrid-WCMA</v>
      </c>
      <c r="F839" s="6" t="str">
        <f>Sheet1!E820</f>
        <v>500-1M</v>
      </c>
      <c r="G839" s="77">
        <f>(Sheet1!F820+$F$9/10)*VLOOKUP($B839,$H$13:$J$17,3,0)</f>
        <v>7.784770331107306</v>
      </c>
      <c r="H839" s="77">
        <f>(Sheet1!G820+$F$9/10)*VLOOKUP($B839,$H$13:$J$17,3,0)</f>
        <v>8.481035268898399</v>
      </c>
      <c r="I839" s="77">
        <f>(Sheet1!H820+$F$9/10)*VLOOKUP($B839,$H$13:$J$17,3,0)</f>
        <v>8.9285092187496176</v>
      </c>
      <c r="J839" s="77">
        <f>(Sheet1!I820+$F$9/10)*VLOOKUP($B839,$H$13:$J$17,3,0)</f>
        <v>9.6744164592633535</v>
      </c>
      <c r="K839" s="78">
        <f>(Sheet1!J820+$F$9/10)*VLOOKUP($B839,$H$13:$J$17,3,0)</f>
        <v>9.6129733477453101</v>
      </c>
    </row>
    <row r="840" spans="2:11" x14ac:dyDescent="0.3">
      <c r="B840" s="5" t="str">
        <f>Sheet1!A821</f>
        <v>MA</v>
      </c>
      <c r="C840" s="6" t="str">
        <f>Sheet1!B821</f>
        <v>Elec</v>
      </c>
      <c r="D840" s="8">
        <f>Sheet1!C821</f>
        <v>42521</v>
      </c>
      <c r="E840" s="8" t="str">
        <f>Sheet1!D821</f>
        <v>NatGrid-WCMA</v>
      </c>
      <c r="F840" s="6" t="str">
        <f>Sheet1!E821</f>
        <v>1-2M</v>
      </c>
      <c r="G840" s="77">
        <f>(Sheet1!F821+$F$9/10)*VLOOKUP($B840,$H$13:$J$17,3,0)</f>
        <v>7.659770331107306</v>
      </c>
      <c r="H840" s="77">
        <f>(Sheet1!G821+$F$9/10)*VLOOKUP($B840,$H$13:$J$17,3,0)</f>
        <v>8.356035268898399</v>
      </c>
      <c r="I840" s="77">
        <f>(Sheet1!H821+$F$9/10)*VLOOKUP($B840,$H$13:$J$17,3,0)</f>
        <v>8.8035092187496176</v>
      </c>
      <c r="J840" s="77">
        <f>(Sheet1!I821+$F$9/10)*VLOOKUP($B840,$H$13:$J$17,3,0)</f>
        <v>9.5494164592633535</v>
      </c>
      <c r="K840" s="78">
        <f>(Sheet1!J821+$F$9/10)*VLOOKUP($B840,$H$13:$J$17,3,0)</f>
        <v>9.4879733477453101</v>
      </c>
    </row>
    <row r="841" spans="2:11" x14ac:dyDescent="0.3">
      <c r="B841" s="5" t="str">
        <f>Sheet1!A822</f>
        <v>MA</v>
      </c>
      <c r="C841" s="6" t="str">
        <f>Sheet1!B822</f>
        <v>Elec</v>
      </c>
      <c r="D841" s="8">
        <f>Sheet1!C822</f>
        <v>42521</v>
      </c>
      <c r="E841" s="8" t="str">
        <f>Sheet1!D822</f>
        <v>NatGrid-WCMA</v>
      </c>
      <c r="F841" s="6" t="str">
        <f>Sheet1!E822</f>
        <v>2M+</v>
      </c>
      <c r="G841" s="77">
        <f>(Sheet1!F822+$F$9/10)*VLOOKUP($B841,$H$13:$J$17,3,0)</f>
        <v>7.534770331107306</v>
      </c>
      <c r="H841" s="77">
        <f>(Sheet1!G822+$F$9/10)*VLOOKUP($B841,$H$13:$J$17,3,0)</f>
        <v>8.231035268898399</v>
      </c>
      <c r="I841" s="77">
        <f>(Sheet1!H822+$F$9/10)*VLOOKUP($B841,$H$13:$J$17,3,0)</f>
        <v>8.6785092187496176</v>
      </c>
      <c r="J841" s="77">
        <f>(Sheet1!I822+$F$9/10)*VLOOKUP($B841,$H$13:$J$17,3,0)</f>
        <v>9.4244164592633535</v>
      </c>
      <c r="K841" s="78">
        <f>(Sheet1!J822+$F$9/10)*VLOOKUP($B841,$H$13:$J$17,3,0)</f>
        <v>9.3629733477453101</v>
      </c>
    </row>
    <row r="842" spans="2:11" x14ac:dyDescent="0.3">
      <c r="B842" s="5" t="str">
        <f>Sheet1!A823</f>
        <v>MA</v>
      </c>
      <c r="C842" s="6" t="str">
        <f>Sheet1!B823</f>
        <v>Elec</v>
      </c>
      <c r="D842" s="8">
        <f>Sheet1!C823</f>
        <v>42551</v>
      </c>
      <c r="E842" s="8" t="str">
        <f>Sheet1!D823</f>
        <v>Eversource-NEMA</v>
      </c>
      <c r="F842" s="6" t="str">
        <f>Sheet1!E823</f>
        <v>0-150K</v>
      </c>
      <c r="G842" s="77">
        <f>(Sheet1!F823+$F$9/10)*VLOOKUP($B842,$H$13:$J$17,3,0)</f>
        <v>10.675764223698632</v>
      </c>
      <c r="H842" s="77">
        <f>(Sheet1!G823+$F$9/10)*VLOOKUP($B842,$H$13:$J$17,3,0)</f>
        <v>11.02913896119863</v>
      </c>
      <c r="I842" s="77">
        <f>(Sheet1!H823+$F$9/10)*VLOOKUP($B842,$H$13:$J$17,3,0)</f>
        <v>11.096105762178386</v>
      </c>
      <c r="J842" s="77">
        <f>(Sheet1!I823+$F$9/10)*VLOOKUP($B842,$H$13:$J$17,3,0)</f>
        <v>11.419864462668267</v>
      </c>
      <c r="K842" s="78">
        <f>(Sheet1!J823+$F$9/10)*VLOOKUP($B842,$H$13:$J$17,3,0)</f>
        <v>11.010337759047713</v>
      </c>
    </row>
    <row r="843" spans="2:11" x14ac:dyDescent="0.3">
      <c r="B843" s="5" t="str">
        <f>Sheet1!A824</f>
        <v>MA</v>
      </c>
      <c r="C843" s="6" t="str">
        <f>Sheet1!B824</f>
        <v>Elec</v>
      </c>
      <c r="D843" s="8">
        <f>Sheet1!C824</f>
        <v>42551</v>
      </c>
      <c r="E843" s="8" t="str">
        <f>Sheet1!D824</f>
        <v>Eversource-NEMA</v>
      </c>
      <c r="F843" s="6" t="str">
        <f>Sheet1!E824</f>
        <v>150-500K</v>
      </c>
      <c r="G843" s="77">
        <f>(Sheet1!F824+$F$9/10)*VLOOKUP($B843,$H$13:$J$17,3,0)</f>
        <v>10.475764223698631</v>
      </c>
      <c r="H843" s="77">
        <f>(Sheet1!G824+$F$9/10)*VLOOKUP($B843,$H$13:$J$17,3,0)</f>
        <v>10.82913896119863</v>
      </c>
      <c r="I843" s="77">
        <f>(Sheet1!H824+$F$9/10)*VLOOKUP($B843,$H$13:$J$17,3,0)</f>
        <v>10.896105762178387</v>
      </c>
      <c r="J843" s="77">
        <f>(Sheet1!I824+$F$9/10)*VLOOKUP($B843,$H$13:$J$17,3,0)</f>
        <v>11.219864462668266</v>
      </c>
      <c r="K843" s="78">
        <f>(Sheet1!J824+$F$9/10)*VLOOKUP($B843,$H$13:$J$17,3,0)</f>
        <v>10.810337759047714</v>
      </c>
    </row>
    <row r="844" spans="2:11" x14ac:dyDescent="0.3">
      <c r="B844" s="5" t="str">
        <f>Sheet1!A825</f>
        <v>MA</v>
      </c>
      <c r="C844" s="6" t="str">
        <f>Sheet1!B825</f>
        <v>Elec</v>
      </c>
      <c r="D844" s="8">
        <f>Sheet1!C825</f>
        <v>42551</v>
      </c>
      <c r="E844" s="8" t="str">
        <f>Sheet1!D825</f>
        <v>Eversource-NEMA</v>
      </c>
      <c r="F844" s="6" t="str">
        <f>Sheet1!E825</f>
        <v>500-1M</v>
      </c>
      <c r="G844" s="77">
        <f>(Sheet1!F825+$F$9/10)*VLOOKUP($B844,$H$13:$J$17,3,0)</f>
        <v>10.125764223698631</v>
      </c>
      <c r="H844" s="77">
        <f>(Sheet1!G825+$F$9/10)*VLOOKUP($B844,$H$13:$J$17,3,0)</f>
        <v>10.479138961198631</v>
      </c>
      <c r="I844" s="77">
        <f>(Sheet1!H825+$F$9/10)*VLOOKUP($B844,$H$13:$J$17,3,0)</f>
        <v>10.546105762178387</v>
      </c>
      <c r="J844" s="77">
        <f>(Sheet1!I825+$F$9/10)*VLOOKUP($B844,$H$13:$J$17,3,0)</f>
        <v>10.869864462668266</v>
      </c>
      <c r="K844" s="78">
        <f>(Sheet1!J825+$F$9/10)*VLOOKUP($B844,$H$13:$J$17,3,0)</f>
        <v>10.460337759047714</v>
      </c>
    </row>
    <row r="845" spans="2:11" x14ac:dyDescent="0.3">
      <c r="B845" s="5" t="str">
        <f>Sheet1!A826</f>
        <v>MA</v>
      </c>
      <c r="C845" s="6" t="str">
        <f>Sheet1!B826</f>
        <v>Elec</v>
      </c>
      <c r="D845" s="8">
        <f>Sheet1!C826</f>
        <v>42551</v>
      </c>
      <c r="E845" s="8" t="str">
        <f>Sheet1!D826</f>
        <v>Eversource-NEMA</v>
      </c>
      <c r="F845" s="6" t="str">
        <f>Sheet1!E826</f>
        <v>1-2M</v>
      </c>
      <c r="G845" s="77">
        <f>(Sheet1!F826+$F$9/10)*VLOOKUP($B845,$H$13:$J$17,3,0)</f>
        <v>10.000764223698631</v>
      </c>
      <c r="H845" s="77">
        <f>(Sheet1!G826+$F$9/10)*VLOOKUP($B845,$H$13:$J$17,3,0)</f>
        <v>10.354138961198631</v>
      </c>
      <c r="I845" s="77">
        <f>(Sheet1!H826+$F$9/10)*VLOOKUP($B845,$H$13:$J$17,3,0)</f>
        <v>10.421105762178387</v>
      </c>
      <c r="J845" s="77">
        <f>(Sheet1!I826+$F$9/10)*VLOOKUP($B845,$H$13:$J$17,3,0)</f>
        <v>10.744864462668266</v>
      </c>
      <c r="K845" s="78">
        <f>(Sheet1!J826+$F$9/10)*VLOOKUP($B845,$H$13:$J$17,3,0)</f>
        <v>10.335337759047714</v>
      </c>
    </row>
    <row r="846" spans="2:11" x14ac:dyDescent="0.3">
      <c r="B846" s="5" t="str">
        <f>Sheet1!A827</f>
        <v>MA</v>
      </c>
      <c r="C846" s="6" t="str">
        <f>Sheet1!B827</f>
        <v>Elec</v>
      </c>
      <c r="D846" s="8">
        <f>Sheet1!C827</f>
        <v>42551</v>
      </c>
      <c r="E846" s="8" t="str">
        <f>Sheet1!D827</f>
        <v>Eversource-NEMA</v>
      </c>
      <c r="F846" s="6" t="str">
        <f>Sheet1!E827</f>
        <v>2M+</v>
      </c>
      <c r="G846" s="77">
        <f>(Sheet1!F827+$F$9/10)*VLOOKUP($B846,$H$13:$J$17,3,0)</f>
        <v>9.8757642236986314</v>
      </c>
      <c r="H846" s="77">
        <f>(Sheet1!G827+$F$9/10)*VLOOKUP($B846,$H$13:$J$17,3,0)</f>
        <v>10.229138961198631</v>
      </c>
      <c r="I846" s="77">
        <f>(Sheet1!H827+$F$9/10)*VLOOKUP($B846,$H$13:$J$17,3,0)</f>
        <v>10.296105762178387</v>
      </c>
      <c r="J846" s="77">
        <f>(Sheet1!I827+$F$9/10)*VLOOKUP($B846,$H$13:$J$17,3,0)</f>
        <v>10.619864462668266</v>
      </c>
      <c r="K846" s="78">
        <f>(Sheet1!J827+$F$9/10)*VLOOKUP($B846,$H$13:$J$17,3,0)</f>
        <v>10.210337759047714</v>
      </c>
    </row>
    <row r="847" spans="2:11" x14ac:dyDescent="0.3">
      <c r="B847" s="5" t="str">
        <f>Sheet1!A828</f>
        <v>MA</v>
      </c>
      <c r="C847" s="6" t="str">
        <f>Sheet1!B828</f>
        <v>Elec</v>
      </c>
      <c r="D847" s="8">
        <f>Sheet1!C828</f>
        <v>42551</v>
      </c>
      <c r="E847" s="8" t="str">
        <f>Sheet1!D828</f>
        <v>Eversource-SEMA</v>
      </c>
      <c r="F847" s="6" t="str">
        <f>Sheet1!E828</f>
        <v>0-150K</v>
      </c>
      <c r="G847" s="77">
        <f>(Sheet1!F828+$F$9/10)*VLOOKUP($B847,$H$13:$J$17,3,0)</f>
        <v>8.660534689992442</v>
      </c>
      <c r="H847" s="77">
        <f>(Sheet1!G828+$F$9/10)*VLOOKUP($B847,$H$13:$J$17,3,0)</f>
        <v>9.0960894733257724</v>
      </c>
      <c r="I847" s="77">
        <f>(Sheet1!H828+$F$9/10)*VLOOKUP($B847,$H$13:$J$17,3,0)</f>
        <v>9.7450845785914169</v>
      </c>
      <c r="J847" s="77">
        <f>(Sheet1!I828+$F$9/10)*VLOOKUP($B847,$H$13:$J$17,3,0)</f>
        <v>10.3691914762212</v>
      </c>
      <c r="K847" s="78">
        <f>(Sheet1!J828+$F$9/10)*VLOOKUP($B847,$H$13:$J$17,3,0)</f>
        <v>10.227354786138559</v>
      </c>
    </row>
    <row r="848" spans="2:11" x14ac:dyDescent="0.3">
      <c r="B848" s="5" t="str">
        <f>Sheet1!A829</f>
        <v>MA</v>
      </c>
      <c r="C848" s="6" t="str">
        <f>Sheet1!B829</f>
        <v>Elec</v>
      </c>
      <c r="D848" s="8">
        <f>Sheet1!C829</f>
        <v>42551</v>
      </c>
      <c r="E848" s="8" t="str">
        <f>Sheet1!D829</f>
        <v>Eversource-SEMA</v>
      </c>
      <c r="F848" s="6" t="str">
        <f>Sheet1!E829</f>
        <v>150-500K</v>
      </c>
      <c r="G848" s="77">
        <f>(Sheet1!F829+$F$9/10)*VLOOKUP($B848,$H$13:$J$17,3,0)</f>
        <v>8.460534689992441</v>
      </c>
      <c r="H848" s="77">
        <f>(Sheet1!G829+$F$9/10)*VLOOKUP($B848,$H$13:$J$17,3,0)</f>
        <v>8.8960894733257714</v>
      </c>
      <c r="I848" s="77">
        <f>(Sheet1!H829+$F$9/10)*VLOOKUP($B848,$H$13:$J$17,3,0)</f>
        <v>9.5450845785914176</v>
      </c>
      <c r="J848" s="77">
        <f>(Sheet1!I829+$F$9/10)*VLOOKUP($B848,$H$13:$J$17,3,0)</f>
        <v>10.169191476221199</v>
      </c>
      <c r="K848" s="78">
        <f>(Sheet1!J829+$F$9/10)*VLOOKUP($B848,$H$13:$J$17,3,0)</f>
        <v>10.027354786138559</v>
      </c>
    </row>
    <row r="849" spans="2:11" x14ac:dyDescent="0.3">
      <c r="B849" s="5" t="str">
        <f>Sheet1!A830</f>
        <v>MA</v>
      </c>
      <c r="C849" s="6" t="str">
        <f>Sheet1!B830</f>
        <v>Elec</v>
      </c>
      <c r="D849" s="8">
        <f>Sheet1!C830</f>
        <v>42551</v>
      </c>
      <c r="E849" s="8" t="str">
        <f>Sheet1!D830</f>
        <v>Eversource-SEMA</v>
      </c>
      <c r="F849" s="6" t="str">
        <f>Sheet1!E830</f>
        <v>500-1M</v>
      </c>
      <c r="G849" s="77">
        <f>(Sheet1!F830+$F$9/10)*VLOOKUP($B849,$H$13:$J$17,3,0)</f>
        <v>8.1105346899924413</v>
      </c>
      <c r="H849" s="77">
        <f>(Sheet1!G830+$F$9/10)*VLOOKUP($B849,$H$13:$J$17,3,0)</f>
        <v>8.5460894733257717</v>
      </c>
      <c r="I849" s="77">
        <f>(Sheet1!H830+$F$9/10)*VLOOKUP($B849,$H$13:$J$17,3,0)</f>
        <v>9.1950845785914161</v>
      </c>
      <c r="J849" s="77">
        <f>(Sheet1!I830+$F$9/10)*VLOOKUP($B849,$H$13:$J$17,3,0)</f>
        <v>9.8191914762211994</v>
      </c>
      <c r="K849" s="78">
        <f>(Sheet1!J830+$F$9/10)*VLOOKUP($B849,$H$13:$J$17,3,0)</f>
        <v>9.6773547861385598</v>
      </c>
    </row>
    <row r="850" spans="2:11" x14ac:dyDescent="0.3">
      <c r="B850" s="5" t="str">
        <f>Sheet1!A831</f>
        <v>MA</v>
      </c>
      <c r="C850" s="6" t="str">
        <f>Sheet1!B831</f>
        <v>Elec</v>
      </c>
      <c r="D850" s="8">
        <f>Sheet1!C831</f>
        <v>42551</v>
      </c>
      <c r="E850" s="8" t="str">
        <f>Sheet1!D831</f>
        <v>Eversource-SEMA</v>
      </c>
      <c r="F850" s="6" t="str">
        <f>Sheet1!E831</f>
        <v>1-2M</v>
      </c>
      <c r="G850" s="77">
        <f>(Sheet1!F831+$F$9/10)*VLOOKUP($B850,$H$13:$J$17,3,0)</f>
        <v>7.9855346899924413</v>
      </c>
      <c r="H850" s="77">
        <f>(Sheet1!G831+$F$9/10)*VLOOKUP($B850,$H$13:$J$17,3,0)</f>
        <v>8.4210894733257717</v>
      </c>
      <c r="I850" s="77">
        <f>(Sheet1!H831+$F$9/10)*VLOOKUP($B850,$H$13:$J$17,3,0)</f>
        <v>9.0700845785914161</v>
      </c>
      <c r="J850" s="77">
        <f>(Sheet1!I831+$F$9/10)*VLOOKUP($B850,$H$13:$J$17,3,0)</f>
        <v>9.6941914762211994</v>
      </c>
      <c r="K850" s="78">
        <f>(Sheet1!J831+$F$9/10)*VLOOKUP($B850,$H$13:$J$17,3,0)</f>
        <v>9.5523547861385598</v>
      </c>
    </row>
    <row r="851" spans="2:11" x14ac:dyDescent="0.3">
      <c r="B851" s="5" t="str">
        <f>Sheet1!A832</f>
        <v>MA</v>
      </c>
      <c r="C851" s="6" t="str">
        <f>Sheet1!B832</f>
        <v>Elec</v>
      </c>
      <c r="D851" s="8">
        <f>Sheet1!C832</f>
        <v>42551</v>
      </c>
      <c r="E851" s="8" t="str">
        <f>Sheet1!D832</f>
        <v>Eversource-SEMA</v>
      </c>
      <c r="F851" s="6" t="str">
        <f>Sheet1!E832</f>
        <v>2M+</v>
      </c>
      <c r="G851" s="77">
        <f>(Sheet1!F832+$F$9/10)*VLOOKUP($B851,$H$13:$J$17,3,0)</f>
        <v>7.8605346899924413</v>
      </c>
      <c r="H851" s="77">
        <f>(Sheet1!G832+$F$9/10)*VLOOKUP($B851,$H$13:$J$17,3,0)</f>
        <v>8.2960894733257717</v>
      </c>
      <c r="I851" s="77">
        <f>(Sheet1!H832+$F$9/10)*VLOOKUP($B851,$H$13:$J$17,3,0)</f>
        <v>8.9450845785914161</v>
      </c>
      <c r="J851" s="77">
        <f>(Sheet1!I832+$F$9/10)*VLOOKUP($B851,$H$13:$J$17,3,0)</f>
        <v>9.5691914762211994</v>
      </c>
      <c r="K851" s="78">
        <f>(Sheet1!J832+$F$9/10)*VLOOKUP($B851,$H$13:$J$17,3,0)</f>
        <v>9.4273547861385598</v>
      </c>
    </row>
    <row r="852" spans="2:11" x14ac:dyDescent="0.3">
      <c r="B852" s="5" t="str">
        <f>Sheet1!A833</f>
        <v>MA</v>
      </c>
      <c r="C852" s="6" t="str">
        <f>Sheet1!B833</f>
        <v>Elec</v>
      </c>
      <c r="D852" s="8">
        <f>Sheet1!C833</f>
        <v>42551</v>
      </c>
      <c r="E852" s="8" t="str">
        <f>Sheet1!D833</f>
        <v>NatGrid-NEMA</v>
      </c>
      <c r="F852" s="6" t="str">
        <f>Sheet1!E833</f>
        <v>0-150K</v>
      </c>
      <c r="G852" s="77">
        <f>(Sheet1!F833+$F$9/10)*VLOOKUP($B852,$H$13:$J$17,3,0)</f>
        <v>8.822671723356164</v>
      </c>
      <c r="H852" s="77">
        <f>(Sheet1!G833+$F$9/10)*VLOOKUP($B852,$H$13:$J$17,3,0)</f>
        <v>9.1723450483561653</v>
      </c>
      <c r="I852" s="77">
        <f>(Sheet1!H833+$F$9/10)*VLOOKUP($B852,$H$13:$J$17,3,0)</f>
        <v>9.8737258369500776</v>
      </c>
      <c r="J852" s="77">
        <f>(Sheet1!I833+$F$9/10)*VLOOKUP($B852,$H$13:$J$17,3,0)</f>
        <v>10.514531181247033</v>
      </c>
      <c r="K852" s="78">
        <f>(Sheet1!J833+$F$9/10)*VLOOKUP($B852,$H$13:$J$17,3,0)</f>
        <v>10.423231475600225</v>
      </c>
    </row>
    <row r="853" spans="2:11" x14ac:dyDescent="0.3">
      <c r="B853" s="5" t="str">
        <f>Sheet1!A834</f>
        <v>MA</v>
      </c>
      <c r="C853" s="6" t="str">
        <f>Sheet1!B834</f>
        <v>Elec</v>
      </c>
      <c r="D853" s="8">
        <f>Sheet1!C834</f>
        <v>42551</v>
      </c>
      <c r="E853" s="8" t="str">
        <f>Sheet1!D834</f>
        <v>NatGrid-NEMA</v>
      </c>
      <c r="F853" s="6" t="str">
        <f>Sheet1!E834</f>
        <v>150-500K</v>
      </c>
      <c r="G853" s="77">
        <f>(Sheet1!F834+$F$9/10)*VLOOKUP($B853,$H$13:$J$17,3,0)</f>
        <v>8.6226717233561647</v>
      </c>
      <c r="H853" s="77">
        <f>(Sheet1!G834+$F$9/10)*VLOOKUP($B853,$H$13:$J$17,3,0)</f>
        <v>8.9723450483561642</v>
      </c>
      <c r="I853" s="77">
        <f>(Sheet1!H834+$F$9/10)*VLOOKUP($B853,$H$13:$J$17,3,0)</f>
        <v>9.6737258369500783</v>
      </c>
      <c r="J853" s="77">
        <f>(Sheet1!I834+$F$9/10)*VLOOKUP($B853,$H$13:$J$17,3,0)</f>
        <v>10.314531181247032</v>
      </c>
      <c r="K853" s="78">
        <f>(Sheet1!J834+$F$9/10)*VLOOKUP($B853,$H$13:$J$17,3,0)</f>
        <v>10.223231475600226</v>
      </c>
    </row>
    <row r="854" spans="2:11" x14ac:dyDescent="0.3">
      <c r="B854" s="5" t="str">
        <f>Sheet1!A835</f>
        <v>MA</v>
      </c>
      <c r="C854" s="6" t="str">
        <f>Sheet1!B835</f>
        <v>Elec</v>
      </c>
      <c r="D854" s="8">
        <f>Sheet1!C835</f>
        <v>42551</v>
      </c>
      <c r="E854" s="8" t="str">
        <f>Sheet1!D835</f>
        <v>NatGrid-NEMA</v>
      </c>
      <c r="F854" s="6" t="str">
        <f>Sheet1!E835</f>
        <v>500-1M</v>
      </c>
      <c r="G854" s="77">
        <f>(Sheet1!F835+$F$9/10)*VLOOKUP($B854,$H$13:$J$17,3,0)</f>
        <v>8.2726717233561651</v>
      </c>
      <c r="H854" s="77">
        <f>(Sheet1!G835+$F$9/10)*VLOOKUP($B854,$H$13:$J$17,3,0)</f>
        <v>8.6223450483561646</v>
      </c>
      <c r="I854" s="77">
        <f>(Sheet1!H835+$F$9/10)*VLOOKUP($B854,$H$13:$J$17,3,0)</f>
        <v>9.3237258369500786</v>
      </c>
      <c r="J854" s="77">
        <f>(Sheet1!I835+$F$9/10)*VLOOKUP($B854,$H$13:$J$17,3,0)</f>
        <v>9.9645311812470325</v>
      </c>
      <c r="K854" s="78">
        <f>(Sheet1!J835+$F$9/10)*VLOOKUP($B854,$H$13:$J$17,3,0)</f>
        <v>9.8732314756002246</v>
      </c>
    </row>
    <row r="855" spans="2:11" x14ac:dyDescent="0.3">
      <c r="B855" s="5" t="str">
        <f>Sheet1!A836</f>
        <v>MA</v>
      </c>
      <c r="C855" s="6" t="str">
        <f>Sheet1!B836</f>
        <v>Elec</v>
      </c>
      <c r="D855" s="8">
        <f>Sheet1!C836</f>
        <v>42551</v>
      </c>
      <c r="E855" s="8" t="str">
        <f>Sheet1!D836</f>
        <v>NatGrid-NEMA</v>
      </c>
      <c r="F855" s="6" t="str">
        <f>Sheet1!E836</f>
        <v>1-2M</v>
      </c>
      <c r="G855" s="77">
        <f>(Sheet1!F836+$F$9/10)*VLOOKUP($B855,$H$13:$J$17,3,0)</f>
        <v>8.1476717233561651</v>
      </c>
      <c r="H855" s="77">
        <f>(Sheet1!G836+$F$9/10)*VLOOKUP($B855,$H$13:$J$17,3,0)</f>
        <v>8.4973450483561646</v>
      </c>
      <c r="I855" s="77">
        <f>(Sheet1!H836+$F$9/10)*VLOOKUP($B855,$H$13:$J$17,3,0)</f>
        <v>9.1987258369500786</v>
      </c>
      <c r="J855" s="77">
        <f>(Sheet1!I836+$F$9/10)*VLOOKUP($B855,$H$13:$J$17,3,0)</f>
        <v>9.8395311812470325</v>
      </c>
      <c r="K855" s="78">
        <f>(Sheet1!J836+$F$9/10)*VLOOKUP($B855,$H$13:$J$17,3,0)</f>
        <v>9.7482314756002246</v>
      </c>
    </row>
    <row r="856" spans="2:11" x14ac:dyDescent="0.3">
      <c r="B856" s="5" t="str">
        <f>Sheet1!A837</f>
        <v>MA</v>
      </c>
      <c r="C856" s="6" t="str">
        <f>Sheet1!B837</f>
        <v>Elec</v>
      </c>
      <c r="D856" s="8">
        <f>Sheet1!C837</f>
        <v>42551</v>
      </c>
      <c r="E856" s="8" t="str">
        <f>Sheet1!D837</f>
        <v>NatGrid-NEMA</v>
      </c>
      <c r="F856" s="6" t="str">
        <f>Sheet1!E837</f>
        <v>2M+</v>
      </c>
      <c r="G856" s="77">
        <f>(Sheet1!F837+$F$9/10)*VLOOKUP($B856,$H$13:$J$17,3,0)</f>
        <v>8.0226717233561651</v>
      </c>
      <c r="H856" s="77">
        <f>(Sheet1!G837+$F$9/10)*VLOOKUP($B856,$H$13:$J$17,3,0)</f>
        <v>8.3723450483561646</v>
      </c>
      <c r="I856" s="77">
        <f>(Sheet1!H837+$F$9/10)*VLOOKUP($B856,$H$13:$J$17,3,0)</f>
        <v>9.0737258369500786</v>
      </c>
      <c r="J856" s="77">
        <f>(Sheet1!I837+$F$9/10)*VLOOKUP($B856,$H$13:$J$17,3,0)</f>
        <v>9.7145311812470325</v>
      </c>
      <c r="K856" s="78">
        <f>(Sheet1!J837+$F$9/10)*VLOOKUP($B856,$H$13:$J$17,3,0)</f>
        <v>9.6232314756002246</v>
      </c>
    </row>
    <row r="857" spans="2:11" x14ac:dyDescent="0.3">
      <c r="B857" s="5" t="str">
        <f>Sheet1!A838</f>
        <v>MA</v>
      </c>
      <c r="C857" s="6" t="str">
        <f>Sheet1!B838</f>
        <v>Elec</v>
      </c>
      <c r="D857" s="8">
        <f>Sheet1!C838</f>
        <v>42551</v>
      </c>
      <c r="E857" s="8" t="str">
        <f>Sheet1!D838</f>
        <v>NatGrid-SEMA</v>
      </c>
      <c r="F857" s="6" t="str">
        <f>Sheet1!E838</f>
        <v>0-150K</v>
      </c>
      <c r="G857" s="77">
        <f>(Sheet1!F838+$F$9/10)*VLOOKUP($B857,$H$13:$J$17,3,0)</f>
        <v>8.7050585379534873</v>
      </c>
      <c r="H857" s="77">
        <f>(Sheet1!G838+$F$9/10)*VLOOKUP($B857,$H$13:$J$17,3,0)</f>
        <v>9.1364976712868167</v>
      </c>
      <c r="I857" s="77">
        <f>(Sheet1!H838+$F$9/10)*VLOOKUP($B857,$H$13:$J$17,3,0)</f>
        <v>9.7872477185589553</v>
      </c>
      <c r="J857" s="77">
        <f>(Sheet1!I838+$F$9/10)*VLOOKUP($B857,$H$13:$J$17,3,0)</f>
        <v>10.412472611988086</v>
      </c>
      <c r="K857" s="78">
        <f>(Sheet1!J838+$F$9/10)*VLOOKUP($B857,$H$13:$J$17,3,0)</f>
        <v>10.271976626649819</v>
      </c>
    </row>
    <row r="858" spans="2:11" x14ac:dyDescent="0.3">
      <c r="B858" s="5" t="str">
        <f>Sheet1!A839</f>
        <v>MA</v>
      </c>
      <c r="C858" s="6" t="str">
        <f>Sheet1!B839</f>
        <v>Elec</v>
      </c>
      <c r="D858" s="8">
        <f>Sheet1!C839</f>
        <v>42551</v>
      </c>
      <c r="E858" s="8" t="str">
        <f>Sheet1!D839</f>
        <v>NatGrid-SEMA</v>
      </c>
      <c r="F858" s="6" t="str">
        <f>Sheet1!E839</f>
        <v>150-500K</v>
      </c>
      <c r="G858" s="77">
        <f>(Sheet1!F839+$F$9/10)*VLOOKUP($B858,$H$13:$J$17,3,0)</f>
        <v>8.5050585379534862</v>
      </c>
      <c r="H858" s="77">
        <f>(Sheet1!G839+$F$9/10)*VLOOKUP($B858,$H$13:$J$17,3,0)</f>
        <v>8.9364976712868174</v>
      </c>
      <c r="I858" s="77">
        <f>(Sheet1!H839+$F$9/10)*VLOOKUP($B858,$H$13:$J$17,3,0)</f>
        <v>9.5872477185589542</v>
      </c>
      <c r="J858" s="77">
        <f>(Sheet1!I839+$F$9/10)*VLOOKUP($B858,$H$13:$J$17,3,0)</f>
        <v>10.212472611988087</v>
      </c>
      <c r="K858" s="78">
        <f>(Sheet1!J839+$F$9/10)*VLOOKUP($B858,$H$13:$J$17,3,0)</f>
        <v>10.071976626649818</v>
      </c>
    </row>
    <row r="859" spans="2:11" x14ac:dyDescent="0.3">
      <c r="B859" s="5" t="str">
        <f>Sheet1!A840</f>
        <v>MA</v>
      </c>
      <c r="C859" s="6" t="str">
        <f>Sheet1!B840</f>
        <v>Elec</v>
      </c>
      <c r="D859" s="8">
        <f>Sheet1!C840</f>
        <v>42551</v>
      </c>
      <c r="E859" s="8" t="str">
        <f>Sheet1!D840</f>
        <v>NatGrid-SEMA</v>
      </c>
      <c r="F859" s="6" t="str">
        <f>Sheet1!E840</f>
        <v>500-1M</v>
      </c>
      <c r="G859" s="77">
        <f>(Sheet1!F840+$F$9/10)*VLOOKUP($B859,$H$13:$J$17,3,0)</f>
        <v>8.1550585379534866</v>
      </c>
      <c r="H859" s="77">
        <f>(Sheet1!G840+$F$9/10)*VLOOKUP($B859,$H$13:$J$17,3,0)</f>
        <v>8.5864976712868177</v>
      </c>
      <c r="I859" s="77">
        <f>(Sheet1!H840+$F$9/10)*VLOOKUP($B859,$H$13:$J$17,3,0)</f>
        <v>9.2372477185589545</v>
      </c>
      <c r="J859" s="77">
        <f>(Sheet1!I840+$F$9/10)*VLOOKUP($B859,$H$13:$J$17,3,0)</f>
        <v>9.8624726119880854</v>
      </c>
      <c r="K859" s="78">
        <f>(Sheet1!J840+$F$9/10)*VLOOKUP($B859,$H$13:$J$17,3,0)</f>
        <v>9.721976626649818</v>
      </c>
    </row>
    <row r="860" spans="2:11" x14ac:dyDescent="0.3">
      <c r="B860" s="5" t="str">
        <f>Sheet1!A841</f>
        <v>MA</v>
      </c>
      <c r="C860" s="6" t="str">
        <f>Sheet1!B841</f>
        <v>Elec</v>
      </c>
      <c r="D860" s="8">
        <f>Sheet1!C841</f>
        <v>42551</v>
      </c>
      <c r="E860" s="8" t="str">
        <f>Sheet1!D841</f>
        <v>NatGrid-SEMA</v>
      </c>
      <c r="F860" s="6" t="str">
        <f>Sheet1!E841</f>
        <v>1-2M</v>
      </c>
      <c r="G860" s="77">
        <f>(Sheet1!F841+$F$9/10)*VLOOKUP($B860,$H$13:$J$17,3,0)</f>
        <v>8.0300585379534866</v>
      </c>
      <c r="H860" s="77">
        <f>(Sheet1!G841+$F$9/10)*VLOOKUP($B860,$H$13:$J$17,3,0)</f>
        <v>8.4614976712868177</v>
      </c>
      <c r="I860" s="77">
        <f>(Sheet1!H841+$F$9/10)*VLOOKUP($B860,$H$13:$J$17,3,0)</f>
        <v>9.1122477185589545</v>
      </c>
      <c r="J860" s="77">
        <f>(Sheet1!I841+$F$9/10)*VLOOKUP($B860,$H$13:$J$17,3,0)</f>
        <v>9.7374726119880854</v>
      </c>
      <c r="K860" s="78">
        <f>(Sheet1!J841+$F$9/10)*VLOOKUP($B860,$H$13:$J$17,3,0)</f>
        <v>9.596976626649818</v>
      </c>
    </row>
    <row r="861" spans="2:11" x14ac:dyDescent="0.3">
      <c r="B861" s="5" t="str">
        <f>Sheet1!A842</f>
        <v>MA</v>
      </c>
      <c r="C861" s="6" t="str">
        <f>Sheet1!B842</f>
        <v>Elec</v>
      </c>
      <c r="D861" s="8">
        <f>Sheet1!C842</f>
        <v>42551</v>
      </c>
      <c r="E861" s="8" t="str">
        <f>Sheet1!D842</f>
        <v>NatGrid-SEMA</v>
      </c>
      <c r="F861" s="6" t="str">
        <f>Sheet1!E842</f>
        <v>2M+</v>
      </c>
      <c r="G861" s="77">
        <f>(Sheet1!F842+$F$9/10)*VLOOKUP($B861,$H$13:$J$17,3,0)</f>
        <v>7.9050585379534866</v>
      </c>
      <c r="H861" s="77">
        <f>(Sheet1!G842+$F$9/10)*VLOOKUP($B861,$H$13:$J$17,3,0)</f>
        <v>8.3364976712868177</v>
      </c>
      <c r="I861" s="77">
        <f>(Sheet1!H842+$F$9/10)*VLOOKUP($B861,$H$13:$J$17,3,0)</f>
        <v>8.9872477185589545</v>
      </c>
      <c r="J861" s="77">
        <f>(Sheet1!I842+$F$9/10)*VLOOKUP($B861,$H$13:$J$17,3,0)</f>
        <v>9.6124726119880854</v>
      </c>
      <c r="K861" s="78">
        <f>(Sheet1!J842+$F$9/10)*VLOOKUP($B861,$H$13:$J$17,3,0)</f>
        <v>9.471976626649818</v>
      </c>
    </row>
    <row r="862" spans="2:11" x14ac:dyDescent="0.3">
      <c r="B862" s="5" t="str">
        <f>Sheet1!A843</f>
        <v>MA</v>
      </c>
      <c r="C862" s="6" t="str">
        <f>Sheet1!B843</f>
        <v>Elec</v>
      </c>
      <c r="D862" s="8">
        <f>Sheet1!C843</f>
        <v>42551</v>
      </c>
      <c r="E862" s="8" t="str">
        <f>Sheet1!D843</f>
        <v>NatGrid-WCMA</v>
      </c>
      <c r="F862" s="6" t="str">
        <f>Sheet1!E843</f>
        <v>0-150K</v>
      </c>
      <c r="G862" s="77">
        <f>(Sheet1!F843+$F$9/10)*VLOOKUP($B862,$H$13:$J$17,3,0)</f>
        <v>8.5828852566894973</v>
      </c>
      <c r="H862" s="77">
        <f>(Sheet1!G843+$F$9/10)*VLOOKUP($B862,$H$13:$J$17,3,0)</f>
        <v>9.0683443566894955</v>
      </c>
      <c r="I862" s="77">
        <f>(Sheet1!H843+$F$9/10)*VLOOKUP($B862,$H$13:$J$17,3,0)</f>
        <v>9.7065040202834076</v>
      </c>
      <c r="J862" s="77">
        <f>(Sheet1!I843+$F$9/10)*VLOOKUP($B862,$H$13:$J$17,3,0)</f>
        <v>10.348225606247031</v>
      </c>
      <c r="K862" s="78">
        <f>(Sheet1!J843+$F$9/10)*VLOOKUP($B862,$H$13:$J$17,3,0)</f>
        <v>10.200803400600224</v>
      </c>
    </row>
    <row r="863" spans="2:11" x14ac:dyDescent="0.3">
      <c r="B863" s="5" t="str">
        <f>Sheet1!A844</f>
        <v>MA</v>
      </c>
      <c r="C863" s="6" t="str">
        <f>Sheet1!B844</f>
        <v>Elec</v>
      </c>
      <c r="D863" s="8">
        <f>Sheet1!C844</f>
        <v>42551</v>
      </c>
      <c r="E863" s="8" t="str">
        <f>Sheet1!D844</f>
        <v>NatGrid-WCMA</v>
      </c>
      <c r="F863" s="6" t="str">
        <f>Sheet1!E844</f>
        <v>150-500K</v>
      </c>
      <c r="G863" s="77">
        <f>(Sheet1!F844+$F$9/10)*VLOOKUP($B863,$H$13:$J$17,3,0)</f>
        <v>8.3828852566894962</v>
      </c>
      <c r="H863" s="77">
        <f>(Sheet1!G844+$F$9/10)*VLOOKUP($B863,$H$13:$J$17,3,0)</f>
        <v>8.8683443566894944</v>
      </c>
      <c r="I863" s="77">
        <f>(Sheet1!H844+$F$9/10)*VLOOKUP($B863,$H$13:$J$17,3,0)</f>
        <v>9.5065040202834066</v>
      </c>
      <c r="J863" s="77">
        <f>(Sheet1!I844+$F$9/10)*VLOOKUP($B863,$H$13:$J$17,3,0)</f>
        <v>10.14822560624703</v>
      </c>
      <c r="K863" s="78">
        <f>(Sheet1!J844+$F$9/10)*VLOOKUP($B863,$H$13:$J$17,3,0)</f>
        <v>10.000803400600223</v>
      </c>
    </row>
    <row r="864" spans="2:11" x14ac:dyDescent="0.3">
      <c r="B864" s="5" t="str">
        <f>Sheet1!A845</f>
        <v>MA</v>
      </c>
      <c r="C864" s="6" t="str">
        <f>Sheet1!B845</f>
        <v>Elec</v>
      </c>
      <c r="D864" s="8">
        <f>Sheet1!C845</f>
        <v>42551</v>
      </c>
      <c r="E864" s="8" t="str">
        <f>Sheet1!D845</f>
        <v>NatGrid-WCMA</v>
      </c>
      <c r="F864" s="6" t="str">
        <f>Sheet1!E845</f>
        <v>500-1M</v>
      </c>
      <c r="G864" s="77">
        <f>(Sheet1!F845+$F$9/10)*VLOOKUP($B864,$H$13:$J$17,3,0)</f>
        <v>8.0328852566894966</v>
      </c>
      <c r="H864" s="77">
        <f>(Sheet1!G845+$F$9/10)*VLOOKUP($B864,$H$13:$J$17,3,0)</f>
        <v>8.5183443566894947</v>
      </c>
      <c r="I864" s="77">
        <f>(Sheet1!H845+$F$9/10)*VLOOKUP($B864,$H$13:$J$17,3,0)</f>
        <v>9.1565040202834069</v>
      </c>
      <c r="J864" s="77">
        <f>(Sheet1!I845+$F$9/10)*VLOOKUP($B864,$H$13:$J$17,3,0)</f>
        <v>9.7982256062470299</v>
      </c>
      <c r="K864" s="78">
        <f>(Sheet1!J845+$F$9/10)*VLOOKUP($B864,$H$13:$J$17,3,0)</f>
        <v>9.650803400600223</v>
      </c>
    </row>
    <row r="865" spans="2:11" x14ac:dyDescent="0.3">
      <c r="B865" s="5" t="str">
        <f>Sheet1!A846</f>
        <v>MA</v>
      </c>
      <c r="C865" s="6" t="str">
        <f>Sheet1!B846</f>
        <v>Elec</v>
      </c>
      <c r="D865" s="8">
        <f>Sheet1!C846</f>
        <v>42551</v>
      </c>
      <c r="E865" s="8" t="str">
        <f>Sheet1!D846</f>
        <v>NatGrid-WCMA</v>
      </c>
      <c r="F865" s="6" t="str">
        <f>Sheet1!E846</f>
        <v>1-2M</v>
      </c>
      <c r="G865" s="77">
        <f>(Sheet1!F846+$F$9/10)*VLOOKUP($B865,$H$13:$J$17,3,0)</f>
        <v>7.9078852566894966</v>
      </c>
      <c r="H865" s="77">
        <f>(Sheet1!G846+$F$9/10)*VLOOKUP($B865,$H$13:$J$17,3,0)</f>
        <v>8.3933443566894947</v>
      </c>
      <c r="I865" s="77">
        <f>(Sheet1!H846+$F$9/10)*VLOOKUP($B865,$H$13:$J$17,3,0)</f>
        <v>9.0315040202834069</v>
      </c>
      <c r="J865" s="77">
        <f>(Sheet1!I846+$F$9/10)*VLOOKUP($B865,$H$13:$J$17,3,0)</f>
        <v>9.6732256062470299</v>
      </c>
      <c r="K865" s="78">
        <f>(Sheet1!J846+$F$9/10)*VLOOKUP($B865,$H$13:$J$17,3,0)</f>
        <v>9.525803400600223</v>
      </c>
    </row>
    <row r="866" spans="2:11" x14ac:dyDescent="0.3">
      <c r="B866" s="5" t="str">
        <f>Sheet1!A847</f>
        <v>MA</v>
      </c>
      <c r="C866" s="6" t="str">
        <f>Sheet1!B847</f>
        <v>Elec</v>
      </c>
      <c r="D866" s="8">
        <f>Sheet1!C847</f>
        <v>42551</v>
      </c>
      <c r="E866" s="8" t="str">
        <f>Sheet1!D847</f>
        <v>NatGrid-WCMA</v>
      </c>
      <c r="F866" s="6" t="str">
        <f>Sheet1!E847</f>
        <v>2M+</v>
      </c>
      <c r="G866" s="77">
        <f>(Sheet1!F847+$F$9/10)*VLOOKUP($B866,$H$13:$J$17,3,0)</f>
        <v>7.7828852566894966</v>
      </c>
      <c r="H866" s="77">
        <f>(Sheet1!G847+$F$9/10)*VLOOKUP($B866,$H$13:$J$17,3,0)</f>
        <v>8.2683443566894947</v>
      </c>
      <c r="I866" s="77">
        <f>(Sheet1!H847+$F$9/10)*VLOOKUP($B866,$H$13:$J$17,3,0)</f>
        <v>8.9065040202834069</v>
      </c>
      <c r="J866" s="77">
        <f>(Sheet1!I847+$F$9/10)*VLOOKUP($B866,$H$13:$J$17,3,0)</f>
        <v>9.5482256062470299</v>
      </c>
      <c r="K866" s="78">
        <f>(Sheet1!J847+$F$9/10)*VLOOKUP($B866,$H$13:$J$17,3,0)</f>
        <v>9.400803400600223</v>
      </c>
    </row>
    <row r="867" spans="2:11" x14ac:dyDescent="0.3">
      <c r="B867" s="5" t="str">
        <f>Sheet1!A848</f>
        <v>MA</v>
      </c>
      <c r="C867" s="6" t="str">
        <f>Sheet1!B848</f>
        <v>Elec</v>
      </c>
      <c r="D867" s="8">
        <f>Sheet1!C848</f>
        <v>42582</v>
      </c>
      <c r="E867" s="8" t="str">
        <f>Sheet1!D848</f>
        <v>Eversource-NEMA</v>
      </c>
      <c r="F867" s="6" t="str">
        <f>Sheet1!E848</f>
        <v>0-150K</v>
      </c>
      <c r="G867" s="77">
        <f>(Sheet1!F848+$F$9/10)*VLOOKUP($B867,$H$13:$J$17,3,0)</f>
        <v>10.879196023698631</v>
      </c>
      <c r="H867" s="77">
        <f>(Sheet1!G848+$F$9/10)*VLOOKUP($B867,$H$13:$J$17,3,0)</f>
        <v>11.02913896119863</v>
      </c>
      <c r="I867" s="77">
        <f>(Sheet1!H848+$F$9/10)*VLOOKUP($B867,$H$13:$J$17,3,0)</f>
        <v>11.096105762178386</v>
      </c>
      <c r="J867" s="77">
        <f>(Sheet1!I848+$F$9/10)*VLOOKUP($B867,$H$13:$J$17,3,0)</f>
        <v>11.419864462668267</v>
      </c>
      <c r="K867" s="78">
        <f>(Sheet1!J848+$F$9/10)*VLOOKUP($B867,$H$13:$J$17,3,0)</f>
        <v>11.010337759047713</v>
      </c>
    </row>
    <row r="868" spans="2:11" x14ac:dyDescent="0.3">
      <c r="B868" s="5" t="str">
        <f>Sheet1!A849</f>
        <v>MA</v>
      </c>
      <c r="C868" s="6" t="str">
        <f>Sheet1!B849</f>
        <v>Elec</v>
      </c>
      <c r="D868" s="8">
        <f>Sheet1!C849</f>
        <v>42582</v>
      </c>
      <c r="E868" s="8" t="str">
        <f>Sheet1!D849</f>
        <v>Eversource-NEMA</v>
      </c>
      <c r="F868" s="6" t="str">
        <f>Sheet1!E849</f>
        <v>150-500K</v>
      </c>
      <c r="G868" s="77">
        <f>(Sheet1!F849+$F$9/10)*VLOOKUP($B868,$H$13:$J$17,3,0)</f>
        <v>10.679196023698632</v>
      </c>
      <c r="H868" s="77">
        <f>(Sheet1!G849+$F$9/10)*VLOOKUP($B868,$H$13:$J$17,3,0)</f>
        <v>10.82913896119863</v>
      </c>
      <c r="I868" s="77">
        <f>(Sheet1!H849+$F$9/10)*VLOOKUP($B868,$H$13:$J$17,3,0)</f>
        <v>10.896105762178387</v>
      </c>
      <c r="J868" s="77">
        <f>(Sheet1!I849+$F$9/10)*VLOOKUP($B868,$H$13:$J$17,3,0)</f>
        <v>11.219864462668266</v>
      </c>
      <c r="K868" s="78">
        <f>(Sheet1!J849+$F$9/10)*VLOOKUP($B868,$H$13:$J$17,3,0)</f>
        <v>10.810337759047714</v>
      </c>
    </row>
    <row r="869" spans="2:11" x14ac:dyDescent="0.3">
      <c r="B869" s="5" t="str">
        <f>Sheet1!A850</f>
        <v>MA</v>
      </c>
      <c r="C869" s="6" t="str">
        <f>Sheet1!B850</f>
        <v>Elec</v>
      </c>
      <c r="D869" s="8">
        <f>Sheet1!C850</f>
        <v>42582</v>
      </c>
      <c r="E869" s="8" t="str">
        <f>Sheet1!D850</f>
        <v>Eversource-NEMA</v>
      </c>
      <c r="F869" s="6" t="str">
        <f>Sheet1!E850</f>
        <v>500-1M</v>
      </c>
      <c r="G869" s="77">
        <f>(Sheet1!F850+$F$9/10)*VLOOKUP($B869,$H$13:$J$17,3,0)</f>
        <v>10.329196023698632</v>
      </c>
      <c r="H869" s="77">
        <f>(Sheet1!G850+$F$9/10)*VLOOKUP($B869,$H$13:$J$17,3,0)</f>
        <v>10.479138961198631</v>
      </c>
      <c r="I869" s="77">
        <f>(Sheet1!H850+$F$9/10)*VLOOKUP($B869,$H$13:$J$17,3,0)</f>
        <v>10.546105762178387</v>
      </c>
      <c r="J869" s="77">
        <f>(Sheet1!I850+$F$9/10)*VLOOKUP($B869,$H$13:$J$17,3,0)</f>
        <v>10.869864462668266</v>
      </c>
      <c r="K869" s="78">
        <f>(Sheet1!J850+$F$9/10)*VLOOKUP($B869,$H$13:$J$17,3,0)</f>
        <v>10.460337759047714</v>
      </c>
    </row>
    <row r="870" spans="2:11" x14ac:dyDescent="0.3">
      <c r="B870" s="5" t="str">
        <f>Sheet1!A851</f>
        <v>MA</v>
      </c>
      <c r="C870" s="6" t="str">
        <f>Sheet1!B851</f>
        <v>Elec</v>
      </c>
      <c r="D870" s="8">
        <f>Sheet1!C851</f>
        <v>42582</v>
      </c>
      <c r="E870" s="8" t="str">
        <f>Sheet1!D851</f>
        <v>Eversource-NEMA</v>
      </c>
      <c r="F870" s="6" t="str">
        <f>Sheet1!E851</f>
        <v>1-2M</v>
      </c>
      <c r="G870" s="77">
        <f>(Sheet1!F851+$F$9/10)*VLOOKUP($B870,$H$13:$J$17,3,0)</f>
        <v>10.204196023698632</v>
      </c>
      <c r="H870" s="77">
        <f>(Sheet1!G851+$F$9/10)*VLOOKUP($B870,$H$13:$J$17,3,0)</f>
        <v>10.354138961198631</v>
      </c>
      <c r="I870" s="77">
        <f>(Sheet1!H851+$F$9/10)*VLOOKUP($B870,$H$13:$J$17,3,0)</f>
        <v>10.421105762178387</v>
      </c>
      <c r="J870" s="77">
        <f>(Sheet1!I851+$F$9/10)*VLOOKUP($B870,$H$13:$J$17,3,0)</f>
        <v>10.744864462668266</v>
      </c>
      <c r="K870" s="78">
        <f>(Sheet1!J851+$F$9/10)*VLOOKUP($B870,$H$13:$J$17,3,0)</f>
        <v>10.335337759047714</v>
      </c>
    </row>
    <row r="871" spans="2:11" x14ac:dyDescent="0.3">
      <c r="B871" s="5" t="str">
        <f>Sheet1!A852</f>
        <v>MA</v>
      </c>
      <c r="C871" s="6" t="str">
        <f>Sheet1!B852</f>
        <v>Elec</v>
      </c>
      <c r="D871" s="8">
        <f>Sheet1!C852</f>
        <v>42582</v>
      </c>
      <c r="E871" s="8" t="str">
        <f>Sheet1!D852</f>
        <v>Eversource-NEMA</v>
      </c>
      <c r="F871" s="6" t="str">
        <f>Sheet1!E852</f>
        <v>2M+</v>
      </c>
      <c r="G871" s="77">
        <f>(Sheet1!F852+$F$9/10)*VLOOKUP($B871,$H$13:$J$17,3,0)</f>
        <v>10.079196023698632</v>
      </c>
      <c r="H871" s="77">
        <f>(Sheet1!G852+$F$9/10)*VLOOKUP($B871,$H$13:$J$17,3,0)</f>
        <v>10.229138961198631</v>
      </c>
      <c r="I871" s="77">
        <f>(Sheet1!H852+$F$9/10)*VLOOKUP($B871,$H$13:$J$17,3,0)</f>
        <v>10.296105762178387</v>
      </c>
      <c r="J871" s="77">
        <f>(Sheet1!I852+$F$9/10)*VLOOKUP($B871,$H$13:$J$17,3,0)</f>
        <v>10.619864462668266</v>
      </c>
      <c r="K871" s="78">
        <f>(Sheet1!J852+$F$9/10)*VLOOKUP($B871,$H$13:$J$17,3,0)</f>
        <v>10.210337759047714</v>
      </c>
    </row>
    <row r="872" spans="2:11" x14ac:dyDescent="0.3">
      <c r="B872" s="5" t="str">
        <f>Sheet1!A853</f>
        <v>MA</v>
      </c>
      <c r="C872" s="6" t="str">
        <f>Sheet1!B853</f>
        <v>Elec</v>
      </c>
      <c r="D872" s="8">
        <f>Sheet1!C853</f>
        <v>42582</v>
      </c>
      <c r="E872" s="8" t="str">
        <f>Sheet1!D853</f>
        <v>Eversource-SEMA</v>
      </c>
      <c r="F872" s="6" t="str">
        <f>Sheet1!E853</f>
        <v>0-150K</v>
      </c>
      <c r="G872" s="77">
        <f>(Sheet1!F853+$F$9/10)*VLOOKUP($B872,$H$13:$J$17,3,0)</f>
        <v>8.8729823533288137</v>
      </c>
      <c r="H872" s="77">
        <f>(Sheet1!G853+$F$9/10)*VLOOKUP($B872,$H$13:$J$17,3,0)</f>
        <v>9.0960894733257724</v>
      </c>
      <c r="I872" s="77">
        <f>(Sheet1!H853+$F$9/10)*VLOOKUP($B872,$H$13:$J$17,3,0)</f>
        <v>9.7450845785914169</v>
      </c>
      <c r="J872" s="77">
        <f>(Sheet1!I853+$F$9/10)*VLOOKUP($B872,$H$13:$J$17,3,0)</f>
        <v>10.3691914762212</v>
      </c>
      <c r="K872" s="78">
        <f>(Sheet1!J853+$F$9/10)*VLOOKUP($B872,$H$13:$J$17,3,0)</f>
        <v>10.227354786138559</v>
      </c>
    </row>
    <row r="873" spans="2:11" x14ac:dyDescent="0.3">
      <c r="B873" s="5" t="str">
        <f>Sheet1!A854</f>
        <v>MA</v>
      </c>
      <c r="C873" s="6" t="str">
        <f>Sheet1!B854</f>
        <v>Elec</v>
      </c>
      <c r="D873" s="8">
        <f>Sheet1!C854</f>
        <v>42582</v>
      </c>
      <c r="E873" s="8" t="str">
        <f>Sheet1!D854</f>
        <v>Eversource-SEMA</v>
      </c>
      <c r="F873" s="6" t="str">
        <f>Sheet1!E854</f>
        <v>150-500K</v>
      </c>
      <c r="G873" s="77">
        <f>(Sheet1!F854+$F$9/10)*VLOOKUP($B873,$H$13:$J$17,3,0)</f>
        <v>8.6729823533288144</v>
      </c>
      <c r="H873" s="77">
        <f>(Sheet1!G854+$F$9/10)*VLOOKUP($B873,$H$13:$J$17,3,0)</f>
        <v>8.8960894733257714</v>
      </c>
      <c r="I873" s="77">
        <f>(Sheet1!H854+$F$9/10)*VLOOKUP($B873,$H$13:$J$17,3,0)</f>
        <v>9.5450845785914176</v>
      </c>
      <c r="J873" s="77">
        <f>(Sheet1!I854+$F$9/10)*VLOOKUP($B873,$H$13:$J$17,3,0)</f>
        <v>10.169191476221199</v>
      </c>
      <c r="K873" s="78">
        <f>(Sheet1!J854+$F$9/10)*VLOOKUP($B873,$H$13:$J$17,3,0)</f>
        <v>10.027354786138559</v>
      </c>
    </row>
    <row r="874" spans="2:11" x14ac:dyDescent="0.3">
      <c r="B874" s="5" t="str">
        <f>Sheet1!A855</f>
        <v>MA</v>
      </c>
      <c r="C874" s="6" t="str">
        <f>Sheet1!B855</f>
        <v>Elec</v>
      </c>
      <c r="D874" s="8">
        <f>Sheet1!C855</f>
        <v>42582</v>
      </c>
      <c r="E874" s="8" t="str">
        <f>Sheet1!D855</f>
        <v>Eversource-SEMA</v>
      </c>
      <c r="F874" s="6" t="str">
        <f>Sheet1!E855</f>
        <v>500-1M</v>
      </c>
      <c r="G874" s="77">
        <f>(Sheet1!F855+$F$9/10)*VLOOKUP($B874,$H$13:$J$17,3,0)</f>
        <v>8.3229823533288148</v>
      </c>
      <c r="H874" s="77">
        <f>(Sheet1!G855+$F$9/10)*VLOOKUP($B874,$H$13:$J$17,3,0)</f>
        <v>8.5460894733257717</v>
      </c>
      <c r="I874" s="77">
        <f>(Sheet1!H855+$F$9/10)*VLOOKUP($B874,$H$13:$J$17,3,0)</f>
        <v>9.1950845785914161</v>
      </c>
      <c r="J874" s="77">
        <f>(Sheet1!I855+$F$9/10)*VLOOKUP($B874,$H$13:$J$17,3,0)</f>
        <v>9.8191914762211994</v>
      </c>
      <c r="K874" s="78">
        <f>(Sheet1!J855+$F$9/10)*VLOOKUP($B874,$H$13:$J$17,3,0)</f>
        <v>9.6773547861385598</v>
      </c>
    </row>
    <row r="875" spans="2:11" x14ac:dyDescent="0.3">
      <c r="B875" s="5" t="str">
        <f>Sheet1!A856</f>
        <v>MA</v>
      </c>
      <c r="C875" s="6" t="str">
        <f>Sheet1!B856</f>
        <v>Elec</v>
      </c>
      <c r="D875" s="8">
        <f>Sheet1!C856</f>
        <v>42582</v>
      </c>
      <c r="E875" s="8" t="str">
        <f>Sheet1!D856</f>
        <v>Eversource-SEMA</v>
      </c>
      <c r="F875" s="6" t="str">
        <f>Sheet1!E856</f>
        <v>1-2M</v>
      </c>
      <c r="G875" s="77">
        <f>(Sheet1!F856+$F$9/10)*VLOOKUP($B875,$H$13:$J$17,3,0)</f>
        <v>8.1979823533288148</v>
      </c>
      <c r="H875" s="77">
        <f>(Sheet1!G856+$F$9/10)*VLOOKUP($B875,$H$13:$J$17,3,0)</f>
        <v>8.4210894733257717</v>
      </c>
      <c r="I875" s="77">
        <f>(Sheet1!H856+$F$9/10)*VLOOKUP($B875,$H$13:$J$17,3,0)</f>
        <v>9.0700845785914161</v>
      </c>
      <c r="J875" s="77">
        <f>(Sheet1!I856+$F$9/10)*VLOOKUP($B875,$H$13:$J$17,3,0)</f>
        <v>9.6941914762211994</v>
      </c>
      <c r="K875" s="78">
        <f>(Sheet1!J856+$F$9/10)*VLOOKUP($B875,$H$13:$J$17,3,0)</f>
        <v>9.5523547861385598</v>
      </c>
    </row>
    <row r="876" spans="2:11" x14ac:dyDescent="0.3">
      <c r="B876" s="5" t="str">
        <f>Sheet1!A857</f>
        <v>MA</v>
      </c>
      <c r="C876" s="6" t="str">
        <f>Sheet1!B857</f>
        <v>Elec</v>
      </c>
      <c r="D876" s="8">
        <f>Sheet1!C857</f>
        <v>42582</v>
      </c>
      <c r="E876" s="8" t="str">
        <f>Sheet1!D857</f>
        <v>Eversource-SEMA</v>
      </c>
      <c r="F876" s="6" t="str">
        <f>Sheet1!E857</f>
        <v>2M+</v>
      </c>
      <c r="G876" s="77">
        <f>(Sheet1!F857+$F$9/10)*VLOOKUP($B876,$H$13:$J$17,3,0)</f>
        <v>8.0729823533288148</v>
      </c>
      <c r="H876" s="77">
        <f>(Sheet1!G857+$F$9/10)*VLOOKUP($B876,$H$13:$J$17,3,0)</f>
        <v>8.2960894733257717</v>
      </c>
      <c r="I876" s="77">
        <f>(Sheet1!H857+$F$9/10)*VLOOKUP($B876,$H$13:$J$17,3,0)</f>
        <v>8.9450845785914161</v>
      </c>
      <c r="J876" s="77">
        <f>(Sheet1!I857+$F$9/10)*VLOOKUP($B876,$H$13:$J$17,3,0)</f>
        <v>9.5691914762211994</v>
      </c>
      <c r="K876" s="78">
        <f>(Sheet1!J857+$F$9/10)*VLOOKUP($B876,$H$13:$J$17,3,0)</f>
        <v>9.4273547861385598</v>
      </c>
    </row>
    <row r="877" spans="2:11" x14ac:dyDescent="0.3">
      <c r="B877" s="5" t="str">
        <f>Sheet1!A858</f>
        <v>MA</v>
      </c>
      <c r="C877" s="6" t="str">
        <f>Sheet1!B858</f>
        <v>Elec</v>
      </c>
      <c r="D877" s="8">
        <f>Sheet1!C858</f>
        <v>42582</v>
      </c>
      <c r="E877" s="8" t="str">
        <f>Sheet1!D858</f>
        <v>NatGrid-NEMA</v>
      </c>
      <c r="F877" s="6" t="str">
        <f>Sheet1!E858</f>
        <v>0-150K</v>
      </c>
      <c r="G877" s="77">
        <f>(Sheet1!F858+$F$9/10)*VLOOKUP($B877,$H$13:$J$17,3,0)</f>
        <v>9.0278139233561667</v>
      </c>
      <c r="H877" s="77">
        <f>(Sheet1!G858+$F$9/10)*VLOOKUP($B877,$H$13:$J$17,3,0)</f>
        <v>9.1723450483561653</v>
      </c>
      <c r="I877" s="77">
        <f>(Sheet1!H858+$F$9/10)*VLOOKUP($B877,$H$13:$J$17,3,0)</f>
        <v>9.8737258369500776</v>
      </c>
      <c r="J877" s="77">
        <f>(Sheet1!I858+$F$9/10)*VLOOKUP($B877,$H$13:$J$17,3,0)</f>
        <v>10.514531181247033</v>
      </c>
      <c r="K877" s="78">
        <f>(Sheet1!J858+$F$9/10)*VLOOKUP($B877,$H$13:$J$17,3,0)</f>
        <v>10.423231475600225</v>
      </c>
    </row>
    <row r="878" spans="2:11" x14ac:dyDescent="0.3">
      <c r="B878" s="5" t="str">
        <f>Sheet1!A859</f>
        <v>MA</v>
      </c>
      <c r="C878" s="6" t="str">
        <f>Sheet1!B859</f>
        <v>Elec</v>
      </c>
      <c r="D878" s="8">
        <f>Sheet1!C859</f>
        <v>42582</v>
      </c>
      <c r="E878" s="8" t="str">
        <f>Sheet1!D859</f>
        <v>NatGrid-NEMA</v>
      </c>
      <c r="F878" s="6" t="str">
        <f>Sheet1!E859</f>
        <v>150-500K</v>
      </c>
      <c r="G878" s="77">
        <f>(Sheet1!F859+$F$9/10)*VLOOKUP($B878,$H$13:$J$17,3,0)</f>
        <v>8.8278139233561657</v>
      </c>
      <c r="H878" s="77">
        <f>(Sheet1!G859+$F$9/10)*VLOOKUP($B878,$H$13:$J$17,3,0)</f>
        <v>8.9723450483561642</v>
      </c>
      <c r="I878" s="77">
        <f>(Sheet1!H859+$F$9/10)*VLOOKUP($B878,$H$13:$J$17,3,0)</f>
        <v>9.6737258369500783</v>
      </c>
      <c r="J878" s="77">
        <f>(Sheet1!I859+$F$9/10)*VLOOKUP($B878,$H$13:$J$17,3,0)</f>
        <v>10.314531181247032</v>
      </c>
      <c r="K878" s="78">
        <f>(Sheet1!J859+$F$9/10)*VLOOKUP($B878,$H$13:$J$17,3,0)</f>
        <v>10.223231475600226</v>
      </c>
    </row>
    <row r="879" spans="2:11" x14ac:dyDescent="0.3">
      <c r="B879" s="5" t="str">
        <f>Sheet1!A860</f>
        <v>MA</v>
      </c>
      <c r="C879" s="6" t="str">
        <f>Sheet1!B860</f>
        <v>Elec</v>
      </c>
      <c r="D879" s="8">
        <f>Sheet1!C860</f>
        <v>42582</v>
      </c>
      <c r="E879" s="8" t="str">
        <f>Sheet1!D860</f>
        <v>NatGrid-NEMA</v>
      </c>
      <c r="F879" s="6" t="str">
        <f>Sheet1!E860</f>
        <v>500-1M</v>
      </c>
      <c r="G879" s="77">
        <f>(Sheet1!F860+$F$9/10)*VLOOKUP($B879,$H$13:$J$17,3,0)</f>
        <v>8.477813923356166</v>
      </c>
      <c r="H879" s="77">
        <f>(Sheet1!G860+$F$9/10)*VLOOKUP($B879,$H$13:$J$17,3,0)</f>
        <v>8.6223450483561646</v>
      </c>
      <c r="I879" s="77">
        <f>(Sheet1!H860+$F$9/10)*VLOOKUP($B879,$H$13:$J$17,3,0)</f>
        <v>9.3237258369500786</v>
      </c>
      <c r="J879" s="77">
        <f>(Sheet1!I860+$F$9/10)*VLOOKUP($B879,$H$13:$J$17,3,0)</f>
        <v>9.9645311812470325</v>
      </c>
      <c r="K879" s="78">
        <f>(Sheet1!J860+$F$9/10)*VLOOKUP($B879,$H$13:$J$17,3,0)</f>
        <v>9.8732314756002246</v>
      </c>
    </row>
    <row r="880" spans="2:11" x14ac:dyDescent="0.3">
      <c r="B880" s="5" t="str">
        <f>Sheet1!A861</f>
        <v>MA</v>
      </c>
      <c r="C880" s="6" t="str">
        <f>Sheet1!B861</f>
        <v>Elec</v>
      </c>
      <c r="D880" s="8">
        <f>Sheet1!C861</f>
        <v>42582</v>
      </c>
      <c r="E880" s="8" t="str">
        <f>Sheet1!D861</f>
        <v>NatGrid-NEMA</v>
      </c>
      <c r="F880" s="6" t="str">
        <f>Sheet1!E861</f>
        <v>1-2M</v>
      </c>
      <c r="G880" s="77">
        <f>(Sheet1!F861+$F$9/10)*VLOOKUP($B880,$H$13:$J$17,3,0)</f>
        <v>8.352813923356166</v>
      </c>
      <c r="H880" s="77">
        <f>(Sheet1!G861+$F$9/10)*VLOOKUP($B880,$H$13:$J$17,3,0)</f>
        <v>8.4973450483561646</v>
      </c>
      <c r="I880" s="77">
        <f>(Sheet1!H861+$F$9/10)*VLOOKUP($B880,$H$13:$J$17,3,0)</f>
        <v>9.1987258369500786</v>
      </c>
      <c r="J880" s="77">
        <f>(Sheet1!I861+$F$9/10)*VLOOKUP($B880,$H$13:$J$17,3,0)</f>
        <v>9.8395311812470325</v>
      </c>
      <c r="K880" s="78">
        <f>(Sheet1!J861+$F$9/10)*VLOOKUP($B880,$H$13:$J$17,3,0)</f>
        <v>9.7482314756002246</v>
      </c>
    </row>
    <row r="881" spans="2:11" x14ac:dyDescent="0.3">
      <c r="B881" s="5" t="str">
        <f>Sheet1!A862</f>
        <v>MA</v>
      </c>
      <c r="C881" s="6" t="str">
        <f>Sheet1!B862</f>
        <v>Elec</v>
      </c>
      <c r="D881" s="8">
        <f>Sheet1!C862</f>
        <v>42582</v>
      </c>
      <c r="E881" s="8" t="str">
        <f>Sheet1!D862</f>
        <v>NatGrid-NEMA</v>
      </c>
      <c r="F881" s="6" t="str">
        <f>Sheet1!E862</f>
        <v>2M+</v>
      </c>
      <c r="G881" s="77">
        <f>(Sheet1!F862+$F$9/10)*VLOOKUP($B881,$H$13:$J$17,3,0)</f>
        <v>8.227813923356166</v>
      </c>
      <c r="H881" s="77">
        <f>(Sheet1!G862+$F$9/10)*VLOOKUP($B881,$H$13:$J$17,3,0)</f>
        <v>8.3723450483561646</v>
      </c>
      <c r="I881" s="77">
        <f>(Sheet1!H862+$F$9/10)*VLOOKUP($B881,$H$13:$J$17,3,0)</f>
        <v>9.0737258369500786</v>
      </c>
      <c r="J881" s="77">
        <f>(Sheet1!I862+$F$9/10)*VLOOKUP($B881,$H$13:$J$17,3,0)</f>
        <v>9.7145311812470325</v>
      </c>
      <c r="K881" s="78">
        <f>(Sheet1!J862+$F$9/10)*VLOOKUP($B881,$H$13:$J$17,3,0)</f>
        <v>9.6232314756002246</v>
      </c>
    </row>
    <row r="882" spans="2:11" x14ac:dyDescent="0.3">
      <c r="B882" s="5" t="str">
        <f>Sheet1!A863</f>
        <v>MA</v>
      </c>
      <c r="C882" s="6" t="str">
        <f>Sheet1!B863</f>
        <v>Elec</v>
      </c>
      <c r="D882" s="8">
        <f>Sheet1!C863</f>
        <v>42582</v>
      </c>
      <c r="E882" s="8" t="str">
        <f>Sheet1!D863</f>
        <v>NatGrid-SEMA</v>
      </c>
      <c r="F882" s="6" t="str">
        <f>Sheet1!E863</f>
        <v>0-150K</v>
      </c>
      <c r="G882" s="77">
        <f>(Sheet1!F863+$F$9/10)*VLOOKUP($B882,$H$13:$J$17,3,0)</f>
        <v>8.9196442014937531</v>
      </c>
      <c r="H882" s="77">
        <f>(Sheet1!G863+$F$9/10)*VLOOKUP($B882,$H$13:$J$17,3,0)</f>
        <v>9.1364976712868167</v>
      </c>
      <c r="I882" s="77">
        <f>(Sheet1!H863+$F$9/10)*VLOOKUP($B882,$H$13:$J$17,3,0)</f>
        <v>9.7872477185589553</v>
      </c>
      <c r="J882" s="77">
        <f>(Sheet1!I863+$F$9/10)*VLOOKUP($B882,$H$13:$J$17,3,0)</f>
        <v>10.412472611988086</v>
      </c>
      <c r="K882" s="78">
        <f>(Sheet1!J863+$F$9/10)*VLOOKUP($B882,$H$13:$J$17,3,0)</f>
        <v>10.271976626649819</v>
      </c>
    </row>
    <row r="883" spans="2:11" x14ac:dyDescent="0.3">
      <c r="B883" s="5" t="str">
        <f>Sheet1!A864</f>
        <v>MA</v>
      </c>
      <c r="C883" s="6" t="str">
        <f>Sheet1!B864</f>
        <v>Elec</v>
      </c>
      <c r="D883" s="8">
        <f>Sheet1!C864</f>
        <v>42582</v>
      </c>
      <c r="E883" s="8" t="str">
        <f>Sheet1!D864</f>
        <v>NatGrid-SEMA</v>
      </c>
      <c r="F883" s="6" t="str">
        <f>Sheet1!E864</f>
        <v>150-500K</v>
      </c>
      <c r="G883" s="77">
        <f>(Sheet1!F864+$F$9/10)*VLOOKUP($B883,$H$13:$J$17,3,0)</f>
        <v>8.7196442014937539</v>
      </c>
      <c r="H883" s="77">
        <f>(Sheet1!G864+$F$9/10)*VLOOKUP($B883,$H$13:$J$17,3,0)</f>
        <v>8.9364976712868174</v>
      </c>
      <c r="I883" s="77">
        <f>(Sheet1!H864+$F$9/10)*VLOOKUP($B883,$H$13:$J$17,3,0)</f>
        <v>9.5872477185589542</v>
      </c>
      <c r="J883" s="77">
        <f>(Sheet1!I864+$F$9/10)*VLOOKUP($B883,$H$13:$J$17,3,0)</f>
        <v>10.212472611988087</v>
      </c>
      <c r="K883" s="78">
        <f>(Sheet1!J864+$F$9/10)*VLOOKUP($B883,$H$13:$J$17,3,0)</f>
        <v>10.071976626649818</v>
      </c>
    </row>
    <row r="884" spans="2:11" x14ac:dyDescent="0.3">
      <c r="B884" s="5" t="str">
        <f>Sheet1!A865</f>
        <v>MA</v>
      </c>
      <c r="C884" s="6" t="str">
        <f>Sheet1!B865</f>
        <v>Elec</v>
      </c>
      <c r="D884" s="8">
        <f>Sheet1!C865</f>
        <v>42582</v>
      </c>
      <c r="E884" s="8" t="str">
        <f>Sheet1!D865</f>
        <v>NatGrid-SEMA</v>
      </c>
      <c r="F884" s="6" t="str">
        <f>Sheet1!E865</f>
        <v>500-1M</v>
      </c>
      <c r="G884" s="77">
        <f>(Sheet1!F865+$F$9/10)*VLOOKUP($B884,$H$13:$J$17,3,0)</f>
        <v>8.3696442014937524</v>
      </c>
      <c r="H884" s="77">
        <f>(Sheet1!G865+$F$9/10)*VLOOKUP($B884,$H$13:$J$17,3,0)</f>
        <v>8.5864976712868177</v>
      </c>
      <c r="I884" s="77">
        <f>(Sheet1!H865+$F$9/10)*VLOOKUP($B884,$H$13:$J$17,3,0)</f>
        <v>9.2372477185589545</v>
      </c>
      <c r="J884" s="77">
        <f>(Sheet1!I865+$F$9/10)*VLOOKUP($B884,$H$13:$J$17,3,0)</f>
        <v>9.8624726119880854</v>
      </c>
      <c r="K884" s="78">
        <f>(Sheet1!J865+$F$9/10)*VLOOKUP($B884,$H$13:$J$17,3,0)</f>
        <v>9.721976626649818</v>
      </c>
    </row>
    <row r="885" spans="2:11" x14ac:dyDescent="0.3">
      <c r="B885" s="5" t="str">
        <f>Sheet1!A866</f>
        <v>MA</v>
      </c>
      <c r="C885" s="6" t="str">
        <f>Sheet1!B866</f>
        <v>Elec</v>
      </c>
      <c r="D885" s="8">
        <f>Sheet1!C866</f>
        <v>42582</v>
      </c>
      <c r="E885" s="8" t="str">
        <f>Sheet1!D866</f>
        <v>NatGrid-SEMA</v>
      </c>
      <c r="F885" s="6" t="str">
        <f>Sheet1!E866</f>
        <v>1-2M</v>
      </c>
      <c r="G885" s="77">
        <f>(Sheet1!F866+$F$9/10)*VLOOKUP($B885,$H$13:$J$17,3,0)</f>
        <v>8.2446442014937524</v>
      </c>
      <c r="H885" s="77">
        <f>(Sheet1!G866+$F$9/10)*VLOOKUP($B885,$H$13:$J$17,3,0)</f>
        <v>8.4614976712868177</v>
      </c>
      <c r="I885" s="77">
        <f>(Sheet1!H866+$F$9/10)*VLOOKUP($B885,$H$13:$J$17,3,0)</f>
        <v>9.1122477185589545</v>
      </c>
      <c r="J885" s="77">
        <f>(Sheet1!I866+$F$9/10)*VLOOKUP($B885,$H$13:$J$17,3,0)</f>
        <v>9.7374726119880854</v>
      </c>
      <c r="K885" s="78">
        <f>(Sheet1!J866+$F$9/10)*VLOOKUP($B885,$H$13:$J$17,3,0)</f>
        <v>9.596976626649818</v>
      </c>
    </row>
    <row r="886" spans="2:11" x14ac:dyDescent="0.3">
      <c r="B886" s="5" t="str">
        <f>Sheet1!A867</f>
        <v>MA</v>
      </c>
      <c r="C886" s="6" t="str">
        <f>Sheet1!B867</f>
        <v>Elec</v>
      </c>
      <c r="D886" s="8">
        <f>Sheet1!C867</f>
        <v>42582</v>
      </c>
      <c r="E886" s="8" t="str">
        <f>Sheet1!D867</f>
        <v>NatGrid-SEMA</v>
      </c>
      <c r="F886" s="6" t="str">
        <f>Sheet1!E867</f>
        <v>2M+</v>
      </c>
      <c r="G886" s="77">
        <f>(Sheet1!F867+$F$9/10)*VLOOKUP($B886,$H$13:$J$17,3,0)</f>
        <v>8.1196442014937524</v>
      </c>
      <c r="H886" s="77">
        <f>(Sheet1!G867+$F$9/10)*VLOOKUP($B886,$H$13:$J$17,3,0)</f>
        <v>8.3364976712868177</v>
      </c>
      <c r="I886" s="77">
        <f>(Sheet1!H867+$F$9/10)*VLOOKUP($B886,$H$13:$J$17,3,0)</f>
        <v>8.9872477185589545</v>
      </c>
      <c r="J886" s="77">
        <f>(Sheet1!I867+$F$9/10)*VLOOKUP($B886,$H$13:$J$17,3,0)</f>
        <v>9.6124726119880854</v>
      </c>
      <c r="K886" s="78">
        <f>(Sheet1!J867+$F$9/10)*VLOOKUP($B886,$H$13:$J$17,3,0)</f>
        <v>9.471976626649818</v>
      </c>
    </row>
    <row r="887" spans="2:11" x14ac:dyDescent="0.3">
      <c r="B887" s="5" t="str">
        <f>Sheet1!A868</f>
        <v>MA</v>
      </c>
      <c r="C887" s="6" t="str">
        <f>Sheet1!B868</f>
        <v>Elec</v>
      </c>
      <c r="D887" s="8">
        <f>Sheet1!C868</f>
        <v>42582</v>
      </c>
      <c r="E887" s="8" t="str">
        <f>Sheet1!D868</f>
        <v>NatGrid-WCMA</v>
      </c>
      <c r="F887" s="6" t="str">
        <f>Sheet1!E868</f>
        <v>0-150K</v>
      </c>
      <c r="G887" s="77">
        <f>(Sheet1!F868+$F$9/10)*VLOOKUP($B887,$H$13:$J$17,3,0)</f>
        <v>8.860993656689498</v>
      </c>
      <c r="H887" s="77">
        <f>(Sheet1!G868+$F$9/10)*VLOOKUP($B887,$H$13:$J$17,3,0)</f>
        <v>9.0683443566894955</v>
      </c>
      <c r="I887" s="77">
        <f>(Sheet1!H868+$F$9/10)*VLOOKUP($B887,$H$13:$J$17,3,0)</f>
        <v>9.7065040202834076</v>
      </c>
      <c r="J887" s="77">
        <f>(Sheet1!I868+$F$9/10)*VLOOKUP($B887,$H$13:$J$17,3,0)</f>
        <v>10.348225606247031</v>
      </c>
      <c r="K887" s="78">
        <f>(Sheet1!J868+$F$9/10)*VLOOKUP($B887,$H$13:$J$17,3,0)</f>
        <v>10.200803400600224</v>
      </c>
    </row>
    <row r="888" spans="2:11" x14ac:dyDescent="0.3">
      <c r="B888" s="5" t="str">
        <f>Sheet1!A869</f>
        <v>MA</v>
      </c>
      <c r="C888" s="6" t="str">
        <f>Sheet1!B869</f>
        <v>Elec</v>
      </c>
      <c r="D888" s="8">
        <f>Sheet1!C869</f>
        <v>42582</v>
      </c>
      <c r="E888" s="8" t="str">
        <f>Sheet1!D869</f>
        <v>NatGrid-WCMA</v>
      </c>
      <c r="F888" s="6" t="str">
        <f>Sheet1!E869</f>
        <v>150-500K</v>
      </c>
      <c r="G888" s="77">
        <f>(Sheet1!F869+$F$9/10)*VLOOKUP($B888,$H$13:$J$17,3,0)</f>
        <v>8.6609936566894969</v>
      </c>
      <c r="H888" s="77">
        <f>(Sheet1!G869+$F$9/10)*VLOOKUP($B888,$H$13:$J$17,3,0)</f>
        <v>8.8683443566894944</v>
      </c>
      <c r="I888" s="77">
        <f>(Sheet1!H869+$F$9/10)*VLOOKUP($B888,$H$13:$J$17,3,0)</f>
        <v>9.5065040202834066</v>
      </c>
      <c r="J888" s="77">
        <f>(Sheet1!I869+$F$9/10)*VLOOKUP($B888,$H$13:$J$17,3,0)</f>
        <v>10.14822560624703</v>
      </c>
      <c r="K888" s="78">
        <f>(Sheet1!J869+$F$9/10)*VLOOKUP($B888,$H$13:$J$17,3,0)</f>
        <v>10.000803400600223</v>
      </c>
    </row>
    <row r="889" spans="2:11" x14ac:dyDescent="0.3">
      <c r="B889" s="5" t="str">
        <f>Sheet1!A870</f>
        <v>MA</v>
      </c>
      <c r="C889" s="6" t="str">
        <f>Sheet1!B870</f>
        <v>Elec</v>
      </c>
      <c r="D889" s="8">
        <f>Sheet1!C870</f>
        <v>42582</v>
      </c>
      <c r="E889" s="8" t="str">
        <f>Sheet1!D870</f>
        <v>NatGrid-WCMA</v>
      </c>
      <c r="F889" s="6" t="str">
        <f>Sheet1!E870</f>
        <v>500-1M</v>
      </c>
      <c r="G889" s="77">
        <f>(Sheet1!F870+$F$9/10)*VLOOKUP($B889,$H$13:$J$17,3,0)</f>
        <v>8.3109936566894973</v>
      </c>
      <c r="H889" s="77">
        <f>(Sheet1!G870+$F$9/10)*VLOOKUP($B889,$H$13:$J$17,3,0)</f>
        <v>8.5183443566894947</v>
      </c>
      <c r="I889" s="77">
        <f>(Sheet1!H870+$F$9/10)*VLOOKUP($B889,$H$13:$J$17,3,0)</f>
        <v>9.1565040202834069</v>
      </c>
      <c r="J889" s="77">
        <f>(Sheet1!I870+$F$9/10)*VLOOKUP($B889,$H$13:$J$17,3,0)</f>
        <v>9.7982256062470299</v>
      </c>
      <c r="K889" s="78">
        <f>(Sheet1!J870+$F$9/10)*VLOOKUP($B889,$H$13:$J$17,3,0)</f>
        <v>9.650803400600223</v>
      </c>
    </row>
    <row r="890" spans="2:11" x14ac:dyDescent="0.3">
      <c r="B890" s="5" t="str">
        <f>Sheet1!A871</f>
        <v>MA</v>
      </c>
      <c r="C890" s="6" t="str">
        <f>Sheet1!B871</f>
        <v>Elec</v>
      </c>
      <c r="D890" s="8">
        <f>Sheet1!C871</f>
        <v>42582</v>
      </c>
      <c r="E890" s="8" t="str">
        <f>Sheet1!D871</f>
        <v>NatGrid-WCMA</v>
      </c>
      <c r="F890" s="6" t="str">
        <f>Sheet1!E871</f>
        <v>1-2M</v>
      </c>
      <c r="G890" s="77">
        <f>(Sheet1!F871+$F$9/10)*VLOOKUP($B890,$H$13:$J$17,3,0)</f>
        <v>8.1859936566894973</v>
      </c>
      <c r="H890" s="77">
        <f>(Sheet1!G871+$F$9/10)*VLOOKUP($B890,$H$13:$J$17,3,0)</f>
        <v>8.3933443566894947</v>
      </c>
      <c r="I890" s="77">
        <f>(Sheet1!H871+$F$9/10)*VLOOKUP($B890,$H$13:$J$17,3,0)</f>
        <v>9.0315040202834069</v>
      </c>
      <c r="J890" s="77">
        <f>(Sheet1!I871+$F$9/10)*VLOOKUP($B890,$H$13:$J$17,3,0)</f>
        <v>9.6732256062470299</v>
      </c>
      <c r="K890" s="78">
        <f>(Sheet1!J871+$F$9/10)*VLOOKUP($B890,$H$13:$J$17,3,0)</f>
        <v>9.525803400600223</v>
      </c>
    </row>
    <row r="891" spans="2:11" x14ac:dyDescent="0.3">
      <c r="B891" s="5" t="str">
        <f>Sheet1!A872</f>
        <v>MA</v>
      </c>
      <c r="C891" s="6" t="str">
        <f>Sheet1!B872</f>
        <v>Elec</v>
      </c>
      <c r="D891" s="8">
        <f>Sheet1!C872</f>
        <v>42582</v>
      </c>
      <c r="E891" s="8" t="str">
        <f>Sheet1!D872</f>
        <v>NatGrid-WCMA</v>
      </c>
      <c r="F891" s="6" t="str">
        <f>Sheet1!E872</f>
        <v>2M+</v>
      </c>
      <c r="G891" s="77">
        <f>(Sheet1!F872+$F$9/10)*VLOOKUP($B891,$H$13:$J$17,3,0)</f>
        <v>8.0609936566894973</v>
      </c>
      <c r="H891" s="77">
        <f>(Sheet1!G872+$F$9/10)*VLOOKUP($B891,$H$13:$J$17,3,0)</f>
        <v>8.2683443566894947</v>
      </c>
      <c r="I891" s="77">
        <f>(Sheet1!H872+$F$9/10)*VLOOKUP($B891,$H$13:$J$17,3,0)</f>
        <v>8.9065040202834069</v>
      </c>
      <c r="J891" s="77">
        <f>(Sheet1!I872+$F$9/10)*VLOOKUP($B891,$H$13:$J$17,3,0)</f>
        <v>9.5482256062470299</v>
      </c>
      <c r="K891" s="78">
        <f>(Sheet1!J872+$F$9/10)*VLOOKUP($B891,$H$13:$J$17,3,0)</f>
        <v>9.400803400600223</v>
      </c>
    </row>
    <row r="892" spans="2:11" x14ac:dyDescent="0.3">
      <c r="B892" s="5" t="str">
        <f>Sheet1!M3</f>
        <v>NY</v>
      </c>
      <c r="C892" s="6" t="str">
        <f>Sheet1!N3</f>
        <v>Gas</v>
      </c>
      <c r="D892" s="8">
        <f>Sheet1!O3</f>
        <v>42401</v>
      </c>
      <c r="E892" s="8" t="str">
        <f>Sheet1!P3</f>
        <v>N-Grid NY/ Li  ($/therm)</v>
      </c>
      <c r="F892" s="6" t="str">
        <f>Sheet1!Q3</f>
        <v>0-25K</v>
      </c>
      <c r="G892" s="6" t="s">
        <v>22</v>
      </c>
      <c r="H892" s="67">
        <f>(Sheet1!R3+$F$11)*VLOOKUP($B892,$H$12:$J$17,2,0)</f>
        <v>0.50932357988449994</v>
      </c>
      <c r="I892" s="6" t="s">
        <v>22</v>
      </c>
      <c r="J892" s="67">
        <f>(Sheet1!S3+$F$11)*VLOOKUP($B892,$H$12:$J$17,2,0)</f>
        <v>0.52911036225949992</v>
      </c>
      <c r="K892" s="67">
        <f>(Sheet1!T3+$F$11)*VLOOKUP($B892,$H$12:$J$17,2,0)</f>
        <v>0.54239269388449995</v>
      </c>
    </row>
    <row r="893" spans="2:11" x14ac:dyDescent="0.3">
      <c r="B893" s="5" t="str">
        <f>Sheet1!M4</f>
        <v>NY</v>
      </c>
      <c r="C893" s="6" t="str">
        <f>Sheet1!N4</f>
        <v>Gas</v>
      </c>
      <c r="D893" s="8">
        <f>Sheet1!O4</f>
        <v>42401</v>
      </c>
      <c r="E893" s="8" t="str">
        <f>Sheet1!P4</f>
        <v>N-Grid NY/ Li  ($/therm)</v>
      </c>
      <c r="F893" s="6" t="str">
        <f>Sheet1!Q4</f>
        <v>25-75K</v>
      </c>
      <c r="G893" s="6" t="s">
        <v>22</v>
      </c>
      <c r="H893" s="67">
        <f>(Sheet1!R4+$F$11)*VLOOKUP($B893,$H$12:$J$17,2,0)</f>
        <v>0.48892357988449997</v>
      </c>
      <c r="I893" s="6" t="s">
        <v>22</v>
      </c>
      <c r="J893" s="67">
        <f>(Sheet1!S4+$F$11)*VLOOKUP($B893,$H$12:$J$17,2,0)</f>
        <v>0.50871036225949995</v>
      </c>
      <c r="K893" s="67">
        <f>(Sheet1!T4+$F$11)*VLOOKUP($B893,$H$12:$J$17,2,0)</f>
        <v>0.52199269388449998</v>
      </c>
    </row>
    <row r="894" spans="2:11" x14ac:dyDescent="0.3">
      <c r="B894" s="5" t="str">
        <f>Sheet1!M5</f>
        <v>NY</v>
      </c>
      <c r="C894" s="6" t="str">
        <f>Sheet1!N5</f>
        <v>Gas</v>
      </c>
      <c r="D894" s="8">
        <f>Sheet1!O5</f>
        <v>42401</v>
      </c>
      <c r="E894" s="8" t="str">
        <f>Sheet1!P5</f>
        <v>N-Grid NY/ Li  ($/therm)</v>
      </c>
      <c r="F894" s="6" t="str">
        <f>Sheet1!Q5</f>
        <v>75-125K</v>
      </c>
      <c r="G894" s="6" t="s">
        <v>22</v>
      </c>
      <c r="H894" s="67">
        <f>(Sheet1!R5+$F$11)*VLOOKUP($B894,$H$12:$J$17,2,0)</f>
        <v>0.45322357988450002</v>
      </c>
      <c r="I894" s="6" t="s">
        <v>22</v>
      </c>
      <c r="J894" s="67">
        <f>(Sheet1!S5+$F$11)*VLOOKUP($B894,$H$12:$J$17,2,0)</f>
        <v>0.47301036225949988</v>
      </c>
      <c r="K894" s="67">
        <f>(Sheet1!T5+$F$11)*VLOOKUP($B894,$H$12:$J$17,2,0)</f>
        <v>0.48629269388449992</v>
      </c>
    </row>
    <row r="895" spans="2:11" x14ac:dyDescent="0.3">
      <c r="B895" s="5" t="str">
        <f>Sheet1!M6</f>
        <v>NY</v>
      </c>
      <c r="C895" s="6" t="str">
        <f>Sheet1!N6</f>
        <v>Gas</v>
      </c>
      <c r="D895" s="8">
        <f>Sheet1!O6</f>
        <v>42401</v>
      </c>
      <c r="E895" s="8" t="str">
        <f>Sheet1!P6</f>
        <v>N-Grid NY/ Li  ($/therm)</v>
      </c>
      <c r="F895" s="6" t="str">
        <f>Sheet1!Q6</f>
        <v>125-500K</v>
      </c>
      <c r="G895" s="6" t="s">
        <v>22</v>
      </c>
      <c r="H895" s="67">
        <f>(Sheet1!R6+$F$11)*VLOOKUP($B895,$H$12:$J$17,2,0)</f>
        <v>0.44302357988449992</v>
      </c>
      <c r="I895" s="6" t="s">
        <v>22</v>
      </c>
      <c r="J895" s="67">
        <f>(Sheet1!S6+$F$11)*VLOOKUP($B895,$H$12:$J$17,2,0)</f>
        <v>0.46281036225949995</v>
      </c>
      <c r="K895" s="67">
        <f>(Sheet1!T6+$F$11)*VLOOKUP($B895,$H$12:$J$17,2,0)</f>
        <v>0.47609269388449993</v>
      </c>
    </row>
    <row r="896" spans="2:11" x14ac:dyDescent="0.3">
      <c r="B896" s="5" t="str">
        <f>Sheet1!M7</f>
        <v>NY</v>
      </c>
      <c r="C896" s="6" t="str">
        <f>Sheet1!N7</f>
        <v>Gas</v>
      </c>
      <c r="D896" s="8">
        <f>Sheet1!O7</f>
        <v>42401</v>
      </c>
      <c r="E896" s="8" t="str">
        <f>Sheet1!P7</f>
        <v>N-Grid NY/ Li  ($/therm)</v>
      </c>
      <c r="F896" s="6" t="str">
        <f>Sheet1!Q7</f>
        <v>500K+</v>
      </c>
      <c r="G896" s="6" t="s">
        <v>22</v>
      </c>
      <c r="H896" s="67">
        <f>(Sheet1!R7+$F$11)*VLOOKUP($B896,$H$12:$J$17,2,0)</f>
        <v>0.42772357988449999</v>
      </c>
      <c r="I896" s="6" t="s">
        <v>22</v>
      </c>
      <c r="J896" s="67">
        <f>(Sheet1!S7+$F$11)*VLOOKUP($B896,$H$12:$J$17,2,0)</f>
        <v>0.44751036225949986</v>
      </c>
      <c r="K896" s="67">
        <f>(Sheet1!T7+$F$11)*VLOOKUP($B896,$H$12:$J$17,2,0)</f>
        <v>0.46079269388449995</v>
      </c>
    </row>
    <row r="897" spans="2:11" x14ac:dyDescent="0.3">
      <c r="B897" s="5" t="str">
        <f>Sheet1!M8</f>
        <v>NY</v>
      </c>
      <c r="C897" s="6" t="str">
        <f>Sheet1!N8</f>
        <v>Gas</v>
      </c>
      <c r="D897" s="8">
        <f>Sheet1!O8</f>
        <v>42401</v>
      </c>
      <c r="E897" s="8" t="str">
        <f>Sheet1!P8</f>
        <v>N-Grid NiMo ($/therm)</v>
      </c>
      <c r="F897" s="6" t="str">
        <f>Sheet1!Q8</f>
        <v>0-25K</v>
      </c>
      <c r="G897" s="6" t="s">
        <v>22</v>
      </c>
      <c r="H897" s="67">
        <f>(Sheet1!R8+$F$11)*VLOOKUP($B897,$H$12:$J$17,2,0)</f>
        <v>0.32563075409105069</v>
      </c>
      <c r="I897" s="6" t="s">
        <v>22</v>
      </c>
      <c r="J897" s="67">
        <f>(Sheet1!S8+$F$11)*VLOOKUP($B897,$H$12:$J$17,2,0)</f>
        <v>0.34985256659105068</v>
      </c>
      <c r="K897" s="67">
        <f>(Sheet1!T8+$F$11)*VLOOKUP($B897,$H$12:$J$17,2,0)</f>
        <v>0.3679764790910508</v>
      </c>
    </row>
    <row r="898" spans="2:11" x14ac:dyDescent="0.3">
      <c r="B898" s="5" t="str">
        <f>Sheet1!M9</f>
        <v>NY</v>
      </c>
      <c r="C898" s="6" t="str">
        <f>Sheet1!N9</f>
        <v>Gas</v>
      </c>
      <c r="D898" s="8">
        <f>Sheet1!O9</f>
        <v>42401</v>
      </c>
      <c r="E898" s="8" t="str">
        <f>Sheet1!P9</f>
        <v>N-Grid NiMo ($/therm)</v>
      </c>
      <c r="F898" s="6" t="str">
        <f>Sheet1!Q9</f>
        <v>25-75K</v>
      </c>
      <c r="G898" s="6" t="s">
        <v>22</v>
      </c>
      <c r="H898" s="67">
        <f>(Sheet1!R9+$F$11)*VLOOKUP($B898,$H$12:$J$17,2,0)</f>
        <v>0.30523075409105072</v>
      </c>
      <c r="I898" s="6" t="s">
        <v>22</v>
      </c>
      <c r="J898" s="67">
        <f>(Sheet1!S9+$F$11)*VLOOKUP($B898,$H$12:$J$17,2,0)</f>
        <v>0.32945256659105071</v>
      </c>
      <c r="K898" s="67">
        <f>(Sheet1!T9+$F$11)*VLOOKUP($B898,$H$12:$J$17,2,0)</f>
        <v>0.34757647909105077</v>
      </c>
    </row>
    <row r="899" spans="2:11" x14ac:dyDescent="0.3">
      <c r="B899" s="5" t="str">
        <f>Sheet1!M10</f>
        <v>NY</v>
      </c>
      <c r="C899" s="6" t="str">
        <f>Sheet1!N10</f>
        <v>Gas</v>
      </c>
      <c r="D899" s="8">
        <f>Sheet1!O10</f>
        <v>42401</v>
      </c>
      <c r="E899" s="8" t="str">
        <f>Sheet1!P10</f>
        <v>N-Grid NiMo ($/therm)</v>
      </c>
      <c r="F899" s="6" t="str">
        <f>Sheet1!Q10</f>
        <v>75-125K</v>
      </c>
      <c r="G899" s="6" t="s">
        <v>22</v>
      </c>
      <c r="H899" s="67">
        <f>(Sheet1!R10+$F$11)*VLOOKUP($B899,$H$12:$J$17,2,0)</f>
        <v>0.26953075409105071</v>
      </c>
      <c r="I899" s="6" t="s">
        <v>22</v>
      </c>
      <c r="J899" s="67">
        <f>(Sheet1!S10+$F$11)*VLOOKUP($B899,$H$12:$J$17,2,0)</f>
        <v>0.2937525665910507</v>
      </c>
      <c r="K899" s="67">
        <f>(Sheet1!T10+$F$11)*VLOOKUP($B899,$H$12:$J$17,2,0)</f>
        <v>0.31187647909105076</v>
      </c>
    </row>
    <row r="900" spans="2:11" x14ac:dyDescent="0.3">
      <c r="B900" s="5" t="str">
        <f>Sheet1!M11</f>
        <v>NY</v>
      </c>
      <c r="C900" s="6" t="str">
        <f>Sheet1!N11</f>
        <v>Gas</v>
      </c>
      <c r="D900" s="8">
        <f>Sheet1!O11</f>
        <v>42401</v>
      </c>
      <c r="E900" s="8" t="str">
        <f>Sheet1!P11</f>
        <v>N-Grid NiMo ($/therm)</v>
      </c>
      <c r="F900" s="6" t="str">
        <f>Sheet1!Q11</f>
        <v>125-500K</v>
      </c>
      <c r="G900" s="6" t="s">
        <v>22</v>
      </c>
      <c r="H900" s="67">
        <f>(Sheet1!R11+$F$11)*VLOOKUP($B900,$H$12:$J$17,2,0)</f>
        <v>0.25933075409105066</v>
      </c>
      <c r="I900" s="6" t="s">
        <v>22</v>
      </c>
      <c r="J900" s="67">
        <f>(Sheet1!S11+$F$11)*VLOOKUP($B900,$H$12:$J$17,2,0)</f>
        <v>0.28355256659105071</v>
      </c>
      <c r="K900" s="67">
        <f>(Sheet1!T11+$F$11)*VLOOKUP($B900,$H$12:$J$17,2,0)</f>
        <v>0.30167647909105078</v>
      </c>
    </row>
    <row r="901" spans="2:11" x14ac:dyDescent="0.3">
      <c r="B901" s="5" t="str">
        <f>Sheet1!M12</f>
        <v>NY</v>
      </c>
      <c r="C901" s="6" t="str">
        <f>Sheet1!N12</f>
        <v>Gas</v>
      </c>
      <c r="D901" s="8">
        <f>Sheet1!O12</f>
        <v>42401</v>
      </c>
      <c r="E901" s="8" t="str">
        <f>Sheet1!P12</f>
        <v>N-Grid NiMo ($/therm)</v>
      </c>
      <c r="F901" s="6" t="str">
        <f>Sheet1!Q12</f>
        <v>500K+</v>
      </c>
      <c r="G901" s="6" t="s">
        <v>22</v>
      </c>
      <c r="H901" s="67">
        <f>(Sheet1!R12+$F$11)*VLOOKUP($B901,$H$12:$J$17,2,0)</f>
        <v>0.24403075409105071</v>
      </c>
      <c r="I901" s="6" t="s">
        <v>22</v>
      </c>
      <c r="J901" s="67">
        <f>(Sheet1!S12+$F$11)*VLOOKUP($B901,$H$12:$J$17,2,0)</f>
        <v>0.26825256659105073</v>
      </c>
      <c r="K901" s="67">
        <f>(Sheet1!T12+$F$11)*VLOOKUP($B901,$H$12:$J$17,2,0)</f>
        <v>0.28637647909105074</v>
      </c>
    </row>
    <row r="902" spans="2:11" x14ac:dyDescent="0.3">
      <c r="B902" s="5" t="str">
        <f>Sheet1!M13</f>
        <v>NY</v>
      </c>
      <c r="C902" s="6" t="str">
        <f>Sheet1!N13</f>
        <v>Gas</v>
      </c>
      <c r="D902" s="8">
        <f>Sheet1!O13</f>
        <v>42401</v>
      </c>
      <c r="E902" s="8" t="str">
        <f>Sheet1!P13</f>
        <v>Con Edison ($/therm)</v>
      </c>
      <c r="F902" s="6" t="str">
        <f>Sheet1!Q13</f>
        <v>0-25K</v>
      </c>
      <c r="G902" s="6" t="s">
        <v>22</v>
      </c>
      <c r="H902" s="67">
        <f>(Sheet1!R13+$F$11)*VLOOKUP($B902,$H$12:$J$17,2,0)</f>
        <v>0.47022202954500009</v>
      </c>
      <c r="I902" s="6" t="s">
        <v>22</v>
      </c>
      <c r="J902" s="67">
        <f>(Sheet1!S13+$F$11)*VLOOKUP($B902,$H$12:$J$17,2,0)</f>
        <v>0.49351860023624999</v>
      </c>
      <c r="K902" s="67">
        <f>(Sheet1!T13+$F$11)*VLOOKUP($B902,$H$12:$J$17,2,0)</f>
        <v>0.50930424155249998</v>
      </c>
    </row>
    <row r="903" spans="2:11" x14ac:dyDescent="0.3">
      <c r="B903" s="5" t="str">
        <f>Sheet1!M14</f>
        <v>NY</v>
      </c>
      <c r="C903" s="6" t="str">
        <f>Sheet1!N14</f>
        <v>Gas</v>
      </c>
      <c r="D903" s="8">
        <f>Sheet1!O14</f>
        <v>42401</v>
      </c>
      <c r="E903" s="8" t="str">
        <f>Sheet1!P14</f>
        <v>Con Edison ($/therm)</v>
      </c>
      <c r="F903" s="6" t="str">
        <f>Sheet1!Q14</f>
        <v>25-75K</v>
      </c>
      <c r="G903" s="6" t="s">
        <v>22</v>
      </c>
      <c r="H903" s="67">
        <f>(Sheet1!R14+$F$11)*VLOOKUP($B903,$H$12:$J$17,2,0)</f>
        <v>0.44982202954500006</v>
      </c>
      <c r="I903" s="6" t="s">
        <v>22</v>
      </c>
      <c r="J903" s="67">
        <f>(Sheet1!S14+$F$11)*VLOOKUP($B903,$H$12:$J$17,2,0)</f>
        <v>0.47311860023624996</v>
      </c>
      <c r="K903" s="67">
        <f>(Sheet1!T14+$F$11)*VLOOKUP($B903,$H$12:$J$17,2,0)</f>
        <v>0.48890424155249995</v>
      </c>
    </row>
    <row r="904" spans="2:11" x14ac:dyDescent="0.3">
      <c r="B904" s="5" t="str">
        <f>Sheet1!M15</f>
        <v>NY</v>
      </c>
      <c r="C904" s="6" t="str">
        <f>Sheet1!N15</f>
        <v>Gas</v>
      </c>
      <c r="D904" s="8">
        <f>Sheet1!O15</f>
        <v>42401</v>
      </c>
      <c r="E904" s="8" t="str">
        <f>Sheet1!P15</f>
        <v>Con Edison ($/therm)</v>
      </c>
      <c r="F904" s="6" t="str">
        <f>Sheet1!Q15</f>
        <v>75-125K</v>
      </c>
      <c r="G904" s="6" t="s">
        <v>22</v>
      </c>
      <c r="H904" s="67">
        <f>(Sheet1!R15+$F$11)*VLOOKUP($B904,$H$12:$J$17,2,0)</f>
        <v>0.41412202954500005</v>
      </c>
      <c r="I904" s="6" t="s">
        <v>22</v>
      </c>
      <c r="J904" s="67">
        <f>(Sheet1!S15+$F$11)*VLOOKUP($B904,$H$12:$J$17,2,0)</f>
        <v>0.43741860023625001</v>
      </c>
      <c r="K904" s="67">
        <f>(Sheet1!T15+$F$11)*VLOOKUP($B904,$H$12:$J$17,2,0)</f>
        <v>0.4532042415525</v>
      </c>
    </row>
    <row r="905" spans="2:11" x14ac:dyDescent="0.3">
      <c r="B905" s="5" t="str">
        <f>Sheet1!M16</f>
        <v>NY</v>
      </c>
      <c r="C905" s="6" t="str">
        <f>Sheet1!N16</f>
        <v>Gas</v>
      </c>
      <c r="D905" s="8">
        <f>Sheet1!O16</f>
        <v>42401</v>
      </c>
      <c r="E905" s="8" t="str">
        <f>Sheet1!P16</f>
        <v>Con Edison ($/therm)</v>
      </c>
      <c r="F905" s="6" t="str">
        <f>Sheet1!Q16</f>
        <v>125-500K</v>
      </c>
      <c r="G905" s="6" t="s">
        <v>22</v>
      </c>
      <c r="H905" s="67">
        <f>(Sheet1!R16+$F$11)*VLOOKUP($B905,$H$12:$J$17,2,0)</f>
        <v>0.40392202954500006</v>
      </c>
      <c r="I905" s="6" t="s">
        <v>22</v>
      </c>
      <c r="J905" s="67">
        <f>(Sheet1!S16+$F$11)*VLOOKUP($B905,$H$12:$J$17,2,0)</f>
        <v>0.42721860023624991</v>
      </c>
      <c r="K905" s="67">
        <f>(Sheet1!T16+$F$11)*VLOOKUP($B905,$H$12:$J$17,2,0)</f>
        <v>0.4430042415524999</v>
      </c>
    </row>
    <row r="906" spans="2:11" x14ac:dyDescent="0.3">
      <c r="B906" s="5" t="str">
        <f>Sheet1!M17</f>
        <v>NY</v>
      </c>
      <c r="C906" s="6" t="str">
        <f>Sheet1!N17</f>
        <v>Gas</v>
      </c>
      <c r="D906" s="8">
        <f>Sheet1!O17</f>
        <v>42401</v>
      </c>
      <c r="E906" s="8" t="str">
        <f>Sheet1!P17</f>
        <v>Con Edison ($/therm)</v>
      </c>
      <c r="F906" s="6" t="str">
        <f>Sheet1!Q17</f>
        <v>500K+</v>
      </c>
      <c r="G906" s="6" t="s">
        <v>22</v>
      </c>
      <c r="H906" s="67">
        <f>(Sheet1!R17+$F$11)*VLOOKUP($B906,$H$12:$J$17,2,0)</f>
        <v>0.38862202954500008</v>
      </c>
      <c r="I906" s="6" t="s">
        <v>22</v>
      </c>
      <c r="J906" s="67">
        <f>(Sheet1!S17+$F$11)*VLOOKUP($B906,$H$12:$J$17,2,0)</f>
        <v>0.41191860023625004</v>
      </c>
      <c r="K906" s="67">
        <f>(Sheet1!T17+$F$11)*VLOOKUP($B906,$H$12:$J$17,2,0)</f>
        <v>0.42770424155249998</v>
      </c>
    </row>
    <row r="907" spans="2:11" x14ac:dyDescent="0.3">
      <c r="B907" s="5" t="str">
        <f>Sheet1!M18</f>
        <v>NY</v>
      </c>
      <c r="C907" s="6" t="str">
        <f>Sheet1!N18</f>
        <v>Gas</v>
      </c>
      <c r="D907" s="8">
        <f>Sheet1!O18</f>
        <v>42401</v>
      </c>
      <c r="E907" s="8" t="str">
        <f>Sheet1!P18</f>
        <v>Nat Fuel ($/ccf)</v>
      </c>
      <c r="F907" s="6" t="str">
        <f>Sheet1!Q18</f>
        <v>0-25K</v>
      </c>
      <c r="G907" s="6" t="s">
        <v>22</v>
      </c>
      <c r="H907" s="67">
        <f>(Sheet1!R18+$F$11)*VLOOKUP($B907,$H$12:$J$17,2,0)</f>
        <v>0.36815676260778424</v>
      </c>
      <c r="I907" s="6" t="s">
        <v>22</v>
      </c>
      <c r="J907" s="67">
        <f>(Sheet1!S18+$F$11)*VLOOKUP($B907,$H$12:$J$17,2,0)</f>
        <v>0.39188005010778432</v>
      </c>
      <c r="K907" s="67">
        <f>(Sheet1!T18+$F$11)*VLOOKUP($B907,$H$12:$J$17,2,0)</f>
        <v>0.40951266260778429</v>
      </c>
    </row>
    <row r="908" spans="2:11" x14ac:dyDescent="0.3">
      <c r="B908" s="5" t="str">
        <f>Sheet1!M19</f>
        <v>NY</v>
      </c>
      <c r="C908" s="6" t="str">
        <f>Sheet1!N19</f>
        <v>Gas</v>
      </c>
      <c r="D908" s="8">
        <f>Sheet1!O19</f>
        <v>42401</v>
      </c>
      <c r="E908" s="8" t="str">
        <f>Sheet1!P19</f>
        <v>Nat Fuel ($/ccf)</v>
      </c>
      <c r="F908" s="6" t="str">
        <f>Sheet1!Q19</f>
        <v>25-75K</v>
      </c>
      <c r="G908" s="6" t="s">
        <v>22</v>
      </c>
      <c r="H908" s="67">
        <f>(Sheet1!R19+$F$11)*VLOOKUP($B908,$H$12:$J$17,2,0)</f>
        <v>0.34775676260778421</v>
      </c>
      <c r="I908" s="6" t="s">
        <v>22</v>
      </c>
      <c r="J908" s="67">
        <f>(Sheet1!S19+$F$11)*VLOOKUP($B908,$H$12:$J$17,2,0)</f>
        <v>0.37148005010778434</v>
      </c>
      <c r="K908" s="67">
        <f>(Sheet1!T19+$F$11)*VLOOKUP($B908,$H$12:$J$17,2,0)</f>
        <v>0.38911266260778427</v>
      </c>
    </row>
    <row r="909" spans="2:11" x14ac:dyDescent="0.3">
      <c r="B909" s="5" t="str">
        <f>Sheet1!M20</f>
        <v>NY</v>
      </c>
      <c r="C909" s="6" t="str">
        <f>Sheet1!N20</f>
        <v>Gas</v>
      </c>
      <c r="D909" s="8">
        <f>Sheet1!O20</f>
        <v>42401</v>
      </c>
      <c r="E909" s="8" t="str">
        <f>Sheet1!P20</f>
        <v>Nat Fuel ($/ccf)</v>
      </c>
      <c r="F909" s="6" t="str">
        <f>Sheet1!Q20</f>
        <v>75-125K</v>
      </c>
      <c r="G909" s="6" t="s">
        <v>22</v>
      </c>
      <c r="H909" s="67">
        <f>(Sheet1!R20+$F$11)*VLOOKUP($B909,$H$12:$J$17,2,0)</f>
        <v>0.31205676260778431</v>
      </c>
      <c r="I909" s="6" t="s">
        <v>22</v>
      </c>
      <c r="J909" s="67">
        <f>(Sheet1!S20+$F$11)*VLOOKUP($B909,$H$12:$J$17,2,0)</f>
        <v>0.33578005010778428</v>
      </c>
      <c r="K909" s="67">
        <f>(Sheet1!T20+$F$11)*VLOOKUP($B909,$H$12:$J$17,2,0)</f>
        <v>0.35341266260778431</v>
      </c>
    </row>
    <row r="910" spans="2:11" x14ac:dyDescent="0.3">
      <c r="B910" s="5" t="str">
        <f>Sheet1!M21</f>
        <v>NY</v>
      </c>
      <c r="C910" s="6" t="str">
        <f>Sheet1!N21</f>
        <v>Gas</v>
      </c>
      <c r="D910" s="8">
        <f>Sheet1!O21</f>
        <v>42401</v>
      </c>
      <c r="E910" s="8" t="str">
        <f>Sheet1!P21</f>
        <v>Nat Fuel ($/ccf)</v>
      </c>
      <c r="F910" s="6" t="str">
        <f>Sheet1!Q21</f>
        <v>125-500K</v>
      </c>
      <c r="G910" s="6" t="s">
        <v>22</v>
      </c>
      <c r="H910" s="67">
        <f>(Sheet1!R21+$F$11)*VLOOKUP($B910,$H$12:$J$17,2,0)</f>
        <v>0.30185676260778427</v>
      </c>
      <c r="I910" s="6" t="s">
        <v>22</v>
      </c>
      <c r="J910" s="67">
        <f>(Sheet1!S21+$F$11)*VLOOKUP($B910,$H$12:$J$17,2,0)</f>
        <v>0.32558005010778429</v>
      </c>
      <c r="K910" s="67">
        <f>(Sheet1!T21+$F$11)*VLOOKUP($B910,$H$12:$J$17,2,0)</f>
        <v>0.34321266260778427</v>
      </c>
    </row>
    <row r="911" spans="2:11" x14ac:dyDescent="0.3">
      <c r="B911" s="5" t="str">
        <f>Sheet1!M22</f>
        <v>NY</v>
      </c>
      <c r="C911" s="6" t="str">
        <f>Sheet1!N22</f>
        <v>Gas</v>
      </c>
      <c r="D911" s="8">
        <f>Sheet1!O22</f>
        <v>42401</v>
      </c>
      <c r="E911" s="8" t="str">
        <f>Sheet1!P22</f>
        <v>Nat Fuel ($/ccf)</v>
      </c>
      <c r="F911" s="6" t="str">
        <f>Sheet1!Q22</f>
        <v>500K+</v>
      </c>
      <c r="G911" s="6" t="s">
        <v>22</v>
      </c>
      <c r="H911" s="67">
        <f>(Sheet1!R22+$F$11)*VLOOKUP($B911,$H$12:$J$17,2,0)</f>
        <v>0.28655676260778429</v>
      </c>
      <c r="I911" s="6" t="s">
        <v>22</v>
      </c>
      <c r="J911" s="67">
        <f>(Sheet1!S22+$F$11)*VLOOKUP($B911,$H$12:$J$17,2,0)</f>
        <v>0.31028005010778431</v>
      </c>
      <c r="K911" s="67">
        <f>(Sheet1!T22+$F$11)*VLOOKUP($B911,$H$12:$J$17,2,0)</f>
        <v>0.32791266260778429</v>
      </c>
    </row>
    <row r="912" spans="2:11" x14ac:dyDescent="0.3">
      <c r="B912" s="5" t="str">
        <f>Sheet1!M23</f>
        <v>NY</v>
      </c>
      <c r="C912" s="6" t="str">
        <f>Sheet1!N23</f>
        <v>Gas</v>
      </c>
      <c r="D912" s="8">
        <f>Sheet1!O23</f>
        <v>42401</v>
      </c>
      <c r="E912" s="8" t="str">
        <f>Sheet1!P23</f>
        <v>NYSEG ($/therm)</v>
      </c>
      <c r="F912" s="6" t="str">
        <f>Sheet1!Q23</f>
        <v>0-25K</v>
      </c>
      <c r="G912" s="6" t="s">
        <v>22</v>
      </c>
      <c r="H912" s="67">
        <f>(Sheet1!R23+$F$11)*VLOOKUP($B912,$H$12:$J$17,2,0)</f>
        <v>0.39732312936723724</v>
      </c>
      <c r="I912" s="6" t="s">
        <v>22</v>
      </c>
      <c r="J912" s="67">
        <f>(Sheet1!S23+$F$11)*VLOOKUP($B912,$H$12:$J$17,2,0)</f>
        <v>0.41593057499223729</v>
      </c>
      <c r="K912" s="67">
        <f>(Sheet1!T23+$F$11)*VLOOKUP($B912,$H$12:$J$17,2,0)</f>
        <v>0.42883027061723733</v>
      </c>
    </row>
    <row r="913" spans="2:11" x14ac:dyDescent="0.3">
      <c r="B913" s="5" t="str">
        <f>Sheet1!M24</f>
        <v>NY</v>
      </c>
      <c r="C913" s="6" t="str">
        <f>Sheet1!N24</f>
        <v>Gas</v>
      </c>
      <c r="D913" s="8">
        <f>Sheet1!O24</f>
        <v>42401</v>
      </c>
      <c r="E913" s="8" t="str">
        <f>Sheet1!P24</f>
        <v>NYSEG ($/therm)</v>
      </c>
      <c r="F913" s="6" t="str">
        <f>Sheet1!Q24</f>
        <v>25-75K</v>
      </c>
      <c r="G913" s="6" t="s">
        <v>22</v>
      </c>
      <c r="H913" s="67">
        <f>(Sheet1!R24+$F$11)*VLOOKUP($B913,$H$12:$J$17,2,0)</f>
        <v>0.37692312936723721</v>
      </c>
      <c r="I913" s="6" t="s">
        <v>22</v>
      </c>
      <c r="J913" s="67">
        <f>(Sheet1!S24+$F$11)*VLOOKUP($B913,$H$12:$J$17,2,0)</f>
        <v>0.39553057499223726</v>
      </c>
      <c r="K913" s="67">
        <f>(Sheet1!T24+$F$11)*VLOOKUP($B913,$H$12:$J$17,2,0)</f>
        <v>0.4084302706172373</v>
      </c>
    </row>
    <row r="914" spans="2:11" x14ac:dyDescent="0.3">
      <c r="B914" s="5" t="str">
        <f>Sheet1!M25</f>
        <v>NY</v>
      </c>
      <c r="C914" s="6" t="str">
        <f>Sheet1!N25</f>
        <v>Gas</v>
      </c>
      <c r="D914" s="8">
        <f>Sheet1!O25</f>
        <v>42401</v>
      </c>
      <c r="E914" s="8" t="str">
        <f>Sheet1!P25</f>
        <v>NYSEG ($/therm)</v>
      </c>
      <c r="F914" s="6" t="str">
        <f>Sheet1!Q25</f>
        <v>75-125K</v>
      </c>
      <c r="G914" s="6" t="s">
        <v>22</v>
      </c>
      <c r="H914" s="67">
        <f>(Sheet1!R25+$F$11)*VLOOKUP($B914,$H$12:$J$17,2,0)</f>
        <v>0.34122312936723725</v>
      </c>
      <c r="I914" s="6" t="s">
        <v>22</v>
      </c>
      <c r="J914" s="67">
        <f>(Sheet1!S25+$F$11)*VLOOKUP($B914,$H$12:$J$17,2,0)</f>
        <v>0.35983057499223725</v>
      </c>
      <c r="K914" s="67">
        <f>(Sheet1!T25+$F$11)*VLOOKUP($B914,$H$12:$J$17,2,0)</f>
        <v>0.37273027061723724</v>
      </c>
    </row>
    <row r="915" spans="2:11" x14ac:dyDescent="0.3">
      <c r="B915" s="5" t="str">
        <f>Sheet1!M26</f>
        <v>NY</v>
      </c>
      <c r="C915" s="6" t="str">
        <f>Sheet1!N26</f>
        <v>Gas</v>
      </c>
      <c r="D915" s="8">
        <f>Sheet1!O26</f>
        <v>42401</v>
      </c>
      <c r="E915" s="8" t="str">
        <f>Sheet1!P26</f>
        <v>NYSEG ($/therm)</v>
      </c>
      <c r="F915" s="6" t="str">
        <f>Sheet1!Q26</f>
        <v>125-500K</v>
      </c>
      <c r="G915" s="6" t="s">
        <v>22</v>
      </c>
      <c r="H915" s="67">
        <f>(Sheet1!R26+$F$11)*VLOOKUP($B915,$H$12:$J$17,2,0)</f>
        <v>0.33102312936723727</v>
      </c>
      <c r="I915" s="6" t="s">
        <v>22</v>
      </c>
      <c r="J915" s="67">
        <f>(Sheet1!S26+$F$11)*VLOOKUP($B915,$H$12:$J$17,2,0)</f>
        <v>0.34963057499223726</v>
      </c>
      <c r="K915" s="67">
        <f>(Sheet1!T26+$F$11)*VLOOKUP($B915,$H$12:$J$17,2,0)</f>
        <v>0.3625302706172373</v>
      </c>
    </row>
    <row r="916" spans="2:11" x14ac:dyDescent="0.3">
      <c r="B916" s="5" t="str">
        <f>Sheet1!M27</f>
        <v>NY</v>
      </c>
      <c r="C916" s="6" t="str">
        <f>Sheet1!N27</f>
        <v>Gas</v>
      </c>
      <c r="D916" s="8">
        <f>Sheet1!O27</f>
        <v>42401</v>
      </c>
      <c r="E916" s="8" t="str">
        <f>Sheet1!P27</f>
        <v>NYSEG ($/therm)</v>
      </c>
      <c r="F916" s="6" t="str">
        <f>Sheet1!Q27</f>
        <v>500K+</v>
      </c>
      <c r="G916" s="6" t="s">
        <v>22</v>
      </c>
      <c r="H916" s="67">
        <f>(Sheet1!R27+$F$11)*VLOOKUP($B916,$H$12:$J$17,2,0)</f>
        <v>0.31572312936723723</v>
      </c>
      <c r="I916" s="6" t="s">
        <v>22</v>
      </c>
      <c r="J916" s="67">
        <f>(Sheet1!S27+$F$11)*VLOOKUP($B916,$H$12:$J$17,2,0)</f>
        <v>0.33433057499223728</v>
      </c>
      <c r="K916" s="67">
        <f>(Sheet1!T27+$F$11)*VLOOKUP($B916,$H$12:$J$17,2,0)</f>
        <v>0.34723027061723727</v>
      </c>
    </row>
    <row r="917" spans="2:11" x14ac:dyDescent="0.3">
      <c r="B917" s="5" t="str">
        <f>Sheet1!M28</f>
        <v>NY</v>
      </c>
      <c r="C917" s="6" t="str">
        <f>Sheet1!N28</f>
        <v>Gas</v>
      </c>
      <c r="D917" s="8">
        <f>Sheet1!O28</f>
        <v>42401</v>
      </c>
      <c r="E917" s="8" t="str">
        <f>Sheet1!P28</f>
        <v>RGE ($/therm)</v>
      </c>
      <c r="F917" s="6" t="str">
        <f>Sheet1!Q28</f>
        <v>0-25K</v>
      </c>
      <c r="G917" s="6" t="s">
        <v>22</v>
      </c>
      <c r="H917" s="67">
        <f>(Sheet1!R28+$F$11)*VLOOKUP($B917,$H$12:$J$17,2,0)</f>
        <v>0.35705719777334338</v>
      </c>
      <c r="I917" s="6" t="s">
        <v>22</v>
      </c>
      <c r="J917" s="67">
        <f>(Sheet1!S28+$F$11)*VLOOKUP($B917,$H$12:$J$17,2,0)</f>
        <v>0.37599247777334338</v>
      </c>
      <c r="K917" s="67">
        <f>(Sheet1!T28+$F$11)*VLOOKUP($B917,$H$12:$J$17,2,0)</f>
        <v>0.38946276777334338</v>
      </c>
    </row>
    <row r="918" spans="2:11" x14ac:dyDescent="0.3">
      <c r="B918" s="5" t="str">
        <f>Sheet1!M29</f>
        <v>NY</v>
      </c>
      <c r="C918" s="6" t="str">
        <f>Sheet1!N29</f>
        <v>Gas</v>
      </c>
      <c r="D918" s="8">
        <f>Sheet1!O29</f>
        <v>42401</v>
      </c>
      <c r="E918" s="8" t="str">
        <f>Sheet1!P29</f>
        <v>RGE ($/therm)</v>
      </c>
      <c r="F918" s="6" t="str">
        <f>Sheet1!Q29</f>
        <v>25-75K</v>
      </c>
      <c r="G918" s="6" t="s">
        <v>22</v>
      </c>
      <c r="H918" s="67">
        <f>(Sheet1!R29+$F$11)*VLOOKUP($B918,$H$12:$J$17,2,0)</f>
        <v>0.33665719777334335</v>
      </c>
      <c r="I918" s="6" t="s">
        <v>22</v>
      </c>
      <c r="J918" s="67">
        <f>(Sheet1!S29+$F$11)*VLOOKUP($B918,$H$12:$J$17,2,0)</f>
        <v>0.35559247777334335</v>
      </c>
      <c r="K918" s="67">
        <f>(Sheet1!T29+$F$11)*VLOOKUP($B918,$H$12:$J$17,2,0)</f>
        <v>0.36906276777334335</v>
      </c>
    </row>
    <row r="919" spans="2:11" x14ac:dyDescent="0.3">
      <c r="B919" s="5" t="str">
        <f>Sheet1!M30</f>
        <v>NY</v>
      </c>
      <c r="C919" s="6" t="str">
        <f>Sheet1!N30</f>
        <v>Gas</v>
      </c>
      <c r="D919" s="8">
        <f>Sheet1!O30</f>
        <v>42401</v>
      </c>
      <c r="E919" s="8" t="str">
        <f>Sheet1!P30</f>
        <v>RGE ($/therm)</v>
      </c>
      <c r="F919" s="6" t="str">
        <f>Sheet1!Q30</f>
        <v>75-125K</v>
      </c>
      <c r="G919" s="6" t="s">
        <v>22</v>
      </c>
      <c r="H919" s="67">
        <f>(Sheet1!R30+$F$11)*VLOOKUP($B919,$H$12:$J$17,2,0)</f>
        <v>0.30095719777334334</v>
      </c>
      <c r="I919" s="6" t="s">
        <v>22</v>
      </c>
      <c r="J919" s="67">
        <f>(Sheet1!S30+$F$11)*VLOOKUP($B919,$H$12:$J$17,2,0)</f>
        <v>0.31989247777334334</v>
      </c>
      <c r="K919" s="67">
        <f>(Sheet1!T30+$F$11)*VLOOKUP($B919,$H$12:$J$17,2,0)</f>
        <v>0.33336276777334339</v>
      </c>
    </row>
    <row r="920" spans="2:11" x14ac:dyDescent="0.3">
      <c r="B920" s="5" t="str">
        <f>Sheet1!M31</f>
        <v>NY</v>
      </c>
      <c r="C920" s="6" t="str">
        <f>Sheet1!N31</f>
        <v>Gas</v>
      </c>
      <c r="D920" s="8">
        <f>Sheet1!O31</f>
        <v>42401</v>
      </c>
      <c r="E920" s="8" t="str">
        <f>Sheet1!P31</f>
        <v>RGE ($/therm)</v>
      </c>
      <c r="F920" s="6" t="str">
        <f>Sheet1!Q31</f>
        <v>125-500K</v>
      </c>
      <c r="G920" s="6" t="s">
        <v>22</v>
      </c>
      <c r="H920" s="67">
        <f>(Sheet1!R31+$F$11)*VLOOKUP($B920,$H$12:$J$17,2,0)</f>
        <v>0.29075719777334341</v>
      </c>
      <c r="I920" s="6" t="s">
        <v>22</v>
      </c>
      <c r="J920" s="67">
        <f>(Sheet1!S31+$F$11)*VLOOKUP($B920,$H$12:$J$17,2,0)</f>
        <v>0.30969247777334336</v>
      </c>
      <c r="K920" s="67">
        <f>(Sheet1!T31+$F$11)*VLOOKUP($B920,$H$12:$J$17,2,0)</f>
        <v>0.32316276777334335</v>
      </c>
    </row>
    <row r="921" spans="2:11" x14ac:dyDescent="0.3">
      <c r="B921" s="5" t="str">
        <f>Sheet1!M32</f>
        <v>NY</v>
      </c>
      <c r="C921" s="6" t="str">
        <f>Sheet1!N32</f>
        <v>Gas</v>
      </c>
      <c r="D921" s="8">
        <f>Sheet1!O32</f>
        <v>42401</v>
      </c>
      <c r="E921" s="8" t="str">
        <f>Sheet1!P32</f>
        <v>RGE ($/therm)</v>
      </c>
      <c r="F921" s="6" t="str">
        <f>Sheet1!Q32</f>
        <v>500K+</v>
      </c>
      <c r="G921" s="6" t="s">
        <v>22</v>
      </c>
      <c r="H921" s="67">
        <f>(Sheet1!R32+$F$11)*VLOOKUP($B921,$H$12:$J$17,2,0)</f>
        <v>0.27545719777334338</v>
      </c>
      <c r="I921" s="6" t="s">
        <v>22</v>
      </c>
      <c r="J921" s="67">
        <f>(Sheet1!S32+$F$11)*VLOOKUP($B921,$H$12:$J$17,2,0)</f>
        <v>0.29439247777334332</v>
      </c>
      <c r="K921" s="67">
        <f>(Sheet1!T32+$F$11)*VLOOKUP($B921,$H$12:$J$17,2,0)</f>
        <v>0.30786276777334343</v>
      </c>
    </row>
    <row r="922" spans="2:11" x14ac:dyDescent="0.3">
      <c r="B922" s="5" t="str">
        <f>Sheet1!M33</f>
        <v>NY</v>
      </c>
      <c r="C922" s="6" t="str">
        <f>Sheet1!N33</f>
        <v>Gas</v>
      </c>
      <c r="D922" s="8">
        <f>Sheet1!O33</f>
        <v>42401</v>
      </c>
      <c r="E922" s="8" t="str">
        <f>Sheet1!P33</f>
        <v>O&amp;R ($/ccf)</v>
      </c>
      <c r="F922" s="6" t="str">
        <f>Sheet1!Q33</f>
        <v>0-25K</v>
      </c>
      <c r="G922" s="6" t="s">
        <v>22</v>
      </c>
      <c r="H922" s="67">
        <f>(Sheet1!R33+$F$11)*VLOOKUP($B922,$H$12:$J$17,2,0)</f>
        <v>0.49198966262999999</v>
      </c>
      <c r="I922" s="6" t="s">
        <v>22</v>
      </c>
      <c r="J922" s="67">
        <f>(Sheet1!S33+$F$11)*VLOOKUP($B922,$H$12:$J$17,2,0)</f>
        <v>0.51181437083625003</v>
      </c>
      <c r="K922" s="67">
        <f>(Sheet1!T33+$F$11)*VLOOKUP($B922,$H$12:$J$17,2,0)</f>
        <v>0.52456856471500013</v>
      </c>
    </row>
    <row r="923" spans="2:11" x14ac:dyDescent="0.3">
      <c r="B923" s="5" t="str">
        <f>Sheet1!M34</f>
        <v>NY</v>
      </c>
      <c r="C923" s="6" t="str">
        <f>Sheet1!N34</f>
        <v>Gas</v>
      </c>
      <c r="D923" s="8">
        <f>Sheet1!O34</f>
        <v>42401</v>
      </c>
      <c r="E923" s="8" t="str">
        <f>Sheet1!P34</f>
        <v>O&amp;R ($/ccf)</v>
      </c>
      <c r="F923" s="6" t="str">
        <f>Sheet1!Q34</f>
        <v>25-75K</v>
      </c>
      <c r="G923" s="6" t="s">
        <v>22</v>
      </c>
      <c r="H923" s="67">
        <f>(Sheet1!R34+$F$11)*VLOOKUP($B923,$H$12:$J$17,2,0)</f>
        <v>0.47158966263000007</v>
      </c>
      <c r="I923" s="6" t="s">
        <v>22</v>
      </c>
      <c r="J923" s="67">
        <f>(Sheet1!S34+$F$11)*VLOOKUP($B923,$H$12:$J$17,2,0)</f>
        <v>0.49141437083625011</v>
      </c>
      <c r="K923" s="67">
        <f>(Sheet1!T34+$F$11)*VLOOKUP($B923,$H$12:$J$17,2,0)</f>
        <v>0.50416856471500004</v>
      </c>
    </row>
    <row r="924" spans="2:11" x14ac:dyDescent="0.3">
      <c r="B924" s="5" t="str">
        <f>Sheet1!M35</f>
        <v>NY</v>
      </c>
      <c r="C924" s="6" t="str">
        <f>Sheet1!N35</f>
        <v>Gas</v>
      </c>
      <c r="D924" s="8">
        <f>Sheet1!O35</f>
        <v>42401</v>
      </c>
      <c r="E924" s="8" t="str">
        <f>Sheet1!P35</f>
        <v>O&amp;R ($/ccf)</v>
      </c>
      <c r="F924" s="6" t="str">
        <f>Sheet1!Q35</f>
        <v>75-125K</v>
      </c>
      <c r="G924" s="6" t="s">
        <v>22</v>
      </c>
      <c r="H924" s="67">
        <f>(Sheet1!R35+$F$11)*VLOOKUP($B924,$H$12:$J$17,2,0)</f>
        <v>0.43588966263000001</v>
      </c>
      <c r="I924" s="6" t="s">
        <v>22</v>
      </c>
      <c r="J924" s="67">
        <f>(Sheet1!S35+$F$11)*VLOOKUP($B924,$H$12:$J$17,2,0)</f>
        <v>0.45571437083625005</v>
      </c>
      <c r="K924" s="67">
        <f>(Sheet1!T35+$F$11)*VLOOKUP($B924,$H$12:$J$17,2,0)</f>
        <v>0.46846856471500009</v>
      </c>
    </row>
    <row r="925" spans="2:11" x14ac:dyDescent="0.3">
      <c r="B925" s="5" t="str">
        <f>Sheet1!M36</f>
        <v>NY</v>
      </c>
      <c r="C925" s="6" t="str">
        <f>Sheet1!N36</f>
        <v>Gas</v>
      </c>
      <c r="D925" s="8">
        <f>Sheet1!O36</f>
        <v>42401</v>
      </c>
      <c r="E925" s="8" t="str">
        <f>Sheet1!P36</f>
        <v>O&amp;R ($/ccf)</v>
      </c>
      <c r="F925" s="6" t="str">
        <f>Sheet1!Q36</f>
        <v>125-500K</v>
      </c>
      <c r="G925" s="6" t="s">
        <v>22</v>
      </c>
      <c r="H925" s="67">
        <f>(Sheet1!R36+$F$11)*VLOOKUP($B925,$H$12:$J$17,2,0)</f>
        <v>0.42568966263000008</v>
      </c>
      <c r="I925" s="6" t="s">
        <v>22</v>
      </c>
      <c r="J925" s="67">
        <f>(Sheet1!S36+$F$11)*VLOOKUP($B925,$H$12:$J$17,2,0)</f>
        <v>0.44551437083625006</v>
      </c>
      <c r="K925" s="67">
        <f>(Sheet1!T36+$F$11)*VLOOKUP($B925,$H$12:$J$17,2,0)</f>
        <v>0.45826856471500005</v>
      </c>
    </row>
    <row r="926" spans="2:11" x14ac:dyDescent="0.3">
      <c r="B926" s="5" t="str">
        <f>Sheet1!M37</f>
        <v>NY</v>
      </c>
      <c r="C926" s="6" t="str">
        <f>Sheet1!N37</f>
        <v>Gas</v>
      </c>
      <c r="D926" s="8">
        <f>Sheet1!O37</f>
        <v>42401</v>
      </c>
      <c r="E926" s="8" t="str">
        <f>Sheet1!P37</f>
        <v>O&amp;R ($/ccf)</v>
      </c>
      <c r="F926" s="6" t="str">
        <f>Sheet1!Q37</f>
        <v>500K+</v>
      </c>
      <c r="G926" s="6" t="s">
        <v>22</v>
      </c>
      <c r="H926" s="67">
        <f>(Sheet1!R37+$F$11)*VLOOKUP($B926,$H$12:$J$17,2,0)</f>
        <v>0.41038966262999999</v>
      </c>
      <c r="I926" s="6" t="s">
        <v>22</v>
      </c>
      <c r="J926" s="67">
        <f>(Sheet1!S37+$F$11)*VLOOKUP($B926,$H$12:$J$17,2,0)</f>
        <v>0.43021437083625003</v>
      </c>
      <c r="K926" s="67">
        <f>(Sheet1!T37+$F$11)*VLOOKUP($B926,$H$12:$J$17,2,0)</f>
        <v>0.44296856471500012</v>
      </c>
    </row>
    <row r="927" spans="2:11" x14ac:dyDescent="0.3">
      <c r="B927" s="5" t="str">
        <f>Sheet1!M38</f>
        <v>NY</v>
      </c>
      <c r="C927" s="6" t="str">
        <f>Sheet1!N38</f>
        <v>Gas</v>
      </c>
      <c r="D927" s="8">
        <f>Sheet1!O38</f>
        <v>42401</v>
      </c>
      <c r="E927" s="8" t="str">
        <f>Sheet1!P38</f>
        <v>Central Hud ($/ccf)</v>
      </c>
      <c r="F927" s="6" t="str">
        <f>Sheet1!Q38</f>
        <v>0-25K</v>
      </c>
      <c r="G927" s="6" t="s">
        <v>22</v>
      </c>
      <c r="H927" s="67">
        <f>(Sheet1!R38+$F$11)*VLOOKUP($B927,$H$12:$J$17,2,0)</f>
        <v>0.46765125252750001</v>
      </c>
      <c r="I927" s="6" t="s">
        <v>22</v>
      </c>
      <c r="J927" s="67">
        <f>(Sheet1!S38+$F$11)*VLOOKUP($B927,$H$12:$J$17,2,0)</f>
        <v>0.48433870172625004</v>
      </c>
      <c r="K927" s="67">
        <f>(Sheet1!T38+$F$11)*VLOOKUP($B927,$H$12:$J$17,2,0)</f>
        <v>0.49489736477250013</v>
      </c>
    </row>
    <row r="928" spans="2:11" x14ac:dyDescent="0.3">
      <c r="B928" s="5" t="str">
        <f>Sheet1!M39</f>
        <v>NY</v>
      </c>
      <c r="C928" s="6" t="str">
        <f>Sheet1!N39</f>
        <v>Gas</v>
      </c>
      <c r="D928" s="8">
        <f>Sheet1!O39</f>
        <v>42401</v>
      </c>
      <c r="E928" s="8" t="str">
        <f>Sheet1!P39</f>
        <v>Central Hud ($/ccf)</v>
      </c>
      <c r="F928" s="6" t="str">
        <f>Sheet1!Q39</f>
        <v>25-75K</v>
      </c>
      <c r="G928" s="6" t="s">
        <v>22</v>
      </c>
      <c r="H928" s="67">
        <f>(Sheet1!R39+$F$11)*VLOOKUP($B928,$H$12:$J$17,2,0)</f>
        <v>0.44725125252749998</v>
      </c>
      <c r="I928" s="6" t="s">
        <v>22</v>
      </c>
      <c r="J928" s="67">
        <f>(Sheet1!S39+$F$11)*VLOOKUP($B928,$H$12:$J$17,2,0)</f>
        <v>0.46393870172625001</v>
      </c>
      <c r="K928" s="67">
        <f>(Sheet1!T39+$F$11)*VLOOKUP($B928,$H$12:$J$17,2,0)</f>
        <v>0.4744973647725001</v>
      </c>
    </row>
    <row r="929" spans="2:11" x14ac:dyDescent="0.3">
      <c r="B929" s="5" t="str">
        <f>Sheet1!M40</f>
        <v>NY</v>
      </c>
      <c r="C929" s="6" t="str">
        <f>Sheet1!N40</f>
        <v>Gas</v>
      </c>
      <c r="D929" s="8">
        <f>Sheet1!O40</f>
        <v>42401</v>
      </c>
      <c r="E929" s="8" t="str">
        <f>Sheet1!P40</f>
        <v>Central Hud ($/ccf)</v>
      </c>
      <c r="F929" s="6" t="str">
        <f>Sheet1!Q40</f>
        <v>75-125K</v>
      </c>
      <c r="G929" s="6" t="s">
        <v>22</v>
      </c>
      <c r="H929" s="67">
        <f>(Sheet1!R40+$F$11)*VLOOKUP($B929,$H$12:$J$17,2,0)</f>
        <v>0.41155125252750002</v>
      </c>
      <c r="I929" s="6" t="s">
        <v>22</v>
      </c>
      <c r="J929" s="67">
        <f>(Sheet1!S40+$F$11)*VLOOKUP($B929,$H$12:$J$17,2,0)</f>
        <v>0.42823870172625006</v>
      </c>
      <c r="K929" s="67">
        <f>(Sheet1!T40+$F$11)*VLOOKUP($B929,$H$12:$J$17,2,0)</f>
        <v>0.43879736477250014</v>
      </c>
    </row>
    <row r="930" spans="2:11" x14ac:dyDescent="0.3">
      <c r="B930" s="5" t="str">
        <f>Sheet1!M41</f>
        <v>NY</v>
      </c>
      <c r="C930" s="6" t="str">
        <f>Sheet1!N41</f>
        <v>Gas</v>
      </c>
      <c r="D930" s="8">
        <f>Sheet1!O41</f>
        <v>42401</v>
      </c>
      <c r="E930" s="8" t="str">
        <f>Sheet1!P41</f>
        <v>Central Hud ($/ccf)</v>
      </c>
      <c r="F930" s="6" t="str">
        <f>Sheet1!Q41</f>
        <v>125-500K</v>
      </c>
      <c r="G930" s="6" t="s">
        <v>22</v>
      </c>
      <c r="H930" s="67">
        <f>(Sheet1!R41+$F$11)*VLOOKUP($B930,$H$12:$J$17,2,0)</f>
        <v>0.40135125252749998</v>
      </c>
      <c r="I930" s="6" t="s">
        <v>22</v>
      </c>
      <c r="J930" s="67">
        <f>(Sheet1!S41+$F$11)*VLOOKUP($B930,$H$12:$J$17,2,0)</f>
        <v>0.41803870172625002</v>
      </c>
      <c r="K930" s="67">
        <f>(Sheet1!T41+$F$11)*VLOOKUP($B930,$H$12:$J$17,2,0)</f>
        <v>0.4285973647725001</v>
      </c>
    </row>
    <row r="931" spans="2:11" x14ac:dyDescent="0.3">
      <c r="B931" s="5" t="str">
        <f>Sheet1!M42</f>
        <v>NY</v>
      </c>
      <c r="C931" s="6" t="str">
        <f>Sheet1!N42</f>
        <v>Gas</v>
      </c>
      <c r="D931" s="8">
        <f>Sheet1!O42</f>
        <v>42401</v>
      </c>
      <c r="E931" s="8" t="str">
        <f>Sheet1!P42</f>
        <v>Central Hud ($/ccf)</v>
      </c>
      <c r="F931" s="6" t="str">
        <f>Sheet1!Q42</f>
        <v>500K+</v>
      </c>
      <c r="G931" s="6" t="s">
        <v>22</v>
      </c>
      <c r="H931" s="67">
        <f>(Sheet1!R42+$F$11)*VLOOKUP($B931,$H$12:$J$17,2,0)</f>
        <v>0.3860512525275</v>
      </c>
      <c r="I931" s="6" t="s">
        <v>22</v>
      </c>
      <c r="J931" s="67">
        <f>(Sheet1!S42+$F$11)*VLOOKUP($B931,$H$12:$J$17,2,0)</f>
        <v>0.40273870172625009</v>
      </c>
      <c r="K931" s="67">
        <f>(Sheet1!T42+$F$11)*VLOOKUP($B931,$H$12:$J$17,2,0)</f>
        <v>0.41329736477250012</v>
      </c>
    </row>
    <row r="932" spans="2:11" x14ac:dyDescent="0.3">
      <c r="B932" s="5" t="str">
        <f>Sheet1!M43</f>
        <v>NY</v>
      </c>
      <c r="C932" s="6" t="str">
        <f>Sheet1!N43</f>
        <v>Gas</v>
      </c>
      <c r="D932" s="8">
        <f>Sheet1!O43</f>
        <v>42460</v>
      </c>
      <c r="E932" s="8" t="str">
        <f>Sheet1!P43</f>
        <v>N-Grid NY/ Li  ($/therm)</v>
      </c>
      <c r="F932" s="6" t="str">
        <f>Sheet1!Q43</f>
        <v>0-25K</v>
      </c>
      <c r="G932" s="6" t="s">
        <v>22</v>
      </c>
      <c r="H932" s="67">
        <f>(Sheet1!R43+$F$11)*VLOOKUP($B932,$H$12:$J$17,2,0)</f>
        <v>0.51844528688449987</v>
      </c>
      <c r="I932" s="6" t="s">
        <v>22</v>
      </c>
      <c r="J932" s="67">
        <f>(Sheet1!S43+$F$11)*VLOOKUP($B932,$H$12:$J$17,2,0)</f>
        <v>0.53483484680449977</v>
      </c>
      <c r="K932" s="67">
        <f>(Sheet1!T43+$F$11)*VLOOKUP($B932,$H$12:$J$17,2,0)</f>
        <v>0.54661383366449989</v>
      </c>
    </row>
    <row r="933" spans="2:11" x14ac:dyDescent="0.3">
      <c r="B933" s="5" t="str">
        <f>Sheet1!M44</f>
        <v>NY</v>
      </c>
      <c r="C933" s="6" t="str">
        <f>Sheet1!N44</f>
        <v>Gas</v>
      </c>
      <c r="D933" s="8">
        <f>Sheet1!O44</f>
        <v>42460</v>
      </c>
      <c r="E933" s="8" t="str">
        <f>Sheet1!P44</f>
        <v>N-Grid NY/ Li  ($/therm)</v>
      </c>
      <c r="F933" s="6" t="str">
        <f>Sheet1!Q44</f>
        <v>25-75K</v>
      </c>
      <c r="G933" s="6" t="s">
        <v>22</v>
      </c>
      <c r="H933" s="67">
        <f>(Sheet1!R44+$F$11)*VLOOKUP($B933,$H$12:$J$17,2,0)</f>
        <v>0.49804528688449995</v>
      </c>
      <c r="I933" s="6" t="s">
        <v>22</v>
      </c>
      <c r="J933" s="67">
        <f>(Sheet1!S44+$F$11)*VLOOKUP($B933,$H$12:$J$17,2,0)</f>
        <v>0.51443484680449991</v>
      </c>
      <c r="K933" s="67">
        <f>(Sheet1!T44+$F$11)*VLOOKUP($B933,$H$12:$J$17,2,0)</f>
        <v>0.52621383366449981</v>
      </c>
    </row>
    <row r="934" spans="2:11" x14ac:dyDescent="0.3">
      <c r="B934" s="5" t="str">
        <f>Sheet1!M45</f>
        <v>NY</v>
      </c>
      <c r="C934" s="6" t="str">
        <f>Sheet1!N45</f>
        <v>Gas</v>
      </c>
      <c r="D934" s="8">
        <f>Sheet1!O45</f>
        <v>42460</v>
      </c>
      <c r="E934" s="8" t="str">
        <f>Sheet1!P45</f>
        <v>N-Grid NY/ Li  ($/therm)</v>
      </c>
      <c r="F934" s="6" t="str">
        <f>Sheet1!Q45</f>
        <v>75-125K</v>
      </c>
      <c r="G934" s="6" t="s">
        <v>22</v>
      </c>
      <c r="H934" s="67">
        <f>(Sheet1!R45+$F$11)*VLOOKUP($B934,$H$12:$J$17,2,0)</f>
        <v>0.46234528688449983</v>
      </c>
      <c r="I934" s="6" t="s">
        <v>22</v>
      </c>
      <c r="J934" s="67">
        <f>(Sheet1!S45+$F$11)*VLOOKUP($B934,$H$12:$J$17,2,0)</f>
        <v>0.47873484680449979</v>
      </c>
      <c r="K934" s="67">
        <f>(Sheet1!T45+$F$11)*VLOOKUP($B934,$H$12:$J$17,2,0)</f>
        <v>0.49051383366449985</v>
      </c>
    </row>
    <row r="935" spans="2:11" x14ac:dyDescent="0.3">
      <c r="B935" s="5" t="str">
        <f>Sheet1!M46</f>
        <v>NY</v>
      </c>
      <c r="C935" s="6" t="str">
        <f>Sheet1!N46</f>
        <v>Gas</v>
      </c>
      <c r="D935" s="8">
        <f>Sheet1!O46</f>
        <v>42460</v>
      </c>
      <c r="E935" s="8" t="str">
        <f>Sheet1!P46</f>
        <v>N-Grid NY/ Li  ($/therm)</v>
      </c>
      <c r="F935" s="6" t="str">
        <f>Sheet1!Q46</f>
        <v>125-500K</v>
      </c>
      <c r="G935" s="6" t="s">
        <v>22</v>
      </c>
      <c r="H935" s="67">
        <f>(Sheet1!R46+$F$11)*VLOOKUP($B935,$H$12:$J$17,2,0)</f>
        <v>0.4521452868844999</v>
      </c>
      <c r="I935" s="6" t="s">
        <v>22</v>
      </c>
      <c r="J935" s="67">
        <f>(Sheet1!S46+$F$11)*VLOOKUP($B935,$H$12:$J$17,2,0)</f>
        <v>0.46853484680449986</v>
      </c>
      <c r="K935" s="67">
        <f>(Sheet1!T46+$F$11)*VLOOKUP($B935,$H$12:$J$17,2,0)</f>
        <v>0.48031383366449981</v>
      </c>
    </row>
    <row r="936" spans="2:11" x14ac:dyDescent="0.3">
      <c r="B936" s="5" t="str">
        <f>Sheet1!M47</f>
        <v>NY</v>
      </c>
      <c r="C936" s="6" t="str">
        <f>Sheet1!N47</f>
        <v>Gas</v>
      </c>
      <c r="D936" s="8">
        <f>Sheet1!O47</f>
        <v>42460</v>
      </c>
      <c r="E936" s="8" t="str">
        <f>Sheet1!P47</f>
        <v>N-Grid NY/ Li  ($/therm)</v>
      </c>
      <c r="F936" s="6" t="str">
        <f>Sheet1!Q47</f>
        <v>500K+</v>
      </c>
      <c r="G936" s="6" t="s">
        <v>22</v>
      </c>
      <c r="H936" s="67">
        <f>(Sheet1!R47+$F$11)*VLOOKUP($B936,$H$12:$J$17,2,0)</f>
        <v>0.43684528688449986</v>
      </c>
      <c r="I936" s="6" t="s">
        <v>22</v>
      </c>
      <c r="J936" s="67">
        <f>(Sheet1!S47+$F$11)*VLOOKUP($B936,$H$12:$J$17,2,0)</f>
        <v>0.45323484680449982</v>
      </c>
      <c r="K936" s="67">
        <f>(Sheet1!T47+$F$11)*VLOOKUP($B936,$H$12:$J$17,2,0)</f>
        <v>0.46501383366449989</v>
      </c>
    </row>
    <row r="937" spans="2:11" x14ac:dyDescent="0.3">
      <c r="B937" s="5" t="str">
        <f>Sheet1!M48</f>
        <v>NY</v>
      </c>
      <c r="C937" s="6" t="str">
        <f>Sheet1!N48</f>
        <v>Gas</v>
      </c>
      <c r="D937" s="8">
        <f>Sheet1!O48</f>
        <v>42460</v>
      </c>
      <c r="E937" s="8" t="str">
        <f>Sheet1!P48</f>
        <v>N-Grid NiMo ($/therm)</v>
      </c>
      <c r="F937" s="6" t="str">
        <f>Sheet1!Q48</f>
        <v>0-25K</v>
      </c>
      <c r="G937" s="6" t="s">
        <v>22</v>
      </c>
      <c r="H937" s="67">
        <f>(Sheet1!R48+$F$11)*VLOOKUP($B937,$H$12:$J$17,2,0)</f>
        <v>0.33252773909105077</v>
      </c>
      <c r="I937" s="6" t="s">
        <v>22</v>
      </c>
      <c r="J937" s="67">
        <f>(Sheet1!S48+$F$11)*VLOOKUP($B937,$H$12:$J$17,2,0)</f>
        <v>0.3547489490910507</v>
      </c>
      <c r="K937" s="67">
        <f>(Sheet1!T48+$F$11)*VLOOKUP($B937,$H$12:$J$17,2,0)</f>
        <v>0.37176960409105075</v>
      </c>
    </row>
    <row r="938" spans="2:11" x14ac:dyDescent="0.3">
      <c r="B938" s="5" t="str">
        <f>Sheet1!M49</f>
        <v>NY</v>
      </c>
      <c r="C938" s="6" t="str">
        <f>Sheet1!N49</f>
        <v>Gas</v>
      </c>
      <c r="D938" s="8">
        <f>Sheet1!O49</f>
        <v>42460</v>
      </c>
      <c r="E938" s="8" t="str">
        <f>Sheet1!P49</f>
        <v>N-Grid NiMo ($/therm)</v>
      </c>
      <c r="F938" s="6" t="str">
        <f>Sheet1!Q49</f>
        <v>25-75K</v>
      </c>
      <c r="G938" s="6" t="s">
        <v>22</v>
      </c>
      <c r="H938" s="67">
        <f>(Sheet1!R49+$F$11)*VLOOKUP($B938,$H$12:$J$17,2,0)</f>
        <v>0.31212773909105074</v>
      </c>
      <c r="I938" s="6" t="s">
        <v>22</v>
      </c>
      <c r="J938" s="67">
        <f>(Sheet1!S49+$F$11)*VLOOKUP($B938,$H$12:$J$17,2,0)</f>
        <v>0.33434894909105073</v>
      </c>
      <c r="K938" s="67">
        <f>(Sheet1!T49+$F$11)*VLOOKUP($B938,$H$12:$J$17,2,0)</f>
        <v>0.35136960409105072</v>
      </c>
    </row>
    <row r="939" spans="2:11" x14ac:dyDescent="0.3">
      <c r="B939" s="5" t="str">
        <f>Sheet1!M50</f>
        <v>NY</v>
      </c>
      <c r="C939" s="6" t="str">
        <f>Sheet1!N50</f>
        <v>Gas</v>
      </c>
      <c r="D939" s="8">
        <f>Sheet1!O50</f>
        <v>42460</v>
      </c>
      <c r="E939" s="8" t="str">
        <f>Sheet1!P50</f>
        <v>N-Grid NiMo ($/therm)</v>
      </c>
      <c r="F939" s="6" t="str">
        <f>Sheet1!Q50</f>
        <v>75-125K</v>
      </c>
      <c r="G939" s="6" t="s">
        <v>22</v>
      </c>
      <c r="H939" s="67">
        <f>(Sheet1!R50+$F$11)*VLOOKUP($B939,$H$12:$J$17,2,0)</f>
        <v>0.27642773909105078</v>
      </c>
      <c r="I939" s="6" t="s">
        <v>22</v>
      </c>
      <c r="J939" s="67">
        <f>(Sheet1!S50+$F$11)*VLOOKUP($B939,$H$12:$J$17,2,0)</f>
        <v>0.29864894909105072</v>
      </c>
      <c r="K939" s="67">
        <f>(Sheet1!T50+$F$11)*VLOOKUP($B939,$H$12:$J$17,2,0)</f>
        <v>0.31566960409105077</v>
      </c>
    </row>
    <row r="940" spans="2:11" x14ac:dyDescent="0.3">
      <c r="B940" s="5" t="str">
        <f>Sheet1!M51</f>
        <v>NY</v>
      </c>
      <c r="C940" s="6" t="str">
        <f>Sheet1!N51</f>
        <v>Gas</v>
      </c>
      <c r="D940" s="8">
        <f>Sheet1!O51</f>
        <v>42460</v>
      </c>
      <c r="E940" s="8" t="str">
        <f>Sheet1!P51</f>
        <v>N-Grid NiMo ($/therm)</v>
      </c>
      <c r="F940" s="6" t="str">
        <f>Sheet1!Q51</f>
        <v>125-500K</v>
      </c>
      <c r="G940" s="6" t="s">
        <v>22</v>
      </c>
      <c r="H940" s="67">
        <f>(Sheet1!R51+$F$11)*VLOOKUP($B940,$H$12:$J$17,2,0)</f>
        <v>0.26622773909105074</v>
      </c>
      <c r="I940" s="6" t="s">
        <v>22</v>
      </c>
      <c r="J940" s="67">
        <f>(Sheet1!S51+$F$11)*VLOOKUP($B940,$H$12:$J$17,2,0)</f>
        <v>0.28844894909105079</v>
      </c>
      <c r="K940" s="67">
        <f>(Sheet1!T51+$F$11)*VLOOKUP($B940,$H$12:$J$17,2,0)</f>
        <v>0.30546960409105078</v>
      </c>
    </row>
    <row r="941" spans="2:11" x14ac:dyDescent="0.3">
      <c r="B941" s="5" t="str">
        <f>Sheet1!M52</f>
        <v>NY</v>
      </c>
      <c r="C941" s="6" t="str">
        <f>Sheet1!N52</f>
        <v>Gas</v>
      </c>
      <c r="D941" s="8">
        <f>Sheet1!O52</f>
        <v>42460</v>
      </c>
      <c r="E941" s="8" t="str">
        <f>Sheet1!P52</f>
        <v>N-Grid NiMo ($/therm)</v>
      </c>
      <c r="F941" s="6" t="str">
        <f>Sheet1!Q52</f>
        <v>500K+</v>
      </c>
      <c r="G941" s="6" t="s">
        <v>22</v>
      </c>
      <c r="H941" s="67">
        <f>(Sheet1!R52+$F$11)*VLOOKUP($B941,$H$12:$J$17,2,0)</f>
        <v>0.25092773909105082</v>
      </c>
      <c r="I941" s="6" t="s">
        <v>22</v>
      </c>
      <c r="J941" s="67">
        <f>(Sheet1!S52+$F$11)*VLOOKUP($B941,$H$12:$J$17,2,0)</f>
        <v>0.27314894909105075</v>
      </c>
      <c r="K941" s="67">
        <f>(Sheet1!T52+$F$11)*VLOOKUP($B941,$H$12:$J$17,2,0)</f>
        <v>0.29016960409105075</v>
      </c>
    </row>
    <row r="942" spans="2:11" x14ac:dyDescent="0.3">
      <c r="B942" s="5" t="str">
        <f>Sheet1!M53</f>
        <v>NY</v>
      </c>
      <c r="C942" s="6" t="str">
        <f>Sheet1!N53</f>
        <v>Gas</v>
      </c>
      <c r="D942" s="8">
        <f>Sheet1!O53</f>
        <v>42460</v>
      </c>
      <c r="E942" s="8" t="str">
        <f>Sheet1!P53</f>
        <v>Con Edison ($/therm)</v>
      </c>
      <c r="F942" s="6" t="str">
        <f>Sheet1!Q53</f>
        <v>0-25K</v>
      </c>
      <c r="G942" s="6" t="s">
        <v>22</v>
      </c>
      <c r="H942" s="67">
        <f>(Sheet1!R53+$F$11)*VLOOKUP($B942,$H$12:$J$17,2,0)</f>
        <v>0.48335877019500001</v>
      </c>
      <c r="I942" s="6" t="s">
        <v>22</v>
      </c>
      <c r="J942" s="67">
        <f>(Sheet1!S53+$F$11)*VLOOKUP($B942,$H$12:$J$17,2,0)</f>
        <v>0.50250617366625006</v>
      </c>
      <c r="K942" s="67">
        <f>(Sheet1!T53+$F$11)*VLOOKUP($B942,$H$12:$J$17,2,0)</f>
        <v>0.51616415796750004</v>
      </c>
    </row>
    <row r="943" spans="2:11" x14ac:dyDescent="0.3">
      <c r="B943" s="5" t="str">
        <f>Sheet1!M54</f>
        <v>NY</v>
      </c>
      <c r="C943" s="6" t="str">
        <f>Sheet1!N54</f>
        <v>Gas</v>
      </c>
      <c r="D943" s="8">
        <f>Sheet1!O54</f>
        <v>42460</v>
      </c>
      <c r="E943" s="8" t="str">
        <f>Sheet1!P54</f>
        <v>Con Edison ($/therm)</v>
      </c>
      <c r="F943" s="6" t="str">
        <f>Sheet1!Q54</f>
        <v>25-75K</v>
      </c>
      <c r="G943" s="6" t="s">
        <v>22</v>
      </c>
      <c r="H943" s="67">
        <f>(Sheet1!R54+$F$11)*VLOOKUP($B943,$H$12:$J$17,2,0)</f>
        <v>0.46295877019500004</v>
      </c>
      <c r="I943" s="6" t="s">
        <v>22</v>
      </c>
      <c r="J943" s="67">
        <f>(Sheet1!S54+$F$11)*VLOOKUP($B943,$H$12:$J$17,2,0)</f>
        <v>0.48210617366625008</v>
      </c>
      <c r="K943" s="67">
        <f>(Sheet1!T54+$F$11)*VLOOKUP($B943,$H$12:$J$17,2,0)</f>
        <v>0.49576415796750001</v>
      </c>
    </row>
    <row r="944" spans="2:11" x14ac:dyDescent="0.3">
      <c r="B944" s="5" t="str">
        <f>Sheet1!M55</f>
        <v>NY</v>
      </c>
      <c r="C944" s="6" t="str">
        <f>Sheet1!N55</f>
        <v>Gas</v>
      </c>
      <c r="D944" s="8">
        <f>Sheet1!O55</f>
        <v>42460</v>
      </c>
      <c r="E944" s="8" t="str">
        <f>Sheet1!P55</f>
        <v>Con Edison ($/therm)</v>
      </c>
      <c r="F944" s="6" t="str">
        <f>Sheet1!Q55</f>
        <v>75-125K</v>
      </c>
      <c r="G944" s="6" t="s">
        <v>22</v>
      </c>
      <c r="H944" s="67">
        <f>(Sheet1!R55+$F$11)*VLOOKUP($B944,$H$12:$J$17,2,0)</f>
        <v>0.42725877019500003</v>
      </c>
      <c r="I944" s="6" t="s">
        <v>22</v>
      </c>
      <c r="J944" s="67">
        <f>(Sheet1!S55+$F$11)*VLOOKUP($B944,$H$12:$J$17,2,0)</f>
        <v>0.44640617366625002</v>
      </c>
      <c r="K944" s="67">
        <f>(Sheet1!T55+$F$11)*VLOOKUP($B944,$H$12:$J$17,2,0)</f>
        <v>0.46006415796749994</v>
      </c>
    </row>
    <row r="945" spans="2:11" x14ac:dyDescent="0.3">
      <c r="B945" s="5" t="str">
        <f>Sheet1!M56</f>
        <v>NY</v>
      </c>
      <c r="C945" s="6" t="str">
        <f>Sheet1!N56</f>
        <v>Gas</v>
      </c>
      <c r="D945" s="8">
        <f>Sheet1!O56</f>
        <v>42460</v>
      </c>
      <c r="E945" s="8" t="str">
        <f>Sheet1!P56</f>
        <v>Con Edison ($/therm)</v>
      </c>
      <c r="F945" s="6" t="str">
        <f>Sheet1!Q56</f>
        <v>125-500K</v>
      </c>
      <c r="G945" s="6" t="s">
        <v>22</v>
      </c>
      <c r="H945" s="67">
        <f>(Sheet1!R56+$F$11)*VLOOKUP($B945,$H$12:$J$17,2,0)</f>
        <v>0.41705877019499998</v>
      </c>
      <c r="I945" s="6" t="s">
        <v>22</v>
      </c>
      <c r="J945" s="67">
        <f>(Sheet1!S56+$F$11)*VLOOKUP($B945,$H$12:$J$17,2,0)</f>
        <v>0.43620617366625009</v>
      </c>
      <c r="K945" s="67">
        <f>(Sheet1!T56+$F$11)*VLOOKUP($B945,$H$12:$J$17,2,0)</f>
        <v>0.44986415796750001</v>
      </c>
    </row>
    <row r="946" spans="2:11" x14ac:dyDescent="0.3">
      <c r="B946" s="5" t="str">
        <f>Sheet1!M57</f>
        <v>NY</v>
      </c>
      <c r="C946" s="6" t="str">
        <f>Sheet1!N57</f>
        <v>Gas</v>
      </c>
      <c r="D946" s="8">
        <f>Sheet1!O57</f>
        <v>42460</v>
      </c>
      <c r="E946" s="8" t="str">
        <f>Sheet1!P57</f>
        <v>Con Edison ($/therm)</v>
      </c>
      <c r="F946" s="6" t="str">
        <f>Sheet1!Q57</f>
        <v>500K+</v>
      </c>
      <c r="G946" s="6" t="s">
        <v>22</v>
      </c>
      <c r="H946" s="67">
        <f>(Sheet1!R57+$F$11)*VLOOKUP($B946,$H$12:$J$17,2,0)</f>
        <v>0.401758770195</v>
      </c>
      <c r="I946" s="6" t="s">
        <v>22</v>
      </c>
      <c r="J946" s="67">
        <f>(Sheet1!S57+$F$11)*VLOOKUP($B946,$H$12:$J$17,2,0)</f>
        <v>0.42090617366624999</v>
      </c>
      <c r="K946" s="67">
        <f>(Sheet1!T57+$F$11)*VLOOKUP($B946,$H$12:$J$17,2,0)</f>
        <v>0.43456415796749998</v>
      </c>
    </row>
    <row r="947" spans="2:11" x14ac:dyDescent="0.3">
      <c r="B947" s="5" t="str">
        <f>Sheet1!M58</f>
        <v>NY</v>
      </c>
      <c r="C947" s="6" t="str">
        <f>Sheet1!N58</f>
        <v>Gas</v>
      </c>
      <c r="D947" s="8">
        <f>Sheet1!O58</f>
        <v>42460</v>
      </c>
      <c r="E947" s="8" t="str">
        <f>Sheet1!P58</f>
        <v>Nat Fuel ($/ccf)</v>
      </c>
      <c r="F947" s="6" t="str">
        <f>Sheet1!Q58</f>
        <v>0-25K</v>
      </c>
      <c r="G947" s="6" t="s">
        <v>22</v>
      </c>
      <c r="H947" s="67">
        <f>(Sheet1!R58+$F$11)*VLOOKUP($B947,$H$12:$J$17,2,0)</f>
        <v>0.37464192260778428</v>
      </c>
      <c r="I947" s="6" t="s">
        <v>22</v>
      </c>
      <c r="J947" s="67">
        <f>(Sheet1!S58+$F$11)*VLOOKUP($B947,$H$12:$J$17,2,0)</f>
        <v>0.39660303260778429</v>
      </c>
      <c r="K947" s="67">
        <f>(Sheet1!T58+$F$11)*VLOOKUP($B947,$H$12:$J$17,2,0)</f>
        <v>0.41301678760778426</v>
      </c>
    </row>
    <row r="948" spans="2:11" x14ac:dyDescent="0.3">
      <c r="B948" s="5" t="str">
        <f>Sheet1!M59</f>
        <v>NY</v>
      </c>
      <c r="C948" s="6" t="str">
        <f>Sheet1!N59</f>
        <v>Gas</v>
      </c>
      <c r="D948" s="8">
        <f>Sheet1!O59</f>
        <v>42460</v>
      </c>
      <c r="E948" s="8" t="str">
        <f>Sheet1!P59</f>
        <v>Nat Fuel ($/ccf)</v>
      </c>
      <c r="F948" s="6" t="str">
        <f>Sheet1!Q59</f>
        <v>25-75K</v>
      </c>
      <c r="G948" s="6" t="s">
        <v>22</v>
      </c>
      <c r="H948" s="67">
        <f>(Sheet1!R59+$F$11)*VLOOKUP($B948,$H$12:$J$17,2,0)</f>
        <v>0.35424192260778425</v>
      </c>
      <c r="I948" s="6" t="s">
        <v>22</v>
      </c>
      <c r="J948" s="67">
        <f>(Sheet1!S59+$F$11)*VLOOKUP($B948,$H$12:$J$17,2,0)</f>
        <v>0.37620303260778432</v>
      </c>
      <c r="K948" s="67">
        <f>(Sheet1!T59+$F$11)*VLOOKUP($B948,$H$12:$J$17,2,0)</f>
        <v>0.39261678760778423</v>
      </c>
    </row>
    <row r="949" spans="2:11" x14ac:dyDescent="0.3">
      <c r="B949" s="5" t="str">
        <f>Sheet1!M60</f>
        <v>NY</v>
      </c>
      <c r="C949" s="6" t="str">
        <f>Sheet1!N60</f>
        <v>Gas</v>
      </c>
      <c r="D949" s="8">
        <f>Sheet1!O60</f>
        <v>42460</v>
      </c>
      <c r="E949" s="8" t="str">
        <f>Sheet1!P60</f>
        <v>Nat Fuel ($/ccf)</v>
      </c>
      <c r="F949" s="6" t="str">
        <f>Sheet1!Q60</f>
        <v>75-125K</v>
      </c>
      <c r="G949" s="6" t="s">
        <v>22</v>
      </c>
      <c r="H949" s="67">
        <f>(Sheet1!R60+$F$11)*VLOOKUP($B949,$H$12:$J$17,2,0)</f>
        <v>0.31854192260778424</v>
      </c>
      <c r="I949" s="6" t="s">
        <v>22</v>
      </c>
      <c r="J949" s="67">
        <f>(Sheet1!S60+$F$11)*VLOOKUP($B949,$H$12:$J$17,2,0)</f>
        <v>0.34050303260778431</v>
      </c>
      <c r="K949" s="67">
        <f>(Sheet1!T60+$F$11)*VLOOKUP($B949,$H$12:$J$17,2,0)</f>
        <v>0.35691678760778428</v>
      </c>
    </row>
    <row r="950" spans="2:11" x14ac:dyDescent="0.3">
      <c r="B950" s="5" t="str">
        <f>Sheet1!M61</f>
        <v>NY</v>
      </c>
      <c r="C950" s="6" t="str">
        <f>Sheet1!N61</f>
        <v>Gas</v>
      </c>
      <c r="D950" s="8">
        <f>Sheet1!O61</f>
        <v>42460</v>
      </c>
      <c r="E950" s="8" t="str">
        <f>Sheet1!P61</f>
        <v>Nat Fuel ($/ccf)</v>
      </c>
      <c r="F950" s="6" t="str">
        <f>Sheet1!Q61</f>
        <v>125-500K</v>
      </c>
      <c r="G950" s="6" t="s">
        <v>22</v>
      </c>
      <c r="H950" s="67">
        <f>(Sheet1!R61+$F$11)*VLOOKUP($B950,$H$12:$J$17,2,0)</f>
        <v>0.30834192260778426</v>
      </c>
      <c r="I950" s="6" t="s">
        <v>22</v>
      </c>
      <c r="J950" s="67">
        <f>(Sheet1!S61+$F$11)*VLOOKUP($B950,$H$12:$J$17,2,0)</f>
        <v>0.33030303260778426</v>
      </c>
      <c r="K950" s="67">
        <f>(Sheet1!T61+$F$11)*VLOOKUP($B950,$H$12:$J$17,2,0)</f>
        <v>0.34671678760778424</v>
      </c>
    </row>
    <row r="951" spans="2:11" x14ac:dyDescent="0.3">
      <c r="B951" s="5" t="str">
        <f>Sheet1!M62</f>
        <v>NY</v>
      </c>
      <c r="C951" s="6" t="str">
        <f>Sheet1!N62</f>
        <v>Gas</v>
      </c>
      <c r="D951" s="8">
        <f>Sheet1!O62</f>
        <v>42460</v>
      </c>
      <c r="E951" s="8" t="str">
        <f>Sheet1!P62</f>
        <v>Nat Fuel ($/ccf)</v>
      </c>
      <c r="F951" s="6" t="str">
        <f>Sheet1!Q62</f>
        <v>500K+</v>
      </c>
      <c r="G951" s="6" t="s">
        <v>22</v>
      </c>
      <c r="H951" s="67">
        <f>(Sheet1!R62+$F$11)*VLOOKUP($B951,$H$12:$J$17,2,0)</f>
        <v>0.29304192260778422</v>
      </c>
      <c r="I951" s="6" t="s">
        <v>22</v>
      </c>
      <c r="J951" s="67">
        <f>(Sheet1!S62+$F$11)*VLOOKUP($B951,$H$12:$J$17,2,0)</f>
        <v>0.31500303260778434</v>
      </c>
      <c r="K951" s="67">
        <f>(Sheet1!T62+$F$11)*VLOOKUP($B951,$H$12:$J$17,2,0)</f>
        <v>0.33141678760778431</v>
      </c>
    </row>
    <row r="952" spans="2:11" x14ac:dyDescent="0.3">
      <c r="B952" s="5" t="str">
        <f>Sheet1!M63</f>
        <v>NY</v>
      </c>
      <c r="C952" s="6" t="str">
        <f>Sheet1!N63</f>
        <v>Gas</v>
      </c>
      <c r="D952" s="8">
        <f>Sheet1!O63</f>
        <v>42460</v>
      </c>
      <c r="E952" s="8" t="str">
        <f>Sheet1!P63</f>
        <v>NYSEG ($/therm)</v>
      </c>
      <c r="F952" s="6" t="str">
        <f>Sheet1!Q63</f>
        <v>0-25K</v>
      </c>
      <c r="G952" s="6" t="s">
        <v>22</v>
      </c>
      <c r="H952" s="67">
        <f>(Sheet1!R63+$F$11)*VLOOKUP($B952,$H$12:$J$17,2,0)</f>
        <v>0.40356834711723732</v>
      </c>
      <c r="I952" s="6" t="s">
        <v>22</v>
      </c>
      <c r="J952" s="67">
        <f>(Sheet1!S63+$F$11)*VLOOKUP($B952,$H$12:$J$17,2,0)</f>
        <v>0.42009477599223738</v>
      </c>
      <c r="K952" s="67">
        <f>(Sheet1!T63+$F$11)*VLOOKUP($B952,$H$12:$J$17,2,0)</f>
        <v>0.43203520836723736</v>
      </c>
    </row>
    <row r="953" spans="2:11" x14ac:dyDescent="0.3">
      <c r="B953" s="5" t="str">
        <f>Sheet1!M64</f>
        <v>NY</v>
      </c>
      <c r="C953" s="6" t="str">
        <f>Sheet1!N64</f>
        <v>Gas</v>
      </c>
      <c r="D953" s="8">
        <f>Sheet1!O64</f>
        <v>42460</v>
      </c>
      <c r="E953" s="8" t="str">
        <f>Sheet1!P64</f>
        <v>NYSEG ($/therm)</v>
      </c>
      <c r="F953" s="6" t="str">
        <f>Sheet1!Q64</f>
        <v>25-75K</v>
      </c>
      <c r="G953" s="6" t="s">
        <v>22</v>
      </c>
      <c r="H953" s="67">
        <f>(Sheet1!R64+$F$11)*VLOOKUP($B953,$H$12:$J$17,2,0)</f>
        <v>0.3831683471172373</v>
      </c>
      <c r="I953" s="6" t="s">
        <v>22</v>
      </c>
      <c r="J953" s="67">
        <f>(Sheet1!S64+$F$11)*VLOOKUP($B953,$H$12:$J$17,2,0)</f>
        <v>0.39969477599223735</v>
      </c>
      <c r="K953" s="67">
        <f>(Sheet1!T64+$F$11)*VLOOKUP($B953,$H$12:$J$17,2,0)</f>
        <v>0.41163520836723733</v>
      </c>
    </row>
    <row r="954" spans="2:11" x14ac:dyDescent="0.3">
      <c r="B954" s="5" t="str">
        <f>Sheet1!M65</f>
        <v>NY</v>
      </c>
      <c r="C954" s="6" t="str">
        <f>Sheet1!N65</f>
        <v>Gas</v>
      </c>
      <c r="D954" s="8">
        <f>Sheet1!O65</f>
        <v>42460</v>
      </c>
      <c r="E954" s="8" t="str">
        <f>Sheet1!P65</f>
        <v>NYSEG ($/therm)</v>
      </c>
      <c r="F954" s="6" t="str">
        <f>Sheet1!Q65</f>
        <v>75-125K</v>
      </c>
      <c r="G954" s="6" t="s">
        <v>22</v>
      </c>
      <c r="H954" s="67">
        <f>(Sheet1!R65+$F$11)*VLOOKUP($B954,$H$12:$J$17,2,0)</f>
        <v>0.34746834711723723</v>
      </c>
      <c r="I954" s="6" t="s">
        <v>22</v>
      </c>
      <c r="J954" s="67">
        <f>(Sheet1!S65+$F$11)*VLOOKUP($B954,$H$12:$J$17,2,0)</f>
        <v>0.36399477599223723</v>
      </c>
      <c r="K954" s="67">
        <f>(Sheet1!T65+$F$11)*VLOOKUP($B954,$H$12:$J$17,2,0)</f>
        <v>0.37593520836723721</v>
      </c>
    </row>
    <row r="955" spans="2:11" x14ac:dyDescent="0.3">
      <c r="B955" s="5" t="str">
        <f>Sheet1!M66</f>
        <v>NY</v>
      </c>
      <c r="C955" s="6" t="str">
        <f>Sheet1!N66</f>
        <v>Gas</v>
      </c>
      <c r="D955" s="8">
        <f>Sheet1!O66</f>
        <v>42460</v>
      </c>
      <c r="E955" s="8" t="str">
        <f>Sheet1!P66</f>
        <v>NYSEG ($/therm)</v>
      </c>
      <c r="F955" s="6" t="str">
        <f>Sheet1!Q66</f>
        <v>125-500K</v>
      </c>
      <c r="G955" s="6" t="s">
        <v>22</v>
      </c>
      <c r="H955" s="67">
        <f>(Sheet1!R66+$F$11)*VLOOKUP($B955,$H$12:$J$17,2,0)</f>
        <v>0.3372683471172373</v>
      </c>
      <c r="I955" s="6" t="s">
        <v>22</v>
      </c>
      <c r="J955" s="67">
        <f>(Sheet1!S66+$F$11)*VLOOKUP($B955,$H$12:$J$17,2,0)</f>
        <v>0.3537947759922373</v>
      </c>
      <c r="K955" s="67">
        <f>(Sheet1!T66+$F$11)*VLOOKUP($B955,$H$12:$J$17,2,0)</f>
        <v>0.36573520836723727</v>
      </c>
    </row>
    <row r="956" spans="2:11" x14ac:dyDescent="0.3">
      <c r="B956" s="5" t="str">
        <f>Sheet1!M67</f>
        <v>NY</v>
      </c>
      <c r="C956" s="6" t="str">
        <f>Sheet1!N67</f>
        <v>Gas</v>
      </c>
      <c r="D956" s="8">
        <f>Sheet1!O67</f>
        <v>42460</v>
      </c>
      <c r="E956" s="8" t="str">
        <f>Sheet1!P67</f>
        <v>NYSEG ($/therm)</v>
      </c>
      <c r="F956" s="6" t="str">
        <f>Sheet1!Q67</f>
        <v>500K+</v>
      </c>
      <c r="G956" s="6" t="s">
        <v>22</v>
      </c>
      <c r="H956" s="67">
        <f>(Sheet1!R67+$F$11)*VLOOKUP($B956,$H$12:$J$17,2,0)</f>
        <v>0.32196834711723726</v>
      </c>
      <c r="I956" s="6" t="s">
        <v>22</v>
      </c>
      <c r="J956" s="67">
        <f>(Sheet1!S67+$F$11)*VLOOKUP($B956,$H$12:$J$17,2,0)</f>
        <v>0.33849477599223732</v>
      </c>
      <c r="K956" s="67">
        <f>(Sheet1!T67+$F$11)*VLOOKUP($B956,$H$12:$J$17,2,0)</f>
        <v>0.35043520836723729</v>
      </c>
    </row>
    <row r="957" spans="2:11" x14ac:dyDescent="0.3">
      <c r="B957" s="5" t="str">
        <f>Sheet1!M68</f>
        <v>NY</v>
      </c>
      <c r="C957" s="6" t="str">
        <f>Sheet1!N68</f>
        <v>Gas</v>
      </c>
      <c r="D957" s="8">
        <f>Sheet1!O68</f>
        <v>42460</v>
      </c>
      <c r="E957" s="8" t="str">
        <f>Sheet1!P68</f>
        <v>RGE ($/therm)</v>
      </c>
      <c r="F957" s="6" t="str">
        <f>Sheet1!Q68</f>
        <v>0-25K</v>
      </c>
      <c r="G957" s="6" t="s">
        <v>22</v>
      </c>
      <c r="H957" s="67">
        <f>(Sheet1!R68+$F$11)*VLOOKUP($B957,$H$12:$J$17,2,0)</f>
        <v>0.3633169377733434</v>
      </c>
      <c r="I957" s="6" t="s">
        <v>22</v>
      </c>
      <c r="J957" s="67">
        <f>(Sheet1!S68+$F$11)*VLOOKUP($B957,$H$12:$J$17,2,0)</f>
        <v>0.38024511277334339</v>
      </c>
      <c r="K957" s="67">
        <f>(Sheet1!T68+$F$11)*VLOOKUP($B957,$H$12:$J$17,2,0)</f>
        <v>0.3927226877733434</v>
      </c>
    </row>
    <row r="958" spans="2:11" x14ac:dyDescent="0.3">
      <c r="B958" s="5" t="str">
        <f>Sheet1!M69</f>
        <v>NY</v>
      </c>
      <c r="C958" s="6" t="str">
        <f>Sheet1!N69</f>
        <v>Gas</v>
      </c>
      <c r="D958" s="8">
        <f>Sheet1!O69</f>
        <v>42460</v>
      </c>
      <c r="E958" s="8" t="str">
        <f>Sheet1!P69</f>
        <v>RGE ($/therm)</v>
      </c>
      <c r="F958" s="6" t="str">
        <f>Sheet1!Q69</f>
        <v>25-75K</v>
      </c>
      <c r="G958" s="6" t="s">
        <v>22</v>
      </c>
      <c r="H958" s="67">
        <f>(Sheet1!R69+$F$11)*VLOOKUP($B958,$H$12:$J$17,2,0)</f>
        <v>0.34291693777334342</v>
      </c>
      <c r="I958" s="6" t="s">
        <v>22</v>
      </c>
      <c r="J958" s="67">
        <f>(Sheet1!S69+$F$11)*VLOOKUP($B958,$H$12:$J$17,2,0)</f>
        <v>0.35984511277334341</v>
      </c>
      <c r="K958" s="67">
        <f>(Sheet1!T69+$F$11)*VLOOKUP($B958,$H$12:$J$17,2,0)</f>
        <v>0.37232268777334343</v>
      </c>
    </row>
    <row r="959" spans="2:11" x14ac:dyDescent="0.3">
      <c r="B959" s="5" t="str">
        <f>Sheet1!M70</f>
        <v>NY</v>
      </c>
      <c r="C959" s="6" t="str">
        <f>Sheet1!N70</f>
        <v>Gas</v>
      </c>
      <c r="D959" s="8">
        <f>Sheet1!O70</f>
        <v>42460</v>
      </c>
      <c r="E959" s="8" t="str">
        <f>Sheet1!P70</f>
        <v>RGE ($/therm)</v>
      </c>
      <c r="F959" s="6" t="str">
        <f>Sheet1!Q70</f>
        <v>75-125K</v>
      </c>
      <c r="G959" s="6" t="s">
        <v>22</v>
      </c>
      <c r="H959" s="67">
        <f>(Sheet1!R70+$F$11)*VLOOKUP($B959,$H$12:$J$17,2,0)</f>
        <v>0.30721693777334336</v>
      </c>
      <c r="I959" s="6" t="s">
        <v>22</v>
      </c>
      <c r="J959" s="67">
        <f>(Sheet1!S70+$F$11)*VLOOKUP($B959,$H$12:$J$17,2,0)</f>
        <v>0.3241451127733434</v>
      </c>
      <c r="K959" s="67">
        <f>(Sheet1!T70+$F$11)*VLOOKUP($B959,$H$12:$J$17,2,0)</f>
        <v>0.33662268777334337</v>
      </c>
    </row>
    <row r="960" spans="2:11" x14ac:dyDescent="0.3">
      <c r="B960" s="5" t="str">
        <f>Sheet1!M71</f>
        <v>NY</v>
      </c>
      <c r="C960" s="6" t="str">
        <f>Sheet1!N71</f>
        <v>Gas</v>
      </c>
      <c r="D960" s="8">
        <f>Sheet1!O71</f>
        <v>42460</v>
      </c>
      <c r="E960" s="8" t="str">
        <f>Sheet1!P71</f>
        <v>RGE ($/therm)</v>
      </c>
      <c r="F960" s="6" t="str">
        <f>Sheet1!Q71</f>
        <v>125-500K</v>
      </c>
      <c r="G960" s="6" t="s">
        <v>22</v>
      </c>
      <c r="H960" s="67">
        <f>(Sheet1!R71+$F$11)*VLOOKUP($B960,$H$12:$J$17,2,0)</f>
        <v>0.29701693777334337</v>
      </c>
      <c r="I960" s="6" t="s">
        <v>22</v>
      </c>
      <c r="J960" s="67">
        <f>(Sheet1!S71+$F$11)*VLOOKUP($B960,$H$12:$J$17,2,0)</f>
        <v>0.31394511277334336</v>
      </c>
      <c r="K960" s="67">
        <f>(Sheet1!T71+$F$11)*VLOOKUP($B960,$H$12:$J$17,2,0)</f>
        <v>0.32642268777334343</v>
      </c>
    </row>
    <row r="961" spans="2:11" x14ac:dyDescent="0.3">
      <c r="B961" s="5" t="str">
        <f>Sheet1!M72</f>
        <v>NY</v>
      </c>
      <c r="C961" s="6" t="str">
        <f>Sheet1!N72</f>
        <v>Gas</v>
      </c>
      <c r="D961" s="8">
        <f>Sheet1!O72</f>
        <v>42460</v>
      </c>
      <c r="E961" s="8" t="str">
        <f>Sheet1!P72</f>
        <v>RGE ($/therm)</v>
      </c>
      <c r="F961" s="6" t="str">
        <f>Sheet1!Q72</f>
        <v>500K+</v>
      </c>
      <c r="G961" s="6" t="s">
        <v>22</v>
      </c>
      <c r="H961" s="67">
        <f>(Sheet1!R72+$F$11)*VLOOKUP($B961,$H$12:$J$17,2,0)</f>
        <v>0.28171693777334339</v>
      </c>
      <c r="I961" s="6" t="s">
        <v>22</v>
      </c>
      <c r="J961" s="67">
        <f>(Sheet1!S72+$F$11)*VLOOKUP($B961,$H$12:$J$17,2,0)</f>
        <v>0.29864511277334344</v>
      </c>
      <c r="K961" s="67">
        <f>(Sheet1!T72+$F$11)*VLOOKUP($B961,$H$12:$J$17,2,0)</f>
        <v>0.3111226877733434</v>
      </c>
    </row>
    <row r="962" spans="2:11" x14ac:dyDescent="0.3">
      <c r="B962" s="5" t="str">
        <f>Sheet1!M73</f>
        <v>NY</v>
      </c>
      <c r="C962" s="6" t="str">
        <f>Sheet1!N73</f>
        <v>Gas</v>
      </c>
      <c r="D962" s="8">
        <f>Sheet1!O73</f>
        <v>42460</v>
      </c>
      <c r="E962" s="8" t="str">
        <f>Sheet1!P73</f>
        <v>O&amp;R ($/ccf)</v>
      </c>
      <c r="F962" s="6" t="str">
        <f>Sheet1!Q73</f>
        <v>0-25K</v>
      </c>
      <c r="G962" s="6" t="s">
        <v>22</v>
      </c>
      <c r="H962" s="67">
        <f>(Sheet1!R73+$F$11)*VLOOKUP($B962,$H$12:$J$17,2,0)</f>
        <v>0.50318573649000009</v>
      </c>
      <c r="I962" s="6" t="s">
        <v>22</v>
      </c>
      <c r="J962" s="67">
        <f>(Sheet1!S73+$F$11)*VLOOKUP($B962,$H$12:$J$17,2,0)</f>
        <v>0.51911836031625014</v>
      </c>
      <c r="K962" s="67">
        <f>(Sheet1!T73+$F$11)*VLOOKUP($B962,$H$12:$J$17,2,0)</f>
        <v>0.53018847027499993</v>
      </c>
    </row>
    <row r="963" spans="2:11" x14ac:dyDescent="0.3">
      <c r="B963" s="5" t="str">
        <f>Sheet1!M74</f>
        <v>NY</v>
      </c>
      <c r="C963" s="6" t="str">
        <f>Sheet1!N74</f>
        <v>Gas</v>
      </c>
      <c r="D963" s="8">
        <f>Sheet1!O74</f>
        <v>42460</v>
      </c>
      <c r="E963" s="8" t="str">
        <f>Sheet1!P74</f>
        <v>O&amp;R ($/ccf)</v>
      </c>
      <c r="F963" s="6" t="str">
        <f>Sheet1!Q74</f>
        <v>25-75K</v>
      </c>
      <c r="G963" s="6" t="s">
        <v>22</v>
      </c>
      <c r="H963" s="67">
        <f>(Sheet1!R74+$F$11)*VLOOKUP($B963,$H$12:$J$17,2,0)</f>
        <v>0.48278573649000012</v>
      </c>
      <c r="I963" s="6" t="s">
        <v>22</v>
      </c>
      <c r="J963" s="67">
        <f>(Sheet1!S74+$F$11)*VLOOKUP($B963,$H$12:$J$17,2,0)</f>
        <v>0.49871836031625011</v>
      </c>
      <c r="K963" s="67">
        <f>(Sheet1!T74+$F$11)*VLOOKUP($B963,$H$12:$J$17,2,0)</f>
        <v>0.50978847027500007</v>
      </c>
    </row>
    <row r="964" spans="2:11" x14ac:dyDescent="0.3">
      <c r="B964" s="5" t="str">
        <f>Sheet1!M75</f>
        <v>NY</v>
      </c>
      <c r="C964" s="6" t="str">
        <f>Sheet1!N75</f>
        <v>Gas</v>
      </c>
      <c r="D964" s="8">
        <f>Sheet1!O75</f>
        <v>42460</v>
      </c>
      <c r="E964" s="8" t="str">
        <f>Sheet1!P75</f>
        <v>O&amp;R ($/ccf)</v>
      </c>
      <c r="F964" s="6" t="str">
        <f>Sheet1!Q75</f>
        <v>75-125K</v>
      </c>
      <c r="G964" s="6" t="s">
        <v>22</v>
      </c>
      <c r="H964" s="67">
        <f>(Sheet1!R75+$F$11)*VLOOKUP($B964,$H$12:$J$17,2,0)</f>
        <v>0.44708573649000011</v>
      </c>
      <c r="I964" s="6" t="s">
        <v>22</v>
      </c>
      <c r="J964" s="67">
        <f>(Sheet1!S75+$F$11)*VLOOKUP($B964,$H$12:$J$17,2,0)</f>
        <v>0.46301836031625004</v>
      </c>
      <c r="K964" s="67">
        <f>(Sheet1!T75+$F$11)*VLOOKUP($B964,$H$12:$J$17,2,0)</f>
        <v>0.47408847027500001</v>
      </c>
    </row>
    <row r="965" spans="2:11" x14ac:dyDescent="0.3">
      <c r="B965" s="5" t="str">
        <f>Sheet1!M76</f>
        <v>NY</v>
      </c>
      <c r="C965" s="6" t="str">
        <f>Sheet1!N76</f>
        <v>Gas</v>
      </c>
      <c r="D965" s="8">
        <f>Sheet1!O76</f>
        <v>42460</v>
      </c>
      <c r="E965" s="8" t="str">
        <f>Sheet1!P76</f>
        <v>O&amp;R ($/ccf)</v>
      </c>
      <c r="F965" s="6" t="str">
        <f>Sheet1!Q76</f>
        <v>125-500K</v>
      </c>
      <c r="G965" s="6" t="s">
        <v>22</v>
      </c>
      <c r="H965" s="67">
        <f>(Sheet1!R76+$F$11)*VLOOKUP($B965,$H$12:$J$17,2,0)</f>
        <v>0.43688573649000007</v>
      </c>
      <c r="I965" s="6" t="s">
        <v>22</v>
      </c>
      <c r="J965" s="67">
        <f>(Sheet1!S76+$F$11)*VLOOKUP($B965,$H$12:$J$17,2,0)</f>
        <v>0.45281836031625011</v>
      </c>
      <c r="K965" s="67">
        <f>(Sheet1!T76+$F$11)*VLOOKUP($B965,$H$12:$J$17,2,0)</f>
        <v>0.46388847027500002</v>
      </c>
    </row>
    <row r="966" spans="2:11" x14ac:dyDescent="0.3">
      <c r="B966" s="5" t="str">
        <f>Sheet1!M77</f>
        <v>NY</v>
      </c>
      <c r="C966" s="6" t="str">
        <f>Sheet1!N77</f>
        <v>Gas</v>
      </c>
      <c r="D966" s="8">
        <f>Sheet1!O77</f>
        <v>42460</v>
      </c>
      <c r="E966" s="8" t="str">
        <f>Sheet1!P77</f>
        <v>O&amp;R ($/ccf)</v>
      </c>
      <c r="F966" s="6" t="str">
        <f>Sheet1!Q77</f>
        <v>500K+</v>
      </c>
      <c r="G966" s="6" t="s">
        <v>22</v>
      </c>
      <c r="H966" s="67">
        <f>(Sheet1!R77+$F$11)*VLOOKUP($B966,$H$12:$J$17,2,0)</f>
        <v>0.42158573649000014</v>
      </c>
      <c r="I966" s="6" t="s">
        <v>22</v>
      </c>
      <c r="J966" s="67">
        <f>(Sheet1!S77+$F$11)*VLOOKUP($B966,$H$12:$J$17,2,0)</f>
        <v>0.43751836031625008</v>
      </c>
      <c r="K966" s="67">
        <f>(Sheet1!T77+$F$11)*VLOOKUP($B966,$H$12:$J$17,2,0)</f>
        <v>0.44858847027499998</v>
      </c>
    </row>
    <row r="967" spans="2:11" x14ac:dyDescent="0.3">
      <c r="B967" s="5" t="str">
        <f>Sheet1!M78</f>
        <v>NY</v>
      </c>
      <c r="C967" s="6" t="str">
        <f>Sheet1!N78</f>
        <v>Gas</v>
      </c>
      <c r="D967" s="8">
        <f>Sheet1!O78</f>
        <v>42460</v>
      </c>
      <c r="E967" s="8" t="str">
        <f>Sheet1!P78</f>
        <v>Central Hud ($/ccf)</v>
      </c>
      <c r="F967" s="6" t="str">
        <f>Sheet1!Q78</f>
        <v>0-25K</v>
      </c>
      <c r="G967" s="6" t="s">
        <v>22</v>
      </c>
      <c r="H967" s="67">
        <f>(Sheet1!R78+$F$11)*VLOOKUP($B967,$H$12:$J$17,2,0)</f>
        <v>0.47751461300250003</v>
      </c>
      <c r="I967" s="6" t="s">
        <v>22</v>
      </c>
      <c r="J967" s="67">
        <f>(Sheet1!S78+$F$11)*VLOOKUP($B967,$H$12:$J$17,2,0)</f>
        <v>0.49067879962124999</v>
      </c>
      <c r="K967" s="67">
        <f>(Sheet1!T78+$F$11)*VLOOKUP($B967,$H$12:$J$17,2,0)</f>
        <v>0.49976673588750009</v>
      </c>
    </row>
    <row r="968" spans="2:11" x14ac:dyDescent="0.3">
      <c r="B968" s="5" t="str">
        <f>Sheet1!M79</f>
        <v>NY</v>
      </c>
      <c r="C968" s="6" t="str">
        <f>Sheet1!N79</f>
        <v>Gas</v>
      </c>
      <c r="D968" s="8">
        <f>Sheet1!O79</f>
        <v>42460</v>
      </c>
      <c r="E968" s="8" t="str">
        <f>Sheet1!P79</f>
        <v>Central Hud ($/ccf)</v>
      </c>
      <c r="F968" s="6" t="str">
        <f>Sheet1!Q79</f>
        <v>25-75K</v>
      </c>
      <c r="G968" s="6" t="s">
        <v>22</v>
      </c>
      <c r="H968" s="67">
        <f>(Sheet1!R79+$F$11)*VLOOKUP($B968,$H$12:$J$17,2,0)</f>
        <v>0.4571146130025</v>
      </c>
      <c r="I968" s="6" t="s">
        <v>22</v>
      </c>
      <c r="J968" s="67">
        <f>(Sheet1!S79+$F$11)*VLOOKUP($B968,$H$12:$J$17,2,0)</f>
        <v>0.47027879962125013</v>
      </c>
      <c r="K968" s="67">
        <f>(Sheet1!T79+$F$11)*VLOOKUP($B968,$H$12:$J$17,2,0)</f>
        <v>0.47936673588750006</v>
      </c>
    </row>
    <row r="969" spans="2:11" x14ac:dyDescent="0.3">
      <c r="B969" s="5" t="str">
        <f>Sheet1!M80</f>
        <v>NY</v>
      </c>
      <c r="C969" s="6" t="str">
        <f>Sheet1!N80</f>
        <v>Gas</v>
      </c>
      <c r="D969" s="8">
        <f>Sheet1!O80</f>
        <v>42460</v>
      </c>
      <c r="E969" s="8" t="str">
        <f>Sheet1!P80</f>
        <v>Central Hud ($/ccf)</v>
      </c>
      <c r="F969" s="6" t="str">
        <f>Sheet1!Q80</f>
        <v>75-125K</v>
      </c>
      <c r="G969" s="6" t="s">
        <v>22</v>
      </c>
      <c r="H969" s="67">
        <f>(Sheet1!R80+$F$11)*VLOOKUP($B969,$H$12:$J$17,2,0)</f>
        <v>0.42141461300250005</v>
      </c>
      <c r="I969" s="6" t="s">
        <v>22</v>
      </c>
      <c r="J969" s="67">
        <f>(Sheet1!S80+$F$11)*VLOOKUP($B969,$H$12:$J$17,2,0)</f>
        <v>0.43457879962125001</v>
      </c>
      <c r="K969" s="67">
        <f>(Sheet1!T80+$F$11)*VLOOKUP($B969,$H$12:$J$17,2,0)</f>
        <v>0.44366673588750016</v>
      </c>
    </row>
    <row r="970" spans="2:11" x14ac:dyDescent="0.3">
      <c r="B970" s="5" t="str">
        <f>Sheet1!M81</f>
        <v>NY</v>
      </c>
      <c r="C970" s="6" t="str">
        <f>Sheet1!N81</f>
        <v>Gas</v>
      </c>
      <c r="D970" s="8">
        <f>Sheet1!O81</f>
        <v>42460</v>
      </c>
      <c r="E970" s="8" t="str">
        <f>Sheet1!P81</f>
        <v>Central Hud ($/ccf)</v>
      </c>
      <c r="F970" s="6" t="str">
        <f>Sheet1!Q81</f>
        <v>125-500K</v>
      </c>
      <c r="G970" s="6" t="s">
        <v>22</v>
      </c>
      <c r="H970" s="67">
        <f>(Sheet1!R81+$F$11)*VLOOKUP($B970,$H$12:$J$17,2,0)</f>
        <v>0.41121461300249995</v>
      </c>
      <c r="I970" s="6" t="s">
        <v>22</v>
      </c>
      <c r="J970" s="67">
        <f>(Sheet1!S81+$F$11)*VLOOKUP($B970,$H$12:$J$17,2,0)</f>
        <v>0.42437879962125008</v>
      </c>
      <c r="K970" s="67">
        <f>(Sheet1!T81+$F$11)*VLOOKUP($B970,$H$12:$J$17,2,0)</f>
        <v>0.43346673588750007</v>
      </c>
    </row>
    <row r="971" spans="2:11" x14ac:dyDescent="0.3">
      <c r="B971" s="5" t="str">
        <f>Sheet1!M82</f>
        <v>NY</v>
      </c>
      <c r="C971" s="6" t="str">
        <f>Sheet1!N82</f>
        <v>Gas</v>
      </c>
      <c r="D971" s="8">
        <f>Sheet1!O82</f>
        <v>42460</v>
      </c>
      <c r="E971" s="8" t="str">
        <f>Sheet1!P82</f>
        <v>Central Hud ($/ccf)</v>
      </c>
      <c r="F971" s="6" t="str">
        <f>Sheet1!Q82</f>
        <v>500K+</v>
      </c>
      <c r="G971" s="6" t="s">
        <v>22</v>
      </c>
      <c r="H971" s="67">
        <f>(Sheet1!R82+$F$11)*VLOOKUP($B971,$H$12:$J$17,2,0)</f>
        <v>0.39591461300250003</v>
      </c>
      <c r="I971" s="6" t="s">
        <v>22</v>
      </c>
      <c r="J971" s="67">
        <f>(Sheet1!S82+$F$11)*VLOOKUP($B971,$H$12:$J$17,2,0)</f>
        <v>0.40907879962125004</v>
      </c>
      <c r="K971" s="67">
        <f>(Sheet1!T82+$F$11)*VLOOKUP($B971,$H$12:$J$17,2,0)</f>
        <v>0.41816673588750014</v>
      </c>
    </row>
    <row r="972" spans="2:11" x14ac:dyDescent="0.3">
      <c r="B972" s="5" t="str">
        <f>Sheet1!M83</f>
        <v>NY</v>
      </c>
      <c r="C972" s="6" t="str">
        <f>Sheet1!N83</f>
        <v>Gas</v>
      </c>
      <c r="D972" s="8">
        <f>Sheet1!O83</f>
        <v>42490</v>
      </c>
      <c r="E972" s="8" t="str">
        <f>Sheet1!P83</f>
        <v>N-Grid NY/ Li  ($/therm)</v>
      </c>
      <c r="F972" s="6" t="str">
        <f>Sheet1!Q83</f>
        <v>0-25K</v>
      </c>
      <c r="G972" s="6" t="s">
        <v>22</v>
      </c>
      <c r="H972" s="67">
        <f>(Sheet1!R83+$F$11)*VLOOKUP($B972,$H$12:$J$17,2,0)</f>
        <v>0.52478934263449994</v>
      </c>
      <c r="I972" s="6" t="s">
        <v>22</v>
      </c>
      <c r="J972" s="67">
        <f>(Sheet1!S83+$F$11)*VLOOKUP($B972,$H$12:$J$17,2,0)</f>
        <v>0.53992271925949997</v>
      </c>
      <c r="K972" s="67">
        <f>(Sheet1!T83+$F$11)*VLOOKUP($B972,$H$12:$J$17,2,0)</f>
        <v>0.55037472938449983</v>
      </c>
    </row>
    <row r="973" spans="2:11" x14ac:dyDescent="0.3">
      <c r="B973" s="5" t="str">
        <f>Sheet1!M84</f>
        <v>NY</v>
      </c>
      <c r="C973" s="6" t="str">
        <f>Sheet1!N84</f>
        <v>Gas</v>
      </c>
      <c r="D973" s="8">
        <f>Sheet1!O84</f>
        <v>42490</v>
      </c>
      <c r="E973" s="8" t="str">
        <f>Sheet1!P84</f>
        <v>N-Grid NY/ Li  ($/therm)</v>
      </c>
      <c r="F973" s="6" t="str">
        <f>Sheet1!Q84</f>
        <v>25-75K</v>
      </c>
      <c r="G973" s="6" t="s">
        <v>22</v>
      </c>
      <c r="H973" s="67">
        <f>(Sheet1!R84+$F$11)*VLOOKUP($B973,$H$12:$J$17,2,0)</f>
        <v>0.50438934263450008</v>
      </c>
      <c r="I973" s="6" t="s">
        <v>22</v>
      </c>
      <c r="J973" s="67">
        <f>(Sheet1!S84+$F$11)*VLOOKUP($B973,$H$12:$J$17,2,0)</f>
        <v>0.51952271925949989</v>
      </c>
      <c r="K973" s="67">
        <f>(Sheet1!T84+$F$11)*VLOOKUP($B973,$H$12:$J$17,2,0)</f>
        <v>0.52997472938449985</v>
      </c>
    </row>
    <row r="974" spans="2:11" x14ac:dyDescent="0.3">
      <c r="B974" s="5" t="str">
        <f>Sheet1!M85</f>
        <v>NY</v>
      </c>
      <c r="C974" s="6" t="str">
        <f>Sheet1!N85</f>
        <v>Gas</v>
      </c>
      <c r="D974" s="8">
        <f>Sheet1!O85</f>
        <v>42490</v>
      </c>
      <c r="E974" s="8" t="str">
        <f>Sheet1!P85</f>
        <v>N-Grid NY/ Li  ($/therm)</v>
      </c>
      <c r="F974" s="6" t="str">
        <f>Sheet1!Q85</f>
        <v>75-125K</v>
      </c>
      <c r="G974" s="6" t="s">
        <v>22</v>
      </c>
      <c r="H974" s="67">
        <f>(Sheet1!R85+$F$11)*VLOOKUP($B974,$H$12:$J$17,2,0)</f>
        <v>0.46868934263449996</v>
      </c>
      <c r="I974" s="6" t="s">
        <v>22</v>
      </c>
      <c r="J974" s="67">
        <f>(Sheet1!S85+$F$11)*VLOOKUP($B974,$H$12:$J$17,2,0)</f>
        <v>0.48382271925949999</v>
      </c>
      <c r="K974" s="67">
        <f>(Sheet1!T85+$F$11)*VLOOKUP($B974,$H$12:$J$17,2,0)</f>
        <v>0.4942747293844999</v>
      </c>
    </row>
    <row r="975" spans="2:11" x14ac:dyDescent="0.3">
      <c r="B975" s="5" t="str">
        <f>Sheet1!M86</f>
        <v>NY</v>
      </c>
      <c r="C975" s="6" t="str">
        <f>Sheet1!N86</f>
        <v>Gas</v>
      </c>
      <c r="D975" s="8">
        <f>Sheet1!O86</f>
        <v>42490</v>
      </c>
      <c r="E975" s="8" t="str">
        <f>Sheet1!P86</f>
        <v>N-Grid NY/ Li  ($/therm)</v>
      </c>
      <c r="F975" s="6" t="str">
        <f>Sheet1!Q86</f>
        <v>125-500K</v>
      </c>
      <c r="G975" s="6" t="s">
        <v>22</v>
      </c>
      <c r="H975" s="67">
        <f>(Sheet1!R86+$F$11)*VLOOKUP($B975,$H$12:$J$17,2,0)</f>
        <v>0.45848934263449997</v>
      </c>
      <c r="I975" s="6" t="s">
        <v>22</v>
      </c>
      <c r="J975" s="67">
        <f>(Sheet1!S86+$F$11)*VLOOKUP($B975,$H$12:$J$17,2,0)</f>
        <v>0.47362271925949995</v>
      </c>
      <c r="K975" s="67">
        <f>(Sheet1!T86+$F$11)*VLOOKUP($B975,$H$12:$J$17,2,0)</f>
        <v>0.48407472938449986</v>
      </c>
    </row>
    <row r="976" spans="2:11" x14ac:dyDescent="0.3">
      <c r="B976" s="5" t="str">
        <f>Sheet1!M87</f>
        <v>NY</v>
      </c>
      <c r="C976" s="6" t="str">
        <f>Sheet1!N87</f>
        <v>Gas</v>
      </c>
      <c r="D976" s="8">
        <f>Sheet1!O87</f>
        <v>42490</v>
      </c>
      <c r="E976" s="8" t="str">
        <f>Sheet1!P87</f>
        <v>N-Grid NY/ Li  ($/therm)</v>
      </c>
      <c r="F976" s="6" t="str">
        <f>Sheet1!Q87</f>
        <v>500K+</v>
      </c>
      <c r="G976" s="6" t="s">
        <v>22</v>
      </c>
      <c r="H976" s="67">
        <f>(Sheet1!R87+$F$11)*VLOOKUP($B976,$H$12:$J$17,2,0)</f>
        <v>0.44318934263449999</v>
      </c>
      <c r="I976" s="6" t="s">
        <v>22</v>
      </c>
      <c r="J976" s="67">
        <f>(Sheet1!S87+$F$11)*VLOOKUP($B976,$H$12:$J$17,2,0)</f>
        <v>0.45832271925949997</v>
      </c>
      <c r="K976" s="67">
        <f>(Sheet1!T87+$F$11)*VLOOKUP($B976,$H$12:$J$17,2,0)</f>
        <v>0.46877472938449988</v>
      </c>
    </row>
    <row r="977" spans="2:11" x14ac:dyDescent="0.3">
      <c r="B977" s="5" t="str">
        <f>Sheet1!M88</f>
        <v>NY</v>
      </c>
      <c r="C977" s="6" t="str">
        <f>Sheet1!N88</f>
        <v>Gas</v>
      </c>
      <c r="D977" s="8">
        <f>Sheet1!O88</f>
        <v>42490</v>
      </c>
      <c r="E977" s="8" t="str">
        <f>Sheet1!P88</f>
        <v>N-Grid NiMo ($/therm)</v>
      </c>
      <c r="F977" s="6" t="str">
        <f>Sheet1!Q88</f>
        <v>0-25K</v>
      </c>
      <c r="G977" s="6" t="s">
        <v>22</v>
      </c>
      <c r="H977" s="67">
        <f>(Sheet1!R88+$F$11)*VLOOKUP($B977,$H$12:$J$17,2,0)</f>
        <v>0.33867043409105069</v>
      </c>
      <c r="I977" s="6" t="s">
        <v>22</v>
      </c>
      <c r="J977" s="67">
        <f>(Sheet1!S88+$F$11)*VLOOKUP($B977,$H$12:$J$17,2,0)</f>
        <v>0.35955212909105072</v>
      </c>
      <c r="K977" s="67">
        <f>(Sheet1!T88+$F$11)*VLOOKUP($B977,$H$12:$J$17,2,0)</f>
        <v>0.37530551909105075</v>
      </c>
    </row>
    <row r="978" spans="2:11" x14ac:dyDescent="0.3">
      <c r="B978" s="5" t="str">
        <f>Sheet1!M89</f>
        <v>NY</v>
      </c>
      <c r="C978" s="6" t="str">
        <f>Sheet1!N89</f>
        <v>Gas</v>
      </c>
      <c r="D978" s="8">
        <f>Sheet1!O89</f>
        <v>42490</v>
      </c>
      <c r="E978" s="8" t="str">
        <f>Sheet1!P89</f>
        <v>N-Grid NiMo ($/therm)</v>
      </c>
      <c r="F978" s="6" t="str">
        <f>Sheet1!Q89</f>
        <v>25-75K</v>
      </c>
      <c r="G978" s="6" t="s">
        <v>22</v>
      </c>
      <c r="H978" s="67">
        <f>(Sheet1!R89+$F$11)*VLOOKUP($B978,$H$12:$J$17,2,0)</f>
        <v>0.31827043409105077</v>
      </c>
      <c r="I978" s="6" t="s">
        <v>22</v>
      </c>
      <c r="J978" s="67">
        <f>(Sheet1!S89+$F$11)*VLOOKUP($B978,$H$12:$J$17,2,0)</f>
        <v>0.33915212909105075</v>
      </c>
      <c r="K978" s="67">
        <f>(Sheet1!T89+$F$11)*VLOOKUP($B978,$H$12:$J$17,2,0)</f>
        <v>0.35490551909105073</v>
      </c>
    </row>
    <row r="979" spans="2:11" x14ac:dyDescent="0.3">
      <c r="B979" s="5" t="str">
        <f>Sheet1!M90</f>
        <v>NY</v>
      </c>
      <c r="C979" s="6" t="str">
        <f>Sheet1!N90</f>
        <v>Gas</v>
      </c>
      <c r="D979" s="8">
        <f>Sheet1!O90</f>
        <v>42490</v>
      </c>
      <c r="E979" s="8" t="str">
        <f>Sheet1!P90</f>
        <v>N-Grid NiMo ($/therm)</v>
      </c>
      <c r="F979" s="6" t="str">
        <f>Sheet1!Q90</f>
        <v>75-125K</v>
      </c>
      <c r="G979" s="6" t="s">
        <v>22</v>
      </c>
      <c r="H979" s="67">
        <f>(Sheet1!R90+$F$11)*VLOOKUP($B979,$H$12:$J$17,2,0)</f>
        <v>0.2825704340910507</v>
      </c>
      <c r="I979" s="6" t="s">
        <v>22</v>
      </c>
      <c r="J979" s="67">
        <f>(Sheet1!S90+$F$11)*VLOOKUP($B979,$H$12:$J$17,2,0)</f>
        <v>0.30345212909105068</v>
      </c>
      <c r="K979" s="67">
        <f>(Sheet1!T90+$F$11)*VLOOKUP($B979,$H$12:$J$17,2,0)</f>
        <v>0.31920551909105077</v>
      </c>
    </row>
    <row r="980" spans="2:11" x14ac:dyDescent="0.3">
      <c r="B980" s="5" t="str">
        <f>Sheet1!M91</f>
        <v>NY</v>
      </c>
      <c r="C980" s="6" t="str">
        <f>Sheet1!N91</f>
        <v>Gas</v>
      </c>
      <c r="D980" s="8">
        <f>Sheet1!O91</f>
        <v>42490</v>
      </c>
      <c r="E980" s="8" t="str">
        <f>Sheet1!P91</f>
        <v>N-Grid NiMo ($/therm)</v>
      </c>
      <c r="F980" s="6" t="str">
        <f>Sheet1!Q91</f>
        <v>125-500K</v>
      </c>
      <c r="G980" s="6" t="s">
        <v>22</v>
      </c>
      <c r="H980" s="67">
        <f>(Sheet1!R91+$F$11)*VLOOKUP($B980,$H$12:$J$17,2,0)</f>
        <v>0.27237043409105077</v>
      </c>
      <c r="I980" s="6" t="s">
        <v>22</v>
      </c>
      <c r="J980" s="67">
        <f>(Sheet1!S91+$F$11)*VLOOKUP($B980,$H$12:$J$17,2,0)</f>
        <v>0.29325212909105075</v>
      </c>
      <c r="K980" s="67">
        <f>(Sheet1!T91+$F$11)*VLOOKUP($B980,$H$12:$J$17,2,0)</f>
        <v>0.30900551909105078</v>
      </c>
    </row>
    <row r="981" spans="2:11" x14ac:dyDescent="0.3">
      <c r="B981" s="5" t="str">
        <f>Sheet1!M92</f>
        <v>NY</v>
      </c>
      <c r="C981" s="6" t="str">
        <f>Sheet1!N92</f>
        <v>Gas</v>
      </c>
      <c r="D981" s="8">
        <f>Sheet1!O92</f>
        <v>42490</v>
      </c>
      <c r="E981" s="8" t="str">
        <f>Sheet1!P92</f>
        <v>N-Grid NiMo ($/therm)</v>
      </c>
      <c r="F981" s="6" t="str">
        <f>Sheet1!Q92</f>
        <v>500K+</v>
      </c>
      <c r="G981" s="6" t="s">
        <v>22</v>
      </c>
      <c r="H981" s="67">
        <f>(Sheet1!R92+$F$11)*VLOOKUP($B981,$H$12:$J$17,2,0)</f>
        <v>0.25707043409105074</v>
      </c>
      <c r="I981" s="6" t="s">
        <v>22</v>
      </c>
      <c r="J981" s="67">
        <f>(Sheet1!S92+$F$11)*VLOOKUP($B981,$H$12:$J$17,2,0)</f>
        <v>0.27795212909105071</v>
      </c>
      <c r="K981" s="67">
        <f>(Sheet1!T92+$F$11)*VLOOKUP($B981,$H$12:$J$17,2,0)</f>
        <v>0.2937055190910508</v>
      </c>
    </row>
    <row r="982" spans="2:11" x14ac:dyDescent="0.3">
      <c r="B982" s="5" t="str">
        <f>Sheet1!M93</f>
        <v>NY</v>
      </c>
      <c r="C982" s="6" t="str">
        <f>Sheet1!N93</f>
        <v>Gas</v>
      </c>
      <c r="D982" s="8">
        <f>Sheet1!O93</f>
        <v>42490</v>
      </c>
      <c r="E982" s="8" t="str">
        <f>Sheet1!P93</f>
        <v>Con Edison ($/therm)</v>
      </c>
      <c r="F982" s="6" t="str">
        <f>Sheet1!Q93</f>
        <v>0-25K</v>
      </c>
      <c r="G982" s="6" t="s">
        <v>22</v>
      </c>
      <c r="H982" s="67">
        <f>(Sheet1!R93+$F$11)*VLOOKUP($B982,$H$12:$J$17,2,0)</f>
        <v>0.49219404207000012</v>
      </c>
      <c r="I982" s="6" t="s">
        <v>22</v>
      </c>
      <c r="J982" s="67">
        <f>(Sheet1!S93+$F$11)*VLOOKUP($B982,$H$12:$J$17,2,0)</f>
        <v>0.50892040222875001</v>
      </c>
      <c r="K982" s="67">
        <f>(Sheet1!T93+$F$11)*VLOOKUP($B982,$H$12:$J$17,2,0)</f>
        <v>0.52094522946749999</v>
      </c>
    </row>
    <row r="983" spans="2:11" x14ac:dyDescent="0.3">
      <c r="B983" s="5" t="str">
        <f>Sheet1!M94</f>
        <v>NY</v>
      </c>
      <c r="C983" s="6" t="str">
        <f>Sheet1!N94</f>
        <v>Gas</v>
      </c>
      <c r="D983" s="8">
        <f>Sheet1!O94</f>
        <v>42490</v>
      </c>
      <c r="E983" s="8" t="str">
        <f>Sheet1!P94</f>
        <v>Con Edison ($/therm)</v>
      </c>
      <c r="F983" s="6" t="str">
        <f>Sheet1!Q94</f>
        <v>25-75K</v>
      </c>
      <c r="G983" s="6" t="s">
        <v>22</v>
      </c>
      <c r="H983" s="67">
        <f>(Sheet1!R94+$F$11)*VLOOKUP($B983,$H$12:$J$17,2,0)</f>
        <v>0.47179404207000009</v>
      </c>
      <c r="I983" s="6" t="s">
        <v>22</v>
      </c>
      <c r="J983" s="67">
        <f>(Sheet1!S94+$F$11)*VLOOKUP($B983,$H$12:$J$17,2,0)</f>
        <v>0.48852040222875004</v>
      </c>
      <c r="K983" s="67">
        <f>(Sheet1!T94+$F$11)*VLOOKUP($B983,$H$12:$J$17,2,0)</f>
        <v>0.50054522946750002</v>
      </c>
    </row>
    <row r="984" spans="2:11" x14ac:dyDescent="0.3">
      <c r="B984" s="5" t="str">
        <f>Sheet1!M95</f>
        <v>NY</v>
      </c>
      <c r="C984" s="6" t="str">
        <f>Sheet1!N95</f>
        <v>Gas</v>
      </c>
      <c r="D984" s="8">
        <f>Sheet1!O95</f>
        <v>42490</v>
      </c>
      <c r="E984" s="8" t="str">
        <f>Sheet1!P95</f>
        <v>Con Edison ($/therm)</v>
      </c>
      <c r="F984" s="6" t="str">
        <f>Sheet1!Q95</f>
        <v>75-125K</v>
      </c>
      <c r="G984" s="6" t="s">
        <v>22</v>
      </c>
      <c r="H984" s="67">
        <f>(Sheet1!R95+$F$11)*VLOOKUP($B984,$H$12:$J$17,2,0)</f>
        <v>0.43609404207000002</v>
      </c>
      <c r="I984" s="6" t="s">
        <v>22</v>
      </c>
      <c r="J984" s="67">
        <f>(Sheet1!S95+$F$11)*VLOOKUP($B984,$H$12:$J$17,2,0)</f>
        <v>0.45282040222874997</v>
      </c>
      <c r="K984" s="67">
        <f>(Sheet1!T95+$F$11)*VLOOKUP($B984,$H$12:$J$17,2,0)</f>
        <v>0.46484522946749995</v>
      </c>
    </row>
    <row r="985" spans="2:11" x14ac:dyDescent="0.3">
      <c r="B985" s="5" t="str">
        <f>Sheet1!M96</f>
        <v>NY</v>
      </c>
      <c r="C985" s="6" t="str">
        <f>Sheet1!N96</f>
        <v>Gas</v>
      </c>
      <c r="D985" s="8">
        <f>Sheet1!O96</f>
        <v>42490</v>
      </c>
      <c r="E985" s="8" t="str">
        <f>Sheet1!P96</f>
        <v>Con Edison ($/therm)</v>
      </c>
      <c r="F985" s="6" t="str">
        <f>Sheet1!Q96</f>
        <v>125-500K</v>
      </c>
      <c r="G985" s="6" t="s">
        <v>22</v>
      </c>
      <c r="H985" s="67">
        <f>(Sheet1!R96+$F$11)*VLOOKUP($B985,$H$12:$J$17,2,0)</f>
        <v>0.42589404207000009</v>
      </c>
      <c r="I985" s="6" t="s">
        <v>22</v>
      </c>
      <c r="J985" s="67">
        <f>(Sheet1!S96+$F$11)*VLOOKUP($B985,$H$12:$J$17,2,0)</f>
        <v>0.44262040222875004</v>
      </c>
      <c r="K985" s="67">
        <f>(Sheet1!T96+$F$11)*VLOOKUP($B985,$H$12:$J$17,2,0)</f>
        <v>0.45464522946750002</v>
      </c>
    </row>
    <row r="986" spans="2:11" x14ac:dyDescent="0.3">
      <c r="B986" s="5" t="str">
        <f>Sheet1!M97</f>
        <v>NY</v>
      </c>
      <c r="C986" s="6" t="str">
        <f>Sheet1!N97</f>
        <v>Gas</v>
      </c>
      <c r="D986" s="8">
        <f>Sheet1!O97</f>
        <v>42490</v>
      </c>
      <c r="E986" s="8" t="str">
        <f>Sheet1!P97</f>
        <v>Con Edison ($/therm)</v>
      </c>
      <c r="F986" s="6" t="str">
        <f>Sheet1!Q97</f>
        <v>500K+</v>
      </c>
      <c r="G986" s="6" t="s">
        <v>22</v>
      </c>
      <c r="H986" s="67">
        <f>(Sheet1!R97+$F$11)*VLOOKUP($B986,$H$12:$J$17,2,0)</f>
        <v>0.41059404207000005</v>
      </c>
      <c r="I986" s="6" t="s">
        <v>22</v>
      </c>
      <c r="J986" s="67">
        <f>(Sheet1!S97+$F$11)*VLOOKUP($B986,$H$12:$J$17,2,0)</f>
        <v>0.42732040222875001</v>
      </c>
      <c r="K986" s="67">
        <f>(Sheet1!T97+$F$11)*VLOOKUP($B986,$H$12:$J$17,2,0)</f>
        <v>0.43934522946749993</v>
      </c>
    </row>
    <row r="987" spans="2:11" x14ac:dyDescent="0.3">
      <c r="B987" s="5" t="str">
        <f>Sheet1!M98</f>
        <v>NY</v>
      </c>
      <c r="C987" s="6" t="str">
        <f>Sheet1!N98</f>
        <v>Gas</v>
      </c>
      <c r="D987" s="8">
        <f>Sheet1!O98</f>
        <v>42490</v>
      </c>
      <c r="E987" s="8" t="str">
        <f>Sheet1!P98</f>
        <v>Nat Fuel ($/ccf)</v>
      </c>
      <c r="F987" s="6" t="str">
        <f>Sheet1!Q98</f>
        <v>0-25K</v>
      </c>
      <c r="G987" s="6" t="s">
        <v>22</v>
      </c>
      <c r="H987" s="67">
        <f>(Sheet1!R98+$F$11)*VLOOKUP($B987,$H$12:$J$17,2,0)</f>
        <v>0.38013436760778424</v>
      </c>
      <c r="I987" s="6" t="s">
        <v>22</v>
      </c>
      <c r="J987" s="67">
        <f>(Sheet1!S98+$F$11)*VLOOKUP($B987,$H$12:$J$17,2,0)</f>
        <v>0.40092936260778428</v>
      </c>
      <c r="K987" s="67">
        <f>(Sheet1!T98+$F$11)*VLOOKUP($B987,$H$12:$J$17,2,0)</f>
        <v>0.41605417760778435</v>
      </c>
    </row>
    <row r="988" spans="2:11" x14ac:dyDescent="0.3">
      <c r="B988" s="5" t="str">
        <f>Sheet1!M99</f>
        <v>NY</v>
      </c>
      <c r="C988" s="6" t="str">
        <f>Sheet1!N99</f>
        <v>Gas</v>
      </c>
      <c r="D988" s="8">
        <f>Sheet1!O99</f>
        <v>42490</v>
      </c>
      <c r="E988" s="8" t="str">
        <f>Sheet1!P99</f>
        <v>Nat Fuel ($/ccf)</v>
      </c>
      <c r="F988" s="6" t="str">
        <f>Sheet1!Q99</f>
        <v>25-75K</v>
      </c>
      <c r="G988" s="6" t="s">
        <v>22</v>
      </c>
      <c r="H988" s="67">
        <f>(Sheet1!R99+$F$11)*VLOOKUP($B988,$H$12:$J$17,2,0)</f>
        <v>0.35973436760778432</v>
      </c>
      <c r="I988" s="6" t="s">
        <v>22</v>
      </c>
      <c r="J988" s="67">
        <f>(Sheet1!S99+$F$11)*VLOOKUP($B988,$H$12:$J$17,2,0)</f>
        <v>0.3805293626077843</v>
      </c>
      <c r="K988" s="67">
        <f>(Sheet1!T99+$F$11)*VLOOKUP($B988,$H$12:$J$17,2,0)</f>
        <v>0.39565417760778432</v>
      </c>
    </row>
    <row r="989" spans="2:11" x14ac:dyDescent="0.3">
      <c r="B989" s="5" t="str">
        <f>Sheet1!M100</f>
        <v>NY</v>
      </c>
      <c r="C989" s="6" t="str">
        <f>Sheet1!N100</f>
        <v>Gas</v>
      </c>
      <c r="D989" s="8">
        <f>Sheet1!O100</f>
        <v>42490</v>
      </c>
      <c r="E989" s="8" t="str">
        <f>Sheet1!P100</f>
        <v>Nat Fuel ($/ccf)</v>
      </c>
      <c r="F989" s="6" t="str">
        <f>Sheet1!Q100</f>
        <v>75-125K</v>
      </c>
      <c r="G989" s="6" t="s">
        <v>22</v>
      </c>
      <c r="H989" s="67">
        <f>(Sheet1!R100+$F$11)*VLOOKUP($B989,$H$12:$J$17,2,0)</f>
        <v>0.32403436760778426</v>
      </c>
      <c r="I989" s="6" t="s">
        <v>22</v>
      </c>
      <c r="J989" s="67">
        <f>(Sheet1!S100+$F$11)*VLOOKUP($B989,$H$12:$J$17,2,0)</f>
        <v>0.3448293626077843</v>
      </c>
      <c r="K989" s="67">
        <f>(Sheet1!T100+$F$11)*VLOOKUP($B989,$H$12:$J$17,2,0)</f>
        <v>0.35995417760778431</v>
      </c>
    </row>
    <row r="990" spans="2:11" x14ac:dyDescent="0.3">
      <c r="B990" s="5" t="str">
        <f>Sheet1!M101</f>
        <v>NY</v>
      </c>
      <c r="C990" s="6" t="str">
        <f>Sheet1!N101</f>
        <v>Gas</v>
      </c>
      <c r="D990" s="8">
        <f>Sheet1!O101</f>
        <v>42490</v>
      </c>
      <c r="E990" s="8" t="str">
        <f>Sheet1!P101</f>
        <v>Nat Fuel ($/ccf)</v>
      </c>
      <c r="F990" s="6" t="str">
        <f>Sheet1!Q101</f>
        <v>125-500K</v>
      </c>
      <c r="G990" s="6" t="s">
        <v>22</v>
      </c>
      <c r="H990" s="67">
        <f>(Sheet1!R101+$F$11)*VLOOKUP($B990,$H$12:$J$17,2,0)</f>
        <v>0.31383436760778433</v>
      </c>
      <c r="I990" s="6" t="s">
        <v>22</v>
      </c>
      <c r="J990" s="67">
        <f>(Sheet1!S101+$F$11)*VLOOKUP($B990,$H$12:$J$17,2,0)</f>
        <v>0.33462936260778431</v>
      </c>
      <c r="K990" s="67">
        <f>(Sheet1!T101+$F$11)*VLOOKUP($B990,$H$12:$J$17,2,0)</f>
        <v>0.34975417760778432</v>
      </c>
    </row>
    <row r="991" spans="2:11" x14ac:dyDescent="0.3">
      <c r="B991" s="5" t="str">
        <f>Sheet1!M102</f>
        <v>NY</v>
      </c>
      <c r="C991" s="6" t="str">
        <f>Sheet1!N102</f>
        <v>Gas</v>
      </c>
      <c r="D991" s="8">
        <f>Sheet1!O102</f>
        <v>42490</v>
      </c>
      <c r="E991" s="8" t="str">
        <f>Sheet1!P102</f>
        <v>Nat Fuel ($/ccf)</v>
      </c>
      <c r="F991" s="6" t="str">
        <f>Sheet1!Q102</f>
        <v>500K+</v>
      </c>
      <c r="G991" s="6" t="s">
        <v>22</v>
      </c>
      <c r="H991" s="67">
        <f>(Sheet1!R102+$F$11)*VLOOKUP($B991,$H$12:$J$17,2,0)</f>
        <v>0.29853436760778429</v>
      </c>
      <c r="I991" s="6" t="s">
        <v>22</v>
      </c>
      <c r="J991" s="67">
        <f>(Sheet1!S102+$F$11)*VLOOKUP($B991,$H$12:$J$17,2,0)</f>
        <v>0.31932936260778433</v>
      </c>
      <c r="K991" s="67">
        <f>(Sheet1!T102+$F$11)*VLOOKUP($B991,$H$12:$J$17,2,0)</f>
        <v>0.33445417760778429</v>
      </c>
    </row>
    <row r="992" spans="2:11" x14ac:dyDescent="0.3">
      <c r="B992" s="5" t="str">
        <f>Sheet1!M103</f>
        <v>NY</v>
      </c>
      <c r="C992" s="6" t="str">
        <f>Sheet1!N103</f>
        <v>Gas</v>
      </c>
      <c r="D992" s="8">
        <f>Sheet1!O103</f>
        <v>42490</v>
      </c>
      <c r="E992" s="8" t="str">
        <f>Sheet1!P103</f>
        <v>NYSEG ($/therm)</v>
      </c>
      <c r="F992" s="6" t="str">
        <f>Sheet1!Q103</f>
        <v>0-25K</v>
      </c>
      <c r="G992" s="6" t="s">
        <v>22</v>
      </c>
      <c r="H992" s="67">
        <f>(Sheet1!R103+$F$11)*VLOOKUP($B992,$H$12:$J$17,2,0)</f>
        <v>0.40906014186723721</v>
      </c>
      <c r="I992" s="6" t="s">
        <v>22</v>
      </c>
      <c r="J992" s="67">
        <f>(Sheet1!S103+$F$11)*VLOOKUP($B992,$H$12:$J$17,2,0)</f>
        <v>0.42397904436723732</v>
      </c>
      <c r="K992" s="67">
        <f>(Sheet1!T103+$F$11)*VLOOKUP($B992,$H$12:$J$17,2,0)</f>
        <v>0.43498654861723729</v>
      </c>
    </row>
    <row r="993" spans="2:11" x14ac:dyDescent="0.3">
      <c r="B993" s="5" t="str">
        <f>Sheet1!M104</f>
        <v>NY</v>
      </c>
      <c r="C993" s="6" t="str">
        <f>Sheet1!N104</f>
        <v>Gas</v>
      </c>
      <c r="D993" s="8">
        <f>Sheet1!O104</f>
        <v>42490</v>
      </c>
      <c r="E993" s="8" t="str">
        <f>Sheet1!P104</f>
        <v>NYSEG ($/therm)</v>
      </c>
      <c r="F993" s="6" t="str">
        <f>Sheet1!Q104</f>
        <v>25-75K</v>
      </c>
      <c r="G993" s="6" t="s">
        <v>22</v>
      </c>
      <c r="H993" s="67">
        <f>(Sheet1!R104+$F$11)*VLOOKUP($B993,$H$12:$J$17,2,0)</f>
        <v>0.38866014186723719</v>
      </c>
      <c r="I993" s="6" t="s">
        <v>22</v>
      </c>
      <c r="J993" s="67">
        <f>(Sheet1!S104+$F$11)*VLOOKUP($B993,$H$12:$J$17,2,0)</f>
        <v>0.40357904436723729</v>
      </c>
      <c r="K993" s="67">
        <f>(Sheet1!T104+$F$11)*VLOOKUP($B993,$H$12:$J$17,2,0)</f>
        <v>0.41458654861723726</v>
      </c>
    </row>
    <row r="994" spans="2:11" x14ac:dyDescent="0.3">
      <c r="B994" s="5" t="str">
        <f>Sheet1!M105</f>
        <v>NY</v>
      </c>
      <c r="C994" s="6" t="str">
        <f>Sheet1!N105</f>
        <v>Gas</v>
      </c>
      <c r="D994" s="8">
        <f>Sheet1!O105</f>
        <v>42490</v>
      </c>
      <c r="E994" s="8" t="str">
        <f>Sheet1!P105</f>
        <v>NYSEG ($/therm)</v>
      </c>
      <c r="F994" s="6" t="str">
        <f>Sheet1!Q105</f>
        <v>75-125K</v>
      </c>
      <c r="G994" s="6" t="s">
        <v>22</v>
      </c>
      <c r="H994" s="67">
        <f>(Sheet1!R105+$F$11)*VLOOKUP($B994,$H$12:$J$17,2,0)</f>
        <v>0.35296014186723723</v>
      </c>
      <c r="I994" s="6" t="s">
        <v>22</v>
      </c>
      <c r="J994" s="67">
        <f>(Sheet1!S105+$F$11)*VLOOKUP($B994,$H$12:$J$17,2,0)</f>
        <v>0.36787904436723723</v>
      </c>
      <c r="K994" s="67">
        <f>(Sheet1!T105+$F$11)*VLOOKUP($B994,$H$12:$J$17,2,0)</f>
        <v>0.37888654861723731</v>
      </c>
    </row>
    <row r="995" spans="2:11" x14ac:dyDescent="0.3">
      <c r="B995" s="5" t="str">
        <f>Sheet1!M106</f>
        <v>NY</v>
      </c>
      <c r="C995" s="6" t="str">
        <f>Sheet1!N106</f>
        <v>Gas</v>
      </c>
      <c r="D995" s="8">
        <f>Sheet1!O106</f>
        <v>42490</v>
      </c>
      <c r="E995" s="8" t="str">
        <f>Sheet1!P106</f>
        <v>NYSEG ($/therm)</v>
      </c>
      <c r="F995" s="6" t="str">
        <f>Sheet1!Q106</f>
        <v>125-500K</v>
      </c>
      <c r="G995" s="6" t="s">
        <v>22</v>
      </c>
      <c r="H995" s="67">
        <f>(Sheet1!R106+$F$11)*VLOOKUP($B995,$H$12:$J$17,2,0)</f>
        <v>0.34276014186723724</v>
      </c>
      <c r="I995" s="6" t="s">
        <v>22</v>
      </c>
      <c r="J995" s="67">
        <f>(Sheet1!S106+$F$11)*VLOOKUP($B995,$H$12:$J$17,2,0)</f>
        <v>0.3576790443672373</v>
      </c>
      <c r="K995" s="67">
        <f>(Sheet1!T106+$F$11)*VLOOKUP($B995,$H$12:$J$17,2,0)</f>
        <v>0.36868654861723726</v>
      </c>
    </row>
    <row r="996" spans="2:11" x14ac:dyDescent="0.3">
      <c r="B996" s="5" t="str">
        <f>Sheet1!M107</f>
        <v>NY</v>
      </c>
      <c r="C996" s="6" t="str">
        <f>Sheet1!N107</f>
        <v>Gas</v>
      </c>
      <c r="D996" s="8">
        <f>Sheet1!O107</f>
        <v>42490</v>
      </c>
      <c r="E996" s="8" t="str">
        <f>Sheet1!P107</f>
        <v>NYSEG ($/therm)</v>
      </c>
      <c r="F996" s="6" t="str">
        <f>Sheet1!Q107</f>
        <v>500K+</v>
      </c>
      <c r="G996" s="6" t="s">
        <v>22</v>
      </c>
      <c r="H996" s="67">
        <f>(Sheet1!R107+$F$11)*VLOOKUP($B996,$H$12:$J$17,2,0)</f>
        <v>0.32746014186723726</v>
      </c>
      <c r="I996" s="6" t="s">
        <v>22</v>
      </c>
      <c r="J996" s="67">
        <f>(Sheet1!S107+$F$11)*VLOOKUP($B996,$H$12:$J$17,2,0)</f>
        <v>0.34237904436723726</v>
      </c>
      <c r="K996" s="67">
        <f>(Sheet1!T107+$F$11)*VLOOKUP($B996,$H$12:$J$17,2,0)</f>
        <v>0.35338654861723728</v>
      </c>
    </row>
    <row r="997" spans="2:11" x14ac:dyDescent="0.3">
      <c r="B997" s="5" t="str">
        <f>Sheet1!M108</f>
        <v>NY</v>
      </c>
      <c r="C997" s="6" t="str">
        <f>Sheet1!N108</f>
        <v>Gas</v>
      </c>
      <c r="D997" s="8">
        <f>Sheet1!O108</f>
        <v>42490</v>
      </c>
      <c r="E997" s="8" t="str">
        <f>Sheet1!P108</f>
        <v>RGE ($/therm)</v>
      </c>
      <c r="F997" s="6" t="str">
        <f>Sheet1!Q108</f>
        <v>0-25K</v>
      </c>
      <c r="G997" s="6" t="s">
        <v>22</v>
      </c>
      <c r="H997" s="67">
        <f>(Sheet1!R108+$F$11)*VLOOKUP($B997,$H$12:$J$17,2,0)</f>
        <v>0.36884839777334338</v>
      </c>
      <c r="I997" s="6" t="s">
        <v>22</v>
      </c>
      <c r="J997" s="67">
        <f>(Sheet1!S108+$F$11)*VLOOKUP($B997,$H$12:$J$17,2,0)</f>
        <v>0.38416395277334331</v>
      </c>
      <c r="K997" s="67">
        <f>(Sheet1!T108+$F$11)*VLOOKUP($B997,$H$12:$J$17,2,0)</f>
        <v>0.39568204777334332</v>
      </c>
    </row>
    <row r="998" spans="2:11" x14ac:dyDescent="0.3">
      <c r="B998" s="5" t="str">
        <f>Sheet1!M109</f>
        <v>NY</v>
      </c>
      <c r="C998" s="6" t="str">
        <f>Sheet1!N109</f>
        <v>Gas</v>
      </c>
      <c r="D998" s="8">
        <f>Sheet1!O109</f>
        <v>42490</v>
      </c>
      <c r="E998" s="8" t="str">
        <f>Sheet1!P109</f>
        <v>RGE ($/therm)</v>
      </c>
      <c r="F998" s="6" t="str">
        <f>Sheet1!Q109</f>
        <v>25-75K</v>
      </c>
      <c r="G998" s="6" t="s">
        <v>22</v>
      </c>
      <c r="H998" s="67">
        <f>(Sheet1!R109+$F$11)*VLOOKUP($B998,$H$12:$J$17,2,0)</f>
        <v>0.34844839777334341</v>
      </c>
      <c r="I998" s="6" t="s">
        <v>22</v>
      </c>
      <c r="J998" s="67">
        <f>(Sheet1!S109+$F$11)*VLOOKUP($B998,$H$12:$J$17,2,0)</f>
        <v>0.36376395277334339</v>
      </c>
      <c r="K998" s="67">
        <f>(Sheet1!T109+$F$11)*VLOOKUP($B998,$H$12:$J$17,2,0)</f>
        <v>0.37528204777334334</v>
      </c>
    </row>
    <row r="999" spans="2:11" x14ac:dyDescent="0.3">
      <c r="B999" s="5" t="str">
        <f>Sheet1!M110</f>
        <v>NY</v>
      </c>
      <c r="C999" s="6" t="str">
        <f>Sheet1!N110</f>
        <v>Gas</v>
      </c>
      <c r="D999" s="8">
        <f>Sheet1!O110</f>
        <v>42490</v>
      </c>
      <c r="E999" s="8" t="str">
        <f>Sheet1!P110</f>
        <v>RGE ($/therm)</v>
      </c>
      <c r="F999" s="6" t="str">
        <f>Sheet1!Q110</f>
        <v>75-125K</v>
      </c>
      <c r="G999" s="6" t="s">
        <v>22</v>
      </c>
      <c r="H999" s="67">
        <f>(Sheet1!R110+$F$11)*VLOOKUP($B999,$H$12:$J$17,2,0)</f>
        <v>0.3127483977733434</v>
      </c>
      <c r="I999" s="6" t="s">
        <v>22</v>
      </c>
      <c r="J999" s="67">
        <f>(Sheet1!S110+$F$11)*VLOOKUP($B999,$H$12:$J$17,2,0)</f>
        <v>0.32806395277334327</v>
      </c>
      <c r="K999" s="67">
        <f>(Sheet1!T110+$F$11)*VLOOKUP($B999,$H$12:$J$17,2,0)</f>
        <v>0.33958204777334339</v>
      </c>
    </row>
    <row r="1000" spans="2:11" x14ac:dyDescent="0.3">
      <c r="B1000" s="5" t="str">
        <f>Sheet1!M111</f>
        <v>NY</v>
      </c>
      <c r="C1000" s="6" t="str">
        <f>Sheet1!N111</f>
        <v>Gas</v>
      </c>
      <c r="D1000" s="8">
        <f>Sheet1!O111</f>
        <v>42490</v>
      </c>
      <c r="E1000" s="8" t="str">
        <f>Sheet1!P111</f>
        <v>RGE ($/therm)</v>
      </c>
      <c r="F1000" s="6" t="str">
        <f>Sheet1!Q111</f>
        <v>125-500K</v>
      </c>
      <c r="G1000" s="6" t="s">
        <v>22</v>
      </c>
      <c r="H1000" s="67">
        <f>(Sheet1!R111+$F$11)*VLOOKUP($B1000,$H$12:$J$17,2,0)</f>
        <v>0.30254839777334341</v>
      </c>
      <c r="I1000" s="6" t="s">
        <v>22</v>
      </c>
      <c r="J1000" s="67">
        <f>(Sheet1!S111+$F$11)*VLOOKUP($B1000,$H$12:$J$17,2,0)</f>
        <v>0.31786395277334334</v>
      </c>
      <c r="K1000" s="67">
        <f>(Sheet1!T111+$F$11)*VLOOKUP($B1000,$H$12:$J$17,2,0)</f>
        <v>0.3293820477733434</v>
      </c>
    </row>
    <row r="1001" spans="2:11" x14ac:dyDescent="0.3">
      <c r="B1001" s="5" t="str">
        <f>Sheet1!M112</f>
        <v>NY</v>
      </c>
      <c r="C1001" s="6" t="str">
        <f>Sheet1!N112</f>
        <v>Gas</v>
      </c>
      <c r="D1001" s="8">
        <f>Sheet1!O112</f>
        <v>42490</v>
      </c>
      <c r="E1001" s="8" t="str">
        <f>Sheet1!P112</f>
        <v>RGE ($/therm)</v>
      </c>
      <c r="F1001" s="6" t="str">
        <f>Sheet1!Q112</f>
        <v>500K+</v>
      </c>
      <c r="G1001" s="6" t="s">
        <v>22</v>
      </c>
      <c r="H1001" s="67">
        <f>(Sheet1!R112+$F$11)*VLOOKUP($B1001,$H$12:$J$17,2,0)</f>
        <v>0.28724839777334338</v>
      </c>
      <c r="I1001" s="6" t="s">
        <v>22</v>
      </c>
      <c r="J1001" s="67">
        <f>(Sheet1!S112+$F$11)*VLOOKUP($B1001,$H$12:$J$17,2,0)</f>
        <v>0.30256395277334336</v>
      </c>
      <c r="K1001" s="67">
        <f>(Sheet1!T112+$F$11)*VLOOKUP($B1001,$H$12:$J$17,2,0)</f>
        <v>0.31408204777334336</v>
      </c>
    </row>
    <row r="1002" spans="2:11" x14ac:dyDescent="0.3">
      <c r="B1002" s="5" t="str">
        <f>Sheet1!M113</f>
        <v>NY</v>
      </c>
      <c r="C1002" s="6" t="str">
        <f>Sheet1!N113</f>
        <v>Gas</v>
      </c>
      <c r="D1002" s="8">
        <f>Sheet1!O113</f>
        <v>42490</v>
      </c>
      <c r="E1002" s="8" t="str">
        <f>Sheet1!P113</f>
        <v>O&amp;R ($/ccf)</v>
      </c>
      <c r="F1002" s="6" t="str">
        <f>Sheet1!Q113</f>
        <v>0-25K</v>
      </c>
      <c r="G1002" s="6" t="s">
        <v>22</v>
      </c>
      <c r="H1002" s="67">
        <f>(Sheet1!R113+$F$11)*VLOOKUP($B1002,$H$12:$J$17,2,0)</f>
        <v>0.51169895904750007</v>
      </c>
      <c r="I1002" s="6" t="s">
        <v>22</v>
      </c>
      <c r="J1002" s="67">
        <f>(Sheet1!S113+$F$11)*VLOOKUP($B1002,$H$12:$J$17,2,0)</f>
        <v>0.52501469509874998</v>
      </c>
      <c r="K1002" s="67">
        <f>(Sheet1!T113+$F$11)*VLOOKUP($B1002,$H$12:$J$17,2,0)</f>
        <v>0.53470467183000003</v>
      </c>
    </row>
    <row r="1003" spans="2:11" x14ac:dyDescent="0.3">
      <c r="B1003" s="5" t="str">
        <f>Sheet1!M114</f>
        <v>NY</v>
      </c>
      <c r="C1003" s="6" t="str">
        <f>Sheet1!N114</f>
        <v>Gas</v>
      </c>
      <c r="D1003" s="8">
        <f>Sheet1!O114</f>
        <v>42490</v>
      </c>
      <c r="E1003" s="8" t="str">
        <f>Sheet1!P114</f>
        <v>O&amp;R ($/ccf)</v>
      </c>
      <c r="F1003" s="6" t="str">
        <f>Sheet1!Q114</f>
        <v>25-75K</v>
      </c>
      <c r="G1003" s="6" t="s">
        <v>22</v>
      </c>
      <c r="H1003" s="67">
        <f>(Sheet1!R114+$F$11)*VLOOKUP($B1003,$H$12:$J$17,2,0)</f>
        <v>0.49129895904750009</v>
      </c>
      <c r="I1003" s="6" t="s">
        <v>22</v>
      </c>
      <c r="J1003" s="67">
        <f>(Sheet1!S114+$F$11)*VLOOKUP($B1003,$H$12:$J$17,2,0)</f>
        <v>0.50461469509875012</v>
      </c>
      <c r="K1003" s="67">
        <f>(Sheet1!T114+$F$11)*VLOOKUP($B1003,$H$12:$J$17,2,0)</f>
        <v>0.51430467182999995</v>
      </c>
    </row>
    <row r="1004" spans="2:11" x14ac:dyDescent="0.3">
      <c r="B1004" s="5" t="str">
        <f>Sheet1!M115</f>
        <v>NY</v>
      </c>
      <c r="C1004" s="6" t="str">
        <f>Sheet1!N115</f>
        <v>Gas</v>
      </c>
      <c r="D1004" s="8">
        <f>Sheet1!O115</f>
        <v>42490</v>
      </c>
      <c r="E1004" s="8" t="str">
        <f>Sheet1!P115</f>
        <v>O&amp;R ($/ccf)</v>
      </c>
      <c r="F1004" s="6" t="str">
        <f>Sheet1!Q115</f>
        <v>75-125K</v>
      </c>
      <c r="G1004" s="6" t="s">
        <v>22</v>
      </c>
      <c r="H1004" s="67">
        <f>(Sheet1!R115+$F$11)*VLOOKUP($B1004,$H$12:$J$17,2,0)</f>
        <v>0.45559895904750014</v>
      </c>
      <c r="I1004" s="6" t="s">
        <v>22</v>
      </c>
      <c r="J1004" s="67">
        <f>(Sheet1!S115+$F$11)*VLOOKUP($B1004,$H$12:$J$17,2,0)</f>
        <v>0.46891469509875</v>
      </c>
      <c r="K1004" s="67">
        <f>(Sheet1!T115+$F$11)*VLOOKUP($B1004,$H$12:$J$17,2,0)</f>
        <v>0.47860467182999999</v>
      </c>
    </row>
    <row r="1005" spans="2:11" x14ac:dyDescent="0.3">
      <c r="B1005" s="5" t="str">
        <f>Sheet1!M116</f>
        <v>NY</v>
      </c>
      <c r="C1005" s="6" t="str">
        <f>Sheet1!N116</f>
        <v>Gas</v>
      </c>
      <c r="D1005" s="8">
        <f>Sheet1!O116</f>
        <v>42490</v>
      </c>
      <c r="E1005" s="8" t="str">
        <f>Sheet1!P116</f>
        <v>O&amp;R ($/ccf)</v>
      </c>
      <c r="F1005" s="6" t="str">
        <f>Sheet1!Q116</f>
        <v>125-500K</v>
      </c>
      <c r="G1005" s="6" t="s">
        <v>22</v>
      </c>
      <c r="H1005" s="67">
        <f>(Sheet1!R116+$F$11)*VLOOKUP($B1005,$H$12:$J$17,2,0)</f>
        <v>0.4453989590475001</v>
      </c>
      <c r="I1005" s="6" t="s">
        <v>22</v>
      </c>
      <c r="J1005" s="67">
        <f>(Sheet1!S116+$F$11)*VLOOKUP($B1005,$H$12:$J$17,2,0)</f>
        <v>0.45871469509875001</v>
      </c>
      <c r="K1005" s="67">
        <f>(Sheet1!T116+$F$11)*VLOOKUP($B1005,$H$12:$J$17,2,0)</f>
        <v>0.46840467182999995</v>
      </c>
    </row>
    <row r="1006" spans="2:11" x14ac:dyDescent="0.3">
      <c r="B1006" s="5" t="str">
        <f>Sheet1!M117</f>
        <v>NY</v>
      </c>
      <c r="C1006" s="6" t="str">
        <f>Sheet1!N117</f>
        <v>Gas</v>
      </c>
      <c r="D1006" s="8">
        <f>Sheet1!O117</f>
        <v>42490</v>
      </c>
      <c r="E1006" s="8" t="str">
        <f>Sheet1!P117</f>
        <v>O&amp;R ($/ccf)</v>
      </c>
      <c r="F1006" s="6" t="str">
        <f>Sheet1!Q117</f>
        <v>500K+</v>
      </c>
      <c r="G1006" s="6" t="s">
        <v>22</v>
      </c>
      <c r="H1006" s="67">
        <f>(Sheet1!R117+$F$11)*VLOOKUP($B1006,$H$12:$J$17,2,0)</f>
        <v>0.43009895904750012</v>
      </c>
      <c r="I1006" s="6" t="s">
        <v>22</v>
      </c>
      <c r="J1006" s="67">
        <f>(Sheet1!S117+$F$11)*VLOOKUP($B1006,$H$12:$J$17,2,0)</f>
        <v>0.44341469509875003</v>
      </c>
      <c r="K1006" s="67">
        <f>(Sheet1!T117+$F$11)*VLOOKUP($B1006,$H$12:$J$17,2,0)</f>
        <v>0.45310467183000003</v>
      </c>
    </row>
    <row r="1007" spans="2:11" x14ac:dyDescent="0.3">
      <c r="B1007" s="5" t="str">
        <f>Sheet1!M118</f>
        <v>NY</v>
      </c>
      <c r="C1007" s="6" t="str">
        <f>Sheet1!N118</f>
        <v>Gas</v>
      </c>
      <c r="D1007" s="8">
        <f>Sheet1!O118</f>
        <v>42490</v>
      </c>
      <c r="E1007" s="8" t="str">
        <f>Sheet1!P118</f>
        <v>Central Hud ($/ccf)</v>
      </c>
      <c r="F1007" s="6" t="str">
        <f>Sheet1!Q118</f>
        <v>0-25K</v>
      </c>
      <c r="G1007" s="6" t="s">
        <v>22</v>
      </c>
      <c r="H1007" s="67">
        <f>(Sheet1!R118+$F$11)*VLOOKUP($B1007,$H$12:$J$17,2,0)</f>
        <v>0.48478467677250003</v>
      </c>
      <c r="I1007" s="6" t="s">
        <v>22</v>
      </c>
      <c r="J1007" s="67">
        <f>(Sheet1!S118+$F$11)*VLOOKUP($B1007,$H$12:$J$17,2,0)</f>
        <v>0.49552256822625007</v>
      </c>
      <c r="K1007" s="67">
        <f>(Sheet1!T118+$F$11)*VLOOKUP($B1007,$H$12:$J$17,2,0)</f>
        <v>0.50355237867750002</v>
      </c>
    </row>
    <row r="1008" spans="2:11" x14ac:dyDescent="0.3">
      <c r="B1008" s="5" t="str">
        <f>Sheet1!M119</f>
        <v>NY</v>
      </c>
      <c r="C1008" s="6" t="str">
        <f>Sheet1!N119</f>
        <v>Gas</v>
      </c>
      <c r="D1008" s="8">
        <f>Sheet1!O119</f>
        <v>42490</v>
      </c>
      <c r="E1008" s="8" t="str">
        <f>Sheet1!P119</f>
        <v>Central Hud ($/ccf)</v>
      </c>
      <c r="F1008" s="6" t="str">
        <f>Sheet1!Q119</f>
        <v>25-75K</v>
      </c>
      <c r="G1008" s="6" t="s">
        <v>22</v>
      </c>
      <c r="H1008" s="67">
        <f>(Sheet1!R119+$F$11)*VLOOKUP($B1008,$H$12:$J$17,2,0)</f>
        <v>0.4643846767725</v>
      </c>
      <c r="I1008" s="6" t="s">
        <v>22</v>
      </c>
      <c r="J1008" s="67">
        <f>(Sheet1!S119+$F$11)*VLOOKUP($B1008,$H$12:$J$17,2,0)</f>
        <v>0.47512256822625004</v>
      </c>
      <c r="K1008" s="67">
        <f>(Sheet1!T119+$F$11)*VLOOKUP($B1008,$H$12:$J$17,2,0)</f>
        <v>0.48315237867749999</v>
      </c>
    </row>
    <row r="1009" spans="2:11" x14ac:dyDescent="0.3">
      <c r="B1009" s="5" t="str">
        <f>Sheet1!M120</f>
        <v>NY</v>
      </c>
      <c r="C1009" s="6" t="str">
        <f>Sheet1!N120</f>
        <v>Gas</v>
      </c>
      <c r="D1009" s="8">
        <f>Sheet1!O120</f>
        <v>42490</v>
      </c>
      <c r="E1009" s="8" t="str">
        <f>Sheet1!P120</f>
        <v>Central Hud ($/ccf)</v>
      </c>
      <c r="F1009" s="6" t="str">
        <f>Sheet1!Q120</f>
        <v>75-125K</v>
      </c>
      <c r="G1009" s="6" t="s">
        <v>22</v>
      </c>
      <c r="H1009" s="67">
        <f>(Sheet1!R120+$F$11)*VLOOKUP($B1009,$H$12:$J$17,2,0)</f>
        <v>0.42868467677250005</v>
      </c>
      <c r="I1009" s="6" t="s">
        <v>22</v>
      </c>
      <c r="J1009" s="67">
        <f>(Sheet1!S120+$F$11)*VLOOKUP($B1009,$H$12:$J$17,2,0)</f>
        <v>0.43942256822625009</v>
      </c>
      <c r="K1009" s="67">
        <f>(Sheet1!T120+$F$11)*VLOOKUP($B1009,$H$12:$J$17,2,0)</f>
        <v>0.44745237867750004</v>
      </c>
    </row>
    <row r="1010" spans="2:11" x14ac:dyDescent="0.3">
      <c r="B1010" s="5" t="str">
        <f>Sheet1!M121</f>
        <v>NY</v>
      </c>
      <c r="C1010" s="6" t="str">
        <f>Sheet1!N121</f>
        <v>Gas</v>
      </c>
      <c r="D1010" s="8">
        <f>Sheet1!O121</f>
        <v>42490</v>
      </c>
      <c r="E1010" s="8" t="str">
        <f>Sheet1!P121</f>
        <v>Central Hud ($/ccf)</v>
      </c>
      <c r="F1010" s="6" t="str">
        <f>Sheet1!Q121</f>
        <v>125-500K</v>
      </c>
      <c r="G1010" s="6" t="s">
        <v>22</v>
      </c>
      <c r="H1010" s="67">
        <f>(Sheet1!R121+$F$11)*VLOOKUP($B1010,$H$12:$J$17,2,0)</f>
        <v>0.41848467677250001</v>
      </c>
      <c r="I1010" s="6" t="s">
        <v>22</v>
      </c>
      <c r="J1010" s="67">
        <f>(Sheet1!S121+$F$11)*VLOOKUP($B1010,$H$12:$J$17,2,0)</f>
        <v>0.4292225682262501</v>
      </c>
      <c r="K1010" s="67">
        <f>(Sheet1!T121+$F$11)*VLOOKUP($B1010,$H$12:$J$17,2,0)</f>
        <v>0.43725237867750005</v>
      </c>
    </row>
    <row r="1011" spans="2:11" x14ac:dyDescent="0.3">
      <c r="B1011" s="5" t="str">
        <f>Sheet1!M122</f>
        <v>NY</v>
      </c>
      <c r="C1011" s="6" t="str">
        <f>Sheet1!N122</f>
        <v>Gas</v>
      </c>
      <c r="D1011" s="8">
        <f>Sheet1!O122</f>
        <v>42490</v>
      </c>
      <c r="E1011" s="8" t="str">
        <f>Sheet1!P122</f>
        <v>Central Hud ($/ccf)</v>
      </c>
      <c r="F1011" s="6" t="str">
        <f>Sheet1!Q122</f>
        <v>500K+</v>
      </c>
      <c r="G1011" s="6" t="s">
        <v>22</v>
      </c>
      <c r="H1011" s="67">
        <f>(Sheet1!R122+$F$11)*VLOOKUP($B1011,$H$12:$J$17,2,0)</f>
        <v>0.40318467677250008</v>
      </c>
      <c r="I1011" s="6" t="s">
        <v>22</v>
      </c>
      <c r="J1011" s="67">
        <f>(Sheet1!S122+$F$11)*VLOOKUP($B1011,$H$12:$J$17,2,0)</f>
        <v>0.41392256822625012</v>
      </c>
      <c r="K1011" s="67">
        <f>(Sheet1!T122+$F$11)*VLOOKUP($B1011,$H$12:$J$17,2,0)</f>
        <v>0.42195237867750007</v>
      </c>
    </row>
    <row r="1012" spans="2:11" x14ac:dyDescent="0.3">
      <c r="B1012" s="5" t="str">
        <f>Sheet1!M123</f>
        <v>NY</v>
      </c>
      <c r="C1012" s="6" t="str">
        <f>Sheet1!N123</f>
        <v>Gas</v>
      </c>
      <c r="D1012" s="8">
        <f>Sheet1!O123</f>
        <v>42521</v>
      </c>
      <c r="E1012" s="8" t="str">
        <f>Sheet1!P123</f>
        <v>N-Grid NY/ Li  ($/therm)</v>
      </c>
      <c r="F1012" s="6" t="str">
        <f>Sheet1!Q123</f>
        <v>0-25K</v>
      </c>
      <c r="G1012" s="6" t="s">
        <v>22</v>
      </c>
      <c r="H1012" s="67">
        <f>(Sheet1!R123+$F$11)*VLOOKUP($B1012,$H$12:$J$17,2,0)</f>
        <v>0.52762009763450002</v>
      </c>
      <c r="I1012" s="6" t="s">
        <v>22</v>
      </c>
      <c r="J1012" s="67">
        <f>(Sheet1!S123+$F$11)*VLOOKUP($B1012,$H$12:$J$17,2,0)</f>
        <v>0.54210235725949996</v>
      </c>
      <c r="K1012" s="67">
        <f>(Sheet1!T123+$F$11)*VLOOKUP($B1012,$H$12:$J$17,2,0)</f>
        <v>0.55230604413449991</v>
      </c>
    </row>
    <row r="1013" spans="2:11" x14ac:dyDescent="0.3">
      <c r="B1013" s="5" t="str">
        <f>Sheet1!M124</f>
        <v>NY</v>
      </c>
      <c r="C1013" s="6" t="str">
        <f>Sheet1!N124</f>
        <v>Gas</v>
      </c>
      <c r="D1013" s="8">
        <f>Sheet1!O124</f>
        <v>42521</v>
      </c>
      <c r="E1013" s="8" t="str">
        <f>Sheet1!P124</f>
        <v>N-Grid NY/ Li  ($/therm)</v>
      </c>
      <c r="F1013" s="6" t="str">
        <f>Sheet1!Q124</f>
        <v>25-75K</v>
      </c>
      <c r="G1013" s="6" t="s">
        <v>22</v>
      </c>
      <c r="H1013" s="67">
        <f>(Sheet1!R124+$F$11)*VLOOKUP($B1013,$H$12:$J$17,2,0)</f>
        <v>0.50722009763450004</v>
      </c>
      <c r="I1013" s="6" t="s">
        <v>22</v>
      </c>
      <c r="J1013" s="67">
        <f>(Sheet1!S124+$F$11)*VLOOKUP($B1013,$H$12:$J$17,2,0)</f>
        <v>0.52170235725949987</v>
      </c>
      <c r="K1013" s="67">
        <f>(Sheet1!T124+$F$11)*VLOOKUP($B1013,$H$12:$J$17,2,0)</f>
        <v>0.53190604413449993</v>
      </c>
    </row>
    <row r="1014" spans="2:11" x14ac:dyDescent="0.3">
      <c r="B1014" s="5" t="str">
        <f>Sheet1!M125</f>
        <v>NY</v>
      </c>
      <c r="C1014" s="6" t="str">
        <f>Sheet1!N125</f>
        <v>Gas</v>
      </c>
      <c r="D1014" s="8">
        <f>Sheet1!O125</f>
        <v>42521</v>
      </c>
      <c r="E1014" s="8" t="str">
        <f>Sheet1!P125</f>
        <v>N-Grid NY/ Li  ($/therm)</v>
      </c>
      <c r="F1014" s="6" t="str">
        <f>Sheet1!Q125</f>
        <v>75-125K</v>
      </c>
      <c r="G1014" s="6" t="s">
        <v>22</v>
      </c>
      <c r="H1014" s="67">
        <f>(Sheet1!R125+$F$11)*VLOOKUP($B1014,$H$12:$J$17,2,0)</f>
        <v>0.47152009763449998</v>
      </c>
      <c r="I1014" s="6" t="s">
        <v>22</v>
      </c>
      <c r="J1014" s="67">
        <f>(Sheet1!S125+$F$11)*VLOOKUP($B1014,$H$12:$J$17,2,0)</f>
        <v>0.48600235725949997</v>
      </c>
      <c r="K1014" s="67">
        <f>(Sheet1!T125+$F$11)*VLOOKUP($B1014,$H$12:$J$17,2,0)</f>
        <v>0.49620604413449998</v>
      </c>
    </row>
    <row r="1015" spans="2:11" x14ac:dyDescent="0.3">
      <c r="B1015" s="5" t="str">
        <f>Sheet1!M126</f>
        <v>NY</v>
      </c>
      <c r="C1015" s="6" t="str">
        <f>Sheet1!N126</f>
        <v>Gas</v>
      </c>
      <c r="D1015" s="8">
        <f>Sheet1!O126</f>
        <v>42521</v>
      </c>
      <c r="E1015" s="8" t="str">
        <f>Sheet1!P126</f>
        <v>N-Grid NY/ Li  ($/therm)</v>
      </c>
      <c r="F1015" s="6" t="str">
        <f>Sheet1!Q126</f>
        <v>125-500K</v>
      </c>
      <c r="G1015" s="6" t="s">
        <v>22</v>
      </c>
      <c r="H1015" s="67">
        <f>(Sheet1!R126+$F$11)*VLOOKUP($B1015,$H$12:$J$17,2,0)</f>
        <v>0.46132009763449999</v>
      </c>
      <c r="I1015" s="6" t="s">
        <v>22</v>
      </c>
      <c r="J1015" s="67">
        <f>(Sheet1!S126+$F$11)*VLOOKUP($B1015,$H$12:$J$17,2,0)</f>
        <v>0.47580235725949993</v>
      </c>
      <c r="K1015" s="67">
        <f>(Sheet1!T126+$F$11)*VLOOKUP($B1015,$H$12:$J$17,2,0)</f>
        <v>0.48600604413449994</v>
      </c>
    </row>
    <row r="1016" spans="2:11" x14ac:dyDescent="0.3">
      <c r="B1016" s="5" t="str">
        <f>Sheet1!M127</f>
        <v>NY</v>
      </c>
      <c r="C1016" s="6" t="str">
        <f>Sheet1!N127</f>
        <v>Gas</v>
      </c>
      <c r="D1016" s="8">
        <f>Sheet1!O127</f>
        <v>42521</v>
      </c>
      <c r="E1016" s="8" t="str">
        <f>Sheet1!P127</f>
        <v>N-Grid NY/ Li  ($/therm)</v>
      </c>
      <c r="F1016" s="6" t="str">
        <f>Sheet1!Q127</f>
        <v>500K+</v>
      </c>
      <c r="G1016" s="6" t="s">
        <v>22</v>
      </c>
      <c r="H1016" s="67">
        <f>(Sheet1!R127+$F$11)*VLOOKUP($B1016,$H$12:$J$17,2,0)</f>
        <v>0.44602009763450001</v>
      </c>
      <c r="I1016" s="6" t="s">
        <v>22</v>
      </c>
      <c r="J1016" s="67">
        <f>(Sheet1!S127+$F$11)*VLOOKUP($B1016,$H$12:$J$17,2,0)</f>
        <v>0.46050235725949995</v>
      </c>
      <c r="K1016" s="67">
        <f>(Sheet1!T127+$F$11)*VLOOKUP($B1016,$H$12:$J$17,2,0)</f>
        <v>0.47070604413449996</v>
      </c>
    </row>
    <row r="1017" spans="2:11" x14ac:dyDescent="0.3">
      <c r="B1017" s="5" t="str">
        <f>Sheet1!M128</f>
        <v>NY</v>
      </c>
      <c r="C1017" s="6" t="str">
        <f>Sheet1!N128</f>
        <v>Gas</v>
      </c>
      <c r="D1017" s="8">
        <f>Sheet1!O128</f>
        <v>42521</v>
      </c>
      <c r="E1017" s="8" t="str">
        <f>Sheet1!P128</f>
        <v>N-Grid NiMo ($/therm)</v>
      </c>
      <c r="F1017" s="6" t="str">
        <f>Sheet1!Q128</f>
        <v>0-25K</v>
      </c>
      <c r="G1017" s="6" t="s">
        <v>22</v>
      </c>
      <c r="H1017" s="67">
        <f>(Sheet1!R128+$F$11)*VLOOKUP($B1017,$H$12:$J$17,2,0)</f>
        <v>0.34260661409105075</v>
      </c>
      <c r="I1017" s="6" t="s">
        <v>22</v>
      </c>
      <c r="J1017" s="67">
        <f>(Sheet1!S128+$F$11)*VLOOKUP($B1017,$H$12:$J$17,2,0)</f>
        <v>0.36311333159105069</v>
      </c>
      <c r="K1017" s="67">
        <f>(Sheet1!T128+$F$11)*VLOOKUP($B1017,$H$12:$J$17,2,0)</f>
        <v>0.3785119740910507</v>
      </c>
    </row>
    <row r="1018" spans="2:11" x14ac:dyDescent="0.3">
      <c r="B1018" s="5" t="str">
        <f>Sheet1!M129</f>
        <v>NY</v>
      </c>
      <c r="C1018" s="6" t="str">
        <f>Sheet1!N129</f>
        <v>Gas</v>
      </c>
      <c r="D1018" s="8">
        <f>Sheet1!O129</f>
        <v>42521</v>
      </c>
      <c r="E1018" s="8" t="str">
        <f>Sheet1!P129</f>
        <v>N-Grid NiMo ($/therm)</v>
      </c>
      <c r="F1018" s="6" t="str">
        <f>Sheet1!Q129</f>
        <v>25-75K</v>
      </c>
      <c r="G1018" s="6" t="s">
        <v>22</v>
      </c>
      <c r="H1018" s="67">
        <f>(Sheet1!R129+$F$11)*VLOOKUP($B1018,$H$12:$J$17,2,0)</f>
        <v>0.32220661409105072</v>
      </c>
      <c r="I1018" s="6" t="s">
        <v>22</v>
      </c>
      <c r="J1018" s="67">
        <f>(Sheet1!S129+$F$11)*VLOOKUP($B1018,$H$12:$J$17,2,0)</f>
        <v>0.34271333159105066</v>
      </c>
      <c r="K1018" s="67">
        <f>(Sheet1!T129+$F$11)*VLOOKUP($B1018,$H$12:$J$17,2,0)</f>
        <v>0.35811197409105072</v>
      </c>
    </row>
    <row r="1019" spans="2:11" x14ac:dyDescent="0.3">
      <c r="B1019" s="5" t="str">
        <f>Sheet1!M130</f>
        <v>NY</v>
      </c>
      <c r="C1019" s="6" t="str">
        <f>Sheet1!N130</f>
        <v>Gas</v>
      </c>
      <c r="D1019" s="8">
        <f>Sheet1!O130</f>
        <v>42521</v>
      </c>
      <c r="E1019" s="8" t="str">
        <f>Sheet1!P130</f>
        <v>N-Grid NiMo ($/therm)</v>
      </c>
      <c r="F1019" s="6" t="str">
        <f>Sheet1!Q130</f>
        <v>75-125K</v>
      </c>
      <c r="G1019" s="6" t="s">
        <v>22</v>
      </c>
      <c r="H1019" s="67">
        <f>(Sheet1!R130+$F$11)*VLOOKUP($B1019,$H$12:$J$17,2,0)</f>
        <v>0.28650661409105072</v>
      </c>
      <c r="I1019" s="6" t="s">
        <v>22</v>
      </c>
      <c r="J1019" s="67">
        <f>(Sheet1!S130+$F$11)*VLOOKUP($B1019,$H$12:$J$17,2,0)</f>
        <v>0.30701333159105071</v>
      </c>
      <c r="K1019" s="67">
        <f>(Sheet1!T130+$F$11)*VLOOKUP($B1019,$H$12:$J$17,2,0)</f>
        <v>0.32241197409105071</v>
      </c>
    </row>
    <row r="1020" spans="2:11" x14ac:dyDescent="0.3">
      <c r="B1020" s="5" t="str">
        <f>Sheet1!M131</f>
        <v>NY</v>
      </c>
      <c r="C1020" s="6" t="str">
        <f>Sheet1!N131</f>
        <v>Gas</v>
      </c>
      <c r="D1020" s="8">
        <f>Sheet1!O131</f>
        <v>42521</v>
      </c>
      <c r="E1020" s="8" t="str">
        <f>Sheet1!P131</f>
        <v>N-Grid NiMo ($/therm)</v>
      </c>
      <c r="F1020" s="6" t="str">
        <f>Sheet1!Q131</f>
        <v>125-500K</v>
      </c>
      <c r="G1020" s="6" t="s">
        <v>22</v>
      </c>
      <c r="H1020" s="67">
        <f>(Sheet1!R131+$F$11)*VLOOKUP($B1020,$H$12:$J$17,2,0)</f>
        <v>0.27630661409105078</v>
      </c>
      <c r="I1020" s="6" t="s">
        <v>22</v>
      </c>
      <c r="J1020" s="67">
        <f>(Sheet1!S131+$F$11)*VLOOKUP($B1020,$H$12:$J$17,2,0)</f>
        <v>0.29681333159105067</v>
      </c>
      <c r="K1020" s="67">
        <f>(Sheet1!T131+$F$11)*VLOOKUP($B1020,$H$12:$J$17,2,0)</f>
        <v>0.31221197409105067</v>
      </c>
    </row>
    <row r="1021" spans="2:11" x14ac:dyDescent="0.3">
      <c r="B1021" s="5" t="str">
        <f>Sheet1!M132</f>
        <v>NY</v>
      </c>
      <c r="C1021" s="6" t="str">
        <f>Sheet1!N132</f>
        <v>Gas</v>
      </c>
      <c r="D1021" s="8">
        <f>Sheet1!O132</f>
        <v>42521</v>
      </c>
      <c r="E1021" s="8" t="str">
        <f>Sheet1!P132</f>
        <v>N-Grid NiMo ($/therm)</v>
      </c>
      <c r="F1021" s="6" t="str">
        <f>Sheet1!Q132</f>
        <v>500K+</v>
      </c>
      <c r="G1021" s="6" t="s">
        <v>22</v>
      </c>
      <c r="H1021" s="67">
        <f>(Sheet1!R132+$F$11)*VLOOKUP($B1021,$H$12:$J$17,2,0)</f>
        <v>0.26100661409105075</v>
      </c>
      <c r="I1021" s="6" t="s">
        <v>22</v>
      </c>
      <c r="J1021" s="67">
        <f>(Sheet1!S132+$F$11)*VLOOKUP($B1021,$H$12:$J$17,2,0)</f>
        <v>0.28151333159105074</v>
      </c>
      <c r="K1021" s="67">
        <f>(Sheet1!T132+$F$11)*VLOOKUP($B1021,$H$12:$J$17,2,0)</f>
        <v>0.29691197409105075</v>
      </c>
    </row>
    <row r="1022" spans="2:11" x14ac:dyDescent="0.3">
      <c r="B1022" s="5" t="str">
        <f>Sheet1!M133</f>
        <v>NY</v>
      </c>
      <c r="C1022" s="6" t="str">
        <f>Sheet1!N133</f>
        <v>Gas</v>
      </c>
      <c r="D1022" s="8">
        <f>Sheet1!O133</f>
        <v>42521</v>
      </c>
      <c r="E1022" s="8" t="str">
        <f>Sheet1!P133</f>
        <v>Con Edison ($/therm)</v>
      </c>
      <c r="F1022" s="6" t="str">
        <f>Sheet1!Q133</f>
        <v>0-25K</v>
      </c>
      <c r="G1022" s="6" t="s">
        <v>22</v>
      </c>
      <c r="H1022" s="67">
        <f>(Sheet1!R133+$F$11)*VLOOKUP($B1022,$H$12:$J$17,2,0)</f>
        <v>0.49526495607000004</v>
      </c>
      <c r="I1022" s="6" t="s">
        <v>22</v>
      </c>
      <c r="J1022" s="67">
        <f>(Sheet1!S133+$F$11)*VLOOKUP($B1022,$H$12:$J$17,2,0)</f>
        <v>0.51143569060874994</v>
      </c>
      <c r="K1022" s="67">
        <f>(Sheet1!T133+$F$11)*VLOOKUP($B1022,$H$12:$J$17,2,0)</f>
        <v>0.52316569738750007</v>
      </c>
    </row>
    <row r="1023" spans="2:11" x14ac:dyDescent="0.3">
      <c r="B1023" s="5" t="str">
        <f>Sheet1!M134</f>
        <v>NY</v>
      </c>
      <c r="C1023" s="6" t="str">
        <f>Sheet1!N134</f>
        <v>Gas</v>
      </c>
      <c r="D1023" s="8">
        <f>Sheet1!O134</f>
        <v>42521</v>
      </c>
      <c r="E1023" s="8" t="str">
        <f>Sheet1!P134</f>
        <v>Con Edison ($/therm)</v>
      </c>
      <c r="F1023" s="6" t="str">
        <f>Sheet1!Q134</f>
        <v>25-75K</v>
      </c>
      <c r="G1023" s="6" t="s">
        <v>22</v>
      </c>
      <c r="H1023" s="67">
        <f>(Sheet1!R134+$F$11)*VLOOKUP($B1023,$H$12:$J$17,2,0)</f>
        <v>0.47486495607000001</v>
      </c>
      <c r="I1023" s="6" t="s">
        <v>22</v>
      </c>
      <c r="J1023" s="67">
        <f>(Sheet1!S134+$F$11)*VLOOKUP($B1023,$H$12:$J$17,2,0)</f>
        <v>0.49103569060875008</v>
      </c>
      <c r="K1023" s="67">
        <f>(Sheet1!T134+$F$11)*VLOOKUP($B1023,$H$12:$J$17,2,0)</f>
        <v>0.50276569738749999</v>
      </c>
    </row>
    <row r="1024" spans="2:11" x14ac:dyDescent="0.3">
      <c r="B1024" s="5" t="str">
        <f>Sheet1!M135</f>
        <v>NY</v>
      </c>
      <c r="C1024" s="6" t="str">
        <f>Sheet1!N135</f>
        <v>Gas</v>
      </c>
      <c r="D1024" s="8">
        <f>Sheet1!O135</f>
        <v>42521</v>
      </c>
      <c r="E1024" s="8" t="str">
        <f>Sheet1!P135</f>
        <v>Con Edison ($/therm)</v>
      </c>
      <c r="F1024" s="6" t="str">
        <f>Sheet1!Q135</f>
        <v>75-125K</v>
      </c>
      <c r="G1024" s="6" t="s">
        <v>22</v>
      </c>
      <c r="H1024" s="67">
        <f>(Sheet1!R135+$F$11)*VLOOKUP($B1024,$H$12:$J$17,2,0)</f>
        <v>0.43916495607000006</v>
      </c>
      <c r="I1024" s="6" t="s">
        <v>22</v>
      </c>
      <c r="J1024" s="67">
        <f>(Sheet1!S135+$F$11)*VLOOKUP($B1024,$H$12:$J$17,2,0)</f>
        <v>0.45533569060875001</v>
      </c>
      <c r="K1024" s="67">
        <f>(Sheet1!T135+$F$11)*VLOOKUP($B1024,$H$12:$J$17,2,0)</f>
        <v>0.46706569738749998</v>
      </c>
    </row>
    <row r="1025" spans="2:11" x14ac:dyDescent="0.3">
      <c r="B1025" s="5" t="str">
        <f>Sheet1!M136</f>
        <v>NY</v>
      </c>
      <c r="C1025" s="6" t="str">
        <f>Sheet1!N136</f>
        <v>Gas</v>
      </c>
      <c r="D1025" s="8">
        <f>Sheet1!O136</f>
        <v>42521</v>
      </c>
      <c r="E1025" s="8" t="str">
        <f>Sheet1!P136</f>
        <v>Con Edison ($/therm)</v>
      </c>
      <c r="F1025" s="6" t="str">
        <f>Sheet1!Q136</f>
        <v>125-500K</v>
      </c>
      <c r="G1025" s="6" t="s">
        <v>22</v>
      </c>
      <c r="H1025" s="67">
        <f>(Sheet1!R136+$F$11)*VLOOKUP($B1025,$H$12:$J$17,2,0)</f>
        <v>0.42896495606999996</v>
      </c>
      <c r="I1025" s="6" t="s">
        <v>22</v>
      </c>
      <c r="J1025" s="67">
        <f>(Sheet1!S136+$F$11)*VLOOKUP($B1025,$H$12:$J$17,2,0)</f>
        <v>0.44513569060875002</v>
      </c>
      <c r="K1025" s="67">
        <f>(Sheet1!T136+$F$11)*VLOOKUP($B1025,$H$12:$J$17,2,0)</f>
        <v>0.45686569738750005</v>
      </c>
    </row>
    <row r="1026" spans="2:11" x14ac:dyDescent="0.3">
      <c r="B1026" s="5" t="str">
        <f>Sheet1!M137</f>
        <v>NY</v>
      </c>
      <c r="C1026" s="6" t="str">
        <f>Sheet1!N137</f>
        <v>Gas</v>
      </c>
      <c r="D1026" s="8">
        <f>Sheet1!O137</f>
        <v>42521</v>
      </c>
      <c r="E1026" s="8" t="str">
        <f>Sheet1!P137</f>
        <v>Con Edison ($/therm)</v>
      </c>
      <c r="F1026" s="6" t="str">
        <f>Sheet1!Q137</f>
        <v>500K+</v>
      </c>
      <c r="G1026" s="6" t="s">
        <v>22</v>
      </c>
      <c r="H1026" s="67">
        <f>(Sheet1!R137+$F$11)*VLOOKUP($B1026,$H$12:$J$17,2,0)</f>
        <v>0.41366495607000003</v>
      </c>
      <c r="I1026" s="6" t="s">
        <v>22</v>
      </c>
      <c r="J1026" s="67">
        <f>(Sheet1!S137+$F$11)*VLOOKUP($B1026,$H$12:$J$17,2,0)</f>
        <v>0.42983569060875004</v>
      </c>
      <c r="K1026" s="67">
        <f>(Sheet1!T137+$F$11)*VLOOKUP($B1026,$H$12:$J$17,2,0)</f>
        <v>0.44156569738749996</v>
      </c>
    </row>
    <row r="1027" spans="2:11" x14ac:dyDescent="0.3">
      <c r="B1027" s="5" t="str">
        <f>Sheet1!M138</f>
        <v>NY</v>
      </c>
      <c r="C1027" s="6" t="str">
        <f>Sheet1!N138</f>
        <v>Gas</v>
      </c>
      <c r="D1027" s="8">
        <f>Sheet1!O138</f>
        <v>42521</v>
      </c>
      <c r="E1027" s="8" t="str">
        <f>Sheet1!P138</f>
        <v>Nat Fuel ($/ccf)</v>
      </c>
      <c r="F1027" s="6" t="str">
        <f>Sheet1!Q138</f>
        <v>0-25K</v>
      </c>
      <c r="G1027" s="6" t="s">
        <v>22</v>
      </c>
      <c r="H1027" s="67">
        <f>(Sheet1!R138+$F$11)*VLOOKUP($B1027,$H$12:$J$17,2,0)</f>
        <v>0.38285674760778432</v>
      </c>
      <c r="I1027" s="6" t="s">
        <v>22</v>
      </c>
      <c r="J1027" s="67">
        <f>(Sheet1!S138+$F$11)*VLOOKUP($B1027,$H$12:$J$17,2,0)</f>
        <v>0.40382947760778426</v>
      </c>
      <c r="K1027" s="67">
        <f>(Sheet1!T138+$F$11)*VLOOKUP($B1027,$H$12:$J$17,2,0)</f>
        <v>0.41876933260778421</v>
      </c>
    </row>
    <row r="1028" spans="2:11" x14ac:dyDescent="0.3">
      <c r="B1028" s="5" t="str">
        <f>Sheet1!M139</f>
        <v>NY</v>
      </c>
      <c r="C1028" s="6" t="str">
        <f>Sheet1!N139</f>
        <v>Gas</v>
      </c>
      <c r="D1028" s="8">
        <f>Sheet1!O139</f>
        <v>42521</v>
      </c>
      <c r="E1028" s="8" t="str">
        <f>Sheet1!P139</f>
        <v>Nat Fuel ($/ccf)</v>
      </c>
      <c r="F1028" s="6" t="str">
        <f>Sheet1!Q139</f>
        <v>25-75K</v>
      </c>
      <c r="G1028" s="6" t="s">
        <v>22</v>
      </c>
      <c r="H1028" s="67">
        <f>(Sheet1!R139+$F$11)*VLOOKUP($B1028,$H$12:$J$17,2,0)</f>
        <v>0.36245674760778429</v>
      </c>
      <c r="I1028" s="6" t="s">
        <v>22</v>
      </c>
      <c r="J1028" s="67">
        <f>(Sheet1!S139+$F$11)*VLOOKUP($B1028,$H$12:$J$17,2,0)</f>
        <v>0.38342947760778423</v>
      </c>
      <c r="K1028" s="67">
        <f>(Sheet1!T139+$F$11)*VLOOKUP($B1028,$H$12:$J$17,2,0)</f>
        <v>0.39836933260778423</v>
      </c>
    </row>
    <row r="1029" spans="2:11" x14ac:dyDescent="0.3">
      <c r="B1029" s="5" t="str">
        <f>Sheet1!M140</f>
        <v>NY</v>
      </c>
      <c r="C1029" s="6" t="str">
        <f>Sheet1!N140</f>
        <v>Gas</v>
      </c>
      <c r="D1029" s="8">
        <f>Sheet1!O140</f>
        <v>42521</v>
      </c>
      <c r="E1029" s="8" t="str">
        <f>Sheet1!P140</f>
        <v>Nat Fuel ($/ccf)</v>
      </c>
      <c r="F1029" s="6" t="str">
        <f>Sheet1!Q140</f>
        <v>75-125K</v>
      </c>
      <c r="G1029" s="6" t="s">
        <v>22</v>
      </c>
      <c r="H1029" s="67">
        <f>(Sheet1!R140+$F$11)*VLOOKUP($B1029,$H$12:$J$17,2,0)</f>
        <v>0.32675674760778428</v>
      </c>
      <c r="I1029" s="6" t="s">
        <v>22</v>
      </c>
      <c r="J1029" s="67">
        <f>(Sheet1!S140+$F$11)*VLOOKUP($B1029,$H$12:$J$17,2,0)</f>
        <v>0.34772947760778428</v>
      </c>
      <c r="K1029" s="67">
        <f>(Sheet1!T140+$F$11)*VLOOKUP($B1029,$H$12:$J$17,2,0)</f>
        <v>0.36266933260778422</v>
      </c>
    </row>
    <row r="1030" spans="2:11" x14ac:dyDescent="0.3">
      <c r="B1030" s="5" t="str">
        <f>Sheet1!M141</f>
        <v>NY</v>
      </c>
      <c r="C1030" s="6" t="str">
        <f>Sheet1!N141</f>
        <v>Gas</v>
      </c>
      <c r="D1030" s="8">
        <f>Sheet1!O141</f>
        <v>42521</v>
      </c>
      <c r="E1030" s="8" t="str">
        <f>Sheet1!P141</f>
        <v>Nat Fuel ($/ccf)</v>
      </c>
      <c r="F1030" s="6" t="str">
        <f>Sheet1!Q141</f>
        <v>125-500K</v>
      </c>
      <c r="G1030" s="6" t="s">
        <v>22</v>
      </c>
      <c r="H1030" s="67">
        <f>(Sheet1!R141+$F$11)*VLOOKUP($B1030,$H$12:$J$17,2,0)</f>
        <v>0.31655674760778429</v>
      </c>
      <c r="I1030" s="6" t="s">
        <v>22</v>
      </c>
      <c r="J1030" s="67">
        <f>(Sheet1!S141+$F$11)*VLOOKUP($B1030,$H$12:$J$17,2,0)</f>
        <v>0.33752947760778423</v>
      </c>
      <c r="K1030" s="67">
        <f>(Sheet1!T141+$F$11)*VLOOKUP($B1030,$H$12:$J$17,2,0)</f>
        <v>0.35246933260778424</v>
      </c>
    </row>
    <row r="1031" spans="2:11" x14ac:dyDescent="0.3">
      <c r="B1031" s="5" t="str">
        <f>Sheet1!M142</f>
        <v>NY</v>
      </c>
      <c r="C1031" s="6" t="str">
        <f>Sheet1!N142</f>
        <v>Gas</v>
      </c>
      <c r="D1031" s="8">
        <f>Sheet1!O142</f>
        <v>42521</v>
      </c>
      <c r="E1031" s="8" t="str">
        <f>Sheet1!P142</f>
        <v>Nat Fuel ($/ccf)</v>
      </c>
      <c r="F1031" s="6" t="str">
        <f>Sheet1!Q142</f>
        <v>500K+</v>
      </c>
      <c r="G1031" s="6" t="s">
        <v>22</v>
      </c>
      <c r="H1031" s="67">
        <f>(Sheet1!R142+$F$11)*VLOOKUP($B1031,$H$12:$J$17,2,0)</f>
        <v>0.30125674760778426</v>
      </c>
      <c r="I1031" s="6" t="s">
        <v>22</v>
      </c>
      <c r="J1031" s="67">
        <f>(Sheet1!S142+$F$11)*VLOOKUP($B1031,$H$12:$J$17,2,0)</f>
        <v>0.32222947760778431</v>
      </c>
      <c r="K1031" s="67">
        <f>(Sheet1!T142+$F$11)*VLOOKUP($B1031,$H$12:$J$17,2,0)</f>
        <v>0.33716933260778426</v>
      </c>
    </row>
    <row r="1032" spans="2:11" x14ac:dyDescent="0.3">
      <c r="B1032" s="5" t="str">
        <f>Sheet1!M143</f>
        <v>NY</v>
      </c>
      <c r="C1032" s="6" t="str">
        <f>Sheet1!N143</f>
        <v>Gas</v>
      </c>
      <c r="D1032" s="8">
        <f>Sheet1!O143</f>
        <v>42521</v>
      </c>
      <c r="E1032" s="8" t="str">
        <f>Sheet1!P143</f>
        <v>NYSEG ($/therm)</v>
      </c>
      <c r="F1032" s="6" t="str">
        <f>Sheet1!Q143</f>
        <v>0-25K</v>
      </c>
      <c r="G1032" s="6" t="s">
        <v>22</v>
      </c>
      <c r="H1032" s="67">
        <f>(Sheet1!R143+$F$11)*VLOOKUP($B1032,$H$12:$J$17,2,0)</f>
        <v>0.41195938986723712</v>
      </c>
      <c r="I1032" s="6" t="s">
        <v>22</v>
      </c>
      <c r="J1032" s="67">
        <f>(Sheet1!S143+$F$11)*VLOOKUP($B1032,$H$12:$J$17,2,0)</f>
        <v>0.42640826999223735</v>
      </c>
      <c r="K1032" s="67">
        <f>(Sheet1!T143+$F$11)*VLOOKUP($B1032,$H$12:$J$17,2,0)</f>
        <v>0.43718085336723722</v>
      </c>
    </row>
    <row r="1033" spans="2:11" x14ac:dyDescent="0.3">
      <c r="B1033" s="5" t="str">
        <f>Sheet1!M144</f>
        <v>NY</v>
      </c>
      <c r="C1033" s="6" t="str">
        <f>Sheet1!N144</f>
        <v>Gas</v>
      </c>
      <c r="D1033" s="8">
        <f>Sheet1!O144</f>
        <v>42521</v>
      </c>
      <c r="E1033" s="8" t="str">
        <f>Sheet1!P144</f>
        <v>NYSEG ($/therm)</v>
      </c>
      <c r="F1033" s="6" t="str">
        <f>Sheet1!Q144</f>
        <v>25-75K</v>
      </c>
      <c r="G1033" s="6" t="s">
        <v>22</v>
      </c>
      <c r="H1033" s="67">
        <f>(Sheet1!R144+$F$11)*VLOOKUP($B1033,$H$12:$J$17,2,0)</f>
        <v>0.39155938986723721</v>
      </c>
      <c r="I1033" s="6" t="s">
        <v>22</v>
      </c>
      <c r="J1033" s="67">
        <f>(Sheet1!S144+$F$11)*VLOOKUP($B1033,$H$12:$J$17,2,0)</f>
        <v>0.40600826999223733</v>
      </c>
      <c r="K1033" s="67">
        <f>(Sheet1!T144+$F$11)*VLOOKUP($B1033,$H$12:$J$17,2,0)</f>
        <v>0.4167808533672373</v>
      </c>
    </row>
    <row r="1034" spans="2:11" x14ac:dyDescent="0.3">
      <c r="B1034" s="5" t="str">
        <f>Sheet1!M145</f>
        <v>NY</v>
      </c>
      <c r="C1034" s="6" t="str">
        <f>Sheet1!N145</f>
        <v>Gas</v>
      </c>
      <c r="D1034" s="8">
        <f>Sheet1!O145</f>
        <v>42521</v>
      </c>
      <c r="E1034" s="8" t="str">
        <f>Sheet1!P145</f>
        <v>NYSEG ($/therm)</v>
      </c>
      <c r="F1034" s="6" t="str">
        <f>Sheet1!Q145</f>
        <v>75-125K</v>
      </c>
      <c r="G1034" s="6" t="s">
        <v>22</v>
      </c>
      <c r="H1034" s="67">
        <f>(Sheet1!R145+$F$11)*VLOOKUP($B1034,$H$12:$J$17,2,0)</f>
        <v>0.3558593898672372</v>
      </c>
      <c r="I1034" s="6" t="s">
        <v>22</v>
      </c>
      <c r="J1034" s="67">
        <f>(Sheet1!S145+$F$11)*VLOOKUP($B1034,$H$12:$J$17,2,0)</f>
        <v>0.37030826999223726</v>
      </c>
      <c r="K1034" s="67">
        <f>(Sheet1!T145+$F$11)*VLOOKUP($B1034,$H$12:$J$17,2,0)</f>
        <v>0.38108085336723718</v>
      </c>
    </row>
    <row r="1035" spans="2:11" x14ac:dyDescent="0.3">
      <c r="B1035" s="5" t="str">
        <f>Sheet1!M146</f>
        <v>NY</v>
      </c>
      <c r="C1035" s="6" t="str">
        <f>Sheet1!N146</f>
        <v>Gas</v>
      </c>
      <c r="D1035" s="8">
        <f>Sheet1!O146</f>
        <v>42521</v>
      </c>
      <c r="E1035" s="8" t="str">
        <f>Sheet1!P146</f>
        <v>NYSEG ($/therm)</v>
      </c>
      <c r="F1035" s="6" t="str">
        <f>Sheet1!Q146</f>
        <v>125-500K</v>
      </c>
      <c r="G1035" s="6" t="s">
        <v>22</v>
      </c>
      <c r="H1035" s="67">
        <f>(Sheet1!R146+$F$11)*VLOOKUP($B1035,$H$12:$J$17,2,0)</f>
        <v>0.34565938986723721</v>
      </c>
      <c r="I1035" s="6" t="s">
        <v>22</v>
      </c>
      <c r="J1035" s="67">
        <f>(Sheet1!S146+$F$11)*VLOOKUP($B1035,$H$12:$J$17,2,0)</f>
        <v>0.36010826999223733</v>
      </c>
      <c r="K1035" s="67">
        <f>(Sheet1!T146+$F$11)*VLOOKUP($B1035,$H$12:$J$17,2,0)</f>
        <v>0.37088085336723725</v>
      </c>
    </row>
    <row r="1036" spans="2:11" x14ac:dyDescent="0.3">
      <c r="B1036" s="5" t="str">
        <f>Sheet1!M147</f>
        <v>NY</v>
      </c>
      <c r="C1036" s="6" t="str">
        <f>Sheet1!N147</f>
        <v>Gas</v>
      </c>
      <c r="D1036" s="8">
        <f>Sheet1!O147</f>
        <v>42521</v>
      </c>
      <c r="E1036" s="8" t="str">
        <f>Sheet1!P147</f>
        <v>NYSEG ($/therm)</v>
      </c>
      <c r="F1036" s="6" t="str">
        <f>Sheet1!Q147</f>
        <v>500K+</v>
      </c>
      <c r="G1036" s="6" t="s">
        <v>22</v>
      </c>
      <c r="H1036" s="67">
        <f>(Sheet1!R147+$F$11)*VLOOKUP($B1036,$H$12:$J$17,2,0)</f>
        <v>0.33035938986723723</v>
      </c>
      <c r="I1036" s="6" t="s">
        <v>22</v>
      </c>
      <c r="J1036" s="67">
        <f>(Sheet1!S147+$F$11)*VLOOKUP($B1036,$H$12:$J$17,2,0)</f>
        <v>0.34480826999223729</v>
      </c>
      <c r="K1036" s="67">
        <f>(Sheet1!T147+$F$11)*VLOOKUP($B1036,$H$12:$J$17,2,0)</f>
        <v>0.35558085336723722</v>
      </c>
    </row>
    <row r="1037" spans="2:11" x14ac:dyDescent="0.3">
      <c r="B1037" s="5" t="str">
        <f>Sheet1!M148</f>
        <v>NY</v>
      </c>
      <c r="C1037" s="6" t="str">
        <f>Sheet1!N148</f>
        <v>Gas</v>
      </c>
      <c r="D1037" s="8">
        <f>Sheet1!O148</f>
        <v>42521</v>
      </c>
      <c r="E1037" s="8" t="str">
        <f>Sheet1!P148</f>
        <v>RGE ($/therm)</v>
      </c>
      <c r="F1037" s="6" t="str">
        <f>Sheet1!Q148</f>
        <v>0-25K</v>
      </c>
      <c r="G1037" s="6" t="s">
        <v>22</v>
      </c>
      <c r="H1037" s="67">
        <f>(Sheet1!R148+$F$11)*VLOOKUP($B1037,$H$12:$J$17,2,0)</f>
        <v>0.37148407777334336</v>
      </c>
      <c r="I1037" s="6" t="s">
        <v>22</v>
      </c>
      <c r="J1037" s="67">
        <f>(Sheet1!S148+$F$11)*VLOOKUP($B1037,$H$12:$J$17,2,0)</f>
        <v>0.38650918777334342</v>
      </c>
      <c r="K1037" s="67">
        <f>(Sheet1!T148+$F$11)*VLOOKUP($B1037,$H$12:$J$17,2,0)</f>
        <v>0.39780041777334341</v>
      </c>
    </row>
    <row r="1038" spans="2:11" x14ac:dyDescent="0.3">
      <c r="B1038" s="5" t="str">
        <f>Sheet1!M149</f>
        <v>NY</v>
      </c>
      <c r="C1038" s="6" t="str">
        <f>Sheet1!N149</f>
        <v>Gas</v>
      </c>
      <c r="D1038" s="8">
        <f>Sheet1!O149</f>
        <v>42521</v>
      </c>
      <c r="E1038" s="8" t="str">
        <f>Sheet1!P149</f>
        <v>RGE ($/therm)</v>
      </c>
      <c r="F1038" s="6" t="str">
        <f>Sheet1!Q149</f>
        <v>25-75K</v>
      </c>
      <c r="G1038" s="6" t="s">
        <v>22</v>
      </c>
      <c r="H1038" s="67">
        <f>(Sheet1!R149+$F$11)*VLOOKUP($B1038,$H$12:$J$17,2,0)</f>
        <v>0.35108407777334344</v>
      </c>
      <c r="I1038" s="6" t="s">
        <v>22</v>
      </c>
      <c r="J1038" s="67">
        <f>(Sheet1!S149+$F$11)*VLOOKUP($B1038,$H$12:$J$17,2,0)</f>
        <v>0.36610918777334345</v>
      </c>
      <c r="K1038" s="67">
        <f>(Sheet1!T149+$F$11)*VLOOKUP($B1038,$H$12:$J$17,2,0)</f>
        <v>0.37740041777334338</v>
      </c>
    </row>
    <row r="1039" spans="2:11" x14ac:dyDescent="0.3">
      <c r="B1039" s="5" t="str">
        <f>Sheet1!M150</f>
        <v>NY</v>
      </c>
      <c r="C1039" s="6" t="str">
        <f>Sheet1!N150</f>
        <v>Gas</v>
      </c>
      <c r="D1039" s="8">
        <f>Sheet1!O150</f>
        <v>42521</v>
      </c>
      <c r="E1039" s="8" t="str">
        <f>Sheet1!P150</f>
        <v>RGE ($/therm)</v>
      </c>
      <c r="F1039" s="6" t="str">
        <f>Sheet1!Q150</f>
        <v>75-125K</v>
      </c>
      <c r="G1039" s="6" t="s">
        <v>22</v>
      </c>
      <c r="H1039" s="67">
        <f>(Sheet1!R150+$F$11)*VLOOKUP($B1039,$H$12:$J$17,2,0)</f>
        <v>0.31538407777334337</v>
      </c>
      <c r="I1039" s="6" t="s">
        <v>22</v>
      </c>
      <c r="J1039" s="67">
        <f>(Sheet1!S150+$F$11)*VLOOKUP($B1039,$H$12:$J$17,2,0)</f>
        <v>0.33040918777334338</v>
      </c>
      <c r="K1039" s="67">
        <f>(Sheet1!T150+$F$11)*VLOOKUP($B1039,$H$12:$J$17,2,0)</f>
        <v>0.34170041777334342</v>
      </c>
    </row>
    <row r="1040" spans="2:11" x14ac:dyDescent="0.3">
      <c r="B1040" s="5" t="str">
        <f>Sheet1!M151</f>
        <v>NY</v>
      </c>
      <c r="C1040" s="6" t="str">
        <f>Sheet1!N151</f>
        <v>Gas</v>
      </c>
      <c r="D1040" s="8">
        <f>Sheet1!O151</f>
        <v>42521</v>
      </c>
      <c r="E1040" s="8" t="str">
        <f>Sheet1!P151</f>
        <v>RGE ($/therm)</v>
      </c>
      <c r="F1040" s="6" t="str">
        <f>Sheet1!Q151</f>
        <v>125-500K</v>
      </c>
      <c r="G1040" s="6" t="s">
        <v>22</v>
      </c>
      <c r="H1040" s="67">
        <f>(Sheet1!R151+$F$11)*VLOOKUP($B1040,$H$12:$J$17,2,0)</f>
        <v>0.30518407777334339</v>
      </c>
      <c r="I1040" s="6" t="s">
        <v>22</v>
      </c>
      <c r="J1040" s="67">
        <f>(Sheet1!S151+$F$11)*VLOOKUP($B1040,$H$12:$J$17,2,0)</f>
        <v>0.3202091877733434</v>
      </c>
      <c r="K1040" s="67">
        <f>(Sheet1!T151+$F$11)*VLOOKUP($B1040,$H$12:$J$17,2,0)</f>
        <v>0.33150041777334344</v>
      </c>
    </row>
    <row r="1041" spans="2:11" x14ac:dyDescent="0.3">
      <c r="B1041" s="5" t="str">
        <f>Sheet1!M152</f>
        <v>NY</v>
      </c>
      <c r="C1041" s="6" t="str">
        <f>Sheet1!N152</f>
        <v>Gas</v>
      </c>
      <c r="D1041" s="8">
        <f>Sheet1!O152</f>
        <v>42521</v>
      </c>
      <c r="E1041" s="8" t="str">
        <f>Sheet1!P152</f>
        <v>RGE ($/therm)</v>
      </c>
      <c r="F1041" s="6" t="str">
        <f>Sheet1!Q152</f>
        <v>500K+</v>
      </c>
      <c r="G1041" s="6" t="s">
        <v>22</v>
      </c>
      <c r="H1041" s="67">
        <f>(Sheet1!R152+$F$11)*VLOOKUP($B1041,$H$12:$J$17,2,0)</f>
        <v>0.28988407777334341</v>
      </c>
      <c r="I1041" s="6" t="s">
        <v>22</v>
      </c>
      <c r="J1041" s="67">
        <f>(Sheet1!S152+$F$11)*VLOOKUP($B1041,$H$12:$J$17,2,0)</f>
        <v>0.30490918777334347</v>
      </c>
      <c r="K1041" s="67">
        <f>(Sheet1!T152+$F$11)*VLOOKUP($B1041,$H$12:$J$17,2,0)</f>
        <v>0.3162004177733434</v>
      </c>
    </row>
    <row r="1042" spans="2:11" x14ac:dyDescent="0.3">
      <c r="B1042" s="5" t="str">
        <f>Sheet1!M153</f>
        <v>NY</v>
      </c>
      <c r="C1042" s="6" t="str">
        <f>Sheet1!N153</f>
        <v>Gas</v>
      </c>
      <c r="D1042" s="8">
        <f>Sheet1!O153</f>
        <v>42521</v>
      </c>
      <c r="E1042" s="8" t="str">
        <f>Sheet1!P153</f>
        <v>O&amp;R ($/ccf)</v>
      </c>
      <c r="F1042" s="6" t="str">
        <f>Sheet1!Q153</f>
        <v>0-25K</v>
      </c>
      <c r="G1042" s="6" t="s">
        <v>22</v>
      </c>
      <c r="H1042" s="67">
        <f>(Sheet1!R153+$F$11)*VLOOKUP($B1042,$H$12:$J$17,2,0)</f>
        <v>0.51388281500250022</v>
      </c>
      <c r="I1042" s="6" t="s">
        <v>22</v>
      </c>
      <c r="J1042" s="67">
        <f>(Sheet1!S153+$F$11)*VLOOKUP($B1042,$H$12:$J$17,2,0)</f>
        <v>0.52671777679499998</v>
      </c>
      <c r="K1042" s="67">
        <f>(Sheet1!T153+$F$11)*VLOOKUP($B1042,$H$12:$J$17,2,0)</f>
        <v>0.53621648285000012</v>
      </c>
    </row>
    <row r="1043" spans="2:11" x14ac:dyDescent="0.3">
      <c r="B1043" s="5" t="str">
        <f>Sheet1!M154</f>
        <v>NY</v>
      </c>
      <c r="C1043" s="6" t="str">
        <f>Sheet1!N154</f>
        <v>Gas</v>
      </c>
      <c r="D1043" s="8">
        <f>Sheet1!O154</f>
        <v>42521</v>
      </c>
      <c r="E1043" s="8" t="str">
        <f>Sheet1!P154</f>
        <v>O&amp;R ($/ccf)</v>
      </c>
      <c r="F1043" s="6" t="str">
        <f>Sheet1!Q154</f>
        <v>25-75K</v>
      </c>
      <c r="G1043" s="6" t="s">
        <v>22</v>
      </c>
      <c r="H1043" s="67">
        <f>(Sheet1!R154+$F$11)*VLOOKUP($B1043,$H$12:$J$17,2,0)</f>
        <v>0.49348281500250013</v>
      </c>
      <c r="I1043" s="6" t="s">
        <v>22</v>
      </c>
      <c r="J1043" s="67">
        <f>(Sheet1!S154+$F$11)*VLOOKUP($B1043,$H$12:$J$17,2,0)</f>
        <v>0.50631777679500012</v>
      </c>
      <c r="K1043" s="67">
        <f>(Sheet1!T154+$F$11)*VLOOKUP($B1043,$H$12:$J$17,2,0)</f>
        <v>0.51581648285000004</v>
      </c>
    </row>
    <row r="1044" spans="2:11" x14ac:dyDescent="0.3">
      <c r="B1044" s="5" t="str">
        <f>Sheet1!M155</f>
        <v>NY</v>
      </c>
      <c r="C1044" s="6" t="str">
        <f>Sheet1!N155</f>
        <v>Gas</v>
      </c>
      <c r="D1044" s="8">
        <f>Sheet1!O155</f>
        <v>42521</v>
      </c>
      <c r="E1044" s="8" t="str">
        <f>Sheet1!P155</f>
        <v>O&amp;R ($/ccf)</v>
      </c>
      <c r="F1044" s="6" t="str">
        <f>Sheet1!Q155</f>
        <v>75-125K</v>
      </c>
      <c r="G1044" s="6" t="s">
        <v>22</v>
      </c>
      <c r="H1044" s="67">
        <f>(Sheet1!R155+$F$11)*VLOOKUP($B1044,$H$12:$J$17,2,0)</f>
        <v>0.45778281500250007</v>
      </c>
      <c r="I1044" s="6" t="s">
        <v>22</v>
      </c>
      <c r="J1044" s="67">
        <f>(Sheet1!S155+$F$11)*VLOOKUP($B1044,$H$12:$J$17,2,0)</f>
        <v>0.47061777679500011</v>
      </c>
      <c r="K1044" s="67">
        <f>(Sheet1!T155+$F$11)*VLOOKUP($B1044,$H$12:$J$17,2,0)</f>
        <v>0.48011648285000003</v>
      </c>
    </row>
    <row r="1045" spans="2:11" x14ac:dyDescent="0.3">
      <c r="B1045" s="5" t="str">
        <f>Sheet1!M156</f>
        <v>NY</v>
      </c>
      <c r="C1045" s="6" t="str">
        <f>Sheet1!N156</f>
        <v>Gas</v>
      </c>
      <c r="D1045" s="8">
        <f>Sheet1!O156</f>
        <v>42521</v>
      </c>
      <c r="E1045" s="8" t="str">
        <f>Sheet1!P156</f>
        <v>O&amp;R ($/ccf)</v>
      </c>
      <c r="F1045" s="6" t="str">
        <f>Sheet1!Q156</f>
        <v>125-500K</v>
      </c>
      <c r="G1045" s="6" t="s">
        <v>22</v>
      </c>
      <c r="H1045" s="67">
        <f>(Sheet1!R156+$F$11)*VLOOKUP($B1045,$H$12:$J$17,2,0)</f>
        <v>0.44758281500250013</v>
      </c>
      <c r="I1045" s="6" t="s">
        <v>22</v>
      </c>
      <c r="J1045" s="67">
        <f>(Sheet1!S156+$F$11)*VLOOKUP($B1045,$H$12:$J$17,2,0)</f>
        <v>0.46041777679500001</v>
      </c>
      <c r="K1045" s="67">
        <f>(Sheet1!T156+$F$11)*VLOOKUP($B1045,$H$12:$J$17,2,0)</f>
        <v>0.46991648285000004</v>
      </c>
    </row>
    <row r="1046" spans="2:11" x14ac:dyDescent="0.3">
      <c r="B1046" s="5" t="str">
        <f>Sheet1!M157</f>
        <v>NY</v>
      </c>
      <c r="C1046" s="6" t="str">
        <f>Sheet1!N157</f>
        <v>Gas</v>
      </c>
      <c r="D1046" s="8">
        <f>Sheet1!O157</f>
        <v>42521</v>
      </c>
      <c r="E1046" s="8" t="str">
        <f>Sheet1!P157</f>
        <v>O&amp;R ($/ccf)</v>
      </c>
      <c r="F1046" s="6" t="str">
        <f>Sheet1!Q157</f>
        <v>500K+</v>
      </c>
      <c r="G1046" s="6" t="s">
        <v>22</v>
      </c>
      <c r="H1046" s="67">
        <f>(Sheet1!R157+$F$11)*VLOOKUP($B1046,$H$12:$J$17,2,0)</f>
        <v>0.43228281500250004</v>
      </c>
      <c r="I1046" s="6" t="s">
        <v>22</v>
      </c>
      <c r="J1046" s="67">
        <f>(Sheet1!S157+$F$11)*VLOOKUP($B1046,$H$12:$J$17,2,0)</f>
        <v>0.44511777679500009</v>
      </c>
      <c r="K1046" s="67">
        <f>(Sheet1!T157+$F$11)*VLOOKUP($B1046,$H$12:$J$17,2,0)</f>
        <v>0.45461648285000006</v>
      </c>
    </row>
    <row r="1047" spans="2:11" x14ac:dyDescent="0.3">
      <c r="B1047" s="5" t="str">
        <f>Sheet1!M158</f>
        <v>NY</v>
      </c>
      <c r="C1047" s="6" t="str">
        <f>Sheet1!N158</f>
        <v>Gas</v>
      </c>
      <c r="D1047" s="8">
        <f>Sheet1!O158</f>
        <v>42521</v>
      </c>
      <c r="E1047" s="8" t="str">
        <f>Sheet1!P158</f>
        <v>Central Hud ($/ccf)</v>
      </c>
      <c r="F1047" s="6" t="str">
        <f>Sheet1!Q158</f>
        <v>0-25K</v>
      </c>
      <c r="G1047" s="6" t="s">
        <v>22</v>
      </c>
      <c r="H1047" s="67">
        <f>(Sheet1!R158+$F$11)*VLOOKUP($B1047,$H$12:$J$17,2,0)</f>
        <v>0.48696514709250005</v>
      </c>
      <c r="I1047" s="6" t="s">
        <v>22</v>
      </c>
      <c r="J1047" s="67">
        <f>(Sheet1!S158+$F$11)*VLOOKUP($B1047,$H$12:$J$17,2,0)</f>
        <v>0.49704567481125017</v>
      </c>
      <c r="K1047" s="67">
        <f>(Sheet1!T158+$F$11)*VLOOKUP($B1047,$H$12:$J$17,2,0)</f>
        <v>0.50492148438749995</v>
      </c>
    </row>
    <row r="1048" spans="2:11" x14ac:dyDescent="0.3">
      <c r="B1048" s="5" t="str">
        <f>Sheet1!M159</f>
        <v>NY</v>
      </c>
      <c r="C1048" s="6" t="str">
        <f>Sheet1!N159</f>
        <v>Gas</v>
      </c>
      <c r="D1048" s="8">
        <f>Sheet1!O159</f>
        <v>42521</v>
      </c>
      <c r="E1048" s="8" t="str">
        <f>Sheet1!P159</f>
        <v>Central Hud ($/ccf)</v>
      </c>
      <c r="F1048" s="6" t="str">
        <f>Sheet1!Q159</f>
        <v>25-75K</v>
      </c>
      <c r="G1048" s="6" t="s">
        <v>22</v>
      </c>
      <c r="H1048" s="67">
        <f>(Sheet1!R159+$F$11)*VLOOKUP($B1048,$H$12:$J$17,2,0)</f>
        <v>0.46656514709250002</v>
      </c>
      <c r="I1048" s="6" t="s">
        <v>22</v>
      </c>
      <c r="J1048" s="67">
        <f>(Sheet1!S159+$F$11)*VLOOKUP($B1048,$H$12:$J$17,2,0)</f>
        <v>0.47664567481125014</v>
      </c>
      <c r="K1048" s="67">
        <f>(Sheet1!T159+$F$11)*VLOOKUP($B1048,$H$12:$J$17,2,0)</f>
        <v>0.48452148438749998</v>
      </c>
    </row>
    <row r="1049" spans="2:11" x14ac:dyDescent="0.3">
      <c r="B1049" s="5" t="str">
        <f>Sheet1!M160</f>
        <v>NY</v>
      </c>
      <c r="C1049" s="6" t="str">
        <f>Sheet1!N160</f>
        <v>Gas</v>
      </c>
      <c r="D1049" s="8">
        <f>Sheet1!O160</f>
        <v>42521</v>
      </c>
      <c r="E1049" s="8" t="str">
        <f>Sheet1!P160</f>
        <v>Central Hud ($/ccf)</v>
      </c>
      <c r="F1049" s="6" t="str">
        <f>Sheet1!Q160</f>
        <v>75-125K</v>
      </c>
      <c r="G1049" s="6" t="s">
        <v>22</v>
      </c>
      <c r="H1049" s="67">
        <f>(Sheet1!R160+$F$11)*VLOOKUP($B1049,$H$12:$J$17,2,0)</f>
        <v>0.43086514709250007</v>
      </c>
      <c r="I1049" s="6" t="s">
        <v>22</v>
      </c>
      <c r="J1049" s="67">
        <f>(Sheet1!S160+$F$11)*VLOOKUP($B1049,$H$12:$J$17,2,0)</f>
        <v>0.44094567481125008</v>
      </c>
      <c r="K1049" s="67">
        <f>(Sheet1!T160+$F$11)*VLOOKUP($B1049,$H$12:$J$17,2,0)</f>
        <v>0.44882148438750002</v>
      </c>
    </row>
    <row r="1050" spans="2:11" x14ac:dyDescent="0.3">
      <c r="B1050" s="5" t="str">
        <f>Sheet1!M161</f>
        <v>NY</v>
      </c>
      <c r="C1050" s="6" t="str">
        <f>Sheet1!N161</f>
        <v>Gas</v>
      </c>
      <c r="D1050" s="8">
        <f>Sheet1!O161</f>
        <v>42521</v>
      </c>
      <c r="E1050" s="8" t="str">
        <f>Sheet1!P161</f>
        <v>Central Hud ($/ccf)</v>
      </c>
      <c r="F1050" s="6" t="str">
        <f>Sheet1!Q161</f>
        <v>125-500K</v>
      </c>
      <c r="G1050" s="6" t="s">
        <v>22</v>
      </c>
      <c r="H1050" s="67">
        <f>(Sheet1!R161+$F$11)*VLOOKUP($B1050,$H$12:$J$17,2,0)</f>
        <v>0.42066514709250002</v>
      </c>
      <c r="I1050" s="6" t="s">
        <v>22</v>
      </c>
      <c r="J1050" s="67">
        <f>(Sheet1!S161+$F$11)*VLOOKUP($B1050,$H$12:$J$17,2,0)</f>
        <v>0.43074567481125015</v>
      </c>
      <c r="K1050" s="67">
        <f>(Sheet1!T161+$F$11)*VLOOKUP($B1050,$H$12:$J$17,2,0)</f>
        <v>0.43862148438749998</v>
      </c>
    </row>
    <row r="1051" spans="2:11" x14ac:dyDescent="0.3">
      <c r="B1051" s="5" t="str">
        <f>Sheet1!M162</f>
        <v>NY</v>
      </c>
      <c r="C1051" s="6" t="str">
        <f>Sheet1!N162</f>
        <v>Gas</v>
      </c>
      <c r="D1051" s="8">
        <f>Sheet1!O162</f>
        <v>42521</v>
      </c>
      <c r="E1051" s="8" t="str">
        <f>Sheet1!P162</f>
        <v>Central Hud ($/ccf)</v>
      </c>
      <c r="F1051" s="6" t="str">
        <f>Sheet1!Q162</f>
        <v>500K+</v>
      </c>
      <c r="G1051" s="6" t="s">
        <v>22</v>
      </c>
      <c r="H1051" s="67">
        <f>(Sheet1!R162+$F$11)*VLOOKUP($B1051,$H$12:$J$17,2,0)</f>
        <v>0.4053651470925001</v>
      </c>
      <c r="I1051" s="6" t="s">
        <v>22</v>
      </c>
      <c r="J1051" s="67">
        <f>(Sheet1!S162+$F$11)*VLOOKUP($B1051,$H$12:$J$17,2,0)</f>
        <v>0.41544567481125011</v>
      </c>
      <c r="K1051" s="67">
        <f>(Sheet1!T162+$F$11)*VLOOKUP($B1051,$H$12:$J$17,2,0)</f>
        <v>0.42332148438750006</v>
      </c>
    </row>
    <row r="1052" spans="2:11" x14ac:dyDescent="0.3">
      <c r="B1052" s="5" t="str">
        <f>Sheet1!M163</f>
        <v>NY</v>
      </c>
      <c r="C1052" s="6" t="str">
        <f>Sheet1!N163</f>
        <v>Gas</v>
      </c>
      <c r="D1052" s="8">
        <f>Sheet1!O163</f>
        <v>42551</v>
      </c>
      <c r="E1052" s="8" t="str">
        <f>Sheet1!P163</f>
        <v>N-Grid NY/ Li  ($/therm)</v>
      </c>
      <c r="F1052" s="6" t="str">
        <f>Sheet1!Q163</f>
        <v>0-25K</v>
      </c>
      <c r="G1052" s="6" t="s">
        <v>22</v>
      </c>
      <c r="H1052" s="67">
        <f>(Sheet1!R163+$F$11)*VLOOKUP($B1052,$H$12:$J$17,2,0)</f>
        <v>0.53011835813449992</v>
      </c>
      <c r="I1052" s="6" t="s">
        <v>22</v>
      </c>
      <c r="J1052" s="67">
        <f>(Sheet1!S163+$F$11)*VLOOKUP($B1052,$H$12:$J$17,2,0)</f>
        <v>0.54409006313449992</v>
      </c>
      <c r="K1052" s="67">
        <f>(Sheet1!T163+$F$11)*VLOOKUP($B1052,$H$12:$J$17,2,0)</f>
        <v>0.55411525638449988</v>
      </c>
    </row>
    <row r="1053" spans="2:11" x14ac:dyDescent="0.3">
      <c r="B1053" s="5" t="str">
        <f>Sheet1!M164</f>
        <v>NY</v>
      </c>
      <c r="C1053" s="6" t="str">
        <f>Sheet1!N164</f>
        <v>Gas</v>
      </c>
      <c r="D1053" s="8">
        <f>Sheet1!O164</f>
        <v>42551</v>
      </c>
      <c r="E1053" s="8" t="str">
        <f>Sheet1!P164</f>
        <v>N-Grid NY/ Li  ($/therm)</v>
      </c>
      <c r="F1053" s="6" t="str">
        <f>Sheet1!Q164</f>
        <v>25-75K</v>
      </c>
      <c r="G1053" s="6" t="s">
        <v>22</v>
      </c>
      <c r="H1053" s="67">
        <f>(Sheet1!R164+$F$11)*VLOOKUP($B1053,$H$12:$J$17,2,0)</f>
        <v>0.50971835813449995</v>
      </c>
      <c r="I1053" s="6" t="s">
        <v>22</v>
      </c>
      <c r="J1053" s="67">
        <f>(Sheet1!S164+$F$11)*VLOOKUP($B1053,$H$12:$J$17,2,0)</f>
        <v>0.52369006313449984</v>
      </c>
      <c r="K1053" s="67">
        <f>(Sheet1!T164+$F$11)*VLOOKUP($B1053,$H$12:$J$17,2,0)</f>
        <v>0.5337152563844999</v>
      </c>
    </row>
    <row r="1054" spans="2:11" x14ac:dyDescent="0.3">
      <c r="B1054" s="5" t="str">
        <f>Sheet1!M165</f>
        <v>NY</v>
      </c>
      <c r="C1054" s="6" t="str">
        <f>Sheet1!N165</f>
        <v>Gas</v>
      </c>
      <c r="D1054" s="8">
        <f>Sheet1!O165</f>
        <v>42551</v>
      </c>
      <c r="E1054" s="8" t="str">
        <f>Sheet1!P165</f>
        <v>N-Grid NY/ Li  ($/therm)</v>
      </c>
      <c r="F1054" s="6" t="str">
        <f>Sheet1!Q165</f>
        <v>75-125K</v>
      </c>
      <c r="G1054" s="6" t="s">
        <v>22</v>
      </c>
      <c r="H1054" s="67">
        <f>(Sheet1!R165+$F$11)*VLOOKUP($B1054,$H$12:$J$17,2,0)</f>
        <v>0.47401835813449994</v>
      </c>
      <c r="I1054" s="6" t="s">
        <v>22</v>
      </c>
      <c r="J1054" s="67">
        <f>(Sheet1!S165+$F$11)*VLOOKUP($B1054,$H$12:$J$17,2,0)</f>
        <v>0.48799006313449989</v>
      </c>
      <c r="K1054" s="67">
        <f>(Sheet1!T165+$F$11)*VLOOKUP($B1054,$H$12:$J$17,2,0)</f>
        <v>0.49801525638449989</v>
      </c>
    </row>
    <row r="1055" spans="2:11" x14ac:dyDescent="0.3">
      <c r="B1055" s="5" t="str">
        <f>Sheet1!M166</f>
        <v>NY</v>
      </c>
      <c r="C1055" s="6" t="str">
        <f>Sheet1!N166</f>
        <v>Gas</v>
      </c>
      <c r="D1055" s="8">
        <f>Sheet1!O166</f>
        <v>42551</v>
      </c>
      <c r="E1055" s="8" t="str">
        <f>Sheet1!P166</f>
        <v>N-Grid NY/ Li  ($/therm)</v>
      </c>
      <c r="F1055" s="6" t="str">
        <f>Sheet1!Q166</f>
        <v>125-500K</v>
      </c>
      <c r="G1055" s="6" t="s">
        <v>22</v>
      </c>
      <c r="H1055" s="67">
        <f>(Sheet1!R166+$F$11)*VLOOKUP($B1055,$H$12:$J$17,2,0)</f>
        <v>0.46381835813449984</v>
      </c>
      <c r="I1055" s="6" t="s">
        <v>22</v>
      </c>
      <c r="J1055" s="67">
        <f>(Sheet1!S166+$F$11)*VLOOKUP($B1055,$H$12:$J$17,2,0)</f>
        <v>0.47779006313449979</v>
      </c>
      <c r="K1055" s="67">
        <f>(Sheet1!T166+$F$11)*VLOOKUP($B1055,$H$12:$J$17,2,0)</f>
        <v>0.48781525638449985</v>
      </c>
    </row>
    <row r="1056" spans="2:11" x14ac:dyDescent="0.3">
      <c r="B1056" s="5" t="str">
        <f>Sheet1!M167</f>
        <v>NY</v>
      </c>
      <c r="C1056" s="6" t="str">
        <f>Sheet1!N167</f>
        <v>Gas</v>
      </c>
      <c r="D1056" s="8">
        <f>Sheet1!O167</f>
        <v>42551</v>
      </c>
      <c r="E1056" s="8" t="str">
        <f>Sheet1!P167</f>
        <v>N-Grid NY/ Li  ($/therm)</v>
      </c>
      <c r="F1056" s="6" t="str">
        <f>Sheet1!Q167</f>
        <v>500K+</v>
      </c>
      <c r="G1056" s="6" t="s">
        <v>22</v>
      </c>
      <c r="H1056" s="67">
        <f>(Sheet1!R167+$F$11)*VLOOKUP($B1056,$H$12:$J$17,2,0)</f>
        <v>0.44851835813449992</v>
      </c>
      <c r="I1056" s="6" t="s">
        <v>22</v>
      </c>
      <c r="J1056" s="67">
        <f>(Sheet1!S167+$F$11)*VLOOKUP($B1056,$H$12:$J$17,2,0)</f>
        <v>0.46249006313449986</v>
      </c>
      <c r="K1056" s="67">
        <f>(Sheet1!T167+$F$11)*VLOOKUP($B1056,$H$12:$J$17,2,0)</f>
        <v>0.47251525638449987</v>
      </c>
    </row>
    <row r="1057" spans="2:11" x14ac:dyDescent="0.3">
      <c r="B1057" s="5" t="str">
        <f>Sheet1!M168</f>
        <v>NY</v>
      </c>
      <c r="C1057" s="6" t="str">
        <f>Sheet1!N168</f>
        <v>Gas</v>
      </c>
      <c r="D1057" s="8">
        <f>Sheet1!O168</f>
        <v>42551</v>
      </c>
      <c r="E1057" s="8" t="str">
        <f>Sheet1!P168</f>
        <v>N-Grid NiMo ($/therm)</v>
      </c>
      <c r="F1057" s="6" t="str">
        <f>Sheet1!Q168</f>
        <v>0-25K</v>
      </c>
      <c r="G1057" s="6" t="s">
        <v>22</v>
      </c>
      <c r="H1057" s="67">
        <f>(Sheet1!R168+$F$11)*VLOOKUP($B1057,$H$12:$J$17,2,0)</f>
        <v>0.34626101909105078</v>
      </c>
      <c r="I1057" s="6" t="s">
        <v>22</v>
      </c>
      <c r="J1057" s="67">
        <f>(Sheet1!S168+$F$11)*VLOOKUP($B1057,$H$12:$J$17,2,0)</f>
        <v>0.36651847409105076</v>
      </c>
      <c r="K1057" s="67">
        <f>(Sheet1!T168+$F$11)*VLOOKUP($B1057,$H$12:$J$17,2,0)</f>
        <v>0.38168519409105073</v>
      </c>
    </row>
    <row r="1058" spans="2:11" x14ac:dyDescent="0.3">
      <c r="B1058" s="5" t="str">
        <f>Sheet1!M169</f>
        <v>NY</v>
      </c>
      <c r="C1058" s="6" t="str">
        <f>Sheet1!N169</f>
        <v>Gas</v>
      </c>
      <c r="D1058" s="8">
        <f>Sheet1!O169</f>
        <v>42551</v>
      </c>
      <c r="E1058" s="8" t="str">
        <f>Sheet1!P169</f>
        <v>N-Grid NiMo ($/therm)</v>
      </c>
      <c r="F1058" s="6" t="str">
        <f>Sheet1!Q169</f>
        <v>25-75K</v>
      </c>
      <c r="G1058" s="6" t="s">
        <v>22</v>
      </c>
      <c r="H1058" s="67">
        <f>(Sheet1!R169+$F$11)*VLOOKUP($B1058,$H$12:$J$17,2,0)</f>
        <v>0.32586101909105075</v>
      </c>
      <c r="I1058" s="6" t="s">
        <v>22</v>
      </c>
      <c r="J1058" s="67">
        <f>(Sheet1!S169+$F$11)*VLOOKUP($B1058,$H$12:$J$17,2,0)</f>
        <v>0.34611847409105073</v>
      </c>
      <c r="K1058" s="67">
        <f>(Sheet1!T169+$F$11)*VLOOKUP($B1058,$H$12:$J$17,2,0)</f>
        <v>0.3612851940910507</v>
      </c>
    </row>
    <row r="1059" spans="2:11" x14ac:dyDescent="0.3">
      <c r="B1059" s="5" t="str">
        <f>Sheet1!M170</f>
        <v>NY</v>
      </c>
      <c r="C1059" s="6" t="str">
        <f>Sheet1!N170</f>
        <v>Gas</v>
      </c>
      <c r="D1059" s="8">
        <f>Sheet1!O170</f>
        <v>42551</v>
      </c>
      <c r="E1059" s="8" t="str">
        <f>Sheet1!P170</f>
        <v>N-Grid NiMo ($/therm)</v>
      </c>
      <c r="F1059" s="6" t="str">
        <f>Sheet1!Q170</f>
        <v>75-125K</v>
      </c>
      <c r="G1059" s="6" t="s">
        <v>22</v>
      </c>
      <c r="H1059" s="67">
        <f>(Sheet1!R170+$F$11)*VLOOKUP($B1059,$H$12:$J$17,2,0)</f>
        <v>0.2901610190910508</v>
      </c>
      <c r="I1059" s="6" t="s">
        <v>22</v>
      </c>
      <c r="J1059" s="67">
        <f>(Sheet1!S170+$F$11)*VLOOKUP($B1059,$H$12:$J$17,2,0)</f>
        <v>0.31041847409105078</v>
      </c>
      <c r="K1059" s="67">
        <f>(Sheet1!T170+$F$11)*VLOOKUP($B1059,$H$12:$J$17,2,0)</f>
        <v>0.3255851940910508</v>
      </c>
    </row>
    <row r="1060" spans="2:11" x14ac:dyDescent="0.3">
      <c r="B1060" s="5" t="str">
        <f>Sheet1!M171</f>
        <v>NY</v>
      </c>
      <c r="C1060" s="6" t="str">
        <f>Sheet1!N171</f>
        <v>Gas</v>
      </c>
      <c r="D1060" s="8">
        <f>Sheet1!O171</f>
        <v>42551</v>
      </c>
      <c r="E1060" s="8" t="str">
        <f>Sheet1!P171</f>
        <v>N-Grid NiMo ($/therm)</v>
      </c>
      <c r="F1060" s="6" t="str">
        <f>Sheet1!Q171</f>
        <v>125-500K</v>
      </c>
      <c r="G1060" s="6" t="s">
        <v>22</v>
      </c>
      <c r="H1060" s="67">
        <f>(Sheet1!R171+$F$11)*VLOOKUP($B1060,$H$12:$J$17,2,0)</f>
        <v>0.27996101909105081</v>
      </c>
      <c r="I1060" s="6" t="s">
        <v>22</v>
      </c>
      <c r="J1060" s="67">
        <f>(Sheet1!S171+$F$11)*VLOOKUP($B1060,$H$12:$J$17,2,0)</f>
        <v>0.30021847409105074</v>
      </c>
      <c r="K1060" s="67">
        <f>(Sheet1!T171+$F$11)*VLOOKUP($B1060,$H$12:$J$17,2,0)</f>
        <v>0.31538519409105076</v>
      </c>
    </row>
    <row r="1061" spans="2:11" x14ac:dyDescent="0.3">
      <c r="B1061" s="5" t="str">
        <f>Sheet1!M172</f>
        <v>NY</v>
      </c>
      <c r="C1061" s="6" t="str">
        <f>Sheet1!N172</f>
        <v>Gas</v>
      </c>
      <c r="D1061" s="8">
        <f>Sheet1!O172</f>
        <v>42551</v>
      </c>
      <c r="E1061" s="8" t="str">
        <f>Sheet1!P172</f>
        <v>N-Grid NiMo ($/therm)</v>
      </c>
      <c r="F1061" s="6" t="str">
        <f>Sheet1!Q172</f>
        <v>500K+</v>
      </c>
      <c r="G1061" s="6" t="s">
        <v>22</v>
      </c>
      <c r="H1061" s="67">
        <f>(Sheet1!R172+$F$11)*VLOOKUP($B1061,$H$12:$J$17,2,0)</f>
        <v>0.26466101909105078</v>
      </c>
      <c r="I1061" s="6" t="s">
        <v>22</v>
      </c>
      <c r="J1061" s="67">
        <f>(Sheet1!S172+$F$11)*VLOOKUP($B1061,$H$12:$J$17,2,0)</f>
        <v>0.28491847409105081</v>
      </c>
      <c r="K1061" s="67">
        <f>(Sheet1!T172+$F$11)*VLOOKUP($B1061,$H$12:$J$17,2,0)</f>
        <v>0.30008519409105078</v>
      </c>
    </row>
    <row r="1062" spans="2:11" x14ac:dyDescent="0.3">
      <c r="B1062" s="5" t="str">
        <f>Sheet1!M173</f>
        <v>NY</v>
      </c>
      <c r="C1062" s="6" t="str">
        <f>Sheet1!N173</f>
        <v>Gas</v>
      </c>
      <c r="D1062" s="8">
        <f>Sheet1!O173</f>
        <v>42551</v>
      </c>
      <c r="E1062" s="8" t="str">
        <f>Sheet1!P173</f>
        <v>Con Edison ($/therm)</v>
      </c>
      <c r="F1062" s="6" t="str">
        <f>Sheet1!Q173</f>
        <v>0-25K</v>
      </c>
      <c r="G1062" s="6" t="s">
        <v>22</v>
      </c>
      <c r="H1062" s="67">
        <f>(Sheet1!R173+$F$11)*VLOOKUP($B1062,$H$12:$J$17,2,0)</f>
        <v>0.4969322685975</v>
      </c>
      <c r="I1062" s="6" t="s">
        <v>22</v>
      </c>
      <c r="J1062" s="67">
        <f>(Sheet1!S173+$F$11)*VLOOKUP($B1062,$H$12:$J$17,2,0)</f>
        <v>0.51282498874875004</v>
      </c>
      <c r="K1062" s="67">
        <f>(Sheet1!T173+$F$11)*VLOOKUP($B1062,$H$12:$J$17,2,0)</f>
        <v>0.52442415005499998</v>
      </c>
    </row>
    <row r="1063" spans="2:11" x14ac:dyDescent="0.3">
      <c r="B1063" s="5" t="str">
        <f>Sheet1!M174</f>
        <v>NY</v>
      </c>
      <c r="C1063" s="6" t="str">
        <f>Sheet1!N174</f>
        <v>Gas</v>
      </c>
      <c r="D1063" s="8">
        <f>Sheet1!O174</f>
        <v>42551</v>
      </c>
      <c r="E1063" s="8" t="str">
        <f>Sheet1!P174</f>
        <v>Con Edison ($/therm)</v>
      </c>
      <c r="F1063" s="6" t="str">
        <f>Sheet1!Q174</f>
        <v>25-75K</v>
      </c>
      <c r="G1063" s="6" t="s">
        <v>22</v>
      </c>
      <c r="H1063" s="67">
        <f>(Sheet1!R174+$F$11)*VLOOKUP($B1063,$H$12:$J$17,2,0)</f>
        <v>0.47653226859750003</v>
      </c>
      <c r="I1063" s="6" t="s">
        <v>22</v>
      </c>
      <c r="J1063" s="67">
        <f>(Sheet1!S174+$F$11)*VLOOKUP($B1063,$H$12:$J$17,2,0)</f>
        <v>0.49242498874875001</v>
      </c>
      <c r="K1063" s="67">
        <f>(Sheet1!T174+$F$11)*VLOOKUP($B1063,$H$12:$J$17,2,0)</f>
        <v>0.50402415005500001</v>
      </c>
    </row>
    <row r="1064" spans="2:11" x14ac:dyDescent="0.3">
      <c r="B1064" s="5" t="str">
        <f>Sheet1!M175</f>
        <v>NY</v>
      </c>
      <c r="C1064" s="6" t="str">
        <f>Sheet1!N175</f>
        <v>Gas</v>
      </c>
      <c r="D1064" s="8">
        <f>Sheet1!O175</f>
        <v>42551</v>
      </c>
      <c r="E1064" s="8" t="str">
        <f>Sheet1!P175</f>
        <v>Con Edison ($/therm)</v>
      </c>
      <c r="F1064" s="6" t="str">
        <f>Sheet1!Q175</f>
        <v>75-125K</v>
      </c>
      <c r="G1064" s="6" t="s">
        <v>22</v>
      </c>
      <c r="H1064" s="67">
        <f>(Sheet1!R175+$F$11)*VLOOKUP($B1064,$H$12:$J$17,2,0)</f>
        <v>0.44083226859749997</v>
      </c>
      <c r="I1064" s="6" t="s">
        <v>22</v>
      </c>
      <c r="J1064" s="67">
        <f>(Sheet1!S175+$F$11)*VLOOKUP($B1064,$H$12:$J$17,2,0)</f>
        <v>0.45672498874874995</v>
      </c>
      <c r="K1064" s="67">
        <f>(Sheet1!T175+$F$11)*VLOOKUP($B1064,$H$12:$J$17,2,0)</f>
        <v>0.46832415005500005</v>
      </c>
    </row>
    <row r="1065" spans="2:11" x14ac:dyDescent="0.3">
      <c r="B1065" s="5" t="str">
        <f>Sheet1!M176</f>
        <v>NY</v>
      </c>
      <c r="C1065" s="6" t="str">
        <f>Sheet1!N176</f>
        <v>Gas</v>
      </c>
      <c r="D1065" s="8">
        <f>Sheet1!O176</f>
        <v>42551</v>
      </c>
      <c r="E1065" s="8" t="str">
        <f>Sheet1!P176</f>
        <v>Con Edison ($/therm)</v>
      </c>
      <c r="F1065" s="6" t="str">
        <f>Sheet1!Q176</f>
        <v>125-500K</v>
      </c>
      <c r="G1065" s="6" t="s">
        <v>22</v>
      </c>
      <c r="H1065" s="67">
        <f>(Sheet1!R176+$F$11)*VLOOKUP($B1065,$H$12:$J$17,2,0)</f>
        <v>0.43063226859750003</v>
      </c>
      <c r="I1065" s="6" t="s">
        <v>22</v>
      </c>
      <c r="J1065" s="67">
        <f>(Sheet1!S176+$F$11)*VLOOKUP($B1065,$H$12:$J$17,2,0)</f>
        <v>0.44652498874875002</v>
      </c>
      <c r="K1065" s="67">
        <f>(Sheet1!T176+$F$11)*VLOOKUP($B1065,$H$12:$J$17,2,0)</f>
        <v>0.45812415005499996</v>
      </c>
    </row>
    <row r="1066" spans="2:11" x14ac:dyDescent="0.3">
      <c r="B1066" s="5" t="str">
        <f>Sheet1!M177</f>
        <v>NY</v>
      </c>
      <c r="C1066" s="6" t="str">
        <f>Sheet1!N177</f>
        <v>Gas</v>
      </c>
      <c r="D1066" s="8">
        <f>Sheet1!O177</f>
        <v>42551</v>
      </c>
      <c r="E1066" s="8" t="str">
        <f>Sheet1!P177</f>
        <v>Con Edison ($/therm)</v>
      </c>
      <c r="F1066" s="6" t="str">
        <f>Sheet1!Q177</f>
        <v>500K+</v>
      </c>
      <c r="G1066" s="6" t="s">
        <v>22</v>
      </c>
      <c r="H1066" s="67">
        <f>(Sheet1!R177+$F$11)*VLOOKUP($B1066,$H$12:$J$17,2,0)</f>
        <v>0.41533226859749994</v>
      </c>
      <c r="I1066" s="6" t="s">
        <v>22</v>
      </c>
      <c r="J1066" s="67">
        <f>(Sheet1!S177+$F$11)*VLOOKUP($B1066,$H$12:$J$17,2,0)</f>
        <v>0.43122498874874993</v>
      </c>
      <c r="K1066" s="67">
        <f>(Sheet1!T177+$F$11)*VLOOKUP($B1066,$H$12:$J$17,2,0)</f>
        <v>0.44282415005500003</v>
      </c>
    </row>
    <row r="1067" spans="2:11" x14ac:dyDescent="0.3">
      <c r="B1067" s="5" t="str">
        <f>Sheet1!M178</f>
        <v>NY</v>
      </c>
      <c r="C1067" s="6" t="str">
        <f>Sheet1!N178</f>
        <v>Gas</v>
      </c>
      <c r="D1067" s="8">
        <f>Sheet1!O178</f>
        <v>42551</v>
      </c>
      <c r="E1067" s="8" t="str">
        <f>Sheet1!P178</f>
        <v>Nat Fuel ($/ccf)</v>
      </c>
      <c r="F1067" s="6" t="str">
        <f>Sheet1!Q178</f>
        <v>0-25K</v>
      </c>
      <c r="G1067" s="6" t="s">
        <v>22</v>
      </c>
      <c r="H1067" s="67">
        <f>(Sheet1!R178+$F$11)*VLOOKUP($B1067,$H$12:$J$17,2,0)</f>
        <v>0.38614267760778426</v>
      </c>
      <c r="I1067" s="6" t="s">
        <v>22</v>
      </c>
      <c r="J1067" s="67">
        <f>(Sheet1!S178+$F$11)*VLOOKUP($B1067,$H$12:$J$17,2,0)</f>
        <v>0.40701787010778429</v>
      </c>
      <c r="K1067" s="67">
        <f>(Sheet1!T178+$F$11)*VLOOKUP($B1067,$H$12:$J$17,2,0)</f>
        <v>0.42174025260778436</v>
      </c>
    </row>
    <row r="1068" spans="2:11" x14ac:dyDescent="0.3">
      <c r="B1068" s="5" t="str">
        <f>Sheet1!M179</f>
        <v>NY</v>
      </c>
      <c r="C1068" s="6" t="str">
        <f>Sheet1!N179</f>
        <v>Gas</v>
      </c>
      <c r="D1068" s="8">
        <f>Sheet1!O179</f>
        <v>42551</v>
      </c>
      <c r="E1068" s="8" t="str">
        <f>Sheet1!P179</f>
        <v>Nat Fuel ($/ccf)</v>
      </c>
      <c r="F1068" s="6" t="str">
        <f>Sheet1!Q179</f>
        <v>25-75K</v>
      </c>
      <c r="G1068" s="6" t="s">
        <v>22</v>
      </c>
      <c r="H1068" s="67">
        <f>(Sheet1!R179+$F$11)*VLOOKUP($B1068,$H$12:$J$17,2,0)</f>
        <v>0.36574267760778428</v>
      </c>
      <c r="I1068" s="6" t="s">
        <v>22</v>
      </c>
      <c r="J1068" s="67">
        <f>(Sheet1!S179+$F$11)*VLOOKUP($B1068,$H$12:$J$17,2,0)</f>
        <v>0.38661787010778437</v>
      </c>
      <c r="K1068" s="67">
        <f>(Sheet1!T179+$F$11)*VLOOKUP($B1068,$H$12:$J$17,2,0)</f>
        <v>0.40134025260778439</v>
      </c>
    </row>
    <row r="1069" spans="2:11" x14ac:dyDescent="0.3">
      <c r="B1069" s="5" t="str">
        <f>Sheet1!M180</f>
        <v>NY</v>
      </c>
      <c r="C1069" s="6" t="str">
        <f>Sheet1!N180</f>
        <v>Gas</v>
      </c>
      <c r="D1069" s="8">
        <f>Sheet1!O180</f>
        <v>42551</v>
      </c>
      <c r="E1069" s="8" t="str">
        <f>Sheet1!P180</f>
        <v>Nat Fuel ($/ccf)</v>
      </c>
      <c r="F1069" s="6" t="str">
        <f>Sheet1!Q180</f>
        <v>75-125K</v>
      </c>
      <c r="G1069" s="6" t="s">
        <v>22</v>
      </c>
      <c r="H1069" s="67">
        <f>(Sheet1!R180+$F$11)*VLOOKUP($B1069,$H$12:$J$17,2,0)</f>
        <v>0.33004267760778427</v>
      </c>
      <c r="I1069" s="6" t="s">
        <v>22</v>
      </c>
      <c r="J1069" s="67">
        <f>(Sheet1!S180+$F$11)*VLOOKUP($B1069,$H$12:$J$17,2,0)</f>
        <v>0.3509178701077843</v>
      </c>
      <c r="K1069" s="67">
        <f>(Sheet1!T180+$F$11)*VLOOKUP($B1069,$H$12:$J$17,2,0)</f>
        <v>0.36564025260778427</v>
      </c>
    </row>
    <row r="1070" spans="2:11" x14ac:dyDescent="0.3">
      <c r="B1070" s="5" t="str">
        <f>Sheet1!M181</f>
        <v>NY</v>
      </c>
      <c r="C1070" s="6" t="str">
        <f>Sheet1!N181</f>
        <v>Gas</v>
      </c>
      <c r="D1070" s="8">
        <f>Sheet1!O181</f>
        <v>42551</v>
      </c>
      <c r="E1070" s="8" t="str">
        <f>Sheet1!P181</f>
        <v>Nat Fuel ($/ccf)</v>
      </c>
      <c r="F1070" s="6" t="str">
        <f>Sheet1!Q181</f>
        <v>125-500K</v>
      </c>
      <c r="G1070" s="6" t="s">
        <v>22</v>
      </c>
      <c r="H1070" s="67">
        <f>(Sheet1!R181+$F$11)*VLOOKUP($B1070,$H$12:$J$17,2,0)</f>
        <v>0.31984267760778429</v>
      </c>
      <c r="I1070" s="6" t="s">
        <v>22</v>
      </c>
      <c r="J1070" s="67">
        <f>(Sheet1!S181+$F$11)*VLOOKUP($B1070,$H$12:$J$17,2,0)</f>
        <v>0.34071787010778432</v>
      </c>
      <c r="K1070" s="67">
        <f>(Sheet1!T181+$F$11)*VLOOKUP($B1070,$H$12:$J$17,2,0)</f>
        <v>0.35544025260778433</v>
      </c>
    </row>
    <row r="1071" spans="2:11" x14ac:dyDescent="0.3">
      <c r="B1071" s="5" t="str">
        <f>Sheet1!M182</f>
        <v>NY</v>
      </c>
      <c r="C1071" s="6" t="str">
        <f>Sheet1!N182</f>
        <v>Gas</v>
      </c>
      <c r="D1071" s="8">
        <f>Sheet1!O182</f>
        <v>42551</v>
      </c>
      <c r="E1071" s="8" t="str">
        <f>Sheet1!P182</f>
        <v>Nat Fuel ($/ccf)</v>
      </c>
      <c r="F1071" s="6" t="str">
        <f>Sheet1!Q182</f>
        <v>500K+</v>
      </c>
      <c r="G1071" s="6" t="s">
        <v>22</v>
      </c>
      <c r="H1071" s="67">
        <f>(Sheet1!R182+$F$11)*VLOOKUP($B1071,$H$12:$J$17,2,0)</f>
        <v>0.30454267760778425</v>
      </c>
      <c r="I1071" s="6" t="s">
        <v>22</v>
      </c>
      <c r="J1071" s="67">
        <f>(Sheet1!S182+$F$11)*VLOOKUP($B1071,$H$12:$J$17,2,0)</f>
        <v>0.32541787010778433</v>
      </c>
      <c r="K1071" s="67">
        <f>(Sheet1!T182+$F$11)*VLOOKUP($B1071,$H$12:$J$17,2,0)</f>
        <v>0.3401402526077843</v>
      </c>
    </row>
    <row r="1072" spans="2:11" x14ac:dyDescent="0.3">
      <c r="B1072" s="5" t="str">
        <f>Sheet1!M183</f>
        <v>NY</v>
      </c>
      <c r="C1072" s="6" t="str">
        <f>Sheet1!N183</f>
        <v>Gas</v>
      </c>
      <c r="D1072" s="8">
        <f>Sheet1!O183</f>
        <v>42551</v>
      </c>
      <c r="E1072" s="8" t="str">
        <f>Sheet1!P183</f>
        <v>NYSEG ($/therm)</v>
      </c>
      <c r="F1072" s="6" t="str">
        <f>Sheet1!Q183</f>
        <v>0-25K</v>
      </c>
      <c r="G1072" s="6" t="s">
        <v>22</v>
      </c>
      <c r="H1072" s="67">
        <f>(Sheet1!R183+$F$11)*VLOOKUP($B1072,$H$12:$J$17,2,0)</f>
        <v>0.41451899061723724</v>
      </c>
      <c r="I1072" s="6" t="s">
        <v>22</v>
      </c>
      <c r="J1072" s="67">
        <f>(Sheet1!S183+$F$11)*VLOOKUP($B1072,$H$12:$J$17,2,0)</f>
        <v>0.42866116949223737</v>
      </c>
      <c r="K1072" s="67">
        <f>(Sheet1!T183+$F$11)*VLOOKUP($B1072,$H$12:$J$17,2,0)</f>
        <v>0.43928564036723733</v>
      </c>
    </row>
    <row r="1073" spans="2:11" x14ac:dyDescent="0.3">
      <c r="B1073" s="5" t="str">
        <f>Sheet1!M184</f>
        <v>NY</v>
      </c>
      <c r="C1073" s="6" t="str">
        <f>Sheet1!N184</f>
        <v>Gas</v>
      </c>
      <c r="D1073" s="8">
        <f>Sheet1!O184</f>
        <v>42551</v>
      </c>
      <c r="E1073" s="8" t="str">
        <f>Sheet1!P184</f>
        <v>NYSEG ($/therm)</v>
      </c>
      <c r="F1073" s="6" t="str">
        <f>Sheet1!Q184</f>
        <v>25-75K</v>
      </c>
      <c r="G1073" s="6" t="s">
        <v>22</v>
      </c>
      <c r="H1073" s="67">
        <f>(Sheet1!R184+$F$11)*VLOOKUP($B1073,$H$12:$J$17,2,0)</f>
        <v>0.39411899061723721</v>
      </c>
      <c r="I1073" s="6" t="s">
        <v>22</v>
      </c>
      <c r="J1073" s="67">
        <f>(Sheet1!S184+$F$11)*VLOOKUP($B1073,$H$12:$J$17,2,0)</f>
        <v>0.40826116949223734</v>
      </c>
      <c r="K1073" s="67">
        <f>(Sheet1!T184+$F$11)*VLOOKUP($B1073,$H$12:$J$17,2,0)</f>
        <v>0.4188856403672373</v>
      </c>
    </row>
    <row r="1074" spans="2:11" x14ac:dyDescent="0.3">
      <c r="B1074" s="5" t="str">
        <f>Sheet1!M185</f>
        <v>NY</v>
      </c>
      <c r="C1074" s="6" t="str">
        <f>Sheet1!N185</f>
        <v>Gas</v>
      </c>
      <c r="D1074" s="8">
        <f>Sheet1!O185</f>
        <v>42551</v>
      </c>
      <c r="E1074" s="8" t="str">
        <f>Sheet1!P185</f>
        <v>NYSEG ($/therm)</v>
      </c>
      <c r="F1074" s="6" t="str">
        <f>Sheet1!Q185</f>
        <v>75-125K</v>
      </c>
      <c r="G1074" s="6" t="s">
        <v>22</v>
      </c>
      <c r="H1074" s="67">
        <f>(Sheet1!R185+$F$11)*VLOOKUP($B1074,$H$12:$J$17,2,0)</f>
        <v>0.35841899061723725</v>
      </c>
      <c r="I1074" s="6" t="s">
        <v>22</v>
      </c>
      <c r="J1074" s="67">
        <f>(Sheet1!S185+$F$11)*VLOOKUP($B1074,$H$12:$J$17,2,0)</f>
        <v>0.37256116949223728</v>
      </c>
      <c r="K1074" s="67">
        <f>(Sheet1!T185+$F$11)*VLOOKUP($B1074,$H$12:$J$17,2,0)</f>
        <v>0.38318564036723729</v>
      </c>
    </row>
    <row r="1075" spans="2:11" x14ac:dyDescent="0.3">
      <c r="B1075" s="5" t="str">
        <f>Sheet1!M186</f>
        <v>NY</v>
      </c>
      <c r="C1075" s="6" t="str">
        <f>Sheet1!N186</f>
        <v>Gas</v>
      </c>
      <c r="D1075" s="8">
        <f>Sheet1!O186</f>
        <v>42551</v>
      </c>
      <c r="E1075" s="8" t="str">
        <f>Sheet1!P186</f>
        <v>NYSEG ($/therm)</v>
      </c>
      <c r="F1075" s="6" t="str">
        <f>Sheet1!Q186</f>
        <v>125-500K</v>
      </c>
      <c r="G1075" s="6" t="s">
        <v>22</v>
      </c>
      <c r="H1075" s="67">
        <f>(Sheet1!R186+$F$11)*VLOOKUP($B1075,$H$12:$J$17,2,0)</f>
        <v>0.34821899061723721</v>
      </c>
      <c r="I1075" s="6" t="s">
        <v>22</v>
      </c>
      <c r="J1075" s="67">
        <f>(Sheet1!S186+$F$11)*VLOOKUP($B1075,$H$12:$J$17,2,0)</f>
        <v>0.36236116949223734</v>
      </c>
      <c r="K1075" s="67">
        <f>(Sheet1!T186+$F$11)*VLOOKUP($B1075,$H$12:$J$17,2,0)</f>
        <v>0.3729856403672373</v>
      </c>
    </row>
    <row r="1076" spans="2:11" x14ac:dyDescent="0.3">
      <c r="B1076" s="5" t="str">
        <f>Sheet1!M187</f>
        <v>NY</v>
      </c>
      <c r="C1076" s="6" t="str">
        <f>Sheet1!N187</f>
        <v>Gas</v>
      </c>
      <c r="D1076" s="8">
        <f>Sheet1!O187</f>
        <v>42551</v>
      </c>
      <c r="E1076" s="8" t="str">
        <f>Sheet1!P187</f>
        <v>NYSEG ($/therm)</v>
      </c>
      <c r="F1076" s="6" t="str">
        <f>Sheet1!Q187</f>
        <v>500K+</v>
      </c>
      <c r="G1076" s="6" t="s">
        <v>22</v>
      </c>
      <c r="H1076" s="67">
        <f>(Sheet1!R187+$F$11)*VLOOKUP($B1076,$H$12:$J$17,2,0)</f>
        <v>0.33291899061723729</v>
      </c>
      <c r="I1076" s="6" t="s">
        <v>22</v>
      </c>
      <c r="J1076" s="67">
        <f>(Sheet1!S187+$F$11)*VLOOKUP($B1076,$H$12:$J$17,2,0)</f>
        <v>0.34706116949223731</v>
      </c>
      <c r="K1076" s="67">
        <f>(Sheet1!T187+$F$11)*VLOOKUP($B1076,$H$12:$J$17,2,0)</f>
        <v>0.35768564036723727</v>
      </c>
    </row>
    <row r="1077" spans="2:11" x14ac:dyDescent="0.3">
      <c r="B1077" s="5" t="str">
        <f>Sheet1!M188</f>
        <v>NY</v>
      </c>
      <c r="C1077" s="6" t="str">
        <f>Sheet1!N188</f>
        <v>Gas</v>
      </c>
      <c r="D1077" s="8">
        <f>Sheet1!O188</f>
        <v>42551</v>
      </c>
      <c r="E1077" s="8" t="str">
        <f>Sheet1!P188</f>
        <v>RGE ($/therm)</v>
      </c>
      <c r="F1077" s="6" t="str">
        <f>Sheet1!Q188</f>
        <v>0-25K</v>
      </c>
      <c r="G1077" s="6" t="s">
        <v>22</v>
      </c>
      <c r="H1077" s="67">
        <f>(Sheet1!R188+$F$11)*VLOOKUP($B1077,$H$12:$J$17,2,0)</f>
        <v>0.37382497777334339</v>
      </c>
      <c r="I1077" s="6" t="s">
        <v>22</v>
      </c>
      <c r="J1077" s="67">
        <f>(Sheet1!S188+$F$11)*VLOOKUP($B1077,$H$12:$J$17,2,0)</f>
        <v>0.3886853577733434</v>
      </c>
      <c r="K1077" s="67">
        <f>(Sheet1!T188+$F$11)*VLOOKUP($B1077,$H$12:$J$17,2,0)</f>
        <v>0.3998291977733433</v>
      </c>
    </row>
    <row r="1078" spans="2:11" x14ac:dyDescent="0.3">
      <c r="B1078" s="5" t="str">
        <f>Sheet1!M189</f>
        <v>NY</v>
      </c>
      <c r="C1078" s="6" t="str">
        <f>Sheet1!N189</f>
        <v>Gas</v>
      </c>
      <c r="D1078" s="8">
        <f>Sheet1!O189</f>
        <v>42551</v>
      </c>
      <c r="E1078" s="8" t="str">
        <f>Sheet1!P189</f>
        <v>RGE ($/therm)</v>
      </c>
      <c r="F1078" s="6" t="str">
        <f>Sheet1!Q189</f>
        <v>25-75K</v>
      </c>
      <c r="G1078" s="6" t="s">
        <v>22</v>
      </c>
      <c r="H1078" s="67">
        <f>(Sheet1!R189+$F$11)*VLOOKUP($B1078,$H$12:$J$17,2,0)</f>
        <v>0.35342497777334342</v>
      </c>
      <c r="I1078" s="6" t="s">
        <v>22</v>
      </c>
      <c r="J1078" s="67">
        <f>(Sheet1!S189+$F$11)*VLOOKUP($B1078,$H$12:$J$17,2,0)</f>
        <v>0.36828535777334342</v>
      </c>
      <c r="K1078" s="67">
        <f>(Sheet1!T189+$F$11)*VLOOKUP($B1078,$H$12:$J$17,2,0)</f>
        <v>0.37942919777334333</v>
      </c>
    </row>
    <row r="1079" spans="2:11" x14ac:dyDescent="0.3">
      <c r="B1079" s="5" t="str">
        <f>Sheet1!M190</f>
        <v>NY</v>
      </c>
      <c r="C1079" s="6" t="str">
        <f>Sheet1!N190</f>
        <v>Gas</v>
      </c>
      <c r="D1079" s="8">
        <f>Sheet1!O190</f>
        <v>42551</v>
      </c>
      <c r="E1079" s="8" t="str">
        <f>Sheet1!P190</f>
        <v>RGE ($/therm)</v>
      </c>
      <c r="F1079" s="6" t="str">
        <f>Sheet1!Q190</f>
        <v>75-125K</v>
      </c>
      <c r="G1079" s="6" t="s">
        <v>22</v>
      </c>
      <c r="H1079" s="67">
        <f>(Sheet1!R190+$F$11)*VLOOKUP($B1079,$H$12:$J$17,2,0)</f>
        <v>0.3177249777733433</v>
      </c>
      <c r="I1079" s="6" t="s">
        <v>22</v>
      </c>
      <c r="J1079" s="67">
        <f>(Sheet1!S190+$F$11)*VLOOKUP($B1079,$H$12:$J$17,2,0)</f>
        <v>0.33258535777334336</v>
      </c>
      <c r="K1079" s="67">
        <f>(Sheet1!T190+$F$11)*VLOOKUP($B1079,$H$12:$J$17,2,0)</f>
        <v>0.34372919777334332</v>
      </c>
    </row>
    <row r="1080" spans="2:11" x14ac:dyDescent="0.3">
      <c r="B1080" s="5" t="str">
        <f>Sheet1!M191</f>
        <v>NY</v>
      </c>
      <c r="C1080" s="6" t="str">
        <f>Sheet1!N191</f>
        <v>Gas</v>
      </c>
      <c r="D1080" s="8">
        <f>Sheet1!O191</f>
        <v>42551</v>
      </c>
      <c r="E1080" s="8" t="str">
        <f>Sheet1!P191</f>
        <v>RGE ($/therm)</v>
      </c>
      <c r="F1080" s="6" t="str">
        <f>Sheet1!Q191</f>
        <v>125-500K</v>
      </c>
      <c r="G1080" s="6" t="s">
        <v>22</v>
      </c>
      <c r="H1080" s="67">
        <f>(Sheet1!R191+$F$11)*VLOOKUP($B1080,$H$12:$J$17,2,0)</f>
        <v>0.30752497777334337</v>
      </c>
      <c r="I1080" s="6" t="s">
        <v>22</v>
      </c>
      <c r="J1080" s="67">
        <f>(Sheet1!S191+$F$11)*VLOOKUP($B1080,$H$12:$J$17,2,0)</f>
        <v>0.32238535777334337</v>
      </c>
      <c r="K1080" s="67">
        <f>(Sheet1!T191+$F$11)*VLOOKUP($B1080,$H$12:$J$17,2,0)</f>
        <v>0.33352919777334333</v>
      </c>
    </row>
    <row r="1081" spans="2:11" x14ac:dyDescent="0.3">
      <c r="B1081" s="5" t="str">
        <f>Sheet1!M192</f>
        <v>NY</v>
      </c>
      <c r="C1081" s="6" t="str">
        <f>Sheet1!N192</f>
        <v>Gas</v>
      </c>
      <c r="D1081" s="8">
        <f>Sheet1!O192</f>
        <v>42551</v>
      </c>
      <c r="E1081" s="8" t="str">
        <f>Sheet1!P192</f>
        <v>RGE ($/therm)</v>
      </c>
      <c r="F1081" s="6" t="str">
        <f>Sheet1!Q192</f>
        <v>500K+</v>
      </c>
      <c r="G1081" s="6" t="s">
        <v>22</v>
      </c>
      <c r="H1081" s="67">
        <f>(Sheet1!R192+$F$11)*VLOOKUP($B1081,$H$12:$J$17,2,0)</f>
        <v>0.29222497777334339</v>
      </c>
      <c r="I1081" s="6" t="s">
        <v>22</v>
      </c>
      <c r="J1081" s="67">
        <f>(Sheet1!S192+$F$11)*VLOOKUP($B1081,$H$12:$J$17,2,0)</f>
        <v>0.30708535777334339</v>
      </c>
      <c r="K1081" s="67">
        <f>(Sheet1!T192+$F$11)*VLOOKUP($B1081,$H$12:$J$17,2,0)</f>
        <v>0.31822919777334335</v>
      </c>
    </row>
    <row r="1082" spans="2:11" x14ac:dyDescent="0.3">
      <c r="B1082" s="5" t="str">
        <f>Sheet1!M193</f>
        <v>NY</v>
      </c>
      <c r="C1082" s="6" t="str">
        <f>Sheet1!N193</f>
        <v>Gas</v>
      </c>
      <c r="D1082" s="8">
        <f>Sheet1!O193</f>
        <v>42551</v>
      </c>
      <c r="E1082" s="8" t="str">
        <f>Sheet1!P193</f>
        <v>O&amp;R ($/ccf)</v>
      </c>
      <c r="F1082" s="6" t="str">
        <f>Sheet1!Q193</f>
        <v>0-25K</v>
      </c>
      <c r="G1082" s="6" t="s">
        <v>22</v>
      </c>
      <c r="H1082" s="67">
        <f>(Sheet1!R193+$F$11)*VLOOKUP($B1082,$H$12:$J$17,2,0)</f>
        <v>0.51515491208250019</v>
      </c>
      <c r="I1082" s="6" t="s">
        <v>22</v>
      </c>
      <c r="J1082" s="67">
        <f>(Sheet1!S193+$F$11)*VLOOKUP($B1082,$H$12:$J$17,2,0)</f>
        <v>0.52775552377500012</v>
      </c>
      <c r="K1082" s="67">
        <f>(Sheet1!T193+$F$11)*VLOOKUP($B1082,$H$12:$J$17,2,0)</f>
        <v>0.53716661080999994</v>
      </c>
    </row>
    <row r="1083" spans="2:11" x14ac:dyDescent="0.3">
      <c r="B1083" s="5" t="str">
        <f>Sheet1!M194</f>
        <v>NY</v>
      </c>
      <c r="C1083" s="6" t="str">
        <f>Sheet1!N194</f>
        <v>Gas</v>
      </c>
      <c r="D1083" s="8">
        <f>Sheet1!O194</f>
        <v>42551</v>
      </c>
      <c r="E1083" s="8" t="str">
        <f>Sheet1!P194</f>
        <v>O&amp;R ($/ccf)</v>
      </c>
      <c r="F1083" s="6" t="str">
        <f>Sheet1!Q194</f>
        <v>25-75K</v>
      </c>
      <c r="G1083" s="6" t="s">
        <v>22</v>
      </c>
      <c r="H1083" s="67">
        <f>(Sheet1!R194+$F$11)*VLOOKUP($B1083,$H$12:$J$17,2,0)</f>
        <v>0.49475491208250016</v>
      </c>
      <c r="I1083" s="6" t="s">
        <v>22</v>
      </c>
      <c r="J1083" s="67">
        <f>(Sheet1!S194+$F$11)*VLOOKUP($B1083,$H$12:$J$17,2,0)</f>
        <v>0.50735552377500015</v>
      </c>
      <c r="K1083" s="67">
        <f>(Sheet1!T194+$F$11)*VLOOKUP($B1083,$H$12:$J$17,2,0)</f>
        <v>0.51676661080999997</v>
      </c>
    </row>
    <row r="1084" spans="2:11" x14ac:dyDescent="0.3">
      <c r="B1084" s="5" t="str">
        <f>Sheet1!M195</f>
        <v>NY</v>
      </c>
      <c r="C1084" s="6" t="str">
        <f>Sheet1!N195</f>
        <v>Gas</v>
      </c>
      <c r="D1084" s="8">
        <f>Sheet1!O195</f>
        <v>42551</v>
      </c>
      <c r="E1084" s="8" t="str">
        <f>Sheet1!P195</f>
        <v>O&amp;R ($/ccf)</v>
      </c>
      <c r="F1084" s="6" t="str">
        <f>Sheet1!Q195</f>
        <v>75-125K</v>
      </c>
      <c r="G1084" s="6" t="s">
        <v>22</v>
      </c>
      <c r="H1084" s="67">
        <f>(Sheet1!R195+$F$11)*VLOOKUP($B1084,$H$12:$J$17,2,0)</f>
        <v>0.45905491208250004</v>
      </c>
      <c r="I1084" s="6" t="s">
        <v>22</v>
      </c>
      <c r="J1084" s="67">
        <f>(Sheet1!S195+$F$11)*VLOOKUP($B1084,$H$12:$J$17,2,0)</f>
        <v>0.47165552377500014</v>
      </c>
      <c r="K1084" s="67">
        <f>(Sheet1!T195+$F$11)*VLOOKUP($B1084,$H$12:$J$17,2,0)</f>
        <v>0.48106661081000007</v>
      </c>
    </row>
    <row r="1085" spans="2:11" x14ac:dyDescent="0.3">
      <c r="B1085" s="5" t="str">
        <f>Sheet1!M196</f>
        <v>NY</v>
      </c>
      <c r="C1085" s="6" t="str">
        <f>Sheet1!N196</f>
        <v>Gas</v>
      </c>
      <c r="D1085" s="8">
        <f>Sheet1!O196</f>
        <v>42551</v>
      </c>
      <c r="E1085" s="8" t="str">
        <f>Sheet1!P196</f>
        <v>O&amp;R ($/ccf)</v>
      </c>
      <c r="F1085" s="6" t="str">
        <f>Sheet1!Q196</f>
        <v>125-500K</v>
      </c>
      <c r="G1085" s="6" t="s">
        <v>22</v>
      </c>
      <c r="H1085" s="67">
        <f>(Sheet1!R196+$F$11)*VLOOKUP($B1085,$H$12:$J$17,2,0)</f>
        <v>0.44885491208250011</v>
      </c>
      <c r="I1085" s="6" t="s">
        <v>22</v>
      </c>
      <c r="J1085" s="67">
        <f>(Sheet1!S196+$F$11)*VLOOKUP($B1085,$H$12:$J$17,2,0)</f>
        <v>0.46145552377500004</v>
      </c>
      <c r="K1085" s="67">
        <f>(Sheet1!T196+$F$11)*VLOOKUP($B1085,$H$12:$J$17,2,0)</f>
        <v>0.47086661080999997</v>
      </c>
    </row>
    <row r="1086" spans="2:11" x14ac:dyDescent="0.3">
      <c r="B1086" s="5" t="str">
        <f>Sheet1!M197</f>
        <v>NY</v>
      </c>
      <c r="C1086" s="6" t="str">
        <f>Sheet1!N197</f>
        <v>Gas</v>
      </c>
      <c r="D1086" s="8">
        <f>Sheet1!O197</f>
        <v>42551</v>
      </c>
      <c r="E1086" s="8" t="str">
        <f>Sheet1!P197</f>
        <v>O&amp;R ($/ccf)</v>
      </c>
      <c r="F1086" s="6" t="str">
        <f>Sheet1!Q197</f>
        <v>500K+</v>
      </c>
      <c r="G1086" s="6" t="s">
        <v>22</v>
      </c>
      <c r="H1086" s="67">
        <f>(Sheet1!R197+$F$11)*VLOOKUP($B1086,$H$12:$J$17,2,0)</f>
        <v>0.43355491208250008</v>
      </c>
      <c r="I1086" s="6" t="s">
        <v>22</v>
      </c>
      <c r="J1086" s="67">
        <f>(Sheet1!S197+$F$11)*VLOOKUP($B1086,$H$12:$J$17,2,0)</f>
        <v>0.44615552377500012</v>
      </c>
      <c r="K1086" s="67">
        <f>(Sheet1!T197+$F$11)*VLOOKUP($B1086,$H$12:$J$17,2,0)</f>
        <v>0.45556661081000005</v>
      </c>
    </row>
    <row r="1087" spans="2:11" x14ac:dyDescent="0.3">
      <c r="B1087" s="5" t="str">
        <f>Sheet1!M198</f>
        <v>NY</v>
      </c>
      <c r="C1087" s="6" t="str">
        <f>Sheet1!N198</f>
        <v>Gas</v>
      </c>
      <c r="D1087" s="8">
        <f>Sheet1!O198</f>
        <v>42551</v>
      </c>
      <c r="E1087" s="8" t="str">
        <f>Sheet1!P198</f>
        <v>Central Hud ($/ccf)</v>
      </c>
      <c r="F1087" s="6" t="str">
        <f>Sheet1!Q198</f>
        <v>0-25K</v>
      </c>
      <c r="G1087" s="6" t="s">
        <v>22</v>
      </c>
      <c r="H1087" s="67">
        <f>(Sheet1!R198+$F$11)*VLOOKUP($B1087,$H$12:$J$17,2,0)</f>
        <v>0.4879509499350001</v>
      </c>
      <c r="I1087" s="6" t="s">
        <v>22</v>
      </c>
      <c r="J1087" s="67">
        <f>(Sheet1!S198+$F$11)*VLOOKUP($B1087,$H$12:$J$17,2,0)</f>
        <v>0.49775541184875005</v>
      </c>
      <c r="K1087" s="67">
        <f>(Sheet1!T198+$F$11)*VLOOKUP($B1087,$H$12:$J$17,2,0)</f>
        <v>0.50557340480750002</v>
      </c>
    </row>
    <row r="1088" spans="2:11" x14ac:dyDescent="0.3">
      <c r="B1088" s="5" t="str">
        <f>Sheet1!M199</f>
        <v>NY</v>
      </c>
      <c r="C1088" s="6" t="str">
        <f>Sheet1!N199</f>
        <v>Gas</v>
      </c>
      <c r="D1088" s="8">
        <f>Sheet1!O199</f>
        <v>42551</v>
      </c>
      <c r="E1088" s="8" t="str">
        <f>Sheet1!P199</f>
        <v>Central Hud ($/ccf)</v>
      </c>
      <c r="F1088" s="6" t="str">
        <f>Sheet1!Q199</f>
        <v>25-75K</v>
      </c>
      <c r="G1088" s="6" t="s">
        <v>22</v>
      </c>
      <c r="H1088" s="67">
        <f>(Sheet1!R199+$F$11)*VLOOKUP($B1088,$H$12:$J$17,2,0)</f>
        <v>0.46755094993500007</v>
      </c>
      <c r="I1088" s="6" t="s">
        <v>22</v>
      </c>
      <c r="J1088" s="67">
        <f>(Sheet1!S199+$F$11)*VLOOKUP($B1088,$H$12:$J$17,2,0)</f>
        <v>0.47735541184875008</v>
      </c>
      <c r="K1088" s="67">
        <f>(Sheet1!T199+$F$11)*VLOOKUP($B1088,$H$12:$J$17,2,0)</f>
        <v>0.48517340480749999</v>
      </c>
    </row>
    <row r="1089" spans="2:11" x14ac:dyDescent="0.3">
      <c r="B1089" s="5" t="str">
        <f>Sheet1!M200</f>
        <v>NY</v>
      </c>
      <c r="C1089" s="6" t="str">
        <f>Sheet1!N200</f>
        <v>Gas</v>
      </c>
      <c r="D1089" s="8">
        <f>Sheet1!O200</f>
        <v>42551</v>
      </c>
      <c r="E1089" s="8" t="str">
        <f>Sheet1!P200</f>
        <v>Central Hud ($/ccf)</v>
      </c>
      <c r="F1089" s="6" t="str">
        <f>Sheet1!Q200</f>
        <v>75-125K</v>
      </c>
      <c r="G1089" s="6" t="s">
        <v>22</v>
      </c>
      <c r="H1089" s="67">
        <f>(Sheet1!R200+$F$11)*VLOOKUP($B1089,$H$12:$J$17,2,0)</f>
        <v>0.43185094993500012</v>
      </c>
      <c r="I1089" s="6" t="s">
        <v>22</v>
      </c>
      <c r="J1089" s="67">
        <f>(Sheet1!S200+$F$11)*VLOOKUP($B1089,$H$12:$J$17,2,0)</f>
        <v>0.44165541184875012</v>
      </c>
      <c r="K1089" s="67">
        <f>(Sheet1!T200+$F$11)*VLOOKUP($B1089,$H$12:$J$17,2,0)</f>
        <v>0.44947340480750003</v>
      </c>
    </row>
    <row r="1090" spans="2:11" x14ac:dyDescent="0.3">
      <c r="B1090" s="5" t="str">
        <f>Sheet1!M201</f>
        <v>NY</v>
      </c>
      <c r="C1090" s="6" t="str">
        <f>Sheet1!N201</f>
        <v>Gas</v>
      </c>
      <c r="D1090" s="8">
        <f>Sheet1!O201</f>
        <v>42551</v>
      </c>
      <c r="E1090" s="8" t="str">
        <f>Sheet1!P201</f>
        <v>Central Hud ($/ccf)</v>
      </c>
      <c r="F1090" s="6" t="str">
        <f>Sheet1!Q201</f>
        <v>125-500K</v>
      </c>
      <c r="G1090" s="6" t="s">
        <v>22</v>
      </c>
      <c r="H1090" s="67">
        <f>(Sheet1!R201+$F$11)*VLOOKUP($B1090,$H$12:$J$17,2,0)</f>
        <v>0.42165094993500002</v>
      </c>
      <c r="I1090" s="6" t="s">
        <v>22</v>
      </c>
      <c r="J1090" s="67">
        <f>(Sheet1!S201+$F$11)*VLOOKUP($B1090,$H$12:$J$17,2,0)</f>
        <v>0.43145541184875008</v>
      </c>
      <c r="K1090" s="67">
        <f>(Sheet1!T201+$F$11)*VLOOKUP($B1090,$H$12:$J$17,2,0)</f>
        <v>0.43927340480749993</v>
      </c>
    </row>
    <row r="1091" spans="2:11" x14ac:dyDescent="0.3">
      <c r="B1091" s="5" t="str">
        <f>Sheet1!M202</f>
        <v>NY</v>
      </c>
      <c r="C1091" s="6" t="str">
        <f>Sheet1!N202</f>
        <v>Gas</v>
      </c>
      <c r="D1091" s="8">
        <f>Sheet1!O202</f>
        <v>42551</v>
      </c>
      <c r="E1091" s="8" t="str">
        <f>Sheet1!P202</f>
        <v>Central Hud ($/ccf)</v>
      </c>
      <c r="F1091" s="6" t="str">
        <f>Sheet1!Q202</f>
        <v>500K+</v>
      </c>
      <c r="G1091" s="6" t="s">
        <v>22</v>
      </c>
      <c r="H1091" s="67">
        <f>(Sheet1!R202+$F$11)*VLOOKUP($B1091,$H$12:$J$17,2,0)</f>
        <v>0.40635094993500009</v>
      </c>
      <c r="I1091" s="6" t="s">
        <v>22</v>
      </c>
      <c r="J1091" s="67">
        <f>(Sheet1!S202+$F$11)*VLOOKUP($B1091,$H$12:$J$17,2,0)</f>
        <v>0.4161554118487501</v>
      </c>
      <c r="K1091" s="67">
        <f>(Sheet1!T202+$F$11)*VLOOKUP($B1091,$H$12:$J$17,2,0)</f>
        <v>0.42397340480750001</v>
      </c>
    </row>
    <row r="1092" spans="2:11" x14ac:dyDescent="0.3">
      <c r="B1092" s="5" t="str">
        <f>Sheet1!M203</f>
        <v>NY</v>
      </c>
      <c r="C1092" s="6" t="str">
        <f>Sheet1!N203</f>
        <v>Gas</v>
      </c>
      <c r="D1092" s="8">
        <f>Sheet1!O203</f>
        <v>42582</v>
      </c>
      <c r="E1092" s="8" t="str">
        <f>Sheet1!P203</f>
        <v>N-Grid NY/ Li  ($/therm)</v>
      </c>
      <c r="F1092" s="6" t="str">
        <f>Sheet1!Q203</f>
        <v>0-25K</v>
      </c>
      <c r="G1092" s="6" t="s">
        <v>22</v>
      </c>
      <c r="H1092" s="67">
        <f>(Sheet1!R203+$F$11)*VLOOKUP($B1092,$H$12:$J$17,2,0)</f>
        <v>0.53262832313449993</v>
      </c>
      <c r="I1092" s="6" t="s">
        <v>22</v>
      </c>
      <c r="J1092" s="67">
        <f>(Sheet1!S203+$F$11)*VLOOKUP($B1092,$H$12:$J$17,2,0)</f>
        <v>0.54601816275949977</v>
      </c>
      <c r="K1092" s="67">
        <f>(Sheet1!T203+$F$11)*VLOOKUP($B1092,$H$12:$J$17,2,0)</f>
        <v>0.55585908238449999</v>
      </c>
    </row>
    <row r="1093" spans="2:11" x14ac:dyDescent="0.3">
      <c r="B1093" s="5" t="str">
        <f>Sheet1!M204</f>
        <v>NY</v>
      </c>
      <c r="C1093" s="6" t="str">
        <f>Sheet1!N204</f>
        <v>Gas</v>
      </c>
      <c r="D1093" s="8">
        <f>Sheet1!O204</f>
        <v>42582</v>
      </c>
      <c r="E1093" s="8" t="str">
        <f>Sheet1!P204</f>
        <v>N-Grid NY/ Li  ($/therm)</v>
      </c>
      <c r="F1093" s="6" t="str">
        <f>Sheet1!Q204</f>
        <v>25-75K</v>
      </c>
      <c r="G1093" s="6" t="s">
        <v>22</v>
      </c>
      <c r="H1093" s="67">
        <f>(Sheet1!R204+$F$11)*VLOOKUP($B1093,$H$12:$J$17,2,0)</f>
        <v>0.51222832313449995</v>
      </c>
      <c r="I1093" s="6" t="s">
        <v>22</v>
      </c>
      <c r="J1093" s="67">
        <f>(Sheet1!S204+$F$11)*VLOOKUP($B1093,$H$12:$J$17,2,0)</f>
        <v>0.5256181627594998</v>
      </c>
      <c r="K1093" s="67">
        <f>(Sheet1!T204+$F$11)*VLOOKUP($B1093,$H$12:$J$17,2,0)</f>
        <v>0.53545908238449991</v>
      </c>
    </row>
    <row r="1094" spans="2:11" x14ac:dyDescent="0.3">
      <c r="B1094" s="5" t="str">
        <f>Sheet1!M205</f>
        <v>NY</v>
      </c>
      <c r="C1094" s="6" t="str">
        <f>Sheet1!N205</f>
        <v>Gas</v>
      </c>
      <c r="D1094" s="8">
        <f>Sheet1!O205</f>
        <v>42582</v>
      </c>
      <c r="E1094" s="8" t="str">
        <f>Sheet1!P205</f>
        <v>N-Grid NY/ Li  ($/therm)</v>
      </c>
      <c r="F1094" s="6" t="str">
        <f>Sheet1!Q205</f>
        <v>75-125K</v>
      </c>
      <c r="G1094" s="6" t="s">
        <v>22</v>
      </c>
      <c r="H1094" s="67">
        <f>(Sheet1!R205+$F$11)*VLOOKUP($B1094,$H$12:$J$17,2,0)</f>
        <v>0.47652832313449994</v>
      </c>
      <c r="I1094" s="6" t="s">
        <v>22</v>
      </c>
      <c r="J1094" s="67">
        <f>(Sheet1!S205+$F$11)*VLOOKUP($B1094,$H$12:$J$17,2,0)</f>
        <v>0.4899181627594999</v>
      </c>
      <c r="K1094" s="67">
        <f>(Sheet1!T205+$F$11)*VLOOKUP($B1094,$H$12:$J$17,2,0)</f>
        <v>0.4997590823844999</v>
      </c>
    </row>
    <row r="1095" spans="2:11" x14ac:dyDescent="0.3">
      <c r="B1095" s="5" t="str">
        <f>Sheet1!M206</f>
        <v>NY</v>
      </c>
      <c r="C1095" s="6" t="str">
        <f>Sheet1!N206</f>
        <v>Gas</v>
      </c>
      <c r="D1095" s="8">
        <f>Sheet1!O206</f>
        <v>42582</v>
      </c>
      <c r="E1095" s="8" t="str">
        <f>Sheet1!P206</f>
        <v>N-Grid NY/ Li  ($/therm)</v>
      </c>
      <c r="F1095" s="6" t="str">
        <f>Sheet1!Q206</f>
        <v>125-500K</v>
      </c>
      <c r="G1095" s="6" t="s">
        <v>22</v>
      </c>
      <c r="H1095" s="67">
        <f>(Sheet1!R206+$F$11)*VLOOKUP($B1095,$H$12:$J$17,2,0)</f>
        <v>0.4663283231344999</v>
      </c>
      <c r="I1095" s="6" t="s">
        <v>22</v>
      </c>
      <c r="J1095" s="67">
        <f>(Sheet1!S206+$F$11)*VLOOKUP($B1095,$H$12:$J$17,2,0)</f>
        <v>0.4797181627594998</v>
      </c>
      <c r="K1095" s="67">
        <f>(Sheet1!T206+$F$11)*VLOOKUP($B1095,$H$12:$J$17,2,0)</f>
        <v>0.48955908238449991</v>
      </c>
    </row>
    <row r="1096" spans="2:11" x14ac:dyDescent="0.3">
      <c r="B1096" s="5" t="str">
        <f>Sheet1!M207</f>
        <v>NY</v>
      </c>
      <c r="C1096" s="6" t="str">
        <f>Sheet1!N207</f>
        <v>Gas</v>
      </c>
      <c r="D1096" s="8">
        <f>Sheet1!O207</f>
        <v>42582</v>
      </c>
      <c r="E1096" s="8" t="str">
        <f>Sheet1!P207</f>
        <v>N-Grid NY/ Li  ($/therm)</v>
      </c>
      <c r="F1096" s="6" t="str">
        <f>Sheet1!Q207</f>
        <v>500K+</v>
      </c>
      <c r="G1096" s="6" t="s">
        <v>22</v>
      </c>
      <c r="H1096" s="67">
        <f>(Sheet1!R207+$F$11)*VLOOKUP($B1096,$H$12:$J$17,2,0)</f>
        <v>0.45102832313449992</v>
      </c>
      <c r="I1096" s="6" t="s">
        <v>22</v>
      </c>
      <c r="J1096" s="67">
        <f>(Sheet1!S207+$F$11)*VLOOKUP($B1096,$H$12:$J$17,2,0)</f>
        <v>0.46441816275949988</v>
      </c>
      <c r="K1096" s="67">
        <f>(Sheet1!T207+$F$11)*VLOOKUP($B1096,$H$12:$J$17,2,0)</f>
        <v>0.47425908238449993</v>
      </c>
    </row>
    <row r="1097" spans="2:11" x14ac:dyDescent="0.3">
      <c r="B1097" s="5" t="str">
        <f>Sheet1!M208</f>
        <v>NY</v>
      </c>
      <c r="C1097" s="6" t="str">
        <f>Sheet1!N208</f>
        <v>Gas</v>
      </c>
      <c r="D1097" s="8">
        <f>Sheet1!O208</f>
        <v>42582</v>
      </c>
      <c r="E1097" s="8" t="str">
        <f>Sheet1!P208</f>
        <v>N-Grid NiMo ($/therm)</v>
      </c>
      <c r="F1097" s="6" t="str">
        <f>Sheet1!Q208</f>
        <v>0-25K</v>
      </c>
      <c r="G1097" s="6" t="s">
        <v>22</v>
      </c>
      <c r="H1097" s="67">
        <f>(Sheet1!R208+$F$11)*VLOOKUP($B1097,$H$12:$J$17,2,0)</f>
        <v>0.34989374909105081</v>
      </c>
      <c r="I1097" s="6" t="s">
        <v>22</v>
      </c>
      <c r="J1097" s="67">
        <f>(Sheet1!S208+$F$11)*VLOOKUP($B1097,$H$12:$J$17,2,0)</f>
        <v>0.36959632409105075</v>
      </c>
      <c r="K1097" s="67">
        <f>(Sheet1!T208+$F$11)*VLOOKUP($B1097,$H$12:$J$17,2,0)</f>
        <v>0.38452172909105065</v>
      </c>
    </row>
    <row r="1098" spans="2:11" x14ac:dyDescent="0.3">
      <c r="B1098" s="5" t="str">
        <f>Sheet1!M209</f>
        <v>NY</v>
      </c>
      <c r="C1098" s="6" t="str">
        <f>Sheet1!N209</f>
        <v>Gas</v>
      </c>
      <c r="D1098" s="8">
        <f>Sheet1!O209</f>
        <v>42582</v>
      </c>
      <c r="E1098" s="8" t="str">
        <f>Sheet1!P209</f>
        <v>N-Grid NiMo ($/therm)</v>
      </c>
      <c r="F1098" s="6" t="str">
        <f>Sheet1!Q209</f>
        <v>25-75K</v>
      </c>
      <c r="G1098" s="6" t="s">
        <v>22</v>
      </c>
      <c r="H1098" s="67">
        <f>(Sheet1!R209+$F$11)*VLOOKUP($B1098,$H$12:$J$17,2,0)</f>
        <v>0.32949374909105078</v>
      </c>
      <c r="I1098" s="6" t="s">
        <v>22</v>
      </c>
      <c r="J1098" s="67">
        <f>(Sheet1!S209+$F$11)*VLOOKUP($B1098,$H$12:$J$17,2,0)</f>
        <v>0.34919632409105072</v>
      </c>
      <c r="K1098" s="67">
        <f>(Sheet1!T209+$F$11)*VLOOKUP($B1098,$H$12:$J$17,2,0)</f>
        <v>0.36412172909105062</v>
      </c>
    </row>
    <row r="1099" spans="2:11" x14ac:dyDescent="0.3">
      <c r="B1099" s="5" t="str">
        <f>Sheet1!M210</f>
        <v>NY</v>
      </c>
      <c r="C1099" s="6" t="str">
        <f>Sheet1!N210</f>
        <v>Gas</v>
      </c>
      <c r="D1099" s="8">
        <f>Sheet1!O210</f>
        <v>42582</v>
      </c>
      <c r="E1099" s="8" t="str">
        <f>Sheet1!P210</f>
        <v>N-Grid NiMo ($/therm)</v>
      </c>
      <c r="F1099" s="6" t="str">
        <f>Sheet1!Q210</f>
        <v>75-125K</v>
      </c>
      <c r="G1099" s="6" t="s">
        <v>22</v>
      </c>
      <c r="H1099" s="67">
        <f>(Sheet1!R210+$F$11)*VLOOKUP($B1099,$H$12:$J$17,2,0)</f>
        <v>0.29379374909105077</v>
      </c>
      <c r="I1099" s="6" t="s">
        <v>22</v>
      </c>
      <c r="J1099" s="67">
        <f>(Sheet1!S210+$F$11)*VLOOKUP($B1099,$H$12:$J$17,2,0)</f>
        <v>0.31349632409105077</v>
      </c>
      <c r="K1099" s="67">
        <f>(Sheet1!T210+$F$11)*VLOOKUP($B1099,$H$12:$J$17,2,0)</f>
        <v>0.32842172909105066</v>
      </c>
    </row>
    <row r="1100" spans="2:11" x14ac:dyDescent="0.3">
      <c r="B1100" s="5" t="str">
        <f>Sheet1!M211</f>
        <v>NY</v>
      </c>
      <c r="C1100" s="6" t="str">
        <f>Sheet1!N211</f>
        <v>Gas</v>
      </c>
      <c r="D1100" s="8">
        <f>Sheet1!O211</f>
        <v>42582</v>
      </c>
      <c r="E1100" s="8" t="str">
        <f>Sheet1!P211</f>
        <v>N-Grid NiMo ($/therm)</v>
      </c>
      <c r="F1100" s="6" t="str">
        <f>Sheet1!Q211</f>
        <v>125-500K</v>
      </c>
      <c r="G1100" s="6" t="s">
        <v>22</v>
      </c>
      <c r="H1100" s="67">
        <f>(Sheet1!R211+$F$11)*VLOOKUP($B1100,$H$12:$J$17,2,0)</f>
        <v>0.28359374909105078</v>
      </c>
      <c r="I1100" s="6" t="s">
        <v>22</v>
      </c>
      <c r="J1100" s="67">
        <f>(Sheet1!S211+$F$11)*VLOOKUP($B1100,$H$12:$J$17,2,0)</f>
        <v>0.30329632409105078</v>
      </c>
      <c r="K1100" s="67">
        <f>(Sheet1!T211+$F$11)*VLOOKUP($B1100,$H$12:$J$17,2,0)</f>
        <v>0.31822172909105068</v>
      </c>
    </row>
    <row r="1101" spans="2:11" x14ac:dyDescent="0.3">
      <c r="B1101" s="5" t="str">
        <f>Sheet1!M212</f>
        <v>NY</v>
      </c>
      <c r="C1101" s="6" t="str">
        <f>Sheet1!N212</f>
        <v>Gas</v>
      </c>
      <c r="D1101" s="8">
        <f>Sheet1!O212</f>
        <v>42582</v>
      </c>
      <c r="E1101" s="8" t="str">
        <f>Sheet1!P212</f>
        <v>N-Grid NiMo ($/therm)</v>
      </c>
      <c r="F1101" s="6" t="str">
        <f>Sheet1!Q212</f>
        <v>500K+</v>
      </c>
      <c r="G1101" s="6" t="s">
        <v>22</v>
      </c>
      <c r="H1101" s="67">
        <f>(Sheet1!R212+$F$11)*VLOOKUP($B1101,$H$12:$J$17,2,0)</f>
        <v>0.26829374909105075</v>
      </c>
      <c r="I1101" s="6" t="s">
        <v>22</v>
      </c>
      <c r="J1101" s="67">
        <f>(Sheet1!S212+$F$11)*VLOOKUP($B1101,$H$12:$J$17,2,0)</f>
        <v>0.28799632409105075</v>
      </c>
      <c r="K1101" s="67">
        <f>(Sheet1!T212+$F$11)*VLOOKUP($B1101,$H$12:$J$17,2,0)</f>
        <v>0.30292172909105064</v>
      </c>
    </row>
    <row r="1102" spans="2:11" x14ac:dyDescent="0.3">
      <c r="B1102" s="5" t="str">
        <f>Sheet1!M213</f>
        <v>NY</v>
      </c>
      <c r="C1102" s="6" t="str">
        <f>Sheet1!N213</f>
        <v>Gas</v>
      </c>
      <c r="D1102" s="8">
        <f>Sheet1!O213</f>
        <v>42582</v>
      </c>
      <c r="E1102" s="8" t="str">
        <f>Sheet1!P213</f>
        <v>Con Edison ($/therm)</v>
      </c>
      <c r="F1102" s="6" t="str">
        <f>Sheet1!Q213</f>
        <v>0-25K</v>
      </c>
      <c r="G1102" s="6" t="s">
        <v>22</v>
      </c>
      <c r="H1102" s="67">
        <f>(Sheet1!R213+$F$11)*VLOOKUP($B1102,$H$12:$J$17,2,0)</f>
        <v>0.49811830942499996</v>
      </c>
      <c r="I1102" s="6" t="s">
        <v>22</v>
      </c>
      <c r="J1102" s="67">
        <f>(Sheet1!S213+$F$11)*VLOOKUP($B1102,$H$12:$J$17,2,0)</f>
        <v>0.51375888863624997</v>
      </c>
      <c r="K1102" s="67">
        <f>(Sheet1!T213+$F$11)*VLOOKUP($B1102,$H$12:$J$17,2,0)</f>
        <v>0.52526221392999994</v>
      </c>
    </row>
    <row r="1103" spans="2:11" x14ac:dyDescent="0.3">
      <c r="B1103" s="5" t="str">
        <f>Sheet1!M214</f>
        <v>NY</v>
      </c>
      <c r="C1103" s="6" t="str">
        <f>Sheet1!N214</f>
        <v>Gas</v>
      </c>
      <c r="D1103" s="8">
        <f>Sheet1!O214</f>
        <v>42582</v>
      </c>
      <c r="E1103" s="8" t="str">
        <f>Sheet1!P214</f>
        <v>Con Edison ($/therm)</v>
      </c>
      <c r="F1103" s="6" t="str">
        <f>Sheet1!Q214</f>
        <v>25-75K</v>
      </c>
      <c r="G1103" s="6" t="s">
        <v>22</v>
      </c>
      <c r="H1103" s="67">
        <f>(Sheet1!R214+$F$11)*VLOOKUP($B1103,$H$12:$J$17,2,0)</f>
        <v>0.47771830942500004</v>
      </c>
      <c r="I1103" s="6" t="s">
        <v>22</v>
      </c>
      <c r="J1103" s="67">
        <f>(Sheet1!S214+$F$11)*VLOOKUP($B1103,$H$12:$J$17,2,0)</f>
        <v>0.49335888863625005</v>
      </c>
      <c r="K1103" s="67">
        <f>(Sheet1!T214+$F$11)*VLOOKUP($B1103,$H$12:$J$17,2,0)</f>
        <v>0.50486221392999997</v>
      </c>
    </row>
    <row r="1104" spans="2:11" x14ac:dyDescent="0.3">
      <c r="B1104" s="5" t="str">
        <f>Sheet1!M215</f>
        <v>NY</v>
      </c>
      <c r="C1104" s="6" t="str">
        <f>Sheet1!N215</f>
        <v>Gas</v>
      </c>
      <c r="D1104" s="8">
        <f>Sheet1!O215</f>
        <v>42582</v>
      </c>
      <c r="E1104" s="8" t="str">
        <f>Sheet1!P215</f>
        <v>Con Edison ($/therm)</v>
      </c>
      <c r="F1104" s="6" t="str">
        <f>Sheet1!Q215</f>
        <v>75-125K</v>
      </c>
      <c r="G1104" s="6" t="s">
        <v>22</v>
      </c>
      <c r="H1104" s="67">
        <f>(Sheet1!R215+$F$11)*VLOOKUP($B1104,$H$12:$J$17,2,0)</f>
        <v>0.44201830942499998</v>
      </c>
      <c r="I1104" s="6" t="s">
        <v>22</v>
      </c>
      <c r="J1104" s="67">
        <f>(Sheet1!S215+$F$11)*VLOOKUP($B1104,$H$12:$J$17,2,0)</f>
        <v>0.45765888863624993</v>
      </c>
      <c r="K1104" s="67">
        <f>(Sheet1!T215+$F$11)*VLOOKUP($B1104,$H$12:$J$17,2,0)</f>
        <v>0.46916221392999996</v>
      </c>
    </row>
    <row r="1105" spans="2:11" x14ac:dyDescent="0.3">
      <c r="B1105" s="5" t="str">
        <f>Sheet1!M216</f>
        <v>NY</v>
      </c>
      <c r="C1105" s="6" t="str">
        <f>Sheet1!N216</f>
        <v>Gas</v>
      </c>
      <c r="D1105" s="8">
        <f>Sheet1!O216</f>
        <v>42582</v>
      </c>
      <c r="E1105" s="8" t="str">
        <f>Sheet1!P216</f>
        <v>Con Edison ($/therm)</v>
      </c>
      <c r="F1105" s="6" t="str">
        <f>Sheet1!Q216</f>
        <v>125-500K</v>
      </c>
      <c r="G1105" s="6" t="s">
        <v>22</v>
      </c>
      <c r="H1105" s="67">
        <f>(Sheet1!R216+$F$11)*VLOOKUP($B1105,$H$12:$J$17,2,0)</f>
        <v>0.43181830942500005</v>
      </c>
      <c r="I1105" s="6" t="s">
        <v>22</v>
      </c>
      <c r="J1105" s="67">
        <f>(Sheet1!S216+$F$11)*VLOOKUP($B1105,$H$12:$J$17,2,0)</f>
        <v>0.44745888863625</v>
      </c>
      <c r="K1105" s="67">
        <f>(Sheet1!T216+$F$11)*VLOOKUP($B1105,$H$12:$J$17,2,0)</f>
        <v>0.45896221392999997</v>
      </c>
    </row>
    <row r="1106" spans="2:11" x14ac:dyDescent="0.3">
      <c r="B1106" s="5" t="str">
        <f>Sheet1!M217</f>
        <v>NY</v>
      </c>
      <c r="C1106" s="6" t="str">
        <f>Sheet1!N217</f>
        <v>Gas</v>
      </c>
      <c r="D1106" s="8">
        <f>Sheet1!O217</f>
        <v>42582</v>
      </c>
      <c r="E1106" s="8" t="str">
        <f>Sheet1!P217</f>
        <v>Con Edison ($/therm)</v>
      </c>
      <c r="F1106" s="6" t="str">
        <f>Sheet1!Q217</f>
        <v>500K+</v>
      </c>
      <c r="G1106" s="6" t="s">
        <v>22</v>
      </c>
      <c r="H1106" s="67">
        <f>(Sheet1!R217+$F$11)*VLOOKUP($B1106,$H$12:$J$17,2,0)</f>
        <v>0.41651830942499996</v>
      </c>
      <c r="I1106" s="6" t="s">
        <v>22</v>
      </c>
      <c r="J1106" s="67">
        <f>(Sheet1!S217+$F$11)*VLOOKUP($B1106,$H$12:$J$17,2,0)</f>
        <v>0.43215888863624996</v>
      </c>
      <c r="K1106" s="67">
        <f>(Sheet1!T217+$F$11)*VLOOKUP($B1106,$H$12:$J$17,2,0)</f>
        <v>0.44366221392999994</v>
      </c>
    </row>
    <row r="1107" spans="2:11" x14ac:dyDescent="0.3">
      <c r="B1107" s="5" t="str">
        <f>Sheet1!M218</f>
        <v>NY</v>
      </c>
      <c r="C1107" s="6" t="str">
        <f>Sheet1!N218</f>
        <v>Gas</v>
      </c>
      <c r="D1107" s="8">
        <f>Sheet1!O218</f>
        <v>42582</v>
      </c>
      <c r="E1107" s="8" t="str">
        <f>Sheet1!P218</f>
        <v>Nat Fuel ($/ccf)</v>
      </c>
      <c r="F1107" s="6" t="str">
        <f>Sheet1!Q218</f>
        <v>0-25K</v>
      </c>
      <c r="G1107" s="6" t="s">
        <v>22</v>
      </c>
      <c r="H1107" s="67">
        <f>(Sheet1!R218+$F$11)*VLOOKUP($B1107,$H$12:$J$17,2,0)</f>
        <v>0.39040398260778425</v>
      </c>
      <c r="I1107" s="6" t="s">
        <v>22</v>
      </c>
      <c r="J1107" s="67">
        <f>(Sheet1!S218+$F$11)*VLOOKUP($B1107,$H$12:$J$17,2,0)</f>
        <v>0.41038833260778429</v>
      </c>
      <c r="K1107" s="67">
        <f>(Sheet1!T218+$F$11)*VLOOKUP($B1107,$H$12:$J$17,2,0)</f>
        <v>0.42472851260778421</v>
      </c>
    </row>
    <row r="1108" spans="2:11" x14ac:dyDescent="0.3">
      <c r="B1108" s="5" t="str">
        <f>Sheet1!M219</f>
        <v>NY</v>
      </c>
      <c r="C1108" s="6" t="str">
        <f>Sheet1!N219</f>
        <v>Gas</v>
      </c>
      <c r="D1108" s="8">
        <f>Sheet1!O219</f>
        <v>42582</v>
      </c>
      <c r="E1108" s="8" t="str">
        <f>Sheet1!P219</f>
        <v>Nat Fuel ($/ccf)</v>
      </c>
      <c r="F1108" s="6" t="str">
        <f>Sheet1!Q219</f>
        <v>25-75K</v>
      </c>
      <c r="G1108" s="6" t="s">
        <v>22</v>
      </c>
      <c r="H1108" s="67">
        <f>(Sheet1!R219+$F$11)*VLOOKUP($B1108,$H$12:$J$17,2,0)</f>
        <v>0.37000398260778422</v>
      </c>
      <c r="I1108" s="6" t="s">
        <v>22</v>
      </c>
      <c r="J1108" s="67">
        <f>(Sheet1!S219+$F$11)*VLOOKUP($B1108,$H$12:$J$17,2,0)</f>
        <v>0.38998833260778426</v>
      </c>
      <c r="K1108" s="67">
        <f>(Sheet1!T219+$F$11)*VLOOKUP($B1108,$H$12:$J$17,2,0)</f>
        <v>0.40432851260778419</v>
      </c>
    </row>
    <row r="1109" spans="2:11" x14ac:dyDescent="0.3">
      <c r="B1109" s="5" t="str">
        <f>Sheet1!M220</f>
        <v>NY</v>
      </c>
      <c r="C1109" s="6" t="str">
        <f>Sheet1!N220</f>
        <v>Gas</v>
      </c>
      <c r="D1109" s="8">
        <f>Sheet1!O220</f>
        <v>42582</v>
      </c>
      <c r="E1109" s="8" t="str">
        <f>Sheet1!P220</f>
        <v>Nat Fuel ($/ccf)</v>
      </c>
      <c r="F1109" s="6" t="str">
        <f>Sheet1!Q220</f>
        <v>75-125K</v>
      </c>
      <c r="G1109" s="6" t="s">
        <v>22</v>
      </c>
      <c r="H1109" s="67">
        <f>(Sheet1!R220+$F$11)*VLOOKUP($B1109,$H$12:$J$17,2,0)</f>
        <v>0.33430398260778432</v>
      </c>
      <c r="I1109" s="6" t="s">
        <v>22</v>
      </c>
      <c r="J1109" s="67">
        <f>(Sheet1!S220+$F$11)*VLOOKUP($B1109,$H$12:$J$17,2,0)</f>
        <v>0.35428833260778431</v>
      </c>
      <c r="K1109" s="67">
        <f>(Sheet1!T220+$F$11)*VLOOKUP($B1109,$H$12:$J$17,2,0)</f>
        <v>0.36862851260778429</v>
      </c>
    </row>
    <row r="1110" spans="2:11" x14ac:dyDescent="0.3">
      <c r="B1110" s="5" t="str">
        <f>Sheet1!M221</f>
        <v>NY</v>
      </c>
      <c r="C1110" s="6" t="str">
        <f>Sheet1!N221</f>
        <v>Gas</v>
      </c>
      <c r="D1110" s="8">
        <f>Sheet1!O221</f>
        <v>42582</v>
      </c>
      <c r="E1110" s="8" t="str">
        <f>Sheet1!P221</f>
        <v>Nat Fuel ($/ccf)</v>
      </c>
      <c r="F1110" s="6" t="str">
        <f>Sheet1!Q221</f>
        <v>125-500K</v>
      </c>
      <c r="G1110" s="6" t="s">
        <v>22</v>
      </c>
      <c r="H1110" s="67">
        <f>(Sheet1!R221+$F$11)*VLOOKUP($B1110,$H$12:$J$17,2,0)</f>
        <v>0.32410398260778434</v>
      </c>
      <c r="I1110" s="6" t="s">
        <v>22</v>
      </c>
      <c r="J1110" s="67">
        <f>(Sheet1!S221+$F$11)*VLOOKUP($B1110,$H$12:$J$17,2,0)</f>
        <v>0.34408833260778426</v>
      </c>
      <c r="K1110" s="67">
        <f>(Sheet1!T221+$F$11)*VLOOKUP($B1110,$H$12:$J$17,2,0)</f>
        <v>0.35842851260778424</v>
      </c>
    </row>
    <row r="1111" spans="2:11" x14ac:dyDescent="0.3">
      <c r="B1111" s="5" t="str">
        <f>Sheet1!M222</f>
        <v>NY</v>
      </c>
      <c r="C1111" s="6" t="str">
        <f>Sheet1!N222</f>
        <v>Gas</v>
      </c>
      <c r="D1111" s="8">
        <f>Sheet1!O222</f>
        <v>42582</v>
      </c>
      <c r="E1111" s="8" t="str">
        <f>Sheet1!P222</f>
        <v>Nat Fuel ($/ccf)</v>
      </c>
      <c r="F1111" s="6" t="str">
        <f>Sheet1!Q222</f>
        <v>500K+</v>
      </c>
      <c r="G1111" s="6" t="s">
        <v>22</v>
      </c>
      <c r="H1111" s="67">
        <f>(Sheet1!R222+$F$11)*VLOOKUP($B1111,$H$12:$J$17,2,0)</f>
        <v>0.3088039826077843</v>
      </c>
      <c r="I1111" s="6" t="s">
        <v>22</v>
      </c>
      <c r="J1111" s="67">
        <f>(Sheet1!S222+$F$11)*VLOOKUP($B1111,$H$12:$J$17,2,0)</f>
        <v>0.32878833260778434</v>
      </c>
      <c r="K1111" s="67">
        <f>(Sheet1!T222+$F$11)*VLOOKUP($B1111,$H$12:$J$17,2,0)</f>
        <v>0.34312851260778426</v>
      </c>
    </row>
    <row r="1112" spans="2:11" x14ac:dyDescent="0.3">
      <c r="B1112" s="5" t="str">
        <f>Sheet1!M223</f>
        <v>NY</v>
      </c>
      <c r="C1112" s="6" t="str">
        <f>Sheet1!N223</f>
        <v>Gas</v>
      </c>
      <c r="D1112" s="8">
        <f>Sheet1!O223</f>
        <v>42582</v>
      </c>
      <c r="E1112" s="8" t="str">
        <f>Sheet1!P223</f>
        <v>NYSEG ($/therm)</v>
      </c>
      <c r="F1112" s="6" t="str">
        <f>Sheet1!Q223</f>
        <v>0-25K</v>
      </c>
      <c r="G1112" s="6" t="s">
        <v>22</v>
      </c>
      <c r="H1112" s="67">
        <f>(Sheet1!R223+$F$11)*VLOOKUP($B1112,$H$12:$J$17,2,0)</f>
        <v>0.41726412936723728</v>
      </c>
      <c r="I1112" s="6" t="s">
        <v>22</v>
      </c>
      <c r="J1112" s="67">
        <f>(Sheet1!S223+$F$11)*VLOOKUP($B1112,$H$12:$J$17,2,0)</f>
        <v>0.43084395036723722</v>
      </c>
      <c r="K1112" s="67">
        <f>(Sheet1!T223+$F$11)*VLOOKUP($B1112,$H$12:$J$17,2,0)</f>
        <v>0.44129223961723724</v>
      </c>
    </row>
    <row r="1113" spans="2:11" x14ac:dyDescent="0.3">
      <c r="B1113" s="5" t="str">
        <f>Sheet1!M224</f>
        <v>NY</v>
      </c>
      <c r="C1113" s="6" t="str">
        <f>Sheet1!N224</f>
        <v>Gas</v>
      </c>
      <c r="D1113" s="8">
        <f>Sheet1!O224</f>
        <v>42582</v>
      </c>
      <c r="E1113" s="8" t="str">
        <f>Sheet1!P224</f>
        <v>NYSEG ($/therm)</v>
      </c>
      <c r="F1113" s="6" t="str">
        <f>Sheet1!Q224</f>
        <v>25-75K</v>
      </c>
      <c r="G1113" s="6" t="s">
        <v>22</v>
      </c>
      <c r="H1113" s="67">
        <f>(Sheet1!R224+$F$11)*VLOOKUP($B1113,$H$12:$J$17,2,0)</f>
        <v>0.39686412936723725</v>
      </c>
      <c r="I1113" s="6" t="s">
        <v>22</v>
      </c>
      <c r="J1113" s="67">
        <f>(Sheet1!S224+$F$11)*VLOOKUP($B1113,$H$12:$J$17,2,0)</f>
        <v>0.41044395036723719</v>
      </c>
      <c r="K1113" s="67">
        <f>(Sheet1!T224+$F$11)*VLOOKUP($B1113,$H$12:$J$17,2,0)</f>
        <v>0.42089223961723721</v>
      </c>
    </row>
    <row r="1114" spans="2:11" x14ac:dyDescent="0.3">
      <c r="B1114" s="5" t="str">
        <f>Sheet1!M225</f>
        <v>NY</v>
      </c>
      <c r="C1114" s="6" t="str">
        <f>Sheet1!N225</f>
        <v>Gas</v>
      </c>
      <c r="D1114" s="8">
        <f>Sheet1!O225</f>
        <v>42582</v>
      </c>
      <c r="E1114" s="8" t="str">
        <f>Sheet1!P225</f>
        <v>NYSEG ($/therm)</v>
      </c>
      <c r="F1114" s="6" t="str">
        <f>Sheet1!Q225</f>
        <v>75-125K</v>
      </c>
      <c r="G1114" s="6" t="s">
        <v>22</v>
      </c>
      <c r="H1114" s="67">
        <f>(Sheet1!R225+$F$11)*VLOOKUP($B1114,$H$12:$J$17,2,0)</f>
        <v>0.3611641293672373</v>
      </c>
      <c r="I1114" s="6" t="s">
        <v>22</v>
      </c>
      <c r="J1114" s="67">
        <f>(Sheet1!S225+$F$11)*VLOOKUP($B1114,$H$12:$J$17,2,0)</f>
        <v>0.37474395036723723</v>
      </c>
      <c r="K1114" s="67">
        <f>(Sheet1!T225+$F$11)*VLOOKUP($B1114,$H$12:$J$17,2,0)</f>
        <v>0.38519223961723725</v>
      </c>
    </row>
    <row r="1115" spans="2:11" x14ac:dyDescent="0.3">
      <c r="B1115" s="5" t="str">
        <f>Sheet1!M226</f>
        <v>NY</v>
      </c>
      <c r="C1115" s="6" t="str">
        <f>Sheet1!N226</f>
        <v>Gas</v>
      </c>
      <c r="D1115" s="8">
        <f>Sheet1!O226</f>
        <v>42582</v>
      </c>
      <c r="E1115" s="8" t="str">
        <f>Sheet1!P226</f>
        <v>NYSEG ($/therm)</v>
      </c>
      <c r="F1115" s="6" t="str">
        <f>Sheet1!Q226</f>
        <v>125-500K</v>
      </c>
      <c r="G1115" s="6" t="s">
        <v>22</v>
      </c>
      <c r="H1115" s="67">
        <f>(Sheet1!R226+$F$11)*VLOOKUP($B1115,$H$12:$J$17,2,0)</f>
        <v>0.35096412936723725</v>
      </c>
      <c r="I1115" s="6" t="s">
        <v>22</v>
      </c>
      <c r="J1115" s="67">
        <f>(Sheet1!S226+$F$11)*VLOOKUP($B1115,$H$12:$J$17,2,0)</f>
        <v>0.36454395036723719</v>
      </c>
      <c r="K1115" s="67">
        <f>(Sheet1!T226+$F$11)*VLOOKUP($B1115,$H$12:$J$17,2,0)</f>
        <v>0.37499223961723721</v>
      </c>
    </row>
    <row r="1116" spans="2:11" x14ac:dyDescent="0.3">
      <c r="B1116" s="5" t="str">
        <f>Sheet1!M227</f>
        <v>NY</v>
      </c>
      <c r="C1116" s="6" t="str">
        <f>Sheet1!N227</f>
        <v>Gas</v>
      </c>
      <c r="D1116" s="8">
        <f>Sheet1!O227</f>
        <v>42582</v>
      </c>
      <c r="E1116" s="8" t="str">
        <f>Sheet1!P227</f>
        <v>NYSEG ($/therm)</v>
      </c>
      <c r="F1116" s="6" t="str">
        <f>Sheet1!Q227</f>
        <v>500K+</v>
      </c>
      <c r="G1116" s="6" t="s">
        <v>22</v>
      </c>
      <c r="H1116" s="67">
        <f>(Sheet1!R227+$F$11)*VLOOKUP($B1116,$H$12:$J$17,2,0)</f>
        <v>0.33566412936723727</v>
      </c>
      <c r="I1116" s="6" t="s">
        <v>22</v>
      </c>
      <c r="J1116" s="67">
        <f>(Sheet1!S227+$F$11)*VLOOKUP($B1116,$H$12:$J$17,2,0)</f>
        <v>0.34924395036723727</v>
      </c>
      <c r="K1116" s="67">
        <f>(Sheet1!T227+$F$11)*VLOOKUP($B1116,$H$12:$J$17,2,0)</f>
        <v>0.35969223961723729</v>
      </c>
    </row>
    <row r="1117" spans="2:11" x14ac:dyDescent="0.3">
      <c r="B1117" s="5" t="str">
        <f>Sheet1!M228</f>
        <v>NY</v>
      </c>
      <c r="C1117" s="6" t="str">
        <f>Sheet1!N228</f>
        <v>Gas</v>
      </c>
      <c r="D1117" s="8">
        <f>Sheet1!O228</f>
        <v>42582</v>
      </c>
      <c r="E1117" s="8" t="str">
        <f>Sheet1!P228</f>
        <v>RGE ($/therm)</v>
      </c>
      <c r="F1117" s="6" t="str">
        <f>Sheet1!Q228</f>
        <v>0-25K</v>
      </c>
      <c r="G1117" s="6" t="s">
        <v>22</v>
      </c>
      <c r="H1117" s="67">
        <f>(Sheet1!R228+$F$11)*VLOOKUP($B1117,$H$12:$J$17,2,0)</f>
        <v>0.37659937777334329</v>
      </c>
      <c r="I1117" s="6" t="s">
        <v>22</v>
      </c>
      <c r="J1117" s="67">
        <f>(Sheet1!S228+$F$11)*VLOOKUP($B1117,$H$12:$J$17,2,0)</f>
        <v>0.39094389277334335</v>
      </c>
      <c r="K1117" s="67">
        <f>(Sheet1!T228+$F$11)*VLOOKUP($B1117,$H$12:$J$17,2,0)</f>
        <v>0.40186375777334338</v>
      </c>
    </row>
    <row r="1118" spans="2:11" x14ac:dyDescent="0.3">
      <c r="B1118" s="5" t="str">
        <f>Sheet1!M229</f>
        <v>NY</v>
      </c>
      <c r="C1118" s="6" t="str">
        <f>Sheet1!N229</f>
        <v>Gas</v>
      </c>
      <c r="D1118" s="8">
        <f>Sheet1!O229</f>
        <v>42582</v>
      </c>
      <c r="E1118" s="8" t="str">
        <f>Sheet1!P229</f>
        <v>RGE ($/therm)</v>
      </c>
      <c r="F1118" s="6" t="str">
        <f>Sheet1!Q229</f>
        <v>25-75K</v>
      </c>
      <c r="G1118" s="6" t="s">
        <v>22</v>
      </c>
      <c r="H1118" s="67">
        <f>(Sheet1!R229+$F$11)*VLOOKUP($B1118,$H$12:$J$17,2,0)</f>
        <v>0.35619937777334337</v>
      </c>
      <c r="I1118" s="6" t="s">
        <v>22</v>
      </c>
      <c r="J1118" s="67">
        <f>(Sheet1!S229+$F$11)*VLOOKUP($B1118,$H$12:$J$17,2,0)</f>
        <v>0.37054389277334332</v>
      </c>
      <c r="K1118" s="67">
        <f>(Sheet1!T229+$F$11)*VLOOKUP($B1118,$H$12:$J$17,2,0)</f>
        <v>0.3814637577733434</v>
      </c>
    </row>
    <row r="1119" spans="2:11" x14ac:dyDescent="0.3">
      <c r="B1119" s="5" t="str">
        <f>Sheet1!M230</f>
        <v>NY</v>
      </c>
      <c r="C1119" s="6" t="str">
        <f>Sheet1!N230</f>
        <v>Gas</v>
      </c>
      <c r="D1119" s="8">
        <f>Sheet1!O230</f>
        <v>42582</v>
      </c>
      <c r="E1119" s="8" t="str">
        <f>Sheet1!P230</f>
        <v>RGE ($/therm)</v>
      </c>
      <c r="F1119" s="6" t="str">
        <f>Sheet1!Q230</f>
        <v>75-125K</v>
      </c>
      <c r="G1119" s="6" t="s">
        <v>22</v>
      </c>
      <c r="H1119" s="67">
        <f>(Sheet1!R230+$F$11)*VLOOKUP($B1119,$H$12:$J$17,2,0)</f>
        <v>0.32049937777334331</v>
      </c>
      <c r="I1119" s="6" t="s">
        <v>22</v>
      </c>
      <c r="J1119" s="67">
        <f>(Sheet1!S230+$F$11)*VLOOKUP($B1119,$H$12:$J$17,2,0)</f>
        <v>0.33484389277334337</v>
      </c>
      <c r="K1119" s="67">
        <f>(Sheet1!T230+$F$11)*VLOOKUP($B1119,$H$12:$J$17,2,0)</f>
        <v>0.34576375777334334</v>
      </c>
    </row>
    <row r="1120" spans="2:11" x14ac:dyDescent="0.3">
      <c r="B1120" s="5" t="str">
        <f>Sheet1!M231</f>
        <v>NY</v>
      </c>
      <c r="C1120" s="6" t="str">
        <f>Sheet1!N231</f>
        <v>Gas</v>
      </c>
      <c r="D1120" s="8">
        <f>Sheet1!O231</f>
        <v>42582</v>
      </c>
      <c r="E1120" s="8" t="str">
        <f>Sheet1!P231</f>
        <v>RGE ($/therm)</v>
      </c>
      <c r="F1120" s="6" t="str">
        <f>Sheet1!Q231</f>
        <v>125-500K</v>
      </c>
      <c r="G1120" s="6" t="s">
        <v>22</v>
      </c>
      <c r="H1120" s="67">
        <f>(Sheet1!R231+$F$11)*VLOOKUP($B1120,$H$12:$J$17,2,0)</f>
        <v>0.31029937777334338</v>
      </c>
      <c r="I1120" s="6" t="s">
        <v>22</v>
      </c>
      <c r="J1120" s="67">
        <f>(Sheet1!S231+$F$11)*VLOOKUP($B1120,$H$12:$J$17,2,0)</f>
        <v>0.32464389277334332</v>
      </c>
      <c r="K1120" s="67">
        <f>(Sheet1!T231+$F$11)*VLOOKUP($B1120,$H$12:$J$17,2,0)</f>
        <v>0.33556375777334341</v>
      </c>
    </row>
    <row r="1121" spans="2:11" x14ac:dyDescent="0.3">
      <c r="B1121" s="5" t="str">
        <f>Sheet1!M232</f>
        <v>NY</v>
      </c>
      <c r="C1121" s="6" t="str">
        <f>Sheet1!N232</f>
        <v>Gas</v>
      </c>
      <c r="D1121" s="8">
        <f>Sheet1!O232</f>
        <v>42582</v>
      </c>
      <c r="E1121" s="8" t="str">
        <f>Sheet1!P232</f>
        <v>RGE ($/therm)</v>
      </c>
      <c r="F1121" s="6" t="str">
        <f>Sheet1!Q232</f>
        <v>500K+</v>
      </c>
      <c r="G1121" s="6" t="s">
        <v>22</v>
      </c>
      <c r="H1121" s="67">
        <f>(Sheet1!R232+$F$11)*VLOOKUP($B1121,$H$12:$J$17,2,0)</f>
        <v>0.29499937777334334</v>
      </c>
      <c r="I1121" s="6" t="s">
        <v>22</v>
      </c>
      <c r="J1121" s="67">
        <f>(Sheet1!S232+$F$11)*VLOOKUP($B1121,$H$12:$J$17,2,0)</f>
        <v>0.3093438927733434</v>
      </c>
      <c r="K1121" s="67">
        <f>(Sheet1!T232+$F$11)*VLOOKUP($B1121,$H$12:$J$17,2,0)</f>
        <v>0.32026375777334343</v>
      </c>
    </row>
    <row r="1122" spans="2:11" x14ac:dyDescent="0.3">
      <c r="B1122" s="5" t="str">
        <f>Sheet1!M233</f>
        <v>NY</v>
      </c>
      <c r="C1122" s="6" t="str">
        <f>Sheet1!N233</f>
        <v>Gas</v>
      </c>
      <c r="D1122" s="8">
        <f>Sheet1!O233</f>
        <v>42582</v>
      </c>
      <c r="E1122" s="8" t="str">
        <f>Sheet1!P233</f>
        <v>O&amp;R ($/ccf)</v>
      </c>
      <c r="F1122" s="6" t="str">
        <f>Sheet1!Q233</f>
        <v>0-25K</v>
      </c>
      <c r="G1122" s="6" t="s">
        <v>22</v>
      </c>
      <c r="H1122" s="67">
        <f>(Sheet1!R233+$F$11)*VLOOKUP($B1122,$H$12:$J$17,2,0)</f>
        <v>0.51595436844750009</v>
      </c>
      <c r="I1122" s="6" t="s">
        <v>22</v>
      </c>
      <c r="J1122" s="67">
        <f>(Sheet1!S233+$F$11)*VLOOKUP($B1122,$H$12:$J$17,2,0)</f>
        <v>0.52836932726250008</v>
      </c>
      <c r="K1122" s="67">
        <f>(Sheet1!T233+$F$11)*VLOOKUP($B1122,$H$12:$J$17,2,0)</f>
        <v>0.53772916881749999</v>
      </c>
    </row>
    <row r="1123" spans="2:11" x14ac:dyDescent="0.3">
      <c r="B1123" s="5" t="str">
        <f>Sheet1!M234</f>
        <v>NY</v>
      </c>
      <c r="C1123" s="6" t="str">
        <f>Sheet1!N234</f>
        <v>Gas</v>
      </c>
      <c r="D1123" s="8">
        <f>Sheet1!O234</f>
        <v>42582</v>
      </c>
      <c r="E1123" s="8" t="str">
        <f>Sheet1!P234</f>
        <v>O&amp;R ($/ccf)</v>
      </c>
      <c r="F1123" s="6" t="str">
        <f>Sheet1!Q234</f>
        <v>25-75K</v>
      </c>
      <c r="G1123" s="6" t="s">
        <v>22</v>
      </c>
      <c r="H1123" s="67">
        <f>(Sheet1!R234+$F$11)*VLOOKUP($B1123,$H$12:$J$17,2,0)</f>
        <v>0.49555436844750012</v>
      </c>
      <c r="I1123" s="6" t="s">
        <v>22</v>
      </c>
      <c r="J1123" s="67">
        <f>(Sheet1!S234+$F$11)*VLOOKUP($B1123,$H$12:$J$17,2,0)</f>
        <v>0.5079693272625001</v>
      </c>
      <c r="K1123" s="67">
        <f>(Sheet1!T234+$F$11)*VLOOKUP($B1123,$H$12:$J$17,2,0)</f>
        <v>0.51732916881749991</v>
      </c>
    </row>
    <row r="1124" spans="2:11" x14ac:dyDescent="0.3">
      <c r="B1124" s="5" t="str">
        <f>Sheet1!M235</f>
        <v>NY</v>
      </c>
      <c r="C1124" s="6" t="str">
        <f>Sheet1!N235</f>
        <v>Gas</v>
      </c>
      <c r="D1124" s="8">
        <f>Sheet1!O235</f>
        <v>42582</v>
      </c>
      <c r="E1124" s="8" t="str">
        <f>Sheet1!P235</f>
        <v>O&amp;R ($/ccf)</v>
      </c>
      <c r="F1124" s="6" t="str">
        <f>Sheet1!Q235</f>
        <v>75-125K</v>
      </c>
      <c r="G1124" s="6" t="s">
        <v>22</v>
      </c>
      <c r="H1124" s="67">
        <f>(Sheet1!R235+$F$11)*VLOOKUP($B1124,$H$12:$J$17,2,0)</f>
        <v>0.45985436844749999</v>
      </c>
      <c r="I1124" s="6" t="s">
        <v>22</v>
      </c>
      <c r="J1124" s="67">
        <f>(Sheet1!S235+$F$11)*VLOOKUP($B1124,$H$12:$J$17,2,0)</f>
        <v>0.47226932726250009</v>
      </c>
      <c r="K1124" s="67">
        <f>(Sheet1!T235+$F$11)*VLOOKUP($B1124,$H$12:$J$17,2,0)</f>
        <v>0.48162916881750001</v>
      </c>
    </row>
    <row r="1125" spans="2:11" x14ac:dyDescent="0.3">
      <c r="B1125" s="5" t="str">
        <f>Sheet1!M236</f>
        <v>NY</v>
      </c>
      <c r="C1125" s="6" t="str">
        <f>Sheet1!N236</f>
        <v>Gas</v>
      </c>
      <c r="D1125" s="8">
        <f>Sheet1!O236</f>
        <v>42582</v>
      </c>
      <c r="E1125" s="8" t="str">
        <f>Sheet1!P236</f>
        <v>O&amp;R ($/ccf)</v>
      </c>
      <c r="F1125" s="6" t="str">
        <f>Sheet1!Q236</f>
        <v>125-500K</v>
      </c>
      <c r="G1125" s="6" t="s">
        <v>22</v>
      </c>
      <c r="H1125" s="67">
        <f>(Sheet1!R236+$F$11)*VLOOKUP($B1125,$H$12:$J$17,2,0)</f>
        <v>0.44965436844750006</v>
      </c>
      <c r="I1125" s="6" t="s">
        <v>22</v>
      </c>
      <c r="J1125" s="67">
        <f>(Sheet1!S236+$F$11)*VLOOKUP($B1125,$H$12:$J$17,2,0)</f>
        <v>0.46206932726250005</v>
      </c>
      <c r="K1125" s="67">
        <f>(Sheet1!T236+$F$11)*VLOOKUP($B1125,$H$12:$J$17,2,0)</f>
        <v>0.47142916881749997</v>
      </c>
    </row>
    <row r="1126" spans="2:11" x14ac:dyDescent="0.3">
      <c r="B1126" s="5" t="str">
        <f>Sheet1!M237</f>
        <v>NY</v>
      </c>
      <c r="C1126" s="6" t="str">
        <f>Sheet1!N237</f>
        <v>Gas</v>
      </c>
      <c r="D1126" s="8">
        <f>Sheet1!O237</f>
        <v>42582</v>
      </c>
      <c r="E1126" s="8" t="str">
        <f>Sheet1!P237</f>
        <v>O&amp;R ($/ccf)</v>
      </c>
      <c r="F1126" s="6" t="str">
        <f>Sheet1!Q237</f>
        <v>500K+</v>
      </c>
      <c r="G1126" s="6" t="s">
        <v>22</v>
      </c>
      <c r="H1126" s="67">
        <f>(Sheet1!R237+$F$11)*VLOOKUP($B1126,$H$12:$J$17,2,0)</f>
        <v>0.43435436844750003</v>
      </c>
      <c r="I1126" s="6" t="s">
        <v>22</v>
      </c>
      <c r="J1126" s="67">
        <f>(Sheet1!S237+$F$11)*VLOOKUP($B1126,$H$12:$J$17,2,0)</f>
        <v>0.44676932726250007</v>
      </c>
      <c r="K1126" s="67">
        <f>(Sheet1!T237+$F$11)*VLOOKUP($B1126,$H$12:$J$17,2,0)</f>
        <v>0.45612916881749999</v>
      </c>
    </row>
    <row r="1127" spans="2:11" x14ac:dyDescent="0.3">
      <c r="B1127" s="5" t="str">
        <f>Sheet1!M238</f>
        <v>NY</v>
      </c>
      <c r="C1127" s="6" t="str">
        <f>Sheet1!N238</f>
        <v>Gas</v>
      </c>
      <c r="D1127" s="8">
        <f>Sheet1!O238</f>
        <v>42582</v>
      </c>
      <c r="E1127" s="8" t="str">
        <f>Sheet1!P238</f>
        <v>Central Hud ($/ccf)</v>
      </c>
      <c r="F1127" s="6" t="str">
        <f>Sheet1!Q238</f>
        <v>0-25K</v>
      </c>
      <c r="G1127" s="6" t="s">
        <v>22</v>
      </c>
      <c r="H1127" s="67">
        <f>(Sheet1!R238+$F$11)*VLOOKUP($B1127,$H$12:$J$17,2,0)</f>
        <v>0.48856399913250004</v>
      </c>
      <c r="I1127" s="6" t="s">
        <v>22</v>
      </c>
      <c r="J1127" s="67">
        <f>(Sheet1!S238+$F$11)*VLOOKUP($B1127,$H$12:$J$17,2,0)</f>
        <v>0.49819789722000013</v>
      </c>
      <c r="K1127" s="67">
        <f>(Sheet1!T238+$F$11)*VLOOKUP($B1127,$H$12:$J$17,2,0)</f>
        <v>0.50598811764000007</v>
      </c>
    </row>
    <row r="1128" spans="2:11" x14ac:dyDescent="0.3">
      <c r="B1128" s="5" t="str">
        <f>Sheet1!M239</f>
        <v>NY</v>
      </c>
      <c r="C1128" s="6" t="str">
        <f>Sheet1!N239</f>
        <v>Gas</v>
      </c>
      <c r="D1128" s="8">
        <f>Sheet1!O239</f>
        <v>42582</v>
      </c>
      <c r="E1128" s="8" t="str">
        <f>Sheet1!P239</f>
        <v>Central Hud ($/ccf)</v>
      </c>
      <c r="F1128" s="6" t="str">
        <f>Sheet1!Q239</f>
        <v>25-75K</v>
      </c>
      <c r="G1128" s="6" t="s">
        <v>22</v>
      </c>
      <c r="H1128" s="67">
        <f>(Sheet1!R239+$F$11)*VLOOKUP($B1128,$H$12:$J$17,2,0)</f>
        <v>0.46816399913250006</v>
      </c>
      <c r="I1128" s="6" t="s">
        <v>22</v>
      </c>
      <c r="J1128" s="67">
        <f>(Sheet1!S239+$F$11)*VLOOKUP($B1128,$H$12:$J$17,2,0)</f>
        <v>0.47779789722000016</v>
      </c>
      <c r="K1128" s="67">
        <f>(Sheet1!T239+$F$11)*VLOOKUP($B1128,$H$12:$J$17,2,0)</f>
        <v>0.48558811764000009</v>
      </c>
    </row>
    <row r="1129" spans="2:11" x14ac:dyDescent="0.3">
      <c r="B1129" s="5" t="str">
        <f>Sheet1!M240</f>
        <v>NY</v>
      </c>
      <c r="C1129" s="6" t="str">
        <f>Sheet1!N240</f>
        <v>Gas</v>
      </c>
      <c r="D1129" s="8">
        <f>Sheet1!O240</f>
        <v>42582</v>
      </c>
      <c r="E1129" s="8" t="str">
        <f>Sheet1!P240</f>
        <v>Central Hud ($/ccf)</v>
      </c>
      <c r="F1129" s="6" t="str">
        <f>Sheet1!Q240</f>
        <v>75-125K</v>
      </c>
      <c r="G1129" s="6" t="s">
        <v>22</v>
      </c>
      <c r="H1129" s="67">
        <f>(Sheet1!R240+$F$11)*VLOOKUP($B1129,$H$12:$J$17,2,0)</f>
        <v>0.43246399913250005</v>
      </c>
      <c r="I1129" s="6" t="s">
        <v>22</v>
      </c>
      <c r="J1129" s="67">
        <f>(Sheet1!S240+$F$11)*VLOOKUP($B1129,$H$12:$J$17,2,0)</f>
        <v>0.44209789722000009</v>
      </c>
      <c r="K1129" s="67">
        <f>(Sheet1!T240+$F$11)*VLOOKUP($B1129,$H$12:$J$17,2,0)</f>
        <v>0.44988811764000003</v>
      </c>
    </row>
    <row r="1130" spans="2:11" x14ac:dyDescent="0.3">
      <c r="B1130" s="5" t="str">
        <f>Sheet1!M241</f>
        <v>NY</v>
      </c>
      <c r="C1130" s="6" t="str">
        <f>Sheet1!N241</f>
        <v>Gas</v>
      </c>
      <c r="D1130" s="8">
        <f>Sheet1!O241</f>
        <v>42582</v>
      </c>
      <c r="E1130" s="8" t="str">
        <f>Sheet1!P241</f>
        <v>Central Hud ($/ccf)</v>
      </c>
      <c r="F1130" s="6" t="str">
        <f>Sheet1!Q241</f>
        <v>125-500K</v>
      </c>
      <c r="G1130" s="6" t="s">
        <v>22</v>
      </c>
      <c r="H1130" s="67">
        <f>(Sheet1!R241+$F$11)*VLOOKUP($B1130,$H$12:$J$17,2,0)</f>
        <v>0.42226399913250012</v>
      </c>
      <c r="I1130" s="6" t="s">
        <v>22</v>
      </c>
      <c r="J1130" s="67">
        <f>(Sheet1!S241+$F$11)*VLOOKUP($B1130,$H$12:$J$17,2,0)</f>
        <v>0.43189789722000016</v>
      </c>
      <c r="K1130" s="67">
        <f>(Sheet1!T241+$F$11)*VLOOKUP($B1130,$H$12:$J$17,2,0)</f>
        <v>0.4396881176400001</v>
      </c>
    </row>
    <row r="1131" spans="2:11" x14ac:dyDescent="0.3">
      <c r="B1131" s="5" t="str">
        <f>Sheet1!M242</f>
        <v>NY</v>
      </c>
      <c r="C1131" s="6" t="str">
        <f>Sheet1!N242</f>
        <v>Gas</v>
      </c>
      <c r="D1131" s="8">
        <f>Sheet1!O242</f>
        <v>42582</v>
      </c>
      <c r="E1131" s="8" t="str">
        <f>Sheet1!P242</f>
        <v>Central Hud ($/ccf)</v>
      </c>
      <c r="F1131" s="6" t="str">
        <f>Sheet1!Q242</f>
        <v>500K+</v>
      </c>
      <c r="G1131" s="6" t="s">
        <v>22</v>
      </c>
      <c r="H1131" s="67">
        <f>(Sheet1!R242+$F$11)*VLOOKUP($B1131,$H$12:$J$17,2,0)</f>
        <v>0.40696399913250009</v>
      </c>
      <c r="I1131" s="6" t="s">
        <v>22</v>
      </c>
      <c r="J1131" s="67">
        <f>(Sheet1!S242+$F$11)*VLOOKUP($B1131,$H$12:$J$17,2,0)</f>
        <v>0.41659789722000007</v>
      </c>
      <c r="K1131" s="67">
        <f>(Sheet1!T242+$F$11)*VLOOKUP($B1131,$H$12:$J$17,2,0)</f>
        <v>0.42438811764000001</v>
      </c>
    </row>
    <row r="1132" spans="2:11" x14ac:dyDescent="0.3">
      <c r="B1132" s="5" t="str">
        <f>Sheet1!M243</f>
        <v>PA</v>
      </c>
      <c r="C1132" s="6" t="str">
        <f>Sheet1!N243</f>
        <v>Gas</v>
      </c>
      <c r="D1132" s="8">
        <f>Sheet1!O243</f>
        <v>42401</v>
      </c>
      <c r="E1132" s="8" t="str">
        <f>Sheet1!P243</f>
        <v>UGI ($/ccf)</v>
      </c>
      <c r="F1132" s="6" t="str">
        <f>Sheet1!Q243</f>
        <v>0-25K</v>
      </c>
      <c r="G1132" s="6" t="s">
        <v>22</v>
      </c>
      <c r="H1132" s="67">
        <f>(Sheet1!R243+$F$11)*VLOOKUP($B1132,$H$12:$J$17,2,0)</f>
        <v>0.50909212525875003</v>
      </c>
      <c r="I1132" s="6" t="s">
        <v>22</v>
      </c>
      <c r="J1132" s="67">
        <f>(Sheet1!S243+$F$11)*VLOOKUP($B1132,$H$12:$J$17,2,0)</f>
        <v>0.53088648298124985</v>
      </c>
      <c r="K1132" s="67">
        <f>(Sheet1!T243+$F$11)*VLOOKUP($B1132,$H$12:$J$17,2,0)</f>
        <v>0.54516108099749994</v>
      </c>
    </row>
    <row r="1133" spans="2:11" x14ac:dyDescent="0.3">
      <c r="B1133" s="5" t="str">
        <f>Sheet1!M244</f>
        <v>PA</v>
      </c>
      <c r="C1133" s="6" t="str">
        <f>Sheet1!N244</f>
        <v>Gas</v>
      </c>
      <c r="D1133" s="8">
        <f>Sheet1!O244</f>
        <v>42401</v>
      </c>
      <c r="E1133" s="8" t="str">
        <f>Sheet1!P244</f>
        <v>UGI ($/ccf)</v>
      </c>
      <c r="F1133" s="6" t="str">
        <f>Sheet1!Q244</f>
        <v>25-75K</v>
      </c>
      <c r="G1133" s="6" t="s">
        <v>22</v>
      </c>
      <c r="H1133" s="67">
        <f>(Sheet1!R244+$F$11)*VLOOKUP($B1133,$H$12:$J$17,2,0)</f>
        <v>0.48863212525874999</v>
      </c>
      <c r="I1133" s="6" t="s">
        <v>22</v>
      </c>
      <c r="J1133" s="67">
        <f>(Sheet1!S244+$F$11)*VLOOKUP($B1133,$H$12:$J$17,2,0)</f>
        <v>0.51042648298124993</v>
      </c>
      <c r="K1133" s="67">
        <f>(Sheet1!T244+$F$11)*VLOOKUP($B1133,$H$12:$J$17,2,0)</f>
        <v>0.5247010809974999</v>
      </c>
    </row>
    <row r="1134" spans="2:11" x14ac:dyDescent="0.3">
      <c r="B1134" s="5" t="str">
        <f>Sheet1!M245</f>
        <v>PA</v>
      </c>
      <c r="C1134" s="6" t="str">
        <f>Sheet1!N245</f>
        <v>Gas</v>
      </c>
      <c r="D1134" s="8">
        <f>Sheet1!O245</f>
        <v>42401</v>
      </c>
      <c r="E1134" s="8" t="str">
        <f>Sheet1!P245</f>
        <v>UGI ($/ccf)</v>
      </c>
      <c r="F1134" s="6" t="str">
        <f>Sheet1!Q245</f>
        <v>75-125K</v>
      </c>
      <c r="G1134" s="6" t="s">
        <v>22</v>
      </c>
      <c r="H1134" s="67">
        <f>(Sheet1!R245+$F$11)*VLOOKUP($B1134,$H$12:$J$17,2,0)</f>
        <v>0.45282712525874996</v>
      </c>
      <c r="I1134" s="6" t="s">
        <v>22</v>
      </c>
      <c r="J1134" s="67">
        <f>(Sheet1!S245+$F$11)*VLOOKUP($B1134,$H$12:$J$17,2,0)</f>
        <v>0.4746214829812499</v>
      </c>
      <c r="K1134" s="67">
        <f>(Sheet1!T245+$F$11)*VLOOKUP($B1134,$H$12:$J$17,2,0)</f>
        <v>0.48889608099750004</v>
      </c>
    </row>
    <row r="1135" spans="2:11" x14ac:dyDescent="0.3">
      <c r="B1135" s="5" t="str">
        <f>Sheet1!M246</f>
        <v>PA</v>
      </c>
      <c r="C1135" s="6" t="str">
        <f>Sheet1!N246</f>
        <v>Gas</v>
      </c>
      <c r="D1135" s="8">
        <f>Sheet1!O246</f>
        <v>42401</v>
      </c>
      <c r="E1135" s="8" t="str">
        <f>Sheet1!P246</f>
        <v>UGI ($/ccf)</v>
      </c>
      <c r="F1135" s="6" t="str">
        <f>Sheet1!Q246</f>
        <v>125-500K</v>
      </c>
      <c r="G1135" s="6" t="s">
        <v>22</v>
      </c>
      <c r="H1135" s="67">
        <f>(Sheet1!R246+$F$11)*VLOOKUP($B1135,$H$12:$J$17,2,0)</f>
        <v>0.44259712525875</v>
      </c>
      <c r="I1135" s="6" t="s">
        <v>22</v>
      </c>
      <c r="J1135" s="67">
        <f>(Sheet1!S246+$F$11)*VLOOKUP($B1135,$H$12:$J$17,2,0)</f>
        <v>0.46439148298124994</v>
      </c>
      <c r="K1135" s="67">
        <f>(Sheet1!T246+$F$11)*VLOOKUP($B1135,$H$12:$J$17,2,0)</f>
        <v>0.47866608099749997</v>
      </c>
    </row>
    <row r="1136" spans="2:11" x14ac:dyDescent="0.3">
      <c r="B1136" s="5" t="str">
        <f>Sheet1!M247</f>
        <v>PA</v>
      </c>
      <c r="C1136" s="6" t="str">
        <f>Sheet1!N247</f>
        <v>Gas</v>
      </c>
      <c r="D1136" s="8">
        <f>Sheet1!O247</f>
        <v>42401</v>
      </c>
      <c r="E1136" s="8" t="str">
        <f>Sheet1!P247</f>
        <v>UGI ($/ccf)</v>
      </c>
      <c r="F1136" s="6" t="str">
        <f>Sheet1!Q247</f>
        <v>500K+</v>
      </c>
      <c r="G1136" s="6" t="s">
        <v>22</v>
      </c>
      <c r="H1136" s="67">
        <f>(Sheet1!R247+$F$11)*VLOOKUP($B1136,$H$12:$J$17,2,0)</f>
        <v>0.42725212525874995</v>
      </c>
      <c r="I1136" s="6" t="s">
        <v>22</v>
      </c>
      <c r="J1136" s="67">
        <f>(Sheet1!S247+$F$11)*VLOOKUP($B1136,$H$12:$J$17,2,0)</f>
        <v>0.44904648298124994</v>
      </c>
      <c r="K1136" s="67">
        <f>(Sheet1!T247+$F$11)*VLOOKUP($B1136,$H$12:$J$17,2,0)</f>
        <v>0.46332108099749997</v>
      </c>
    </row>
    <row r="1137" spans="2:11" x14ac:dyDescent="0.3">
      <c r="B1137" s="5" t="str">
        <f>Sheet1!M248</f>
        <v>PA</v>
      </c>
      <c r="C1137" s="6" t="str">
        <f>Sheet1!N248</f>
        <v>Gas</v>
      </c>
      <c r="D1137" s="8">
        <f>Sheet1!O248</f>
        <v>42401</v>
      </c>
      <c r="E1137" s="8" t="str">
        <f>Sheet1!P248</f>
        <v>PECO ($/ccf)</v>
      </c>
      <c r="F1137" s="6" t="str">
        <f>Sheet1!Q248</f>
        <v>0-25K</v>
      </c>
      <c r="G1137" s="6" t="s">
        <v>22</v>
      </c>
      <c r="H1137" s="67">
        <f>(Sheet1!R248+$F$11)*VLOOKUP($B1137,$H$12:$J$17,2,0)</f>
        <v>0.41482230122437491</v>
      </c>
      <c r="I1137" s="6" t="s">
        <v>22</v>
      </c>
      <c r="J1137" s="67">
        <f>(Sheet1!S248+$F$11)*VLOOKUP($B1137,$H$12:$J$17,2,0)</f>
        <v>0.43777642995487487</v>
      </c>
      <c r="K1137" s="67">
        <f>(Sheet1!T248+$F$11)*VLOOKUP($B1137,$H$12:$J$17,2,0)</f>
        <v>0.45297046260537499</v>
      </c>
    </row>
    <row r="1138" spans="2:11" x14ac:dyDescent="0.3">
      <c r="B1138" s="5" t="str">
        <f>Sheet1!M249</f>
        <v>PA</v>
      </c>
      <c r="C1138" s="6" t="str">
        <f>Sheet1!N249</f>
        <v>Gas</v>
      </c>
      <c r="D1138" s="8">
        <f>Sheet1!O249</f>
        <v>42401</v>
      </c>
      <c r="E1138" s="8" t="str">
        <f>Sheet1!P249</f>
        <v>PECO ($/ccf)</v>
      </c>
      <c r="F1138" s="6" t="str">
        <f>Sheet1!Q249</f>
        <v>25-75K</v>
      </c>
      <c r="G1138" s="6" t="s">
        <v>22</v>
      </c>
      <c r="H1138" s="67">
        <f>(Sheet1!R249+$F$11)*VLOOKUP($B1138,$H$12:$J$17,2,0)</f>
        <v>0.39436230122437493</v>
      </c>
      <c r="I1138" s="6" t="s">
        <v>22</v>
      </c>
      <c r="J1138" s="67">
        <f>(Sheet1!S249+$F$11)*VLOOKUP($B1138,$H$12:$J$17,2,0)</f>
        <v>0.41731642995487489</v>
      </c>
      <c r="K1138" s="67">
        <f>(Sheet1!T249+$F$11)*VLOOKUP($B1138,$H$12:$J$17,2,0)</f>
        <v>0.43251046260537496</v>
      </c>
    </row>
    <row r="1139" spans="2:11" x14ac:dyDescent="0.3">
      <c r="B1139" s="5" t="str">
        <f>Sheet1!M250</f>
        <v>PA</v>
      </c>
      <c r="C1139" s="6" t="str">
        <f>Sheet1!N250</f>
        <v>Gas</v>
      </c>
      <c r="D1139" s="8">
        <f>Sheet1!O250</f>
        <v>42401</v>
      </c>
      <c r="E1139" s="8" t="str">
        <f>Sheet1!P250</f>
        <v>PECO ($/ccf)</v>
      </c>
      <c r="F1139" s="6" t="str">
        <f>Sheet1!Q250</f>
        <v>75-125K</v>
      </c>
      <c r="G1139" s="6" t="s">
        <v>22</v>
      </c>
      <c r="H1139" s="67">
        <f>(Sheet1!R250+$F$11)*VLOOKUP($B1139,$H$12:$J$17,2,0)</f>
        <v>0.3585573012243749</v>
      </c>
      <c r="I1139" s="6" t="s">
        <v>22</v>
      </c>
      <c r="J1139" s="67">
        <f>(Sheet1!S250+$F$11)*VLOOKUP($B1139,$H$12:$J$17,2,0)</f>
        <v>0.38151142995487491</v>
      </c>
      <c r="K1139" s="67">
        <f>(Sheet1!T250+$F$11)*VLOOKUP($B1139,$H$12:$J$17,2,0)</f>
        <v>0.39670546260537498</v>
      </c>
    </row>
    <row r="1140" spans="2:11" x14ac:dyDescent="0.3">
      <c r="B1140" s="5" t="str">
        <f>Sheet1!M251</f>
        <v>PA</v>
      </c>
      <c r="C1140" s="6" t="str">
        <f>Sheet1!N251</f>
        <v>Gas</v>
      </c>
      <c r="D1140" s="8">
        <f>Sheet1!O251</f>
        <v>42401</v>
      </c>
      <c r="E1140" s="8" t="str">
        <f>Sheet1!P251</f>
        <v>PECO ($/ccf)</v>
      </c>
      <c r="F1140" s="6" t="str">
        <f>Sheet1!Q251</f>
        <v>125-500K</v>
      </c>
      <c r="G1140" s="6" t="s">
        <v>22</v>
      </c>
      <c r="H1140" s="67">
        <f>(Sheet1!R251+$F$11)*VLOOKUP($B1140,$H$12:$J$17,2,0)</f>
        <v>0.34832730122437494</v>
      </c>
      <c r="I1140" s="6" t="s">
        <v>22</v>
      </c>
      <c r="J1140" s="67">
        <f>(Sheet1!S251+$F$11)*VLOOKUP($B1140,$H$12:$J$17,2,0)</f>
        <v>0.3712814299548749</v>
      </c>
      <c r="K1140" s="67">
        <f>(Sheet1!T251+$F$11)*VLOOKUP($B1140,$H$12:$J$17,2,0)</f>
        <v>0.38647546260537502</v>
      </c>
    </row>
    <row r="1141" spans="2:11" x14ac:dyDescent="0.3">
      <c r="B1141" s="5" t="str">
        <f>Sheet1!M252</f>
        <v>PA</v>
      </c>
      <c r="C1141" s="6" t="str">
        <f>Sheet1!N252</f>
        <v>Gas</v>
      </c>
      <c r="D1141" s="8">
        <f>Sheet1!O252</f>
        <v>42401</v>
      </c>
      <c r="E1141" s="8" t="str">
        <f>Sheet1!P252</f>
        <v>PECO ($/ccf)</v>
      </c>
      <c r="F1141" s="6" t="str">
        <f>Sheet1!Q252</f>
        <v>500K+</v>
      </c>
      <c r="G1141" s="6" t="s">
        <v>22</v>
      </c>
      <c r="H1141" s="67">
        <f>(Sheet1!R252+$F$11)*VLOOKUP($B1141,$H$12:$J$17,2,0)</f>
        <v>0.33298230122437494</v>
      </c>
      <c r="I1141" s="6" t="s">
        <v>22</v>
      </c>
      <c r="J1141" s="67">
        <f>(Sheet1!S252+$F$11)*VLOOKUP($B1141,$H$12:$J$17,2,0)</f>
        <v>0.3559364299548749</v>
      </c>
      <c r="K1141" s="67">
        <f>(Sheet1!T252+$F$11)*VLOOKUP($B1141,$H$12:$J$17,2,0)</f>
        <v>0.37113046260537497</v>
      </c>
    </row>
    <row r="1142" spans="2:11" x14ac:dyDescent="0.3">
      <c r="B1142" s="5" t="str">
        <f>Sheet1!M253</f>
        <v>PA</v>
      </c>
      <c r="C1142" s="6" t="str">
        <f>Sheet1!N253</f>
        <v>Gas</v>
      </c>
      <c r="D1142" s="8">
        <f>Sheet1!O253</f>
        <v>42401</v>
      </c>
      <c r="E1142" s="8" t="str">
        <f>Sheet1!P253</f>
        <v>Columbia ($/therm)</v>
      </c>
      <c r="F1142" s="6" t="str">
        <f>Sheet1!Q253</f>
        <v>0-25K</v>
      </c>
      <c r="G1142" s="6" t="s">
        <v>22</v>
      </c>
      <c r="H1142" s="67">
        <f>(Sheet1!R253+$F$11)*VLOOKUP($B1142,$H$12:$J$17,2,0)</f>
        <v>0.40153600000000012</v>
      </c>
      <c r="I1142" s="6" t="s">
        <v>22</v>
      </c>
      <c r="J1142" s="67">
        <f>(Sheet1!S253+$F$11)*VLOOKUP($B1142,$H$12:$J$17,2,0)</f>
        <v>0.41450912500000003</v>
      </c>
      <c r="K1142" s="67">
        <f>(Sheet1!T253+$F$11)*VLOOKUP($B1142,$H$12:$J$17,2,0)</f>
        <v>0.42168808333333346</v>
      </c>
    </row>
    <row r="1143" spans="2:11" x14ac:dyDescent="0.3">
      <c r="B1143" s="5" t="str">
        <f>Sheet1!M254</f>
        <v>PA</v>
      </c>
      <c r="C1143" s="6" t="str">
        <f>Sheet1!N254</f>
        <v>Gas</v>
      </c>
      <c r="D1143" s="8">
        <f>Sheet1!O254</f>
        <v>42401</v>
      </c>
      <c r="E1143" s="8" t="str">
        <f>Sheet1!P254</f>
        <v>Columbia ($/therm)</v>
      </c>
      <c r="F1143" s="6" t="str">
        <f>Sheet1!Q254</f>
        <v>25-75K</v>
      </c>
      <c r="G1143" s="6" t="s">
        <v>22</v>
      </c>
      <c r="H1143" s="67">
        <f>(Sheet1!R254+$F$11)*VLOOKUP($B1143,$H$12:$J$17,2,0)</f>
        <v>0.3815360000000001</v>
      </c>
      <c r="I1143" s="6" t="s">
        <v>22</v>
      </c>
      <c r="J1143" s="67">
        <f>(Sheet1!S254+$F$11)*VLOOKUP($B1143,$H$12:$J$17,2,0)</f>
        <v>0.39450912500000007</v>
      </c>
      <c r="K1143" s="67">
        <f>(Sheet1!T254+$F$11)*VLOOKUP($B1143,$H$12:$J$17,2,0)</f>
        <v>0.40168808333333345</v>
      </c>
    </row>
    <row r="1144" spans="2:11" x14ac:dyDescent="0.3">
      <c r="B1144" s="5" t="str">
        <f>Sheet1!M255</f>
        <v>PA</v>
      </c>
      <c r="C1144" s="6" t="str">
        <f>Sheet1!N255</f>
        <v>Gas</v>
      </c>
      <c r="D1144" s="8">
        <f>Sheet1!O255</f>
        <v>42401</v>
      </c>
      <c r="E1144" s="8" t="str">
        <f>Sheet1!P255</f>
        <v>Columbia ($/therm)</v>
      </c>
      <c r="F1144" s="6" t="str">
        <f>Sheet1!Q255</f>
        <v>75-125K</v>
      </c>
      <c r="G1144" s="6" t="s">
        <v>22</v>
      </c>
      <c r="H1144" s="67">
        <f>(Sheet1!R255+$F$11)*VLOOKUP($B1144,$H$12:$J$17,2,0)</f>
        <v>0.34653600000000007</v>
      </c>
      <c r="I1144" s="6" t="s">
        <v>22</v>
      </c>
      <c r="J1144" s="67">
        <f>(Sheet1!S255+$F$11)*VLOOKUP($B1144,$H$12:$J$17,2,0)</f>
        <v>0.35950912500000004</v>
      </c>
      <c r="K1144" s="67">
        <f>(Sheet1!T255+$F$11)*VLOOKUP($B1144,$H$12:$J$17,2,0)</f>
        <v>0.36668808333333336</v>
      </c>
    </row>
    <row r="1145" spans="2:11" x14ac:dyDescent="0.3">
      <c r="B1145" s="5" t="str">
        <f>Sheet1!M256</f>
        <v>PA</v>
      </c>
      <c r="C1145" s="6" t="str">
        <f>Sheet1!N256</f>
        <v>Gas</v>
      </c>
      <c r="D1145" s="8">
        <f>Sheet1!O256</f>
        <v>42401</v>
      </c>
      <c r="E1145" s="8" t="str">
        <f>Sheet1!P256</f>
        <v>Columbia ($/therm)</v>
      </c>
      <c r="F1145" s="6" t="str">
        <f>Sheet1!Q256</f>
        <v>125-500K</v>
      </c>
      <c r="G1145" s="6" t="s">
        <v>22</v>
      </c>
      <c r="H1145" s="67">
        <f>(Sheet1!R256+$F$11)*VLOOKUP($B1145,$H$12:$J$17,2,0)</f>
        <v>0.33653600000000006</v>
      </c>
      <c r="I1145" s="6" t="s">
        <v>22</v>
      </c>
      <c r="J1145" s="67">
        <f>(Sheet1!S256+$F$11)*VLOOKUP($B1145,$H$12:$J$17,2,0)</f>
        <v>0.34950912500000009</v>
      </c>
      <c r="K1145" s="67">
        <f>(Sheet1!T256+$F$11)*VLOOKUP($B1145,$H$12:$J$17,2,0)</f>
        <v>0.35668808333333341</v>
      </c>
    </row>
    <row r="1146" spans="2:11" x14ac:dyDescent="0.3">
      <c r="B1146" s="5" t="str">
        <f>Sheet1!M257</f>
        <v>PA</v>
      </c>
      <c r="C1146" s="6" t="str">
        <f>Sheet1!N257</f>
        <v>Gas</v>
      </c>
      <c r="D1146" s="8">
        <f>Sheet1!O257</f>
        <v>42401</v>
      </c>
      <c r="E1146" s="8" t="str">
        <f>Sheet1!P257</f>
        <v>Columbia ($/therm)</v>
      </c>
      <c r="F1146" s="6" t="str">
        <f>Sheet1!Q257</f>
        <v>500K+</v>
      </c>
      <c r="G1146" s="6" t="s">
        <v>22</v>
      </c>
      <c r="H1146" s="67">
        <f>(Sheet1!R257+$F$11)*VLOOKUP($B1146,$H$12:$J$17,2,0)</f>
        <v>0.3215360000000001</v>
      </c>
      <c r="I1146" s="6" t="s">
        <v>22</v>
      </c>
      <c r="J1146" s="67">
        <f>(Sheet1!S257+$F$11)*VLOOKUP($B1146,$H$12:$J$17,2,0)</f>
        <v>0.33450912500000007</v>
      </c>
      <c r="K1146" s="67">
        <f>(Sheet1!T257+$F$11)*VLOOKUP($B1146,$H$12:$J$17,2,0)</f>
        <v>0.34168808333333345</v>
      </c>
    </row>
    <row r="1147" spans="2:11" x14ac:dyDescent="0.3">
      <c r="B1147" s="5" t="str">
        <f>Sheet1!M258</f>
        <v>PA</v>
      </c>
      <c r="C1147" s="6" t="str">
        <f>Sheet1!N258</f>
        <v>Gas</v>
      </c>
      <c r="D1147" s="8">
        <f>Sheet1!O258</f>
        <v>42460</v>
      </c>
      <c r="E1147" s="8" t="str">
        <f>Sheet1!P258</f>
        <v>UGI ($/ccf)</v>
      </c>
      <c r="F1147" s="6" t="str">
        <f>Sheet1!Q258</f>
        <v>0-25K</v>
      </c>
      <c r="G1147" s="6" t="s">
        <v>22</v>
      </c>
      <c r="H1147" s="67">
        <f>(Sheet1!R258+$F$11)*VLOOKUP($B1147,$H$12:$J$17,2,0)</f>
        <v>0.52152182077874998</v>
      </c>
      <c r="I1147" s="6" t="s">
        <v>22</v>
      </c>
      <c r="J1147" s="67">
        <f>(Sheet1!S258+$F$11)*VLOOKUP($B1147,$H$12:$J$17,2,0)</f>
        <v>0.53910060010125005</v>
      </c>
      <c r="K1147" s="67">
        <f>(Sheet1!T258+$F$11)*VLOOKUP($B1147,$H$12:$J$17,2,0)</f>
        <v>0.55145731863750003</v>
      </c>
    </row>
    <row r="1148" spans="2:11" x14ac:dyDescent="0.3">
      <c r="B1148" s="5" t="str">
        <f>Sheet1!M259</f>
        <v>PA</v>
      </c>
      <c r="C1148" s="6" t="str">
        <f>Sheet1!N259</f>
        <v>Gas</v>
      </c>
      <c r="D1148" s="8">
        <f>Sheet1!O259</f>
        <v>42460</v>
      </c>
      <c r="E1148" s="8" t="str">
        <f>Sheet1!P259</f>
        <v>UGI ($/ccf)</v>
      </c>
      <c r="F1148" s="6" t="str">
        <f>Sheet1!Q259</f>
        <v>25-75K</v>
      </c>
      <c r="G1148" s="6" t="s">
        <v>22</v>
      </c>
      <c r="H1148" s="67">
        <f>(Sheet1!R259+$F$11)*VLOOKUP($B1148,$H$12:$J$17,2,0)</f>
        <v>0.50106182077874994</v>
      </c>
      <c r="I1148" s="6" t="s">
        <v>22</v>
      </c>
      <c r="J1148" s="67">
        <f>(Sheet1!S259+$F$11)*VLOOKUP($B1148,$H$12:$J$17,2,0)</f>
        <v>0.51864060010125002</v>
      </c>
      <c r="K1148" s="67">
        <f>(Sheet1!T259+$F$11)*VLOOKUP($B1148,$H$12:$J$17,2,0)</f>
        <v>0.53099731863749999</v>
      </c>
    </row>
    <row r="1149" spans="2:11" x14ac:dyDescent="0.3">
      <c r="B1149" s="5" t="str">
        <f>Sheet1!M260</f>
        <v>PA</v>
      </c>
      <c r="C1149" s="6" t="str">
        <f>Sheet1!N260</f>
        <v>Gas</v>
      </c>
      <c r="D1149" s="8">
        <f>Sheet1!O260</f>
        <v>42460</v>
      </c>
      <c r="E1149" s="8" t="str">
        <f>Sheet1!P260</f>
        <v>UGI ($/ccf)</v>
      </c>
      <c r="F1149" s="6" t="str">
        <f>Sheet1!Q260</f>
        <v>75-125K</v>
      </c>
      <c r="G1149" s="6" t="s">
        <v>22</v>
      </c>
      <c r="H1149" s="67">
        <f>(Sheet1!R260+$F$11)*VLOOKUP($B1149,$H$12:$J$17,2,0)</f>
        <v>0.46525682077874997</v>
      </c>
      <c r="I1149" s="6" t="s">
        <v>22</v>
      </c>
      <c r="J1149" s="67">
        <f>(Sheet1!S260+$F$11)*VLOOKUP($B1149,$H$12:$J$17,2,0)</f>
        <v>0.48283560010125004</v>
      </c>
      <c r="K1149" s="67">
        <f>(Sheet1!T260+$F$11)*VLOOKUP($B1149,$H$12:$J$17,2,0)</f>
        <v>0.49519231863750002</v>
      </c>
    </row>
    <row r="1150" spans="2:11" x14ac:dyDescent="0.3">
      <c r="B1150" s="5" t="str">
        <f>Sheet1!M261</f>
        <v>PA</v>
      </c>
      <c r="C1150" s="6" t="str">
        <f>Sheet1!N261</f>
        <v>Gas</v>
      </c>
      <c r="D1150" s="8">
        <f>Sheet1!O261</f>
        <v>42460</v>
      </c>
      <c r="E1150" s="8" t="str">
        <f>Sheet1!P261</f>
        <v>UGI ($/ccf)</v>
      </c>
      <c r="F1150" s="6" t="str">
        <f>Sheet1!Q261</f>
        <v>125-500K</v>
      </c>
      <c r="G1150" s="6" t="s">
        <v>22</v>
      </c>
      <c r="H1150" s="67">
        <f>(Sheet1!R261+$F$11)*VLOOKUP($B1150,$H$12:$J$17,2,0)</f>
        <v>0.45502682077875001</v>
      </c>
      <c r="I1150" s="6" t="s">
        <v>22</v>
      </c>
      <c r="J1150" s="67">
        <f>(Sheet1!S261+$F$11)*VLOOKUP($B1150,$H$12:$J$17,2,0)</f>
        <v>0.47260560010124997</v>
      </c>
      <c r="K1150" s="67">
        <f>(Sheet1!T261+$F$11)*VLOOKUP($B1150,$H$12:$J$17,2,0)</f>
        <v>0.48496231863749995</v>
      </c>
    </row>
    <row r="1151" spans="2:11" x14ac:dyDescent="0.3">
      <c r="B1151" s="5" t="str">
        <f>Sheet1!M262</f>
        <v>PA</v>
      </c>
      <c r="C1151" s="6" t="str">
        <f>Sheet1!N262</f>
        <v>Gas</v>
      </c>
      <c r="D1151" s="8">
        <f>Sheet1!O262</f>
        <v>42460</v>
      </c>
      <c r="E1151" s="8" t="str">
        <f>Sheet1!P262</f>
        <v>UGI ($/ccf)</v>
      </c>
      <c r="F1151" s="6" t="str">
        <f>Sheet1!Q262</f>
        <v>500K+</v>
      </c>
      <c r="G1151" s="6" t="s">
        <v>22</v>
      </c>
      <c r="H1151" s="67">
        <f>(Sheet1!R262+$F$11)*VLOOKUP($B1151,$H$12:$J$17,2,0)</f>
        <v>0.4396818207787499</v>
      </c>
      <c r="I1151" s="6" t="s">
        <v>22</v>
      </c>
      <c r="J1151" s="67">
        <f>(Sheet1!S262+$F$11)*VLOOKUP($B1151,$H$12:$J$17,2,0)</f>
        <v>0.45726060010125003</v>
      </c>
      <c r="K1151" s="67">
        <f>(Sheet1!T262+$F$11)*VLOOKUP($B1151,$H$12:$J$17,2,0)</f>
        <v>0.4696173186375</v>
      </c>
    </row>
    <row r="1152" spans="2:11" x14ac:dyDescent="0.3">
      <c r="B1152" s="5" t="str">
        <f>Sheet1!M263</f>
        <v>PA</v>
      </c>
      <c r="C1152" s="6" t="str">
        <f>Sheet1!N263</f>
        <v>Gas</v>
      </c>
      <c r="D1152" s="8">
        <f>Sheet1!O263</f>
        <v>42460</v>
      </c>
      <c r="E1152" s="8" t="str">
        <f>Sheet1!P263</f>
        <v>PECO ($/ccf)</v>
      </c>
      <c r="F1152" s="6" t="str">
        <f>Sheet1!Q263</f>
        <v>0-25K</v>
      </c>
      <c r="G1152" s="6" t="s">
        <v>22</v>
      </c>
      <c r="H1152" s="67">
        <f>(Sheet1!R263+$F$11)*VLOOKUP($B1152,$H$12:$J$17,2,0)</f>
        <v>0.42755084368837482</v>
      </c>
      <c r="I1152" s="6" t="s">
        <v>22</v>
      </c>
      <c r="J1152" s="67">
        <f>(Sheet1!S263+$F$11)*VLOOKUP($B1152,$H$12:$J$17,2,0)</f>
        <v>0.44625057730687495</v>
      </c>
      <c r="K1152" s="67">
        <f>(Sheet1!T263+$F$11)*VLOOKUP($B1152,$H$12:$J$17,2,0)</f>
        <v>0.45949347888537495</v>
      </c>
    </row>
    <row r="1153" spans="2:11" x14ac:dyDescent="0.3">
      <c r="B1153" s="5" t="str">
        <f>Sheet1!M264</f>
        <v>PA</v>
      </c>
      <c r="C1153" s="6" t="str">
        <f>Sheet1!N264</f>
        <v>Gas</v>
      </c>
      <c r="D1153" s="8">
        <f>Sheet1!O264</f>
        <v>42460</v>
      </c>
      <c r="E1153" s="8" t="str">
        <f>Sheet1!P264</f>
        <v>PECO ($/ccf)</v>
      </c>
      <c r="F1153" s="6" t="str">
        <f>Sheet1!Q264</f>
        <v>25-75K</v>
      </c>
      <c r="G1153" s="6" t="s">
        <v>22</v>
      </c>
      <c r="H1153" s="67">
        <f>(Sheet1!R264+$F$11)*VLOOKUP($B1153,$H$12:$J$17,2,0)</f>
        <v>0.40709084368837489</v>
      </c>
      <c r="I1153" s="6" t="s">
        <v>22</v>
      </c>
      <c r="J1153" s="67">
        <f>(Sheet1!S264+$F$11)*VLOOKUP($B1153,$H$12:$J$17,2,0)</f>
        <v>0.42579057730687492</v>
      </c>
      <c r="K1153" s="67">
        <f>(Sheet1!T264+$F$11)*VLOOKUP($B1153,$H$12:$J$17,2,0)</f>
        <v>0.43903347888537503</v>
      </c>
    </row>
    <row r="1154" spans="2:11" x14ac:dyDescent="0.3">
      <c r="B1154" s="5" t="str">
        <f>Sheet1!M265</f>
        <v>PA</v>
      </c>
      <c r="C1154" s="6" t="str">
        <f>Sheet1!N265</f>
        <v>Gas</v>
      </c>
      <c r="D1154" s="8">
        <f>Sheet1!O265</f>
        <v>42460</v>
      </c>
      <c r="E1154" s="8" t="str">
        <f>Sheet1!P265</f>
        <v>PECO ($/ccf)</v>
      </c>
      <c r="F1154" s="6" t="str">
        <f>Sheet1!Q265</f>
        <v>75-125K</v>
      </c>
      <c r="G1154" s="6" t="s">
        <v>22</v>
      </c>
      <c r="H1154" s="67">
        <f>(Sheet1!R265+$F$11)*VLOOKUP($B1154,$H$12:$J$17,2,0)</f>
        <v>0.37128584368837492</v>
      </c>
      <c r="I1154" s="6" t="s">
        <v>22</v>
      </c>
      <c r="J1154" s="67">
        <f>(Sheet1!S265+$F$11)*VLOOKUP($B1154,$H$12:$J$17,2,0)</f>
        <v>0.38998557730687494</v>
      </c>
      <c r="K1154" s="67">
        <f>(Sheet1!T265+$F$11)*VLOOKUP($B1154,$H$12:$J$17,2,0)</f>
        <v>0.403228478885375</v>
      </c>
    </row>
    <row r="1155" spans="2:11" x14ac:dyDescent="0.3">
      <c r="B1155" s="5" t="str">
        <f>Sheet1!M266</f>
        <v>PA</v>
      </c>
      <c r="C1155" s="6" t="str">
        <f>Sheet1!N266</f>
        <v>Gas</v>
      </c>
      <c r="D1155" s="8">
        <f>Sheet1!O266</f>
        <v>42460</v>
      </c>
      <c r="E1155" s="8" t="str">
        <f>Sheet1!P266</f>
        <v>PECO ($/ccf)</v>
      </c>
      <c r="F1155" s="6" t="str">
        <f>Sheet1!Q266</f>
        <v>125-500K</v>
      </c>
      <c r="G1155" s="6" t="s">
        <v>22</v>
      </c>
      <c r="H1155" s="67">
        <f>(Sheet1!R266+$F$11)*VLOOKUP($B1155,$H$12:$J$17,2,0)</f>
        <v>0.3610558436883749</v>
      </c>
      <c r="I1155" s="6" t="s">
        <v>22</v>
      </c>
      <c r="J1155" s="67">
        <f>(Sheet1!S266+$F$11)*VLOOKUP($B1155,$H$12:$J$17,2,0)</f>
        <v>0.37975557730687493</v>
      </c>
      <c r="K1155" s="67">
        <f>(Sheet1!T266+$F$11)*VLOOKUP($B1155,$H$12:$J$17,2,0)</f>
        <v>0.39299847888537504</v>
      </c>
    </row>
    <row r="1156" spans="2:11" x14ac:dyDescent="0.3">
      <c r="B1156" s="5" t="str">
        <f>Sheet1!M267</f>
        <v>PA</v>
      </c>
      <c r="C1156" s="6" t="str">
        <f>Sheet1!N267</f>
        <v>Gas</v>
      </c>
      <c r="D1156" s="8">
        <f>Sheet1!O267</f>
        <v>42460</v>
      </c>
      <c r="E1156" s="8" t="str">
        <f>Sheet1!P267</f>
        <v>PECO ($/ccf)</v>
      </c>
      <c r="F1156" s="6" t="str">
        <f>Sheet1!Q267</f>
        <v>500K+</v>
      </c>
      <c r="G1156" s="6" t="s">
        <v>22</v>
      </c>
      <c r="H1156" s="67">
        <f>(Sheet1!R267+$F$11)*VLOOKUP($B1156,$H$12:$J$17,2,0)</f>
        <v>0.3457108436883749</v>
      </c>
      <c r="I1156" s="6" t="s">
        <v>22</v>
      </c>
      <c r="J1156" s="67">
        <f>(Sheet1!S267+$F$11)*VLOOKUP($B1156,$H$12:$J$17,2,0)</f>
        <v>0.36441057730687498</v>
      </c>
      <c r="K1156" s="67">
        <f>(Sheet1!T267+$F$11)*VLOOKUP($B1156,$H$12:$J$17,2,0)</f>
        <v>0.37765347888537504</v>
      </c>
    </row>
    <row r="1157" spans="2:11" x14ac:dyDescent="0.3">
      <c r="B1157" s="5" t="str">
        <f>Sheet1!M268</f>
        <v>PA</v>
      </c>
      <c r="C1157" s="6" t="str">
        <f>Sheet1!N268</f>
        <v>Gas</v>
      </c>
      <c r="D1157" s="8">
        <f>Sheet1!O268</f>
        <v>42460</v>
      </c>
      <c r="E1157" s="8" t="str">
        <f>Sheet1!P268</f>
        <v>Columbia ($/therm)</v>
      </c>
      <c r="F1157" s="6" t="str">
        <f>Sheet1!Q268</f>
        <v>0-25K</v>
      </c>
      <c r="G1157" s="6" t="s">
        <v>22</v>
      </c>
      <c r="H1157" s="67">
        <f>(Sheet1!R268+$F$11)*VLOOKUP($B1157,$H$12:$J$17,2,0)</f>
        <v>0.40721400000000008</v>
      </c>
      <c r="I1157" s="6" t="s">
        <v>22</v>
      </c>
      <c r="J1157" s="67">
        <f>(Sheet1!S268+$F$11)*VLOOKUP($B1157,$H$12:$J$17,2,0)</f>
        <v>0.41785387500000015</v>
      </c>
      <c r="K1157" s="67">
        <f>(Sheet1!T268+$F$11)*VLOOKUP($B1157,$H$12:$J$17,2,0)</f>
        <v>0.42426641666666676</v>
      </c>
    </row>
    <row r="1158" spans="2:11" x14ac:dyDescent="0.3">
      <c r="B1158" s="5" t="str">
        <f>Sheet1!M269</f>
        <v>PA</v>
      </c>
      <c r="C1158" s="6" t="str">
        <f>Sheet1!N269</f>
        <v>Gas</v>
      </c>
      <c r="D1158" s="8">
        <f>Sheet1!O269</f>
        <v>42460</v>
      </c>
      <c r="E1158" s="8" t="str">
        <f>Sheet1!P269</f>
        <v>Columbia ($/therm)</v>
      </c>
      <c r="F1158" s="6" t="str">
        <f>Sheet1!Q269</f>
        <v>25-75K</v>
      </c>
      <c r="G1158" s="6" t="s">
        <v>22</v>
      </c>
      <c r="H1158" s="67">
        <f>(Sheet1!R269+$F$11)*VLOOKUP($B1158,$H$12:$J$17,2,0)</f>
        <v>0.38721400000000006</v>
      </c>
      <c r="I1158" s="6" t="s">
        <v>22</v>
      </c>
      <c r="J1158" s="67">
        <f>(Sheet1!S269+$F$11)*VLOOKUP($B1158,$H$12:$J$17,2,0)</f>
        <v>0.39785387500000013</v>
      </c>
      <c r="K1158" s="67">
        <f>(Sheet1!T269+$F$11)*VLOOKUP($B1158,$H$12:$J$17,2,0)</f>
        <v>0.40426641666666674</v>
      </c>
    </row>
    <row r="1159" spans="2:11" x14ac:dyDescent="0.3">
      <c r="B1159" s="5" t="str">
        <f>Sheet1!M270</f>
        <v>PA</v>
      </c>
      <c r="C1159" s="6" t="str">
        <f>Sheet1!N270</f>
        <v>Gas</v>
      </c>
      <c r="D1159" s="8">
        <f>Sheet1!O270</f>
        <v>42460</v>
      </c>
      <c r="E1159" s="8" t="str">
        <f>Sheet1!P270</f>
        <v>Columbia ($/therm)</v>
      </c>
      <c r="F1159" s="6" t="str">
        <f>Sheet1!Q270</f>
        <v>75-125K</v>
      </c>
      <c r="G1159" s="6" t="s">
        <v>22</v>
      </c>
      <c r="H1159" s="67">
        <f>(Sheet1!R270+$F$11)*VLOOKUP($B1159,$H$12:$J$17,2,0)</f>
        <v>0.35221400000000003</v>
      </c>
      <c r="I1159" s="6" t="s">
        <v>22</v>
      </c>
      <c r="J1159" s="67">
        <f>(Sheet1!S270+$F$11)*VLOOKUP($B1159,$H$12:$J$17,2,0)</f>
        <v>0.36285387500000005</v>
      </c>
      <c r="K1159" s="67">
        <f>(Sheet1!T270+$F$11)*VLOOKUP($B1159,$H$12:$J$17,2,0)</f>
        <v>0.36926641666666676</v>
      </c>
    </row>
    <row r="1160" spans="2:11" x14ac:dyDescent="0.3">
      <c r="B1160" s="5" t="str">
        <f>Sheet1!M271</f>
        <v>PA</v>
      </c>
      <c r="C1160" s="6" t="str">
        <f>Sheet1!N271</f>
        <v>Gas</v>
      </c>
      <c r="D1160" s="8">
        <f>Sheet1!O271</f>
        <v>42460</v>
      </c>
      <c r="E1160" s="8" t="str">
        <f>Sheet1!P271</f>
        <v>Columbia ($/therm)</v>
      </c>
      <c r="F1160" s="6" t="str">
        <f>Sheet1!Q271</f>
        <v>125-500K</v>
      </c>
      <c r="G1160" s="6" t="s">
        <v>22</v>
      </c>
      <c r="H1160" s="67">
        <f>(Sheet1!R271+$F$11)*VLOOKUP($B1160,$H$12:$J$17,2,0)</f>
        <v>0.34221400000000007</v>
      </c>
      <c r="I1160" s="6" t="s">
        <v>22</v>
      </c>
      <c r="J1160" s="67">
        <f>(Sheet1!S271+$F$11)*VLOOKUP($B1160,$H$12:$J$17,2,0)</f>
        <v>0.35285387500000009</v>
      </c>
      <c r="K1160" s="67">
        <f>(Sheet1!T271+$F$11)*VLOOKUP($B1160,$H$12:$J$17,2,0)</f>
        <v>0.35926641666666675</v>
      </c>
    </row>
    <row r="1161" spans="2:11" x14ac:dyDescent="0.3">
      <c r="B1161" s="5" t="str">
        <f>Sheet1!M272</f>
        <v>PA</v>
      </c>
      <c r="C1161" s="6" t="str">
        <f>Sheet1!N272</f>
        <v>Gas</v>
      </c>
      <c r="D1161" s="8">
        <f>Sheet1!O272</f>
        <v>42460</v>
      </c>
      <c r="E1161" s="8" t="str">
        <f>Sheet1!P272</f>
        <v>Columbia ($/therm)</v>
      </c>
      <c r="F1161" s="6" t="str">
        <f>Sheet1!Q272</f>
        <v>500K+</v>
      </c>
      <c r="G1161" s="6" t="s">
        <v>22</v>
      </c>
      <c r="H1161" s="67">
        <f>(Sheet1!R272+$F$11)*VLOOKUP($B1161,$H$12:$J$17,2,0)</f>
        <v>0.32721400000000006</v>
      </c>
      <c r="I1161" s="6" t="s">
        <v>22</v>
      </c>
      <c r="J1161" s="67">
        <f>(Sheet1!S272+$F$11)*VLOOKUP($B1161,$H$12:$J$17,2,0)</f>
        <v>0.33785387500000008</v>
      </c>
      <c r="K1161" s="67">
        <f>(Sheet1!T272+$F$11)*VLOOKUP($B1161,$H$12:$J$17,2,0)</f>
        <v>0.3442664166666668</v>
      </c>
    </row>
    <row r="1162" spans="2:11" x14ac:dyDescent="0.3">
      <c r="B1162" s="5" t="str">
        <f>Sheet1!M273</f>
        <v>PA</v>
      </c>
      <c r="C1162" s="6" t="str">
        <f>Sheet1!N273</f>
        <v>Gas</v>
      </c>
      <c r="D1162" s="8">
        <f>Sheet1!O273</f>
        <v>42490</v>
      </c>
      <c r="E1162" s="8" t="str">
        <f>Sheet1!P273</f>
        <v>UGI ($/ccf)</v>
      </c>
      <c r="F1162" s="6" t="str">
        <f>Sheet1!Q273</f>
        <v>25-75K</v>
      </c>
      <c r="G1162" s="6" t="s">
        <v>22</v>
      </c>
      <c r="H1162" s="67">
        <f>(Sheet1!R273+$F$11)*VLOOKUP($B1162,$H$12:$J$17,2,0)</f>
        <v>0.50984918873624996</v>
      </c>
      <c r="I1162" s="6" t="s">
        <v>22</v>
      </c>
      <c r="J1162" s="67">
        <f>(Sheet1!S273+$F$11)*VLOOKUP($B1162,$H$12:$J$17,2,0)</f>
        <v>0.52486443139968753</v>
      </c>
      <c r="K1162" s="67">
        <f>(Sheet1!T273+$F$11)*VLOOKUP($B1162,$H$12:$J$17,2,0)</f>
        <v>0.53569311689437504</v>
      </c>
    </row>
    <row r="1163" spans="2:11" x14ac:dyDescent="0.3">
      <c r="B1163" s="5" t="str">
        <f>Sheet1!M274</f>
        <v>PA</v>
      </c>
      <c r="C1163" s="6" t="str">
        <f>Sheet1!N274</f>
        <v>Gas</v>
      </c>
      <c r="D1163" s="8">
        <f>Sheet1!O274</f>
        <v>42490</v>
      </c>
      <c r="E1163" s="8" t="str">
        <f>Sheet1!P274</f>
        <v>UGI ($/ccf)</v>
      </c>
      <c r="F1163" s="6" t="str">
        <f>Sheet1!Q274</f>
        <v>75-125K</v>
      </c>
      <c r="G1163" s="6" t="s">
        <v>22</v>
      </c>
      <c r="H1163" s="67">
        <f>(Sheet1!R274+$F$11)*VLOOKUP($B1163,$H$12:$J$17,2,0)</f>
        <v>0.47404418873624998</v>
      </c>
      <c r="I1163" s="6" t="s">
        <v>22</v>
      </c>
      <c r="J1163" s="67">
        <f>(Sheet1!S274+$F$11)*VLOOKUP($B1163,$H$12:$J$17,2,0)</f>
        <v>0.48905943139968761</v>
      </c>
      <c r="K1163" s="67">
        <f>(Sheet1!T274+$F$11)*VLOOKUP($B1163,$H$12:$J$17,2,0)</f>
        <v>0.49988811689437507</v>
      </c>
    </row>
    <row r="1164" spans="2:11" x14ac:dyDescent="0.3">
      <c r="B1164" s="5" t="str">
        <f>Sheet1!M275</f>
        <v>PA</v>
      </c>
      <c r="C1164" s="6" t="str">
        <f>Sheet1!N275</f>
        <v>Gas</v>
      </c>
      <c r="D1164" s="8">
        <f>Sheet1!O275</f>
        <v>42490</v>
      </c>
      <c r="E1164" s="8" t="str">
        <f>Sheet1!P275</f>
        <v>UGI ($/ccf)</v>
      </c>
      <c r="F1164" s="6" t="str">
        <f>Sheet1!Q275</f>
        <v>125-500K</v>
      </c>
      <c r="G1164" s="6" t="s">
        <v>22</v>
      </c>
      <c r="H1164" s="67">
        <f>(Sheet1!R275+$F$11)*VLOOKUP($B1164,$H$12:$J$17,2,0)</f>
        <v>0.46381418873624997</v>
      </c>
      <c r="I1164" s="6" t="s">
        <v>22</v>
      </c>
      <c r="J1164" s="67">
        <f>(Sheet1!S275+$F$11)*VLOOKUP($B1164,$H$12:$J$17,2,0)</f>
        <v>0.47882943139968753</v>
      </c>
      <c r="K1164" s="67">
        <f>(Sheet1!T275+$F$11)*VLOOKUP($B1164,$H$12:$J$17,2,0)</f>
        <v>0.489658116894375</v>
      </c>
    </row>
    <row r="1165" spans="2:11" x14ac:dyDescent="0.3">
      <c r="B1165" s="5" t="str">
        <f>Sheet1!M276</f>
        <v>PA</v>
      </c>
      <c r="C1165" s="6" t="str">
        <f>Sheet1!N276</f>
        <v>Gas</v>
      </c>
      <c r="D1165" s="8">
        <f>Sheet1!O276</f>
        <v>42490</v>
      </c>
      <c r="E1165" s="8" t="str">
        <f>Sheet1!P276</f>
        <v>UGI ($/ccf)</v>
      </c>
      <c r="F1165" s="6" t="str">
        <f>Sheet1!Q276</f>
        <v>500K+</v>
      </c>
      <c r="G1165" s="6" t="s">
        <v>22</v>
      </c>
      <c r="H1165" s="67">
        <f>(Sheet1!R276+$F$11)*VLOOKUP($B1165,$H$12:$J$17,2,0)</f>
        <v>0.44846918873625002</v>
      </c>
      <c r="I1165" s="6" t="s">
        <v>22</v>
      </c>
      <c r="J1165" s="67">
        <f>(Sheet1!S276+$F$11)*VLOOKUP($B1165,$H$12:$J$17,2,0)</f>
        <v>0.46348443139968759</v>
      </c>
      <c r="K1165" s="67">
        <f>(Sheet1!T276+$F$11)*VLOOKUP($B1165,$H$12:$J$17,2,0)</f>
        <v>0.47431311689437511</v>
      </c>
    </row>
    <row r="1166" spans="2:11" x14ac:dyDescent="0.3">
      <c r="B1166" s="5" t="str">
        <f>Sheet1!M277</f>
        <v>PA</v>
      </c>
      <c r="C1166" s="6" t="str">
        <f>Sheet1!N277</f>
        <v>Gas</v>
      </c>
      <c r="D1166" s="8">
        <f>Sheet1!O277</f>
        <v>42490</v>
      </c>
      <c r="E1166" s="8" t="str">
        <f>Sheet1!P277</f>
        <v>PECO ($/ccf)</v>
      </c>
      <c r="F1166" s="6" t="str">
        <f>Sheet1!Q277</f>
        <v>0-25K</v>
      </c>
      <c r="G1166" s="6" t="s">
        <v>22</v>
      </c>
      <c r="H1166" s="67">
        <f>(Sheet1!R277+$F$11)*VLOOKUP($B1166,$H$12:$J$17,2,0)</f>
        <v>0.43655141008874987</v>
      </c>
      <c r="I1166" s="6" t="s">
        <v>22</v>
      </c>
      <c r="J1166" s="67">
        <f>(Sheet1!S277+$F$11)*VLOOKUP($B1166,$H$12:$J$17,2,0)</f>
        <v>0.45262374729618754</v>
      </c>
      <c r="K1166" s="67">
        <f>(Sheet1!T277+$F$11)*VLOOKUP($B1166,$H$12:$J$17,2,0)</f>
        <v>0.46432398130662489</v>
      </c>
    </row>
    <row r="1167" spans="2:11" x14ac:dyDescent="0.3">
      <c r="B1167" s="5" t="str">
        <f>Sheet1!M278</f>
        <v>PA</v>
      </c>
      <c r="C1167" s="6" t="str">
        <f>Sheet1!N278</f>
        <v>Gas</v>
      </c>
      <c r="D1167" s="8">
        <f>Sheet1!O278</f>
        <v>42490</v>
      </c>
      <c r="E1167" s="8" t="str">
        <f>Sheet1!P278</f>
        <v>PECO ($/ccf)</v>
      </c>
      <c r="F1167" s="6" t="str">
        <f>Sheet1!Q278</f>
        <v>25-75K</v>
      </c>
      <c r="G1167" s="6" t="s">
        <v>22</v>
      </c>
      <c r="H1167" s="67">
        <f>(Sheet1!R278+$F$11)*VLOOKUP($B1167,$H$12:$J$17,2,0)</f>
        <v>0.41609141008874995</v>
      </c>
      <c r="I1167" s="6" t="s">
        <v>22</v>
      </c>
      <c r="J1167" s="67">
        <f>(Sheet1!S278+$F$11)*VLOOKUP($B1167,$H$12:$J$17,2,0)</f>
        <v>0.43216374729618751</v>
      </c>
      <c r="K1167" s="67">
        <f>(Sheet1!T278+$F$11)*VLOOKUP($B1167,$H$12:$J$17,2,0)</f>
        <v>0.44386398130662491</v>
      </c>
    </row>
    <row r="1168" spans="2:11" x14ac:dyDescent="0.3">
      <c r="B1168" s="5" t="str">
        <f>Sheet1!M279</f>
        <v>PA</v>
      </c>
      <c r="C1168" s="6" t="str">
        <f>Sheet1!N279</f>
        <v>Gas</v>
      </c>
      <c r="D1168" s="8">
        <f>Sheet1!O279</f>
        <v>42490</v>
      </c>
      <c r="E1168" s="8" t="str">
        <f>Sheet1!P279</f>
        <v>PECO ($/ccf)</v>
      </c>
      <c r="F1168" s="6" t="str">
        <f>Sheet1!Q279</f>
        <v>75-125K</v>
      </c>
      <c r="G1168" s="6" t="s">
        <v>22</v>
      </c>
      <c r="H1168" s="67">
        <f>(Sheet1!R279+$F$11)*VLOOKUP($B1168,$H$12:$J$17,2,0)</f>
        <v>0.38028641008874986</v>
      </c>
      <c r="I1168" s="6" t="s">
        <v>22</v>
      </c>
      <c r="J1168" s="67">
        <f>(Sheet1!S279+$F$11)*VLOOKUP($B1168,$H$12:$J$17,2,0)</f>
        <v>0.39635874729618742</v>
      </c>
      <c r="K1168" s="67">
        <f>(Sheet1!T279+$F$11)*VLOOKUP($B1168,$H$12:$J$17,2,0)</f>
        <v>0.40805898130662499</v>
      </c>
    </row>
    <row r="1169" spans="2:11" x14ac:dyDescent="0.3">
      <c r="B1169" s="5" t="str">
        <f>Sheet1!M280</f>
        <v>PA</v>
      </c>
      <c r="C1169" s="6" t="str">
        <f>Sheet1!N280</f>
        <v>Gas</v>
      </c>
      <c r="D1169" s="8">
        <f>Sheet1!O280</f>
        <v>42490</v>
      </c>
      <c r="E1169" s="8" t="str">
        <f>Sheet1!P280</f>
        <v>PECO ($/ccf)</v>
      </c>
      <c r="F1169" s="6" t="str">
        <f>Sheet1!Q280</f>
        <v>125-500K</v>
      </c>
      <c r="G1169" s="6" t="s">
        <v>22</v>
      </c>
      <c r="H1169" s="67">
        <f>(Sheet1!R280+$F$11)*VLOOKUP($B1169,$H$12:$J$17,2,0)</f>
        <v>0.37005641008874995</v>
      </c>
      <c r="I1169" s="6" t="s">
        <v>22</v>
      </c>
      <c r="J1169" s="67">
        <f>(Sheet1!S280+$F$11)*VLOOKUP($B1169,$H$12:$J$17,2,0)</f>
        <v>0.38612874729618746</v>
      </c>
      <c r="K1169" s="67">
        <f>(Sheet1!T280+$F$11)*VLOOKUP($B1169,$H$12:$J$17,2,0)</f>
        <v>0.39782898130662497</v>
      </c>
    </row>
    <row r="1170" spans="2:11" x14ac:dyDescent="0.3">
      <c r="B1170" s="5" t="str">
        <f>Sheet1!M281</f>
        <v>PA</v>
      </c>
      <c r="C1170" s="6" t="str">
        <f>Sheet1!N281</f>
        <v>Gas</v>
      </c>
      <c r="D1170" s="8">
        <f>Sheet1!O281</f>
        <v>42490</v>
      </c>
      <c r="E1170" s="8" t="str">
        <f>Sheet1!P281</f>
        <v>PECO ($/ccf)</v>
      </c>
      <c r="F1170" s="6" t="str">
        <f>Sheet1!Q281</f>
        <v>500K+</v>
      </c>
      <c r="G1170" s="6" t="s">
        <v>22</v>
      </c>
      <c r="H1170" s="67">
        <f>(Sheet1!R281+$F$11)*VLOOKUP($B1170,$H$12:$J$17,2,0)</f>
        <v>0.3547114100887499</v>
      </c>
      <c r="I1170" s="6" t="s">
        <v>22</v>
      </c>
      <c r="J1170" s="67">
        <f>(Sheet1!S281+$F$11)*VLOOKUP($B1170,$H$12:$J$17,2,0)</f>
        <v>0.37078374729618752</v>
      </c>
      <c r="K1170" s="67">
        <f>(Sheet1!T281+$F$11)*VLOOKUP($B1170,$H$12:$J$17,2,0)</f>
        <v>0.38248398130662498</v>
      </c>
    </row>
    <row r="1171" spans="2:11" x14ac:dyDescent="0.3">
      <c r="B1171" s="5" t="str">
        <f>Sheet1!M282</f>
        <v>PA</v>
      </c>
      <c r="C1171" s="6" t="str">
        <f>Sheet1!N282</f>
        <v>Gas</v>
      </c>
      <c r="D1171" s="8">
        <f>Sheet1!O282</f>
        <v>42490</v>
      </c>
      <c r="E1171" s="8" t="str">
        <f>Sheet1!P282</f>
        <v>Columbia ($/therm)</v>
      </c>
      <c r="F1171" s="6" t="str">
        <f>Sheet1!Q282</f>
        <v>0-25K</v>
      </c>
      <c r="G1171" s="6" t="s">
        <v>22</v>
      </c>
      <c r="H1171" s="67">
        <f>(Sheet1!R282+$F$11)*VLOOKUP($B1171,$H$12:$J$17,2,0)</f>
        <v>0.41204625000000006</v>
      </c>
      <c r="I1171" s="6" t="s">
        <v>22</v>
      </c>
      <c r="J1171" s="67">
        <f>(Sheet1!S282+$F$11)*VLOOKUP($B1171,$H$12:$J$17,2,0)</f>
        <v>0.42084162500000011</v>
      </c>
      <c r="K1171" s="67">
        <f>(Sheet1!T282+$F$11)*VLOOKUP($B1171,$H$12:$J$17,2,0)</f>
        <v>0.42667050000000006</v>
      </c>
    </row>
    <row r="1172" spans="2:11" x14ac:dyDescent="0.3">
      <c r="B1172" s="5" t="str">
        <f>Sheet1!M283</f>
        <v>PA</v>
      </c>
      <c r="C1172" s="6" t="str">
        <f>Sheet1!N283</f>
        <v>Gas</v>
      </c>
      <c r="D1172" s="8">
        <f>Sheet1!O283</f>
        <v>42490</v>
      </c>
      <c r="E1172" s="8" t="str">
        <f>Sheet1!P283</f>
        <v>Columbia ($/therm)</v>
      </c>
      <c r="F1172" s="6" t="str">
        <f>Sheet1!Q283</f>
        <v>25-75K</v>
      </c>
      <c r="G1172" s="6" t="s">
        <v>22</v>
      </c>
      <c r="H1172" s="67">
        <f>(Sheet1!R283+$F$11)*VLOOKUP($B1172,$H$12:$J$17,2,0)</f>
        <v>0.39204625000000004</v>
      </c>
      <c r="I1172" s="6" t="s">
        <v>22</v>
      </c>
      <c r="J1172" s="67">
        <f>(Sheet1!S283+$F$11)*VLOOKUP($B1172,$H$12:$J$17,2,0)</f>
        <v>0.40084162500000009</v>
      </c>
      <c r="K1172" s="67">
        <f>(Sheet1!T283+$F$11)*VLOOKUP($B1172,$H$12:$J$17,2,0)</f>
        <v>0.40667050000000005</v>
      </c>
    </row>
    <row r="1173" spans="2:11" x14ac:dyDescent="0.3">
      <c r="B1173" s="5" t="str">
        <f>Sheet1!M284</f>
        <v>PA</v>
      </c>
      <c r="C1173" s="6" t="str">
        <f>Sheet1!N284</f>
        <v>Gas</v>
      </c>
      <c r="D1173" s="8">
        <f>Sheet1!O284</f>
        <v>42490</v>
      </c>
      <c r="E1173" s="8" t="str">
        <f>Sheet1!P284</f>
        <v>Columbia ($/therm)</v>
      </c>
      <c r="F1173" s="6" t="str">
        <f>Sheet1!Q284</f>
        <v>75-125K</v>
      </c>
      <c r="G1173" s="6" t="s">
        <v>22</v>
      </c>
      <c r="H1173" s="67">
        <f>(Sheet1!R284+$F$11)*VLOOKUP($B1173,$H$12:$J$17,2,0)</f>
        <v>0.35704625000000006</v>
      </c>
      <c r="I1173" s="6" t="s">
        <v>22</v>
      </c>
      <c r="J1173" s="67">
        <f>(Sheet1!S284+$F$11)*VLOOKUP($B1173,$H$12:$J$17,2,0)</f>
        <v>0.36584162500000011</v>
      </c>
      <c r="K1173" s="67">
        <f>(Sheet1!T284+$F$11)*VLOOKUP($B1173,$H$12:$J$17,2,0)</f>
        <v>0.37167050000000013</v>
      </c>
    </row>
    <row r="1174" spans="2:11" x14ac:dyDescent="0.3">
      <c r="B1174" s="5" t="str">
        <f>Sheet1!M285</f>
        <v>PA</v>
      </c>
      <c r="C1174" s="6" t="str">
        <f>Sheet1!N285</f>
        <v>Gas</v>
      </c>
      <c r="D1174" s="8">
        <f>Sheet1!O285</f>
        <v>42490</v>
      </c>
      <c r="E1174" s="8" t="str">
        <f>Sheet1!P285</f>
        <v>Columbia ($/therm)</v>
      </c>
      <c r="F1174" s="6" t="str">
        <f>Sheet1!Q285</f>
        <v>125-500K</v>
      </c>
      <c r="G1174" s="6" t="s">
        <v>22</v>
      </c>
      <c r="H1174" s="67">
        <f>(Sheet1!R285+$F$11)*VLOOKUP($B1174,$H$12:$J$17,2,0)</f>
        <v>0.34704625000000006</v>
      </c>
      <c r="I1174" s="6" t="s">
        <v>22</v>
      </c>
      <c r="J1174" s="67">
        <f>(Sheet1!S285+$F$11)*VLOOKUP($B1174,$H$12:$J$17,2,0)</f>
        <v>0.35584162500000011</v>
      </c>
      <c r="K1174" s="67">
        <f>(Sheet1!T285+$F$11)*VLOOKUP($B1174,$H$12:$J$17,2,0)</f>
        <v>0.36167050000000012</v>
      </c>
    </row>
    <row r="1175" spans="2:11" x14ac:dyDescent="0.3">
      <c r="B1175" s="5" t="str">
        <f>Sheet1!M286</f>
        <v>PA</v>
      </c>
      <c r="C1175" s="6" t="str">
        <f>Sheet1!N286</f>
        <v>Gas</v>
      </c>
      <c r="D1175" s="8">
        <f>Sheet1!O286</f>
        <v>42490</v>
      </c>
      <c r="E1175" s="8" t="str">
        <f>Sheet1!P286</f>
        <v>Columbia ($/therm)</v>
      </c>
      <c r="F1175" s="6" t="str">
        <f>Sheet1!Q286</f>
        <v>500K+</v>
      </c>
      <c r="G1175" s="6" t="s">
        <v>22</v>
      </c>
      <c r="H1175" s="67">
        <f>(Sheet1!R286+$F$11)*VLOOKUP($B1175,$H$12:$J$17,2,0)</f>
        <v>0.33204625000000004</v>
      </c>
      <c r="I1175" s="6" t="s">
        <v>22</v>
      </c>
      <c r="J1175" s="67">
        <f>(Sheet1!S286+$F$11)*VLOOKUP($B1175,$H$12:$J$17,2,0)</f>
        <v>0.34084162500000009</v>
      </c>
      <c r="K1175" s="67">
        <f>(Sheet1!T286+$F$11)*VLOOKUP($B1175,$H$12:$J$17,2,0)</f>
        <v>0.3466705000000001</v>
      </c>
    </row>
    <row r="1176" spans="2:11" x14ac:dyDescent="0.3">
      <c r="B1176" s="5" t="str">
        <f>Sheet1!M287</f>
        <v>PA</v>
      </c>
      <c r="C1176" s="6" t="str">
        <f>Sheet1!N287</f>
        <v>Gas</v>
      </c>
      <c r="D1176" s="8">
        <f>Sheet1!O287</f>
        <v>42521</v>
      </c>
      <c r="E1176" s="8" t="str">
        <f>Sheet1!P287</f>
        <v>UGI ($/ccf)</v>
      </c>
      <c r="F1176" s="6" t="str">
        <f>Sheet1!Q287</f>
        <v>0-25K</v>
      </c>
      <c r="G1176" s="6" t="s">
        <v>22</v>
      </c>
      <c r="H1176" s="67">
        <f>(Sheet1!R287+$F$11)*VLOOKUP($B1176,$H$12:$J$17,2,0)</f>
        <v>0.53317935589874998</v>
      </c>
      <c r="I1176" s="6" t="s">
        <v>22</v>
      </c>
      <c r="J1176" s="67">
        <f>(Sheet1!S287+$F$11)*VLOOKUP($B1176,$H$12:$J$17,2,0)</f>
        <v>0.54769862898093757</v>
      </c>
      <c r="K1176" s="67">
        <f>(Sheet1!T287+$F$11)*VLOOKUP($B1176,$H$12:$J$17,2,0)</f>
        <v>0.55827231893812501</v>
      </c>
    </row>
    <row r="1177" spans="2:11" x14ac:dyDescent="0.3">
      <c r="B1177" s="5" t="str">
        <f>Sheet1!M288</f>
        <v>PA</v>
      </c>
      <c r="C1177" s="6" t="str">
        <f>Sheet1!N288</f>
        <v>Gas</v>
      </c>
      <c r="D1177" s="8">
        <f>Sheet1!O288</f>
        <v>42521</v>
      </c>
      <c r="E1177" s="8" t="str">
        <f>Sheet1!P288</f>
        <v>UGI ($/ccf)</v>
      </c>
      <c r="F1177" s="6" t="str">
        <f>Sheet1!Q288</f>
        <v>25-75K</v>
      </c>
      <c r="G1177" s="6" t="s">
        <v>22</v>
      </c>
      <c r="H1177" s="67">
        <f>(Sheet1!R288+$F$11)*VLOOKUP($B1177,$H$12:$J$17,2,0)</f>
        <v>0.51271935589874995</v>
      </c>
      <c r="I1177" s="6" t="s">
        <v>22</v>
      </c>
      <c r="J1177" s="67">
        <f>(Sheet1!S288+$F$11)*VLOOKUP($B1177,$H$12:$J$17,2,0)</f>
        <v>0.52723862898093754</v>
      </c>
      <c r="K1177" s="67">
        <f>(Sheet1!T288+$F$11)*VLOOKUP($B1177,$H$12:$J$17,2,0)</f>
        <v>0.53781231893812498</v>
      </c>
    </row>
    <row r="1178" spans="2:11" x14ac:dyDescent="0.3">
      <c r="B1178" s="5" t="str">
        <f>Sheet1!M289</f>
        <v>PA</v>
      </c>
      <c r="C1178" s="6" t="str">
        <f>Sheet1!N289</f>
        <v>Gas</v>
      </c>
      <c r="D1178" s="8">
        <f>Sheet1!O289</f>
        <v>42521</v>
      </c>
      <c r="E1178" s="8" t="str">
        <f>Sheet1!P289</f>
        <v>UGI ($/ccf)</v>
      </c>
      <c r="F1178" s="6" t="str">
        <f>Sheet1!Q289</f>
        <v>75-125K</v>
      </c>
      <c r="G1178" s="6" t="s">
        <v>22</v>
      </c>
      <c r="H1178" s="67">
        <f>(Sheet1!R289+$F$11)*VLOOKUP($B1178,$H$12:$J$17,2,0)</f>
        <v>0.47691435589875003</v>
      </c>
      <c r="I1178" s="6" t="s">
        <v>22</v>
      </c>
      <c r="J1178" s="67">
        <f>(Sheet1!S289+$F$11)*VLOOKUP($B1178,$H$12:$J$17,2,0)</f>
        <v>0.49143362898093756</v>
      </c>
      <c r="K1178" s="67">
        <f>(Sheet1!T289+$F$11)*VLOOKUP($B1178,$H$12:$J$17,2,0)</f>
        <v>0.502007318938125</v>
      </c>
    </row>
    <row r="1179" spans="2:11" x14ac:dyDescent="0.3">
      <c r="B1179" s="5" t="str">
        <f>Sheet1!M290</f>
        <v>PA</v>
      </c>
      <c r="C1179" s="6" t="str">
        <f>Sheet1!N290</f>
        <v>Gas</v>
      </c>
      <c r="D1179" s="8">
        <f>Sheet1!O290</f>
        <v>42521</v>
      </c>
      <c r="E1179" s="8" t="str">
        <f>Sheet1!P290</f>
        <v>UGI ($/ccf)</v>
      </c>
      <c r="F1179" s="6" t="str">
        <f>Sheet1!Q290</f>
        <v>125-500K</v>
      </c>
      <c r="G1179" s="6" t="s">
        <v>22</v>
      </c>
      <c r="H1179" s="67">
        <f>(Sheet1!R290+$F$11)*VLOOKUP($B1179,$H$12:$J$17,2,0)</f>
        <v>0.46668435589874996</v>
      </c>
      <c r="I1179" s="6" t="s">
        <v>22</v>
      </c>
      <c r="J1179" s="67">
        <f>(Sheet1!S290+$F$11)*VLOOKUP($B1179,$H$12:$J$17,2,0)</f>
        <v>0.48120362898093755</v>
      </c>
      <c r="K1179" s="67">
        <f>(Sheet1!T290+$F$11)*VLOOKUP($B1179,$H$12:$J$17,2,0)</f>
        <v>0.49177731893812499</v>
      </c>
    </row>
    <row r="1180" spans="2:11" x14ac:dyDescent="0.3">
      <c r="B1180" s="5" t="str">
        <f>Sheet1!M291</f>
        <v>PA</v>
      </c>
      <c r="C1180" s="6" t="str">
        <f>Sheet1!N291</f>
        <v>Gas</v>
      </c>
      <c r="D1180" s="8">
        <f>Sheet1!O291</f>
        <v>42521</v>
      </c>
      <c r="E1180" s="8" t="str">
        <f>Sheet1!P291</f>
        <v>UGI ($/ccf)</v>
      </c>
      <c r="F1180" s="6" t="str">
        <f>Sheet1!Q291</f>
        <v>500K+</v>
      </c>
      <c r="G1180" s="6" t="s">
        <v>22</v>
      </c>
      <c r="H1180" s="67">
        <f>(Sheet1!R291+$F$11)*VLOOKUP($B1180,$H$12:$J$17,2,0)</f>
        <v>0.45133935589875002</v>
      </c>
      <c r="I1180" s="6" t="s">
        <v>22</v>
      </c>
      <c r="J1180" s="67">
        <f>(Sheet1!S291+$F$11)*VLOOKUP($B1180,$H$12:$J$17,2,0)</f>
        <v>0.46585862898093761</v>
      </c>
      <c r="K1180" s="67">
        <f>(Sheet1!T291+$F$11)*VLOOKUP($B1180,$H$12:$J$17,2,0)</f>
        <v>0.47643231893812504</v>
      </c>
    </row>
    <row r="1181" spans="2:11" x14ac:dyDescent="0.3">
      <c r="B1181" s="5" t="str">
        <f>Sheet1!M292</f>
        <v>PA</v>
      </c>
      <c r="C1181" s="6" t="str">
        <f>Sheet1!N292</f>
        <v>Gas</v>
      </c>
      <c r="D1181" s="8">
        <f>Sheet1!O292</f>
        <v>42521</v>
      </c>
      <c r="E1181" s="8" t="str">
        <f>Sheet1!P292</f>
        <v>PECO ($/ccf)</v>
      </c>
      <c r="F1181" s="6" t="str">
        <f>Sheet1!Q292</f>
        <v>0-25K</v>
      </c>
      <c r="G1181" s="6" t="s">
        <v>22</v>
      </c>
      <c r="H1181" s="67">
        <f>(Sheet1!R292+$F$11)*VLOOKUP($B1181,$H$12:$J$17,2,0)</f>
        <v>0.43997795881874979</v>
      </c>
      <c r="I1181" s="6" t="s">
        <v>22</v>
      </c>
      <c r="J1181" s="67">
        <f>(Sheet1!S292+$F$11)*VLOOKUP($B1181,$H$12:$J$17,2,0)</f>
        <v>0.45529134191681236</v>
      </c>
      <c r="K1181" s="67">
        <f>(Sheet1!T292+$F$11)*VLOOKUP($B1181,$H$12:$J$17,2,0)</f>
        <v>0.46662734679412504</v>
      </c>
    </row>
    <row r="1182" spans="2:11" x14ac:dyDescent="0.3">
      <c r="B1182" s="5" t="str">
        <f>Sheet1!M293</f>
        <v>PA</v>
      </c>
      <c r="C1182" s="6" t="str">
        <f>Sheet1!N293</f>
        <v>Gas</v>
      </c>
      <c r="D1182" s="8">
        <f>Sheet1!O293</f>
        <v>42521</v>
      </c>
      <c r="E1182" s="8" t="str">
        <f>Sheet1!P293</f>
        <v>PECO ($/ccf)</v>
      </c>
      <c r="F1182" s="6" t="str">
        <f>Sheet1!Q293</f>
        <v>25-75K</v>
      </c>
      <c r="G1182" s="6" t="s">
        <v>22</v>
      </c>
      <c r="H1182" s="67">
        <f>(Sheet1!R293+$F$11)*VLOOKUP($B1182,$H$12:$J$17,2,0)</f>
        <v>0.41951795881874993</v>
      </c>
      <c r="I1182" s="6" t="s">
        <v>22</v>
      </c>
      <c r="J1182" s="67">
        <f>(Sheet1!S293+$F$11)*VLOOKUP($B1182,$H$12:$J$17,2,0)</f>
        <v>0.4348313419168125</v>
      </c>
      <c r="K1182" s="67">
        <f>(Sheet1!T293+$F$11)*VLOOKUP($B1182,$H$12:$J$17,2,0)</f>
        <v>0.44616734679412501</v>
      </c>
    </row>
    <row r="1183" spans="2:11" x14ac:dyDescent="0.3">
      <c r="B1183" s="5" t="str">
        <f>Sheet1!M294</f>
        <v>PA</v>
      </c>
      <c r="C1183" s="6" t="str">
        <f>Sheet1!N294</f>
        <v>Gas</v>
      </c>
      <c r="D1183" s="8">
        <f>Sheet1!O294</f>
        <v>42521</v>
      </c>
      <c r="E1183" s="8" t="str">
        <f>Sheet1!P294</f>
        <v>PECO ($/ccf)</v>
      </c>
      <c r="F1183" s="6" t="str">
        <f>Sheet1!Q294</f>
        <v>75-125K</v>
      </c>
      <c r="G1183" s="6" t="s">
        <v>22</v>
      </c>
      <c r="H1183" s="67">
        <f>(Sheet1!R294+$F$11)*VLOOKUP($B1183,$H$12:$J$17,2,0)</f>
        <v>0.38371295881874989</v>
      </c>
      <c r="I1183" s="6" t="s">
        <v>22</v>
      </c>
      <c r="J1183" s="67">
        <f>(Sheet1!S294+$F$11)*VLOOKUP($B1183,$H$12:$J$17,2,0)</f>
        <v>0.39902634191681241</v>
      </c>
      <c r="K1183" s="67">
        <f>(Sheet1!T294+$F$11)*VLOOKUP($B1183,$H$12:$J$17,2,0)</f>
        <v>0.41036234679412492</v>
      </c>
    </row>
    <row r="1184" spans="2:11" x14ac:dyDescent="0.3">
      <c r="B1184" s="5" t="str">
        <f>Sheet1!M295</f>
        <v>PA</v>
      </c>
      <c r="C1184" s="6" t="str">
        <f>Sheet1!N295</f>
        <v>Gas</v>
      </c>
      <c r="D1184" s="8">
        <f>Sheet1!O295</f>
        <v>42521</v>
      </c>
      <c r="E1184" s="8" t="str">
        <f>Sheet1!P295</f>
        <v>PECO ($/ccf)</v>
      </c>
      <c r="F1184" s="6" t="str">
        <f>Sheet1!Q295</f>
        <v>125-500K</v>
      </c>
      <c r="G1184" s="6" t="s">
        <v>22</v>
      </c>
      <c r="H1184" s="67">
        <f>(Sheet1!R295+$F$11)*VLOOKUP($B1184,$H$12:$J$17,2,0)</f>
        <v>0.37348295881874988</v>
      </c>
      <c r="I1184" s="6" t="s">
        <v>22</v>
      </c>
      <c r="J1184" s="67">
        <f>(Sheet1!S295+$F$11)*VLOOKUP($B1184,$H$12:$J$17,2,0)</f>
        <v>0.38879634191681245</v>
      </c>
      <c r="K1184" s="67">
        <f>(Sheet1!T295+$F$11)*VLOOKUP($B1184,$H$12:$J$17,2,0)</f>
        <v>0.40013234679412502</v>
      </c>
    </row>
    <row r="1185" spans="2:11" x14ac:dyDescent="0.3">
      <c r="B1185" s="5" t="str">
        <f>Sheet1!M296</f>
        <v>PA</v>
      </c>
      <c r="C1185" s="6" t="str">
        <f>Sheet1!N296</f>
        <v>Gas</v>
      </c>
      <c r="D1185" s="8">
        <f>Sheet1!O296</f>
        <v>42521</v>
      </c>
      <c r="E1185" s="8" t="str">
        <f>Sheet1!P296</f>
        <v>PECO ($/ccf)</v>
      </c>
      <c r="F1185" s="6" t="str">
        <f>Sheet1!Q296</f>
        <v>500K+</v>
      </c>
      <c r="G1185" s="6" t="s">
        <v>22</v>
      </c>
      <c r="H1185" s="67">
        <f>(Sheet1!R296+$F$11)*VLOOKUP($B1185,$H$12:$J$17,2,0)</f>
        <v>0.35813795881874994</v>
      </c>
      <c r="I1185" s="6" t="s">
        <v>22</v>
      </c>
      <c r="J1185" s="67">
        <f>(Sheet1!S296+$F$11)*VLOOKUP($B1185,$H$12:$J$17,2,0)</f>
        <v>0.37345134191681251</v>
      </c>
      <c r="K1185" s="67">
        <f>(Sheet1!T296+$F$11)*VLOOKUP($B1185,$H$12:$J$17,2,0)</f>
        <v>0.38478734679412502</v>
      </c>
    </row>
    <row r="1186" spans="2:11" x14ac:dyDescent="0.3">
      <c r="B1186" s="5" t="str">
        <f>Sheet1!M297</f>
        <v>PA</v>
      </c>
      <c r="C1186" s="6" t="str">
        <f>Sheet1!N297</f>
        <v>Gas</v>
      </c>
      <c r="D1186" s="8">
        <f>Sheet1!O297</f>
        <v>42521</v>
      </c>
      <c r="E1186" s="8" t="str">
        <f>Sheet1!P297</f>
        <v>Columbia ($/therm)</v>
      </c>
      <c r="F1186" s="6" t="str">
        <f>Sheet1!Q297</f>
        <v>0-25K</v>
      </c>
      <c r="G1186" s="6" t="s">
        <v>22</v>
      </c>
      <c r="H1186" s="67">
        <f>(Sheet1!R297+$F$11)*VLOOKUP($B1186,$H$12:$J$17,2,0)</f>
        <v>0.41446024999999997</v>
      </c>
      <c r="I1186" s="6" t="s">
        <v>22</v>
      </c>
      <c r="J1186" s="67">
        <f>(Sheet1!S297+$F$11)*VLOOKUP($B1186,$H$12:$J$17,2,0)</f>
        <v>0.42243112500000013</v>
      </c>
      <c r="K1186" s="67">
        <f>(Sheet1!T297+$F$11)*VLOOKUP($B1186,$H$12:$J$17,2,0)</f>
        <v>0.42812116666666677</v>
      </c>
    </row>
    <row r="1187" spans="2:11" x14ac:dyDescent="0.3">
      <c r="B1187" s="5" t="str">
        <f>Sheet1!M298</f>
        <v>PA</v>
      </c>
      <c r="C1187" s="6" t="str">
        <f>Sheet1!N298</f>
        <v>Gas</v>
      </c>
      <c r="D1187" s="8">
        <f>Sheet1!O298</f>
        <v>42521</v>
      </c>
      <c r="E1187" s="8" t="str">
        <f>Sheet1!P298</f>
        <v>Columbia ($/therm)</v>
      </c>
      <c r="F1187" s="6" t="str">
        <f>Sheet1!Q298</f>
        <v>25-75K</v>
      </c>
      <c r="G1187" s="6" t="s">
        <v>22</v>
      </c>
      <c r="H1187" s="67">
        <f>(Sheet1!R298+$F$11)*VLOOKUP($B1187,$H$12:$J$17,2,0)</f>
        <v>0.39446025000000001</v>
      </c>
      <c r="I1187" s="6" t="s">
        <v>22</v>
      </c>
      <c r="J1187" s="67">
        <f>(Sheet1!S298+$F$11)*VLOOKUP($B1187,$H$12:$J$17,2,0)</f>
        <v>0.40243112500000011</v>
      </c>
      <c r="K1187" s="67">
        <f>(Sheet1!T298+$F$11)*VLOOKUP($B1187,$H$12:$J$17,2,0)</f>
        <v>0.40812116666666676</v>
      </c>
    </row>
    <row r="1188" spans="2:11" x14ac:dyDescent="0.3">
      <c r="B1188" s="5" t="str">
        <f>Sheet1!M299</f>
        <v>PA</v>
      </c>
      <c r="C1188" s="6" t="str">
        <f>Sheet1!N299</f>
        <v>Gas</v>
      </c>
      <c r="D1188" s="8">
        <f>Sheet1!O299</f>
        <v>42521</v>
      </c>
      <c r="E1188" s="8" t="str">
        <f>Sheet1!P299</f>
        <v>Columbia ($/therm)</v>
      </c>
      <c r="F1188" s="6" t="str">
        <f>Sheet1!Q299</f>
        <v>75-125K</v>
      </c>
      <c r="G1188" s="6" t="s">
        <v>22</v>
      </c>
      <c r="H1188" s="67">
        <f>(Sheet1!R299+$F$11)*VLOOKUP($B1188,$H$12:$J$17,2,0)</f>
        <v>0.35946024999999998</v>
      </c>
      <c r="I1188" s="6" t="s">
        <v>22</v>
      </c>
      <c r="J1188" s="67">
        <f>(Sheet1!S299+$F$11)*VLOOKUP($B1188,$H$12:$J$17,2,0)</f>
        <v>0.36743112500000008</v>
      </c>
      <c r="K1188" s="67">
        <f>(Sheet1!T299+$F$11)*VLOOKUP($B1188,$H$12:$J$17,2,0)</f>
        <v>0.37312116666666678</v>
      </c>
    </row>
    <row r="1189" spans="2:11" x14ac:dyDescent="0.3">
      <c r="B1189" s="5" t="str">
        <f>Sheet1!M300</f>
        <v>PA</v>
      </c>
      <c r="C1189" s="6" t="str">
        <f>Sheet1!N300</f>
        <v>Gas</v>
      </c>
      <c r="D1189" s="8">
        <f>Sheet1!O300</f>
        <v>42521</v>
      </c>
      <c r="E1189" s="8" t="str">
        <f>Sheet1!P300</f>
        <v>Columbia ($/therm)</v>
      </c>
      <c r="F1189" s="6" t="str">
        <f>Sheet1!Q300</f>
        <v>125-500K</v>
      </c>
      <c r="G1189" s="6" t="s">
        <v>22</v>
      </c>
      <c r="H1189" s="67">
        <f>(Sheet1!R300+$F$11)*VLOOKUP($B1189,$H$12:$J$17,2,0)</f>
        <v>0.34946025000000003</v>
      </c>
      <c r="I1189" s="6" t="s">
        <v>22</v>
      </c>
      <c r="J1189" s="67">
        <f>(Sheet1!S300+$F$11)*VLOOKUP($B1189,$H$12:$J$17,2,0)</f>
        <v>0.35743112500000007</v>
      </c>
      <c r="K1189" s="67">
        <f>(Sheet1!T300+$F$11)*VLOOKUP($B1189,$H$12:$J$17,2,0)</f>
        <v>0.36312116666666677</v>
      </c>
    </row>
    <row r="1190" spans="2:11" x14ac:dyDescent="0.3">
      <c r="B1190" s="5" t="str">
        <f>Sheet1!M301</f>
        <v>PA</v>
      </c>
      <c r="C1190" s="6" t="str">
        <f>Sheet1!N301</f>
        <v>Gas</v>
      </c>
      <c r="D1190" s="8">
        <f>Sheet1!O301</f>
        <v>42521</v>
      </c>
      <c r="E1190" s="8" t="str">
        <f>Sheet1!P301</f>
        <v>Columbia ($/therm)</v>
      </c>
      <c r="F1190" s="6" t="str">
        <f>Sheet1!Q301</f>
        <v>500K+</v>
      </c>
      <c r="G1190" s="6" t="s">
        <v>22</v>
      </c>
      <c r="H1190" s="67">
        <f>(Sheet1!R301+$F$11)*VLOOKUP($B1190,$H$12:$J$17,2,0)</f>
        <v>0.33446025000000001</v>
      </c>
      <c r="I1190" s="6" t="s">
        <v>22</v>
      </c>
      <c r="J1190" s="67">
        <f>(Sheet1!S301+$F$11)*VLOOKUP($B1190,$H$12:$J$17,2,0)</f>
        <v>0.34243112500000011</v>
      </c>
      <c r="K1190" s="67">
        <f>(Sheet1!T301+$F$11)*VLOOKUP($B1190,$H$12:$J$17,2,0)</f>
        <v>0.34812116666666676</v>
      </c>
    </row>
    <row r="1191" spans="2:11" x14ac:dyDescent="0.3">
      <c r="B1191" s="5" t="str">
        <f>Sheet1!M302</f>
        <v>PA</v>
      </c>
      <c r="C1191" s="6" t="str">
        <f>Sheet1!N302</f>
        <v>Gas</v>
      </c>
      <c r="D1191" s="8">
        <f>Sheet1!O302</f>
        <v>42551</v>
      </c>
      <c r="E1191" s="8" t="str">
        <f>Sheet1!P302</f>
        <v>UGI ($/ccf)</v>
      </c>
      <c r="F1191" s="6" t="str">
        <f>Sheet1!Q302</f>
        <v>0-25K</v>
      </c>
      <c r="G1191" s="6" t="s">
        <v>22</v>
      </c>
      <c r="H1191" s="67">
        <f>(Sheet1!R302+$F$11)*VLOOKUP($B1191,$H$12:$J$17,2,0)</f>
        <v>0.53466924286875006</v>
      </c>
      <c r="I1191" s="6" t="s">
        <v>22</v>
      </c>
      <c r="J1191" s="67">
        <f>(Sheet1!S302+$F$11)*VLOOKUP($B1191,$H$12:$J$17,2,0)</f>
        <v>0.54898984551468755</v>
      </c>
      <c r="K1191" s="67">
        <f>(Sheet1!T302+$F$11)*VLOOKUP($B1191,$H$12:$J$17,2,0)</f>
        <v>0.55946434155562508</v>
      </c>
    </row>
    <row r="1192" spans="2:11" x14ac:dyDescent="0.3">
      <c r="B1192" s="5" t="str">
        <f>Sheet1!M303</f>
        <v>PA</v>
      </c>
      <c r="C1192" s="6" t="str">
        <f>Sheet1!N303</f>
        <v>Gas</v>
      </c>
      <c r="D1192" s="8">
        <f>Sheet1!O303</f>
        <v>42551</v>
      </c>
      <c r="E1192" s="8" t="str">
        <f>Sheet1!P303</f>
        <v>UGI ($/ccf)</v>
      </c>
      <c r="F1192" s="6" t="str">
        <f>Sheet1!Q303</f>
        <v>25-75K</v>
      </c>
      <c r="G1192" s="6" t="s">
        <v>22</v>
      </c>
      <c r="H1192" s="67">
        <f>(Sheet1!R303+$F$11)*VLOOKUP($B1192,$H$12:$J$17,2,0)</f>
        <v>0.51420924286875003</v>
      </c>
      <c r="I1192" s="6" t="s">
        <v>22</v>
      </c>
      <c r="J1192" s="67">
        <f>(Sheet1!S303+$F$11)*VLOOKUP($B1192,$H$12:$J$17,2,0)</f>
        <v>0.52852984551468751</v>
      </c>
      <c r="K1192" s="67">
        <f>(Sheet1!T303+$F$11)*VLOOKUP($B1192,$H$12:$J$17,2,0)</f>
        <v>0.53900434155562504</v>
      </c>
    </row>
    <row r="1193" spans="2:11" x14ac:dyDescent="0.3">
      <c r="B1193" s="5" t="str">
        <f>Sheet1!M304</f>
        <v>PA</v>
      </c>
      <c r="C1193" s="6" t="str">
        <f>Sheet1!N304</f>
        <v>Gas</v>
      </c>
      <c r="D1193" s="8">
        <f>Sheet1!O304</f>
        <v>42551</v>
      </c>
      <c r="E1193" s="8" t="str">
        <f>Sheet1!P304</f>
        <v>UGI ($/ccf)</v>
      </c>
      <c r="F1193" s="6" t="str">
        <f>Sheet1!Q304</f>
        <v>75-125K</v>
      </c>
      <c r="G1193" s="6" t="s">
        <v>22</v>
      </c>
      <c r="H1193" s="67">
        <f>(Sheet1!R304+$F$11)*VLOOKUP($B1193,$H$12:$J$17,2,0)</f>
        <v>0.47840424286875</v>
      </c>
      <c r="I1193" s="6" t="s">
        <v>22</v>
      </c>
      <c r="J1193" s="67">
        <f>(Sheet1!S304+$F$11)*VLOOKUP($B1193,$H$12:$J$17,2,0)</f>
        <v>0.49272484551468754</v>
      </c>
      <c r="K1193" s="67">
        <f>(Sheet1!T304+$F$11)*VLOOKUP($B1193,$H$12:$J$17,2,0)</f>
        <v>0.50319934155562507</v>
      </c>
    </row>
    <row r="1194" spans="2:11" x14ac:dyDescent="0.3">
      <c r="B1194" s="5" t="str">
        <f>Sheet1!M305</f>
        <v>PA</v>
      </c>
      <c r="C1194" s="6" t="str">
        <f>Sheet1!N305</f>
        <v>Gas</v>
      </c>
      <c r="D1194" s="8">
        <f>Sheet1!O305</f>
        <v>42551</v>
      </c>
      <c r="E1194" s="8" t="str">
        <f>Sheet1!P305</f>
        <v>UGI ($/ccf)</v>
      </c>
      <c r="F1194" s="6" t="str">
        <f>Sheet1!Q305</f>
        <v>125-500K</v>
      </c>
      <c r="G1194" s="6" t="s">
        <v>22</v>
      </c>
      <c r="H1194" s="67">
        <f>(Sheet1!R305+$F$11)*VLOOKUP($B1194,$H$12:$J$17,2,0)</f>
        <v>0.46817424286874998</v>
      </c>
      <c r="I1194" s="6" t="s">
        <v>22</v>
      </c>
      <c r="J1194" s="67">
        <f>(Sheet1!S305+$F$11)*VLOOKUP($B1194,$H$12:$J$17,2,0)</f>
        <v>0.48249484551468752</v>
      </c>
      <c r="K1194" s="67">
        <f>(Sheet1!T305+$F$11)*VLOOKUP($B1194,$H$12:$J$17,2,0)</f>
        <v>0.49296934155562505</v>
      </c>
    </row>
    <row r="1195" spans="2:11" x14ac:dyDescent="0.3">
      <c r="B1195" s="5" t="str">
        <f>Sheet1!M306</f>
        <v>PA</v>
      </c>
      <c r="C1195" s="6" t="str">
        <f>Sheet1!N306</f>
        <v>Gas</v>
      </c>
      <c r="D1195" s="8">
        <f>Sheet1!O306</f>
        <v>42551</v>
      </c>
      <c r="E1195" s="8" t="str">
        <f>Sheet1!P306</f>
        <v>UGI ($/ccf)</v>
      </c>
      <c r="F1195" s="6" t="str">
        <f>Sheet1!Q306</f>
        <v>500K+</v>
      </c>
      <c r="G1195" s="6" t="s">
        <v>22</v>
      </c>
      <c r="H1195" s="67">
        <f>(Sheet1!R306+$F$11)*VLOOKUP($B1195,$H$12:$J$17,2,0)</f>
        <v>0.45282924286874998</v>
      </c>
      <c r="I1195" s="6" t="s">
        <v>22</v>
      </c>
      <c r="J1195" s="67">
        <f>(Sheet1!S306+$F$11)*VLOOKUP($B1195,$H$12:$J$17,2,0)</f>
        <v>0.46714984551468758</v>
      </c>
      <c r="K1195" s="67">
        <f>(Sheet1!T306+$F$11)*VLOOKUP($B1195,$H$12:$J$17,2,0)</f>
        <v>0.47762434155562511</v>
      </c>
    </row>
    <row r="1196" spans="2:11" x14ac:dyDescent="0.3">
      <c r="B1196" s="5" t="str">
        <f>Sheet1!M307</f>
        <v>PA</v>
      </c>
      <c r="C1196" s="6" t="str">
        <f>Sheet1!N307</f>
        <v>Gas</v>
      </c>
      <c r="D1196" s="8">
        <f>Sheet1!O307</f>
        <v>42551</v>
      </c>
      <c r="E1196" s="8" t="str">
        <f>Sheet1!P307</f>
        <v>PECO ($/ccf)</v>
      </c>
      <c r="F1196" s="6" t="str">
        <f>Sheet1!Q307</f>
        <v>0-25K</v>
      </c>
      <c r="G1196" s="6" t="s">
        <v>22</v>
      </c>
      <c r="H1196" s="67">
        <f>(Sheet1!R307+$F$11)*VLOOKUP($B1196,$H$12:$J$17,2,0)</f>
        <v>0.44183575456762486</v>
      </c>
      <c r="I1196" s="6" t="s">
        <v>22</v>
      </c>
      <c r="J1196" s="67">
        <f>(Sheet1!S307+$F$11)*VLOOKUP($B1196,$H$12:$J$17,2,0)</f>
        <v>0.4567806267234375</v>
      </c>
      <c r="K1196" s="67">
        <f>(Sheet1!T307+$F$11)*VLOOKUP($B1196,$H$12:$J$17,2,0)</f>
        <v>0.46794976495574991</v>
      </c>
    </row>
    <row r="1197" spans="2:11" x14ac:dyDescent="0.3">
      <c r="B1197" s="5" t="str">
        <f>Sheet1!M308</f>
        <v>PA</v>
      </c>
      <c r="C1197" s="6" t="str">
        <f>Sheet1!N308</f>
        <v>Gas</v>
      </c>
      <c r="D1197" s="8">
        <f>Sheet1!O308</f>
        <v>42551</v>
      </c>
      <c r="E1197" s="8" t="str">
        <f>Sheet1!P308</f>
        <v>PECO ($/ccf)</v>
      </c>
      <c r="F1197" s="6" t="str">
        <f>Sheet1!Q308</f>
        <v>25-75K</v>
      </c>
      <c r="G1197" s="6" t="s">
        <v>22</v>
      </c>
      <c r="H1197" s="67">
        <f>(Sheet1!R308+$F$11)*VLOOKUP($B1197,$H$12:$J$17,2,0)</f>
        <v>0.42137575456762494</v>
      </c>
      <c r="I1197" s="6" t="s">
        <v>22</v>
      </c>
      <c r="J1197" s="67">
        <f>(Sheet1!S308+$F$11)*VLOOKUP($B1197,$H$12:$J$17,2,0)</f>
        <v>0.43632062672343747</v>
      </c>
      <c r="K1197" s="67">
        <f>(Sheet1!T308+$F$11)*VLOOKUP($B1197,$H$12:$J$17,2,0)</f>
        <v>0.44748976495574988</v>
      </c>
    </row>
    <row r="1198" spans="2:11" x14ac:dyDescent="0.3">
      <c r="B1198" s="5" t="str">
        <f>Sheet1!M309</f>
        <v>PA</v>
      </c>
      <c r="C1198" s="6" t="str">
        <f>Sheet1!N309</f>
        <v>Gas</v>
      </c>
      <c r="D1198" s="8">
        <f>Sheet1!O309</f>
        <v>42551</v>
      </c>
      <c r="E1198" s="8" t="str">
        <f>Sheet1!P309</f>
        <v>PECO ($/ccf)</v>
      </c>
      <c r="F1198" s="6" t="str">
        <f>Sheet1!Q309</f>
        <v>75-125K</v>
      </c>
      <c r="G1198" s="6" t="s">
        <v>22</v>
      </c>
      <c r="H1198" s="67">
        <f>(Sheet1!R309+$F$11)*VLOOKUP($B1198,$H$12:$J$17,2,0)</f>
        <v>0.38557075456762491</v>
      </c>
      <c r="I1198" s="6" t="s">
        <v>22</v>
      </c>
      <c r="J1198" s="67">
        <f>(Sheet1!S309+$F$11)*VLOOKUP($B1198,$H$12:$J$17,2,0)</f>
        <v>0.40051562672343749</v>
      </c>
      <c r="K1198" s="67">
        <f>(Sheet1!T309+$F$11)*VLOOKUP($B1198,$H$12:$J$17,2,0)</f>
        <v>0.41168476495574996</v>
      </c>
    </row>
    <row r="1199" spans="2:11" x14ac:dyDescent="0.3">
      <c r="B1199" s="5" t="str">
        <f>Sheet1!M310</f>
        <v>PA</v>
      </c>
      <c r="C1199" s="6" t="str">
        <f>Sheet1!N310</f>
        <v>Gas</v>
      </c>
      <c r="D1199" s="8">
        <f>Sheet1!O310</f>
        <v>42551</v>
      </c>
      <c r="E1199" s="8" t="str">
        <f>Sheet1!P310</f>
        <v>PECO ($/ccf)</v>
      </c>
      <c r="F1199" s="6" t="str">
        <f>Sheet1!Q310</f>
        <v>125-500K</v>
      </c>
      <c r="G1199" s="6" t="s">
        <v>22</v>
      </c>
      <c r="H1199" s="67">
        <f>(Sheet1!R310+$F$11)*VLOOKUP($B1199,$H$12:$J$17,2,0)</f>
        <v>0.37534075456762495</v>
      </c>
      <c r="I1199" s="6" t="s">
        <v>22</v>
      </c>
      <c r="J1199" s="67">
        <f>(Sheet1!S310+$F$11)*VLOOKUP($B1199,$H$12:$J$17,2,0)</f>
        <v>0.39028562672343753</v>
      </c>
      <c r="K1199" s="67">
        <f>(Sheet1!T310+$F$11)*VLOOKUP($B1199,$H$12:$J$17,2,0)</f>
        <v>0.40145476495574994</v>
      </c>
    </row>
    <row r="1200" spans="2:11" x14ac:dyDescent="0.3">
      <c r="B1200" s="5" t="str">
        <f>Sheet1!M311</f>
        <v>PA</v>
      </c>
      <c r="C1200" s="6" t="str">
        <f>Sheet1!N311</f>
        <v>Gas</v>
      </c>
      <c r="D1200" s="8">
        <f>Sheet1!O311</f>
        <v>42551</v>
      </c>
      <c r="E1200" s="8" t="str">
        <f>Sheet1!P311</f>
        <v>PECO ($/ccf)</v>
      </c>
      <c r="F1200" s="6" t="str">
        <f>Sheet1!Q311</f>
        <v>500K+</v>
      </c>
      <c r="G1200" s="6" t="s">
        <v>22</v>
      </c>
      <c r="H1200" s="67">
        <f>(Sheet1!R311+$F$11)*VLOOKUP($B1200,$H$12:$J$17,2,0)</f>
        <v>0.35999575456762495</v>
      </c>
      <c r="I1200" s="6" t="s">
        <v>22</v>
      </c>
      <c r="J1200" s="67">
        <f>(Sheet1!S311+$F$11)*VLOOKUP($B1200,$H$12:$J$17,2,0)</f>
        <v>0.37494062672343748</v>
      </c>
      <c r="K1200" s="67">
        <f>(Sheet1!T311+$F$11)*VLOOKUP($B1200,$H$12:$J$17,2,0)</f>
        <v>0.38610976495574995</v>
      </c>
    </row>
    <row r="1201" spans="2:11" x14ac:dyDescent="0.3">
      <c r="B1201" s="5" t="str">
        <f>Sheet1!M312</f>
        <v>PA</v>
      </c>
      <c r="C1201" s="6" t="str">
        <f>Sheet1!N312</f>
        <v>Gas</v>
      </c>
      <c r="D1201" s="8">
        <f>Sheet1!O312</f>
        <v>42551</v>
      </c>
      <c r="E1201" s="8" t="str">
        <f>Sheet1!P312</f>
        <v>Columbia ($/therm)</v>
      </c>
      <c r="F1201" s="6" t="str">
        <f>Sheet1!Q312</f>
        <v>0-25K</v>
      </c>
      <c r="G1201" s="6" t="s">
        <v>22</v>
      </c>
      <c r="H1201" s="67">
        <f>(Sheet1!R312+$F$11)*VLOOKUP($B1201,$H$12:$J$17,2,0)</f>
        <v>0.41636424999999999</v>
      </c>
      <c r="I1201" s="6" t="s">
        <v>22</v>
      </c>
      <c r="J1201" s="67">
        <f>(Sheet1!S312+$F$11)*VLOOKUP($B1201,$H$12:$J$17,2,0)</f>
        <v>0.42380387500000011</v>
      </c>
      <c r="K1201" s="67">
        <f>(Sheet1!T312+$F$11)*VLOOKUP($B1201,$H$12:$J$17,2,0)</f>
        <v>0.42943300000000006</v>
      </c>
    </row>
    <row r="1202" spans="2:11" x14ac:dyDescent="0.3">
      <c r="B1202" s="5" t="str">
        <f>Sheet1!M313</f>
        <v>PA</v>
      </c>
      <c r="C1202" s="6" t="str">
        <f>Sheet1!N313</f>
        <v>Gas</v>
      </c>
      <c r="D1202" s="8">
        <f>Sheet1!O313</f>
        <v>42551</v>
      </c>
      <c r="E1202" s="8" t="str">
        <f>Sheet1!P313</f>
        <v>Columbia ($/therm)</v>
      </c>
      <c r="F1202" s="6" t="str">
        <f>Sheet1!Q313</f>
        <v>25-75K</v>
      </c>
      <c r="G1202" s="6" t="s">
        <v>22</v>
      </c>
      <c r="H1202" s="67">
        <f>(Sheet1!R313+$F$11)*VLOOKUP($B1202,$H$12:$J$17,2,0)</f>
        <v>0.39636425000000008</v>
      </c>
      <c r="I1202" s="6" t="s">
        <v>22</v>
      </c>
      <c r="J1202" s="67">
        <f>(Sheet1!S313+$F$11)*VLOOKUP($B1202,$H$12:$J$17,2,0)</f>
        <v>0.40380387500000009</v>
      </c>
      <c r="K1202" s="67">
        <f>(Sheet1!T313+$F$11)*VLOOKUP($B1202,$H$12:$J$17,2,0)</f>
        <v>0.4094330000000001</v>
      </c>
    </row>
    <row r="1203" spans="2:11" x14ac:dyDescent="0.3">
      <c r="B1203" s="5" t="str">
        <f>Sheet1!M314</f>
        <v>PA</v>
      </c>
      <c r="C1203" s="6" t="str">
        <f>Sheet1!N314</f>
        <v>Gas</v>
      </c>
      <c r="D1203" s="8">
        <f>Sheet1!O314</f>
        <v>42551</v>
      </c>
      <c r="E1203" s="8" t="str">
        <f>Sheet1!P314</f>
        <v>Columbia ($/therm)</v>
      </c>
      <c r="F1203" s="6" t="str">
        <f>Sheet1!Q314</f>
        <v>75-125K</v>
      </c>
      <c r="G1203" s="6" t="s">
        <v>22</v>
      </c>
      <c r="H1203" s="67">
        <f>(Sheet1!R314+$F$11)*VLOOKUP($B1203,$H$12:$J$17,2,0)</f>
        <v>0.36136425</v>
      </c>
      <c r="I1203" s="6" t="s">
        <v>22</v>
      </c>
      <c r="J1203" s="67">
        <f>(Sheet1!S314+$F$11)*VLOOKUP($B1203,$H$12:$J$17,2,0)</f>
        <v>0.36880387500000006</v>
      </c>
      <c r="K1203" s="67">
        <f>(Sheet1!T314+$F$11)*VLOOKUP($B1203,$H$12:$J$17,2,0)</f>
        <v>0.37443300000000007</v>
      </c>
    </row>
    <row r="1204" spans="2:11" x14ac:dyDescent="0.3">
      <c r="B1204" s="5" t="str">
        <f>Sheet1!M315</f>
        <v>PA</v>
      </c>
      <c r="C1204" s="6" t="str">
        <f>Sheet1!N315</f>
        <v>Gas</v>
      </c>
      <c r="D1204" s="8">
        <f>Sheet1!O315</f>
        <v>42551</v>
      </c>
      <c r="E1204" s="8" t="str">
        <f>Sheet1!P315</f>
        <v>Columbia ($/therm)</v>
      </c>
      <c r="F1204" s="6" t="str">
        <f>Sheet1!Q315</f>
        <v>125-500K</v>
      </c>
      <c r="G1204" s="6" t="s">
        <v>22</v>
      </c>
      <c r="H1204" s="67">
        <f>(Sheet1!R315+$F$11)*VLOOKUP($B1204,$H$12:$J$17,2,0)</f>
        <v>0.35136425000000004</v>
      </c>
      <c r="I1204" s="6" t="s">
        <v>22</v>
      </c>
      <c r="J1204" s="67">
        <f>(Sheet1!S315+$F$11)*VLOOKUP($B1204,$H$12:$J$17,2,0)</f>
        <v>0.35880387500000011</v>
      </c>
      <c r="K1204" s="67">
        <f>(Sheet1!T315+$F$11)*VLOOKUP($B1204,$H$12:$J$17,2,0)</f>
        <v>0.36443300000000012</v>
      </c>
    </row>
    <row r="1205" spans="2:11" x14ac:dyDescent="0.3">
      <c r="B1205" s="5" t="str">
        <f>Sheet1!M316</f>
        <v>PA</v>
      </c>
      <c r="C1205" s="6" t="str">
        <f>Sheet1!N316</f>
        <v>Gas</v>
      </c>
      <c r="D1205" s="8">
        <f>Sheet1!O316</f>
        <v>42551</v>
      </c>
      <c r="E1205" s="8" t="str">
        <f>Sheet1!P316</f>
        <v>Columbia ($/therm)</v>
      </c>
      <c r="F1205" s="6" t="str">
        <f>Sheet1!Q316</f>
        <v>500K+</v>
      </c>
      <c r="G1205" s="6" t="s">
        <v>22</v>
      </c>
      <c r="H1205" s="67">
        <f>(Sheet1!R316+$F$11)*VLOOKUP($B1205,$H$12:$J$17,2,0)</f>
        <v>0.33636425000000003</v>
      </c>
      <c r="I1205" s="6" t="s">
        <v>22</v>
      </c>
      <c r="J1205" s="67">
        <f>(Sheet1!S316+$F$11)*VLOOKUP($B1205,$H$12:$J$17,2,0)</f>
        <v>0.34380387500000009</v>
      </c>
      <c r="K1205" s="67">
        <f>(Sheet1!T316+$F$11)*VLOOKUP($B1205,$H$12:$J$17,2,0)</f>
        <v>0.3494330000000001</v>
      </c>
    </row>
    <row r="1206" spans="2:11" x14ac:dyDescent="0.3">
      <c r="B1206" s="5" t="str">
        <f>Sheet1!M317</f>
        <v>PA</v>
      </c>
      <c r="C1206" s="6" t="str">
        <f>Sheet1!N317</f>
        <v>Gas</v>
      </c>
      <c r="D1206" s="8">
        <f>Sheet1!O317</f>
        <v>42582</v>
      </c>
      <c r="E1206" s="8" t="str">
        <f>Sheet1!P317</f>
        <v>UGI ($/ccf)</v>
      </c>
      <c r="F1206" s="6" t="str">
        <f>Sheet1!Q317</f>
        <v>0-25K</v>
      </c>
      <c r="G1206" s="6" t="s">
        <v>22</v>
      </c>
      <c r="H1206" s="67">
        <f>(Sheet1!R317+$F$11)*VLOOKUP($B1206,$H$12:$J$17,2,0)</f>
        <v>0.53542181665499999</v>
      </c>
      <c r="I1206" s="6" t="s">
        <v>22</v>
      </c>
      <c r="J1206" s="67">
        <f>(Sheet1!S317+$F$11)*VLOOKUP($B1206,$H$12:$J$17,2,0)</f>
        <v>0.54958260688031246</v>
      </c>
      <c r="K1206" s="67">
        <f>(Sheet1!T317+$F$11)*VLOOKUP($B1206,$H$12:$J$17,2,0)</f>
        <v>0.56000694075562496</v>
      </c>
    </row>
    <row r="1207" spans="2:11" x14ac:dyDescent="0.3">
      <c r="B1207" s="5" t="str">
        <f>Sheet1!M318</f>
        <v>PA</v>
      </c>
      <c r="C1207" s="6" t="str">
        <f>Sheet1!N318</f>
        <v>Gas</v>
      </c>
      <c r="D1207" s="8">
        <f>Sheet1!O318</f>
        <v>42582</v>
      </c>
      <c r="E1207" s="8" t="str">
        <f>Sheet1!P318</f>
        <v>UGI ($/ccf)</v>
      </c>
      <c r="F1207" s="6" t="str">
        <f>Sheet1!Q318</f>
        <v>25-75K</v>
      </c>
      <c r="G1207" s="6" t="s">
        <v>22</v>
      </c>
      <c r="H1207" s="67">
        <f>(Sheet1!R318+$F$11)*VLOOKUP($B1207,$H$12:$J$17,2,0)</f>
        <v>0.51496181665499996</v>
      </c>
      <c r="I1207" s="6" t="s">
        <v>22</v>
      </c>
      <c r="J1207" s="67">
        <f>(Sheet1!S318+$F$11)*VLOOKUP($B1207,$H$12:$J$17,2,0)</f>
        <v>0.52912260688031243</v>
      </c>
      <c r="K1207" s="67">
        <f>(Sheet1!T318+$F$11)*VLOOKUP($B1207,$H$12:$J$17,2,0)</f>
        <v>0.53954694075562493</v>
      </c>
    </row>
    <row r="1208" spans="2:11" x14ac:dyDescent="0.3">
      <c r="B1208" s="5" t="str">
        <f>Sheet1!M319</f>
        <v>PA</v>
      </c>
      <c r="C1208" s="6" t="str">
        <f>Sheet1!N319</f>
        <v>Gas</v>
      </c>
      <c r="D1208" s="8">
        <f>Sheet1!O319</f>
        <v>42582</v>
      </c>
      <c r="E1208" s="8" t="str">
        <f>Sheet1!P319</f>
        <v>UGI ($/ccf)</v>
      </c>
      <c r="F1208" s="6" t="str">
        <f>Sheet1!Q319</f>
        <v>75-125K</v>
      </c>
      <c r="G1208" s="6" t="s">
        <v>22</v>
      </c>
      <c r="H1208" s="67">
        <f>(Sheet1!R319+$F$11)*VLOOKUP($B1208,$H$12:$J$17,2,0)</f>
        <v>0.47915681665499998</v>
      </c>
      <c r="I1208" s="6" t="s">
        <v>22</v>
      </c>
      <c r="J1208" s="67">
        <f>(Sheet1!S319+$F$11)*VLOOKUP($B1208,$H$12:$J$17,2,0)</f>
        <v>0.49331760688031245</v>
      </c>
      <c r="K1208" s="67">
        <f>(Sheet1!T319+$F$11)*VLOOKUP($B1208,$H$12:$J$17,2,0)</f>
        <v>0.50374194075562495</v>
      </c>
    </row>
    <row r="1209" spans="2:11" x14ac:dyDescent="0.3">
      <c r="B1209" s="5" t="str">
        <f>Sheet1!M320</f>
        <v>PA</v>
      </c>
      <c r="C1209" s="6" t="str">
        <f>Sheet1!N320</f>
        <v>Gas</v>
      </c>
      <c r="D1209" s="8">
        <f>Sheet1!O320</f>
        <v>42582</v>
      </c>
      <c r="E1209" s="8" t="str">
        <f>Sheet1!P320</f>
        <v>UGI ($/ccf)</v>
      </c>
      <c r="F1209" s="6" t="str">
        <f>Sheet1!Q320</f>
        <v>125-500K</v>
      </c>
      <c r="G1209" s="6" t="s">
        <v>22</v>
      </c>
      <c r="H1209" s="67">
        <f>(Sheet1!R320+$F$11)*VLOOKUP($B1209,$H$12:$J$17,2,0)</f>
        <v>0.46892681665500002</v>
      </c>
      <c r="I1209" s="6" t="s">
        <v>22</v>
      </c>
      <c r="J1209" s="67">
        <f>(Sheet1!S320+$F$11)*VLOOKUP($B1209,$H$12:$J$17,2,0)</f>
        <v>0.48308760688031238</v>
      </c>
      <c r="K1209" s="67">
        <f>(Sheet1!T320+$F$11)*VLOOKUP($B1209,$H$12:$J$17,2,0)</f>
        <v>0.49351194075562493</v>
      </c>
    </row>
    <row r="1210" spans="2:11" x14ac:dyDescent="0.3">
      <c r="B1210" s="5" t="str">
        <f>Sheet1!M321</f>
        <v>PA</v>
      </c>
      <c r="C1210" s="6" t="str">
        <f>Sheet1!N321</f>
        <v>Gas</v>
      </c>
      <c r="D1210" s="8">
        <f>Sheet1!O321</f>
        <v>42582</v>
      </c>
      <c r="E1210" s="8" t="str">
        <f>Sheet1!P321</f>
        <v>UGI ($/ccf)</v>
      </c>
      <c r="F1210" s="6" t="str">
        <f>Sheet1!Q321</f>
        <v>500K+</v>
      </c>
      <c r="G1210" s="6" t="s">
        <v>22</v>
      </c>
      <c r="H1210" s="67">
        <f>(Sheet1!R321+$F$11)*VLOOKUP($B1210,$H$12:$J$17,2,0)</f>
        <v>0.45358181665499991</v>
      </c>
      <c r="I1210" s="6" t="s">
        <v>22</v>
      </c>
      <c r="J1210" s="67">
        <f>(Sheet1!S321+$F$11)*VLOOKUP($B1210,$H$12:$J$17,2,0)</f>
        <v>0.46774260688031244</v>
      </c>
      <c r="K1210" s="67">
        <f>(Sheet1!T321+$F$11)*VLOOKUP($B1210,$H$12:$J$17,2,0)</f>
        <v>0.47816694075562494</v>
      </c>
    </row>
    <row r="1211" spans="2:11" x14ac:dyDescent="0.3">
      <c r="B1211" s="5" t="str">
        <f>Sheet1!M322</f>
        <v>PA</v>
      </c>
      <c r="C1211" s="6" t="str">
        <f>Sheet1!N322</f>
        <v>Gas</v>
      </c>
      <c r="D1211" s="8">
        <f>Sheet1!O322</f>
        <v>42582</v>
      </c>
      <c r="E1211" s="8" t="str">
        <f>Sheet1!P322</f>
        <v>PECO ($/ccf)</v>
      </c>
      <c r="F1211" s="6" t="str">
        <f>Sheet1!Q322</f>
        <v>0-25K</v>
      </c>
      <c r="G1211" s="6" t="s">
        <v>22</v>
      </c>
      <c r="H1211" s="67">
        <f>(Sheet1!R322+$F$11)*VLOOKUP($B1211,$H$12:$J$17,2,0)</f>
        <v>0.44280772234049998</v>
      </c>
      <c r="I1211" s="6" t="s">
        <v>22</v>
      </c>
      <c r="J1211" s="67">
        <f>(Sheet1!S322+$F$11)*VLOOKUP($B1211,$H$12:$J$17,2,0)</f>
        <v>0.45752677018743754</v>
      </c>
      <c r="K1211" s="67">
        <f>(Sheet1!T322+$F$11)*VLOOKUP($B1211,$H$12:$J$17,2,0)</f>
        <v>0.46860910993874988</v>
      </c>
    </row>
    <row r="1212" spans="2:11" x14ac:dyDescent="0.3">
      <c r="B1212" s="5" t="str">
        <f>Sheet1!M323</f>
        <v>PA</v>
      </c>
      <c r="C1212" s="6" t="str">
        <f>Sheet1!N323</f>
        <v>Gas</v>
      </c>
      <c r="D1212" s="8">
        <f>Sheet1!O323</f>
        <v>42582</v>
      </c>
      <c r="E1212" s="8" t="str">
        <f>Sheet1!P323</f>
        <v>PECO ($/ccf)</v>
      </c>
      <c r="F1212" s="6" t="str">
        <f>Sheet1!Q323</f>
        <v>25-75K</v>
      </c>
      <c r="G1212" s="6" t="s">
        <v>22</v>
      </c>
      <c r="H1212" s="67">
        <f>(Sheet1!R323+$F$11)*VLOOKUP($B1212,$H$12:$J$17,2,0)</f>
        <v>0.42234772234049994</v>
      </c>
      <c r="I1212" s="6" t="s">
        <v>22</v>
      </c>
      <c r="J1212" s="67">
        <f>(Sheet1!S323+$F$11)*VLOOKUP($B1212,$H$12:$J$17,2,0)</f>
        <v>0.4370667701874375</v>
      </c>
      <c r="K1212" s="67">
        <f>(Sheet1!T323+$F$11)*VLOOKUP($B1212,$H$12:$J$17,2,0)</f>
        <v>0.44814910993875001</v>
      </c>
    </row>
    <row r="1213" spans="2:11" x14ac:dyDescent="0.3">
      <c r="B1213" s="5" t="str">
        <f>Sheet1!M324</f>
        <v>PA</v>
      </c>
      <c r="C1213" s="6" t="str">
        <f>Sheet1!N324</f>
        <v>Gas</v>
      </c>
      <c r="D1213" s="8">
        <f>Sheet1!O324</f>
        <v>42582</v>
      </c>
      <c r="E1213" s="8" t="str">
        <f>Sheet1!P324</f>
        <v>PECO ($/ccf)</v>
      </c>
      <c r="F1213" s="6" t="str">
        <f>Sheet1!Q324</f>
        <v>75-125K</v>
      </c>
      <c r="G1213" s="6" t="s">
        <v>22</v>
      </c>
      <c r="H1213" s="67">
        <f>(Sheet1!R324+$F$11)*VLOOKUP($B1213,$H$12:$J$17,2,0)</f>
        <v>0.38654272234049991</v>
      </c>
      <c r="I1213" s="6" t="s">
        <v>22</v>
      </c>
      <c r="J1213" s="67">
        <f>(Sheet1!S324+$F$11)*VLOOKUP($B1213,$H$12:$J$17,2,0)</f>
        <v>0.40126177018743747</v>
      </c>
      <c r="K1213" s="67">
        <f>(Sheet1!T324+$F$11)*VLOOKUP($B1213,$H$12:$J$17,2,0)</f>
        <v>0.41234410993874993</v>
      </c>
    </row>
    <row r="1214" spans="2:11" x14ac:dyDescent="0.3">
      <c r="B1214" s="5" t="str">
        <f>Sheet1!M325</f>
        <v>PA</v>
      </c>
      <c r="C1214" s="6" t="str">
        <f>Sheet1!N325</f>
        <v>Gas</v>
      </c>
      <c r="D1214" s="8">
        <f>Sheet1!O325</f>
        <v>42582</v>
      </c>
      <c r="E1214" s="8" t="str">
        <f>Sheet1!P325</f>
        <v>PECO ($/ccf)</v>
      </c>
      <c r="F1214" s="6" t="str">
        <f>Sheet1!Q325</f>
        <v>125-500K</v>
      </c>
      <c r="G1214" s="6" t="s">
        <v>22</v>
      </c>
      <c r="H1214" s="67">
        <f>(Sheet1!R325+$F$11)*VLOOKUP($B1214,$H$12:$J$17,2,0)</f>
        <v>0.37631272234049995</v>
      </c>
      <c r="I1214" s="6" t="s">
        <v>22</v>
      </c>
      <c r="J1214" s="67">
        <f>(Sheet1!S325+$F$11)*VLOOKUP($B1214,$H$12:$J$17,2,0)</f>
        <v>0.39103177018743751</v>
      </c>
      <c r="K1214" s="67">
        <f>(Sheet1!T325+$F$11)*VLOOKUP($B1214,$H$12:$J$17,2,0)</f>
        <v>0.40211410993874996</v>
      </c>
    </row>
    <row r="1215" spans="2:11" x14ac:dyDescent="0.3">
      <c r="B1215" s="5" t="str">
        <f>Sheet1!M326</f>
        <v>PA</v>
      </c>
      <c r="C1215" s="6" t="str">
        <f>Sheet1!N326</f>
        <v>Gas</v>
      </c>
      <c r="D1215" s="8">
        <f>Sheet1!O326</f>
        <v>42582</v>
      </c>
      <c r="E1215" s="8" t="str">
        <f>Sheet1!P326</f>
        <v>PECO ($/ccf)</v>
      </c>
      <c r="F1215" s="6" t="str">
        <f>Sheet1!Q326</f>
        <v>500K+</v>
      </c>
      <c r="G1215" s="6" t="s">
        <v>22</v>
      </c>
      <c r="H1215" s="67">
        <f>(Sheet1!R326+$F$11)*VLOOKUP($B1215,$H$12:$J$17,2,0)</f>
        <v>0.36096772234049995</v>
      </c>
      <c r="I1215" s="6" t="s">
        <v>22</v>
      </c>
      <c r="J1215" s="67">
        <f>(Sheet1!S326+$F$11)*VLOOKUP($B1215,$H$12:$J$17,2,0)</f>
        <v>0.37568677018743751</v>
      </c>
      <c r="K1215" s="67">
        <f>(Sheet1!T326+$F$11)*VLOOKUP($B1215,$H$12:$J$17,2,0)</f>
        <v>0.38676910993874997</v>
      </c>
    </row>
    <row r="1216" spans="2:11" x14ac:dyDescent="0.3">
      <c r="B1216" s="5" t="str">
        <f>Sheet1!M327</f>
        <v>PA</v>
      </c>
      <c r="C1216" s="6" t="str">
        <f>Sheet1!N327</f>
        <v>Gas</v>
      </c>
      <c r="D1216" s="8">
        <f>Sheet1!O327</f>
        <v>42582</v>
      </c>
      <c r="E1216" s="8" t="str">
        <f>Sheet1!P327</f>
        <v>Columbia ($/therm)</v>
      </c>
      <c r="F1216" s="6" t="str">
        <f>Sheet1!Q327</f>
        <v>0-25K</v>
      </c>
      <c r="G1216" s="6" t="s">
        <v>22</v>
      </c>
      <c r="H1216" s="67">
        <f>(Sheet1!R327+$F$11)*VLOOKUP($B1216,$H$12:$J$17,2,0)</f>
        <v>0.41828950000000004</v>
      </c>
      <c r="I1216" s="6" t="s">
        <v>22</v>
      </c>
      <c r="J1216" s="67">
        <f>(Sheet1!S327+$F$11)*VLOOKUP($B1216,$H$12:$J$17,2,0)</f>
        <v>0.42507887499999997</v>
      </c>
      <c r="K1216" s="67">
        <f>(Sheet1!T327+$F$11)*VLOOKUP($B1216,$H$12:$J$17,2,0)</f>
        <v>0.4306768333333334</v>
      </c>
    </row>
    <row r="1217" spans="2:11" x14ac:dyDescent="0.3">
      <c r="B1217" s="5" t="str">
        <f>Sheet1!M328</f>
        <v>PA</v>
      </c>
      <c r="C1217" s="6" t="str">
        <f>Sheet1!N328</f>
        <v>Gas</v>
      </c>
      <c r="D1217" s="8">
        <f>Sheet1!O328</f>
        <v>42582</v>
      </c>
      <c r="E1217" s="8" t="str">
        <f>Sheet1!P328</f>
        <v>Columbia ($/therm)</v>
      </c>
      <c r="F1217" s="6" t="str">
        <f>Sheet1!Q328</f>
        <v>25-75K</v>
      </c>
      <c r="G1217" s="6" t="s">
        <v>22</v>
      </c>
      <c r="H1217" s="67">
        <f>(Sheet1!R328+$F$11)*VLOOKUP($B1217,$H$12:$J$17,2,0)</f>
        <v>0.39828950000000002</v>
      </c>
      <c r="I1217" s="6" t="s">
        <v>22</v>
      </c>
      <c r="J1217" s="67">
        <f>(Sheet1!S328+$F$11)*VLOOKUP($B1217,$H$12:$J$17,2,0)</f>
        <v>0.40507887500000006</v>
      </c>
      <c r="K1217" s="67">
        <f>(Sheet1!T328+$F$11)*VLOOKUP($B1217,$H$12:$J$17,2,0)</f>
        <v>0.41067683333333338</v>
      </c>
    </row>
    <row r="1218" spans="2:11" x14ac:dyDescent="0.3">
      <c r="B1218" s="5" t="str">
        <f>Sheet1!M329</f>
        <v>PA</v>
      </c>
      <c r="C1218" s="6" t="str">
        <f>Sheet1!N329</f>
        <v>Gas</v>
      </c>
      <c r="D1218" s="8">
        <f>Sheet1!O329</f>
        <v>42582</v>
      </c>
      <c r="E1218" s="8" t="str">
        <f>Sheet1!P329</f>
        <v>Columbia ($/therm)</v>
      </c>
      <c r="F1218" s="6" t="str">
        <f>Sheet1!Q329</f>
        <v>75-125K</v>
      </c>
      <c r="G1218" s="6" t="s">
        <v>22</v>
      </c>
      <c r="H1218" s="67">
        <f>(Sheet1!R329+$F$11)*VLOOKUP($B1218,$H$12:$J$17,2,0)</f>
        <v>0.36328950000000004</v>
      </c>
      <c r="I1218" s="6" t="s">
        <v>22</v>
      </c>
      <c r="J1218" s="67">
        <f>(Sheet1!S329+$F$11)*VLOOKUP($B1218,$H$12:$J$17,2,0)</f>
        <v>0.37007887500000003</v>
      </c>
      <c r="K1218" s="67">
        <f>(Sheet1!T329+$F$11)*VLOOKUP($B1218,$H$12:$J$17,2,0)</f>
        <v>0.37567683333333346</v>
      </c>
    </row>
    <row r="1219" spans="2:11" x14ac:dyDescent="0.3">
      <c r="B1219" s="5" t="str">
        <f>Sheet1!M330</f>
        <v>PA</v>
      </c>
      <c r="C1219" s="6" t="str">
        <f>Sheet1!N330</f>
        <v>Gas</v>
      </c>
      <c r="D1219" s="8">
        <f>Sheet1!O330</f>
        <v>42582</v>
      </c>
      <c r="E1219" s="8" t="str">
        <f>Sheet1!P330</f>
        <v>Columbia ($/therm)</v>
      </c>
      <c r="F1219" s="6" t="str">
        <f>Sheet1!Q330</f>
        <v>125-500K</v>
      </c>
      <c r="G1219" s="6" t="s">
        <v>22</v>
      </c>
      <c r="H1219" s="67">
        <f>(Sheet1!R330+$F$11)*VLOOKUP($B1219,$H$12:$J$17,2,0)</f>
        <v>0.35328950000000003</v>
      </c>
      <c r="I1219" s="6" t="s">
        <v>22</v>
      </c>
      <c r="J1219" s="67">
        <f>(Sheet1!S330+$F$11)*VLOOKUP($B1219,$H$12:$J$17,2,0)</f>
        <v>0.36007887500000002</v>
      </c>
      <c r="K1219" s="67">
        <f>(Sheet1!T330+$F$11)*VLOOKUP($B1219,$H$12:$J$17,2,0)</f>
        <v>0.36567683333333345</v>
      </c>
    </row>
    <row r="1220" spans="2:11" x14ac:dyDescent="0.3">
      <c r="B1220" s="5" t="str">
        <f>Sheet1!M331</f>
        <v>PA</v>
      </c>
      <c r="C1220" s="6" t="str">
        <f>Sheet1!N331</f>
        <v>Gas</v>
      </c>
      <c r="D1220" s="8">
        <f>Sheet1!O331</f>
        <v>42582</v>
      </c>
      <c r="E1220" s="8" t="str">
        <f>Sheet1!P331</f>
        <v>Columbia ($/therm)</v>
      </c>
      <c r="F1220" s="6" t="str">
        <f>Sheet1!Q331</f>
        <v>500K+</v>
      </c>
      <c r="G1220" s="6" t="s">
        <v>22</v>
      </c>
      <c r="H1220" s="67">
        <f>(Sheet1!R331+$F$11)*VLOOKUP($B1220,$H$12:$J$17,2,0)</f>
        <v>0.33828950000000002</v>
      </c>
      <c r="I1220" s="6" t="s">
        <v>22</v>
      </c>
      <c r="J1220" s="67">
        <f>(Sheet1!S331+$F$11)*VLOOKUP($B1220,$H$12:$J$17,2,0)</f>
        <v>0.34507887500000006</v>
      </c>
      <c r="K1220" s="67">
        <f>(Sheet1!T331+$F$11)*VLOOKUP($B1220,$H$12:$J$17,2,0)</f>
        <v>0.35067683333333344</v>
      </c>
    </row>
    <row r="1221" spans="2:11" x14ac:dyDescent="0.3">
      <c r="B1221" s="5" t="str">
        <f>Sheet1!M332</f>
        <v>MD</v>
      </c>
      <c r="C1221" s="6" t="str">
        <f>Sheet1!N332</f>
        <v>Gas</v>
      </c>
      <c r="D1221" s="8">
        <f>Sheet1!O332</f>
        <v>42401</v>
      </c>
      <c r="E1221" s="8" t="str">
        <f>Sheet1!P332</f>
        <v>BGE Gas ($/therm)</v>
      </c>
      <c r="F1221" s="6" t="str">
        <f>Sheet1!Q332</f>
        <v>0-25K</v>
      </c>
      <c r="G1221" s="6" t="s">
        <v>22</v>
      </c>
      <c r="H1221" s="67">
        <f>(Sheet1!R332+$F$11)*VLOOKUP($B1221,$H$12:$J$17,2,0)</f>
        <v>0.41900816666666663</v>
      </c>
      <c r="I1221" s="6" t="s">
        <v>22</v>
      </c>
      <c r="J1221" s="67">
        <f>(Sheet1!S332+$F$11)*VLOOKUP($B1221,$H$12:$J$17,2,0)</f>
        <v>0.43993525000000011</v>
      </c>
      <c r="K1221" s="67">
        <f>(Sheet1!T332+$F$11)*VLOOKUP($B1221,$H$12:$J$17,2,0)</f>
        <v>0.45398038888888886</v>
      </c>
    </row>
    <row r="1222" spans="2:11" x14ac:dyDescent="0.3">
      <c r="B1222" s="5" t="str">
        <f>Sheet1!M333</f>
        <v>MD</v>
      </c>
      <c r="C1222" s="6" t="str">
        <f>Sheet1!N333</f>
        <v>Gas</v>
      </c>
      <c r="D1222" s="8">
        <f>Sheet1!O333</f>
        <v>42401</v>
      </c>
      <c r="E1222" s="8" t="str">
        <f>Sheet1!P333</f>
        <v>BGE Gas ($/therm)</v>
      </c>
      <c r="F1222" s="6" t="str">
        <f>Sheet1!Q333</f>
        <v>25-75K</v>
      </c>
      <c r="G1222" s="6" t="s">
        <v>22</v>
      </c>
      <c r="H1222" s="67">
        <f>(Sheet1!R333+$F$11)*VLOOKUP($B1222,$H$12:$J$17,2,0)</f>
        <v>0.39900816666666666</v>
      </c>
      <c r="I1222" s="6" t="s">
        <v>22</v>
      </c>
      <c r="J1222" s="67">
        <f>(Sheet1!S333+$F$11)*VLOOKUP($B1222,$H$12:$J$17,2,0)</f>
        <v>0.41993525000000009</v>
      </c>
      <c r="K1222" s="67">
        <f>(Sheet1!T333+$F$11)*VLOOKUP($B1222,$H$12:$J$17,2,0)</f>
        <v>0.43398038888888885</v>
      </c>
    </row>
    <row r="1223" spans="2:11" x14ac:dyDescent="0.3">
      <c r="B1223" s="5" t="str">
        <f>Sheet1!M334</f>
        <v>MD</v>
      </c>
      <c r="C1223" s="6" t="str">
        <f>Sheet1!N334</f>
        <v>Gas</v>
      </c>
      <c r="D1223" s="8">
        <f>Sheet1!O334</f>
        <v>42401</v>
      </c>
      <c r="E1223" s="8" t="str">
        <f>Sheet1!P334</f>
        <v>BGE Gas ($/therm)</v>
      </c>
      <c r="F1223" s="6" t="str">
        <f>Sheet1!Q334</f>
        <v>75-125K</v>
      </c>
      <c r="G1223" s="6" t="s">
        <v>22</v>
      </c>
      <c r="H1223" s="67">
        <f>(Sheet1!R334+$F$11)*VLOOKUP($B1223,$H$12:$J$17,2,0)</f>
        <v>0.36400816666666663</v>
      </c>
      <c r="I1223" s="6" t="s">
        <v>22</v>
      </c>
      <c r="J1223" s="67">
        <f>(Sheet1!S334+$F$11)*VLOOKUP($B1223,$H$12:$J$17,2,0)</f>
        <v>0.38493525000000001</v>
      </c>
      <c r="K1223" s="67">
        <f>(Sheet1!T334+$F$11)*VLOOKUP($B1223,$H$12:$J$17,2,0)</f>
        <v>0.39898038888888887</v>
      </c>
    </row>
    <row r="1224" spans="2:11" x14ac:dyDescent="0.3">
      <c r="B1224" s="5" t="str">
        <f>Sheet1!M335</f>
        <v>MD</v>
      </c>
      <c r="C1224" s="6" t="str">
        <f>Sheet1!N335</f>
        <v>Gas</v>
      </c>
      <c r="D1224" s="8">
        <f>Sheet1!O335</f>
        <v>42401</v>
      </c>
      <c r="E1224" s="8" t="str">
        <f>Sheet1!P335</f>
        <v>BGE Gas ($/therm)</v>
      </c>
      <c r="F1224" s="6" t="str">
        <f>Sheet1!Q335</f>
        <v>125-500K</v>
      </c>
      <c r="G1224" s="6" t="s">
        <v>22</v>
      </c>
      <c r="H1224" s="67">
        <f>(Sheet1!R335+$F$11)*VLOOKUP($B1224,$H$12:$J$17,2,0)</f>
        <v>0.35400816666666668</v>
      </c>
      <c r="I1224" s="6" t="s">
        <v>22</v>
      </c>
      <c r="J1224" s="67">
        <f>(Sheet1!S335+$F$11)*VLOOKUP($B1224,$H$12:$J$17,2,0)</f>
        <v>0.37493525000000005</v>
      </c>
      <c r="K1224" s="67">
        <f>(Sheet1!T335+$F$11)*VLOOKUP($B1224,$H$12:$J$17,2,0)</f>
        <v>0.38898038888888886</v>
      </c>
    </row>
    <row r="1225" spans="2:11" x14ac:dyDescent="0.3">
      <c r="B1225" s="5" t="str">
        <f>Sheet1!M336</f>
        <v>MD</v>
      </c>
      <c r="C1225" s="6" t="str">
        <f>Sheet1!N336</f>
        <v>Gas</v>
      </c>
      <c r="D1225" s="8">
        <f>Sheet1!O336</f>
        <v>42401</v>
      </c>
      <c r="E1225" s="8" t="str">
        <f>Sheet1!P336</f>
        <v>BGE Gas ($/therm)</v>
      </c>
      <c r="F1225" s="6" t="str">
        <f>Sheet1!Q336</f>
        <v>500K+</v>
      </c>
      <c r="G1225" s="6" t="s">
        <v>22</v>
      </c>
      <c r="H1225" s="67">
        <f>(Sheet1!R336+$F$11)*VLOOKUP($B1225,$H$12:$J$17,2,0)</f>
        <v>0.33900816666666667</v>
      </c>
      <c r="I1225" s="6" t="s">
        <v>22</v>
      </c>
      <c r="J1225" s="67">
        <f>(Sheet1!S336+$F$11)*VLOOKUP($B1225,$H$12:$J$17,2,0)</f>
        <v>0.35993525000000004</v>
      </c>
      <c r="K1225" s="67">
        <f>(Sheet1!T336+$F$11)*VLOOKUP($B1225,$H$12:$J$17,2,0)</f>
        <v>0.3739803888888889</v>
      </c>
    </row>
    <row r="1226" spans="2:11" x14ac:dyDescent="0.3">
      <c r="B1226" s="5" t="str">
        <f>Sheet1!M337</f>
        <v>MD</v>
      </c>
      <c r="C1226" s="6" t="str">
        <f>Sheet1!N337</f>
        <v>Gas</v>
      </c>
      <c r="D1226" s="8">
        <f>Sheet1!O337</f>
        <v>42401</v>
      </c>
      <c r="E1226" s="8" t="str">
        <f>Sheet1!P337</f>
        <v>WGL ($/therm)</v>
      </c>
      <c r="F1226" s="6" t="str">
        <f>Sheet1!Q337</f>
        <v>0-25K</v>
      </c>
      <c r="G1226" s="6" t="s">
        <v>22</v>
      </c>
      <c r="H1226" s="67">
        <f>(Sheet1!R337+$F$11)*VLOOKUP($B1226,$H$12:$J$17,2,0)</f>
        <v>0.438486125</v>
      </c>
      <c r="I1226" s="6" t="s">
        <v>22</v>
      </c>
      <c r="J1226" s="67">
        <f>(Sheet1!S337+$F$11)*VLOOKUP($B1226,$H$12:$J$17,2,0)</f>
        <v>0.45286175000000012</v>
      </c>
      <c r="K1226" s="67">
        <f>(Sheet1!T337+$F$11)*VLOOKUP($B1226,$H$12:$J$17,2,0)</f>
        <v>0.46113508333333331</v>
      </c>
    </row>
    <row r="1227" spans="2:11" x14ac:dyDescent="0.3">
      <c r="B1227" s="5" t="str">
        <f>Sheet1!M338</f>
        <v>MD</v>
      </c>
      <c r="C1227" s="6" t="str">
        <f>Sheet1!N338</f>
        <v>Gas</v>
      </c>
      <c r="D1227" s="8">
        <f>Sheet1!O338</f>
        <v>42401</v>
      </c>
      <c r="E1227" s="8" t="str">
        <f>Sheet1!P338</f>
        <v>WGL ($/therm)</v>
      </c>
      <c r="F1227" s="6" t="str">
        <f>Sheet1!Q338</f>
        <v>25-75K</v>
      </c>
      <c r="G1227" s="6" t="s">
        <v>22</v>
      </c>
      <c r="H1227" s="67">
        <f>(Sheet1!R338+$F$11)*VLOOKUP($B1227,$H$12:$J$17,2,0)</f>
        <v>0.4184861250000001</v>
      </c>
      <c r="I1227" s="6" t="s">
        <v>22</v>
      </c>
      <c r="J1227" s="67">
        <f>(Sheet1!S338+$F$11)*VLOOKUP($B1227,$H$12:$J$17,2,0)</f>
        <v>0.4328617500000001</v>
      </c>
      <c r="K1227" s="67">
        <f>(Sheet1!T338+$F$11)*VLOOKUP($B1227,$H$12:$J$17,2,0)</f>
        <v>0.44113508333333334</v>
      </c>
    </row>
    <row r="1228" spans="2:11" x14ac:dyDescent="0.3">
      <c r="B1228" s="5" t="str">
        <f>Sheet1!M339</f>
        <v>MD</v>
      </c>
      <c r="C1228" s="6" t="str">
        <f>Sheet1!N339</f>
        <v>Gas</v>
      </c>
      <c r="D1228" s="8">
        <f>Sheet1!O339</f>
        <v>42401</v>
      </c>
      <c r="E1228" s="8" t="str">
        <f>Sheet1!P339</f>
        <v>WGL ($/therm)</v>
      </c>
      <c r="F1228" s="6" t="str">
        <f>Sheet1!Q339</f>
        <v>75-125K</v>
      </c>
      <c r="G1228" s="6" t="s">
        <v>22</v>
      </c>
      <c r="H1228" s="67">
        <f>(Sheet1!R339+$F$11)*VLOOKUP($B1228,$H$12:$J$17,2,0)</f>
        <v>0.38348612500000001</v>
      </c>
      <c r="I1228" s="6" t="s">
        <v>22</v>
      </c>
      <c r="J1228" s="67">
        <f>(Sheet1!S339+$F$11)*VLOOKUP($B1228,$H$12:$J$17,2,0)</f>
        <v>0.39786175000000001</v>
      </c>
      <c r="K1228" s="67">
        <f>(Sheet1!T339+$F$11)*VLOOKUP($B1228,$H$12:$J$17,2,0)</f>
        <v>0.40613508333333331</v>
      </c>
    </row>
    <row r="1229" spans="2:11" x14ac:dyDescent="0.3">
      <c r="B1229" s="5" t="str">
        <f>Sheet1!M340</f>
        <v>MD</v>
      </c>
      <c r="C1229" s="6" t="str">
        <f>Sheet1!N340</f>
        <v>Gas</v>
      </c>
      <c r="D1229" s="8">
        <f>Sheet1!O340</f>
        <v>42401</v>
      </c>
      <c r="E1229" s="8" t="str">
        <f>Sheet1!P340</f>
        <v>WGL ($/therm)</v>
      </c>
      <c r="F1229" s="6" t="str">
        <f>Sheet1!Q340</f>
        <v>125-500K</v>
      </c>
      <c r="G1229" s="6" t="s">
        <v>22</v>
      </c>
      <c r="H1229" s="67">
        <f>(Sheet1!R340+$F$11)*VLOOKUP($B1229,$H$12:$J$17,2,0)</f>
        <v>0.37348612500000006</v>
      </c>
      <c r="I1229" s="6" t="s">
        <v>22</v>
      </c>
      <c r="J1229" s="67">
        <f>(Sheet1!S340+$F$11)*VLOOKUP($B1229,$H$12:$J$17,2,0)</f>
        <v>0.38786175000000006</v>
      </c>
      <c r="K1229" s="67">
        <f>(Sheet1!T340+$F$11)*VLOOKUP($B1229,$H$12:$J$17,2,0)</f>
        <v>0.39613508333333336</v>
      </c>
    </row>
    <row r="1230" spans="2:11" x14ac:dyDescent="0.3">
      <c r="B1230" s="5" t="str">
        <f>Sheet1!M341</f>
        <v>MD</v>
      </c>
      <c r="C1230" s="6" t="str">
        <f>Sheet1!N341</f>
        <v>Gas</v>
      </c>
      <c r="D1230" s="8">
        <f>Sheet1!O341</f>
        <v>42401</v>
      </c>
      <c r="E1230" s="8" t="str">
        <f>Sheet1!P341</f>
        <v>WGL ($/therm)</v>
      </c>
      <c r="F1230" s="6" t="str">
        <f>Sheet1!Q341</f>
        <v>500K+</v>
      </c>
      <c r="G1230" s="6" t="s">
        <v>22</v>
      </c>
      <c r="H1230" s="67">
        <f>(Sheet1!R341+$F$11)*VLOOKUP($B1230,$H$12:$J$17,2,0)</f>
        <v>0.3584861250000001</v>
      </c>
      <c r="I1230" s="6" t="s">
        <v>22</v>
      </c>
      <c r="J1230" s="67">
        <f>(Sheet1!S341+$F$11)*VLOOKUP($B1230,$H$12:$J$17,2,0)</f>
        <v>0.3728617500000001</v>
      </c>
      <c r="K1230" s="67">
        <f>(Sheet1!T341+$F$11)*VLOOKUP($B1230,$H$12:$J$17,2,0)</f>
        <v>0.38113508333333335</v>
      </c>
    </row>
    <row r="1231" spans="2:11" x14ac:dyDescent="0.3">
      <c r="B1231" s="5" t="str">
        <f>Sheet1!M342</f>
        <v>MD</v>
      </c>
      <c r="C1231" s="6" t="str">
        <f>Sheet1!N342</f>
        <v>Gas</v>
      </c>
      <c r="D1231" s="8">
        <f>Sheet1!O342</f>
        <v>42460</v>
      </c>
      <c r="E1231" s="8" t="str">
        <f>Sheet1!P342</f>
        <v>BGE Gas ($/therm)</v>
      </c>
      <c r="F1231" s="6" t="str">
        <f>Sheet1!Q342</f>
        <v>0-25K</v>
      </c>
      <c r="G1231" s="6" t="s">
        <v>22</v>
      </c>
      <c r="H1231" s="67">
        <f>(Sheet1!R342+$F$11)*VLOOKUP($B1231,$H$12:$J$17,2,0)</f>
        <v>0.43261649999999996</v>
      </c>
      <c r="I1231" s="6" t="s">
        <v>22</v>
      </c>
      <c r="J1231" s="67">
        <f>(Sheet1!S342+$F$11)*VLOOKUP($B1231,$H$12:$J$17,2,0)</f>
        <v>0.44750608333333342</v>
      </c>
      <c r="K1231" s="67">
        <f>(Sheet1!T342+$F$11)*VLOOKUP($B1231,$H$12:$J$17,2,0)</f>
        <v>0.45917483333333331</v>
      </c>
    </row>
    <row r="1232" spans="2:11" x14ac:dyDescent="0.3">
      <c r="B1232" s="5" t="str">
        <f>Sheet1!M343</f>
        <v>MD</v>
      </c>
      <c r="C1232" s="6" t="str">
        <f>Sheet1!N343</f>
        <v>Gas</v>
      </c>
      <c r="D1232" s="8">
        <f>Sheet1!O343</f>
        <v>42460</v>
      </c>
      <c r="E1232" s="8" t="str">
        <f>Sheet1!P343</f>
        <v>BGE Gas ($/therm)</v>
      </c>
      <c r="F1232" s="6" t="str">
        <f>Sheet1!Q343</f>
        <v>25-75K</v>
      </c>
      <c r="G1232" s="6" t="s">
        <v>22</v>
      </c>
      <c r="H1232" s="67">
        <f>(Sheet1!R343+$F$11)*VLOOKUP($B1232,$H$12:$J$17,2,0)</f>
        <v>0.41261649999999994</v>
      </c>
      <c r="I1232" s="6" t="s">
        <v>22</v>
      </c>
      <c r="J1232" s="67">
        <f>(Sheet1!S343+$F$11)*VLOOKUP($B1232,$H$12:$J$17,2,0)</f>
        <v>0.4275060833333334</v>
      </c>
      <c r="K1232" s="67">
        <f>(Sheet1!T343+$F$11)*VLOOKUP($B1232,$H$12:$J$17,2,0)</f>
        <v>0.43917483333333329</v>
      </c>
    </row>
    <row r="1233" spans="2:11" x14ac:dyDescent="0.3">
      <c r="B1233" s="5" t="str">
        <f>Sheet1!M344</f>
        <v>MD</v>
      </c>
      <c r="C1233" s="6" t="str">
        <f>Sheet1!N344</f>
        <v>Gas</v>
      </c>
      <c r="D1233" s="8">
        <f>Sheet1!O344</f>
        <v>42460</v>
      </c>
      <c r="E1233" s="8" t="str">
        <f>Sheet1!P344</f>
        <v>BGE Gas ($/therm)</v>
      </c>
      <c r="F1233" s="6" t="str">
        <f>Sheet1!Q344</f>
        <v>75-125K</v>
      </c>
      <c r="G1233" s="6" t="s">
        <v>22</v>
      </c>
      <c r="H1233" s="67">
        <f>(Sheet1!R344+$F$11)*VLOOKUP($B1233,$H$12:$J$17,2,0)</f>
        <v>0.37761649999999997</v>
      </c>
      <c r="I1233" s="6" t="s">
        <v>22</v>
      </c>
      <c r="J1233" s="67">
        <f>(Sheet1!S344+$F$11)*VLOOKUP($B1233,$H$12:$J$17,2,0)</f>
        <v>0.39250608333333331</v>
      </c>
      <c r="K1233" s="67">
        <f>(Sheet1!T344+$F$11)*VLOOKUP($B1233,$H$12:$J$17,2,0)</f>
        <v>0.40417483333333337</v>
      </c>
    </row>
    <row r="1234" spans="2:11" x14ac:dyDescent="0.3">
      <c r="B1234" s="5" t="str">
        <f>Sheet1!M345</f>
        <v>MD</v>
      </c>
      <c r="C1234" s="6" t="str">
        <f>Sheet1!N345</f>
        <v>Gas</v>
      </c>
      <c r="D1234" s="8">
        <f>Sheet1!O345</f>
        <v>42460</v>
      </c>
      <c r="E1234" s="8" t="str">
        <f>Sheet1!P345</f>
        <v>BGE Gas ($/therm)</v>
      </c>
      <c r="F1234" s="6" t="str">
        <f>Sheet1!Q345</f>
        <v>125-500K</v>
      </c>
      <c r="G1234" s="6" t="s">
        <v>22</v>
      </c>
      <c r="H1234" s="67">
        <f>(Sheet1!R345+$F$11)*VLOOKUP($B1234,$H$12:$J$17,2,0)</f>
        <v>0.36761649999999996</v>
      </c>
      <c r="I1234" s="6" t="s">
        <v>22</v>
      </c>
      <c r="J1234" s="67">
        <f>(Sheet1!S345+$F$11)*VLOOKUP($B1234,$H$12:$J$17,2,0)</f>
        <v>0.38250608333333336</v>
      </c>
      <c r="K1234" s="67">
        <f>(Sheet1!T345+$F$11)*VLOOKUP($B1234,$H$12:$J$17,2,0)</f>
        <v>0.39417483333333336</v>
      </c>
    </row>
    <row r="1235" spans="2:11" x14ac:dyDescent="0.3">
      <c r="B1235" s="5" t="str">
        <f>Sheet1!M346</f>
        <v>MD</v>
      </c>
      <c r="C1235" s="6" t="str">
        <f>Sheet1!N346</f>
        <v>Gas</v>
      </c>
      <c r="D1235" s="8">
        <f>Sheet1!O346</f>
        <v>42460</v>
      </c>
      <c r="E1235" s="8" t="str">
        <f>Sheet1!P346</f>
        <v>BGE Gas ($/therm)</v>
      </c>
      <c r="F1235" s="6" t="str">
        <f>Sheet1!Q346</f>
        <v>500K+</v>
      </c>
      <c r="G1235" s="6" t="s">
        <v>22</v>
      </c>
      <c r="H1235" s="67">
        <f>(Sheet1!R346+$F$11)*VLOOKUP($B1235,$H$12:$J$17,2,0)</f>
        <v>0.3526165</v>
      </c>
      <c r="I1235" s="6" t="s">
        <v>22</v>
      </c>
      <c r="J1235" s="67">
        <f>(Sheet1!S346+$F$11)*VLOOKUP($B1235,$H$12:$J$17,2,0)</f>
        <v>0.36750608333333334</v>
      </c>
      <c r="K1235" s="67">
        <f>(Sheet1!T346+$F$11)*VLOOKUP($B1235,$H$12:$J$17,2,0)</f>
        <v>0.37917483333333335</v>
      </c>
    </row>
    <row r="1236" spans="2:11" x14ac:dyDescent="0.3">
      <c r="B1236" s="5" t="str">
        <f>Sheet1!M347</f>
        <v>MD</v>
      </c>
      <c r="C1236" s="6" t="str">
        <f>Sheet1!N347</f>
        <v>Gas</v>
      </c>
      <c r="D1236" s="8">
        <f>Sheet1!O347</f>
        <v>42460</v>
      </c>
      <c r="E1236" s="8" t="str">
        <f>Sheet1!P347</f>
        <v>WGL ($/therm)</v>
      </c>
      <c r="F1236" s="6" t="str">
        <f>Sheet1!Q347</f>
        <v>0-25K</v>
      </c>
      <c r="G1236" s="6" t="s">
        <v>22</v>
      </c>
      <c r="H1236" s="67">
        <f>(Sheet1!R347+$F$11)*VLOOKUP($B1236,$H$12:$J$17,2,0)</f>
        <v>0.44431712500000009</v>
      </c>
      <c r="I1236" s="6" t="s">
        <v>22</v>
      </c>
      <c r="J1236" s="67">
        <f>(Sheet1!S347+$F$11)*VLOOKUP($B1236,$H$12:$J$17,2,0)</f>
        <v>0.45638500000000004</v>
      </c>
      <c r="K1236" s="67">
        <f>(Sheet1!T347+$F$11)*VLOOKUP($B1236,$H$12:$J$17,2,0)</f>
        <v>0.46384941666666668</v>
      </c>
    </row>
    <row r="1237" spans="2:11" x14ac:dyDescent="0.3">
      <c r="B1237" s="5" t="str">
        <f>Sheet1!M348</f>
        <v>MD</v>
      </c>
      <c r="C1237" s="6" t="str">
        <f>Sheet1!N348</f>
        <v>Gas</v>
      </c>
      <c r="D1237" s="8">
        <f>Sheet1!O348</f>
        <v>42460</v>
      </c>
      <c r="E1237" s="8" t="str">
        <f>Sheet1!P348</f>
        <v>WGL ($/therm)</v>
      </c>
      <c r="F1237" s="6" t="str">
        <f>Sheet1!Q348</f>
        <v>25-75K</v>
      </c>
      <c r="G1237" s="6" t="s">
        <v>22</v>
      </c>
      <c r="H1237" s="67">
        <f>(Sheet1!R348+$F$11)*VLOOKUP($B1237,$H$12:$J$17,2,0)</f>
        <v>0.42431712500000007</v>
      </c>
      <c r="I1237" s="6" t="s">
        <v>22</v>
      </c>
      <c r="J1237" s="67">
        <f>(Sheet1!S348+$F$11)*VLOOKUP($B1237,$H$12:$J$17,2,0)</f>
        <v>0.43638500000000002</v>
      </c>
      <c r="K1237" s="67">
        <f>(Sheet1!T348+$F$11)*VLOOKUP($B1237,$H$12:$J$17,2,0)</f>
        <v>0.44384941666666666</v>
      </c>
    </row>
    <row r="1238" spans="2:11" x14ac:dyDescent="0.3">
      <c r="B1238" s="5" t="str">
        <f>Sheet1!M349</f>
        <v>MD</v>
      </c>
      <c r="C1238" s="6" t="str">
        <f>Sheet1!N349</f>
        <v>Gas</v>
      </c>
      <c r="D1238" s="8">
        <f>Sheet1!O349</f>
        <v>42460</v>
      </c>
      <c r="E1238" s="8" t="str">
        <f>Sheet1!P349</f>
        <v>WGL ($/therm)</v>
      </c>
      <c r="F1238" s="6" t="str">
        <f>Sheet1!Q349</f>
        <v>75-125K</v>
      </c>
      <c r="G1238" s="6" t="s">
        <v>22</v>
      </c>
      <c r="H1238" s="67">
        <f>(Sheet1!R349+$F$11)*VLOOKUP($B1238,$H$12:$J$17,2,0)</f>
        <v>0.3893171250000001</v>
      </c>
      <c r="I1238" s="6" t="s">
        <v>22</v>
      </c>
      <c r="J1238" s="67">
        <f>(Sheet1!S349+$F$11)*VLOOKUP($B1238,$H$12:$J$17,2,0)</f>
        <v>0.40138500000000005</v>
      </c>
      <c r="K1238" s="67">
        <f>(Sheet1!T349+$F$11)*VLOOKUP($B1238,$H$12:$J$17,2,0)</f>
        <v>0.40884941666666669</v>
      </c>
    </row>
    <row r="1239" spans="2:11" x14ac:dyDescent="0.3">
      <c r="B1239" s="5" t="str">
        <f>Sheet1!M350</f>
        <v>MD</v>
      </c>
      <c r="C1239" s="6" t="str">
        <f>Sheet1!N350</f>
        <v>Gas</v>
      </c>
      <c r="D1239" s="8">
        <f>Sheet1!O350</f>
        <v>42460</v>
      </c>
      <c r="E1239" s="8" t="str">
        <f>Sheet1!P350</f>
        <v>WGL ($/therm)</v>
      </c>
      <c r="F1239" s="6" t="str">
        <f>Sheet1!Q350</f>
        <v>125-500K</v>
      </c>
      <c r="G1239" s="6" t="s">
        <v>22</v>
      </c>
      <c r="H1239" s="67">
        <f>(Sheet1!R350+$F$11)*VLOOKUP($B1239,$H$12:$J$17,2,0)</f>
        <v>0.37931712500000009</v>
      </c>
      <c r="I1239" s="6" t="s">
        <v>22</v>
      </c>
      <c r="J1239" s="67">
        <f>(Sheet1!S350+$F$11)*VLOOKUP($B1239,$H$12:$J$17,2,0)</f>
        <v>0.39138500000000004</v>
      </c>
      <c r="K1239" s="67">
        <f>(Sheet1!T350+$F$11)*VLOOKUP($B1239,$H$12:$J$17,2,0)</f>
        <v>0.39884941666666668</v>
      </c>
    </row>
    <row r="1240" spans="2:11" x14ac:dyDescent="0.3">
      <c r="B1240" s="5" t="str">
        <f>Sheet1!M351</f>
        <v>MD</v>
      </c>
      <c r="C1240" s="6" t="str">
        <f>Sheet1!N351</f>
        <v>Gas</v>
      </c>
      <c r="D1240" s="8">
        <f>Sheet1!O351</f>
        <v>42460</v>
      </c>
      <c r="E1240" s="8" t="str">
        <f>Sheet1!P351</f>
        <v>WGL ($/therm)</v>
      </c>
      <c r="F1240" s="6" t="str">
        <f>Sheet1!Q351</f>
        <v>500K+</v>
      </c>
      <c r="G1240" s="6" t="s">
        <v>22</v>
      </c>
      <c r="H1240" s="67">
        <f>(Sheet1!R351+$F$11)*VLOOKUP($B1240,$H$12:$J$17,2,0)</f>
        <v>0.36431712500000007</v>
      </c>
      <c r="I1240" s="6" t="s">
        <v>22</v>
      </c>
      <c r="J1240" s="67">
        <f>(Sheet1!S351+$F$11)*VLOOKUP($B1240,$H$12:$J$17,2,0)</f>
        <v>0.37638500000000008</v>
      </c>
      <c r="K1240" s="67">
        <f>(Sheet1!T351+$F$11)*VLOOKUP($B1240,$H$12:$J$17,2,0)</f>
        <v>0.38384941666666672</v>
      </c>
    </row>
    <row r="1241" spans="2:11" x14ac:dyDescent="0.3">
      <c r="B1241" s="5" t="str">
        <f>Sheet1!M352</f>
        <v>MD</v>
      </c>
      <c r="C1241" s="6" t="str">
        <f>Sheet1!N352</f>
        <v>Gas</v>
      </c>
      <c r="D1241" s="8">
        <f>Sheet1!O352</f>
        <v>42490</v>
      </c>
      <c r="E1241" s="8" t="str">
        <f>Sheet1!P352</f>
        <v>BGE Gas ($/therm)</v>
      </c>
      <c r="F1241" s="6" t="str">
        <f>Sheet1!Q352</f>
        <v>0-25K</v>
      </c>
      <c r="G1241" s="6" t="s">
        <v>22</v>
      </c>
      <c r="H1241" s="67">
        <f>(Sheet1!R352+$F$11)*VLOOKUP($B1241,$H$12:$J$17,2,0)</f>
        <v>0.43887483333333338</v>
      </c>
      <c r="I1241" s="6" t="s">
        <v>22</v>
      </c>
      <c r="J1241" s="67">
        <f>(Sheet1!S352+$F$11)*VLOOKUP($B1241,$H$12:$J$17,2,0)</f>
        <v>0.45145608333333326</v>
      </c>
      <c r="K1241" s="67">
        <f>(Sheet1!T352+$F$11)*VLOOKUP($B1241,$H$12:$J$17,2,0)</f>
        <v>0.46214983333333332</v>
      </c>
    </row>
    <row r="1242" spans="2:11" x14ac:dyDescent="0.3">
      <c r="B1242" s="5" t="str">
        <f>Sheet1!M353</f>
        <v>MD</v>
      </c>
      <c r="C1242" s="6" t="str">
        <f>Sheet1!N353</f>
        <v>Gas</v>
      </c>
      <c r="D1242" s="8">
        <f>Sheet1!O353</f>
        <v>42490</v>
      </c>
      <c r="E1242" s="8" t="str">
        <f>Sheet1!P353</f>
        <v>BGE Gas ($/therm)</v>
      </c>
      <c r="F1242" s="6" t="str">
        <f>Sheet1!Q353</f>
        <v>25-75K</v>
      </c>
      <c r="G1242" s="6" t="s">
        <v>22</v>
      </c>
      <c r="H1242" s="67">
        <f>(Sheet1!R353+$F$11)*VLOOKUP($B1242,$H$12:$J$17,2,0)</f>
        <v>0.41887483333333336</v>
      </c>
      <c r="I1242" s="6" t="s">
        <v>22</v>
      </c>
      <c r="J1242" s="67">
        <f>(Sheet1!S353+$F$11)*VLOOKUP($B1242,$H$12:$J$17,2,0)</f>
        <v>0.4314560833333333</v>
      </c>
      <c r="K1242" s="67">
        <f>(Sheet1!T353+$F$11)*VLOOKUP($B1242,$H$12:$J$17,2,0)</f>
        <v>0.4421498333333333</v>
      </c>
    </row>
    <row r="1243" spans="2:11" x14ac:dyDescent="0.3">
      <c r="B1243" s="5" t="str">
        <f>Sheet1!M354</f>
        <v>MD</v>
      </c>
      <c r="C1243" s="6" t="str">
        <f>Sheet1!N354</f>
        <v>Gas</v>
      </c>
      <c r="D1243" s="8">
        <f>Sheet1!O354</f>
        <v>42490</v>
      </c>
      <c r="E1243" s="8" t="str">
        <f>Sheet1!P354</f>
        <v>BGE Gas ($/therm)</v>
      </c>
      <c r="F1243" s="6" t="str">
        <f>Sheet1!Q354</f>
        <v>75-125K</v>
      </c>
      <c r="G1243" s="6" t="s">
        <v>22</v>
      </c>
      <c r="H1243" s="67">
        <f>(Sheet1!R354+$F$11)*VLOOKUP($B1243,$H$12:$J$17,2,0)</f>
        <v>0.38387483333333333</v>
      </c>
      <c r="I1243" s="6" t="s">
        <v>22</v>
      </c>
      <c r="J1243" s="67">
        <f>(Sheet1!S354+$F$11)*VLOOKUP($B1243,$H$12:$J$17,2,0)</f>
        <v>0.39645608333333326</v>
      </c>
      <c r="K1243" s="67">
        <f>(Sheet1!T354+$F$11)*VLOOKUP($B1243,$H$12:$J$17,2,0)</f>
        <v>0.40714983333333332</v>
      </c>
    </row>
    <row r="1244" spans="2:11" x14ac:dyDescent="0.3">
      <c r="B1244" s="5" t="str">
        <f>Sheet1!M355</f>
        <v>MD</v>
      </c>
      <c r="C1244" s="6" t="str">
        <f>Sheet1!N355</f>
        <v>Gas</v>
      </c>
      <c r="D1244" s="8">
        <f>Sheet1!O355</f>
        <v>42490</v>
      </c>
      <c r="E1244" s="8" t="str">
        <f>Sheet1!P355</f>
        <v>BGE Gas ($/therm)</v>
      </c>
      <c r="F1244" s="6" t="str">
        <f>Sheet1!Q355</f>
        <v>125-500K</v>
      </c>
      <c r="G1244" s="6" t="s">
        <v>22</v>
      </c>
      <c r="H1244" s="67">
        <f>(Sheet1!R355+$F$11)*VLOOKUP($B1244,$H$12:$J$17,2,0)</f>
        <v>0.37387483333333338</v>
      </c>
      <c r="I1244" s="6" t="s">
        <v>22</v>
      </c>
      <c r="J1244" s="67">
        <f>(Sheet1!S355+$F$11)*VLOOKUP($B1244,$H$12:$J$17,2,0)</f>
        <v>0.38645608333333331</v>
      </c>
      <c r="K1244" s="67">
        <f>(Sheet1!T355+$F$11)*VLOOKUP($B1244,$H$12:$J$17,2,0)</f>
        <v>0.39714983333333331</v>
      </c>
    </row>
    <row r="1245" spans="2:11" x14ac:dyDescent="0.3">
      <c r="B1245" s="5" t="str">
        <f>Sheet1!M356</f>
        <v>MD</v>
      </c>
      <c r="C1245" s="6" t="str">
        <f>Sheet1!N356</f>
        <v>Gas</v>
      </c>
      <c r="D1245" s="8">
        <f>Sheet1!O356</f>
        <v>42490</v>
      </c>
      <c r="E1245" s="8" t="str">
        <f>Sheet1!P356</f>
        <v>BGE Gas ($/therm)</v>
      </c>
      <c r="F1245" s="6" t="str">
        <f>Sheet1!Q356</f>
        <v>500K+</v>
      </c>
      <c r="G1245" s="6" t="s">
        <v>22</v>
      </c>
      <c r="H1245" s="67">
        <f>(Sheet1!R356+$F$11)*VLOOKUP($B1245,$H$12:$J$17,2,0)</f>
        <v>0.35887483333333337</v>
      </c>
      <c r="I1245" s="6" t="s">
        <v>22</v>
      </c>
      <c r="J1245" s="67">
        <f>(Sheet1!S356+$F$11)*VLOOKUP($B1245,$H$12:$J$17,2,0)</f>
        <v>0.3714560833333333</v>
      </c>
      <c r="K1245" s="67">
        <f>(Sheet1!T356+$F$11)*VLOOKUP($B1245,$H$12:$J$17,2,0)</f>
        <v>0.38214983333333336</v>
      </c>
    </row>
    <row r="1246" spans="2:11" x14ac:dyDescent="0.3">
      <c r="B1246" s="5" t="str">
        <f>Sheet1!M357</f>
        <v>MD</v>
      </c>
      <c r="C1246" s="6" t="str">
        <f>Sheet1!N357</f>
        <v>Gas</v>
      </c>
      <c r="D1246" s="8">
        <f>Sheet1!O357</f>
        <v>42490</v>
      </c>
      <c r="E1246" s="8" t="str">
        <f>Sheet1!P357</f>
        <v>WGL ($/therm)</v>
      </c>
      <c r="F1246" s="6" t="str">
        <f>Sheet1!Q357</f>
        <v>0-25K</v>
      </c>
      <c r="G1246" s="6" t="s">
        <v>22</v>
      </c>
      <c r="H1246" s="67">
        <f>(Sheet1!R357+$F$11)*VLOOKUP($B1246,$H$12:$J$17,2,0)</f>
        <v>0.44929600000000003</v>
      </c>
      <c r="I1246" s="6" t="s">
        <v>22</v>
      </c>
      <c r="J1246" s="67">
        <f>(Sheet1!S357+$F$11)*VLOOKUP($B1246,$H$12:$J$17,2,0)</f>
        <v>0.45953212500000012</v>
      </c>
      <c r="K1246" s="67">
        <f>(Sheet1!T357+$F$11)*VLOOKUP($B1246,$H$12:$J$17,2,0)</f>
        <v>0.466357625</v>
      </c>
    </row>
    <row r="1247" spans="2:11" x14ac:dyDescent="0.3">
      <c r="B1247" s="5" t="str">
        <f>Sheet1!M358</f>
        <v>MD</v>
      </c>
      <c r="C1247" s="6" t="str">
        <f>Sheet1!N358</f>
        <v>Gas</v>
      </c>
      <c r="D1247" s="8">
        <f>Sheet1!O358</f>
        <v>42490</v>
      </c>
      <c r="E1247" s="8" t="str">
        <f>Sheet1!P358</f>
        <v>WGL ($/therm)</v>
      </c>
      <c r="F1247" s="6" t="str">
        <f>Sheet1!Q358</f>
        <v>25-75K</v>
      </c>
      <c r="G1247" s="6" t="s">
        <v>22</v>
      </c>
      <c r="H1247" s="67">
        <f>(Sheet1!R358+$F$11)*VLOOKUP($B1247,$H$12:$J$17,2,0)</f>
        <v>0.42929600000000007</v>
      </c>
      <c r="I1247" s="6" t="s">
        <v>22</v>
      </c>
      <c r="J1247" s="67">
        <f>(Sheet1!S358+$F$11)*VLOOKUP($B1247,$H$12:$J$17,2,0)</f>
        <v>0.43953212500000011</v>
      </c>
      <c r="K1247" s="67">
        <f>(Sheet1!T358+$F$11)*VLOOKUP($B1247,$H$12:$J$17,2,0)</f>
        <v>0.44635762499999998</v>
      </c>
    </row>
    <row r="1248" spans="2:11" x14ac:dyDescent="0.3">
      <c r="B1248" s="5" t="str">
        <f>Sheet1!M359</f>
        <v>MD</v>
      </c>
      <c r="C1248" s="6" t="str">
        <f>Sheet1!N359</f>
        <v>Gas</v>
      </c>
      <c r="D1248" s="8">
        <f>Sheet1!O359</f>
        <v>42490</v>
      </c>
      <c r="E1248" s="8" t="str">
        <f>Sheet1!P359</f>
        <v>WGL ($/therm)</v>
      </c>
      <c r="F1248" s="6" t="str">
        <f>Sheet1!Q359</f>
        <v>75-125K</v>
      </c>
      <c r="G1248" s="6" t="s">
        <v>22</v>
      </c>
      <c r="H1248" s="67">
        <f>(Sheet1!R359+$F$11)*VLOOKUP($B1248,$H$12:$J$17,2,0)</f>
        <v>0.39429600000000004</v>
      </c>
      <c r="I1248" s="6" t="s">
        <v>22</v>
      </c>
      <c r="J1248" s="67">
        <f>(Sheet1!S359+$F$11)*VLOOKUP($B1248,$H$12:$J$17,2,0)</f>
        <v>0.40453212500000008</v>
      </c>
      <c r="K1248" s="67">
        <f>(Sheet1!T359+$F$11)*VLOOKUP($B1248,$H$12:$J$17,2,0)</f>
        <v>0.41135762500000006</v>
      </c>
    </row>
    <row r="1249" spans="2:11" x14ac:dyDescent="0.3">
      <c r="B1249" s="5" t="str">
        <f>Sheet1!M360</f>
        <v>MD</v>
      </c>
      <c r="C1249" s="6" t="str">
        <f>Sheet1!N360</f>
        <v>Gas</v>
      </c>
      <c r="D1249" s="8">
        <f>Sheet1!O360</f>
        <v>42490</v>
      </c>
      <c r="E1249" s="8" t="str">
        <f>Sheet1!P360</f>
        <v>WGL ($/therm)</v>
      </c>
      <c r="F1249" s="6" t="str">
        <f>Sheet1!Q360</f>
        <v>125-500K</v>
      </c>
      <c r="G1249" s="6" t="s">
        <v>22</v>
      </c>
      <c r="H1249" s="67">
        <f>(Sheet1!R360+$F$11)*VLOOKUP($B1249,$H$12:$J$17,2,0)</f>
        <v>0.38429600000000008</v>
      </c>
      <c r="I1249" s="6" t="s">
        <v>22</v>
      </c>
      <c r="J1249" s="67">
        <f>(Sheet1!S360+$F$11)*VLOOKUP($B1249,$H$12:$J$17,2,0)</f>
        <v>0.39453212500000012</v>
      </c>
      <c r="K1249" s="67">
        <f>(Sheet1!T360+$F$11)*VLOOKUP($B1249,$H$12:$J$17,2,0)</f>
        <v>0.401357625</v>
      </c>
    </row>
    <row r="1250" spans="2:11" x14ac:dyDescent="0.3">
      <c r="B1250" s="5" t="str">
        <f>Sheet1!M361</f>
        <v>MD</v>
      </c>
      <c r="C1250" s="6" t="str">
        <f>Sheet1!N361</f>
        <v>Gas</v>
      </c>
      <c r="D1250" s="8">
        <f>Sheet1!O361</f>
        <v>42490</v>
      </c>
      <c r="E1250" s="8" t="str">
        <f>Sheet1!P361</f>
        <v>WGL ($/therm)</v>
      </c>
      <c r="F1250" s="6" t="str">
        <f>Sheet1!Q361</f>
        <v>500K+</v>
      </c>
      <c r="G1250" s="6" t="s">
        <v>22</v>
      </c>
      <c r="H1250" s="67">
        <f>(Sheet1!R361+$F$11)*VLOOKUP($B1250,$H$12:$J$17,2,0)</f>
        <v>0.36929600000000007</v>
      </c>
      <c r="I1250" s="6" t="s">
        <v>22</v>
      </c>
      <c r="J1250" s="67">
        <f>(Sheet1!S361+$F$11)*VLOOKUP($B1250,$H$12:$J$17,2,0)</f>
        <v>0.37953212500000011</v>
      </c>
      <c r="K1250" s="67">
        <f>(Sheet1!T361+$F$11)*VLOOKUP($B1250,$H$12:$J$17,2,0)</f>
        <v>0.38635762500000004</v>
      </c>
    </row>
    <row r="1251" spans="2:11" x14ac:dyDescent="0.3">
      <c r="B1251" s="5" t="str">
        <f>Sheet1!M362</f>
        <v>MD</v>
      </c>
      <c r="C1251" s="6" t="str">
        <f>Sheet1!N362</f>
        <v>Gas</v>
      </c>
      <c r="D1251" s="8">
        <f>Sheet1!O362</f>
        <v>42521</v>
      </c>
      <c r="E1251" s="8" t="str">
        <f>Sheet1!P362</f>
        <v>BGE Gas ($/therm)</v>
      </c>
      <c r="F1251" s="6" t="str">
        <f>Sheet1!Q362</f>
        <v>0-25K</v>
      </c>
      <c r="G1251" s="6" t="s">
        <v>22</v>
      </c>
      <c r="H1251" s="67">
        <f>(Sheet1!R362+$F$11)*VLOOKUP($B1251,$H$12:$J$17,2,0)</f>
        <v>0.44184566666666658</v>
      </c>
      <c r="I1251" s="6" t="s">
        <v>22</v>
      </c>
      <c r="J1251" s="67">
        <f>(Sheet1!S362+$F$11)*VLOOKUP($B1251,$H$12:$J$17,2,0)</f>
        <v>0.45416024999999999</v>
      </c>
      <c r="K1251" s="67">
        <f>(Sheet1!T362+$F$11)*VLOOKUP($B1251,$H$12:$J$17,2,0)</f>
        <v>0.46462066666666663</v>
      </c>
    </row>
    <row r="1252" spans="2:11" x14ac:dyDescent="0.3">
      <c r="B1252" s="5" t="str">
        <f>Sheet1!M363</f>
        <v>MD</v>
      </c>
      <c r="C1252" s="6" t="str">
        <f>Sheet1!N363</f>
        <v>Gas</v>
      </c>
      <c r="D1252" s="8">
        <f>Sheet1!O363</f>
        <v>42521</v>
      </c>
      <c r="E1252" s="8" t="str">
        <f>Sheet1!P363</f>
        <v>BGE Gas ($/therm)</v>
      </c>
      <c r="F1252" s="6" t="str">
        <f>Sheet1!Q363</f>
        <v>25-75K</v>
      </c>
      <c r="G1252" s="6" t="s">
        <v>22</v>
      </c>
      <c r="H1252" s="67">
        <f>(Sheet1!R363+$F$11)*VLOOKUP($B1252,$H$12:$J$17,2,0)</f>
        <v>0.42184566666666667</v>
      </c>
      <c r="I1252" s="6" t="s">
        <v>22</v>
      </c>
      <c r="J1252" s="67">
        <f>(Sheet1!S363+$F$11)*VLOOKUP($B1252,$H$12:$J$17,2,0)</f>
        <v>0.43416024999999997</v>
      </c>
      <c r="K1252" s="67">
        <f>(Sheet1!T363+$F$11)*VLOOKUP($B1252,$H$12:$J$17,2,0)</f>
        <v>0.44462066666666661</v>
      </c>
    </row>
    <row r="1253" spans="2:11" x14ac:dyDescent="0.3">
      <c r="B1253" s="5" t="str">
        <f>Sheet1!M364</f>
        <v>MD</v>
      </c>
      <c r="C1253" s="6" t="str">
        <f>Sheet1!N364</f>
        <v>Gas</v>
      </c>
      <c r="D1253" s="8">
        <f>Sheet1!O364</f>
        <v>42521</v>
      </c>
      <c r="E1253" s="8" t="str">
        <f>Sheet1!P364</f>
        <v>BGE Gas ($/therm)</v>
      </c>
      <c r="F1253" s="6" t="str">
        <f>Sheet1!Q364</f>
        <v>75-125K</v>
      </c>
      <c r="G1253" s="6" t="s">
        <v>22</v>
      </c>
      <c r="H1253" s="67">
        <f>(Sheet1!R364+$F$11)*VLOOKUP($B1253,$H$12:$J$17,2,0)</f>
        <v>0.38684566666666659</v>
      </c>
      <c r="I1253" s="6" t="s">
        <v>22</v>
      </c>
      <c r="J1253" s="67">
        <f>(Sheet1!S364+$F$11)*VLOOKUP($B1253,$H$12:$J$17,2,0)</f>
        <v>0.39916024999999999</v>
      </c>
      <c r="K1253" s="67">
        <f>(Sheet1!T364+$F$11)*VLOOKUP($B1253,$H$12:$J$17,2,0)</f>
        <v>0.40962066666666663</v>
      </c>
    </row>
    <row r="1254" spans="2:11" x14ac:dyDescent="0.3">
      <c r="B1254" s="5" t="str">
        <f>Sheet1!M365</f>
        <v>MD</v>
      </c>
      <c r="C1254" s="6" t="str">
        <f>Sheet1!N365</f>
        <v>Gas</v>
      </c>
      <c r="D1254" s="8">
        <f>Sheet1!O365</f>
        <v>42521</v>
      </c>
      <c r="E1254" s="8" t="str">
        <f>Sheet1!P365</f>
        <v>BGE Gas ($/therm)</v>
      </c>
      <c r="F1254" s="6" t="str">
        <f>Sheet1!Q365</f>
        <v>125-500K</v>
      </c>
      <c r="G1254" s="6" t="s">
        <v>22</v>
      </c>
      <c r="H1254" s="67">
        <f>(Sheet1!R365+$F$11)*VLOOKUP($B1254,$H$12:$J$17,2,0)</f>
        <v>0.37684566666666663</v>
      </c>
      <c r="I1254" s="6" t="s">
        <v>22</v>
      </c>
      <c r="J1254" s="67">
        <f>(Sheet1!S365+$F$11)*VLOOKUP($B1254,$H$12:$J$17,2,0)</f>
        <v>0.38916024999999999</v>
      </c>
      <c r="K1254" s="67">
        <f>(Sheet1!T365+$F$11)*VLOOKUP($B1254,$H$12:$J$17,2,0)</f>
        <v>0.39962066666666662</v>
      </c>
    </row>
    <row r="1255" spans="2:11" x14ac:dyDescent="0.3">
      <c r="B1255" s="5" t="str">
        <f>Sheet1!M366</f>
        <v>MD</v>
      </c>
      <c r="C1255" s="6" t="str">
        <f>Sheet1!N366</f>
        <v>Gas</v>
      </c>
      <c r="D1255" s="8">
        <f>Sheet1!O366</f>
        <v>42521</v>
      </c>
      <c r="E1255" s="8" t="str">
        <f>Sheet1!P366</f>
        <v>BGE Gas ($/therm)</v>
      </c>
      <c r="F1255" s="6" t="str">
        <f>Sheet1!Q366</f>
        <v>500K+</v>
      </c>
      <c r="G1255" s="6" t="s">
        <v>22</v>
      </c>
      <c r="H1255" s="67">
        <f>(Sheet1!R366+$F$11)*VLOOKUP($B1255,$H$12:$J$17,2,0)</f>
        <v>0.36184566666666662</v>
      </c>
      <c r="I1255" s="6" t="s">
        <v>22</v>
      </c>
      <c r="J1255" s="67">
        <f>(Sheet1!S366+$F$11)*VLOOKUP($B1255,$H$12:$J$17,2,0)</f>
        <v>0.37416024999999997</v>
      </c>
      <c r="K1255" s="67">
        <f>(Sheet1!T366+$F$11)*VLOOKUP($B1255,$H$12:$J$17,2,0)</f>
        <v>0.38462066666666661</v>
      </c>
    </row>
    <row r="1256" spans="2:11" x14ac:dyDescent="0.3">
      <c r="B1256" s="5" t="str">
        <f>Sheet1!M367</f>
        <v>MD</v>
      </c>
      <c r="C1256" s="6" t="str">
        <f>Sheet1!N367</f>
        <v>Gas</v>
      </c>
      <c r="D1256" s="8">
        <f>Sheet1!O367</f>
        <v>42521</v>
      </c>
      <c r="E1256" s="8" t="str">
        <f>Sheet1!P367</f>
        <v>WGL ($/therm)</v>
      </c>
      <c r="F1256" s="6" t="str">
        <f>Sheet1!Q367</f>
        <v>0-25K</v>
      </c>
      <c r="G1256" s="6" t="s">
        <v>22</v>
      </c>
      <c r="H1256" s="67">
        <f>(Sheet1!R367+$F$11)*VLOOKUP($B1256,$H$12:$J$17,2,0)</f>
        <v>0.45197775000000001</v>
      </c>
      <c r="I1256" s="6" t="s">
        <v>22</v>
      </c>
      <c r="J1256" s="67">
        <f>(Sheet1!S367+$F$11)*VLOOKUP($B1256,$H$12:$J$17,2,0)</f>
        <v>0.46130650000000006</v>
      </c>
      <c r="K1256" s="67">
        <f>(Sheet1!T367+$F$11)*VLOOKUP($B1256,$H$12:$J$17,2,0)</f>
        <v>0.46793791666666662</v>
      </c>
    </row>
    <row r="1257" spans="2:11" x14ac:dyDescent="0.3">
      <c r="B1257" s="5" t="str">
        <f>Sheet1!M368</f>
        <v>MD</v>
      </c>
      <c r="C1257" s="6" t="str">
        <f>Sheet1!N368</f>
        <v>Gas</v>
      </c>
      <c r="D1257" s="8">
        <f>Sheet1!O368</f>
        <v>42521</v>
      </c>
      <c r="E1257" s="8" t="str">
        <f>Sheet1!P368</f>
        <v>WGL ($/therm)</v>
      </c>
      <c r="F1257" s="6" t="str">
        <f>Sheet1!Q368</f>
        <v>25-75K</v>
      </c>
      <c r="G1257" s="6" t="s">
        <v>22</v>
      </c>
      <c r="H1257" s="67">
        <f>(Sheet1!R368+$F$11)*VLOOKUP($B1257,$H$12:$J$17,2,0)</f>
        <v>0.43197774999999999</v>
      </c>
      <c r="I1257" s="6" t="s">
        <v>22</v>
      </c>
      <c r="J1257" s="67">
        <f>(Sheet1!S368+$F$11)*VLOOKUP($B1257,$H$12:$J$17,2,0)</f>
        <v>0.44130650000000005</v>
      </c>
      <c r="K1257" s="67">
        <f>(Sheet1!T368+$F$11)*VLOOKUP($B1257,$H$12:$J$17,2,0)</f>
        <v>0.4479379166666666</v>
      </c>
    </row>
    <row r="1258" spans="2:11" x14ac:dyDescent="0.3">
      <c r="B1258" s="5" t="str">
        <f>Sheet1!M369</f>
        <v>MD</v>
      </c>
      <c r="C1258" s="6" t="str">
        <f>Sheet1!N369</f>
        <v>Gas</v>
      </c>
      <c r="D1258" s="8">
        <f>Sheet1!O369</f>
        <v>42521</v>
      </c>
      <c r="E1258" s="8" t="str">
        <f>Sheet1!P369</f>
        <v>WGL ($/therm)</v>
      </c>
      <c r="F1258" s="6" t="str">
        <f>Sheet1!Q369</f>
        <v>75-125K</v>
      </c>
      <c r="G1258" s="6" t="s">
        <v>22</v>
      </c>
      <c r="H1258" s="67">
        <f>(Sheet1!R369+$F$11)*VLOOKUP($B1258,$H$12:$J$17,2,0)</f>
        <v>0.39697775000000002</v>
      </c>
      <c r="I1258" s="6" t="s">
        <v>22</v>
      </c>
      <c r="J1258" s="67">
        <f>(Sheet1!S369+$F$11)*VLOOKUP($B1258,$H$12:$J$17,2,0)</f>
        <v>0.40630650000000001</v>
      </c>
      <c r="K1258" s="67">
        <f>(Sheet1!T369+$F$11)*VLOOKUP($B1258,$H$12:$J$17,2,0)</f>
        <v>0.41293791666666663</v>
      </c>
    </row>
    <row r="1259" spans="2:11" x14ac:dyDescent="0.3">
      <c r="B1259" s="5" t="str">
        <f>Sheet1!M370</f>
        <v>MD</v>
      </c>
      <c r="C1259" s="6" t="str">
        <f>Sheet1!N370</f>
        <v>Gas</v>
      </c>
      <c r="D1259" s="8">
        <f>Sheet1!O370</f>
        <v>42521</v>
      </c>
      <c r="E1259" s="8" t="str">
        <f>Sheet1!P370</f>
        <v>WGL ($/therm)</v>
      </c>
      <c r="F1259" s="6" t="str">
        <f>Sheet1!Q370</f>
        <v>125-500K</v>
      </c>
      <c r="G1259" s="6" t="s">
        <v>22</v>
      </c>
      <c r="H1259" s="67">
        <f>(Sheet1!R370+$F$11)*VLOOKUP($B1259,$H$12:$J$17,2,0)</f>
        <v>0.38697775000000001</v>
      </c>
      <c r="I1259" s="6" t="s">
        <v>22</v>
      </c>
      <c r="J1259" s="67">
        <f>(Sheet1!S370+$F$11)*VLOOKUP($B1259,$H$12:$J$17,2,0)</f>
        <v>0.39630650000000001</v>
      </c>
      <c r="K1259" s="67">
        <f>(Sheet1!T370+$F$11)*VLOOKUP($B1259,$H$12:$J$17,2,0)</f>
        <v>0.40293791666666656</v>
      </c>
    </row>
    <row r="1260" spans="2:11" x14ac:dyDescent="0.3">
      <c r="B1260" s="5" t="str">
        <f>Sheet1!M371</f>
        <v>MD</v>
      </c>
      <c r="C1260" s="6" t="str">
        <f>Sheet1!N371</f>
        <v>Gas</v>
      </c>
      <c r="D1260" s="8">
        <f>Sheet1!O371</f>
        <v>42521</v>
      </c>
      <c r="E1260" s="8" t="str">
        <f>Sheet1!P371</f>
        <v>WGL ($/therm)</v>
      </c>
      <c r="F1260" s="6" t="str">
        <f>Sheet1!Q371</f>
        <v>500K+</v>
      </c>
      <c r="G1260" s="6" t="s">
        <v>22</v>
      </c>
      <c r="H1260" s="67">
        <f>(Sheet1!R371+$F$11)*VLOOKUP($B1260,$H$12:$J$17,2,0)</f>
        <v>0.37197775</v>
      </c>
      <c r="I1260" s="6" t="s">
        <v>22</v>
      </c>
      <c r="J1260" s="67">
        <f>(Sheet1!S371+$F$11)*VLOOKUP($B1260,$H$12:$J$17,2,0)</f>
        <v>0.38130650000000005</v>
      </c>
      <c r="K1260" s="67">
        <f>(Sheet1!T371+$F$11)*VLOOKUP($B1260,$H$12:$J$17,2,0)</f>
        <v>0.38793791666666666</v>
      </c>
    </row>
    <row r="1261" spans="2:11" x14ac:dyDescent="0.3">
      <c r="B1261" s="5" t="str">
        <f>Sheet1!M372</f>
        <v>MD</v>
      </c>
      <c r="C1261" s="6" t="str">
        <f>Sheet1!N372</f>
        <v>Gas</v>
      </c>
      <c r="D1261" s="8">
        <f>Sheet1!O372</f>
        <v>42551</v>
      </c>
      <c r="E1261" s="8" t="str">
        <f>Sheet1!P372</f>
        <v>BGE Gas ($/therm)</v>
      </c>
      <c r="F1261" s="6" t="str">
        <f>Sheet1!Q372</f>
        <v>0-25K</v>
      </c>
      <c r="G1261" s="6" t="s">
        <v>22</v>
      </c>
      <c r="H1261" s="67">
        <f>(Sheet1!R372+$F$11)*VLOOKUP($B1261,$H$12:$J$17,2,0)</f>
        <v>0.44523316666666657</v>
      </c>
      <c r="I1261" s="6" t="s">
        <v>22</v>
      </c>
      <c r="J1261" s="67">
        <f>(Sheet1!S372+$F$11)*VLOOKUP($B1261,$H$12:$J$17,2,0)</f>
        <v>0.45683941666666661</v>
      </c>
      <c r="K1261" s="67">
        <f>(Sheet1!T372+$F$11)*VLOOKUP($B1261,$H$12:$J$17,2,0)</f>
        <v>0.46703872222222226</v>
      </c>
    </row>
    <row r="1262" spans="2:11" x14ac:dyDescent="0.3">
      <c r="B1262" s="5" t="str">
        <f>Sheet1!M373</f>
        <v>MD</v>
      </c>
      <c r="C1262" s="6" t="str">
        <f>Sheet1!N373</f>
        <v>Gas</v>
      </c>
      <c r="D1262" s="8">
        <f>Sheet1!O373</f>
        <v>42551</v>
      </c>
      <c r="E1262" s="8" t="str">
        <f>Sheet1!P373</f>
        <v>BGE Gas ($/therm)</v>
      </c>
      <c r="F1262" s="6" t="str">
        <f>Sheet1!Q373</f>
        <v>25-75K</v>
      </c>
      <c r="G1262" s="6" t="s">
        <v>22</v>
      </c>
      <c r="H1262" s="67">
        <f>(Sheet1!R373+$F$11)*VLOOKUP($B1262,$H$12:$J$17,2,0)</f>
        <v>0.42523316666666666</v>
      </c>
      <c r="I1262" s="6" t="s">
        <v>22</v>
      </c>
      <c r="J1262" s="67">
        <f>(Sheet1!S373+$F$11)*VLOOKUP($B1262,$H$12:$J$17,2,0)</f>
        <v>0.43683941666666665</v>
      </c>
      <c r="K1262" s="67">
        <f>(Sheet1!T373+$F$11)*VLOOKUP($B1262,$H$12:$J$17,2,0)</f>
        <v>0.44703872222222224</v>
      </c>
    </row>
    <row r="1263" spans="2:11" x14ac:dyDescent="0.3">
      <c r="B1263" s="5" t="str">
        <f>Sheet1!M374</f>
        <v>MD</v>
      </c>
      <c r="C1263" s="6" t="str">
        <f>Sheet1!N374</f>
        <v>Gas</v>
      </c>
      <c r="D1263" s="8">
        <f>Sheet1!O374</f>
        <v>42551</v>
      </c>
      <c r="E1263" s="8" t="str">
        <f>Sheet1!P374</f>
        <v>BGE Gas ($/therm)</v>
      </c>
      <c r="F1263" s="6" t="str">
        <f>Sheet1!Q374</f>
        <v>75-125K</v>
      </c>
      <c r="G1263" s="6" t="s">
        <v>22</v>
      </c>
      <c r="H1263" s="67">
        <f>(Sheet1!R374+$F$11)*VLOOKUP($B1263,$H$12:$J$17,2,0)</f>
        <v>0.39023316666666663</v>
      </c>
      <c r="I1263" s="6" t="s">
        <v>22</v>
      </c>
      <c r="J1263" s="67">
        <f>(Sheet1!S374+$F$11)*VLOOKUP($B1263,$H$12:$J$17,2,0)</f>
        <v>0.40183941666666662</v>
      </c>
      <c r="K1263" s="67">
        <f>(Sheet1!T374+$F$11)*VLOOKUP($B1263,$H$12:$J$17,2,0)</f>
        <v>0.41203872222222221</v>
      </c>
    </row>
    <row r="1264" spans="2:11" x14ac:dyDescent="0.3">
      <c r="B1264" s="5" t="str">
        <f>Sheet1!M375</f>
        <v>MD</v>
      </c>
      <c r="C1264" s="6" t="str">
        <f>Sheet1!N375</f>
        <v>Gas</v>
      </c>
      <c r="D1264" s="8">
        <f>Sheet1!O375</f>
        <v>42551</v>
      </c>
      <c r="E1264" s="8" t="str">
        <f>Sheet1!P375</f>
        <v>BGE Gas ($/therm)</v>
      </c>
      <c r="F1264" s="6" t="str">
        <f>Sheet1!Q375</f>
        <v>125-500K</v>
      </c>
      <c r="G1264" s="6" t="s">
        <v>22</v>
      </c>
      <c r="H1264" s="67">
        <f>(Sheet1!R375+$F$11)*VLOOKUP($B1264,$H$12:$J$17,2,0)</f>
        <v>0.38023316666666662</v>
      </c>
      <c r="I1264" s="6" t="s">
        <v>22</v>
      </c>
      <c r="J1264" s="67">
        <f>(Sheet1!S375+$F$11)*VLOOKUP($B1264,$H$12:$J$17,2,0)</f>
        <v>0.39183941666666666</v>
      </c>
      <c r="K1264" s="67">
        <f>(Sheet1!T375+$F$11)*VLOOKUP($B1264,$H$12:$J$17,2,0)</f>
        <v>0.40203872222222226</v>
      </c>
    </row>
    <row r="1265" spans="2:11" x14ac:dyDescent="0.3">
      <c r="B1265" s="5" t="str">
        <f>Sheet1!M376</f>
        <v>MD</v>
      </c>
      <c r="C1265" s="6" t="str">
        <f>Sheet1!N376</f>
        <v>Gas</v>
      </c>
      <c r="D1265" s="8">
        <f>Sheet1!O376</f>
        <v>42551</v>
      </c>
      <c r="E1265" s="8" t="str">
        <f>Sheet1!P376</f>
        <v>BGE Gas ($/therm)</v>
      </c>
      <c r="F1265" s="6" t="str">
        <f>Sheet1!Q376</f>
        <v>500K+</v>
      </c>
      <c r="G1265" s="6" t="s">
        <v>22</v>
      </c>
      <c r="H1265" s="67">
        <f>(Sheet1!R376+$F$11)*VLOOKUP($B1265,$H$12:$J$17,2,0)</f>
        <v>0.36523316666666666</v>
      </c>
      <c r="I1265" s="6" t="s">
        <v>22</v>
      </c>
      <c r="J1265" s="67">
        <f>(Sheet1!S376+$F$11)*VLOOKUP($B1265,$H$12:$J$17,2,0)</f>
        <v>0.37683941666666665</v>
      </c>
      <c r="K1265" s="67">
        <f>(Sheet1!T376+$F$11)*VLOOKUP($B1265,$H$12:$J$17,2,0)</f>
        <v>0.38703872222222224</v>
      </c>
    </row>
    <row r="1266" spans="2:11" x14ac:dyDescent="0.3">
      <c r="B1266" s="5" t="str">
        <f>Sheet1!M377</f>
        <v>MD</v>
      </c>
      <c r="C1266" s="6" t="str">
        <f>Sheet1!N377</f>
        <v>Gas</v>
      </c>
      <c r="D1266" s="8">
        <f>Sheet1!O377</f>
        <v>42551</v>
      </c>
      <c r="E1266" s="8" t="str">
        <f>Sheet1!P377</f>
        <v>WGL ($/therm)</v>
      </c>
      <c r="F1266" s="6" t="str">
        <f>Sheet1!Q377</f>
        <v>0-25K</v>
      </c>
      <c r="G1266" s="6" t="s">
        <v>22</v>
      </c>
      <c r="H1266" s="67">
        <f>(Sheet1!R377+$F$11)*VLOOKUP($B1266,$H$12:$J$17,2,0)</f>
        <v>0.45418137499999994</v>
      </c>
      <c r="I1266" s="6" t="s">
        <v>22</v>
      </c>
      <c r="J1266" s="67">
        <f>(Sheet1!S377+$F$11)*VLOOKUP($B1266,$H$12:$J$17,2,0)</f>
        <v>0.46286093750000001</v>
      </c>
      <c r="K1266" s="67">
        <f>(Sheet1!T377+$F$11)*VLOOKUP($B1266,$H$12:$J$17,2,0)</f>
        <v>0.46937299999999993</v>
      </c>
    </row>
    <row r="1267" spans="2:11" x14ac:dyDescent="0.3">
      <c r="B1267" s="5" t="str">
        <f>Sheet1!M378</f>
        <v>MD</v>
      </c>
      <c r="C1267" s="6" t="str">
        <f>Sheet1!N378</f>
        <v>Gas</v>
      </c>
      <c r="D1267" s="8">
        <f>Sheet1!O378</f>
        <v>42551</v>
      </c>
      <c r="E1267" s="8" t="str">
        <f>Sheet1!P378</f>
        <v>WGL ($/therm)</v>
      </c>
      <c r="F1267" s="6" t="str">
        <f>Sheet1!Q378</f>
        <v>25-75K</v>
      </c>
      <c r="G1267" s="6" t="s">
        <v>22</v>
      </c>
      <c r="H1267" s="67">
        <f>(Sheet1!R378+$F$11)*VLOOKUP($B1267,$H$12:$J$17,2,0)</f>
        <v>0.43418137499999998</v>
      </c>
      <c r="I1267" s="6" t="s">
        <v>22</v>
      </c>
      <c r="J1267" s="67">
        <f>(Sheet1!S378+$F$11)*VLOOKUP($B1267,$H$12:$J$17,2,0)</f>
        <v>0.4428609375</v>
      </c>
      <c r="K1267" s="67">
        <f>(Sheet1!T378+$F$11)*VLOOKUP($B1267,$H$12:$J$17,2,0)</f>
        <v>0.44937299999999991</v>
      </c>
    </row>
    <row r="1268" spans="2:11" x14ac:dyDescent="0.3">
      <c r="B1268" s="5" t="str">
        <f>Sheet1!M379</f>
        <v>MD</v>
      </c>
      <c r="C1268" s="6" t="str">
        <f>Sheet1!N379</f>
        <v>Gas</v>
      </c>
      <c r="D1268" s="8">
        <f>Sheet1!O379</f>
        <v>42551</v>
      </c>
      <c r="E1268" s="8" t="str">
        <f>Sheet1!P379</f>
        <v>WGL ($/therm)</v>
      </c>
      <c r="F1268" s="6" t="str">
        <f>Sheet1!Q379</f>
        <v>75-125K</v>
      </c>
      <c r="G1268" s="6" t="s">
        <v>22</v>
      </c>
      <c r="H1268" s="67">
        <f>(Sheet1!R379+$F$11)*VLOOKUP($B1268,$H$12:$J$17,2,0)</f>
        <v>0.39918137499999995</v>
      </c>
      <c r="I1268" s="6" t="s">
        <v>22</v>
      </c>
      <c r="J1268" s="67">
        <f>(Sheet1!S379+$F$11)*VLOOKUP($B1268,$H$12:$J$17,2,0)</f>
        <v>0.40786093749999991</v>
      </c>
      <c r="K1268" s="67">
        <f>(Sheet1!T379+$F$11)*VLOOKUP($B1268,$H$12:$J$17,2,0)</f>
        <v>0.41437299999999999</v>
      </c>
    </row>
    <row r="1269" spans="2:11" x14ac:dyDescent="0.3">
      <c r="B1269" s="5" t="str">
        <f>Sheet1!M380</f>
        <v>MD</v>
      </c>
      <c r="C1269" s="6" t="str">
        <f>Sheet1!N380</f>
        <v>Gas</v>
      </c>
      <c r="D1269" s="8">
        <f>Sheet1!O380</f>
        <v>42551</v>
      </c>
      <c r="E1269" s="8" t="str">
        <f>Sheet1!P380</f>
        <v>WGL ($/therm)</v>
      </c>
      <c r="F1269" s="6" t="str">
        <f>Sheet1!Q380</f>
        <v>125-500K</v>
      </c>
      <c r="G1269" s="6" t="s">
        <v>22</v>
      </c>
      <c r="H1269" s="67">
        <f>(Sheet1!R380+$F$11)*VLOOKUP($B1269,$H$12:$J$17,2,0)</f>
        <v>0.389181375</v>
      </c>
      <c r="I1269" s="6" t="s">
        <v>22</v>
      </c>
      <c r="J1269" s="67">
        <f>(Sheet1!S380+$F$11)*VLOOKUP($B1269,$H$12:$J$17,2,0)</f>
        <v>0.39786093749999996</v>
      </c>
      <c r="K1269" s="67">
        <f>(Sheet1!T380+$F$11)*VLOOKUP($B1269,$H$12:$J$17,2,0)</f>
        <v>0.40437299999999993</v>
      </c>
    </row>
    <row r="1270" spans="2:11" x14ac:dyDescent="0.3">
      <c r="B1270" s="5" t="str">
        <f>Sheet1!M381</f>
        <v>MD</v>
      </c>
      <c r="C1270" s="6" t="str">
        <f>Sheet1!N381</f>
        <v>Gas</v>
      </c>
      <c r="D1270" s="8">
        <f>Sheet1!O381</f>
        <v>42551</v>
      </c>
      <c r="E1270" s="8" t="str">
        <f>Sheet1!P381</f>
        <v>WGL ($/therm)</v>
      </c>
      <c r="F1270" s="6" t="str">
        <f>Sheet1!Q381</f>
        <v>500K+</v>
      </c>
      <c r="G1270" s="6" t="s">
        <v>22</v>
      </c>
      <c r="H1270" s="67">
        <f>(Sheet1!R381+$F$11)*VLOOKUP($B1270,$H$12:$J$17,2,0)</f>
        <v>0.37418137499999998</v>
      </c>
      <c r="I1270" s="6" t="s">
        <v>22</v>
      </c>
      <c r="J1270" s="67">
        <f>(Sheet1!S381+$F$11)*VLOOKUP($B1270,$H$12:$J$17,2,0)</f>
        <v>0.38286093749999994</v>
      </c>
      <c r="K1270" s="67">
        <f>(Sheet1!T381+$F$11)*VLOOKUP($B1270,$H$12:$J$17,2,0)</f>
        <v>0.38937299999999997</v>
      </c>
    </row>
    <row r="1271" spans="2:11" x14ac:dyDescent="0.3">
      <c r="B1271" s="5" t="str">
        <f>Sheet1!M382</f>
        <v>MD</v>
      </c>
      <c r="C1271" s="6" t="str">
        <f>Sheet1!N382</f>
        <v>Gas</v>
      </c>
      <c r="D1271" s="8">
        <f>Sheet1!O382</f>
        <v>42582</v>
      </c>
      <c r="E1271" s="8" t="str">
        <f>Sheet1!P382</f>
        <v>BGE Gas ($/therm)</v>
      </c>
      <c r="F1271" s="6" t="str">
        <f>Sheet1!Q382</f>
        <v>0-25K</v>
      </c>
      <c r="G1271" s="6" t="s">
        <v>22</v>
      </c>
      <c r="H1271" s="67">
        <f>(Sheet1!R382+$F$11)*VLOOKUP($B1271,$H$12:$J$17,2,0)</f>
        <v>0.44818316666666663</v>
      </c>
      <c r="I1271" s="6" t="s">
        <v>22</v>
      </c>
      <c r="J1271" s="67">
        <f>(Sheet1!S382+$F$11)*VLOOKUP($B1271,$H$12:$J$17,2,0)</f>
        <v>0.45934983333333329</v>
      </c>
      <c r="K1271" s="67">
        <f>(Sheet1!T382+$F$11)*VLOOKUP($B1271,$H$12:$J$17,2,0)</f>
        <v>0.46934844444444446</v>
      </c>
    </row>
    <row r="1272" spans="2:11" x14ac:dyDescent="0.3">
      <c r="B1272" s="5" t="str">
        <f>Sheet1!M383</f>
        <v>MD</v>
      </c>
      <c r="C1272" s="6" t="str">
        <f>Sheet1!N383</f>
        <v>Gas</v>
      </c>
      <c r="D1272" s="8">
        <f>Sheet1!O383</f>
        <v>42582</v>
      </c>
      <c r="E1272" s="8" t="str">
        <f>Sheet1!P383</f>
        <v>BGE Gas ($/therm)</v>
      </c>
      <c r="F1272" s="6" t="str">
        <f>Sheet1!Q383</f>
        <v>25-75K</v>
      </c>
      <c r="G1272" s="6" t="s">
        <v>22</v>
      </c>
      <c r="H1272" s="67">
        <f>(Sheet1!R383+$F$11)*VLOOKUP($B1272,$H$12:$J$17,2,0)</f>
        <v>0.42818316666666661</v>
      </c>
      <c r="I1272" s="6" t="s">
        <v>22</v>
      </c>
      <c r="J1272" s="67">
        <f>(Sheet1!S383+$F$11)*VLOOKUP($B1272,$H$12:$J$17,2,0)</f>
        <v>0.43934983333333333</v>
      </c>
      <c r="K1272" s="67">
        <f>(Sheet1!T383+$F$11)*VLOOKUP($B1272,$H$12:$J$17,2,0)</f>
        <v>0.44934844444444444</v>
      </c>
    </row>
    <row r="1273" spans="2:11" x14ac:dyDescent="0.3">
      <c r="B1273" s="5" t="str">
        <f>Sheet1!M384</f>
        <v>MD</v>
      </c>
      <c r="C1273" s="6" t="str">
        <f>Sheet1!N384</f>
        <v>Gas</v>
      </c>
      <c r="D1273" s="8">
        <f>Sheet1!O384</f>
        <v>42582</v>
      </c>
      <c r="E1273" s="8" t="str">
        <f>Sheet1!P384</f>
        <v>BGE Gas ($/therm)</v>
      </c>
      <c r="F1273" s="6" t="str">
        <f>Sheet1!Q384</f>
        <v>75-125K</v>
      </c>
      <c r="G1273" s="6" t="s">
        <v>22</v>
      </c>
      <c r="H1273" s="67">
        <f>(Sheet1!R384+$F$11)*VLOOKUP($B1273,$H$12:$J$17,2,0)</f>
        <v>0.39318316666666664</v>
      </c>
      <c r="I1273" s="6" t="s">
        <v>22</v>
      </c>
      <c r="J1273" s="67">
        <f>(Sheet1!S384+$F$11)*VLOOKUP($B1273,$H$12:$J$17,2,0)</f>
        <v>0.4043498333333333</v>
      </c>
      <c r="K1273" s="67">
        <f>(Sheet1!T384+$F$11)*VLOOKUP($B1273,$H$12:$J$17,2,0)</f>
        <v>0.41434844444444446</v>
      </c>
    </row>
    <row r="1274" spans="2:11" x14ac:dyDescent="0.3">
      <c r="B1274" s="5" t="str">
        <f>Sheet1!M385</f>
        <v>MD</v>
      </c>
      <c r="C1274" s="6" t="str">
        <f>Sheet1!N385</f>
        <v>Gas</v>
      </c>
      <c r="D1274" s="8">
        <f>Sheet1!O385</f>
        <v>42582</v>
      </c>
      <c r="E1274" s="8" t="str">
        <f>Sheet1!P385</f>
        <v>BGE Gas ($/therm)</v>
      </c>
      <c r="F1274" s="6" t="str">
        <f>Sheet1!Q385</f>
        <v>125-500K</v>
      </c>
      <c r="G1274" s="6" t="s">
        <v>22</v>
      </c>
      <c r="H1274" s="67">
        <f>(Sheet1!R385+$F$11)*VLOOKUP($B1274,$H$12:$J$17,2,0)</f>
        <v>0.38318316666666663</v>
      </c>
      <c r="I1274" s="6" t="s">
        <v>22</v>
      </c>
      <c r="J1274" s="67">
        <f>(Sheet1!S385+$F$11)*VLOOKUP($B1274,$H$12:$J$17,2,0)</f>
        <v>0.39434983333333334</v>
      </c>
      <c r="K1274" s="67">
        <f>(Sheet1!T385+$F$11)*VLOOKUP($B1274,$H$12:$J$17,2,0)</f>
        <v>0.4043484444444444</v>
      </c>
    </row>
    <row r="1275" spans="2:11" x14ac:dyDescent="0.3">
      <c r="B1275" s="5" t="str">
        <f>Sheet1!M386</f>
        <v>MD</v>
      </c>
      <c r="C1275" s="6" t="str">
        <f>Sheet1!N386</f>
        <v>Gas</v>
      </c>
      <c r="D1275" s="8">
        <f>Sheet1!O386</f>
        <v>42582</v>
      </c>
      <c r="E1275" s="8" t="str">
        <f>Sheet1!P386</f>
        <v>BGE Gas ($/therm)</v>
      </c>
      <c r="F1275" s="6" t="str">
        <f>Sheet1!Q386</f>
        <v>500K+</v>
      </c>
      <c r="G1275" s="6" t="s">
        <v>22</v>
      </c>
      <c r="H1275" s="67">
        <f>(Sheet1!R386+$F$11)*VLOOKUP($B1275,$H$12:$J$17,2,0)</f>
        <v>0.36818316666666667</v>
      </c>
      <c r="I1275" s="6" t="s">
        <v>22</v>
      </c>
      <c r="J1275" s="67">
        <f>(Sheet1!S386+$F$11)*VLOOKUP($B1275,$H$12:$J$17,2,0)</f>
        <v>0.37934983333333333</v>
      </c>
      <c r="K1275" s="67">
        <f>(Sheet1!T386+$F$11)*VLOOKUP($B1275,$H$12:$J$17,2,0)</f>
        <v>0.3893484444444445</v>
      </c>
    </row>
    <row r="1276" spans="2:11" x14ac:dyDescent="0.3">
      <c r="B1276" s="5" t="str">
        <f>Sheet1!M387</f>
        <v>MD</v>
      </c>
      <c r="C1276" s="6" t="str">
        <f>Sheet1!N387</f>
        <v>Gas</v>
      </c>
      <c r="D1276" s="8">
        <f>Sheet1!O387</f>
        <v>42582</v>
      </c>
      <c r="E1276" s="8" t="str">
        <f>Sheet1!P387</f>
        <v>WGL ($/therm)</v>
      </c>
      <c r="F1276" s="6" t="str">
        <f>Sheet1!Q387</f>
        <v>0-25K</v>
      </c>
      <c r="G1276" s="6" t="s">
        <v>22</v>
      </c>
      <c r="H1276" s="67">
        <f>(Sheet1!R387+$F$11)*VLOOKUP($B1276,$H$12:$J$17,2,0)</f>
        <v>0.45633612499999998</v>
      </c>
      <c r="I1276" s="6" t="s">
        <v>22</v>
      </c>
      <c r="J1276" s="67">
        <f>(Sheet1!S387+$F$11)*VLOOKUP($B1276,$H$12:$J$17,2,0)</f>
        <v>0.4643112499999999</v>
      </c>
      <c r="K1276" s="67">
        <f>(Sheet1!T387+$F$11)*VLOOKUP($B1276,$H$12:$J$17,2,0)</f>
        <v>0.47073583333333324</v>
      </c>
    </row>
    <row r="1277" spans="2:11" x14ac:dyDescent="0.3">
      <c r="B1277" s="5" t="str">
        <f>Sheet1!M388</f>
        <v>MD</v>
      </c>
      <c r="C1277" s="6" t="str">
        <f>Sheet1!N388</f>
        <v>Gas</v>
      </c>
      <c r="D1277" s="8">
        <f>Sheet1!O388</f>
        <v>42582</v>
      </c>
      <c r="E1277" s="8" t="str">
        <f>Sheet1!P388</f>
        <v>WGL ($/therm)</v>
      </c>
      <c r="F1277" s="6" t="str">
        <f>Sheet1!Q388</f>
        <v>25-75K</v>
      </c>
      <c r="G1277" s="6" t="s">
        <v>22</v>
      </c>
      <c r="H1277" s="67">
        <f>(Sheet1!R388+$F$11)*VLOOKUP($B1277,$H$12:$J$17,2,0)</f>
        <v>0.43633612499999996</v>
      </c>
      <c r="I1277" s="6" t="s">
        <v>22</v>
      </c>
      <c r="J1277" s="67">
        <f>(Sheet1!S388+$F$11)*VLOOKUP($B1277,$H$12:$J$17,2,0)</f>
        <v>0.44431124999999988</v>
      </c>
      <c r="K1277" s="67">
        <f>(Sheet1!T388+$F$11)*VLOOKUP($B1277,$H$12:$J$17,2,0)</f>
        <v>0.45073583333333322</v>
      </c>
    </row>
    <row r="1278" spans="2:11" x14ac:dyDescent="0.3">
      <c r="B1278" s="5" t="str">
        <f>Sheet1!M389</f>
        <v>MD</v>
      </c>
      <c r="C1278" s="6" t="str">
        <f>Sheet1!N389</f>
        <v>Gas</v>
      </c>
      <c r="D1278" s="8">
        <f>Sheet1!O389</f>
        <v>42582</v>
      </c>
      <c r="E1278" s="8" t="str">
        <f>Sheet1!P389</f>
        <v>WGL ($/therm)</v>
      </c>
      <c r="F1278" s="6" t="str">
        <f>Sheet1!Q389</f>
        <v>75-125K</v>
      </c>
      <c r="G1278" s="6" t="s">
        <v>22</v>
      </c>
      <c r="H1278" s="67">
        <f>(Sheet1!R389+$F$11)*VLOOKUP($B1278,$H$12:$J$17,2,0)</f>
        <v>0.40133612499999999</v>
      </c>
      <c r="I1278" s="6" t="s">
        <v>22</v>
      </c>
      <c r="J1278" s="67">
        <f>(Sheet1!S389+$F$11)*VLOOKUP($B1278,$H$12:$J$17,2,0)</f>
        <v>0.4093112499999999</v>
      </c>
      <c r="K1278" s="67">
        <f>(Sheet1!T389+$F$11)*VLOOKUP($B1278,$H$12:$J$17,2,0)</f>
        <v>0.4157358333333333</v>
      </c>
    </row>
    <row r="1279" spans="2:11" x14ac:dyDescent="0.3">
      <c r="B1279" s="5" t="str">
        <f>Sheet1!M390</f>
        <v>MD</v>
      </c>
      <c r="C1279" s="6" t="str">
        <f>Sheet1!N390</f>
        <v>Gas</v>
      </c>
      <c r="D1279" s="8">
        <f>Sheet1!O390</f>
        <v>42582</v>
      </c>
      <c r="E1279" s="8" t="str">
        <f>Sheet1!P390</f>
        <v>WGL ($/therm)</v>
      </c>
      <c r="F1279" s="6" t="str">
        <f>Sheet1!Q390</f>
        <v>125-500K</v>
      </c>
      <c r="G1279" s="6" t="s">
        <v>22</v>
      </c>
      <c r="H1279" s="67">
        <f>(Sheet1!R390+$F$11)*VLOOKUP($B1279,$H$12:$J$17,2,0)</f>
        <v>0.39133612499999998</v>
      </c>
      <c r="I1279" s="6" t="s">
        <v>22</v>
      </c>
      <c r="J1279" s="67">
        <f>(Sheet1!S390+$F$11)*VLOOKUP($B1279,$H$12:$J$17,2,0)</f>
        <v>0.3993112499999999</v>
      </c>
      <c r="K1279" s="67">
        <f>(Sheet1!T390+$F$11)*VLOOKUP($B1279,$H$12:$J$17,2,0)</f>
        <v>0.40573583333333324</v>
      </c>
    </row>
    <row r="1280" spans="2:11" x14ac:dyDescent="0.3">
      <c r="B1280" s="5" t="str">
        <f>Sheet1!M391</f>
        <v>MD</v>
      </c>
      <c r="C1280" s="6" t="str">
        <f>Sheet1!N391</f>
        <v>Gas</v>
      </c>
      <c r="D1280" s="8">
        <f>Sheet1!O391</f>
        <v>42582</v>
      </c>
      <c r="E1280" s="8" t="str">
        <f>Sheet1!P391</f>
        <v>WGL ($/therm)</v>
      </c>
      <c r="F1280" s="6" t="str">
        <f>Sheet1!Q391</f>
        <v>500K+</v>
      </c>
      <c r="G1280" s="6" t="s">
        <v>22</v>
      </c>
      <c r="H1280" s="67">
        <f>(Sheet1!R391+$F$11)*VLOOKUP($B1280,$H$12:$J$17,2,0)</f>
        <v>0.37633612500000002</v>
      </c>
      <c r="I1280" s="6" t="s">
        <v>22</v>
      </c>
      <c r="J1280" s="67">
        <f>(Sheet1!S391+$F$11)*VLOOKUP($B1280,$H$12:$J$17,2,0)</f>
        <v>0.38431124999999994</v>
      </c>
      <c r="K1280" s="67">
        <f>(Sheet1!T391+$F$11)*VLOOKUP($B1280,$H$12:$J$17,2,0)</f>
        <v>0.39073583333333328</v>
      </c>
    </row>
    <row r="1281" spans="2:11" x14ac:dyDescent="0.3">
      <c r="B1281" s="5" t="str">
        <f>Sheet1!M392</f>
        <v>NJ</v>
      </c>
      <c r="C1281" s="6" t="str">
        <f>Sheet1!N392</f>
        <v>Gas</v>
      </c>
      <c r="D1281" s="8">
        <f>Sheet1!O392</f>
        <v>42401</v>
      </c>
      <c r="E1281" s="8" t="str">
        <f>Sheet1!P392</f>
        <v>PSEG ($/therm)</v>
      </c>
      <c r="F1281" s="6" t="str">
        <f>Sheet1!Q392</f>
        <v>0-25K</v>
      </c>
      <c r="G1281" s="6" t="s">
        <v>22</v>
      </c>
      <c r="H1281" s="67">
        <f>(Sheet1!R392+$F$11)*VLOOKUP($B1281,$H$12:$J$17,2,0)</f>
        <v>0.42145222416666667</v>
      </c>
      <c r="I1281" s="6" t="s">
        <v>22</v>
      </c>
      <c r="J1281" s="67">
        <f>(Sheet1!S392+$F$11)*VLOOKUP($B1281,$H$12:$J$17,2,0)</f>
        <v>0.45396816437500009</v>
      </c>
      <c r="K1281" s="67">
        <f>(Sheet1!T392+$F$11)*VLOOKUP($B1281,$H$12:$J$17,2,0)</f>
        <v>0.46927930708333337</v>
      </c>
    </row>
    <row r="1282" spans="2:11" x14ac:dyDescent="0.3">
      <c r="B1282" s="5" t="str">
        <f>Sheet1!M393</f>
        <v>NJ</v>
      </c>
      <c r="C1282" s="6" t="str">
        <f>Sheet1!N393</f>
        <v>Gas</v>
      </c>
      <c r="D1282" s="8">
        <f>Sheet1!O393</f>
        <v>42401</v>
      </c>
      <c r="E1282" s="8" t="str">
        <f>Sheet1!P393</f>
        <v>PSEG ($/therm)</v>
      </c>
      <c r="F1282" s="6" t="str">
        <f>Sheet1!Q393</f>
        <v>25-75K</v>
      </c>
      <c r="G1282" s="6" t="s">
        <v>22</v>
      </c>
      <c r="H1282" s="67">
        <f>(Sheet1!R393+$F$11)*VLOOKUP($B1282,$H$12:$J$17,2,0)</f>
        <v>0.40005222416666664</v>
      </c>
      <c r="I1282" s="6" t="s">
        <v>22</v>
      </c>
      <c r="J1282" s="67">
        <f>(Sheet1!S393+$F$11)*VLOOKUP($B1282,$H$12:$J$17,2,0)</f>
        <v>0.43256816437500006</v>
      </c>
      <c r="K1282" s="67">
        <f>(Sheet1!T393+$F$11)*VLOOKUP($B1282,$H$12:$J$17,2,0)</f>
        <v>0.44787930708333334</v>
      </c>
    </row>
    <row r="1283" spans="2:11" x14ac:dyDescent="0.3">
      <c r="B1283" s="5" t="str">
        <f>Sheet1!M394</f>
        <v>NJ</v>
      </c>
      <c r="C1283" s="6" t="str">
        <f>Sheet1!N394</f>
        <v>Gas</v>
      </c>
      <c r="D1283" s="8">
        <f>Sheet1!O394</f>
        <v>42401</v>
      </c>
      <c r="E1283" s="8" t="str">
        <f>Sheet1!P394</f>
        <v>PSEG ($/therm)</v>
      </c>
      <c r="F1283" s="6" t="str">
        <f>Sheet1!Q394</f>
        <v>75-125K</v>
      </c>
      <c r="G1283" s="6" t="s">
        <v>22</v>
      </c>
      <c r="H1283" s="67">
        <f>(Sheet1!R394+$F$11)*VLOOKUP($B1283,$H$12:$J$17,2,0)</f>
        <v>0.36260222416666671</v>
      </c>
      <c r="I1283" s="6" t="s">
        <v>22</v>
      </c>
      <c r="J1283" s="67">
        <f>(Sheet1!S394+$F$11)*VLOOKUP($B1283,$H$12:$J$17,2,0)</f>
        <v>0.39511816437500002</v>
      </c>
      <c r="K1283" s="67">
        <f>(Sheet1!T394+$F$11)*VLOOKUP($B1283,$H$12:$J$17,2,0)</f>
        <v>0.41042930708333336</v>
      </c>
    </row>
    <row r="1284" spans="2:11" x14ac:dyDescent="0.3">
      <c r="B1284" s="5" t="str">
        <f>Sheet1!M395</f>
        <v>NJ</v>
      </c>
      <c r="C1284" s="6" t="str">
        <f>Sheet1!N395</f>
        <v>Gas</v>
      </c>
      <c r="D1284" s="8">
        <f>Sheet1!O395</f>
        <v>42401</v>
      </c>
      <c r="E1284" s="8" t="str">
        <f>Sheet1!P395</f>
        <v>PSEG ($/therm)</v>
      </c>
      <c r="F1284" s="6" t="str">
        <f>Sheet1!Q395</f>
        <v>125-500K</v>
      </c>
      <c r="G1284" s="6" t="s">
        <v>22</v>
      </c>
      <c r="H1284" s="67">
        <f>(Sheet1!R395+$F$11)*VLOOKUP($B1284,$H$12:$J$17,2,0)</f>
        <v>0.35190222416666672</v>
      </c>
      <c r="I1284" s="6" t="s">
        <v>22</v>
      </c>
      <c r="J1284" s="67">
        <f>(Sheet1!S395+$F$11)*VLOOKUP($B1284,$H$12:$J$17,2,0)</f>
        <v>0.38441816437500009</v>
      </c>
      <c r="K1284" s="67">
        <f>(Sheet1!T395+$F$11)*VLOOKUP($B1284,$H$12:$J$17,2,0)</f>
        <v>0.39972930708333337</v>
      </c>
    </row>
    <row r="1285" spans="2:11" x14ac:dyDescent="0.3">
      <c r="B1285" s="5" t="str">
        <f>Sheet1!M396</f>
        <v>NJ</v>
      </c>
      <c r="C1285" s="6" t="str">
        <f>Sheet1!N396</f>
        <v>Gas</v>
      </c>
      <c r="D1285" s="8">
        <f>Sheet1!O396</f>
        <v>42401</v>
      </c>
      <c r="E1285" s="8" t="str">
        <f>Sheet1!P396</f>
        <v>PSEG ($/therm)</v>
      </c>
      <c r="F1285" s="6" t="str">
        <f>Sheet1!Q396</f>
        <v>500K+</v>
      </c>
      <c r="G1285" s="6" t="s">
        <v>22</v>
      </c>
      <c r="H1285" s="67">
        <f>(Sheet1!R396+$F$11)*VLOOKUP($B1285,$H$12:$J$17,2,0)</f>
        <v>0.33585222416666671</v>
      </c>
      <c r="I1285" s="6" t="s">
        <v>22</v>
      </c>
      <c r="J1285" s="67">
        <f>(Sheet1!S396+$F$11)*VLOOKUP($B1285,$H$12:$J$17,2,0)</f>
        <v>0.36836816437500008</v>
      </c>
      <c r="K1285" s="67">
        <f>(Sheet1!T396+$F$11)*VLOOKUP($B1285,$H$12:$J$17,2,0)</f>
        <v>0.38367930708333337</v>
      </c>
    </row>
    <row r="1286" spans="2:11" x14ac:dyDescent="0.3">
      <c r="B1286" s="5" t="str">
        <f>Sheet1!M397</f>
        <v>NJ</v>
      </c>
      <c r="C1286" s="6" t="str">
        <f>Sheet1!N397</f>
        <v>Gas</v>
      </c>
      <c r="D1286" s="8">
        <f>Sheet1!O397</f>
        <v>42401</v>
      </c>
      <c r="E1286" s="8" t="str">
        <f>Sheet1!P397</f>
        <v>NJNG ($/therm)</v>
      </c>
      <c r="F1286" s="6" t="str">
        <f>Sheet1!Q397</f>
        <v>0-25K</v>
      </c>
      <c r="G1286" s="6" t="s">
        <v>22</v>
      </c>
      <c r="H1286" s="67">
        <f>(Sheet1!R397+$F$11)*VLOOKUP($B1286,$H$12:$J$17,2,0)</f>
        <v>0.42145222416666667</v>
      </c>
      <c r="I1286" s="6" t="s">
        <v>22</v>
      </c>
      <c r="J1286" s="67">
        <f>(Sheet1!S397+$F$11)*VLOOKUP($B1286,$H$12:$J$17,2,0)</f>
        <v>0.45396816437500009</v>
      </c>
      <c r="K1286" s="67">
        <f>(Sheet1!T397+$F$11)*VLOOKUP($B1286,$H$12:$J$17,2,0)</f>
        <v>0.46927930708333337</v>
      </c>
    </row>
    <row r="1287" spans="2:11" x14ac:dyDescent="0.3">
      <c r="B1287" s="5" t="str">
        <f>Sheet1!M398</f>
        <v>NJ</v>
      </c>
      <c r="C1287" s="6" t="str">
        <f>Sheet1!N398</f>
        <v>Gas</v>
      </c>
      <c r="D1287" s="8">
        <f>Sheet1!O398</f>
        <v>42401</v>
      </c>
      <c r="E1287" s="8" t="str">
        <f>Sheet1!P398</f>
        <v>NJNG ($/therm)</v>
      </c>
      <c r="F1287" s="6" t="str">
        <f>Sheet1!Q398</f>
        <v>25-75K</v>
      </c>
      <c r="G1287" s="6" t="s">
        <v>22</v>
      </c>
      <c r="H1287" s="67">
        <f>(Sheet1!R398+$F$11)*VLOOKUP($B1287,$H$12:$J$17,2,0)</f>
        <v>0.40005222416666664</v>
      </c>
      <c r="I1287" s="6" t="s">
        <v>22</v>
      </c>
      <c r="J1287" s="67">
        <f>(Sheet1!S398+$F$11)*VLOOKUP($B1287,$H$12:$J$17,2,0)</f>
        <v>0.43256816437500006</v>
      </c>
      <c r="K1287" s="67">
        <f>(Sheet1!T398+$F$11)*VLOOKUP($B1287,$H$12:$J$17,2,0)</f>
        <v>0.44787930708333334</v>
      </c>
    </row>
    <row r="1288" spans="2:11" x14ac:dyDescent="0.3">
      <c r="B1288" s="5" t="str">
        <f>Sheet1!M399</f>
        <v>NJ</v>
      </c>
      <c r="C1288" s="6" t="str">
        <f>Sheet1!N399</f>
        <v>Gas</v>
      </c>
      <c r="D1288" s="8">
        <f>Sheet1!O399</f>
        <v>42401</v>
      </c>
      <c r="E1288" s="8" t="str">
        <f>Sheet1!P399</f>
        <v>NJNG ($/therm)</v>
      </c>
      <c r="F1288" s="6" t="str">
        <f>Sheet1!Q399</f>
        <v>75-125K</v>
      </c>
      <c r="G1288" s="6" t="s">
        <v>22</v>
      </c>
      <c r="H1288" s="67">
        <f>(Sheet1!R399+$F$11)*VLOOKUP($B1288,$H$12:$J$17,2,0)</f>
        <v>0.36260222416666671</v>
      </c>
      <c r="I1288" s="6" t="s">
        <v>22</v>
      </c>
      <c r="J1288" s="67">
        <f>(Sheet1!S399+$F$11)*VLOOKUP($B1288,$H$12:$J$17,2,0)</f>
        <v>0.39511816437500002</v>
      </c>
      <c r="K1288" s="67">
        <f>(Sheet1!T399+$F$11)*VLOOKUP($B1288,$H$12:$J$17,2,0)</f>
        <v>0.41042930708333336</v>
      </c>
    </row>
    <row r="1289" spans="2:11" x14ac:dyDescent="0.3">
      <c r="B1289" s="5" t="str">
        <f>Sheet1!M400</f>
        <v>NJ</v>
      </c>
      <c r="C1289" s="6" t="str">
        <f>Sheet1!N400</f>
        <v>Gas</v>
      </c>
      <c r="D1289" s="8">
        <f>Sheet1!O400</f>
        <v>42401</v>
      </c>
      <c r="E1289" s="8" t="str">
        <f>Sheet1!P400</f>
        <v>NJNG ($/therm)</v>
      </c>
      <c r="F1289" s="6" t="str">
        <f>Sheet1!Q400</f>
        <v>125-500K</v>
      </c>
      <c r="G1289" s="6" t="s">
        <v>22</v>
      </c>
      <c r="H1289" s="67">
        <f>(Sheet1!R400+$F$11)*VLOOKUP($B1289,$H$12:$J$17,2,0)</f>
        <v>0.35190222416666672</v>
      </c>
      <c r="I1289" s="6" t="s">
        <v>22</v>
      </c>
      <c r="J1289" s="67">
        <f>(Sheet1!S400+$F$11)*VLOOKUP($B1289,$H$12:$J$17,2,0)</f>
        <v>0.38441816437500009</v>
      </c>
      <c r="K1289" s="67">
        <f>(Sheet1!T400+$F$11)*VLOOKUP($B1289,$H$12:$J$17,2,0)</f>
        <v>0.39972930708333337</v>
      </c>
    </row>
    <row r="1290" spans="2:11" x14ac:dyDescent="0.3">
      <c r="B1290" s="5" t="str">
        <f>Sheet1!M401</f>
        <v>NJ</v>
      </c>
      <c r="C1290" s="6" t="str">
        <f>Sheet1!N401</f>
        <v>Gas</v>
      </c>
      <c r="D1290" s="8">
        <f>Sheet1!O401</f>
        <v>42401</v>
      </c>
      <c r="E1290" s="8" t="str">
        <f>Sheet1!P401</f>
        <v>NJNG ($/therm)</v>
      </c>
      <c r="F1290" s="6" t="str">
        <f>Sheet1!Q401</f>
        <v>500K+</v>
      </c>
      <c r="G1290" s="6" t="s">
        <v>22</v>
      </c>
      <c r="H1290" s="67">
        <f>(Sheet1!R401+$F$11)*VLOOKUP($B1290,$H$12:$J$17,2,0)</f>
        <v>0.33585222416666671</v>
      </c>
      <c r="I1290" s="6" t="s">
        <v>22</v>
      </c>
      <c r="J1290" s="67">
        <f>(Sheet1!S401+$F$11)*VLOOKUP($B1290,$H$12:$J$17,2,0)</f>
        <v>0.36836816437500008</v>
      </c>
      <c r="K1290" s="67">
        <f>(Sheet1!T401+$F$11)*VLOOKUP($B1290,$H$12:$J$17,2,0)</f>
        <v>0.38367930708333337</v>
      </c>
    </row>
    <row r="1291" spans="2:11" x14ac:dyDescent="0.3">
      <c r="B1291" s="5" t="str">
        <f>Sheet1!M402</f>
        <v>NJ</v>
      </c>
      <c r="C1291" s="6" t="str">
        <f>Sheet1!N402</f>
        <v>Gas</v>
      </c>
      <c r="D1291" s="8">
        <f>Sheet1!O402</f>
        <v>42401</v>
      </c>
      <c r="E1291" s="8" t="str">
        <f>Sheet1!P402</f>
        <v>SJG ($/therm)</v>
      </c>
      <c r="F1291" s="6" t="str">
        <f>Sheet1!Q402</f>
        <v>0-25K</v>
      </c>
      <c r="G1291" s="6" t="s">
        <v>22</v>
      </c>
      <c r="H1291" s="67">
        <f>(Sheet1!R402+$F$11)*VLOOKUP($B1291,$H$12:$J$17,2,0)</f>
        <v>0.48468699500000012</v>
      </c>
      <c r="I1291" s="6" t="s">
        <v>22</v>
      </c>
      <c r="J1291" s="67">
        <f>(Sheet1!S402+$F$11)*VLOOKUP($B1291,$H$12:$J$17,2,0)</f>
        <v>0.51277280083333343</v>
      </c>
      <c r="K1291" s="67">
        <f>(Sheet1!T402+$F$11)*VLOOKUP($B1291,$H$12:$J$17,2,0)</f>
        <v>0.52823965083333346</v>
      </c>
    </row>
    <row r="1292" spans="2:11" x14ac:dyDescent="0.3">
      <c r="B1292" s="5" t="str">
        <f>Sheet1!M403</f>
        <v>NJ</v>
      </c>
      <c r="C1292" s="6" t="str">
        <f>Sheet1!N403</f>
        <v>Gas</v>
      </c>
      <c r="D1292" s="8">
        <f>Sheet1!O403</f>
        <v>42401</v>
      </c>
      <c r="E1292" s="8" t="str">
        <f>Sheet1!P403</f>
        <v>SJG ($/therm)</v>
      </c>
      <c r="F1292" s="6" t="str">
        <f>Sheet1!Q403</f>
        <v>25-75K</v>
      </c>
      <c r="G1292" s="6" t="s">
        <v>22</v>
      </c>
      <c r="H1292" s="67">
        <f>(Sheet1!R403+$F$11)*VLOOKUP($B1292,$H$12:$J$17,2,0)</f>
        <v>0.46328699500000009</v>
      </c>
      <c r="I1292" s="6" t="s">
        <v>22</v>
      </c>
      <c r="J1292" s="67">
        <f>(Sheet1!S403+$F$11)*VLOOKUP($B1292,$H$12:$J$17,2,0)</f>
        <v>0.4913728008333334</v>
      </c>
      <c r="K1292" s="67">
        <f>(Sheet1!T403+$F$11)*VLOOKUP($B1292,$H$12:$J$17,2,0)</f>
        <v>0.50683965083333338</v>
      </c>
    </row>
    <row r="1293" spans="2:11" x14ac:dyDescent="0.3">
      <c r="B1293" s="5" t="str">
        <f>Sheet1!M404</f>
        <v>NJ</v>
      </c>
      <c r="C1293" s="6" t="str">
        <f>Sheet1!N404</f>
        <v>Gas</v>
      </c>
      <c r="D1293" s="8">
        <f>Sheet1!O404</f>
        <v>42401</v>
      </c>
      <c r="E1293" s="8" t="str">
        <f>Sheet1!P404</f>
        <v>SJG ($/therm)</v>
      </c>
      <c r="F1293" s="6" t="str">
        <f>Sheet1!Q404</f>
        <v>75-125K</v>
      </c>
      <c r="G1293" s="6" t="s">
        <v>22</v>
      </c>
      <c r="H1293" s="67">
        <f>(Sheet1!R404+$F$11)*VLOOKUP($B1293,$H$12:$J$17,2,0)</f>
        <v>0.425836995</v>
      </c>
      <c r="I1293" s="6" t="s">
        <v>22</v>
      </c>
      <c r="J1293" s="67">
        <f>(Sheet1!S404+$F$11)*VLOOKUP($B1293,$H$12:$J$17,2,0)</f>
        <v>0.45392280083333342</v>
      </c>
      <c r="K1293" s="67">
        <f>(Sheet1!T404+$F$11)*VLOOKUP($B1293,$H$12:$J$17,2,0)</f>
        <v>0.46938965083333345</v>
      </c>
    </row>
    <row r="1294" spans="2:11" x14ac:dyDescent="0.3">
      <c r="B1294" s="5" t="str">
        <f>Sheet1!M405</f>
        <v>NJ</v>
      </c>
      <c r="C1294" s="6" t="str">
        <f>Sheet1!N405</f>
        <v>Gas</v>
      </c>
      <c r="D1294" s="8">
        <f>Sheet1!O405</f>
        <v>42401</v>
      </c>
      <c r="E1294" s="8" t="str">
        <f>Sheet1!P405</f>
        <v>SJG ($/therm)</v>
      </c>
      <c r="F1294" s="6" t="str">
        <f>Sheet1!Q405</f>
        <v>125-500K</v>
      </c>
      <c r="G1294" s="6" t="s">
        <v>22</v>
      </c>
      <c r="H1294" s="67">
        <f>(Sheet1!R405+$F$11)*VLOOKUP($B1294,$H$12:$J$17,2,0)</f>
        <v>0.41513699500000001</v>
      </c>
      <c r="I1294" s="6" t="s">
        <v>22</v>
      </c>
      <c r="J1294" s="67">
        <f>(Sheet1!S405+$F$11)*VLOOKUP($B1294,$H$12:$J$17,2,0)</f>
        <v>0.44322280083333337</v>
      </c>
      <c r="K1294" s="67">
        <f>(Sheet1!T405+$F$11)*VLOOKUP($B1294,$H$12:$J$17,2,0)</f>
        <v>0.45868965083333335</v>
      </c>
    </row>
    <row r="1295" spans="2:11" x14ac:dyDescent="0.3">
      <c r="B1295" s="5" t="str">
        <f>Sheet1!M406</f>
        <v>NJ</v>
      </c>
      <c r="C1295" s="6" t="str">
        <f>Sheet1!N406</f>
        <v>Gas</v>
      </c>
      <c r="D1295" s="8">
        <f>Sheet1!O406</f>
        <v>42401</v>
      </c>
      <c r="E1295" s="8" t="str">
        <f>Sheet1!P406</f>
        <v>SJG ($/therm)</v>
      </c>
      <c r="F1295" s="6" t="str">
        <f>Sheet1!Q406</f>
        <v>500K+</v>
      </c>
      <c r="G1295" s="6" t="s">
        <v>22</v>
      </c>
      <c r="H1295" s="67">
        <f>(Sheet1!R406+$F$11)*VLOOKUP($B1295,$H$12:$J$17,2,0)</f>
        <v>0.399086995</v>
      </c>
      <c r="I1295" s="6" t="s">
        <v>22</v>
      </c>
      <c r="J1295" s="67">
        <f>(Sheet1!S406+$F$11)*VLOOKUP($B1295,$H$12:$J$17,2,0)</f>
        <v>0.42717280083333348</v>
      </c>
      <c r="K1295" s="67">
        <f>(Sheet1!T406+$F$11)*VLOOKUP($B1295,$H$12:$J$17,2,0)</f>
        <v>0.4426396508333334</v>
      </c>
    </row>
    <row r="1296" spans="2:11" x14ac:dyDescent="0.3">
      <c r="B1296" s="5" t="str">
        <f>Sheet1!M407</f>
        <v>NJ</v>
      </c>
      <c r="C1296" s="6" t="str">
        <f>Sheet1!N407</f>
        <v>Gas</v>
      </c>
      <c r="D1296" s="8">
        <f>Sheet1!O407</f>
        <v>42460</v>
      </c>
      <c r="E1296" s="8" t="str">
        <f>Sheet1!P407</f>
        <v>PSEG ($/therm)</v>
      </c>
      <c r="F1296" s="6" t="str">
        <f>Sheet1!Q407</f>
        <v>0-25K</v>
      </c>
      <c r="G1296" s="6" t="s">
        <v>22</v>
      </c>
      <c r="H1296" s="67">
        <f>(Sheet1!R407+$F$11)*VLOOKUP($B1296,$H$12:$J$17,2,0)</f>
        <v>0.45249078416666666</v>
      </c>
      <c r="I1296" s="6" t="s">
        <v>22</v>
      </c>
      <c r="J1296" s="67">
        <f>(Sheet1!S407+$F$11)*VLOOKUP($B1296,$H$12:$J$17,2,0)</f>
        <v>0.46997108437500001</v>
      </c>
      <c r="K1296" s="67">
        <f>(Sheet1!T407+$F$11)*VLOOKUP($B1296,$H$12:$J$17,2,0)</f>
        <v>0.48146304041666671</v>
      </c>
    </row>
    <row r="1297" spans="2:11" x14ac:dyDescent="0.3">
      <c r="B1297" s="5" t="str">
        <f>Sheet1!M408</f>
        <v>NJ</v>
      </c>
      <c r="C1297" s="6" t="str">
        <f>Sheet1!N408</f>
        <v>Gas</v>
      </c>
      <c r="D1297" s="8">
        <f>Sheet1!O408</f>
        <v>42460</v>
      </c>
      <c r="E1297" s="8" t="str">
        <f>Sheet1!P408</f>
        <v>PSEG ($/therm)</v>
      </c>
      <c r="F1297" s="6" t="str">
        <f>Sheet1!Q408</f>
        <v>25-75K</v>
      </c>
      <c r="G1297" s="6" t="s">
        <v>22</v>
      </c>
      <c r="H1297" s="67">
        <f>(Sheet1!R408+$F$11)*VLOOKUP($B1297,$H$12:$J$17,2,0)</f>
        <v>0.43109078416666674</v>
      </c>
      <c r="I1297" s="6" t="s">
        <v>22</v>
      </c>
      <c r="J1297" s="67">
        <f>(Sheet1!S408+$F$11)*VLOOKUP($B1297,$H$12:$J$17,2,0)</f>
        <v>0.44857108437499998</v>
      </c>
      <c r="K1297" s="67">
        <f>(Sheet1!T408+$F$11)*VLOOKUP($B1297,$H$12:$J$17,2,0)</f>
        <v>0.46006304041666668</v>
      </c>
    </row>
    <row r="1298" spans="2:11" x14ac:dyDescent="0.3">
      <c r="B1298" s="5" t="str">
        <f>Sheet1!M409</f>
        <v>NJ</v>
      </c>
      <c r="C1298" s="6" t="str">
        <f>Sheet1!N409</f>
        <v>Gas</v>
      </c>
      <c r="D1298" s="8">
        <f>Sheet1!O409</f>
        <v>42460</v>
      </c>
      <c r="E1298" s="8" t="str">
        <f>Sheet1!P409</f>
        <v>PSEG ($/therm)</v>
      </c>
      <c r="F1298" s="6" t="str">
        <f>Sheet1!Q409</f>
        <v>75-125K</v>
      </c>
      <c r="G1298" s="6" t="s">
        <v>22</v>
      </c>
      <c r="H1298" s="67">
        <f>(Sheet1!R409+$F$11)*VLOOKUP($B1298,$H$12:$J$17,2,0)</f>
        <v>0.39364078416666665</v>
      </c>
      <c r="I1298" s="6" t="s">
        <v>22</v>
      </c>
      <c r="J1298" s="67">
        <f>(Sheet1!S409+$F$11)*VLOOKUP($B1298,$H$12:$J$17,2,0)</f>
        <v>0.41112108437500006</v>
      </c>
      <c r="K1298" s="67">
        <f>(Sheet1!T409+$F$11)*VLOOKUP($B1298,$H$12:$J$17,2,0)</f>
        <v>0.4226130404166667</v>
      </c>
    </row>
    <row r="1299" spans="2:11" x14ac:dyDescent="0.3">
      <c r="B1299" s="5" t="str">
        <f>Sheet1!M410</f>
        <v>NJ</v>
      </c>
      <c r="C1299" s="6" t="str">
        <f>Sheet1!N410</f>
        <v>Gas</v>
      </c>
      <c r="D1299" s="8">
        <f>Sheet1!O410</f>
        <v>42460</v>
      </c>
      <c r="E1299" s="8" t="str">
        <f>Sheet1!P410</f>
        <v>PSEG ($/therm)</v>
      </c>
      <c r="F1299" s="6" t="str">
        <f>Sheet1!Q410</f>
        <v>125-500K</v>
      </c>
      <c r="G1299" s="6" t="s">
        <v>22</v>
      </c>
      <c r="H1299" s="67">
        <f>(Sheet1!R410+$F$11)*VLOOKUP($B1299,$H$12:$J$17,2,0)</f>
        <v>0.38294078416666671</v>
      </c>
      <c r="I1299" s="6" t="s">
        <v>22</v>
      </c>
      <c r="J1299" s="67">
        <f>(Sheet1!S410+$F$11)*VLOOKUP($B1299,$H$12:$J$17,2,0)</f>
        <v>0.40042108437500007</v>
      </c>
      <c r="K1299" s="67">
        <f>(Sheet1!T410+$F$11)*VLOOKUP($B1299,$H$12:$J$17,2,0)</f>
        <v>0.41191304041666671</v>
      </c>
    </row>
    <row r="1300" spans="2:11" x14ac:dyDescent="0.3">
      <c r="B1300" s="5" t="str">
        <f>Sheet1!M411</f>
        <v>NJ</v>
      </c>
      <c r="C1300" s="6" t="str">
        <f>Sheet1!N411</f>
        <v>Gas</v>
      </c>
      <c r="D1300" s="8">
        <f>Sheet1!O411</f>
        <v>42460</v>
      </c>
      <c r="E1300" s="8" t="str">
        <f>Sheet1!P411</f>
        <v>PSEG ($/therm)</v>
      </c>
      <c r="F1300" s="6" t="str">
        <f>Sheet1!Q411</f>
        <v>500K+</v>
      </c>
      <c r="G1300" s="6" t="s">
        <v>22</v>
      </c>
      <c r="H1300" s="67">
        <f>(Sheet1!R411+$F$11)*VLOOKUP($B1300,$H$12:$J$17,2,0)</f>
        <v>0.36689078416666676</v>
      </c>
      <c r="I1300" s="6" t="s">
        <v>22</v>
      </c>
      <c r="J1300" s="67">
        <f>(Sheet1!S411+$F$11)*VLOOKUP($B1300,$H$12:$J$17,2,0)</f>
        <v>0.38437108437500001</v>
      </c>
      <c r="K1300" s="67">
        <f>(Sheet1!T411+$F$11)*VLOOKUP($B1300,$H$12:$J$17,2,0)</f>
        <v>0.3958630404166667</v>
      </c>
    </row>
    <row r="1301" spans="2:11" x14ac:dyDescent="0.3">
      <c r="B1301" s="5" t="str">
        <f>Sheet1!M412</f>
        <v>NJ</v>
      </c>
      <c r="C1301" s="6" t="str">
        <f>Sheet1!N412</f>
        <v>Gas</v>
      </c>
      <c r="D1301" s="8">
        <f>Sheet1!O412</f>
        <v>42460</v>
      </c>
      <c r="E1301" s="8" t="str">
        <f>Sheet1!P412</f>
        <v>NJNG ($/therm)</v>
      </c>
      <c r="F1301" s="6" t="str">
        <f>Sheet1!Q412</f>
        <v>0-25K</v>
      </c>
      <c r="G1301" s="6" t="s">
        <v>22</v>
      </c>
      <c r="H1301" s="67">
        <f>(Sheet1!R412+$F$11)*VLOOKUP($B1301,$H$12:$J$17,2,0)</f>
        <v>0.45249078416666666</v>
      </c>
      <c r="I1301" s="6" t="s">
        <v>22</v>
      </c>
      <c r="J1301" s="67">
        <f>(Sheet1!S412+$F$11)*VLOOKUP($B1301,$H$12:$J$17,2,0)</f>
        <v>0.46997108437500001</v>
      </c>
      <c r="K1301" s="67">
        <f>(Sheet1!T412+$F$11)*VLOOKUP($B1301,$H$12:$J$17,2,0)</f>
        <v>0.48146304041666671</v>
      </c>
    </row>
    <row r="1302" spans="2:11" x14ac:dyDescent="0.3">
      <c r="B1302" s="5" t="str">
        <f>Sheet1!M413</f>
        <v>NJ</v>
      </c>
      <c r="C1302" s="6" t="str">
        <f>Sheet1!N413</f>
        <v>Gas</v>
      </c>
      <c r="D1302" s="8">
        <f>Sheet1!O413</f>
        <v>42460</v>
      </c>
      <c r="E1302" s="8" t="str">
        <f>Sheet1!P413</f>
        <v>NJNG ($/therm)</v>
      </c>
      <c r="F1302" s="6" t="str">
        <f>Sheet1!Q413</f>
        <v>25-75K</v>
      </c>
      <c r="G1302" s="6" t="s">
        <v>22</v>
      </c>
      <c r="H1302" s="67">
        <f>(Sheet1!R413+$F$11)*VLOOKUP($B1302,$H$12:$J$17,2,0)</f>
        <v>0.43109078416666674</v>
      </c>
      <c r="I1302" s="6" t="s">
        <v>22</v>
      </c>
      <c r="J1302" s="67">
        <f>(Sheet1!S413+$F$11)*VLOOKUP($B1302,$H$12:$J$17,2,0)</f>
        <v>0.44857108437499998</v>
      </c>
      <c r="K1302" s="67">
        <f>(Sheet1!T413+$F$11)*VLOOKUP($B1302,$H$12:$J$17,2,0)</f>
        <v>0.46006304041666668</v>
      </c>
    </row>
    <row r="1303" spans="2:11" x14ac:dyDescent="0.3">
      <c r="B1303" s="5" t="str">
        <f>Sheet1!M414</f>
        <v>NJ</v>
      </c>
      <c r="C1303" s="6" t="str">
        <f>Sheet1!N414</f>
        <v>Gas</v>
      </c>
      <c r="D1303" s="8">
        <f>Sheet1!O414</f>
        <v>42460</v>
      </c>
      <c r="E1303" s="8" t="str">
        <f>Sheet1!P414</f>
        <v>NJNG ($/therm)</v>
      </c>
      <c r="F1303" s="6" t="str">
        <f>Sheet1!Q414</f>
        <v>75-125K</v>
      </c>
      <c r="G1303" s="6" t="s">
        <v>22</v>
      </c>
      <c r="H1303" s="67">
        <f>(Sheet1!R414+$F$11)*VLOOKUP($B1303,$H$12:$J$17,2,0)</f>
        <v>0.39364078416666665</v>
      </c>
      <c r="I1303" s="6" t="s">
        <v>22</v>
      </c>
      <c r="J1303" s="67">
        <f>(Sheet1!S414+$F$11)*VLOOKUP($B1303,$H$12:$J$17,2,0)</f>
        <v>0.41112108437500006</v>
      </c>
      <c r="K1303" s="67">
        <f>(Sheet1!T414+$F$11)*VLOOKUP($B1303,$H$12:$J$17,2,0)</f>
        <v>0.4226130404166667</v>
      </c>
    </row>
    <row r="1304" spans="2:11" x14ac:dyDescent="0.3">
      <c r="B1304" s="5" t="str">
        <f>Sheet1!M415</f>
        <v>NJ</v>
      </c>
      <c r="C1304" s="6" t="str">
        <f>Sheet1!N415</f>
        <v>Gas</v>
      </c>
      <c r="D1304" s="8">
        <f>Sheet1!O415</f>
        <v>42460</v>
      </c>
      <c r="E1304" s="8" t="str">
        <f>Sheet1!P415</f>
        <v>NJNG ($/therm)</v>
      </c>
      <c r="F1304" s="6" t="str">
        <f>Sheet1!Q415</f>
        <v>125-500K</v>
      </c>
      <c r="G1304" s="6" t="s">
        <v>22</v>
      </c>
      <c r="H1304" s="67">
        <f>(Sheet1!R415+$F$11)*VLOOKUP($B1304,$H$12:$J$17,2,0)</f>
        <v>0.38294078416666671</v>
      </c>
      <c r="I1304" s="6" t="s">
        <v>22</v>
      </c>
      <c r="J1304" s="67">
        <f>(Sheet1!S415+$F$11)*VLOOKUP($B1304,$H$12:$J$17,2,0)</f>
        <v>0.40042108437500007</v>
      </c>
      <c r="K1304" s="67">
        <f>(Sheet1!T415+$F$11)*VLOOKUP($B1304,$H$12:$J$17,2,0)</f>
        <v>0.41191304041666671</v>
      </c>
    </row>
    <row r="1305" spans="2:11" x14ac:dyDescent="0.3">
      <c r="B1305" s="5" t="str">
        <f>Sheet1!M416</f>
        <v>NJ</v>
      </c>
      <c r="C1305" s="6" t="str">
        <f>Sheet1!N416</f>
        <v>Gas</v>
      </c>
      <c r="D1305" s="8">
        <f>Sheet1!O416</f>
        <v>42460</v>
      </c>
      <c r="E1305" s="8" t="str">
        <f>Sheet1!P416</f>
        <v>NJNG ($/therm)</v>
      </c>
      <c r="F1305" s="6" t="str">
        <f>Sheet1!Q416</f>
        <v>500K+</v>
      </c>
      <c r="G1305" s="6" t="s">
        <v>22</v>
      </c>
      <c r="H1305" s="67">
        <f>(Sheet1!R416+$F$11)*VLOOKUP($B1305,$H$12:$J$17,2,0)</f>
        <v>0.36689078416666676</v>
      </c>
      <c r="I1305" s="6" t="s">
        <v>22</v>
      </c>
      <c r="J1305" s="67">
        <f>(Sheet1!S416+$F$11)*VLOOKUP($B1305,$H$12:$J$17,2,0)</f>
        <v>0.38437108437500001</v>
      </c>
      <c r="K1305" s="67">
        <f>(Sheet1!T416+$F$11)*VLOOKUP($B1305,$H$12:$J$17,2,0)</f>
        <v>0.3958630404166667</v>
      </c>
    </row>
    <row r="1306" spans="2:11" x14ac:dyDescent="0.3">
      <c r="B1306" s="5" t="str">
        <f>Sheet1!M417</f>
        <v>NJ</v>
      </c>
      <c r="C1306" s="6" t="str">
        <f>Sheet1!N417</f>
        <v>Gas</v>
      </c>
      <c r="D1306" s="8">
        <f>Sheet1!O417</f>
        <v>42460</v>
      </c>
      <c r="E1306" s="8" t="str">
        <f>Sheet1!P417</f>
        <v>SJG ($/therm)</v>
      </c>
      <c r="F1306" s="6" t="str">
        <f>Sheet1!Q417</f>
        <v>0-25K</v>
      </c>
      <c r="G1306" s="6" t="s">
        <v>22</v>
      </c>
      <c r="H1306" s="67">
        <f>(Sheet1!R417+$F$11)*VLOOKUP($B1306,$H$12:$J$17,2,0)</f>
        <v>0.51264395500000004</v>
      </c>
      <c r="I1306" s="6" t="s">
        <v>22</v>
      </c>
      <c r="J1306" s="67">
        <f>(Sheet1!S417+$F$11)*VLOOKUP($B1306,$H$12:$J$17,2,0)</f>
        <v>0.52832632083333342</v>
      </c>
      <c r="K1306" s="67">
        <f>(Sheet1!T417+$F$11)*VLOOKUP($B1306,$H$12:$J$17,2,0)</f>
        <v>0.53891111749999998</v>
      </c>
    </row>
    <row r="1307" spans="2:11" x14ac:dyDescent="0.3">
      <c r="B1307" s="5" t="str">
        <f>Sheet1!M418</f>
        <v>NJ</v>
      </c>
      <c r="C1307" s="6" t="str">
        <f>Sheet1!N418</f>
        <v>Gas</v>
      </c>
      <c r="D1307" s="8">
        <f>Sheet1!O418</f>
        <v>42460</v>
      </c>
      <c r="E1307" s="8" t="str">
        <f>Sheet1!P418</f>
        <v>SJG ($/therm)</v>
      </c>
      <c r="F1307" s="6" t="str">
        <f>Sheet1!Q418</f>
        <v>25-75K</v>
      </c>
      <c r="G1307" s="6" t="s">
        <v>22</v>
      </c>
      <c r="H1307" s="67">
        <f>(Sheet1!R418+$F$11)*VLOOKUP($B1307,$H$12:$J$17,2,0)</f>
        <v>0.49124395500000001</v>
      </c>
      <c r="I1307" s="6" t="s">
        <v>22</v>
      </c>
      <c r="J1307" s="67">
        <f>(Sheet1!S418+$F$11)*VLOOKUP($B1307,$H$12:$J$17,2,0)</f>
        <v>0.50692632083333344</v>
      </c>
      <c r="K1307" s="67">
        <f>(Sheet1!T418+$F$11)*VLOOKUP($B1307,$H$12:$J$17,2,0)</f>
        <v>0.51751111750000001</v>
      </c>
    </row>
    <row r="1308" spans="2:11" x14ac:dyDescent="0.3">
      <c r="B1308" s="5" t="str">
        <f>Sheet1!M419</f>
        <v>NJ</v>
      </c>
      <c r="C1308" s="6" t="str">
        <f>Sheet1!N419</f>
        <v>Gas</v>
      </c>
      <c r="D1308" s="8">
        <f>Sheet1!O419</f>
        <v>42460</v>
      </c>
      <c r="E1308" s="8" t="str">
        <f>Sheet1!P419</f>
        <v>SJG ($/therm)</v>
      </c>
      <c r="F1308" s="6" t="str">
        <f>Sheet1!Q419</f>
        <v>75-125K</v>
      </c>
      <c r="G1308" s="6" t="s">
        <v>22</v>
      </c>
      <c r="H1308" s="67">
        <f>(Sheet1!R419+$F$11)*VLOOKUP($B1308,$H$12:$J$17,2,0)</f>
        <v>0.45379395500000003</v>
      </c>
      <c r="I1308" s="6" t="s">
        <v>22</v>
      </c>
      <c r="J1308" s="67">
        <f>(Sheet1!S419+$F$11)*VLOOKUP($B1308,$H$12:$J$17,2,0)</f>
        <v>0.46947632083333335</v>
      </c>
      <c r="K1308" s="67">
        <f>(Sheet1!T419+$F$11)*VLOOKUP($B1308,$H$12:$J$17,2,0)</f>
        <v>0.48006111750000002</v>
      </c>
    </row>
    <row r="1309" spans="2:11" x14ac:dyDescent="0.3">
      <c r="B1309" s="5" t="str">
        <f>Sheet1!M420</f>
        <v>NJ</v>
      </c>
      <c r="C1309" s="6" t="str">
        <f>Sheet1!N420</f>
        <v>Gas</v>
      </c>
      <c r="D1309" s="8">
        <f>Sheet1!O420</f>
        <v>42460</v>
      </c>
      <c r="E1309" s="8" t="str">
        <f>Sheet1!P420</f>
        <v>SJG ($/therm)</v>
      </c>
      <c r="F1309" s="6" t="str">
        <f>Sheet1!Q420</f>
        <v>125-500K</v>
      </c>
      <c r="G1309" s="6" t="s">
        <v>22</v>
      </c>
      <c r="H1309" s="67">
        <f>(Sheet1!R420+$F$11)*VLOOKUP($B1309,$H$12:$J$17,2,0)</f>
        <v>0.44309395499999993</v>
      </c>
      <c r="I1309" s="6" t="s">
        <v>22</v>
      </c>
      <c r="J1309" s="67">
        <f>(Sheet1!S420+$F$11)*VLOOKUP($B1309,$H$12:$J$17,2,0)</f>
        <v>0.45877632083333342</v>
      </c>
      <c r="K1309" s="67">
        <f>(Sheet1!T420+$F$11)*VLOOKUP($B1309,$H$12:$J$17,2,0)</f>
        <v>0.46936111749999998</v>
      </c>
    </row>
    <row r="1310" spans="2:11" x14ac:dyDescent="0.3">
      <c r="B1310" s="5" t="str">
        <f>Sheet1!M421</f>
        <v>NJ</v>
      </c>
      <c r="C1310" s="6" t="str">
        <f>Sheet1!N421</f>
        <v>Gas</v>
      </c>
      <c r="D1310" s="8">
        <f>Sheet1!O421</f>
        <v>42460</v>
      </c>
      <c r="E1310" s="8" t="str">
        <f>Sheet1!P421</f>
        <v>SJG ($/therm)</v>
      </c>
      <c r="F1310" s="6" t="str">
        <f>Sheet1!Q421</f>
        <v>500K+</v>
      </c>
      <c r="G1310" s="6" t="s">
        <v>22</v>
      </c>
      <c r="H1310" s="67">
        <f>(Sheet1!R421+$F$11)*VLOOKUP($B1310,$H$12:$J$17,2,0)</f>
        <v>0.42704395499999998</v>
      </c>
      <c r="I1310" s="6" t="s">
        <v>22</v>
      </c>
      <c r="J1310" s="67">
        <f>(Sheet1!S421+$F$11)*VLOOKUP($B1310,$H$12:$J$17,2,0)</f>
        <v>0.44272632083333335</v>
      </c>
      <c r="K1310" s="67">
        <f>(Sheet1!T421+$F$11)*VLOOKUP($B1310,$H$12:$J$17,2,0)</f>
        <v>0.45331111750000008</v>
      </c>
    </row>
    <row r="1311" spans="2:11" x14ac:dyDescent="0.3">
      <c r="B1311" s="5" t="str">
        <f>Sheet1!M422</f>
        <v>NJ</v>
      </c>
      <c r="C1311" s="6" t="str">
        <f>Sheet1!N422</f>
        <v>Gas</v>
      </c>
      <c r="D1311" s="8">
        <f>Sheet1!O422</f>
        <v>42490</v>
      </c>
      <c r="E1311" s="8" t="str">
        <f>Sheet1!P422</f>
        <v>PSEG ($/therm)</v>
      </c>
      <c r="F1311" s="6" t="str">
        <f>Sheet1!Q422</f>
        <v>0-25K</v>
      </c>
      <c r="G1311" s="6" t="s">
        <v>22</v>
      </c>
      <c r="H1311" s="67">
        <f>(Sheet1!R422+$F$11)*VLOOKUP($B1311,$H$12:$J$17,2,0)</f>
        <v>0.46300915166666673</v>
      </c>
      <c r="I1311" s="6" t="s">
        <v>22</v>
      </c>
      <c r="J1311" s="67">
        <f>(Sheet1!S422+$F$11)*VLOOKUP($B1311,$H$12:$J$17,2,0)</f>
        <v>0.47567023875000009</v>
      </c>
      <c r="K1311" s="67">
        <f>(Sheet1!T422+$F$11)*VLOOKUP($B1311,$H$12:$J$17,2,0)</f>
        <v>0.48563991916666671</v>
      </c>
    </row>
    <row r="1312" spans="2:11" x14ac:dyDescent="0.3">
      <c r="B1312" s="5" t="str">
        <f>Sheet1!M423</f>
        <v>NJ</v>
      </c>
      <c r="C1312" s="6" t="str">
        <f>Sheet1!N423</f>
        <v>Gas</v>
      </c>
      <c r="D1312" s="8">
        <f>Sheet1!O423</f>
        <v>42490</v>
      </c>
      <c r="E1312" s="8" t="str">
        <f>Sheet1!P423</f>
        <v>PSEG ($/therm)</v>
      </c>
      <c r="F1312" s="6" t="str">
        <f>Sheet1!Q423</f>
        <v>25-75K</v>
      </c>
      <c r="G1312" s="6" t="s">
        <v>22</v>
      </c>
      <c r="H1312" s="67">
        <f>(Sheet1!R423+$F$11)*VLOOKUP($B1312,$H$12:$J$17,2,0)</f>
        <v>0.44160915166666675</v>
      </c>
      <c r="I1312" s="6" t="s">
        <v>22</v>
      </c>
      <c r="J1312" s="67">
        <f>(Sheet1!S423+$F$11)*VLOOKUP($B1312,$H$12:$J$17,2,0)</f>
        <v>0.45427023875000005</v>
      </c>
      <c r="K1312" s="67">
        <f>(Sheet1!T423+$F$11)*VLOOKUP($B1312,$H$12:$J$17,2,0)</f>
        <v>0.46423991916666674</v>
      </c>
    </row>
    <row r="1313" spans="2:11" x14ac:dyDescent="0.3">
      <c r="B1313" s="5" t="str">
        <f>Sheet1!M424</f>
        <v>NJ</v>
      </c>
      <c r="C1313" s="6" t="str">
        <f>Sheet1!N424</f>
        <v>Gas</v>
      </c>
      <c r="D1313" s="8">
        <f>Sheet1!O424</f>
        <v>42490</v>
      </c>
      <c r="E1313" s="8" t="str">
        <f>Sheet1!P424</f>
        <v>PSEG ($/therm)</v>
      </c>
      <c r="F1313" s="6" t="str">
        <f>Sheet1!Q424</f>
        <v>75-125K</v>
      </c>
      <c r="G1313" s="6" t="s">
        <v>22</v>
      </c>
      <c r="H1313" s="67">
        <f>(Sheet1!R424+$F$11)*VLOOKUP($B1313,$H$12:$J$17,2,0)</f>
        <v>0.40415915166666677</v>
      </c>
      <c r="I1313" s="6" t="s">
        <v>22</v>
      </c>
      <c r="J1313" s="67">
        <f>(Sheet1!S424+$F$11)*VLOOKUP($B1313,$H$12:$J$17,2,0)</f>
        <v>0.41682023875000007</v>
      </c>
      <c r="K1313" s="67">
        <f>(Sheet1!T424+$F$11)*VLOOKUP($B1313,$H$12:$J$17,2,0)</f>
        <v>0.42678991916666675</v>
      </c>
    </row>
    <row r="1314" spans="2:11" x14ac:dyDescent="0.3">
      <c r="B1314" s="5" t="str">
        <f>Sheet1!M425</f>
        <v>NJ</v>
      </c>
      <c r="C1314" s="6" t="str">
        <f>Sheet1!N425</f>
        <v>Gas</v>
      </c>
      <c r="D1314" s="8">
        <f>Sheet1!O425</f>
        <v>42490</v>
      </c>
      <c r="E1314" s="8" t="str">
        <f>Sheet1!P425</f>
        <v>PSEG ($/therm)</v>
      </c>
      <c r="F1314" s="6" t="str">
        <f>Sheet1!Q425</f>
        <v>125-500K</v>
      </c>
      <c r="G1314" s="6" t="s">
        <v>22</v>
      </c>
      <c r="H1314" s="67">
        <f>(Sheet1!R425+$F$11)*VLOOKUP($B1314,$H$12:$J$17,2,0)</f>
        <v>0.39345915166666673</v>
      </c>
      <c r="I1314" s="6" t="s">
        <v>22</v>
      </c>
      <c r="J1314" s="67">
        <f>(Sheet1!S425+$F$11)*VLOOKUP($B1314,$H$12:$J$17,2,0)</f>
        <v>0.40612023875000008</v>
      </c>
      <c r="K1314" s="67">
        <f>(Sheet1!T425+$F$11)*VLOOKUP($B1314,$H$12:$J$17,2,0)</f>
        <v>0.41608991916666671</v>
      </c>
    </row>
    <row r="1315" spans="2:11" x14ac:dyDescent="0.3">
      <c r="B1315" s="5" t="str">
        <f>Sheet1!M426</f>
        <v>NJ</v>
      </c>
      <c r="C1315" s="6" t="str">
        <f>Sheet1!N426</f>
        <v>Gas</v>
      </c>
      <c r="D1315" s="8">
        <f>Sheet1!O426</f>
        <v>42490</v>
      </c>
      <c r="E1315" s="8" t="str">
        <f>Sheet1!P426</f>
        <v>PSEG ($/therm)</v>
      </c>
      <c r="F1315" s="6" t="str">
        <f>Sheet1!Q426</f>
        <v>500K+</v>
      </c>
      <c r="G1315" s="6" t="s">
        <v>22</v>
      </c>
      <c r="H1315" s="67">
        <f>(Sheet1!R426+$F$11)*VLOOKUP($B1315,$H$12:$J$17,2,0)</f>
        <v>0.37740915166666678</v>
      </c>
      <c r="I1315" s="6" t="s">
        <v>22</v>
      </c>
      <c r="J1315" s="67">
        <f>(Sheet1!S426+$F$11)*VLOOKUP($B1315,$H$12:$J$17,2,0)</f>
        <v>0.39007023875000013</v>
      </c>
      <c r="K1315" s="67">
        <f>(Sheet1!T426+$F$11)*VLOOKUP($B1315,$H$12:$J$17,2,0)</f>
        <v>0.40003991916666676</v>
      </c>
    </row>
    <row r="1316" spans="2:11" x14ac:dyDescent="0.3">
      <c r="B1316" s="5" t="str">
        <f>Sheet1!M427</f>
        <v>NJ</v>
      </c>
      <c r="C1316" s="6" t="str">
        <f>Sheet1!N427</f>
        <v>Gas</v>
      </c>
      <c r="D1316" s="8">
        <f>Sheet1!O427</f>
        <v>42490</v>
      </c>
      <c r="E1316" s="8" t="str">
        <f>Sheet1!P427</f>
        <v>NJNG ($/therm)</v>
      </c>
      <c r="F1316" s="6" t="str">
        <f>Sheet1!Q427</f>
        <v>0-25K</v>
      </c>
      <c r="G1316" s="6" t="s">
        <v>22</v>
      </c>
      <c r="H1316" s="67">
        <f>(Sheet1!R427+$F$11)*VLOOKUP($B1316,$H$12:$J$17,2,0)</f>
        <v>0.46300915166666673</v>
      </c>
      <c r="I1316" s="6" t="s">
        <v>22</v>
      </c>
      <c r="J1316" s="67">
        <f>(Sheet1!S427+$F$11)*VLOOKUP($B1316,$H$12:$J$17,2,0)</f>
        <v>0.47567023875000009</v>
      </c>
      <c r="K1316" s="67">
        <f>(Sheet1!T427+$F$11)*VLOOKUP($B1316,$H$12:$J$17,2,0)</f>
        <v>0.48563991916666671</v>
      </c>
    </row>
    <row r="1317" spans="2:11" x14ac:dyDescent="0.3">
      <c r="B1317" s="5" t="str">
        <f>Sheet1!M428</f>
        <v>NJ</v>
      </c>
      <c r="C1317" s="6" t="str">
        <f>Sheet1!N428</f>
        <v>Gas</v>
      </c>
      <c r="D1317" s="8">
        <f>Sheet1!O428</f>
        <v>42490</v>
      </c>
      <c r="E1317" s="8" t="str">
        <f>Sheet1!P428</f>
        <v>NJNG ($/therm)</v>
      </c>
      <c r="F1317" s="6" t="str">
        <f>Sheet1!Q428</f>
        <v>25-75K</v>
      </c>
      <c r="G1317" s="6" t="s">
        <v>22</v>
      </c>
      <c r="H1317" s="67">
        <f>(Sheet1!R428+$F$11)*VLOOKUP($B1317,$H$12:$J$17,2,0)</f>
        <v>0.44160915166666675</v>
      </c>
      <c r="I1317" s="6" t="s">
        <v>22</v>
      </c>
      <c r="J1317" s="67">
        <f>(Sheet1!S428+$F$11)*VLOOKUP($B1317,$H$12:$J$17,2,0)</f>
        <v>0.45427023875000005</v>
      </c>
      <c r="K1317" s="67">
        <f>(Sheet1!T428+$F$11)*VLOOKUP($B1317,$H$12:$J$17,2,0)</f>
        <v>0.46423991916666674</v>
      </c>
    </row>
    <row r="1318" spans="2:11" x14ac:dyDescent="0.3">
      <c r="B1318" s="5" t="str">
        <f>Sheet1!M429</f>
        <v>NJ</v>
      </c>
      <c r="C1318" s="6" t="str">
        <f>Sheet1!N429</f>
        <v>Gas</v>
      </c>
      <c r="D1318" s="8">
        <f>Sheet1!O429</f>
        <v>42490</v>
      </c>
      <c r="E1318" s="8" t="str">
        <f>Sheet1!P429</f>
        <v>NJNG ($/therm)</v>
      </c>
      <c r="F1318" s="6" t="str">
        <f>Sheet1!Q429</f>
        <v>75-125K</v>
      </c>
      <c r="G1318" s="6" t="s">
        <v>22</v>
      </c>
      <c r="H1318" s="67">
        <f>(Sheet1!R429+$F$11)*VLOOKUP($B1318,$H$12:$J$17,2,0)</f>
        <v>0.40415915166666677</v>
      </c>
      <c r="I1318" s="6" t="s">
        <v>22</v>
      </c>
      <c r="J1318" s="67">
        <f>(Sheet1!S429+$F$11)*VLOOKUP($B1318,$H$12:$J$17,2,0)</f>
        <v>0.41682023875000007</v>
      </c>
      <c r="K1318" s="67">
        <f>(Sheet1!T429+$F$11)*VLOOKUP($B1318,$H$12:$J$17,2,0)</f>
        <v>0.42678991916666675</v>
      </c>
    </row>
    <row r="1319" spans="2:11" x14ac:dyDescent="0.3">
      <c r="B1319" s="5" t="str">
        <f>Sheet1!M430</f>
        <v>NJ</v>
      </c>
      <c r="C1319" s="6" t="str">
        <f>Sheet1!N430</f>
        <v>Gas</v>
      </c>
      <c r="D1319" s="8">
        <f>Sheet1!O430</f>
        <v>42490</v>
      </c>
      <c r="E1319" s="8" t="str">
        <f>Sheet1!P430</f>
        <v>NJNG ($/therm)</v>
      </c>
      <c r="F1319" s="6" t="str">
        <f>Sheet1!Q430</f>
        <v>125-500K</v>
      </c>
      <c r="G1319" s="6" t="s">
        <v>22</v>
      </c>
      <c r="H1319" s="67">
        <f>(Sheet1!R430+$F$11)*VLOOKUP($B1319,$H$12:$J$17,2,0)</f>
        <v>0.39345915166666673</v>
      </c>
      <c r="I1319" s="6" t="s">
        <v>22</v>
      </c>
      <c r="J1319" s="67">
        <f>(Sheet1!S430+$F$11)*VLOOKUP($B1319,$H$12:$J$17,2,0)</f>
        <v>0.40612023875000008</v>
      </c>
      <c r="K1319" s="67">
        <f>(Sheet1!T430+$F$11)*VLOOKUP($B1319,$H$12:$J$17,2,0)</f>
        <v>0.41608991916666671</v>
      </c>
    </row>
    <row r="1320" spans="2:11" x14ac:dyDescent="0.3">
      <c r="B1320" s="5" t="str">
        <f>Sheet1!M431</f>
        <v>NJ</v>
      </c>
      <c r="C1320" s="6" t="str">
        <f>Sheet1!N431</f>
        <v>Gas</v>
      </c>
      <c r="D1320" s="8">
        <f>Sheet1!O431</f>
        <v>42490</v>
      </c>
      <c r="E1320" s="8" t="str">
        <f>Sheet1!P431</f>
        <v>NJNG ($/therm)</v>
      </c>
      <c r="F1320" s="6" t="str">
        <f>Sheet1!Q431</f>
        <v>500K+</v>
      </c>
      <c r="G1320" s="6" t="s">
        <v>22</v>
      </c>
      <c r="H1320" s="67">
        <f>(Sheet1!R431+$F$11)*VLOOKUP($B1320,$H$12:$J$17,2,0)</f>
        <v>0.37740915166666678</v>
      </c>
      <c r="I1320" s="6" t="s">
        <v>22</v>
      </c>
      <c r="J1320" s="67">
        <f>(Sheet1!S431+$F$11)*VLOOKUP($B1320,$H$12:$J$17,2,0)</f>
        <v>0.39007023875000013</v>
      </c>
      <c r="K1320" s="67">
        <f>(Sheet1!T431+$F$11)*VLOOKUP($B1320,$H$12:$J$17,2,0)</f>
        <v>0.40003991916666676</v>
      </c>
    </row>
    <row r="1321" spans="2:11" x14ac:dyDescent="0.3">
      <c r="B1321" s="5" t="str">
        <f>Sheet1!M432</f>
        <v>NJ</v>
      </c>
      <c r="C1321" s="6" t="str">
        <f>Sheet1!N432</f>
        <v>Gas</v>
      </c>
      <c r="D1321" s="8">
        <f>Sheet1!O432</f>
        <v>42490</v>
      </c>
      <c r="E1321" s="8" t="str">
        <f>Sheet1!P432</f>
        <v>SJG ($/therm)</v>
      </c>
      <c r="F1321" s="6" t="str">
        <f>Sheet1!Q432</f>
        <v>0-25K</v>
      </c>
      <c r="G1321" s="6" t="s">
        <v>22</v>
      </c>
      <c r="H1321" s="67">
        <f>(Sheet1!R432+$F$11)*VLOOKUP($B1321,$H$12:$J$17,2,0)</f>
        <v>0.52288947249999995</v>
      </c>
      <c r="I1321" s="6" t="s">
        <v>22</v>
      </c>
      <c r="J1321" s="67">
        <f>(Sheet1!S432+$F$11)*VLOOKUP($B1321,$H$12:$J$17,2,0)</f>
        <v>0.53479286583333341</v>
      </c>
      <c r="K1321" s="67">
        <f>(Sheet1!T432+$F$11)*VLOOKUP($B1321,$H$12:$J$17,2,0)</f>
        <v>0.54378148999999998</v>
      </c>
    </row>
    <row r="1322" spans="2:11" x14ac:dyDescent="0.3">
      <c r="B1322" s="5" t="str">
        <f>Sheet1!M433</f>
        <v>NJ</v>
      </c>
      <c r="C1322" s="6" t="str">
        <f>Sheet1!N433</f>
        <v>Gas</v>
      </c>
      <c r="D1322" s="8">
        <f>Sheet1!O433</f>
        <v>42490</v>
      </c>
      <c r="E1322" s="8" t="str">
        <f>Sheet1!P433</f>
        <v>SJG ($/therm)</v>
      </c>
      <c r="F1322" s="6" t="str">
        <f>Sheet1!Q433</f>
        <v>25-75K</v>
      </c>
      <c r="G1322" s="6" t="s">
        <v>22</v>
      </c>
      <c r="H1322" s="67">
        <f>(Sheet1!R433+$F$11)*VLOOKUP($B1322,$H$12:$J$17,2,0)</f>
        <v>0.50148947249999987</v>
      </c>
      <c r="I1322" s="6" t="s">
        <v>22</v>
      </c>
      <c r="J1322" s="67">
        <f>(Sheet1!S433+$F$11)*VLOOKUP($B1322,$H$12:$J$17,2,0)</f>
        <v>0.51339286583333343</v>
      </c>
      <c r="K1322" s="67">
        <f>(Sheet1!T433+$F$11)*VLOOKUP($B1322,$H$12:$J$17,2,0)</f>
        <v>0.52238149</v>
      </c>
    </row>
    <row r="1323" spans="2:11" x14ac:dyDescent="0.3">
      <c r="B1323" s="5" t="str">
        <f>Sheet1!M434</f>
        <v>NJ</v>
      </c>
      <c r="C1323" s="6" t="str">
        <f>Sheet1!N434</f>
        <v>Gas</v>
      </c>
      <c r="D1323" s="8">
        <f>Sheet1!O434</f>
        <v>42490</v>
      </c>
      <c r="E1323" s="8" t="str">
        <f>Sheet1!P434</f>
        <v>SJG ($/therm)</v>
      </c>
      <c r="F1323" s="6" t="str">
        <f>Sheet1!Q434</f>
        <v>75-125K</v>
      </c>
      <c r="G1323" s="6" t="s">
        <v>22</v>
      </c>
      <c r="H1323" s="67">
        <f>(Sheet1!R434+$F$11)*VLOOKUP($B1323,$H$12:$J$17,2,0)</f>
        <v>0.46403947249999999</v>
      </c>
      <c r="I1323" s="6" t="s">
        <v>22</v>
      </c>
      <c r="J1323" s="67">
        <f>(Sheet1!S434+$F$11)*VLOOKUP($B1323,$H$12:$J$17,2,0)</f>
        <v>0.47594286583333334</v>
      </c>
      <c r="K1323" s="67">
        <f>(Sheet1!T434+$F$11)*VLOOKUP($B1323,$H$12:$J$17,2,0)</f>
        <v>0.48493149000000008</v>
      </c>
    </row>
    <row r="1324" spans="2:11" x14ac:dyDescent="0.3">
      <c r="B1324" s="5" t="str">
        <f>Sheet1!M435</f>
        <v>NJ</v>
      </c>
      <c r="C1324" s="6" t="str">
        <f>Sheet1!N435</f>
        <v>Gas</v>
      </c>
      <c r="D1324" s="8">
        <f>Sheet1!O435</f>
        <v>42490</v>
      </c>
      <c r="E1324" s="8" t="str">
        <f>Sheet1!P435</f>
        <v>SJG ($/therm)</v>
      </c>
      <c r="F1324" s="6" t="str">
        <f>Sheet1!Q435</f>
        <v>125-500K</v>
      </c>
      <c r="G1324" s="6" t="s">
        <v>22</v>
      </c>
      <c r="H1324" s="67">
        <f>(Sheet1!R435+$F$11)*VLOOKUP($B1324,$H$12:$J$17,2,0)</f>
        <v>0.45333947249999995</v>
      </c>
      <c r="I1324" s="6" t="s">
        <v>22</v>
      </c>
      <c r="J1324" s="67">
        <f>(Sheet1!S435+$F$11)*VLOOKUP($B1324,$H$12:$J$17,2,0)</f>
        <v>0.46524286583333341</v>
      </c>
      <c r="K1324" s="67">
        <f>(Sheet1!T435+$F$11)*VLOOKUP($B1324,$H$12:$J$17,2,0)</f>
        <v>0.47423148999999998</v>
      </c>
    </row>
    <row r="1325" spans="2:11" x14ac:dyDescent="0.3">
      <c r="B1325" s="5" t="str">
        <f>Sheet1!M436</f>
        <v>NJ</v>
      </c>
      <c r="C1325" s="6" t="str">
        <f>Sheet1!N436</f>
        <v>Gas</v>
      </c>
      <c r="D1325" s="8">
        <f>Sheet1!O436</f>
        <v>42490</v>
      </c>
      <c r="E1325" s="8" t="str">
        <f>Sheet1!P436</f>
        <v>SJG ($/therm)</v>
      </c>
      <c r="F1325" s="6" t="str">
        <f>Sheet1!Q436</f>
        <v>500K+</v>
      </c>
      <c r="G1325" s="6" t="s">
        <v>22</v>
      </c>
      <c r="H1325" s="67">
        <f>(Sheet1!R436+$F$11)*VLOOKUP($B1325,$H$12:$J$17,2,0)</f>
        <v>0.4372894725</v>
      </c>
      <c r="I1325" s="6" t="s">
        <v>22</v>
      </c>
      <c r="J1325" s="67">
        <f>(Sheet1!S436+$F$11)*VLOOKUP($B1325,$H$12:$J$17,2,0)</f>
        <v>0.4491928658333334</v>
      </c>
      <c r="K1325" s="67">
        <f>(Sheet1!T436+$F$11)*VLOOKUP($B1325,$H$12:$J$17,2,0)</f>
        <v>0.45818149000000002</v>
      </c>
    </row>
    <row r="1326" spans="2:11" x14ac:dyDescent="0.3">
      <c r="B1326" s="5" t="str">
        <f>Sheet1!M437</f>
        <v>NJ</v>
      </c>
      <c r="C1326" s="6" t="str">
        <f>Sheet1!N437</f>
        <v>Gas</v>
      </c>
      <c r="D1326" s="8">
        <f>Sheet1!O437</f>
        <v>42521</v>
      </c>
      <c r="E1326" s="8" t="str">
        <f>Sheet1!P437</f>
        <v>PSEG ($/therm)</v>
      </c>
      <c r="F1326" s="6" t="str">
        <f>Sheet1!Q437</f>
        <v>0-25K</v>
      </c>
      <c r="G1326" s="6" t="s">
        <v>22</v>
      </c>
      <c r="H1326" s="67">
        <f>(Sheet1!R437+$F$11)*VLOOKUP($B1326,$H$12:$J$17,2,0)</f>
        <v>0.46699356416666671</v>
      </c>
      <c r="I1326" s="6" t="s">
        <v>22</v>
      </c>
      <c r="J1326" s="67">
        <f>(Sheet1!S437+$F$11)*VLOOKUP($B1326,$H$12:$J$17,2,0)</f>
        <v>0.47880600750000007</v>
      </c>
      <c r="K1326" s="67">
        <f>(Sheet1!T437+$F$11)*VLOOKUP($B1326,$H$12:$J$17,2,0)</f>
        <v>0.48840720666666682</v>
      </c>
    </row>
    <row r="1327" spans="2:11" x14ac:dyDescent="0.3">
      <c r="B1327" s="5" t="str">
        <f>Sheet1!M438</f>
        <v>NJ</v>
      </c>
      <c r="C1327" s="6" t="str">
        <f>Sheet1!N438</f>
        <v>Gas</v>
      </c>
      <c r="D1327" s="8">
        <f>Sheet1!O438</f>
        <v>42521</v>
      </c>
      <c r="E1327" s="8" t="str">
        <f>Sheet1!P438</f>
        <v>PSEG ($/therm)</v>
      </c>
      <c r="F1327" s="6" t="str">
        <f>Sheet1!Q438</f>
        <v>25-75K</v>
      </c>
      <c r="G1327" s="6" t="s">
        <v>22</v>
      </c>
      <c r="H1327" s="67">
        <f>(Sheet1!R438+$F$11)*VLOOKUP($B1327,$H$12:$J$17,2,0)</f>
        <v>0.44559356416666668</v>
      </c>
      <c r="I1327" s="6" t="s">
        <v>22</v>
      </c>
      <c r="J1327" s="67">
        <f>(Sheet1!S438+$F$11)*VLOOKUP($B1327,$H$12:$J$17,2,0)</f>
        <v>0.45740600750000004</v>
      </c>
      <c r="K1327" s="67">
        <f>(Sheet1!T438+$F$11)*VLOOKUP($B1327,$H$12:$J$17,2,0)</f>
        <v>0.46700720666666679</v>
      </c>
    </row>
    <row r="1328" spans="2:11" x14ac:dyDescent="0.3">
      <c r="B1328" s="5" t="str">
        <f>Sheet1!M439</f>
        <v>NJ</v>
      </c>
      <c r="C1328" s="6" t="str">
        <f>Sheet1!N439</f>
        <v>Gas</v>
      </c>
      <c r="D1328" s="8">
        <f>Sheet1!O439</f>
        <v>42521</v>
      </c>
      <c r="E1328" s="8" t="str">
        <f>Sheet1!P439</f>
        <v>PSEG ($/therm)</v>
      </c>
      <c r="F1328" s="6" t="str">
        <f>Sheet1!Q439</f>
        <v>75-125K</v>
      </c>
      <c r="G1328" s="6" t="s">
        <v>22</v>
      </c>
      <c r="H1328" s="67">
        <f>(Sheet1!R439+$F$11)*VLOOKUP($B1328,$H$12:$J$17,2,0)</f>
        <v>0.40814356416666669</v>
      </c>
      <c r="I1328" s="6" t="s">
        <v>22</v>
      </c>
      <c r="J1328" s="67">
        <f>(Sheet1!S439+$F$11)*VLOOKUP($B1328,$H$12:$J$17,2,0)</f>
        <v>0.41995600750000006</v>
      </c>
      <c r="K1328" s="67">
        <f>(Sheet1!T439+$F$11)*VLOOKUP($B1328,$H$12:$J$17,2,0)</f>
        <v>0.42955720666666675</v>
      </c>
    </row>
    <row r="1329" spans="2:11" x14ac:dyDescent="0.3">
      <c r="B1329" s="5" t="str">
        <f>Sheet1!M440</f>
        <v>NJ</v>
      </c>
      <c r="C1329" s="6" t="str">
        <f>Sheet1!N440</f>
        <v>Gas</v>
      </c>
      <c r="D1329" s="8">
        <f>Sheet1!O440</f>
        <v>42521</v>
      </c>
      <c r="E1329" s="8" t="str">
        <f>Sheet1!P440</f>
        <v>PSEG ($/therm)</v>
      </c>
      <c r="F1329" s="6" t="str">
        <f>Sheet1!Q440</f>
        <v>125-500K</v>
      </c>
      <c r="G1329" s="6" t="s">
        <v>22</v>
      </c>
      <c r="H1329" s="67">
        <f>(Sheet1!R440+$F$11)*VLOOKUP($B1329,$H$12:$J$17,2,0)</f>
        <v>0.39744356416666671</v>
      </c>
      <c r="I1329" s="6" t="s">
        <v>22</v>
      </c>
      <c r="J1329" s="67">
        <f>(Sheet1!S440+$F$11)*VLOOKUP($B1329,$H$12:$J$17,2,0)</f>
        <v>0.40925600750000007</v>
      </c>
      <c r="K1329" s="67">
        <f>(Sheet1!T440+$F$11)*VLOOKUP($B1329,$H$12:$J$17,2,0)</f>
        <v>0.41885720666666676</v>
      </c>
    </row>
    <row r="1330" spans="2:11" x14ac:dyDescent="0.3">
      <c r="B1330" s="5" t="str">
        <f>Sheet1!M441</f>
        <v>NJ</v>
      </c>
      <c r="C1330" s="6" t="str">
        <f>Sheet1!N441</f>
        <v>Gas</v>
      </c>
      <c r="D1330" s="8">
        <f>Sheet1!O441</f>
        <v>42521</v>
      </c>
      <c r="E1330" s="8" t="str">
        <f>Sheet1!P441</f>
        <v>PSEG ($/therm)</v>
      </c>
      <c r="F1330" s="6" t="str">
        <f>Sheet1!Q441</f>
        <v>500K+</v>
      </c>
      <c r="G1330" s="6" t="s">
        <v>22</v>
      </c>
      <c r="H1330" s="67">
        <f>(Sheet1!R441+$F$11)*VLOOKUP($B1330,$H$12:$J$17,2,0)</f>
        <v>0.38139356416666675</v>
      </c>
      <c r="I1330" s="6" t="s">
        <v>22</v>
      </c>
      <c r="J1330" s="67">
        <f>(Sheet1!S441+$F$11)*VLOOKUP($B1330,$H$12:$J$17,2,0)</f>
        <v>0.39320600750000001</v>
      </c>
      <c r="K1330" s="67">
        <f>(Sheet1!T441+$F$11)*VLOOKUP($B1330,$H$12:$J$17,2,0)</f>
        <v>0.40280720666666681</v>
      </c>
    </row>
    <row r="1331" spans="2:11" x14ac:dyDescent="0.3">
      <c r="B1331" s="5" t="str">
        <f>Sheet1!M442</f>
        <v>NJ</v>
      </c>
      <c r="C1331" s="6" t="str">
        <f>Sheet1!N442</f>
        <v>Gas</v>
      </c>
      <c r="D1331" s="8">
        <f>Sheet1!O442</f>
        <v>42521</v>
      </c>
      <c r="E1331" s="8" t="str">
        <f>Sheet1!P442</f>
        <v>NJNG ($/therm)</v>
      </c>
      <c r="F1331" s="6" t="str">
        <f>Sheet1!Q442</f>
        <v>0-25K</v>
      </c>
      <c r="G1331" s="6" t="s">
        <v>22</v>
      </c>
      <c r="H1331" s="67">
        <f>(Sheet1!R442+$F$11)*VLOOKUP($B1331,$H$12:$J$17,2,0)</f>
        <v>0.46699356416666671</v>
      </c>
      <c r="I1331" s="6" t="s">
        <v>22</v>
      </c>
      <c r="J1331" s="67">
        <f>(Sheet1!S442+$F$11)*VLOOKUP($B1331,$H$12:$J$17,2,0)</f>
        <v>0.47880600750000007</v>
      </c>
      <c r="K1331" s="67">
        <f>(Sheet1!T442+$F$11)*VLOOKUP($B1331,$H$12:$J$17,2,0)</f>
        <v>0.48840720666666682</v>
      </c>
    </row>
    <row r="1332" spans="2:11" x14ac:dyDescent="0.3">
      <c r="B1332" s="5" t="str">
        <f>Sheet1!M443</f>
        <v>NJ</v>
      </c>
      <c r="C1332" s="6" t="str">
        <f>Sheet1!N443</f>
        <v>Gas</v>
      </c>
      <c r="D1332" s="8">
        <f>Sheet1!O443</f>
        <v>42521</v>
      </c>
      <c r="E1332" s="8" t="str">
        <f>Sheet1!P443</f>
        <v>NJNG ($/therm)</v>
      </c>
      <c r="F1332" s="6" t="str">
        <f>Sheet1!Q443</f>
        <v>25-75K</v>
      </c>
      <c r="G1332" s="6" t="s">
        <v>22</v>
      </c>
      <c r="H1332" s="67">
        <f>(Sheet1!R443+$F$11)*VLOOKUP($B1332,$H$12:$J$17,2,0)</f>
        <v>0.44559356416666668</v>
      </c>
      <c r="I1332" s="6" t="s">
        <v>22</v>
      </c>
      <c r="J1332" s="67">
        <f>(Sheet1!S443+$F$11)*VLOOKUP($B1332,$H$12:$J$17,2,0)</f>
        <v>0.45740600750000004</v>
      </c>
      <c r="K1332" s="67">
        <f>(Sheet1!T443+$F$11)*VLOOKUP($B1332,$H$12:$J$17,2,0)</f>
        <v>0.46700720666666679</v>
      </c>
    </row>
    <row r="1333" spans="2:11" x14ac:dyDescent="0.3">
      <c r="B1333" s="5" t="str">
        <f>Sheet1!M444</f>
        <v>NJ</v>
      </c>
      <c r="C1333" s="6" t="str">
        <f>Sheet1!N444</f>
        <v>Gas</v>
      </c>
      <c r="D1333" s="8">
        <f>Sheet1!O444</f>
        <v>42521</v>
      </c>
      <c r="E1333" s="8" t="str">
        <f>Sheet1!P444</f>
        <v>NJNG ($/therm)</v>
      </c>
      <c r="F1333" s="6" t="str">
        <f>Sheet1!Q444</f>
        <v>75-125K</v>
      </c>
      <c r="G1333" s="6" t="s">
        <v>22</v>
      </c>
      <c r="H1333" s="67">
        <f>(Sheet1!R444+$F$11)*VLOOKUP($B1333,$H$12:$J$17,2,0)</f>
        <v>0.40814356416666669</v>
      </c>
      <c r="I1333" s="6" t="s">
        <v>22</v>
      </c>
      <c r="J1333" s="67">
        <f>(Sheet1!S444+$F$11)*VLOOKUP($B1333,$H$12:$J$17,2,0)</f>
        <v>0.41995600750000006</v>
      </c>
      <c r="K1333" s="67">
        <f>(Sheet1!T444+$F$11)*VLOOKUP($B1333,$H$12:$J$17,2,0)</f>
        <v>0.42955720666666675</v>
      </c>
    </row>
    <row r="1334" spans="2:11" x14ac:dyDescent="0.3">
      <c r="B1334" s="5" t="str">
        <f>Sheet1!M445</f>
        <v>NJ</v>
      </c>
      <c r="C1334" s="6" t="str">
        <f>Sheet1!N445</f>
        <v>Gas</v>
      </c>
      <c r="D1334" s="8">
        <f>Sheet1!O445</f>
        <v>42521</v>
      </c>
      <c r="E1334" s="8" t="str">
        <f>Sheet1!P445</f>
        <v>NJNG ($/therm)</v>
      </c>
      <c r="F1334" s="6" t="str">
        <f>Sheet1!Q445</f>
        <v>125-500K</v>
      </c>
      <c r="G1334" s="6" t="s">
        <v>22</v>
      </c>
      <c r="H1334" s="67">
        <f>(Sheet1!R445+$F$11)*VLOOKUP($B1334,$H$12:$J$17,2,0)</f>
        <v>0.39744356416666671</v>
      </c>
      <c r="I1334" s="6" t="s">
        <v>22</v>
      </c>
      <c r="J1334" s="67">
        <f>(Sheet1!S445+$F$11)*VLOOKUP($B1334,$H$12:$J$17,2,0)</f>
        <v>0.40925600750000007</v>
      </c>
      <c r="K1334" s="67">
        <f>(Sheet1!T445+$F$11)*VLOOKUP($B1334,$H$12:$J$17,2,0)</f>
        <v>0.41885720666666676</v>
      </c>
    </row>
    <row r="1335" spans="2:11" x14ac:dyDescent="0.3">
      <c r="B1335" s="5" t="str">
        <f>Sheet1!M446</f>
        <v>NJ</v>
      </c>
      <c r="C1335" s="6" t="str">
        <f>Sheet1!N446</f>
        <v>Gas</v>
      </c>
      <c r="D1335" s="8">
        <f>Sheet1!O446</f>
        <v>42521</v>
      </c>
      <c r="E1335" s="8" t="str">
        <f>Sheet1!P446</f>
        <v>NJNG ($/therm)</v>
      </c>
      <c r="F1335" s="6" t="str">
        <f>Sheet1!Q446</f>
        <v>500K+</v>
      </c>
      <c r="G1335" s="6" t="s">
        <v>22</v>
      </c>
      <c r="H1335" s="67">
        <f>(Sheet1!R446+$F$11)*VLOOKUP($B1335,$H$12:$J$17,2,0)</f>
        <v>0.38139356416666675</v>
      </c>
      <c r="I1335" s="6" t="s">
        <v>22</v>
      </c>
      <c r="J1335" s="67">
        <f>(Sheet1!S446+$F$11)*VLOOKUP($B1335,$H$12:$J$17,2,0)</f>
        <v>0.39320600750000001</v>
      </c>
      <c r="K1335" s="67">
        <f>(Sheet1!T446+$F$11)*VLOOKUP($B1335,$H$12:$J$17,2,0)</f>
        <v>0.40280720666666681</v>
      </c>
    </row>
    <row r="1336" spans="2:11" x14ac:dyDescent="0.3">
      <c r="B1336" s="5" t="str">
        <f>Sheet1!M447</f>
        <v>NJ</v>
      </c>
      <c r="C1336" s="6" t="str">
        <f>Sheet1!N447</f>
        <v>Gas</v>
      </c>
      <c r="D1336" s="8">
        <f>Sheet1!O447</f>
        <v>42521</v>
      </c>
      <c r="E1336" s="8" t="str">
        <f>Sheet1!P447</f>
        <v>SJG ($/therm)</v>
      </c>
      <c r="F1336" s="6" t="str">
        <f>Sheet1!Q447</f>
        <v>0-25K</v>
      </c>
      <c r="G1336" s="6" t="s">
        <v>22</v>
      </c>
      <c r="H1336" s="67">
        <f>(Sheet1!R447+$F$11)*VLOOKUP($B1336,$H$12:$J$17,2,0)</f>
        <v>0.52575038500000004</v>
      </c>
      <c r="I1336" s="6" t="s">
        <v>22</v>
      </c>
      <c r="J1336" s="67">
        <f>(Sheet1!S447+$F$11)*VLOOKUP($B1336,$H$12:$J$17,2,0)</f>
        <v>0.53739697833333344</v>
      </c>
      <c r="K1336" s="67">
        <f>(Sheet1!T447+$F$11)*VLOOKUP($B1336,$H$12:$J$17,2,0)</f>
        <v>0.54616090249999993</v>
      </c>
    </row>
    <row r="1337" spans="2:11" x14ac:dyDescent="0.3">
      <c r="B1337" s="5" t="str">
        <f>Sheet1!M448</f>
        <v>NJ</v>
      </c>
      <c r="C1337" s="6" t="str">
        <f>Sheet1!N448</f>
        <v>Gas</v>
      </c>
      <c r="D1337" s="8">
        <f>Sheet1!O448</f>
        <v>42521</v>
      </c>
      <c r="E1337" s="8" t="str">
        <f>Sheet1!P448</f>
        <v>SJG ($/therm)</v>
      </c>
      <c r="F1337" s="6" t="str">
        <f>Sheet1!Q448</f>
        <v>25-75K</v>
      </c>
      <c r="G1337" s="6" t="s">
        <v>22</v>
      </c>
      <c r="H1337" s="67">
        <f>(Sheet1!R448+$F$11)*VLOOKUP($B1337,$H$12:$J$17,2,0)</f>
        <v>0.50435038500000007</v>
      </c>
      <c r="I1337" s="6" t="s">
        <v>22</v>
      </c>
      <c r="J1337" s="67">
        <f>(Sheet1!S448+$F$11)*VLOOKUP($B1337,$H$12:$J$17,2,0)</f>
        <v>0.51599697833333336</v>
      </c>
      <c r="K1337" s="67">
        <f>(Sheet1!T448+$F$11)*VLOOKUP($B1337,$H$12:$J$17,2,0)</f>
        <v>0.52476090249999996</v>
      </c>
    </row>
    <row r="1338" spans="2:11" x14ac:dyDescent="0.3">
      <c r="B1338" s="5" t="str">
        <f>Sheet1!M449</f>
        <v>NJ</v>
      </c>
      <c r="C1338" s="6" t="str">
        <f>Sheet1!N449</f>
        <v>Gas</v>
      </c>
      <c r="D1338" s="8">
        <f>Sheet1!O449</f>
        <v>42521</v>
      </c>
      <c r="E1338" s="8" t="str">
        <f>Sheet1!P449</f>
        <v>SJG ($/therm)</v>
      </c>
      <c r="F1338" s="6" t="str">
        <f>Sheet1!Q449</f>
        <v>75-125K</v>
      </c>
      <c r="G1338" s="6" t="s">
        <v>22</v>
      </c>
      <c r="H1338" s="67">
        <f>(Sheet1!R449+$F$11)*VLOOKUP($B1338,$H$12:$J$17,2,0)</f>
        <v>0.46690038500000003</v>
      </c>
      <c r="I1338" s="6" t="s">
        <v>22</v>
      </c>
      <c r="J1338" s="67">
        <f>(Sheet1!S449+$F$11)*VLOOKUP($B1338,$H$12:$J$17,2,0)</f>
        <v>0.47854697833333337</v>
      </c>
      <c r="K1338" s="67">
        <f>(Sheet1!T449+$F$11)*VLOOKUP($B1338,$H$12:$J$17,2,0)</f>
        <v>0.48731090249999998</v>
      </c>
    </row>
    <row r="1339" spans="2:11" x14ac:dyDescent="0.3">
      <c r="B1339" s="5" t="str">
        <f>Sheet1!M450</f>
        <v>NJ</v>
      </c>
      <c r="C1339" s="6" t="str">
        <f>Sheet1!N450</f>
        <v>Gas</v>
      </c>
      <c r="D1339" s="8">
        <f>Sheet1!O450</f>
        <v>42521</v>
      </c>
      <c r="E1339" s="8" t="str">
        <f>Sheet1!P450</f>
        <v>SJG ($/therm)</v>
      </c>
      <c r="F1339" s="6" t="str">
        <f>Sheet1!Q450</f>
        <v>125-500K</v>
      </c>
      <c r="G1339" s="6" t="s">
        <v>22</v>
      </c>
      <c r="H1339" s="67">
        <f>(Sheet1!R450+$F$11)*VLOOKUP($B1339,$H$12:$J$17,2,0)</f>
        <v>0.45620038500000004</v>
      </c>
      <c r="I1339" s="6" t="s">
        <v>22</v>
      </c>
      <c r="J1339" s="67">
        <f>(Sheet1!S450+$F$11)*VLOOKUP($B1339,$H$12:$J$17,2,0)</f>
        <v>0.46784697833333333</v>
      </c>
      <c r="K1339" s="67">
        <f>(Sheet1!T450+$F$11)*VLOOKUP($B1339,$H$12:$J$17,2,0)</f>
        <v>0.47661090249999999</v>
      </c>
    </row>
    <row r="1340" spans="2:11" x14ac:dyDescent="0.3">
      <c r="B1340" s="5" t="str">
        <f>Sheet1!M451</f>
        <v>NJ</v>
      </c>
      <c r="C1340" s="6" t="str">
        <f>Sheet1!N451</f>
        <v>Gas</v>
      </c>
      <c r="D1340" s="8">
        <f>Sheet1!O451</f>
        <v>42521</v>
      </c>
      <c r="E1340" s="8" t="str">
        <f>Sheet1!P451</f>
        <v>SJG ($/therm)</v>
      </c>
      <c r="F1340" s="6" t="str">
        <f>Sheet1!Q451</f>
        <v>500K+</v>
      </c>
      <c r="G1340" s="6" t="s">
        <v>22</v>
      </c>
      <c r="H1340" s="67">
        <f>(Sheet1!R451+$F$11)*VLOOKUP($B1340,$H$12:$J$17,2,0)</f>
        <v>0.44015038500000003</v>
      </c>
      <c r="I1340" s="6" t="s">
        <v>22</v>
      </c>
      <c r="J1340" s="67">
        <f>(Sheet1!S451+$F$11)*VLOOKUP($B1340,$H$12:$J$17,2,0)</f>
        <v>0.45179697833333332</v>
      </c>
      <c r="K1340" s="67">
        <f>(Sheet1!T451+$F$11)*VLOOKUP($B1340,$H$12:$J$17,2,0)</f>
        <v>0.46056090249999992</v>
      </c>
    </row>
    <row r="1341" spans="2:11" x14ac:dyDescent="0.3">
      <c r="B1341" s="5" t="str">
        <f>Sheet1!M452</f>
        <v>NJ</v>
      </c>
      <c r="C1341" s="6" t="str">
        <f>Sheet1!N452</f>
        <v>Gas</v>
      </c>
      <c r="D1341" s="8">
        <f>Sheet1!O452</f>
        <v>42551</v>
      </c>
      <c r="E1341" s="8" t="str">
        <f>Sheet1!P452</f>
        <v>PSEG ($/therm)</v>
      </c>
      <c r="F1341" s="6" t="str">
        <f>Sheet1!Q452</f>
        <v>0-25K</v>
      </c>
      <c r="G1341" s="6" t="s">
        <v>22</v>
      </c>
      <c r="H1341" s="67">
        <f>(Sheet1!R452+$F$11)*VLOOKUP($B1341,$H$12:$J$17,2,0)</f>
        <v>0.46897110250000001</v>
      </c>
      <c r="I1341" s="6" t="s">
        <v>22</v>
      </c>
      <c r="J1341" s="67">
        <f>(Sheet1!S452+$F$11)*VLOOKUP($B1341,$H$12:$J$17,2,0)</f>
        <v>0.48036624583333337</v>
      </c>
      <c r="K1341" s="67">
        <f>(Sheet1!T452+$F$11)*VLOOKUP($B1341,$H$12:$J$17,2,0)</f>
        <v>0.48981057111111115</v>
      </c>
    </row>
    <row r="1342" spans="2:11" x14ac:dyDescent="0.3">
      <c r="B1342" s="5" t="str">
        <f>Sheet1!M453</f>
        <v>NJ</v>
      </c>
      <c r="C1342" s="6" t="str">
        <f>Sheet1!N453</f>
        <v>Gas</v>
      </c>
      <c r="D1342" s="8">
        <f>Sheet1!O453</f>
        <v>42551</v>
      </c>
      <c r="E1342" s="8" t="str">
        <f>Sheet1!P453</f>
        <v>PSEG ($/therm)</v>
      </c>
      <c r="F1342" s="6" t="str">
        <f>Sheet1!Q453</f>
        <v>25-75K</v>
      </c>
      <c r="G1342" s="6" t="s">
        <v>22</v>
      </c>
      <c r="H1342" s="67">
        <f>(Sheet1!R453+$F$11)*VLOOKUP($B1342,$H$12:$J$17,2,0)</f>
        <v>0.4475711025000001</v>
      </c>
      <c r="I1342" s="6" t="s">
        <v>22</v>
      </c>
      <c r="J1342" s="67">
        <f>(Sheet1!S453+$F$11)*VLOOKUP($B1342,$H$12:$J$17,2,0)</f>
        <v>0.45896624583333334</v>
      </c>
      <c r="K1342" s="67">
        <f>(Sheet1!T453+$F$11)*VLOOKUP($B1342,$H$12:$J$17,2,0)</f>
        <v>0.46841057111111112</v>
      </c>
    </row>
    <row r="1343" spans="2:11" x14ac:dyDescent="0.3">
      <c r="B1343" s="5" t="str">
        <f>Sheet1!M454</f>
        <v>NJ</v>
      </c>
      <c r="C1343" s="6" t="str">
        <f>Sheet1!N454</f>
        <v>Gas</v>
      </c>
      <c r="D1343" s="8">
        <f>Sheet1!O454</f>
        <v>42551</v>
      </c>
      <c r="E1343" s="8" t="str">
        <f>Sheet1!P454</f>
        <v>PSEG ($/therm)</v>
      </c>
      <c r="F1343" s="6" t="str">
        <f>Sheet1!Q454</f>
        <v>75-125K</v>
      </c>
      <c r="G1343" s="6" t="s">
        <v>22</v>
      </c>
      <c r="H1343" s="67">
        <f>(Sheet1!R454+$F$11)*VLOOKUP($B1343,$H$12:$J$17,2,0)</f>
        <v>0.41012110250000006</v>
      </c>
      <c r="I1343" s="6" t="s">
        <v>22</v>
      </c>
      <c r="J1343" s="67">
        <f>(Sheet1!S454+$F$11)*VLOOKUP($B1343,$H$12:$J$17,2,0)</f>
        <v>0.42151624583333336</v>
      </c>
      <c r="K1343" s="67">
        <f>(Sheet1!T454+$F$11)*VLOOKUP($B1343,$H$12:$J$17,2,0)</f>
        <v>0.43096057111111113</v>
      </c>
    </row>
    <row r="1344" spans="2:11" x14ac:dyDescent="0.3">
      <c r="B1344" s="5" t="str">
        <f>Sheet1!M455</f>
        <v>NJ</v>
      </c>
      <c r="C1344" s="6" t="str">
        <f>Sheet1!N455</f>
        <v>Gas</v>
      </c>
      <c r="D1344" s="8">
        <f>Sheet1!O455</f>
        <v>42551</v>
      </c>
      <c r="E1344" s="8" t="str">
        <f>Sheet1!P455</f>
        <v>PSEG ($/therm)</v>
      </c>
      <c r="F1344" s="6" t="str">
        <f>Sheet1!Q455</f>
        <v>125-500K</v>
      </c>
      <c r="G1344" s="6" t="s">
        <v>22</v>
      </c>
      <c r="H1344" s="67">
        <f>(Sheet1!R455+$F$11)*VLOOKUP($B1344,$H$12:$J$17,2,0)</f>
        <v>0.39942110250000007</v>
      </c>
      <c r="I1344" s="6" t="s">
        <v>22</v>
      </c>
      <c r="J1344" s="67">
        <f>(Sheet1!S455+$F$11)*VLOOKUP($B1344,$H$12:$J$17,2,0)</f>
        <v>0.41081624583333337</v>
      </c>
      <c r="K1344" s="67">
        <f>(Sheet1!T455+$F$11)*VLOOKUP($B1344,$H$12:$J$17,2,0)</f>
        <v>0.42026057111111115</v>
      </c>
    </row>
    <row r="1345" spans="2:11" x14ac:dyDescent="0.3">
      <c r="B1345" s="5" t="str">
        <f>Sheet1!M456</f>
        <v>NJ</v>
      </c>
      <c r="C1345" s="6" t="str">
        <f>Sheet1!N456</f>
        <v>Gas</v>
      </c>
      <c r="D1345" s="8">
        <f>Sheet1!O456</f>
        <v>42551</v>
      </c>
      <c r="E1345" s="8" t="str">
        <f>Sheet1!P456</f>
        <v>PSEG ($/therm)</v>
      </c>
      <c r="F1345" s="6" t="str">
        <f>Sheet1!Q456</f>
        <v>500K+</v>
      </c>
      <c r="G1345" s="6" t="s">
        <v>22</v>
      </c>
      <c r="H1345" s="67">
        <f>(Sheet1!R456+$F$11)*VLOOKUP($B1345,$H$12:$J$17,2,0)</f>
        <v>0.38337110250000006</v>
      </c>
      <c r="I1345" s="6" t="s">
        <v>22</v>
      </c>
      <c r="J1345" s="67">
        <f>(Sheet1!S456+$F$11)*VLOOKUP($B1345,$H$12:$J$17,2,0)</f>
        <v>0.39476624583333336</v>
      </c>
      <c r="K1345" s="67">
        <f>(Sheet1!T456+$F$11)*VLOOKUP($B1345,$H$12:$J$17,2,0)</f>
        <v>0.40421057111111114</v>
      </c>
    </row>
    <row r="1346" spans="2:11" x14ac:dyDescent="0.3">
      <c r="B1346" s="5" t="str">
        <f>Sheet1!M457</f>
        <v>NJ</v>
      </c>
      <c r="C1346" s="6" t="str">
        <f>Sheet1!N457</f>
        <v>Gas</v>
      </c>
      <c r="D1346" s="8">
        <f>Sheet1!O457</f>
        <v>42551</v>
      </c>
      <c r="E1346" s="8" t="str">
        <f>Sheet1!P457</f>
        <v>NJNG ($/therm)</v>
      </c>
      <c r="F1346" s="6" t="str">
        <f>Sheet1!Q457</f>
        <v>0-25K</v>
      </c>
      <c r="G1346" s="6" t="s">
        <v>22</v>
      </c>
      <c r="H1346" s="67">
        <f>(Sheet1!R457+$F$11)*VLOOKUP($B1346,$H$12:$J$17,2,0)</f>
        <v>0.46897110250000001</v>
      </c>
      <c r="I1346" s="6" t="s">
        <v>22</v>
      </c>
      <c r="J1346" s="67">
        <f>(Sheet1!S457+$F$11)*VLOOKUP($B1346,$H$12:$J$17,2,0)</f>
        <v>0.48036624583333337</v>
      </c>
      <c r="K1346" s="67">
        <f>(Sheet1!T457+$F$11)*VLOOKUP($B1346,$H$12:$J$17,2,0)</f>
        <v>0.48981057111111115</v>
      </c>
    </row>
    <row r="1347" spans="2:11" x14ac:dyDescent="0.3">
      <c r="B1347" s="5" t="str">
        <f>Sheet1!M458</f>
        <v>NJ</v>
      </c>
      <c r="C1347" s="6" t="str">
        <f>Sheet1!N458</f>
        <v>Gas</v>
      </c>
      <c r="D1347" s="8">
        <f>Sheet1!O458</f>
        <v>42551</v>
      </c>
      <c r="E1347" s="8" t="str">
        <f>Sheet1!P458</f>
        <v>NJNG ($/therm)</v>
      </c>
      <c r="F1347" s="6" t="str">
        <f>Sheet1!Q458</f>
        <v>25-75K</v>
      </c>
      <c r="G1347" s="6" t="s">
        <v>22</v>
      </c>
      <c r="H1347" s="67">
        <f>(Sheet1!R458+$F$11)*VLOOKUP($B1347,$H$12:$J$17,2,0)</f>
        <v>0.4475711025000001</v>
      </c>
      <c r="I1347" s="6" t="s">
        <v>22</v>
      </c>
      <c r="J1347" s="67">
        <f>(Sheet1!S458+$F$11)*VLOOKUP($B1347,$H$12:$J$17,2,0)</f>
        <v>0.45896624583333334</v>
      </c>
      <c r="K1347" s="67">
        <f>(Sheet1!T458+$F$11)*VLOOKUP($B1347,$H$12:$J$17,2,0)</f>
        <v>0.46841057111111112</v>
      </c>
    </row>
    <row r="1348" spans="2:11" x14ac:dyDescent="0.3">
      <c r="B1348" s="5" t="str">
        <f>Sheet1!M459</f>
        <v>NJ</v>
      </c>
      <c r="C1348" s="6" t="str">
        <f>Sheet1!N459</f>
        <v>Gas</v>
      </c>
      <c r="D1348" s="8">
        <f>Sheet1!O459</f>
        <v>42551</v>
      </c>
      <c r="E1348" s="8" t="str">
        <f>Sheet1!P459</f>
        <v>NJNG ($/therm)</v>
      </c>
      <c r="F1348" s="6" t="str">
        <f>Sheet1!Q459</f>
        <v>75-125K</v>
      </c>
      <c r="G1348" s="6" t="s">
        <v>22</v>
      </c>
      <c r="H1348" s="67">
        <f>(Sheet1!R459+$F$11)*VLOOKUP($B1348,$H$12:$J$17,2,0)</f>
        <v>0.41012110250000006</v>
      </c>
      <c r="I1348" s="6" t="s">
        <v>22</v>
      </c>
      <c r="J1348" s="67">
        <f>(Sheet1!S459+$F$11)*VLOOKUP($B1348,$H$12:$J$17,2,0)</f>
        <v>0.42151624583333336</v>
      </c>
      <c r="K1348" s="67">
        <f>(Sheet1!T459+$F$11)*VLOOKUP($B1348,$H$12:$J$17,2,0)</f>
        <v>0.43096057111111113</v>
      </c>
    </row>
    <row r="1349" spans="2:11" x14ac:dyDescent="0.3">
      <c r="B1349" s="5" t="str">
        <f>Sheet1!M460</f>
        <v>NJ</v>
      </c>
      <c r="C1349" s="6" t="str">
        <f>Sheet1!N460</f>
        <v>Gas</v>
      </c>
      <c r="D1349" s="8">
        <f>Sheet1!O460</f>
        <v>42551</v>
      </c>
      <c r="E1349" s="8" t="str">
        <f>Sheet1!P460</f>
        <v>NJNG ($/therm)</v>
      </c>
      <c r="F1349" s="6" t="str">
        <f>Sheet1!Q460</f>
        <v>125-500K</v>
      </c>
      <c r="G1349" s="6" t="s">
        <v>22</v>
      </c>
      <c r="H1349" s="67">
        <f>(Sheet1!R460+$F$11)*VLOOKUP($B1349,$H$12:$J$17,2,0)</f>
        <v>0.39942110250000007</v>
      </c>
      <c r="I1349" s="6" t="s">
        <v>22</v>
      </c>
      <c r="J1349" s="67">
        <f>(Sheet1!S460+$F$11)*VLOOKUP($B1349,$H$12:$J$17,2,0)</f>
        <v>0.41081624583333337</v>
      </c>
      <c r="K1349" s="67">
        <f>(Sheet1!T460+$F$11)*VLOOKUP($B1349,$H$12:$J$17,2,0)</f>
        <v>0.42026057111111115</v>
      </c>
    </row>
    <row r="1350" spans="2:11" x14ac:dyDescent="0.3">
      <c r="B1350" s="5" t="str">
        <f>Sheet1!M461</f>
        <v>NJ</v>
      </c>
      <c r="C1350" s="6" t="str">
        <f>Sheet1!N461</f>
        <v>Gas</v>
      </c>
      <c r="D1350" s="8">
        <f>Sheet1!O461</f>
        <v>42551</v>
      </c>
      <c r="E1350" s="8" t="str">
        <f>Sheet1!P461</f>
        <v>NJNG ($/therm)</v>
      </c>
      <c r="F1350" s="6" t="str">
        <f>Sheet1!Q461</f>
        <v>500K+</v>
      </c>
      <c r="G1350" s="6" t="s">
        <v>22</v>
      </c>
      <c r="H1350" s="67">
        <f>(Sheet1!R461+$F$11)*VLOOKUP($B1350,$H$12:$J$17,2,0)</f>
        <v>0.38337110250000006</v>
      </c>
      <c r="I1350" s="6" t="s">
        <v>22</v>
      </c>
      <c r="J1350" s="67">
        <f>(Sheet1!S461+$F$11)*VLOOKUP($B1350,$H$12:$J$17,2,0)</f>
        <v>0.39476624583333336</v>
      </c>
      <c r="K1350" s="67">
        <f>(Sheet1!T461+$F$11)*VLOOKUP($B1350,$H$12:$J$17,2,0)</f>
        <v>0.40421057111111114</v>
      </c>
    </row>
    <row r="1351" spans="2:11" x14ac:dyDescent="0.3">
      <c r="B1351" s="5" t="str">
        <f>Sheet1!M462</f>
        <v>NJ</v>
      </c>
      <c r="C1351" s="6" t="str">
        <f>Sheet1!N462</f>
        <v>Gas</v>
      </c>
      <c r="D1351" s="8">
        <f>Sheet1!O462</f>
        <v>42551</v>
      </c>
      <c r="E1351" s="8" t="str">
        <f>Sheet1!P462</f>
        <v>SJG ($/therm)</v>
      </c>
      <c r="F1351" s="6" t="str">
        <f>Sheet1!Q462</f>
        <v>0-25K</v>
      </c>
      <c r="G1351" s="6" t="s">
        <v>22</v>
      </c>
      <c r="H1351" s="67">
        <f>(Sheet1!R462+$F$11)*VLOOKUP($B1351,$H$12:$J$17,2,0)</f>
        <v>0.52763519000000003</v>
      </c>
      <c r="I1351" s="6" t="s">
        <v>22</v>
      </c>
      <c r="J1351" s="67">
        <f>(Sheet1!S462+$F$11)*VLOOKUP($B1351,$H$12:$J$17,2,0)</f>
        <v>0.53888766666666676</v>
      </c>
      <c r="K1351" s="67">
        <f>(Sheet1!T462+$F$11)*VLOOKUP($B1351,$H$12:$J$17,2,0)</f>
        <v>0.54750630861111116</v>
      </c>
    </row>
    <row r="1352" spans="2:11" x14ac:dyDescent="0.3">
      <c r="B1352" s="5" t="str">
        <f>Sheet1!M463</f>
        <v>NJ</v>
      </c>
      <c r="C1352" s="6" t="str">
        <f>Sheet1!N463</f>
        <v>Gas</v>
      </c>
      <c r="D1352" s="8">
        <f>Sheet1!O463</f>
        <v>42551</v>
      </c>
      <c r="E1352" s="8" t="str">
        <f>Sheet1!P463</f>
        <v>SJG ($/therm)</v>
      </c>
      <c r="F1352" s="6" t="str">
        <f>Sheet1!Q463</f>
        <v>25-75K</v>
      </c>
      <c r="G1352" s="6" t="s">
        <v>22</v>
      </c>
      <c r="H1352" s="67">
        <f>(Sheet1!R463+$F$11)*VLOOKUP($B1352,$H$12:$J$17,2,0)</f>
        <v>0.50623519000000006</v>
      </c>
      <c r="I1352" s="6" t="s">
        <v>22</v>
      </c>
      <c r="J1352" s="67">
        <f>(Sheet1!S463+$F$11)*VLOOKUP($B1352,$H$12:$J$17,2,0)</f>
        <v>0.51748766666666679</v>
      </c>
      <c r="K1352" s="67">
        <f>(Sheet1!T463+$F$11)*VLOOKUP($B1352,$H$12:$J$17,2,0)</f>
        <v>0.52610630861111118</v>
      </c>
    </row>
    <row r="1353" spans="2:11" x14ac:dyDescent="0.3">
      <c r="B1353" s="5" t="str">
        <f>Sheet1!M464</f>
        <v>NJ</v>
      </c>
      <c r="C1353" s="6" t="str">
        <f>Sheet1!N464</f>
        <v>Gas</v>
      </c>
      <c r="D1353" s="8">
        <f>Sheet1!O464</f>
        <v>42551</v>
      </c>
      <c r="E1353" s="8" t="str">
        <f>Sheet1!P464</f>
        <v>SJG ($/therm)</v>
      </c>
      <c r="F1353" s="6" t="str">
        <f>Sheet1!Q464</f>
        <v>75-125K</v>
      </c>
      <c r="G1353" s="6" t="s">
        <v>22</v>
      </c>
      <c r="H1353" s="67">
        <f>(Sheet1!R464+$F$11)*VLOOKUP($B1353,$H$12:$J$17,2,0)</f>
        <v>0.46878519000000002</v>
      </c>
      <c r="I1353" s="6" t="s">
        <v>22</v>
      </c>
      <c r="J1353" s="67">
        <f>(Sheet1!S464+$F$11)*VLOOKUP($B1353,$H$12:$J$17,2,0)</f>
        <v>0.4800376666666667</v>
      </c>
      <c r="K1353" s="67">
        <f>(Sheet1!T464+$F$11)*VLOOKUP($B1353,$H$12:$J$17,2,0)</f>
        <v>0.48865630861111115</v>
      </c>
    </row>
    <row r="1354" spans="2:11" x14ac:dyDescent="0.3">
      <c r="B1354" s="5" t="str">
        <f>Sheet1!M465</f>
        <v>NJ</v>
      </c>
      <c r="C1354" s="6" t="str">
        <f>Sheet1!N465</f>
        <v>Gas</v>
      </c>
      <c r="D1354" s="8">
        <f>Sheet1!O465</f>
        <v>42551</v>
      </c>
      <c r="E1354" s="8" t="str">
        <f>Sheet1!P465</f>
        <v>SJG ($/therm)</v>
      </c>
      <c r="F1354" s="6" t="str">
        <f>Sheet1!Q465</f>
        <v>125-500K</v>
      </c>
      <c r="G1354" s="6" t="s">
        <v>22</v>
      </c>
      <c r="H1354" s="67">
        <f>(Sheet1!R465+$F$11)*VLOOKUP($B1354,$H$12:$J$17,2,0)</f>
        <v>0.45808519000000003</v>
      </c>
      <c r="I1354" s="6" t="s">
        <v>22</v>
      </c>
      <c r="J1354" s="67">
        <f>(Sheet1!S465+$F$11)*VLOOKUP($B1354,$H$12:$J$17,2,0)</f>
        <v>0.46933766666666676</v>
      </c>
      <c r="K1354" s="67">
        <f>(Sheet1!T465+$F$11)*VLOOKUP($B1354,$H$12:$J$17,2,0)</f>
        <v>0.47795630861111116</v>
      </c>
    </row>
    <row r="1355" spans="2:11" x14ac:dyDescent="0.3">
      <c r="B1355" s="5" t="str">
        <f>Sheet1!M466</f>
        <v>NJ</v>
      </c>
      <c r="C1355" s="6" t="str">
        <f>Sheet1!N466</f>
        <v>Gas</v>
      </c>
      <c r="D1355" s="8">
        <f>Sheet1!O466</f>
        <v>42551</v>
      </c>
      <c r="E1355" s="8" t="str">
        <f>Sheet1!P466</f>
        <v>SJG ($/therm)</v>
      </c>
      <c r="F1355" s="6" t="str">
        <f>Sheet1!Q466</f>
        <v>500K+</v>
      </c>
      <c r="G1355" s="6" t="s">
        <v>22</v>
      </c>
      <c r="H1355" s="67">
        <f>(Sheet1!R466+$F$11)*VLOOKUP($B1355,$H$12:$J$17,2,0)</f>
        <v>0.44203519000000002</v>
      </c>
      <c r="I1355" s="6" t="s">
        <v>22</v>
      </c>
      <c r="J1355" s="67">
        <f>(Sheet1!S466+$F$11)*VLOOKUP($B1355,$H$12:$J$17,2,0)</f>
        <v>0.4532876666666667</v>
      </c>
      <c r="K1355" s="67">
        <f>(Sheet1!T466+$F$11)*VLOOKUP($B1355,$H$12:$J$17,2,0)</f>
        <v>0.46190630861111109</v>
      </c>
    </row>
    <row r="1356" spans="2:11" x14ac:dyDescent="0.3">
      <c r="B1356" s="5" t="str">
        <f>Sheet1!M467</f>
        <v>NJ</v>
      </c>
      <c r="C1356" s="6" t="str">
        <f>Sheet1!N467</f>
        <v>Gas</v>
      </c>
      <c r="D1356" s="8">
        <f>Sheet1!O467</f>
        <v>42582</v>
      </c>
      <c r="E1356" s="8" t="str">
        <f>Sheet1!P467</f>
        <v>PSEG ($/therm)</v>
      </c>
      <c r="F1356" s="6" t="str">
        <f>Sheet1!Q467</f>
        <v>0-25K</v>
      </c>
      <c r="G1356" s="6" t="s">
        <v>22</v>
      </c>
      <c r="H1356" s="67">
        <f>(Sheet1!R467+$F$11)*VLOOKUP($B1356,$H$12:$J$17,2,0)</f>
        <v>0.46989611750000015</v>
      </c>
      <c r="I1356" s="6" t="s">
        <v>22</v>
      </c>
      <c r="J1356" s="67">
        <f>(Sheet1!S467+$F$11)*VLOOKUP($B1356,$H$12:$J$17,2,0)</f>
        <v>0.48114288749999995</v>
      </c>
      <c r="K1356" s="67">
        <f>(Sheet1!T467+$F$11)*VLOOKUP($B1356,$H$12:$J$17,2,0)</f>
        <v>0.49051109416666666</v>
      </c>
    </row>
    <row r="1357" spans="2:11" x14ac:dyDescent="0.3">
      <c r="B1357" s="5" t="str">
        <f>Sheet1!M468</f>
        <v>NJ</v>
      </c>
      <c r="C1357" s="6" t="str">
        <f>Sheet1!N468</f>
        <v>Gas</v>
      </c>
      <c r="D1357" s="8">
        <f>Sheet1!O468</f>
        <v>42582</v>
      </c>
      <c r="E1357" s="8" t="str">
        <f>Sheet1!P468</f>
        <v>PSEG ($/therm)</v>
      </c>
      <c r="F1357" s="6" t="str">
        <f>Sheet1!Q468</f>
        <v>25-75K</v>
      </c>
      <c r="G1357" s="6" t="s">
        <v>22</v>
      </c>
      <c r="H1357" s="67">
        <f>(Sheet1!R468+$F$11)*VLOOKUP($B1357,$H$12:$J$17,2,0)</f>
        <v>0.44849611750000012</v>
      </c>
      <c r="I1357" s="6" t="s">
        <v>22</v>
      </c>
      <c r="J1357" s="67">
        <f>(Sheet1!S468+$F$11)*VLOOKUP($B1357,$H$12:$J$17,2,0)</f>
        <v>0.45974288750000003</v>
      </c>
      <c r="K1357" s="67">
        <f>(Sheet1!T468+$F$11)*VLOOKUP($B1357,$H$12:$J$17,2,0)</f>
        <v>0.46911109416666669</v>
      </c>
    </row>
    <row r="1358" spans="2:11" x14ac:dyDescent="0.3">
      <c r="B1358" s="5" t="str">
        <f>Sheet1!M469</f>
        <v>NJ</v>
      </c>
      <c r="C1358" s="6" t="str">
        <f>Sheet1!N469</f>
        <v>Gas</v>
      </c>
      <c r="D1358" s="8">
        <f>Sheet1!O469</f>
        <v>42582</v>
      </c>
      <c r="E1358" s="8" t="str">
        <f>Sheet1!P469</f>
        <v>PSEG ($/therm)</v>
      </c>
      <c r="F1358" s="6" t="str">
        <f>Sheet1!Q469</f>
        <v>75-125K</v>
      </c>
      <c r="G1358" s="6" t="s">
        <v>22</v>
      </c>
      <c r="H1358" s="67">
        <f>(Sheet1!R469+$F$11)*VLOOKUP($B1358,$H$12:$J$17,2,0)</f>
        <v>0.41104611750000009</v>
      </c>
      <c r="I1358" s="6" t="s">
        <v>22</v>
      </c>
      <c r="J1358" s="67">
        <f>(Sheet1!S469+$F$11)*VLOOKUP($B1358,$H$12:$J$17,2,0)</f>
        <v>0.42229288749999994</v>
      </c>
      <c r="K1358" s="67">
        <f>(Sheet1!T469+$F$11)*VLOOKUP($B1358,$H$12:$J$17,2,0)</f>
        <v>0.4316610941666667</v>
      </c>
    </row>
    <row r="1359" spans="2:11" x14ac:dyDescent="0.3">
      <c r="B1359" s="5" t="str">
        <f>Sheet1!M470</f>
        <v>NJ</v>
      </c>
      <c r="C1359" s="6" t="str">
        <f>Sheet1!N470</f>
        <v>Gas</v>
      </c>
      <c r="D1359" s="8">
        <f>Sheet1!O470</f>
        <v>42582</v>
      </c>
      <c r="E1359" s="8" t="str">
        <f>Sheet1!P470</f>
        <v>PSEG ($/therm)</v>
      </c>
      <c r="F1359" s="6" t="str">
        <f>Sheet1!Q470</f>
        <v>125-500K</v>
      </c>
      <c r="G1359" s="6" t="s">
        <v>22</v>
      </c>
      <c r="H1359" s="67">
        <f>(Sheet1!R470+$F$11)*VLOOKUP($B1359,$H$12:$J$17,2,0)</f>
        <v>0.40034611750000015</v>
      </c>
      <c r="I1359" s="6" t="s">
        <v>22</v>
      </c>
      <c r="J1359" s="67">
        <f>(Sheet1!S470+$F$11)*VLOOKUP($B1359,$H$12:$J$17,2,0)</f>
        <v>0.4115928875</v>
      </c>
      <c r="K1359" s="67">
        <f>(Sheet1!T470+$F$11)*VLOOKUP($B1359,$H$12:$J$17,2,0)</f>
        <v>0.42096109416666666</v>
      </c>
    </row>
    <row r="1360" spans="2:11" x14ac:dyDescent="0.3">
      <c r="B1360" s="5" t="str">
        <f>Sheet1!M471</f>
        <v>NJ</v>
      </c>
      <c r="C1360" s="6" t="str">
        <f>Sheet1!N471</f>
        <v>Gas</v>
      </c>
      <c r="D1360" s="8">
        <f>Sheet1!O471</f>
        <v>42582</v>
      </c>
      <c r="E1360" s="8" t="str">
        <f>Sheet1!P471</f>
        <v>PSEG ($/therm)</v>
      </c>
      <c r="F1360" s="6" t="str">
        <f>Sheet1!Q471</f>
        <v>500K+</v>
      </c>
      <c r="G1360" s="6" t="s">
        <v>22</v>
      </c>
      <c r="H1360" s="67">
        <f>(Sheet1!R471+$F$11)*VLOOKUP($B1360,$H$12:$J$17,2,0)</f>
        <v>0.38429611750000015</v>
      </c>
      <c r="I1360" s="6" t="s">
        <v>22</v>
      </c>
      <c r="J1360" s="67">
        <f>(Sheet1!S471+$F$11)*VLOOKUP($B1360,$H$12:$J$17,2,0)</f>
        <v>0.3955428875</v>
      </c>
      <c r="K1360" s="67">
        <f>(Sheet1!T471+$F$11)*VLOOKUP($B1360,$H$12:$J$17,2,0)</f>
        <v>0.40491109416666671</v>
      </c>
    </row>
    <row r="1361" spans="2:11" x14ac:dyDescent="0.3">
      <c r="B1361" s="5" t="str">
        <f>Sheet1!M472</f>
        <v>NJ</v>
      </c>
      <c r="C1361" s="6" t="str">
        <f>Sheet1!N472</f>
        <v>Gas</v>
      </c>
      <c r="D1361" s="8">
        <f>Sheet1!O472</f>
        <v>42582</v>
      </c>
      <c r="E1361" s="8" t="str">
        <f>Sheet1!P472</f>
        <v>NJNG ($/therm)</v>
      </c>
      <c r="F1361" s="6" t="str">
        <f>Sheet1!Q472</f>
        <v>0-25K</v>
      </c>
      <c r="G1361" s="6" t="s">
        <v>22</v>
      </c>
      <c r="H1361" s="67">
        <f>(Sheet1!R472+$F$11)*VLOOKUP($B1361,$H$12:$J$17,2,0)</f>
        <v>0.46989611750000015</v>
      </c>
      <c r="I1361" s="6" t="s">
        <v>22</v>
      </c>
      <c r="J1361" s="67">
        <f>(Sheet1!S472+$F$11)*VLOOKUP($B1361,$H$12:$J$17,2,0)</f>
        <v>0.48114288749999995</v>
      </c>
      <c r="K1361" s="67">
        <f>(Sheet1!T472+$F$11)*VLOOKUP($B1361,$H$12:$J$17,2,0)</f>
        <v>0.49051109416666666</v>
      </c>
    </row>
    <row r="1362" spans="2:11" x14ac:dyDescent="0.3">
      <c r="B1362" s="5" t="str">
        <f>Sheet1!M473</f>
        <v>NJ</v>
      </c>
      <c r="C1362" s="6" t="str">
        <f>Sheet1!N473</f>
        <v>Gas</v>
      </c>
      <c r="D1362" s="8">
        <f>Sheet1!O473</f>
        <v>42582</v>
      </c>
      <c r="E1362" s="8" t="str">
        <f>Sheet1!P473</f>
        <v>NJNG ($/therm)</v>
      </c>
      <c r="F1362" s="6" t="str">
        <f>Sheet1!Q473</f>
        <v>25-75K</v>
      </c>
      <c r="G1362" s="6" t="s">
        <v>22</v>
      </c>
      <c r="H1362" s="67">
        <f>(Sheet1!R473+$F$11)*VLOOKUP($B1362,$H$12:$J$17,2,0)</f>
        <v>0.44849611750000012</v>
      </c>
      <c r="I1362" s="6" t="s">
        <v>22</v>
      </c>
      <c r="J1362" s="67">
        <f>(Sheet1!S473+$F$11)*VLOOKUP($B1362,$H$12:$J$17,2,0)</f>
        <v>0.45974288750000003</v>
      </c>
      <c r="K1362" s="67">
        <f>(Sheet1!T473+$F$11)*VLOOKUP($B1362,$H$12:$J$17,2,0)</f>
        <v>0.46911109416666669</v>
      </c>
    </row>
    <row r="1363" spans="2:11" x14ac:dyDescent="0.3">
      <c r="B1363" s="5" t="str">
        <f>Sheet1!M474</f>
        <v>NJ</v>
      </c>
      <c r="C1363" s="6" t="str">
        <f>Sheet1!N474</f>
        <v>Gas</v>
      </c>
      <c r="D1363" s="8">
        <f>Sheet1!O474</f>
        <v>42582</v>
      </c>
      <c r="E1363" s="8" t="str">
        <f>Sheet1!P474</f>
        <v>NJNG ($/therm)</v>
      </c>
      <c r="F1363" s="6" t="str">
        <f>Sheet1!Q474</f>
        <v>75-125K</v>
      </c>
      <c r="G1363" s="6" t="s">
        <v>22</v>
      </c>
      <c r="H1363" s="67">
        <f>(Sheet1!R474+$F$11)*VLOOKUP($B1363,$H$12:$J$17,2,0)</f>
        <v>0.41104611750000009</v>
      </c>
      <c r="I1363" s="6" t="s">
        <v>22</v>
      </c>
      <c r="J1363" s="67">
        <f>(Sheet1!S474+$F$11)*VLOOKUP($B1363,$H$12:$J$17,2,0)</f>
        <v>0.42229288749999994</v>
      </c>
      <c r="K1363" s="67">
        <f>(Sheet1!T474+$F$11)*VLOOKUP($B1363,$H$12:$J$17,2,0)</f>
        <v>0.4316610941666667</v>
      </c>
    </row>
    <row r="1364" spans="2:11" x14ac:dyDescent="0.3">
      <c r="B1364" s="5" t="str">
        <f>Sheet1!M475</f>
        <v>NJ</v>
      </c>
      <c r="C1364" s="6" t="str">
        <f>Sheet1!N475</f>
        <v>Gas</v>
      </c>
      <c r="D1364" s="8">
        <f>Sheet1!O475</f>
        <v>42582</v>
      </c>
      <c r="E1364" s="8" t="str">
        <f>Sheet1!P475</f>
        <v>NJNG ($/therm)</v>
      </c>
      <c r="F1364" s="6" t="str">
        <f>Sheet1!Q475</f>
        <v>125-500K</v>
      </c>
      <c r="G1364" s="6" t="s">
        <v>22</v>
      </c>
      <c r="H1364" s="67">
        <f>(Sheet1!R475+$F$11)*VLOOKUP($B1364,$H$12:$J$17,2,0)</f>
        <v>0.40034611750000015</v>
      </c>
      <c r="I1364" s="6" t="s">
        <v>22</v>
      </c>
      <c r="J1364" s="67">
        <f>(Sheet1!S475+$F$11)*VLOOKUP($B1364,$H$12:$J$17,2,0)</f>
        <v>0.4115928875</v>
      </c>
      <c r="K1364" s="67">
        <f>(Sheet1!T475+$F$11)*VLOOKUP($B1364,$H$12:$J$17,2,0)</f>
        <v>0.42096109416666666</v>
      </c>
    </row>
    <row r="1365" spans="2:11" x14ac:dyDescent="0.3">
      <c r="B1365" s="5" t="str">
        <f>Sheet1!M476</f>
        <v>NJ</v>
      </c>
      <c r="C1365" s="6" t="str">
        <f>Sheet1!N476</f>
        <v>Gas</v>
      </c>
      <c r="D1365" s="8">
        <f>Sheet1!O476</f>
        <v>42582</v>
      </c>
      <c r="E1365" s="8" t="str">
        <f>Sheet1!P476</f>
        <v>NJNG ($/therm)</v>
      </c>
      <c r="F1365" s="6" t="str">
        <f>Sheet1!Q476</f>
        <v>500K+</v>
      </c>
      <c r="G1365" s="6" t="s">
        <v>22</v>
      </c>
      <c r="H1365" s="67">
        <f>(Sheet1!R476+$F$11)*VLOOKUP($B1365,$H$12:$J$17,2,0)</f>
        <v>0.38429611750000015</v>
      </c>
      <c r="I1365" s="6" t="s">
        <v>22</v>
      </c>
      <c r="J1365" s="67">
        <f>(Sheet1!S476+$F$11)*VLOOKUP($B1365,$H$12:$J$17,2,0)</f>
        <v>0.3955428875</v>
      </c>
      <c r="K1365" s="67">
        <f>(Sheet1!T476+$F$11)*VLOOKUP($B1365,$H$12:$J$17,2,0)</f>
        <v>0.40491109416666671</v>
      </c>
    </row>
    <row r="1366" spans="2:11" x14ac:dyDescent="0.3">
      <c r="B1366" s="5" t="str">
        <f>Sheet1!M477</f>
        <v>NJ</v>
      </c>
      <c r="C1366" s="6" t="str">
        <f>Sheet1!N477</f>
        <v>Gas</v>
      </c>
      <c r="D1366" s="8">
        <f>Sheet1!O477</f>
        <v>42582</v>
      </c>
      <c r="E1366" s="8" t="str">
        <f>Sheet1!P477</f>
        <v>SJG ($/therm)</v>
      </c>
      <c r="F1366" s="6" t="str">
        <f>Sheet1!Q477</f>
        <v>0-25K</v>
      </c>
      <c r="G1366" s="6" t="s">
        <v>22</v>
      </c>
      <c r="H1366" s="67">
        <f>(Sheet1!R477+$F$11)*VLOOKUP($B1366,$H$12:$J$17,2,0)</f>
        <v>0.52845587999999988</v>
      </c>
      <c r="I1366" s="6" t="s">
        <v>22</v>
      </c>
      <c r="J1366" s="67">
        <f>(Sheet1!S477+$F$11)*VLOOKUP($B1366,$H$12:$J$17,2,0)</f>
        <v>0.53958606458333336</v>
      </c>
      <c r="K1366" s="67">
        <f>(Sheet1!T477+$F$11)*VLOOKUP($B1366,$H$12:$J$17,2,0)</f>
        <v>0.54814887333333329</v>
      </c>
    </row>
    <row r="1367" spans="2:11" x14ac:dyDescent="0.3">
      <c r="B1367" s="5" t="str">
        <f>Sheet1!M478</f>
        <v>NJ</v>
      </c>
      <c r="C1367" s="6" t="str">
        <f>Sheet1!N478</f>
        <v>Gas</v>
      </c>
      <c r="D1367" s="8">
        <f>Sheet1!O478</f>
        <v>42582</v>
      </c>
      <c r="E1367" s="8" t="str">
        <f>Sheet1!P478</f>
        <v>SJG ($/therm)</v>
      </c>
      <c r="F1367" s="6" t="str">
        <f>Sheet1!Q478</f>
        <v>25-75K</v>
      </c>
      <c r="G1367" s="6" t="s">
        <v>22</v>
      </c>
      <c r="H1367" s="67">
        <f>(Sheet1!R478+$F$11)*VLOOKUP($B1367,$H$12:$J$17,2,0)</f>
        <v>0.50705588000000001</v>
      </c>
      <c r="I1367" s="6" t="s">
        <v>22</v>
      </c>
      <c r="J1367" s="67">
        <f>(Sheet1!S478+$F$11)*VLOOKUP($B1367,$H$12:$J$17,2,0)</f>
        <v>0.51818606458333338</v>
      </c>
      <c r="K1367" s="67">
        <f>(Sheet1!T478+$F$11)*VLOOKUP($B1367,$H$12:$J$17,2,0)</f>
        <v>0.52674887333333331</v>
      </c>
    </row>
    <row r="1368" spans="2:11" x14ac:dyDescent="0.3">
      <c r="B1368" s="5" t="str">
        <f>Sheet1!M479</f>
        <v>NJ</v>
      </c>
      <c r="C1368" s="6" t="str">
        <f>Sheet1!N479</f>
        <v>Gas</v>
      </c>
      <c r="D1368" s="8">
        <f>Sheet1!O479</f>
        <v>42582</v>
      </c>
      <c r="E1368" s="8" t="str">
        <f>Sheet1!P479</f>
        <v>SJG ($/therm)</v>
      </c>
      <c r="F1368" s="6" t="str">
        <f>Sheet1!Q479</f>
        <v>75-125K</v>
      </c>
      <c r="G1368" s="6" t="s">
        <v>22</v>
      </c>
      <c r="H1368" s="67">
        <f>(Sheet1!R479+$F$11)*VLOOKUP($B1368,$H$12:$J$17,2,0)</f>
        <v>0.46960587999999998</v>
      </c>
      <c r="I1368" s="6" t="s">
        <v>22</v>
      </c>
      <c r="J1368" s="67">
        <f>(Sheet1!S479+$F$11)*VLOOKUP($B1368,$H$12:$J$17,2,0)</f>
        <v>0.4807360645833334</v>
      </c>
      <c r="K1368" s="67">
        <f>(Sheet1!T479+$F$11)*VLOOKUP($B1368,$H$12:$J$17,2,0)</f>
        <v>0.48929887333333333</v>
      </c>
    </row>
    <row r="1369" spans="2:11" x14ac:dyDescent="0.3">
      <c r="B1369" s="5" t="str">
        <f>Sheet1!M480</f>
        <v>NJ</v>
      </c>
      <c r="C1369" s="6" t="str">
        <f>Sheet1!N480</f>
        <v>Gas</v>
      </c>
      <c r="D1369" s="8">
        <f>Sheet1!O480</f>
        <v>42582</v>
      </c>
      <c r="E1369" s="8" t="str">
        <f>Sheet1!P480</f>
        <v>SJG ($/therm)</v>
      </c>
      <c r="F1369" s="6" t="str">
        <f>Sheet1!Q480</f>
        <v>125-500K</v>
      </c>
      <c r="G1369" s="6" t="s">
        <v>22</v>
      </c>
      <c r="H1369" s="6">
        <f>(Sheet1!R480+$F$11)*VLOOKUP($B1369,$H$12:$J$17,2,0)</f>
        <v>0.45890587999999993</v>
      </c>
      <c r="I1369" s="6" t="s">
        <v>22</v>
      </c>
      <c r="J1369" s="6">
        <f>(Sheet1!S480+$F$11)*VLOOKUP($B1369,$H$12:$J$17,2,0)</f>
        <v>0.47003606458333341</v>
      </c>
      <c r="K1369" s="81">
        <f>(Sheet1!T480+$F$11)*VLOOKUP($B1369,$H$12:$J$17,2,0)</f>
        <v>0.47859887333333323</v>
      </c>
    </row>
    <row r="1370" spans="2:11" x14ac:dyDescent="0.3">
      <c r="B1370" s="5" t="str">
        <f>Sheet1!M481</f>
        <v>NJ</v>
      </c>
      <c r="C1370" s="6" t="str">
        <f>Sheet1!N481</f>
        <v>Gas</v>
      </c>
      <c r="D1370" s="8">
        <f>Sheet1!O481</f>
        <v>42582</v>
      </c>
      <c r="E1370" s="8" t="str">
        <f>Sheet1!P481</f>
        <v>SJG ($/therm)</v>
      </c>
      <c r="F1370" s="6" t="str">
        <f>Sheet1!Q481</f>
        <v>500K+</v>
      </c>
      <c r="G1370" s="6" t="s">
        <v>22</v>
      </c>
      <c r="H1370" s="6">
        <f>(Sheet1!R481+$F$11)*VLOOKUP($B1370,$H$12:$J$17,2,0)</f>
        <v>0.44285587999999992</v>
      </c>
      <c r="I1370" s="6" t="s">
        <v>22</v>
      </c>
      <c r="J1370" s="6">
        <f>(Sheet1!S481+$F$11)*VLOOKUP($B1370,$H$12:$J$17,2,0)</f>
        <v>0.45398606458333335</v>
      </c>
      <c r="K1370" s="81">
        <f>(Sheet1!T481+$F$11)*VLOOKUP($B1370,$H$12:$J$17,2,0)</f>
        <v>0.46254887333333333</v>
      </c>
    </row>
  </sheetData>
  <sheetProtection algorithmName="SHA-512" hashValue="U2ZH8bvALiNqadXkTokIq+PmfflfbdBhX+gH2pzNLzEOHBUxQFTJNVgkq+FMO1o/0bIL9wMf4Qn8r5TU47UQjQ==" saltValue="njYrNvLJRzpHkMNKSi7oNA==" spinCount="100000" sheet="1" objects="1" scenarios="1" autoFilter="0"/>
  <mergeCells count="7">
    <mergeCell ref="D3:F3"/>
    <mergeCell ref="D4:H4"/>
    <mergeCell ref="B19:K20"/>
    <mergeCell ref="B9:E10"/>
    <mergeCell ref="B11:E12"/>
    <mergeCell ref="F9:F10"/>
    <mergeCell ref="F11:F12"/>
  </mergeCells>
  <pageMargins left="0.7" right="0.7" top="0.75" bottom="0.75" header="0.3" footer="0.3"/>
  <pageSetup paperSize="163"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2"/>
  <sheetViews>
    <sheetView workbookViewId="0">
      <selection activeCell="G5" sqref="G5"/>
    </sheetView>
  </sheetViews>
  <sheetFormatPr defaultRowHeight="14.4" x14ac:dyDescent="0.3"/>
  <cols>
    <col min="1" max="1" width="5.33203125" style="63" bestFit="1" customWidth="1"/>
    <col min="2" max="2" width="11.5546875" style="63" bestFit="1" customWidth="1"/>
    <col min="3" max="3" width="9.33203125" style="63" bestFit="1" customWidth="1"/>
    <col min="4" max="4" width="22" bestFit="1" customWidth="1"/>
    <col min="5" max="5" width="9.88671875" bestFit="1" customWidth="1"/>
    <col min="6" max="6" width="6.109375" style="63" bestFit="1" customWidth="1"/>
    <col min="7" max="10" width="6.88671875" style="63" bestFit="1" customWidth="1"/>
    <col min="13" max="13" width="5.33203125" style="63" bestFit="1" customWidth="1"/>
    <col min="14" max="14" width="5.33203125" style="63" customWidth="1"/>
    <col min="15" max="15" width="9.33203125" style="63" bestFit="1" customWidth="1"/>
    <col min="16" max="16" width="20.5546875" bestFit="1" customWidth="1"/>
    <col min="17" max="17" width="9.88671875" bestFit="1" customWidth="1"/>
    <col min="18" max="20" width="8.109375" style="63" bestFit="1" customWidth="1"/>
  </cols>
  <sheetData>
    <row r="1" spans="1:20" ht="21" x14ac:dyDescent="0.4">
      <c r="A1" s="71" t="s">
        <v>18</v>
      </c>
      <c r="B1" s="71"/>
      <c r="C1" s="71"/>
      <c r="D1" s="71"/>
      <c r="E1" s="71"/>
      <c r="F1" s="71"/>
      <c r="G1" s="71"/>
      <c r="H1" s="71"/>
      <c r="I1" s="71"/>
      <c r="J1" s="71"/>
      <c r="M1" s="71" t="s">
        <v>19</v>
      </c>
      <c r="N1" s="71"/>
      <c r="O1" s="71"/>
      <c r="P1" s="71"/>
      <c r="Q1" s="71"/>
      <c r="R1" s="71"/>
      <c r="S1" s="71"/>
      <c r="T1" s="71"/>
    </row>
    <row r="2" spans="1:20" ht="15" thickBot="1" x14ac:dyDescent="0.35">
      <c r="A2" s="31" t="s">
        <v>3</v>
      </c>
      <c r="B2" s="31" t="s">
        <v>2</v>
      </c>
      <c r="C2" s="31" t="s">
        <v>0</v>
      </c>
      <c r="D2" s="32" t="s">
        <v>30</v>
      </c>
      <c r="E2" s="32" t="s">
        <v>1</v>
      </c>
      <c r="F2" s="33">
        <v>6</v>
      </c>
      <c r="G2" s="33">
        <v>12</v>
      </c>
      <c r="H2" s="33">
        <v>18</v>
      </c>
      <c r="I2" s="33">
        <v>24</v>
      </c>
      <c r="J2" s="33">
        <v>36</v>
      </c>
      <c r="M2" s="31" t="s">
        <v>3</v>
      </c>
      <c r="N2" s="31" t="s">
        <v>2</v>
      </c>
      <c r="O2" s="31" t="s">
        <v>0</v>
      </c>
      <c r="P2" s="32" t="s">
        <v>31</v>
      </c>
      <c r="Q2" s="32" t="s">
        <v>1</v>
      </c>
      <c r="R2" s="33">
        <v>12</v>
      </c>
      <c r="S2" s="33">
        <v>24</v>
      </c>
      <c r="T2" s="33">
        <v>36</v>
      </c>
    </row>
    <row r="3" spans="1:20" x14ac:dyDescent="0.3">
      <c r="A3" s="34" t="s">
        <v>5</v>
      </c>
      <c r="B3" s="34" t="s">
        <v>6</v>
      </c>
      <c r="C3" s="34">
        <v>42401</v>
      </c>
      <c r="D3" s="35" t="s">
        <v>70</v>
      </c>
      <c r="E3" s="35" t="s">
        <v>32</v>
      </c>
      <c r="F3" s="36">
        <v>5.6414838536406222</v>
      </c>
      <c r="G3" s="36">
        <v>5.8680561225264043</v>
      </c>
      <c r="H3" s="36">
        <v>6.0311650264356773</v>
      </c>
      <c r="I3" s="36">
        <v>6.1037157209135078</v>
      </c>
      <c r="J3" s="36">
        <v>6.1381572489917007</v>
      </c>
      <c r="M3" s="34" t="s">
        <v>5</v>
      </c>
      <c r="N3" s="34" t="s">
        <v>4</v>
      </c>
      <c r="O3" s="34">
        <v>42401</v>
      </c>
      <c r="P3" s="35" t="s">
        <v>33</v>
      </c>
      <c r="Q3" s="35" t="s">
        <v>34</v>
      </c>
      <c r="R3" s="37">
        <v>0.49933684302401959</v>
      </c>
      <c r="S3" s="37">
        <v>0.51873564927401949</v>
      </c>
      <c r="T3" s="37">
        <v>0.53175754302401956</v>
      </c>
    </row>
    <row r="4" spans="1:20" x14ac:dyDescent="0.3">
      <c r="A4" s="34" t="s">
        <v>5</v>
      </c>
      <c r="B4" s="34" t="s">
        <v>6</v>
      </c>
      <c r="C4" s="34">
        <v>42401</v>
      </c>
      <c r="D4" s="35" t="s">
        <v>70</v>
      </c>
      <c r="E4" s="35" t="s">
        <v>35</v>
      </c>
      <c r="F4" s="36">
        <v>5.441483853640622</v>
      </c>
      <c r="G4" s="36">
        <v>5.6680561225264041</v>
      </c>
      <c r="H4" s="36">
        <v>5.8311650264356771</v>
      </c>
      <c r="I4" s="36">
        <v>5.9037157209135076</v>
      </c>
      <c r="J4" s="36">
        <v>5.9381572489917005</v>
      </c>
      <c r="M4" s="34" t="s">
        <v>5</v>
      </c>
      <c r="N4" s="34" t="s">
        <v>4</v>
      </c>
      <c r="O4" s="34">
        <v>42401</v>
      </c>
      <c r="P4" s="35" t="s">
        <v>33</v>
      </c>
      <c r="Q4" s="35" t="s">
        <v>36</v>
      </c>
      <c r="R4" s="37">
        <v>0.47933684302401958</v>
      </c>
      <c r="S4" s="37">
        <v>0.49873564927401953</v>
      </c>
      <c r="T4" s="37">
        <v>0.51175754302401955</v>
      </c>
    </row>
    <row r="5" spans="1:20" x14ac:dyDescent="0.3">
      <c r="A5" s="34" t="s">
        <v>5</v>
      </c>
      <c r="B5" s="34" t="s">
        <v>6</v>
      </c>
      <c r="C5" s="34">
        <v>42401</v>
      </c>
      <c r="D5" s="35" t="s">
        <v>70</v>
      </c>
      <c r="E5" s="35" t="s">
        <v>37</v>
      </c>
      <c r="F5" s="36">
        <v>5.0914838536406224</v>
      </c>
      <c r="G5" s="36">
        <v>5.3180561225264045</v>
      </c>
      <c r="H5" s="36">
        <v>5.4811650264356775</v>
      </c>
      <c r="I5" s="36">
        <v>5.5537157209135071</v>
      </c>
      <c r="J5" s="36">
        <v>5.5881572489917009</v>
      </c>
      <c r="M5" s="34" t="s">
        <v>5</v>
      </c>
      <c r="N5" s="34" t="s">
        <v>4</v>
      </c>
      <c r="O5" s="34">
        <v>42401</v>
      </c>
      <c r="P5" s="35" t="s">
        <v>33</v>
      </c>
      <c r="Q5" s="35" t="s">
        <v>38</v>
      </c>
      <c r="R5" s="37">
        <v>0.4443368430240196</v>
      </c>
      <c r="S5" s="37">
        <v>0.4637356492740195</v>
      </c>
      <c r="T5" s="37">
        <v>0.47675754302401951</v>
      </c>
    </row>
    <row r="6" spans="1:20" x14ac:dyDescent="0.3">
      <c r="A6" s="34" t="s">
        <v>5</v>
      </c>
      <c r="B6" s="34" t="s">
        <v>6</v>
      </c>
      <c r="C6" s="34">
        <v>42401</v>
      </c>
      <c r="D6" s="35" t="s">
        <v>70</v>
      </c>
      <c r="E6" s="35" t="s">
        <v>39</v>
      </c>
      <c r="F6" s="36">
        <v>4.9664838536406224</v>
      </c>
      <c r="G6" s="36">
        <v>5.1930561225264045</v>
      </c>
      <c r="H6" s="36">
        <v>5.3561650264356775</v>
      </c>
      <c r="I6" s="36">
        <v>5.4287157209135071</v>
      </c>
      <c r="J6" s="36">
        <v>5.4631572489917009</v>
      </c>
      <c r="M6" s="34" t="s">
        <v>5</v>
      </c>
      <c r="N6" s="34" t="s">
        <v>4</v>
      </c>
      <c r="O6" s="34">
        <v>42401</v>
      </c>
      <c r="P6" s="35" t="s">
        <v>33</v>
      </c>
      <c r="Q6" s="35" t="s">
        <v>40</v>
      </c>
      <c r="R6" s="37">
        <v>0.43433684302401954</v>
      </c>
      <c r="S6" s="37">
        <v>0.45373564927401955</v>
      </c>
      <c r="T6" s="37">
        <v>0.46675754302401951</v>
      </c>
    </row>
    <row r="7" spans="1:20" x14ac:dyDescent="0.3">
      <c r="A7" s="34" t="s">
        <v>5</v>
      </c>
      <c r="B7" s="34" t="s">
        <v>6</v>
      </c>
      <c r="C7" s="34">
        <v>42401</v>
      </c>
      <c r="D7" s="35" t="s">
        <v>70</v>
      </c>
      <c r="E7" s="35" t="s">
        <v>41</v>
      </c>
      <c r="F7" s="36">
        <v>4.8414838536406224</v>
      </c>
      <c r="G7" s="36">
        <v>5.0680561225264045</v>
      </c>
      <c r="H7" s="36">
        <v>5.2311650264356775</v>
      </c>
      <c r="I7" s="36">
        <v>5.3037157209135071</v>
      </c>
      <c r="J7" s="36">
        <v>5.3381572489917009</v>
      </c>
      <c r="M7" s="34" t="s">
        <v>5</v>
      </c>
      <c r="N7" s="34" t="s">
        <v>4</v>
      </c>
      <c r="O7" s="34">
        <v>42401</v>
      </c>
      <c r="P7" s="35" t="s">
        <v>33</v>
      </c>
      <c r="Q7" s="35" t="s">
        <v>42</v>
      </c>
      <c r="R7" s="37">
        <v>0.41933684302401958</v>
      </c>
      <c r="S7" s="37">
        <v>0.43873564927401948</v>
      </c>
      <c r="T7" s="37">
        <v>0.45175754302401955</v>
      </c>
    </row>
    <row r="8" spans="1:20" x14ac:dyDescent="0.3">
      <c r="A8" s="34" t="s">
        <v>5</v>
      </c>
      <c r="B8" s="34" t="s">
        <v>6</v>
      </c>
      <c r="C8" s="34">
        <v>42401</v>
      </c>
      <c r="D8" s="35" t="s">
        <v>71</v>
      </c>
      <c r="E8" s="35" t="s">
        <v>32</v>
      </c>
      <c r="F8" s="36">
        <v>5.312683694556303</v>
      </c>
      <c r="G8" s="36">
        <v>5.5248889922792888</v>
      </c>
      <c r="H8" s="36">
        <v>5.6811931364693509</v>
      </c>
      <c r="I8" s="36">
        <v>5.7510394391990705</v>
      </c>
      <c r="J8" s="36">
        <v>5.7872834674975611</v>
      </c>
      <c r="M8" s="34" t="s">
        <v>5</v>
      </c>
      <c r="N8" s="34" t="s">
        <v>4</v>
      </c>
      <c r="O8" s="34">
        <v>42401</v>
      </c>
      <c r="P8" s="35" t="s">
        <v>43</v>
      </c>
      <c r="Q8" s="35" t="s">
        <v>34</v>
      </c>
      <c r="R8" s="37">
        <v>0.31924583734416734</v>
      </c>
      <c r="S8" s="37">
        <v>0.34299271234416734</v>
      </c>
      <c r="T8" s="37">
        <v>0.36076125401083409</v>
      </c>
    </row>
    <row r="9" spans="1:20" x14ac:dyDescent="0.3">
      <c r="A9" s="34" t="s">
        <v>5</v>
      </c>
      <c r="B9" s="34" t="s">
        <v>6</v>
      </c>
      <c r="C9" s="34">
        <v>42401</v>
      </c>
      <c r="D9" s="35" t="s">
        <v>71</v>
      </c>
      <c r="E9" s="35" t="s">
        <v>35</v>
      </c>
      <c r="F9" s="36">
        <v>5.1126836945563028</v>
      </c>
      <c r="G9" s="36">
        <v>5.3248889922792886</v>
      </c>
      <c r="H9" s="36">
        <v>5.4811931364693507</v>
      </c>
      <c r="I9" s="36">
        <v>5.5510394391990703</v>
      </c>
      <c r="J9" s="36">
        <v>5.5872834674975609</v>
      </c>
      <c r="M9" s="34" t="s">
        <v>5</v>
      </c>
      <c r="N9" s="34" t="s">
        <v>4</v>
      </c>
      <c r="O9" s="34">
        <v>42401</v>
      </c>
      <c r="P9" s="35" t="s">
        <v>43</v>
      </c>
      <c r="Q9" s="35" t="s">
        <v>36</v>
      </c>
      <c r="R9" s="37">
        <v>0.29924583734416738</v>
      </c>
      <c r="S9" s="37">
        <v>0.32299271234416738</v>
      </c>
      <c r="T9" s="37">
        <v>0.34076125401083407</v>
      </c>
    </row>
    <row r="10" spans="1:20" x14ac:dyDescent="0.3">
      <c r="A10" s="34" t="s">
        <v>5</v>
      </c>
      <c r="B10" s="34" t="s">
        <v>6</v>
      </c>
      <c r="C10" s="34">
        <v>42401</v>
      </c>
      <c r="D10" s="35" t="s">
        <v>71</v>
      </c>
      <c r="E10" s="35" t="s">
        <v>37</v>
      </c>
      <c r="F10" s="36">
        <v>4.7626836945563031</v>
      </c>
      <c r="G10" s="36">
        <v>4.974888992279288</v>
      </c>
      <c r="H10" s="36">
        <v>5.131193136469351</v>
      </c>
      <c r="I10" s="36">
        <v>5.2010394391990697</v>
      </c>
      <c r="J10" s="36">
        <v>5.2372834674975604</v>
      </c>
      <c r="M10" s="34" t="s">
        <v>5</v>
      </c>
      <c r="N10" s="34" t="s">
        <v>4</v>
      </c>
      <c r="O10" s="34">
        <v>42401</v>
      </c>
      <c r="P10" s="35" t="s">
        <v>43</v>
      </c>
      <c r="Q10" s="35" t="s">
        <v>38</v>
      </c>
      <c r="R10" s="37">
        <v>0.26424583734416734</v>
      </c>
      <c r="S10" s="37">
        <v>0.28799271234416735</v>
      </c>
      <c r="T10" s="37">
        <v>0.30576125401083409</v>
      </c>
    </row>
    <row r="11" spans="1:20" x14ac:dyDescent="0.3">
      <c r="A11" s="34" t="s">
        <v>5</v>
      </c>
      <c r="B11" s="34" t="s">
        <v>6</v>
      </c>
      <c r="C11" s="34">
        <v>42401</v>
      </c>
      <c r="D11" s="35" t="s">
        <v>71</v>
      </c>
      <c r="E11" s="35" t="s">
        <v>39</v>
      </c>
      <c r="F11" s="36">
        <v>4.6376836945563031</v>
      </c>
      <c r="G11" s="36">
        <v>4.849888992279288</v>
      </c>
      <c r="H11" s="36">
        <v>5.006193136469351</v>
      </c>
      <c r="I11" s="36">
        <v>5.0760394391990697</v>
      </c>
      <c r="J11" s="36">
        <v>5.1122834674975604</v>
      </c>
      <c r="M11" s="34" t="s">
        <v>5</v>
      </c>
      <c r="N11" s="34" t="s">
        <v>4</v>
      </c>
      <c r="O11" s="34">
        <v>42401</v>
      </c>
      <c r="P11" s="35" t="s">
        <v>43</v>
      </c>
      <c r="Q11" s="35" t="s">
        <v>40</v>
      </c>
      <c r="R11" s="37">
        <v>0.25424583734416734</v>
      </c>
      <c r="S11" s="37">
        <v>0.27799271234416734</v>
      </c>
      <c r="T11" s="37">
        <v>0.29576125401083408</v>
      </c>
    </row>
    <row r="12" spans="1:20" x14ac:dyDescent="0.3">
      <c r="A12" s="34" t="s">
        <v>5</v>
      </c>
      <c r="B12" s="34" t="s">
        <v>6</v>
      </c>
      <c r="C12" s="34">
        <v>42401</v>
      </c>
      <c r="D12" s="35" t="s">
        <v>71</v>
      </c>
      <c r="E12" s="35" t="s">
        <v>41</v>
      </c>
      <c r="F12" s="38">
        <v>4.5126836945563031</v>
      </c>
      <c r="G12" s="38">
        <v>4.724888992279288</v>
      </c>
      <c r="H12" s="38">
        <v>4.881193136469351</v>
      </c>
      <c r="I12" s="38">
        <v>4.9510394391990697</v>
      </c>
      <c r="J12" s="38">
        <v>4.9872834674975604</v>
      </c>
      <c r="M12" s="34" t="s">
        <v>5</v>
      </c>
      <c r="N12" s="34" t="s">
        <v>4</v>
      </c>
      <c r="O12" s="34">
        <v>42401</v>
      </c>
      <c r="P12" s="35" t="s">
        <v>43</v>
      </c>
      <c r="Q12" s="35" t="s">
        <v>42</v>
      </c>
      <c r="R12" s="37">
        <v>0.23924583734416735</v>
      </c>
      <c r="S12" s="37">
        <v>0.26299271234416738</v>
      </c>
      <c r="T12" s="37">
        <v>0.28076125401083407</v>
      </c>
    </row>
    <row r="13" spans="1:20" x14ac:dyDescent="0.3">
      <c r="A13" s="34" t="s">
        <v>5</v>
      </c>
      <c r="B13" s="34" t="s">
        <v>6</v>
      </c>
      <c r="C13" s="34">
        <v>42401</v>
      </c>
      <c r="D13" s="35" t="s">
        <v>72</v>
      </c>
      <c r="E13" s="35" t="s">
        <v>32</v>
      </c>
      <c r="F13" s="36">
        <v>5.4336887671232876</v>
      </c>
      <c r="G13" s="36">
        <v>5.7161210616438352</v>
      </c>
      <c r="H13" s="36">
        <v>5.9110566210045645</v>
      </c>
      <c r="I13" s="36">
        <v>6.0045606506849296</v>
      </c>
      <c r="J13" s="36">
        <v>6.1125896803652964</v>
      </c>
      <c r="M13" s="34" t="s">
        <v>5</v>
      </c>
      <c r="N13" s="34" t="s">
        <v>4</v>
      </c>
      <c r="O13" s="34">
        <v>42401</v>
      </c>
      <c r="P13" s="35" t="s">
        <v>44</v>
      </c>
      <c r="Q13" s="35" t="s">
        <v>34</v>
      </c>
      <c r="R13" s="37">
        <v>0.46100198975000006</v>
      </c>
      <c r="S13" s="37">
        <v>0.48384176493749997</v>
      </c>
      <c r="T13" s="37">
        <v>0.49931788387499998</v>
      </c>
    </row>
    <row r="14" spans="1:20" x14ac:dyDescent="0.3">
      <c r="A14" s="34" t="s">
        <v>5</v>
      </c>
      <c r="B14" s="34" t="s">
        <v>6</v>
      </c>
      <c r="C14" s="34">
        <v>42401</v>
      </c>
      <c r="D14" s="35" t="s">
        <v>72</v>
      </c>
      <c r="E14" s="35" t="s">
        <v>35</v>
      </c>
      <c r="F14" s="36">
        <v>5.2336887671232875</v>
      </c>
      <c r="G14" s="36">
        <v>5.516121061643835</v>
      </c>
      <c r="H14" s="36">
        <v>5.7110566210045643</v>
      </c>
      <c r="I14" s="36">
        <v>5.8045606506849294</v>
      </c>
      <c r="J14" s="36">
        <v>5.9125896803652962</v>
      </c>
      <c r="M14" s="34" t="s">
        <v>5</v>
      </c>
      <c r="N14" s="34" t="s">
        <v>4</v>
      </c>
      <c r="O14" s="34">
        <v>42401</v>
      </c>
      <c r="P14" s="35" t="s">
        <v>44</v>
      </c>
      <c r="Q14" s="35" t="s">
        <v>36</v>
      </c>
      <c r="R14" s="37">
        <v>0.44100198975000005</v>
      </c>
      <c r="S14" s="37">
        <v>0.46384176493749996</v>
      </c>
      <c r="T14" s="37">
        <v>0.47931788387499996</v>
      </c>
    </row>
    <row r="15" spans="1:20" x14ac:dyDescent="0.3">
      <c r="A15" s="34" t="s">
        <v>5</v>
      </c>
      <c r="B15" s="34" t="s">
        <v>6</v>
      </c>
      <c r="C15" s="34">
        <v>42401</v>
      </c>
      <c r="D15" s="35" t="s">
        <v>72</v>
      </c>
      <c r="E15" s="35" t="s">
        <v>37</v>
      </c>
      <c r="F15" s="36">
        <v>4.8836887671232869</v>
      </c>
      <c r="G15" s="36">
        <v>5.1661210616438353</v>
      </c>
      <c r="H15" s="36">
        <v>5.3610566210045647</v>
      </c>
      <c r="I15" s="36">
        <v>5.4545606506849298</v>
      </c>
      <c r="J15" s="36">
        <v>5.5625896803652966</v>
      </c>
      <c r="M15" s="34" t="s">
        <v>5</v>
      </c>
      <c r="N15" s="34" t="s">
        <v>4</v>
      </c>
      <c r="O15" s="34">
        <v>42401</v>
      </c>
      <c r="P15" s="35" t="s">
        <v>44</v>
      </c>
      <c r="Q15" s="35" t="s">
        <v>38</v>
      </c>
      <c r="R15" s="37">
        <v>0.40600198975000001</v>
      </c>
      <c r="S15" s="37">
        <v>0.42884176493749998</v>
      </c>
      <c r="T15" s="37">
        <v>0.44431788387499999</v>
      </c>
    </row>
    <row r="16" spans="1:20" x14ac:dyDescent="0.3">
      <c r="A16" s="34" t="s">
        <v>5</v>
      </c>
      <c r="B16" s="34" t="s">
        <v>6</v>
      </c>
      <c r="C16" s="34">
        <v>42401</v>
      </c>
      <c r="D16" s="35" t="s">
        <v>72</v>
      </c>
      <c r="E16" s="35" t="s">
        <v>39</v>
      </c>
      <c r="F16" s="36">
        <v>4.7586887671232869</v>
      </c>
      <c r="G16" s="36">
        <v>5.0411210616438353</v>
      </c>
      <c r="H16" s="36">
        <v>5.2360566210045647</v>
      </c>
      <c r="I16" s="36">
        <v>5.3295606506849298</v>
      </c>
      <c r="J16" s="36">
        <v>5.4375896803652966</v>
      </c>
      <c r="M16" s="34" t="s">
        <v>5</v>
      </c>
      <c r="N16" s="34" t="s">
        <v>4</v>
      </c>
      <c r="O16" s="34">
        <v>42401</v>
      </c>
      <c r="P16" s="35" t="s">
        <v>44</v>
      </c>
      <c r="Q16" s="35" t="s">
        <v>40</v>
      </c>
      <c r="R16" s="37">
        <v>0.39600198975000006</v>
      </c>
      <c r="S16" s="37">
        <v>0.41884176493749992</v>
      </c>
      <c r="T16" s="37">
        <v>0.43431788387499992</v>
      </c>
    </row>
    <row r="17" spans="1:20" x14ac:dyDescent="0.3">
      <c r="A17" s="34" t="s">
        <v>5</v>
      </c>
      <c r="B17" s="34" t="s">
        <v>6</v>
      </c>
      <c r="C17" s="34">
        <v>42401</v>
      </c>
      <c r="D17" s="35" t="s">
        <v>72</v>
      </c>
      <c r="E17" s="35" t="s">
        <v>41</v>
      </c>
      <c r="F17" s="36">
        <v>4.6336887671232869</v>
      </c>
      <c r="G17" s="36">
        <v>4.9161210616438353</v>
      </c>
      <c r="H17" s="36">
        <v>5.1110566210045647</v>
      </c>
      <c r="I17" s="36">
        <v>5.2045606506849298</v>
      </c>
      <c r="J17" s="36">
        <v>5.3125896803652966</v>
      </c>
      <c r="M17" s="34" t="s">
        <v>5</v>
      </c>
      <c r="N17" s="34" t="s">
        <v>4</v>
      </c>
      <c r="O17" s="34">
        <v>42401</v>
      </c>
      <c r="P17" s="35" t="s">
        <v>44</v>
      </c>
      <c r="Q17" s="35" t="s">
        <v>42</v>
      </c>
      <c r="R17" s="37">
        <v>0.38100198975000005</v>
      </c>
      <c r="S17" s="37">
        <v>0.40384176493750001</v>
      </c>
      <c r="T17" s="37">
        <v>0.41931788387499996</v>
      </c>
    </row>
    <row r="18" spans="1:20" x14ac:dyDescent="0.3">
      <c r="A18" s="34" t="s">
        <v>5</v>
      </c>
      <c r="B18" s="34" t="s">
        <v>6</v>
      </c>
      <c r="C18" s="34">
        <v>42401</v>
      </c>
      <c r="D18" s="35" t="s">
        <v>73</v>
      </c>
      <c r="E18" s="35" t="s">
        <v>32</v>
      </c>
      <c r="F18" s="36">
        <v>5.3990387671232885</v>
      </c>
      <c r="G18" s="36">
        <v>5.6247316866438366</v>
      </c>
      <c r="H18" s="36">
        <v>5.7238970376712333</v>
      </c>
      <c r="I18" s="36">
        <v>5.8090725256849325</v>
      </c>
      <c r="J18" s="36">
        <v>5.8984722220319625</v>
      </c>
      <c r="M18" s="34" t="s">
        <v>5</v>
      </c>
      <c r="N18" s="34" t="s">
        <v>4</v>
      </c>
      <c r="O18" s="34">
        <v>42401</v>
      </c>
      <c r="P18" s="35" t="s">
        <v>45</v>
      </c>
      <c r="Q18" s="35" t="s">
        <v>34</v>
      </c>
      <c r="R18" s="37">
        <v>0.36093800255665121</v>
      </c>
      <c r="S18" s="37">
        <v>0.38419612755665128</v>
      </c>
      <c r="T18" s="37">
        <v>0.40148300255665126</v>
      </c>
    </row>
    <row r="19" spans="1:20" x14ac:dyDescent="0.3">
      <c r="A19" s="34" t="s">
        <v>5</v>
      </c>
      <c r="B19" s="34" t="s">
        <v>6</v>
      </c>
      <c r="C19" s="34">
        <v>42401</v>
      </c>
      <c r="D19" s="35" t="s">
        <v>73</v>
      </c>
      <c r="E19" s="35" t="s">
        <v>35</v>
      </c>
      <c r="F19" s="36">
        <v>5.1990387671232883</v>
      </c>
      <c r="G19" s="36">
        <v>5.4247316866438364</v>
      </c>
      <c r="H19" s="36">
        <v>5.5238970376712331</v>
      </c>
      <c r="I19" s="36">
        <v>5.6090725256849323</v>
      </c>
      <c r="J19" s="36">
        <v>5.6984722220319624</v>
      </c>
      <c r="M19" s="34" t="s">
        <v>5</v>
      </c>
      <c r="N19" s="34" t="s">
        <v>4</v>
      </c>
      <c r="O19" s="34">
        <v>42401</v>
      </c>
      <c r="P19" s="35" t="s">
        <v>45</v>
      </c>
      <c r="Q19" s="35" t="s">
        <v>36</v>
      </c>
      <c r="R19" s="37">
        <v>0.34093800255665119</v>
      </c>
      <c r="S19" s="37">
        <v>0.36419612755665132</v>
      </c>
      <c r="T19" s="37">
        <v>0.38148300255665124</v>
      </c>
    </row>
    <row r="20" spans="1:20" x14ac:dyDescent="0.3">
      <c r="A20" s="34" t="s">
        <v>5</v>
      </c>
      <c r="B20" s="34" t="s">
        <v>6</v>
      </c>
      <c r="C20" s="34">
        <v>42401</v>
      </c>
      <c r="D20" s="35" t="s">
        <v>73</v>
      </c>
      <c r="E20" s="35" t="s">
        <v>37</v>
      </c>
      <c r="F20" s="36">
        <v>4.8490387671232877</v>
      </c>
      <c r="G20" s="36">
        <v>5.0747316866438368</v>
      </c>
      <c r="H20" s="36">
        <v>5.1738970376712334</v>
      </c>
      <c r="I20" s="36">
        <v>5.2590725256849327</v>
      </c>
      <c r="J20" s="36">
        <v>5.3484722220319627</v>
      </c>
      <c r="M20" s="34" t="s">
        <v>5</v>
      </c>
      <c r="N20" s="34" t="s">
        <v>4</v>
      </c>
      <c r="O20" s="34">
        <v>42401</v>
      </c>
      <c r="P20" s="35" t="s">
        <v>45</v>
      </c>
      <c r="Q20" s="35" t="s">
        <v>38</v>
      </c>
      <c r="R20" s="37">
        <v>0.30593800255665127</v>
      </c>
      <c r="S20" s="37">
        <v>0.32919612755665123</v>
      </c>
      <c r="T20" s="37">
        <v>0.34648300255665127</v>
      </c>
    </row>
    <row r="21" spans="1:20" x14ac:dyDescent="0.3">
      <c r="A21" s="34" t="s">
        <v>5</v>
      </c>
      <c r="B21" s="34" t="s">
        <v>6</v>
      </c>
      <c r="C21" s="34">
        <v>42401</v>
      </c>
      <c r="D21" s="35" t="s">
        <v>73</v>
      </c>
      <c r="E21" s="35" t="s">
        <v>39</v>
      </c>
      <c r="F21" s="36">
        <v>4.7240387671232877</v>
      </c>
      <c r="G21" s="36">
        <v>4.9497316866438368</v>
      </c>
      <c r="H21" s="36">
        <v>5.0488970376712334</v>
      </c>
      <c r="I21" s="36">
        <v>5.1340725256849327</v>
      </c>
      <c r="J21" s="36">
        <v>5.2234722220319627</v>
      </c>
      <c r="M21" s="34" t="s">
        <v>5</v>
      </c>
      <c r="N21" s="34" t="s">
        <v>4</v>
      </c>
      <c r="O21" s="34">
        <v>42401</v>
      </c>
      <c r="P21" s="35" t="s">
        <v>45</v>
      </c>
      <c r="Q21" s="35" t="s">
        <v>40</v>
      </c>
      <c r="R21" s="37">
        <v>0.29593800255665126</v>
      </c>
      <c r="S21" s="37">
        <v>0.31919612755665128</v>
      </c>
      <c r="T21" s="37">
        <v>0.33648300255665126</v>
      </c>
    </row>
    <row r="22" spans="1:20" x14ac:dyDescent="0.3">
      <c r="A22" s="34" t="s">
        <v>5</v>
      </c>
      <c r="B22" s="34" t="s">
        <v>6</v>
      </c>
      <c r="C22" s="34">
        <v>42401</v>
      </c>
      <c r="D22" s="35" t="s">
        <v>73</v>
      </c>
      <c r="E22" s="35" t="s">
        <v>41</v>
      </c>
      <c r="F22" s="36">
        <v>4.5990387671232877</v>
      </c>
      <c r="G22" s="36">
        <v>4.8247316866438368</v>
      </c>
      <c r="H22" s="36">
        <v>4.9238970376712334</v>
      </c>
      <c r="I22" s="36">
        <v>5.0090725256849327</v>
      </c>
      <c r="J22" s="36">
        <v>5.0984722220319627</v>
      </c>
      <c r="M22" s="34" t="s">
        <v>5</v>
      </c>
      <c r="N22" s="34" t="s">
        <v>4</v>
      </c>
      <c r="O22" s="34">
        <v>42401</v>
      </c>
      <c r="P22" s="35" t="s">
        <v>45</v>
      </c>
      <c r="Q22" s="35" t="s">
        <v>42</v>
      </c>
      <c r="R22" s="37">
        <v>0.28093800255665125</v>
      </c>
      <c r="S22" s="37">
        <v>0.30419612755665126</v>
      </c>
      <c r="T22" s="37">
        <v>0.32148300255665124</v>
      </c>
    </row>
    <row r="23" spans="1:20" x14ac:dyDescent="0.3">
      <c r="A23" s="34" t="s">
        <v>5</v>
      </c>
      <c r="B23" s="34" t="s">
        <v>6</v>
      </c>
      <c r="C23" s="34">
        <v>42401</v>
      </c>
      <c r="D23" s="35" t="s">
        <v>74</v>
      </c>
      <c r="E23" s="35" t="s">
        <v>32</v>
      </c>
      <c r="F23" s="36">
        <v>5.738146767123288</v>
      </c>
      <c r="G23" s="36">
        <v>5.9758088116438373</v>
      </c>
      <c r="H23" s="36">
        <v>6.0771701210045705</v>
      </c>
      <c r="I23" s="36">
        <v>6.1656534006849357</v>
      </c>
      <c r="J23" s="36">
        <v>6.2586814303652973</v>
      </c>
      <c r="M23" s="34" t="s">
        <v>5</v>
      </c>
      <c r="N23" s="34" t="s">
        <v>4</v>
      </c>
      <c r="O23" s="34">
        <v>42401</v>
      </c>
      <c r="P23" s="35" t="s">
        <v>46</v>
      </c>
      <c r="Q23" s="35" t="s">
        <v>34</v>
      </c>
      <c r="R23" s="37">
        <v>0.38953247977180122</v>
      </c>
      <c r="S23" s="37">
        <v>0.40777507352180126</v>
      </c>
      <c r="T23" s="37">
        <v>0.42042183393846794</v>
      </c>
    </row>
    <row r="24" spans="1:20" x14ac:dyDescent="0.3">
      <c r="A24" s="34" t="s">
        <v>5</v>
      </c>
      <c r="B24" s="34" t="s">
        <v>6</v>
      </c>
      <c r="C24" s="34">
        <v>42401</v>
      </c>
      <c r="D24" s="35" t="s">
        <v>74</v>
      </c>
      <c r="E24" s="35" t="s">
        <v>35</v>
      </c>
      <c r="F24" s="36">
        <v>5.5381467671232887</v>
      </c>
      <c r="G24" s="36">
        <v>5.7758088116438371</v>
      </c>
      <c r="H24" s="36">
        <v>5.8771701210045704</v>
      </c>
      <c r="I24" s="36">
        <v>5.9656534006849355</v>
      </c>
      <c r="J24" s="36">
        <v>6.0586814303652972</v>
      </c>
      <c r="M24" s="34" t="s">
        <v>5</v>
      </c>
      <c r="N24" s="34" t="s">
        <v>4</v>
      </c>
      <c r="O24" s="34">
        <v>42401</v>
      </c>
      <c r="P24" s="35" t="s">
        <v>46</v>
      </c>
      <c r="Q24" s="35" t="s">
        <v>36</v>
      </c>
      <c r="R24" s="37">
        <v>0.3695324797718012</v>
      </c>
      <c r="S24" s="37">
        <v>0.38777507352180124</v>
      </c>
      <c r="T24" s="37">
        <v>0.40042183393846792</v>
      </c>
    </row>
    <row r="25" spans="1:20" x14ac:dyDescent="0.3">
      <c r="A25" s="34" t="s">
        <v>5</v>
      </c>
      <c r="B25" s="34" t="s">
        <v>6</v>
      </c>
      <c r="C25" s="34">
        <v>42401</v>
      </c>
      <c r="D25" s="35" t="s">
        <v>74</v>
      </c>
      <c r="E25" s="35" t="s">
        <v>37</v>
      </c>
      <c r="F25" s="36">
        <v>5.1881467671232882</v>
      </c>
      <c r="G25" s="36">
        <v>5.4258088116438374</v>
      </c>
      <c r="H25" s="36">
        <v>5.5271701210045707</v>
      </c>
      <c r="I25" s="36">
        <v>5.6156534006849359</v>
      </c>
      <c r="J25" s="36">
        <v>5.7086814303652975</v>
      </c>
      <c r="M25" s="34" t="s">
        <v>5</v>
      </c>
      <c r="N25" s="34" t="s">
        <v>4</v>
      </c>
      <c r="O25" s="34">
        <v>42401</v>
      </c>
      <c r="P25" s="35" t="s">
        <v>46</v>
      </c>
      <c r="Q25" s="35" t="s">
        <v>38</v>
      </c>
      <c r="R25" s="37">
        <v>0.33453247977180123</v>
      </c>
      <c r="S25" s="37">
        <v>0.35277507352180121</v>
      </c>
      <c r="T25" s="37">
        <v>0.36542183393846789</v>
      </c>
    </row>
    <row r="26" spans="1:20" x14ac:dyDescent="0.3">
      <c r="A26" s="34" t="s">
        <v>5</v>
      </c>
      <c r="B26" s="34" t="s">
        <v>6</v>
      </c>
      <c r="C26" s="34">
        <v>42401</v>
      </c>
      <c r="D26" s="35" t="s">
        <v>74</v>
      </c>
      <c r="E26" s="35" t="s">
        <v>39</v>
      </c>
      <c r="F26" s="36">
        <v>5.0631467671232882</v>
      </c>
      <c r="G26" s="36">
        <v>5.3008088116438374</v>
      </c>
      <c r="H26" s="36">
        <v>5.4021701210045707</v>
      </c>
      <c r="I26" s="36">
        <v>5.4906534006849359</v>
      </c>
      <c r="J26" s="36">
        <v>5.5836814303652975</v>
      </c>
      <c r="M26" s="34" t="s">
        <v>5</v>
      </c>
      <c r="N26" s="34" t="s">
        <v>4</v>
      </c>
      <c r="O26" s="34">
        <v>42401</v>
      </c>
      <c r="P26" s="35" t="s">
        <v>46</v>
      </c>
      <c r="Q26" s="35" t="s">
        <v>40</v>
      </c>
      <c r="R26" s="37">
        <v>0.32453247977180122</v>
      </c>
      <c r="S26" s="37">
        <v>0.34277507352180125</v>
      </c>
      <c r="T26" s="37">
        <v>0.35542183393846793</v>
      </c>
    </row>
    <row r="27" spans="1:20" x14ac:dyDescent="0.3">
      <c r="A27" s="34" t="s">
        <v>5</v>
      </c>
      <c r="B27" s="34" t="s">
        <v>6</v>
      </c>
      <c r="C27" s="34">
        <v>42401</v>
      </c>
      <c r="D27" s="35" t="s">
        <v>74</v>
      </c>
      <c r="E27" s="35" t="s">
        <v>41</v>
      </c>
      <c r="F27" s="36">
        <v>4.9381467671232882</v>
      </c>
      <c r="G27" s="36">
        <v>5.1758088116438374</v>
      </c>
      <c r="H27" s="36">
        <v>5.2771701210045707</v>
      </c>
      <c r="I27" s="36">
        <v>5.3656534006849359</v>
      </c>
      <c r="J27" s="36">
        <v>5.4586814303652975</v>
      </c>
      <c r="M27" s="34" t="s">
        <v>5</v>
      </c>
      <c r="N27" s="34" t="s">
        <v>4</v>
      </c>
      <c r="O27" s="34">
        <v>42401</v>
      </c>
      <c r="P27" s="35" t="s">
        <v>46</v>
      </c>
      <c r="Q27" s="35" t="s">
        <v>42</v>
      </c>
      <c r="R27" s="37">
        <v>0.30953247977180121</v>
      </c>
      <c r="S27" s="37">
        <v>0.32777507352180124</v>
      </c>
      <c r="T27" s="37">
        <v>0.34042183393846792</v>
      </c>
    </row>
    <row r="28" spans="1:20" x14ac:dyDescent="0.3">
      <c r="A28" s="34" t="s">
        <v>5</v>
      </c>
      <c r="B28" s="34" t="s">
        <v>6</v>
      </c>
      <c r="C28" s="34">
        <v>42401</v>
      </c>
      <c r="D28" s="35" t="s">
        <v>75</v>
      </c>
      <c r="E28" s="35" t="s">
        <v>32</v>
      </c>
      <c r="F28" s="36">
        <v>6.0699887671232871</v>
      </c>
      <c r="G28" s="36">
        <v>6.3451760616438353</v>
      </c>
      <c r="H28" s="36">
        <v>6.4539182876712333</v>
      </c>
      <c r="I28" s="36">
        <v>6.5524856506849307</v>
      </c>
      <c r="J28" s="36">
        <v>6.6574638470319645</v>
      </c>
      <c r="M28" s="34" t="s">
        <v>5</v>
      </c>
      <c r="N28" s="34" t="s">
        <v>4</v>
      </c>
      <c r="O28" s="34">
        <v>42401</v>
      </c>
      <c r="P28" s="35" t="s">
        <v>47</v>
      </c>
      <c r="Q28" s="35" t="s">
        <v>34</v>
      </c>
      <c r="R28" s="37">
        <v>0.35005607624837587</v>
      </c>
      <c r="S28" s="37">
        <v>0.36862007624837584</v>
      </c>
      <c r="T28" s="37">
        <v>0.38182624291504252</v>
      </c>
    </row>
    <row r="29" spans="1:20" x14ac:dyDescent="0.3">
      <c r="A29" s="34" t="s">
        <v>5</v>
      </c>
      <c r="B29" s="34" t="s">
        <v>6</v>
      </c>
      <c r="C29" s="34">
        <v>42401</v>
      </c>
      <c r="D29" s="35" t="s">
        <v>75</v>
      </c>
      <c r="E29" s="35" t="s">
        <v>35</v>
      </c>
      <c r="F29" s="36">
        <v>5.8699887671232869</v>
      </c>
      <c r="G29" s="36">
        <v>6.1451760616438351</v>
      </c>
      <c r="H29" s="36">
        <v>6.2539182876712331</v>
      </c>
      <c r="I29" s="36">
        <v>6.3524856506849305</v>
      </c>
      <c r="J29" s="36">
        <v>6.4574638470319643</v>
      </c>
      <c r="M29" s="34" t="s">
        <v>5</v>
      </c>
      <c r="N29" s="34" t="s">
        <v>4</v>
      </c>
      <c r="O29" s="34">
        <v>42401</v>
      </c>
      <c r="P29" s="35" t="s">
        <v>47</v>
      </c>
      <c r="Q29" s="35" t="s">
        <v>36</v>
      </c>
      <c r="R29" s="37">
        <v>0.33005607624837585</v>
      </c>
      <c r="S29" s="37">
        <v>0.34862007624837582</v>
      </c>
      <c r="T29" s="37">
        <v>0.36182624291504251</v>
      </c>
    </row>
    <row r="30" spans="1:20" x14ac:dyDescent="0.3">
      <c r="A30" s="34" t="s">
        <v>5</v>
      </c>
      <c r="B30" s="34" t="s">
        <v>6</v>
      </c>
      <c r="C30" s="34">
        <v>42401</v>
      </c>
      <c r="D30" s="35" t="s">
        <v>75</v>
      </c>
      <c r="E30" s="35" t="s">
        <v>37</v>
      </c>
      <c r="F30" s="36">
        <v>5.5199887671232872</v>
      </c>
      <c r="G30" s="36">
        <v>5.7951760616438346</v>
      </c>
      <c r="H30" s="36">
        <v>5.9039182876712335</v>
      </c>
      <c r="I30" s="36">
        <v>6.00248565068493</v>
      </c>
      <c r="J30" s="36">
        <v>6.1074638470319638</v>
      </c>
      <c r="M30" s="34" t="s">
        <v>5</v>
      </c>
      <c r="N30" s="34" t="s">
        <v>4</v>
      </c>
      <c r="O30" s="34">
        <v>42401</v>
      </c>
      <c r="P30" s="35" t="s">
        <v>47</v>
      </c>
      <c r="Q30" s="35" t="s">
        <v>38</v>
      </c>
      <c r="R30" s="37">
        <v>0.29505607624837582</v>
      </c>
      <c r="S30" s="37">
        <v>0.31362007624837585</v>
      </c>
      <c r="T30" s="37">
        <v>0.32682624291504253</v>
      </c>
    </row>
    <row r="31" spans="1:20" x14ac:dyDescent="0.3">
      <c r="A31" s="34" t="s">
        <v>5</v>
      </c>
      <c r="B31" s="34" t="s">
        <v>6</v>
      </c>
      <c r="C31" s="34">
        <v>42401</v>
      </c>
      <c r="D31" s="35" t="s">
        <v>75</v>
      </c>
      <c r="E31" s="35" t="s">
        <v>39</v>
      </c>
      <c r="F31" s="36">
        <v>5.3949887671232872</v>
      </c>
      <c r="G31" s="36">
        <v>5.6701760616438346</v>
      </c>
      <c r="H31" s="36">
        <v>5.7789182876712335</v>
      </c>
      <c r="I31" s="36">
        <v>5.87748565068493</v>
      </c>
      <c r="J31" s="36">
        <v>5.9824638470319638</v>
      </c>
      <c r="M31" s="34" t="s">
        <v>5</v>
      </c>
      <c r="N31" s="34" t="s">
        <v>4</v>
      </c>
      <c r="O31" s="34">
        <v>42401</v>
      </c>
      <c r="P31" s="35" t="s">
        <v>47</v>
      </c>
      <c r="Q31" s="35" t="s">
        <v>40</v>
      </c>
      <c r="R31" s="37">
        <v>0.28505607624837587</v>
      </c>
      <c r="S31" s="37">
        <v>0.30362007624837584</v>
      </c>
      <c r="T31" s="37">
        <v>0.31682624291504252</v>
      </c>
    </row>
    <row r="32" spans="1:20" x14ac:dyDescent="0.3">
      <c r="A32" s="34" t="s">
        <v>5</v>
      </c>
      <c r="B32" s="34" t="s">
        <v>6</v>
      </c>
      <c r="C32" s="34">
        <v>42401</v>
      </c>
      <c r="D32" s="35" t="s">
        <v>75</v>
      </c>
      <c r="E32" s="35" t="s">
        <v>41</v>
      </c>
      <c r="F32" s="36">
        <v>5.2699887671232872</v>
      </c>
      <c r="G32" s="36">
        <v>5.5451760616438346</v>
      </c>
      <c r="H32" s="36">
        <v>5.6539182876712335</v>
      </c>
      <c r="I32" s="36">
        <v>5.75248565068493</v>
      </c>
      <c r="J32" s="36">
        <v>5.8574638470319638</v>
      </c>
      <c r="M32" s="34" t="s">
        <v>5</v>
      </c>
      <c r="N32" s="34" t="s">
        <v>4</v>
      </c>
      <c r="O32" s="34">
        <v>42401</v>
      </c>
      <c r="P32" s="35" t="s">
        <v>47</v>
      </c>
      <c r="Q32" s="35" t="s">
        <v>42</v>
      </c>
      <c r="R32" s="37">
        <v>0.27005607624837585</v>
      </c>
      <c r="S32" s="37">
        <v>0.28862007624837582</v>
      </c>
      <c r="T32" s="37">
        <v>0.30182624291504256</v>
      </c>
    </row>
    <row r="33" spans="1:20" x14ac:dyDescent="0.3">
      <c r="A33" s="34" t="s">
        <v>5</v>
      </c>
      <c r="B33" s="34" t="s">
        <v>6</v>
      </c>
      <c r="C33" s="34">
        <v>42401</v>
      </c>
      <c r="D33" s="35" t="s">
        <v>76</v>
      </c>
      <c r="E33" s="35" t="s">
        <v>32</v>
      </c>
      <c r="F33" s="36">
        <v>6.8513771033937632</v>
      </c>
      <c r="G33" s="36">
        <v>6.9420106238482742</v>
      </c>
      <c r="H33" s="36">
        <v>7.0017874091429704</v>
      </c>
      <c r="I33" s="36">
        <v>7.0774383035260042</v>
      </c>
      <c r="J33" s="36">
        <v>7.1366392083231602</v>
      </c>
      <c r="M33" s="34" t="s">
        <v>5</v>
      </c>
      <c r="N33" s="34" t="s">
        <v>4</v>
      </c>
      <c r="O33" s="34">
        <v>42401</v>
      </c>
      <c r="P33" s="35" t="s">
        <v>85</v>
      </c>
      <c r="Q33" s="35" t="s">
        <v>34</v>
      </c>
      <c r="R33" s="37">
        <v>0.4823428065</v>
      </c>
      <c r="S33" s="37">
        <v>0.50177879493749999</v>
      </c>
      <c r="T33" s="37">
        <v>0.51428290658333342</v>
      </c>
    </row>
    <row r="34" spans="1:20" x14ac:dyDescent="0.3">
      <c r="A34" s="34" t="s">
        <v>5</v>
      </c>
      <c r="B34" s="34" t="s">
        <v>6</v>
      </c>
      <c r="C34" s="34">
        <v>42401</v>
      </c>
      <c r="D34" s="35" t="s">
        <v>76</v>
      </c>
      <c r="E34" s="35" t="s">
        <v>35</v>
      </c>
      <c r="F34" s="36">
        <v>6.651377103393763</v>
      </c>
      <c r="G34" s="36">
        <v>6.7420106238482749</v>
      </c>
      <c r="H34" s="36">
        <v>6.8017874091429702</v>
      </c>
      <c r="I34" s="36">
        <v>6.877438303526004</v>
      </c>
      <c r="J34" s="36">
        <v>6.9366392083231601</v>
      </c>
      <c r="M34" s="34" t="s">
        <v>5</v>
      </c>
      <c r="N34" s="34" t="s">
        <v>4</v>
      </c>
      <c r="O34" s="34">
        <v>42401</v>
      </c>
      <c r="P34" s="35" t="s">
        <v>85</v>
      </c>
      <c r="Q34" s="35" t="s">
        <v>36</v>
      </c>
      <c r="R34" s="37">
        <v>0.46234280650000004</v>
      </c>
      <c r="S34" s="37">
        <v>0.48177879493750009</v>
      </c>
      <c r="T34" s="37">
        <v>0.4942829065833334</v>
      </c>
    </row>
    <row r="35" spans="1:20" x14ac:dyDescent="0.3">
      <c r="A35" s="34" t="s">
        <v>5</v>
      </c>
      <c r="B35" s="34" t="s">
        <v>6</v>
      </c>
      <c r="C35" s="34">
        <v>42401</v>
      </c>
      <c r="D35" s="35" t="s">
        <v>76</v>
      </c>
      <c r="E35" s="35" t="s">
        <v>37</v>
      </c>
      <c r="F35" s="36">
        <v>6.3013771033937633</v>
      </c>
      <c r="G35" s="36">
        <v>6.3920106238482743</v>
      </c>
      <c r="H35" s="36">
        <v>6.4517874091429706</v>
      </c>
      <c r="I35" s="36">
        <v>6.5274383035260044</v>
      </c>
      <c r="J35" s="36">
        <v>6.5866392083231604</v>
      </c>
      <c r="M35" s="34" t="s">
        <v>5</v>
      </c>
      <c r="N35" s="34" t="s">
        <v>4</v>
      </c>
      <c r="O35" s="34">
        <v>42401</v>
      </c>
      <c r="P35" s="35" t="s">
        <v>85</v>
      </c>
      <c r="Q35" s="35" t="s">
        <v>38</v>
      </c>
      <c r="R35" s="37">
        <v>0.42734280650000001</v>
      </c>
      <c r="S35" s="37">
        <v>0.44677879493750006</v>
      </c>
      <c r="T35" s="37">
        <v>0.45928290658333343</v>
      </c>
    </row>
    <row r="36" spans="1:20" x14ac:dyDescent="0.3">
      <c r="A36" s="34" t="s">
        <v>5</v>
      </c>
      <c r="B36" s="34" t="s">
        <v>6</v>
      </c>
      <c r="C36" s="34">
        <v>42401</v>
      </c>
      <c r="D36" s="35" t="s">
        <v>76</v>
      </c>
      <c r="E36" s="35" t="s">
        <v>39</v>
      </c>
      <c r="F36" s="36">
        <v>6.1763771033937633</v>
      </c>
      <c r="G36" s="36">
        <v>6.2670106238482743</v>
      </c>
      <c r="H36" s="36">
        <v>6.3267874091429706</v>
      </c>
      <c r="I36" s="36">
        <v>6.4024383035260044</v>
      </c>
      <c r="J36" s="36">
        <v>6.4616392083231604</v>
      </c>
      <c r="M36" s="34" t="s">
        <v>5</v>
      </c>
      <c r="N36" s="34" t="s">
        <v>4</v>
      </c>
      <c r="O36" s="34">
        <v>42401</v>
      </c>
      <c r="P36" s="35" t="s">
        <v>85</v>
      </c>
      <c r="Q36" s="35" t="s">
        <v>40</v>
      </c>
      <c r="R36" s="37">
        <v>0.41734280650000005</v>
      </c>
      <c r="S36" s="37">
        <v>0.43677879493750005</v>
      </c>
      <c r="T36" s="37">
        <v>0.44928290658333336</v>
      </c>
    </row>
    <row r="37" spans="1:20" x14ac:dyDescent="0.3">
      <c r="A37" s="34" t="s">
        <v>5</v>
      </c>
      <c r="B37" s="34" t="s">
        <v>6</v>
      </c>
      <c r="C37" s="34">
        <v>42401</v>
      </c>
      <c r="D37" s="35" t="s">
        <v>76</v>
      </c>
      <c r="E37" s="35" t="s">
        <v>41</v>
      </c>
      <c r="F37" s="36">
        <v>6.0513771033937633</v>
      </c>
      <c r="G37" s="36">
        <v>6.1420106238482743</v>
      </c>
      <c r="H37" s="36">
        <v>6.2017874091429706</v>
      </c>
      <c r="I37" s="36">
        <v>6.2774383035260044</v>
      </c>
      <c r="J37" s="36">
        <v>6.3366392083231604</v>
      </c>
      <c r="M37" s="34" t="s">
        <v>5</v>
      </c>
      <c r="N37" s="34" t="s">
        <v>4</v>
      </c>
      <c r="O37" s="34">
        <v>42401</v>
      </c>
      <c r="P37" s="35" t="s">
        <v>85</v>
      </c>
      <c r="Q37" s="35" t="s">
        <v>42</v>
      </c>
      <c r="R37" s="37">
        <v>0.40234280649999998</v>
      </c>
      <c r="S37" s="37">
        <v>0.42177879493750003</v>
      </c>
      <c r="T37" s="37">
        <v>0.43428290658333346</v>
      </c>
    </row>
    <row r="38" spans="1:20" x14ac:dyDescent="0.3">
      <c r="A38" s="34" t="s">
        <v>5</v>
      </c>
      <c r="B38" s="34" t="s">
        <v>6</v>
      </c>
      <c r="C38" s="34">
        <v>42401</v>
      </c>
      <c r="D38" s="35" t="s">
        <v>77</v>
      </c>
      <c r="E38" s="35" t="s">
        <v>32</v>
      </c>
      <c r="F38" s="36">
        <v>7.0201735048231297</v>
      </c>
      <c r="G38" s="36">
        <v>7.1138584161448746</v>
      </c>
      <c r="H38" s="36">
        <v>7.173551933973469</v>
      </c>
      <c r="I38" s="36">
        <v>7.253880768781646</v>
      </c>
      <c r="J38" s="36">
        <v>7.3376645464530954</v>
      </c>
      <c r="M38" s="34" t="s">
        <v>5</v>
      </c>
      <c r="N38" s="34" t="s">
        <v>4</v>
      </c>
      <c r="O38" s="34">
        <v>42401</v>
      </c>
      <c r="P38" s="35" t="s">
        <v>48</v>
      </c>
      <c r="Q38" s="35" t="s">
        <v>34</v>
      </c>
      <c r="R38" s="37">
        <v>0.45848162012499999</v>
      </c>
      <c r="S38" s="37">
        <v>0.47484186443750004</v>
      </c>
      <c r="T38" s="37">
        <v>0.48519349487500013</v>
      </c>
    </row>
    <row r="39" spans="1:20" x14ac:dyDescent="0.3">
      <c r="A39" s="34" t="s">
        <v>5</v>
      </c>
      <c r="B39" s="34" t="s">
        <v>6</v>
      </c>
      <c r="C39" s="34">
        <v>42401</v>
      </c>
      <c r="D39" s="35" t="s">
        <v>77</v>
      </c>
      <c r="E39" s="35" t="s">
        <v>35</v>
      </c>
      <c r="F39" s="36">
        <v>6.8201735048231296</v>
      </c>
      <c r="G39" s="36">
        <v>6.9138584161448744</v>
      </c>
      <c r="H39" s="36">
        <v>6.9735519339734697</v>
      </c>
      <c r="I39" s="36">
        <v>7.0538807687816458</v>
      </c>
      <c r="J39" s="36">
        <v>7.1376645464530952</v>
      </c>
      <c r="M39" s="34" t="s">
        <v>5</v>
      </c>
      <c r="N39" s="34" t="s">
        <v>4</v>
      </c>
      <c r="O39" s="34">
        <v>42401</v>
      </c>
      <c r="P39" s="35" t="s">
        <v>48</v>
      </c>
      <c r="Q39" s="35" t="s">
        <v>36</v>
      </c>
      <c r="R39" s="37">
        <v>0.43848162012499997</v>
      </c>
      <c r="S39" s="37">
        <v>0.45484186443750002</v>
      </c>
      <c r="T39" s="37">
        <v>0.46519349487500011</v>
      </c>
    </row>
    <row r="40" spans="1:20" x14ac:dyDescent="0.3">
      <c r="A40" s="34" t="s">
        <v>5</v>
      </c>
      <c r="B40" s="34" t="s">
        <v>6</v>
      </c>
      <c r="C40" s="34">
        <v>42401</v>
      </c>
      <c r="D40" s="35" t="s">
        <v>77</v>
      </c>
      <c r="E40" s="35" t="s">
        <v>37</v>
      </c>
      <c r="F40" s="36">
        <v>6.4701735048231299</v>
      </c>
      <c r="G40" s="36">
        <v>6.5638584161448748</v>
      </c>
      <c r="H40" s="36">
        <v>6.6235519339734692</v>
      </c>
      <c r="I40" s="36">
        <v>6.7038807687816462</v>
      </c>
      <c r="J40" s="36">
        <v>6.7876645464530956</v>
      </c>
      <c r="M40" s="34" t="s">
        <v>5</v>
      </c>
      <c r="N40" s="34" t="s">
        <v>4</v>
      </c>
      <c r="O40" s="34">
        <v>42401</v>
      </c>
      <c r="P40" s="35" t="s">
        <v>48</v>
      </c>
      <c r="Q40" s="35" t="s">
        <v>38</v>
      </c>
      <c r="R40" s="37">
        <v>0.403481620125</v>
      </c>
      <c r="S40" s="37">
        <v>0.41984186443750005</v>
      </c>
      <c r="T40" s="37">
        <v>0.43019349487500014</v>
      </c>
    </row>
    <row r="41" spans="1:20" x14ac:dyDescent="0.3">
      <c r="A41" s="34" t="s">
        <v>5</v>
      </c>
      <c r="B41" s="34" t="s">
        <v>6</v>
      </c>
      <c r="C41" s="34">
        <v>42401</v>
      </c>
      <c r="D41" s="35" t="s">
        <v>77</v>
      </c>
      <c r="E41" s="35" t="s">
        <v>39</v>
      </c>
      <c r="F41" s="36">
        <v>6.3451735048231299</v>
      </c>
      <c r="G41" s="36">
        <v>6.4388584161448748</v>
      </c>
      <c r="H41" s="36">
        <v>6.4985519339734692</v>
      </c>
      <c r="I41" s="36">
        <v>6.5788807687816462</v>
      </c>
      <c r="J41" s="36">
        <v>6.6626645464530956</v>
      </c>
      <c r="M41" s="34" t="s">
        <v>5</v>
      </c>
      <c r="N41" s="34" t="s">
        <v>4</v>
      </c>
      <c r="O41" s="34">
        <v>42401</v>
      </c>
      <c r="P41" s="35" t="s">
        <v>48</v>
      </c>
      <c r="Q41" s="35" t="s">
        <v>40</v>
      </c>
      <c r="R41" s="37">
        <v>0.39348162012499999</v>
      </c>
      <c r="S41" s="37">
        <v>0.40984186443750004</v>
      </c>
      <c r="T41" s="37">
        <v>0.42019349487500007</v>
      </c>
    </row>
    <row r="42" spans="1:20" x14ac:dyDescent="0.3">
      <c r="A42" s="34" t="s">
        <v>5</v>
      </c>
      <c r="B42" s="34" t="s">
        <v>6</v>
      </c>
      <c r="C42" s="34">
        <v>42401</v>
      </c>
      <c r="D42" s="35" t="s">
        <v>77</v>
      </c>
      <c r="E42" s="35" t="s">
        <v>41</v>
      </c>
      <c r="F42" s="36">
        <v>6.2201735048231299</v>
      </c>
      <c r="G42" s="36">
        <v>6.3138584161448748</v>
      </c>
      <c r="H42" s="36">
        <v>6.3735519339734692</v>
      </c>
      <c r="I42" s="36">
        <v>6.4538807687816462</v>
      </c>
      <c r="J42" s="36">
        <v>6.5376645464530956</v>
      </c>
      <c r="M42" s="34" t="s">
        <v>5</v>
      </c>
      <c r="N42" s="34" t="s">
        <v>4</v>
      </c>
      <c r="O42" s="34">
        <v>42401</v>
      </c>
      <c r="P42" s="35" t="s">
        <v>48</v>
      </c>
      <c r="Q42" s="35" t="s">
        <v>42</v>
      </c>
      <c r="R42" s="37">
        <v>0.37848162012499997</v>
      </c>
      <c r="S42" s="37">
        <v>0.39484186443750008</v>
      </c>
      <c r="T42" s="37">
        <v>0.40519349487500012</v>
      </c>
    </row>
    <row r="43" spans="1:20" x14ac:dyDescent="0.3">
      <c r="A43" s="34" t="s">
        <v>5</v>
      </c>
      <c r="B43" s="34" t="s">
        <v>6</v>
      </c>
      <c r="C43" s="34">
        <v>42401</v>
      </c>
      <c r="D43" s="35" t="s">
        <v>78</v>
      </c>
      <c r="E43" s="35" t="s">
        <v>32</v>
      </c>
      <c r="F43" s="36">
        <v>7.0201735048231297</v>
      </c>
      <c r="G43" s="36">
        <v>7.1138584161448746</v>
      </c>
      <c r="H43" s="36">
        <v>7.173551933973469</v>
      </c>
      <c r="I43" s="36">
        <v>7.253880768781646</v>
      </c>
      <c r="J43" s="36">
        <v>7.3376645464530954</v>
      </c>
      <c r="M43" s="39" t="s">
        <v>5</v>
      </c>
      <c r="N43" s="39" t="s">
        <v>4</v>
      </c>
      <c r="O43" s="39">
        <v>42460</v>
      </c>
      <c r="P43" s="40" t="s">
        <v>33</v>
      </c>
      <c r="Q43" s="40" t="s">
        <v>34</v>
      </c>
      <c r="R43" s="41">
        <v>0.50827969302401943</v>
      </c>
      <c r="S43" s="41">
        <v>0.52434788902401941</v>
      </c>
      <c r="T43" s="41">
        <v>0.53589591535735281</v>
      </c>
    </row>
    <row r="44" spans="1:20" x14ac:dyDescent="0.3">
      <c r="A44" s="34" t="s">
        <v>5</v>
      </c>
      <c r="B44" s="34" t="s">
        <v>6</v>
      </c>
      <c r="C44" s="34">
        <v>42401</v>
      </c>
      <c r="D44" s="35" t="s">
        <v>78</v>
      </c>
      <c r="E44" s="35" t="s">
        <v>35</v>
      </c>
      <c r="F44" s="36">
        <v>6.8201735048231296</v>
      </c>
      <c r="G44" s="36">
        <v>6.9138584161448744</v>
      </c>
      <c r="H44" s="36">
        <v>6.9735519339734697</v>
      </c>
      <c r="I44" s="36">
        <v>7.0538807687816458</v>
      </c>
      <c r="J44" s="36">
        <v>7.1376645464530952</v>
      </c>
      <c r="M44" s="39" t="s">
        <v>5</v>
      </c>
      <c r="N44" s="39" t="s">
        <v>4</v>
      </c>
      <c r="O44" s="39">
        <v>42460</v>
      </c>
      <c r="P44" s="40" t="s">
        <v>33</v>
      </c>
      <c r="Q44" s="40" t="s">
        <v>36</v>
      </c>
      <c r="R44" s="41">
        <v>0.48827969302401952</v>
      </c>
      <c r="S44" s="41">
        <v>0.5043478890240195</v>
      </c>
      <c r="T44" s="41">
        <v>0.5158959153573528</v>
      </c>
    </row>
    <row r="45" spans="1:20" x14ac:dyDescent="0.3">
      <c r="A45" s="34" t="s">
        <v>5</v>
      </c>
      <c r="B45" s="34" t="s">
        <v>6</v>
      </c>
      <c r="C45" s="34">
        <v>42401</v>
      </c>
      <c r="D45" s="35" t="s">
        <v>78</v>
      </c>
      <c r="E45" s="35" t="s">
        <v>37</v>
      </c>
      <c r="F45" s="36">
        <v>6.4701735048231299</v>
      </c>
      <c r="G45" s="36">
        <v>6.5638584161448748</v>
      </c>
      <c r="H45" s="36">
        <v>6.6235519339734692</v>
      </c>
      <c r="I45" s="36">
        <v>6.7038807687816462</v>
      </c>
      <c r="J45" s="36">
        <v>6.7876645464530956</v>
      </c>
      <c r="M45" s="39" t="s">
        <v>5</v>
      </c>
      <c r="N45" s="39" t="s">
        <v>4</v>
      </c>
      <c r="O45" s="39">
        <v>42460</v>
      </c>
      <c r="P45" s="40" t="s">
        <v>33</v>
      </c>
      <c r="Q45" s="40" t="s">
        <v>38</v>
      </c>
      <c r="R45" s="41">
        <v>0.45327969302401944</v>
      </c>
      <c r="S45" s="41">
        <v>0.46934788902401942</v>
      </c>
      <c r="T45" s="41">
        <v>0.48089591535735277</v>
      </c>
    </row>
    <row r="46" spans="1:20" x14ac:dyDescent="0.3">
      <c r="A46" s="34" t="s">
        <v>5</v>
      </c>
      <c r="B46" s="34" t="s">
        <v>6</v>
      </c>
      <c r="C46" s="34">
        <v>42401</v>
      </c>
      <c r="D46" s="35" t="s">
        <v>78</v>
      </c>
      <c r="E46" s="35" t="s">
        <v>39</v>
      </c>
      <c r="F46" s="36">
        <v>6.3451735048231299</v>
      </c>
      <c r="G46" s="36">
        <v>6.4388584161448748</v>
      </c>
      <c r="H46" s="36">
        <v>6.4985519339734692</v>
      </c>
      <c r="I46" s="36">
        <v>6.5788807687816462</v>
      </c>
      <c r="J46" s="36">
        <v>6.6626645464530956</v>
      </c>
      <c r="M46" s="39" t="s">
        <v>5</v>
      </c>
      <c r="N46" s="39" t="s">
        <v>4</v>
      </c>
      <c r="O46" s="39">
        <v>42460</v>
      </c>
      <c r="P46" s="40" t="s">
        <v>33</v>
      </c>
      <c r="Q46" s="40" t="s">
        <v>40</v>
      </c>
      <c r="R46" s="41">
        <v>0.44327969302401948</v>
      </c>
      <c r="S46" s="41">
        <v>0.45934788902401946</v>
      </c>
      <c r="T46" s="41">
        <v>0.47089591535735276</v>
      </c>
    </row>
    <row r="47" spans="1:20" x14ac:dyDescent="0.3">
      <c r="A47" s="34" t="s">
        <v>5</v>
      </c>
      <c r="B47" s="34" t="s">
        <v>6</v>
      </c>
      <c r="C47" s="34">
        <v>42401</v>
      </c>
      <c r="D47" s="35" t="s">
        <v>78</v>
      </c>
      <c r="E47" s="35" t="s">
        <v>41</v>
      </c>
      <c r="F47" s="36">
        <v>6.2201735048231299</v>
      </c>
      <c r="G47" s="36">
        <v>6.3138584161448748</v>
      </c>
      <c r="H47" s="36">
        <v>6.3735519339734692</v>
      </c>
      <c r="I47" s="36">
        <v>6.4538807687816462</v>
      </c>
      <c r="J47" s="36">
        <v>6.5376645464530956</v>
      </c>
      <c r="M47" s="39" t="s">
        <v>5</v>
      </c>
      <c r="N47" s="39" t="s">
        <v>4</v>
      </c>
      <c r="O47" s="39">
        <v>42460</v>
      </c>
      <c r="P47" s="40" t="s">
        <v>33</v>
      </c>
      <c r="Q47" s="40" t="s">
        <v>42</v>
      </c>
      <c r="R47" s="41">
        <v>0.42827969302401947</v>
      </c>
      <c r="S47" s="41">
        <v>0.44434788902401945</v>
      </c>
      <c r="T47" s="41">
        <v>0.4558959153573528</v>
      </c>
    </row>
    <row r="48" spans="1:20" x14ac:dyDescent="0.3">
      <c r="A48" s="34" t="s">
        <v>5</v>
      </c>
      <c r="B48" s="34" t="s">
        <v>6</v>
      </c>
      <c r="C48" s="34">
        <v>42401</v>
      </c>
      <c r="D48" s="35" t="s">
        <v>79</v>
      </c>
      <c r="E48" s="35" t="s">
        <v>32</v>
      </c>
      <c r="F48" s="36">
        <v>8.3288858904109588</v>
      </c>
      <c r="G48" s="36">
        <v>8.1804603424657518</v>
      </c>
      <c r="H48" s="36">
        <v>8.1738063013698632</v>
      </c>
      <c r="I48" s="36">
        <v>8.2236267808219168</v>
      </c>
      <c r="J48" s="36">
        <v>8.2969264269406384</v>
      </c>
      <c r="M48" s="39" t="s">
        <v>5</v>
      </c>
      <c r="N48" s="39" t="s">
        <v>4</v>
      </c>
      <c r="O48" s="39">
        <v>42460</v>
      </c>
      <c r="P48" s="40" t="s">
        <v>43</v>
      </c>
      <c r="Q48" s="40" t="s">
        <v>34</v>
      </c>
      <c r="R48" s="41">
        <v>0.3260075873441674</v>
      </c>
      <c r="S48" s="41">
        <v>0.34779308734416736</v>
      </c>
      <c r="T48" s="41">
        <v>0.36448000401083408</v>
      </c>
    </row>
    <row r="49" spans="1:20" x14ac:dyDescent="0.3">
      <c r="A49" s="34" t="s">
        <v>5</v>
      </c>
      <c r="B49" s="34" t="s">
        <v>6</v>
      </c>
      <c r="C49" s="34">
        <v>42401</v>
      </c>
      <c r="D49" s="35" t="s">
        <v>79</v>
      </c>
      <c r="E49" s="35" t="s">
        <v>35</v>
      </c>
      <c r="F49" s="36">
        <v>8.1288858904109595</v>
      </c>
      <c r="G49" s="36">
        <v>7.9804603424657516</v>
      </c>
      <c r="H49" s="36">
        <v>7.9738063013698639</v>
      </c>
      <c r="I49" s="36">
        <v>8.0236267808219175</v>
      </c>
      <c r="J49" s="36">
        <v>8.0969264269406374</v>
      </c>
      <c r="M49" s="39" t="s">
        <v>5</v>
      </c>
      <c r="N49" s="39" t="s">
        <v>4</v>
      </c>
      <c r="O49" s="39">
        <v>42460</v>
      </c>
      <c r="P49" s="40" t="s">
        <v>43</v>
      </c>
      <c r="Q49" s="40" t="s">
        <v>36</v>
      </c>
      <c r="R49" s="41">
        <v>0.30600758734416739</v>
      </c>
      <c r="S49" s="41">
        <v>0.3277930873441674</v>
      </c>
      <c r="T49" s="41">
        <v>0.34448000401083406</v>
      </c>
    </row>
    <row r="50" spans="1:20" x14ac:dyDescent="0.3">
      <c r="A50" s="34" t="s">
        <v>5</v>
      </c>
      <c r="B50" s="34" t="s">
        <v>6</v>
      </c>
      <c r="C50" s="34">
        <v>42401</v>
      </c>
      <c r="D50" s="42" t="s">
        <v>79</v>
      </c>
      <c r="E50" s="35" t="s">
        <v>37</v>
      </c>
      <c r="F50" s="36">
        <v>7.778885890410959</v>
      </c>
      <c r="G50" s="36">
        <v>7.6304603424657511</v>
      </c>
      <c r="H50" s="36">
        <v>7.6238063013698634</v>
      </c>
      <c r="I50" s="36">
        <v>7.673626780821917</v>
      </c>
      <c r="J50" s="36">
        <v>7.7469264269406377</v>
      </c>
      <c r="M50" s="39" t="s">
        <v>5</v>
      </c>
      <c r="N50" s="39" t="s">
        <v>4</v>
      </c>
      <c r="O50" s="39">
        <v>42460</v>
      </c>
      <c r="P50" s="40" t="s">
        <v>43</v>
      </c>
      <c r="Q50" s="40" t="s">
        <v>38</v>
      </c>
      <c r="R50" s="41">
        <v>0.27100758734416741</v>
      </c>
      <c r="S50" s="41">
        <v>0.29279308734416737</v>
      </c>
      <c r="T50" s="41">
        <v>0.30948000401083409</v>
      </c>
    </row>
    <row r="51" spans="1:20" x14ac:dyDescent="0.3">
      <c r="A51" s="34" t="s">
        <v>5</v>
      </c>
      <c r="B51" s="34" t="s">
        <v>6</v>
      </c>
      <c r="C51" s="34">
        <v>42401</v>
      </c>
      <c r="D51" s="42" t="s">
        <v>79</v>
      </c>
      <c r="E51" s="35" t="s">
        <v>39</v>
      </c>
      <c r="F51" s="36">
        <v>7.653885890410959</v>
      </c>
      <c r="G51" s="36">
        <v>7.5054603424657511</v>
      </c>
      <c r="H51" s="36">
        <v>7.4988063013698634</v>
      </c>
      <c r="I51" s="36">
        <v>7.548626780821917</v>
      </c>
      <c r="J51" s="36">
        <v>7.6219264269406377</v>
      </c>
      <c r="M51" s="39" t="s">
        <v>5</v>
      </c>
      <c r="N51" s="39" t="s">
        <v>4</v>
      </c>
      <c r="O51" s="39">
        <v>42460</v>
      </c>
      <c r="P51" s="40" t="s">
        <v>43</v>
      </c>
      <c r="Q51" s="40" t="s">
        <v>40</v>
      </c>
      <c r="R51" s="41">
        <v>0.2610075873441674</v>
      </c>
      <c r="S51" s="41">
        <v>0.28279308734416742</v>
      </c>
      <c r="T51" s="41">
        <v>0.29948000401083408</v>
      </c>
    </row>
    <row r="52" spans="1:20" x14ac:dyDescent="0.3">
      <c r="A52" s="34" t="s">
        <v>5</v>
      </c>
      <c r="B52" s="34" t="s">
        <v>6</v>
      </c>
      <c r="C52" s="34">
        <v>42401</v>
      </c>
      <c r="D52" s="42" t="s">
        <v>79</v>
      </c>
      <c r="E52" s="35" t="s">
        <v>41</v>
      </c>
      <c r="F52" s="36">
        <v>7.528885890410959</v>
      </c>
      <c r="G52" s="36">
        <v>7.3804603424657511</v>
      </c>
      <c r="H52" s="36">
        <v>7.3738063013698634</v>
      </c>
      <c r="I52" s="36">
        <v>7.423626780821917</v>
      </c>
      <c r="J52" s="36">
        <v>7.4969264269406377</v>
      </c>
      <c r="M52" s="39" t="s">
        <v>5</v>
      </c>
      <c r="N52" s="39" t="s">
        <v>4</v>
      </c>
      <c r="O52" s="39">
        <v>42460</v>
      </c>
      <c r="P52" s="40" t="s">
        <v>43</v>
      </c>
      <c r="Q52" s="40" t="s">
        <v>42</v>
      </c>
      <c r="R52" s="41">
        <v>0.24600758734416744</v>
      </c>
      <c r="S52" s="41">
        <v>0.2677930873441674</v>
      </c>
      <c r="T52" s="41">
        <v>0.28448000401083406</v>
      </c>
    </row>
    <row r="53" spans="1:20" x14ac:dyDescent="0.3">
      <c r="A53" s="39" t="s">
        <v>5</v>
      </c>
      <c r="B53" s="39" t="s">
        <v>6</v>
      </c>
      <c r="C53" s="39">
        <v>42460</v>
      </c>
      <c r="D53" s="40" t="s">
        <v>70</v>
      </c>
      <c r="E53" s="40" t="s">
        <v>32</v>
      </c>
      <c r="F53" s="43">
        <v>5.9023492050519266</v>
      </c>
      <c r="G53" s="43">
        <v>5.9861810505618775</v>
      </c>
      <c r="H53" s="43">
        <v>6.1342211863687579</v>
      </c>
      <c r="I53" s="43">
        <v>6.1780994401383058</v>
      </c>
      <c r="J53" s="43">
        <v>6.1844038905130674</v>
      </c>
      <c r="M53" s="39" t="s">
        <v>5</v>
      </c>
      <c r="N53" s="39" t="s">
        <v>4</v>
      </c>
      <c r="O53" s="39">
        <v>42460</v>
      </c>
      <c r="P53" s="40" t="s">
        <v>44</v>
      </c>
      <c r="Q53" s="40" t="s">
        <v>34</v>
      </c>
      <c r="R53" s="41">
        <v>0.47388114725000002</v>
      </c>
      <c r="S53" s="41">
        <v>0.49265311143750007</v>
      </c>
      <c r="T53" s="41">
        <v>0.50604329212499999</v>
      </c>
    </row>
    <row r="54" spans="1:20" x14ac:dyDescent="0.3">
      <c r="A54" s="39" t="s">
        <v>5</v>
      </c>
      <c r="B54" s="39" t="s">
        <v>6</v>
      </c>
      <c r="C54" s="39">
        <v>42460</v>
      </c>
      <c r="D54" s="40" t="s">
        <v>70</v>
      </c>
      <c r="E54" s="40" t="s">
        <v>35</v>
      </c>
      <c r="F54" s="43">
        <v>5.7023492050519264</v>
      </c>
      <c r="G54" s="43">
        <v>5.7861810505618774</v>
      </c>
      <c r="H54" s="43">
        <v>5.9342211863687577</v>
      </c>
      <c r="I54" s="43">
        <v>5.9780994401383056</v>
      </c>
      <c r="J54" s="43">
        <v>5.9844038905130672</v>
      </c>
      <c r="M54" s="39" t="s">
        <v>5</v>
      </c>
      <c r="N54" s="39" t="s">
        <v>4</v>
      </c>
      <c r="O54" s="39">
        <v>42460</v>
      </c>
      <c r="P54" s="40" t="s">
        <v>44</v>
      </c>
      <c r="Q54" s="40" t="s">
        <v>36</v>
      </c>
      <c r="R54" s="41">
        <v>0.45388114725000001</v>
      </c>
      <c r="S54" s="41">
        <v>0.47265311143750005</v>
      </c>
      <c r="T54" s="41">
        <v>0.48604329212500003</v>
      </c>
    </row>
    <row r="55" spans="1:20" x14ac:dyDescent="0.3">
      <c r="A55" s="39" t="s">
        <v>5</v>
      </c>
      <c r="B55" s="39" t="s">
        <v>6</v>
      </c>
      <c r="C55" s="39">
        <v>42460</v>
      </c>
      <c r="D55" s="40" t="s">
        <v>70</v>
      </c>
      <c r="E55" s="40" t="s">
        <v>37</v>
      </c>
      <c r="F55" s="43">
        <v>5.3523492050519268</v>
      </c>
      <c r="G55" s="43">
        <v>5.4361810505618777</v>
      </c>
      <c r="H55" s="43">
        <v>5.5842211863687581</v>
      </c>
      <c r="I55" s="43">
        <v>5.6280994401383051</v>
      </c>
      <c r="J55" s="43">
        <v>5.6344038905130676</v>
      </c>
      <c r="M55" s="39" t="s">
        <v>5</v>
      </c>
      <c r="N55" s="39" t="s">
        <v>4</v>
      </c>
      <c r="O55" s="39">
        <v>42460</v>
      </c>
      <c r="P55" s="40" t="s">
        <v>44</v>
      </c>
      <c r="Q55" s="40" t="s">
        <v>38</v>
      </c>
      <c r="R55" s="41">
        <v>0.41888114725000003</v>
      </c>
      <c r="S55" s="41">
        <v>0.43765311143750002</v>
      </c>
      <c r="T55" s="41">
        <v>0.45104329212499994</v>
      </c>
    </row>
    <row r="56" spans="1:20" x14ac:dyDescent="0.3">
      <c r="A56" s="39" t="s">
        <v>5</v>
      </c>
      <c r="B56" s="39" t="s">
        <v>6</v>
      </c>
      <c r="C56" s="39">
        <v>42460</v>
      </c>
      <c r="D56" s="40" t="s">
        <v>70</v>
      </c>
      <c r="E56" s="40" t="s">
        <v>39</v>
      </c>
      <c r="F56" s="43">
        <v>5.2273492050519268</v>
      </c>
      <c r="G56" s="43">
        <v>5.3111810505618777</v>
      </c>
      <c r="H56" s="43">
        <v>5.4592211863687581</v>
      </c>
      <c r="I56" s="43">
        <v>5.5030994401383051</v>
      </c>
      <c r="J56" s="43">
        <v>5.5094038905130676</v>
      </c>
      <c r="M56" s="39" t="s">
        <v>5</v>
      </c>
      <c r="N56" s="39" t="s">
        <v>4</v>
      </c>
      <c r="O56" s="39">
        <v>42460</v>
      </c>
      <c r="P56" s="40" t="s">
        <v>44</v>
      </c>
      <c r="Q56" s="40" t="s">
        <v>40</v>
      </c>
      <c r="R56" s="41">
        <v>0.40888114724999997</v>
      </c>
      <c r="S56" s="41">
        <v>0.42765311143750007</v>
      </c>
      <c r="T56" s="41">
        <v>0.44104329212499999</v>
      </c>
    </row>
    <row r="57" spans="1:20" x14ac:dyDescent="0.3">
      <c r="A57" s="39" t="s">
        <v>5</v>
      </c>
      <c r="B57" s="39" t="s">
        <v>6</v>
      </c>
      <c r="C57" s="39">
        <v>42460</v>
      </c>
      <c r="D57" s="40" t="s">
        <v>70</v>
      </c>
      <c r="E57" s="40" t="s">
        <v>41</v>
      </c>
      <c r="F57" s="43">
        <v>5.1023492050519268</v>
      </c>
      <c r="G57" s="43">
        <v>5.1861810505618777</v>
      </c>
      <c r="H57" s="43">
        <v>5.3342211863687581</v>
      </c>
      <c r="I57" s="43">
        <v>5.3780994401383051</v>
      </c>
      <c r="J57" s="43">
        <v>5.3844038905130676</v>
      </c>
      <c r="M57" s="39" t="s">
        <v>5</v>
      </c>
      <c r="N57" s="39" t="s">
        <v>4</v>
      </c>
      <c r="O57" s="39">
        <v>42460</v>
      </c>
      <c r="P57" s="40" t="s">
        <v>44</v>
      </c>
      <c r="Q57" s="40" t="s">
        <v>42</v>
      </c>
      <c r="R57" s="41">
        <v>0.39388114725000001</v>
      </c>
      <c r="S57" s="41">
        <v>0.4126531114375</v>
      </c>
      <c r="T57" s="41">
        <v>0.42604329212499997</v>
      </c>
    </row>
    <row r="58" spans="1:20" x14ac:dyDescent="0.3">
      <c r="A58" s="39" t="s">
        <v>5</v>
      </c>
      <c r="B58" s="39" t="s">
        <v>6</v>
      </c>
      <c r="C58" s="39">
        <v>42460</v>
      </c>
      <c r="D58" s="40" t="s">
        <v>71</v>
      </c>
      <c r="E58" s="40" t="s">
        <v>32</v>
      </c>
      <c r="F58" s="43">
        <v>5.5556489977727228</v>
      </c>
      <c r="G58" s="43">
        <v>5.6339342207660419</v>
      </c>
      <c r="H58" s="43">
        <v>5.7784938967887332</v>
      </c>
      <c r="I58" s="43">
        <v>5.8191750454725888</v>
      </c>
      <c r="J58" s="43">
        <v>5.8296417259864466</v>
      </c>
      <c r="M58" s="39" t="s">
        <v>5</v>
      </c>
      <c r="N58" s="39" t="s">
        <v>4</v>
      </c>
      <c r="O58" s="39">
        <v>42460</v>
      </c>
      <c r="P58" s="40" t="s">
        <v>45</v>
      </c>
      <c r="Q58" s="40" t="s">
        <v>34</v>
      </c>
      <c r="R58" s="41">
        <v>0.36729600255665124</v>
      </c>
      <c r="S58" s="41">
        <v>0.38882650255665124</v>
      </c>
      <c r="T58" s="41">
        <v>0.40491841922331789</v>
      </c>
    </row>
    <row r="59" spans="1:20" x14ac:dyDescent="0.3">
      <c r="A59" s="39" t="s">
        <v>5</v>
      </c>
      <c r="B59" s="39" t="s">
        <v>6</v>
      </c>
      <c r="C59" s="39">
        <v>42460</v>
      </c>
      <c r="D59" s="40" t="s">
        <v>71</v>
      </c>
      <c r="E59" s="40" t="s">
        <v>35</v>
      </c>
      <c r="F59" s="43">
        <v>5.3556489977727226</v>
      </c>
      <c r="G59" s="43">
        <v>5.4339342207660426</v>
      </c>
      <c r="H59" s="43">
        <v>5.578493896788733</v>
      </c>
      <c r="I59" s="43">
        <v>5.6191750454725895</v>
      </c>
      <c r="J59" s="43">
        <v>5.6296417259864473</v>
      </c>
      <c r="M59" s="39" t="s">
        <v>5</v>
      </c>
      <c r="N59" s="39" t="s">
        <v>4</v>
      </c>
      <c r="O59" s="39">
        <v>42460</v>
      </c>
      <c r="P59" s="40" t="s">
        <v>45</v>
      </c>
      <c r="Q59" s="40" t="s">
        <v>36</v>
      </c>
      <c r="R59" s="41">
        <v>0.34729600255665122</v>
      </c>
      <c r="S59" s="41">
        <v>0.36882650255665128</v>
      </c>
      <c r="T59" s="41">
        <v>0.38491841922331788</v>
      </c>
    </row>
    <row r="60" spans="1:20" x14ac:dyDescent="0.3">
      <c r="A60" s="39" t="s">
        <v>5</v>
      </c>
      <c r="B60" s="39" t="s">
        <v>6</v>
      </c>
      <c r="C60" s="39">
        <v>42460</v>
      </c>
      <c r="D60" s="40" t="s">
        <v>71</v>
      </c>
      <c r="E60" s="40" t="s">
        <v>37</v>
      </c>
      <c r="F60" s="43">
        <v>5.0056489977727221</v>
      </c>
      <c r="G60" s="43">
        <v>5.0839342207660421</v>
      </c>
      <c r="H60" s="43">
        <v>5.2284938967887324</v>
      </c>
      <c r="I60" s="43">
        <v>5.269175045472589</v>
      </c>
      <c r="J60" s="43">
        <v>5.2796417259864468</v>
      </c>
      <c r="M60" s="39" t="s">
        <v>5</v>
      </c>
      <c r="N60" s="39" t="s">
        <v>4</v>
      </c>
      <c r="O60" s="39">
        <v>42460</v>
      </c>
      <c r="P60" s="40" t="s">
        <v>45</v>
      </c>
      <c r="Q60" s="40" t="s">
        <v>38</v>
      </c>
      <c r="R60" s="41">
        <v>0.31229600255665124</v>
      </c>
      <c r="S60" s="41">
        <v>0.33382650255665125</v>
      </c>
      <c r="T60" s="41">
        <v>0.3499184192233179</v>
      </c>
    </row>
    <row r="61" spans="1:20" x14ac:dyDescent="0.3">
      <c r="A61" s="39" t="s">
        <v>5</v>
      </c>
      <c r="B61" s="39" t="s">
        <v>6</v>
      </c>
      <c r="C61" s="39">
        <v>42460</v>
      </c>
      <c r="D61" s="40" t="s">
        <v>71</v>
      </c>
      <c r="E61" s="40" t="s">
        <v>39</v>
      </c>
      <c r="F61" s="43">
        <v>4.8806489977727221</v>
      </c>
      <c r="G61" s="43">
        <v>4.9589342207660421</v>
      </c>
      <c r="H61" s="43">
        <v>5.1034938967887324</v>
      </c>
      <c r="I61" s="43">
        <v>5.144175045472589</v>
      </c>
      <c r="J61" s="43">
        <v>5.1546417259864468</v>
      </c>
      <c r="M61" s="39" t="s">
        <v>5</v>
      </c>
      <c r="N61" s="39" t="s">
        <v>4</v>
      </c>
      <c r="O61" s="39">
        <v>42460</v>
      </c>
      <c r="P61" s="40" t="s">
        <v>45</v>
      </c>
      <c r="Q61" s="40" t="s">
        <v>40</v>
      </c>
      <c r="R61" s="41">
        <v>0.30229600255665123</v>
      </c>
      <c r="S61" s="41">
        <v>0.32382650255665124</v>
      </c>
      <c r="T61" s="41">
        <v>0.33991841922331789</v>
      </c>
    </row>
    <row r="62" spans="1:20" x14ac:dyDescent="0.3">
      <c r="A62" s="39" t="s">
        <v>5</v>
      </c>
      <c r="B62" s="39" t="s">
        <v>6</v>
      </c>
      <c r="C62" s="39">
        <v>42460</v>
      </c>
      <c r="D62" s="40" t="s">
        <v>71</v>
      </c>
      <c r="E62" s="40" t="s">
        <v>41</v>
      </c>
      <c r="F62" s="43">
        <v>4.7556489977727221</v>
      </c>
      <c r="G62" s="43">
        <v>4.8339342207660421</v>
      </c>
      <c r="H62" s="43">
        <v>4.9784938967887324</v>
      </c>
      <c r="I62" s="43">
        <v>5.019175045472589</v>
      </c>
      <c r="J62" s="43">
        <v>5.0296417259864468</v>
      </c>
      <c r="M62" s="39" t="s">
        <v>5</v>
      </c>
      <c r="N62" s="39" t="s">
        <v>4</v>
      </c>
      <c r="O62" s="39">
        <v>42460</v>
      </c>
      <c r="P62" s="40" t="s">
        <v>45</v>
      </c>
      <c r="Q62" s="40" t="s">
        <v>42</v>
      </c>
      <c r="R62" s="41">
        <v>0.28729600255665122</v>
      </c>
      <c r="S62" s="41">
        <v>0.30882650255665128</v>
      </c>
      <c r="T62" s="41">
        <v>0.32491841922331793</v>
      </c>
    </row>
    <row r="63" spans="1:20" x14ac:dyDescent="0.3">
      <c r="A63" s="39" t="s">
        <v>5</v>
      </c>
      <c r="B63" s="39" t="s">
        <v>6</v>
      </c>
      <c r="C63" s="39">
        <v>42460</v>
      </c>
      <c r="D63" s="40" t="s">
        <v>72</v>
      </c>
      <c r="E63" s="40" t="s">
        <v>32</v>
      </c>
      <c r="F63" s="43">
        <v>5.6833541324200905</v>
      </c>
      <c r="G63" s="43">
        <v>5.8693684931506835</v>
      </c>
      <c r="H63" s="43">
        <v>6.0214044520547931</v>
      </c>
      <c r="I63" s="43">
        <v>6.1007756164383533</v>
      </c>
      <c r="J63" s="43">
        <v>6.1852554908675801</v>
      </c>
      <c r="M63" s="39" t="s">
        <v>5</v>
      </c>
      <c r="N63" s="39" t="s">
        <v>4</v>
      </c>
      <c r="O63" s="39">
        <v>42460</v>
      </c>
      <c r="P63" s="40" t="s">
        <v>46</v>
      </c>
      <c r="Q63" s="40" t="s">
        <v>34</v>
      </c>
      <c r="R63" s="41">
        <v>0.39565524227180127</v>
      </c>
      <c r="S63" s="41">
        <v>0.41185762352180133</v>
      </c>
      <c r="T63" s="41">
        <v>0.4235639297718013</v>
      </c>
    </row>
    <row r="64" spans="1:20" x14ac:dyDescent="0.3">
      <c r="A64" s="39" t="s">
        <v>5</v>
      </c>
      <c r="B64" s="39" t="s">
        <v>6</v>
      </c>
      <c r="C64" s="39">
        <v>42460</v>
      </c>
      <c r="D64" s="40" t="s">
        <v>72</v>
      </c>
      <c r="E64" s="40" t="s">
        <v>35</v>
      </c>
      <c r="F64" s="43">
        <v>5.4833541324200912</v>
      </c>
      <c r="G64" s="43">
        <v>5.6693684931506834</v>
      </c>
      <c r="H64" s="43">
        <v>5.821404452054793</v>
      </c>
      <c r="I64" s="43">
        <v>5.900775616438354</v>
      </c>
      <c r="J64" s="43">
        <v>5.9852554908675799</v>
      </c>
      <c r="M64" s="39" t="s">
        <v>5</v>
      </c>
      <c r="N64" s="39" t="s">
        <v>4</v>
      </c>
      <c r="O64" s="39">
        <v>42460</v>
      </c>
      <c r="P64" s="40" t="s">
        <v>46</v>
      </c>
      <c r="Q64" s="40" t="s">
        <v>36</v>
      </c>
      <c r="R64" s="41">
        <v>0.37565524227180125</v>
      </c>
      <c r="S64" s="41">
        <v>0.39185762352180131</v>
      </c>
      <c r="T64" s="41">
        <v>0.40356392977180128</v>
      </c>
    </row>
    <row r="65" spans="1:20" x14ac:dyDescent="0.3">
      <c r="A65" s="39" t="s">
        <v>5</v>
      </c>
      <c r="B65" s="39" t="s">
        <v>6</v>
      </c>
      <c r="C65" s="39">
        <v>42460</v>
      </c>
      <c r="D65" s="40" t="s">
        <v>72</v>
      </c>
      <c r="E65" s="40" t="s">
        <v>37</v>
      </c>
      <c r="F65" s="43">
        <v>5.1333541324200906</v>
      </c>
      <c r="G65" s="43">
        <v>5.3193684931506837</v>
      </c>
      <c r="H65" s="43">
        <v>5.4714044520547933</v>
      </c>
      <c r="I65" s="43">
        <v>5.5507756164383535</v>
      </c>
      <c r="J65" s="43">
        <v>5.6352554908675803</v>
      </c>
      <c r="M65" s="39" t="s">
        <v>5</v>
      </c>
      <c r="N65" s="39" t="s">
        <v>4</v>
      </c>
      <c r="O65" s="39">
        <v>42460</v>
      </c>
      <c r="P65" s="40" t="s">
        <v>46</v>
      </c>
      <c r="Q65" s="40" t="s">
        <v>38</v>
      </c>
      <c r="R65" s="41">
        <v>0.34065524227180122</v>
      </c>
      <c r="S65" s="41">
        <v>0.35685762352180123</v>
      </c>
      <c r="T65" s="41">
        <v>0.36856392977180119</v>
      </c>
    </row>
    <row r="66" spans="1:20" x14ac:dyDescent="0.3">
      <c r="A66" s="39" t="s">
        <v>5</v>
      </c>
      <c r="B66" s="39" t="s">
        <v>6</v>
      </c>
      <c r="C66" s="39">
        <v>42460</v>
      </c>
      <c r="D66" s="40" t="s">
        <v>72</v>
      </c>
      <c r="E66" s="40" t="s">
        <v>39</v>
      </c>
      <c r="F66" s="43">
        <v>5.0083541324200906</v>
      </c>
      <c r="G66" s="43">
        <v>5.1943684931506837</v>
      </c>
      <c r="H66" s="43">
        <v>5.3464044520547933</v>
      </c>
      <c r="I66" s="43">
        <v>5.4257756164383535</v>
      </c>
      <c r="J66" s="43">
        <v>5.5102554908675803</v>
      </c>
      <c r="M66" s="39" t="s">
        <v>5</v>
      </c>
      <c r="N66" s="39" t="s">
        <v>4</v>
      </c>
      <c r="O66" s="39">
        <v>42460</v>
      </c>
      <c r="P66" s="40" t="s">
        <v>46</v>
      </c>
      <c r="Q66" s="40" t="s">
        <v>40</v>
      </c>
      <c r="R66" s="41">
        <v>0.33065524227180126</v>
      </c>
      <c r="S66" s="41">
        <v>0.34685762352180127</v>
      </c>
      <c r="T66" s="41">
        <v>0.35856392977180124</v>
      </c>
    </row>
    <row r="67" spans="1:20" x14ac:dyDescent="0.3">
      <c r="A67" s="39" t="s">
        <v>5</v>
      </c>
      <c r="B67" s="39" t="s">
        <v>6</v>
      </c>
      <c r="C67" s="39">
        <v>42460</v>
      </c>
      <c r="D67" s="40" t="s">
        <v>72</v>
      </c>
      <c r="E67" s="40" t="s">
        <v>41</v>
      </c>
      <c r="F67" s="43">
        <v>4.8833541324200906</v>
      </c>
      <c r="G67" s="43">
        <v>5.0693684931506837</v>
      </c>
      <c r="H67" s="43">
        <v>5.2214044520547933</v>
      </c>
      <c r="I67" s="43">
        <v>5.3007756164383535</v>
      </c>
      <c r="J67" s="43">
        <v>5.3852554908675803</v>
      </c>
      <c r="M67" s="39" t="s">
        <v>5</v>
      </c>
      <c r="N67" s="39" t="s">
        <v>4</v>
      </c>
      <c r="O67" s="39">
        <v>42460</v>
      </c>
      <c r="P67" s="40" t="s">
        <v>46</v>
      </c>
      <c r="Q67" s="40" t="s">
        <v>42</v>
      </c>
      <c r="R67" s="41">
        <v>0.31565524227180125</v>
      </c>
      <c r="S67" s="41">
        <v>0.33185762352180126</v>
      </c>
      <c r="T67" s="41">
        <v>0.34356392977180128</v>
      </c>
    </row>
    <row r="68" spans="1:20" x14ac:dyDescent="0.3">
      <c r="A68" s="39" t="s">
        <v>5</v>
      </c>
      <c r="B68" s="39" t="s">
        <v>6</v>
      </c>
      <c r="C68" s="39">
        <v>42460</v>
      </c>
      <c r="D68" s="40" t="s">
        <v>73</v>
      </c>
      <c r="E68" s="40" t="s">
        <v>32</v>
      </c>
      <c r="F68" s="43">
        <v>5.3026031324200913</v>
      </c>
      <c r="G68" s="43">
        <v>5.733282368150685</v>
      </c>
      <c r="H68" s="43">
        <v>5.7010173687214607</v>
      </c>
      <c r="I68" s="43">
        <v>5.8770809914383566</v>
      </c>
      <c r="J68" s="43">
        <v>5.9412973242009146</v>
      </c>
      <c r="M68" s="39" t="s">
        <v>5</v>
      </c>
      <c r="N68" s="39" t="s">
        <v>4</v>
      </c>
      <c r="O68" s="39">
        <v>42460</v>
      </c>
      <c r="P68" s="40" t="s">
        <v>47</v>
      </c>
      <c r="Q68" s="40" t="s">
        <v>34</v>
      </c>
      <c r="R68" s="41">
        <v>0.35619307624837587</v>
      </c>
      <c r="S68" s="41">
        <v>0.37278932624837585</v>
      </c>
      <c r="T68" s="41">
        <v>0.38502224291504256</v>
      </c>
    </row>
    <row r="69" spans="1:20" x14ac:dyDescent="0.3">
      <c r="A69" s="39" t="s">
        <v>5</v>
      </c>
      <c r="B69" s="39" t="s">
        <v>6</v>
      </c>
      <c r="C69" s="39">
        <v>42460</v>
      </c>
      <c r="D69" s="40" t="s">
        <v>73</v>
      </c>
      <c r="E69" s="40" t="s">
        <v>35</v>
      </c>
      <c r="F69" s="43">
        <v>5.1026031324200911</v>
      </c>
      <c r="G69" s="43">
        <v>5.5332823681506849</v>
      </c>
      <c r="H69" s="43">
        <v>5.5010173687214605</v>
      </c>
      <c r="I69" s="43">
        <v>5.6770809914383564</v>
      </c>
      <c r="J69" s="43">
        <v>5.7412973242009144</v>
      </c>
      <c r="M69" s="39" t="s">
        <v>5</v>
      </c>
      <c r="N69" s="39" t="s">
        <v>4</v>
      </c>
      <c r="O69" s="39">
        <v>42460</v>
      </c>
      <c r="P69" s="40" t="s">
        <v>47</v>
      </c>
      <c r="Q69" s="40" t="s">
        <v>36</v>
      </c>
      <c r="R69" s="41">
        <v>0.33619307624837591</v>
      </c>
      <c r="S69" s="41">
        <v>0.35278932624837589</v>
      </c>
      <c r="T69" s="41">
        <v>0.36502224291504259</v>
      </c>
    </row>
    <row r="70" spans="1:20" x14ac:dyDescent="0.3">
      <c r="A70" s="39" t="s">
        <v>5</v>
      </c>
      <c r="B70" s="39" t="s">
        <v>6</v>
      </c>
      <c r="C70" s="39">
        <v>42460</v>
      </c>
      <c r="D70" s="40" t="s">
        <v>73</v>
      </c>
      <c r="E70" s="40" t="s">
        <v>37</v>
      </c>
      <c r="F70" s="43">
        <v>4.7526031324200915</v>
      </c>
      <c r="G70" s="43">
        <v>5.1832823681506852</v>
      </c>
      <c r="H70" s="43">
        <v>5.15101736872146</v>
      </c>
      <c r="I70" s="43">
        <v>5.3270809914383559</v>
      </c>
      <c r="J70" s="43">
        <v>5.3912973242009148</v>
      </c>
      <c r="M70" s="39" t="s">
        <v>5</v>
      </c>
      <c r="N70" s="39" t="s">
        <v>4</v>
      </c>
      <c r="O70" s="39">
        <v>42460</v>
      </c>
      <c r="P70" s="40" t="s">
        <v>47</v>
      </c>
      <c r="Q70" s="40" t="s">
        <v>38</v>
      </c>
      <c r="R70" s="41">
        <v>0.30119307624837582</v>
      </c>
      <c r="S70" s="41">
        <v>0.31778932624837586</v>
      </c>
      <c r="T70" s="41">
        <v>0.33002224291504251</v>
      </c>
    </row>
    <row r="71" spans="1:20" x14ac:dyDescent="0.3">
      <c r="A71" s="39" t="s">
        <v>5</v>
      </c>
      <c r="B71" s="39" t="s">
        <v>6</v>
      </c>
      <c r="C71" s="39">
        <v>42460</v>
      </c>
      <c r="D71" s="40" t="s">
        <v>73</v>
      </c>
      <c r="E71" s="40" t="s">
        <v>39</v>
      </c>
      <c r="F71" s="43">
        <v>4.6276031324200915</v>
      </c>
      <c r="G71" s="43">
        <v>5.0582823681506852</v>
      </c>
      <c r="H71" s="43">
        <v>5.02601736872146</v>
      </c>
      <c r="I71" s="43">
        <v>5.2020809914383559</v>
      </c>
      <c r="J71" s="43">
        <v>5.2662973242009148</v>
      </c>
      <c r="M71" s="39" t="s">
        <v>5</v>
      </c>
      <c r="N71" s="39" t="s">
        <v>4</v>
      </c>
      <c r="O71" s="39">
        <v>42460</v>
      </c>
      <c r="P71" s="40" t="s">
        <v>47</v>
      </c>
      <c r="Q71" s="40" t="s">
        <v>40</v>
      </c>
      <c r="R71" s="41">
        <v>0.29119307624837587</v>
      </c>
      <c r="S71" s="41">
        <v>0.30778932624837585</v>
      </c>
      <c r="T71" s="41">
        <v>0.32002224291504255</v>
      </c>
    </row>
    <row r="72" spans="1:20" x14ac:dyDescent="0.3">
      <c r="A72" s="39" t="s">
        <v>5</v>
      </c>
      <c r="B72" s="39" t="s">
        <v>6</v>
      </c>
      <c r="C72" s="39">
        <v>42460</v>
      </c>
      <c r="D72" s="40" t="s">
        <v>73</v>
      </c>
      <c r="E72" s="40" t="s">
        <v>41</v>
      </c>
      <c r="F72" s="43">
        <v>4.5026031324200915</v>
      </c>
      <c r="G72" s="43">
        <v>4.9332823681506852</v>
      </c>
      <c r="H72" s="43">
        <v>4.90101736872146</v>
      </c>
      <c r="I72" s="43">
        <v>5.0770809914383559</v>
      </c>
      <c r="J72" s="43">
        <v>5.1412973242009148</v>
      </c>
      <c r="M72" s="39" t="s">
        <v>5</v>
      </c>
      <c r="N72" s="39" t="s">
        <v>4</v>
      </c>
      <c r="O72" s="39">
        <v>42460</v>
      </c>
      <c r="P72" s="40" t="s">
        <v>47</v>
      </c>
      <c r="Q72" s="40" t="s">
        <v>42</v>
      </c>
      <c r="R72" s="41">
        <v>0.27619307624837586</v>
      </c>
      <c r="S72" s="41">
        <v>0.29278932624837589</v>
      </c>
      <c r="T72" s="41">
        <v>0.30502224291504254</v>
      </c>
    </row>
    <row r="73" spans="1:20" x14ac:dyDescent="0.3">
      <c r="A73" s="39" t="s">
        <v>5</v>
      </c>
      <c r="B73" s="39" t="s">
        <v>6</v>
      </c>
      <c r="C73" s="39">
        <v>42460</v>
      </c>
      <c r="D73" s="40" t="s">
        <v>74</v>
      </c>
      <c r="E73" s="40" t="s">
        <v>32</v>
      </c>
      <c r="F73" s="43">
        <v>5.6289011324200926</v>
      </c>
      <c r="G73" s="43">
        <v>6.0903182431506862</v>
      </c>
      <c r="H73" s="43">
        <v>6.0495012853881303</v>
      </c>
      <c r="I73" s="43">
        <v>6.237518866438359</v>
      </c>
      <c r="J73" s="43">
        <v>6.3039299908675801</v>
      </c>
      <c r="M73" s="39" t="s">
        <v>5</v>
      </c>
      <c r="N73" s="39" t="s">
        <v>4</v>
      </c>
      <c r="O73" s="39">
        <v>42460</v>
      </c>
      <c r="P73" s="40" t="s">
        <v>85</v>
      </c>
      <c r="Q73" s="40" t="s">
        <v>34</v>
      </c>
      <c r="R73" s="41">
        <v>0.49331934950000011</v>
      </c>
      <c r="S73" s="41">
        <v>0.50893956893750014</v>
      </c>
      <c r="T73" s="41">
        <v>0.51979261791666664</v>
      </c>
    </row>
    <row r="74" spans="1:20" x14ac:dyDescent="0.3">
      <c r="A74" s="39" t="s">
        <v>5</v>
      </c>
      <c r="B74" s="39" t="s">
        <v>6</v>
      </c>
      <c r="C74" s="39">
        <v>42460</v>
      </c>
      <c r="D74" s="40" t="s">
        <v>74</v>
      </c>
      <c r="E74" s="40" t="s">
        <v>35</v>
      </c>
      <c r="F74" s="43">
        <v>5.4289011324200924</v>
      </c>
      <c r="G74" s="43">
        <v>5.890318243150686</v>
      </c>
      <c r="H74" s="43">
        <v>5.849501285388131</v>
      </c>
      <c r="I74" s="43">
        <v>6.0375188664383588</v>
      </c>
      <c r="J74" s="43">
        <v>6.1039299908675799</v>
      </c>
      <c r="M74" s="39" t="s">
        <v>5</v>
      </c>
      <c r="N74" s="39" t="s">
        <v>4</v>
      </c>
      <c r="O74" s="39">
        <v>42460</v>
      </c>
      <c r="P74" s="40" t="s">
        <v>85</v>
      </c>
      <c r="Q74" s="40" t="s">
        <v>36</v>
      </c>
      <c r="R74" s="41">
        <v>0.4733193495000001</v>
      </c>
      <c r="S74" s="41">
        <v>0.48893956893750012</v>
      </c>
      <c r="T74" s="41">
        <v>0.49979261791666668</v>
      </c>
    </row>
    <row r="75" spans="1:20" x14ac:dyDescent="0.3">
      <c r="A75" s="39" t="s">
        <v>5</v>
      </c>
      <c r="B75" s="39" t="s">
        <v>6</v>
      </c>
      <c r="C75" s="39">
        <v>42460</v>
      </c>
      <c r="D75" s="40" t="s">
        <v>74</v>
      </c>
      <c r="E75" s="40" t="s">
        <v>37</v>
      </c>
      <c r="F75" s="43">
        <v>5.0789011324200928</v>
      </c>
      <c r="G75" s="43">
        <v>5.5403182431506863</v>
      </c>
      <c r="H75" s="43">
        <v>5.4995012853881304</v>
      </c>
      <c r="I75" s="43">
        <v>5.6875188664383582</v>
      </c>
      <c r="J75" s="43">
        <v>5.7539299908675803</v>
      </c>
      <c r="M75" s="39" t="s">
        <v>5</v>
      </c>
      <c r="N75" s="39" t="s">
        <v>4</v>
      </c>
      <c r="O75" s="39">
        <v>42460</v>
      </c>
      <c r="P75" s="40" t="s">
        <v>85</v>
      </c>
      <c r="Q75" s="40" t="s">
        <v>38</v>
      </c>
      <c r="R75" s="41">
        <v>0.43831934950000012</v>
      </c>
      <c r="S75" s="41">
        <v>0.45393956893750004</v>
      </c>
      <c r="T75" s="41">
        <v>0.46479261791666665</v>
      </c>
    </row>
    <row r="76" spans="1:20" x14ac:dyDescent="0.3">
      <c r="A76" s="39" t="s">
        <v>5</v>
      </c>
      <c r="B76" s="39" t="s">
        <v>6</v>
      </c>
      <c r="C76" s="39">
        <v>42460</v>
      </c>
      <c r="D76" s="40" t="s">
        <v>74</v>
      </c>
      <c r="E76" s="40" t="s">
        <v>39</v>
      </c>
      <c r="F76" s="43">
        <v>4.9539011324200928</v>
      </c>
      <c r="G76" s="43">
        <v>5.4153182431506863</v>
      </c>
      <c r="H76" s="43">
        <v>5.3745012853881304</v>
      </c>
      <c r="I76" s="43">
        <v>5.5625188664383582</v>
      </c>
      <c r="J76" s="43">
        <v>5.6289299908675803</v>
      </c>
      <c r="M76" s="39" t="s">
        <v>5</v>
      </c>
      <c r="N76" s="39" t="s">
        <v>4</v>
      </c>
      <c r="O76" s="39">
        <v>42460</v>
      </c>
      <c r="P76" s="40" t="s">
        <v>85</v>
      </c>
      <c r="Q76" s="40" t="s">
        <v>40</v>
      </c>
      <c r="R76" s="41">
        <v>0.42831934950000006</v>
      </c>
      <c r="S76" s="41">
        <v>0.44393956893750008</v>
      </c>
      <c r="T76" s="41">
        <v>0.4547926179166667</v>
      </c>
    </row>
    <row r="77" spans="1:20" x14ac:dyDescent="0.3">
      <c r="A77" s="39" t="s">
        <v>5</v>
      </c>
      <c r="B77" s="39" t="s">
        <v>6</v>
      </c>
      <c r="C77" s="39">
        <v>42460</v>
      </c>
      <c r="D77" s="40" t="s">
        <v>74</v>
      </c>
      <c r="E77" s="40" t="s">
        <v>41</v>
      </c>
      <c r="F77" s="43">
        <v>4.8289011324200928</v>
      </c>
      <c r="G77" s="43">
        <v>5.2903182431506863</v>
      </c>
      <c r="H77" s="43">
        <v>5.2495012853881304</v>
      </c>
      <c r="I77" s="43">
        <v>5.4375188664383582</v>
      </c>
      <c r="J77" s="43">
        <v>5.5039299908675803</v>
      </c>
      <c r="M77" s="39" t="s">
        <v>5</v>
      </c>
      <c r="N77" s="39" t="s">
        <v>4</v>
      </c>
      <c r="O77" s="39">
        <v>42460</v>
      </c>
      <c r="P77" s="40" t="s">
        <v>85</v>
      </c>
      <c r="Q77" s="40" t="s">
        <v>42</v>
      </c>
      <c r="R77" s="41">
        <v>0.41331934950000015</v>
      </c>
      <c r="S77" s="41">
        <v>0.42893956893750007</v>
      </c>
      <c r="T77" s="41">
        <v>0.43979261791666663</v>
      </c>
    </row>
    <row r="78" spans="1:20" x14ac:dyDescent="0.3">
      <c r="A78" s="39" t="s">
        <v>5</v>
      </c>
      <c r="B78" s="39" t="s">
        <v>6</v>
      </c>
      <c r="C78" s="39">
        <v>42460</v>
      </c>
      <c r="D78" s="40" t="s">
        <v>75</v>
      </c>
      <c r="E78" s="40" t="s">
        <v>32</v>
      </c>
      <c r="F78" s="43">
        <v>5.9209691324200904</v>
      </c>
      <c r="G78" s="43">
        <v>6.4762859931506842</v>
      </c>
      <c r="H78" s="43">
        <v>6.41149111872146</v>
      </c>
      <c r="I78" s="43">
        <v>6.6355931164383559</v>
      </c>
      <c r="J78" s="43">
        <v>6.7099113242009123</v>
      </c>
      <c r="M78" s="39" t="s">
        <v>5</v>
      </c>
      <c r="N78" s="39" t="s">
        <v>4</v>
      </c>
      <c r="O78" s="39">
        <v>42460</v>
      </c>
      <c r="P78" s="40" t="s">
        <v>48</v>
      </c>
      <c r="Q78" s="40" t="s">
        <v>34</v>
      </c>
      <c r="R78" s="41">
        <v>0.46815158137500001</v>
      </c>
      <c r="S78" s="41">
        <v>0.48105764668750001</v>
      </c>
      <c r="T78" s="41">
        <v>0.48996738812500007</v>
      </c>
    </row>
    <row r="79" spans="1:20" x14ac:dyDescent="0.3">
      <c r="A79" s="39" t="s">
        <v>5</v>
      </c>
      <c r="B79" s="39" t="s">
        <v>6</v>
      </c>
      <c r="C79" s="39">
        <v>42460</v>
      </c>
      <c r="D79" s="40" t="s">
        <v>75</v>
      </c>
      <c r="E79" s="40" t="s">
        <v>35</v>
      </c>
      <c r="F79" s="43">
        <v>5.7209691324200902</v>
      </c>
      <c r="G79" s="43">
        <v>6.276285993150684</v>
      </c>
      <c r="H79" s="43">
        <v>6.2114911187214599</v>
      </c>
      <c r="I79" s="43">
        <v>6.4355931164383566</v>
      </c>
      <c r="J79" s="43">
        <v>6.5099113242009121</v>
      </c>
      <c r="M79" s="39" t="s">
        <v>5</v>
      </c>
      <c r="N79" s="39" t="s">
        <v>4</v>
      </c>
      <c r="O79" s="39">
        <v>42460</v>
      </c>
      <c r="P79" s="40" t="s">
        <v>48</v>
      </c>
      <c r="Q79" s="40" t="s">
        <v>36</v>
      </c>
      <c r="R79" s="41">
        <v>0.448151581375</v>
      </c>
      <c r="S79" s="41">
        <v>0.4610576466875001</v>
      </c>
      <c r="T79" s="41">
        <v>0.46996738812500005</v>
      </c>
    </row>
    <row r="80" spans="1:20" x14ac:dyDescent="0.3">
      <c r="A80" s="39" t="s">
        <v>5</v>
      </c>
      <c r="B80" s="39" t="s">
        <v>6</v>
      </c>
      <c r="C80" s="39">
        <v>42460</v>
      </c>
      <c r="D80" s="40" t="s">
        <v>75</v>
      </c>
      <c r="E80" s="40" t="s">
        <v>37</v>
      </c>
      <c r="F80" s="43">
        <v>5.3709691324200906</v>
      </c>
      <c r="G80" s="43">
        <v>5.9262859931506835</v>
      </c>
      <c r="H80" s="43">
        <v>5.8614911187214602</v>
      </c>
      <c r="I80" s="43">
        <v>6.0855931164383561</v>
      </c>
      <c r="J80" s="43">
        <v>6.1599113242009125</v>
      </c>
      <c r="M80" s="39" t="s">
        <v>5</v>
      </c>
      <c r="N80" s="39" t="s">
        <v>4</v>
      </c>
      <c r="O80" s="39">
        <v>42460</v>
      </c>
      <c r="P80" s="40" t="s">
        <v>48</v>
      </c>
      <c r="Q80" s="40" t="s">
        <v>38</v>
      </c>
      <c r="R80" s="41">
        <v>0.41315158137500002</v>
      </c>
      <c r="S80" s="41">
        <v>0.42605764668750001</v>
      </c>
      <c r="T80" s="41">
        <v>0.43496738812500013</v>
      </c>
    </row>
    <row r="81" spans="1:20" x14ac:dyDescent="0.3">
      <c r="A81" s="39" t="s">
        <v>5</v>
      </c>
      <c r="B81" s="39" t="s">
        <v>6</v>
      </c>
      <c r="C81" s="39">
        <v>42460</v>
      </c>
      <c r="D81" s="40" t="s">
        <v>75</v>
      </c>
      <c r="E81" s="40" t="s">
        <v>39</v>
      </c>
      <c r="F81" s="43">
        <v>5.2459691324200906</v>
      </c>
      <c r="G81" s="43">
        <v>5.8012859931506835</v>
      </c>
      <c r="H81" s="43">
        <v>5.7364911187214602</v>
      </c>
      <c r="I81" s="43">
        <v>5.9605931164383561</v>
      </c>
      <c r="J81" s="43">
        <v>6.0349113242009125</v>
      </c>
      <c r="M81" s="39" t="s">
        <v>5</v>
      </c>
      <c r="N81" s="39" t="s">
        <v>4</v>
      </c>
      <c r="O81" s="39">
        <v>42460</v>
      </c>
      <c r="P81" s="40" t="s">
        <v>48</v>
      </c>
      <c r="Q81" s="40" t="s">
        <v>40</v>
      </c>
      <c r="R81" s="41">
        <v>0.40315158137499996</v>
      </c>
      <c r="S81" s="41">
        <v>0.41605764668750006</v>
      </c>
      <c r="T81" s="41">
        <v>0.42496738812500007</v>
      </c>
    </row>
    <row r="82" spans="1:20" x14ac:dyDescent="0.3">
      <c r="A82" s="39" t="s">
        <v>5</v>
      </c>
      <c r="B82" s="39" t="s">
        <v>6</v>
      </c>
      <c r="C82" s="39">
        <v>42460</v>
      </c>
      <c r="D82" s="40" t="s">
        <v>75</v>
      </c>
      <c r="E82" s="40" t="s">
        <v>41</v>
      </c>
      <c r="F82" s="43">
        <v>5.1209691324200906</v>
      </c>
      <c r="G82" s="43">
        <v>5.6762859931506835</v>
      </c>
      <c r="H82" s="43">
        <v>5.6114911187214602</v>
      </c>
      <c r="I82" s="43">
        <v>5.8355931164383561</v>
      </c>
      <c r="J82" s="43">
        <v>5.9099113242009125</v>
      </c>
      <c r="M82" s="39" t="s">
        <v>5</v>
      </c>
      <c r="N82" s="39" t="s">
        <v>4</v>
      </c>
      <c r="O82" s="39">
        <v>42460</v>
      </c>
      <c r="P82" s="40" t="s">
        <v>48</v>
      </c>
      <c r="Q82" s="40" t="s">
        <v>42</v>
      </c>
      <c r="R82" s="41">
        <v>0.388151581375</v>
      </c>
      <c r="S82" s="41">
        <v>0.40105764668750005</v>
      </c>
      <c r="T82" s="41">
        <v>0.40996738812500011</v>
      </c>
    </row>
    <row r="83" spans="1:20" x14ac:dyDescent="0.3">
      <c r="A83" s="39" t="s">
        <v>5</v>
      </c>
      <c r="B83" s="39" t="s">
        <v>6</v>
      </c>
      <c r="C83" s="39">
        <v>42460</v>
      </c>
      <c r="D83" s="40" t="s">
        <v>76</v>
      </c>
      <c r="E83" s="40" t="s">
        <v>32</v>
      </c>
      <c r="F83" s="43">
        <v>6.8375047061334886</v>
      </c>
      <c r="G83" s="43">
        <v>7.0146826260379456</v>
      </c>
      <c r="H83" s="43">
        <v>7.0092351442404963</v>
      </c>
      <c r="I83" s="43">
        <v>7.1381868046208385</v>
      </c>
      <c r="J83" s="43">
        <v>7.1728973780339675</v>
      </c>
      <c r="M83" s="34" t="s">
        <v>5</v>
      </c>
      <c r="N83" s="34" t="s">
        <v>4</v>
      </c>
      <c r="O83" s="34">
        <v>42490</v>
      </c>
      <c r="P83" s="35" t="s">
        <v>33</v>
      </c>
      <c r="Q83" s="35" t="s">
        <v>34</v>
      </c>
      <c r="R83" s="37">
        <v>0.5144993555240196</v>
      </c>
      <c r="S83" s="37">
        <v>0.52933599927401953</v>
      </c>
      <c r="T83" s="37">
        <v>0.53958306802401945</v>
      </c>
    </row>
    <row r="84" spans="1:20" x14ac:dyDescent="0.3">
      <c r="A84" s="39" t="s">
        <v>5</v>
      </c>
      <c r="B84" s="39" t="s">
        <v>6</v>
      </c>
      <c r="C84" s="39">
        <v>42460</v>
      </c>
      <c r="D84" s="40" t="s">
        <v>76</v>
      </c>
      <c r="E84" s="40" t="s">
        <v>35</v>
      </c>
      <c r="F84" s="43">
        <v>6.6375047061334884</v>
      </c>
      <c r="G84" s="43">
        <v>6.8146826260379454</v>
      </c>
      <c r="H84" s="43">
        <v>6.8092351442404961</v>
      </c>
      <c r="I84" s="43">
        <v>6.9381868046208384</v>
      </c>
      <c r="J84" s="43">
        <v>6.9728973780339674</v>
      </c>
      <c r="M84" s="34" t="s">
        <v>5</v>
      </c>
      <c r="N84" s="34" t="s">
        <v>4</v>
      </c>
      <c r="O84" s="34">
        <v>42490</v>
      </c>
      <c r="P84" s="35" t="s">
        <v>33</v>
      </c>
      <c r="Q84" s="35" t="s">
        <v>36</v>
      </c>
      <c r="R84" s="37">
        <v>0.49449935552401963</v>
      </c>
      <c r="S84" s="37">
        <v>0.50933599927401951</v>
      </c>
      <c r="T84" s="37">
        <v>0.51958306802401943</v>
      </c>
    </row>
    <row r="85" spans="1:20" x14ac:dyDescent="0.3">
      <c r="A85" s="39" t="s">
        <v>5</v>
      </c>
      <c r="B85" s="39" t="s">
        <v>6</v>
      </c>
      <c r="C85" s="39">
        <v>42460</v>
      </c>
      <c r="D85" s="40" t="s">
        <v>76</v>
      </c>
      <c r="E85" s="40" t="s">
        <v>37</v>
      </c>
      <c r="F85" s="43">
        <v>6.2875047061334879</v>
      </c>
      <c r="G85" s="43">
        <v>6.4646826260379457</v>
      </c>
      <c r="H85" s="43">
        <v>6.4592351442404965</v>
      </c>
      <c r="I85" s="43">
        <v>6.5881868046208378</v>
      </c>
      <c r="J85" s="43">
        <v>6.6228973780339668</v>
      </c>
      <c r="M85" s="34" t="s">
        <v>5</v>
      </c>
      <c r="N85" s="34" t="s">
        <v>4</v>
      </c>
      <c r="O85" s="34">
        <v>42490</v>
      </c>
      <c r="P85" s="35" t="s">
        <v>33</v>
      </c>
      <c r="Q85" s="35" t="s">
        <v>38</v>
      </c>
      <c r="R85" s="37">
        <v>0.45949935552401955</v>
      </c>
      <c r="S85" s="37">
        <v>0.47433599927401959</v>
      </c>
      <c r="T85" s="37">
        <v>0.48458306802401951</v>
      </c>
    </row>
    <row r="86" spans="1:20" x14ac:dyDescent="0.3">
      <c r="A86" s="39" t="s">
        <v>5</v>
      </c>
      <c r="B86" s="39" t="s">
        <v>6</v>
      </c>
      <c r="C86" s="39">
        <v>42460</v>
      </c>
      <c r="D86" s="40" t="s">
        <v>76</v>
      </c>
      <c r="E86" s="40" t="s">
        <v>39</v>
      </c>
      <c r="F86" s="43">
        <v>6.1625047061334879</v>
      </c>
      <c r="G86" s="43">
        <v>6.3396826260379457</v>
      </c>
      <c r="H86" s="43">
        <v>6.3342351442404965</v>
      </c>
      <c r="I86" s="43">
        <v>6.4631868046208378</v>
      </c>
      <c r="J86" s="43">
        <v>6.4978973780339668</v>
      </c>
      <c r="M86" s="34" t="s">
        <v>5</v>
      </c>
      <c r="N86" s="34" t="s">
        <v>4</v>
      </c>
      <c r="O86" s="34">
        <v>42490</v>
      </c>
      <c r="P86" s="35" t="s">
        <v>33</v>
      </c>
      <c r="Q86" s="35" t="s">
        <v>40</v>
      </c>
      <c r="R86" s="37">
        <v>0.44949935552401959</v>
      </c>
      <c r="S86" s="37">
        <v>0.46433599927401953</v>
      </c>
      <c r="T86" s="37">
        <v>0.47458306802401945</v>
      </c>
    </row>
    <row r="87" spans="1:20" x14ac:dyDescent="0.3">
      <c r="A87" s="39" t="s">
        <v>5</v>
      </c>
      <c r="B87" s="39" t="s">
        <v>6</v>
      </c>
      <c r="C87" s="39">
        <v>42460</v>
      </c>
      <c r="D87" s="40" t="s">
        <v>76</v>
      </c>
      <c r="E87" s="40" t="s">
        <v>41</v>
      </c>
      <c r="F87" s="43">
        <v>6.0375047061334879</v>
      </c>
      <c r="G87" s="43">
        <v>6.2146826260379457</v>
      </c>
      <c r="H87" s="43">
        <v>6.2092351442404965</v>
      </c>
      <c r="I87" s="43">
        <v>6.3381868046208378</v>
      </c>
      <c r="J87" s="43">
        <v>6.3728973780339668</v>
      </c>
      <c r="M87" s="34" t="s">
        <v>5</v>
      </c>
      <c r="N87" s="34" t="s">
        <v>4</v>
      </c>
      <c r="O87" s="34">
        <v>42490</v>
      </c>
      <c r="P87" s="35" t="s">
        <v>33</v>
      </c>
      <c r="Q87" s="35" t="s">
        <v>42</v>
      </c>
      <c r="R87" s="37">
        <v>0.43449935552401958</v>
      </c>
      <c r="S87" s="37">
        <v>0.44933599927401957</v>
      </c>
      <c r="T87" s="37">
        <v>0.45958306802401949</v>
      </c>
    </row>
    <row r="88" spans="1:20" x14ac:dyDescent="0.3">
      <c r="A88" s="39" t="s">
        <v>5</v>
      </c>
      <c r="B88" s="39" t="s">
        <v>6</v>
      </c>
      <c r="C88" s="39">
        <v>42460</v>
      </c>
      <c r="D88" s="40" t="s">
        <v>77</v>
      </c>
      <c r="E88" s="40" t="s">
        <v>32</v>
      </c>
      <c r="F88" s="43">
        <v>7.0122535575628557</v>
      </c>
      <c r="G88" s="43">
        <v>7.1901237842017789</v>
      </c>
      <c r="H88" s="43">
        <v>7.1837797796491527</v>
      </c>
      <c r="I88" s="43">
        <v>7.3188057778100983</v>
      </c>
      <c r="J88" s="43">
        <v>7.3840338953305675</v>
      </c>
      <c r="M88" s="34" t="s">
        <v>5</v>
      </c>
      <c r="N88" s="34" t="s">
        <v>4</v>
      </c>
      <c r="O88" s="34">
        <v>42490</v>
      </c>
      <c r="P88" s="35" t="s">
        <v>43</v>
      </c>
      <c r="Q88" s="35" t="s">
        <v>34</v>
      </c>
      <c r="R88" s="37">
        <v>0.33202983734416736</v>
      </c>
      <c r="S88" s="37">
        <v>0.35250208734416738</v>
      </c>
      <c r="T88" s="37">
        <v>0.36794658734416741</v>
      </c>
    </row>
    <row r="89" spans="1:20" x14ac:dyDescent="0.3">
      <c r="A89" s="39" t="s">
        <v>5</v>
      </c>
      <c r="B89" s="39" t="s">
        <v>6</v>
      </c>
      <c r="C89" s="39">
        <v>42460</v>
      </c>
      <c r="D89" s="40" t="s">
        <v>77</v>
      </c>
      <c r="E89" s="40" t="s">
        <v>35</v>
      </c>
      <c r="F89" s="43">
        <v>6.8122535575628564</v>
      </c>
      <c r="G89" s="43">
        <v>6.9901237842017796</v>
      </c>
      <c r="H89" s="43">
        <v>6.9837797796491525</v>
      </c>
      <c r="I89" s="43">
        <v>7.1188057778100982</v>
      </c>
      <c r="J89" s="43">
        <v>7.1840338953305674</v>
      </c>
      <c r="M89" s="34" t="s">
        <v>5</v>
      </c>
      <c r="N89" s="34" t="s">
        <v>4</v>
      </c>
      <c r="O89" s="34">
        <v>42490</v>
      </c>
      <c r="P89" s="35" t="s">
        <v>43</v>
      </c>
      <c r="Q89" s="35" t="s">
        <v>36</v>
      </c>
      <c r="R89" s="37">
        <v>0.31202983734416739</v>
      </c>
      <c r="S89" s="37">
        <v>0.33250208734416742</v>
      </c>
      <c r="T89" s="37">
        <v>0.34794658734416739</v>
      </c>
    </row>
    <row r="90" spans="1:20" x14ac:dyDescent="0.3">
      <c r="A90" s="39" t="s">
        <v>5</v>
      </c>
      <c r="B90" s="39" t="s">
        <v>6</v>
      </c>
      <c r="C90" s="39">
        <v>42460</v>
      </c>
      <c r="D90" s="40" t="s">
        <v>77</v>
      </c>
      <c r="E90" s="40" t="s">
        <v>37</v>
      </c>
      <c r="F90" s="43">
        <v>6.4622535575628559</v>
      </c>
      <c r="G90" s="43">
        <v>6.6401237842017791</v>
      </c>
      <c r="H90" s="43">
        <v>6.6337797796491529</v>
      </c>
      <c r="I90" s="43">
        <v>6.7688057778100985</v>
      </c>
      <c r="J90" s="43">
        <v>6.8340338953305677</v>
      </c>
      <c r="M90" s="34" t="s">
        <v>5</v>
      </c>
      <c r="N90" s="34" t="s">
        <v>4</v>
      </c>
      <c r="O90" s="34">
        <v>42490</v>
      </c>
      <c r="P90" s="35" t="s">
        <v>43</v>
      </c>
      <c r="Q90" s="35" t="s">
        <v>38</v>
      </c>
      <c r="R90" s="37">
        <v>0.27702983734416736</v>
      </c>
      <c r="S90" s="37">
        <v>0.29750208734416733</v>
      </c>
      <c r="T90" s="37">
        <v>0.31294658734416742</v>
      </c>
    </row>
    <row r="91" spans="1:20" x14ac:dyDescent="0.3">
      <c r="A91" s="39" t="s">
        <v>5</v>
      </c>
      <c r="B91" s="39" t="s">
        <v>6</v>
      </c>
      <c r="C91" s="39">
        <v>42460</v>
      </c>
      <c r="D91" s="40" t="s">
        <v>77</v>
      </c>
      <c r="E91" s="40" t="s">
        <v>39</v>
      </c>
      <c r="F91" s="43">
        <v>6.3372535575628559</v>
      </c>
      <c r="G91" s="43">
        <v>6.5151237842017791</v>
      </c>
      <c r="H91" s="43">
        <v>6.5087797796491529</v>
      </c>
      <c r="I91" s="43">
        <v>6.6438057778100985</v>
      </c>
      <c r="J91" s="43">
        <v>6.7090338953305677</v>
      </c>
      <c r="M91" s="34" t="s">
        <v>5</v>
      </c>
      <c r="N91" s="34" t="s">
        <v>4</v>
      </c>
      <c r="O91" s="34">
        <v>42490</v>
      </c>
      <c r="P91" s="35" t="s">
        <v>43</v>
      </c>
      <c r="Q91" s="35" t="s">
        <v>40</v>
      </c>
      <c r="R91" s="37">
        <v>0.26702983734416741</v>
      </c>
      <c r="S91" s="37">
        <v>0.28750208734416738</v>
      </c>
      <c r="T91" s="37">
        <v>0.30294658734416741</v>
      </c>
    </row>
    <row r="92" spans="1:20" x14ac:dyDescent="0.3">
      <c r="A92" s="39" t="s">
        <v>5</v>
      </c>
      <c r="B92" s="39" t="s">
        <v>6</v>
      </c>
      <c r="C92" s="39">
        <v>42460</v>
      </c>
      <c r="D92" s="40" t="s">
        <v>77</v>
      </c>
      <c r="E92" s="40" t="s">
        <v>41</v>
      </c>
      <c r="F92" s="43">
        <v>6.2122535575628559</v>
      </c>
      <c r="G92" s="43">
        <v>6.3901237842017791</v>
      </c>
      <c r="H92" s="43">
        <v>6.3837797796491529</v>
      </c>
      <c r="I92" s="43">
        <v>6.5188057778100985</v>
      </c>
      <c r="J92" s="43">
        <v>6.5840338953305677</v>
      </c>
      <c r="M92" s="34" t="s">
        <v>5</v>
      </c>
      <c r="N92" s="34" t="s">
        <v>4</v>
      </c>
      <c r="O92" s="34">
        <v>42490</v>
      </c>
      <c r="P92" s="35" t="s">
        <v>43</v>
      </c>
      <c r="Q92" s="35" t="s">
        <v>42</v>
      </c>
      <c r="R92" s="37">
        <v>0.2520298373441674</v>
      </c>
      <c r="S92" s="37">
        <v>0.27250208734416737</v>
      </c>
      <c r="T92" s="37">
        <v>0.28794658734416745</v>
      </c>
    </row>
    <row r="93" spans="1:20" x14ac:dyDescent="0.3">
      <c r="A93" s="39" t="s">
        <v>5</v>
      </c>
      <c r="B93" s="39" t="s">
        <v>6</v>
      </c>
      <c r="C93" s="39">
        <v>42460</v>
      </c>
      <c r="D93" s="40" t="s">
        <v>78</v>
      </c>
      <c r="E93" s="40" t="s">
        <v>32</v>
      </c>
      <c r="F93" s="43">
        <v>7.0122535575628557</v>
      </c>
      <c r="G93" s="43">
        <v>7.1901237842017789</v>
      </c>
      <c r="H93" s="43">
        <v>7.1837797796491527</v>
      </c>
      <c r="I93" s="43">
        <v>7.3188057778100983</v>
      </c>
      <c r="J93" s="43">
        <v>7.3840338953305675</v>
      </c>
      <c r="M93" s="34" t="s">
        <v>5</v>
      </c>
      <c r="N93" s="34" t="s">
        <v>4</v>
      </c>
      <c r="O93" s="34">
        <v>42490</v>
      </c>
      <c r="P93" s="35" t="s">
        <v>44</v>
      </c>
      <c r="Q93" s="35" t="s">
        <v>34</v>
      </c>
      <c r="R93" s="37">
        <v>0.48254317850000011</v>
      </c>
      <c r="S93" s="37">
        <v>0.49894157081249996</v>
      </c>
      <c r="T93" s="37">
        <v>0.51073061712500001</v>
      </c>
    </row>
    <row r="94" spans="1:20" x14ac:dyDescent="0.3">
      <c r="A94" s="39" t="s">
        <v>5</v>
      </c>
      <c r="B94" s="39" t="s">
        <v>6</v>
      </c>
      <c r="C94" s="39">
        <v>42460</v>
      </c>
      <c r="D94" s="40" t="s">
        <v>78</v>
      </c>
      <c r="E94" s="40" t="s">
        <v>35</v>
      </c>
      <c r="F94" s="43">
        <v>6.8122535575628564</v>
      </c>
      <c r="G94" s="43">
        <v>6.9901237842017796</v>
      </c>
      <c r="H94" s="43">
        <v>6.9837797796491525</v>
      </c>
      <c r="I94" s="43">
        <v>7.1188057778100982</v>
      </c>
      <c r="J94" s="43">
        <v>7.1840338953305674</v>
      </c>
      <c r="M94" s="34" t="s">
        <v>5</v>
      </c>
      <c r="N94" s="34" t="s">
        <v>4</v>
      </c>
      <c r="O94" s="34">
        <v>42490</v>
      </c>
      <c r="P94" s="35" t="s">
        <v>44</v>
      </c>
      <c r="Q94" s="35" t="s">
        <v>36</v>
      </c>
      <c r="R94" s="37">
        <v>0.4625431785000001</v>
      </c>
      <c r="S94" s="37">
        <v>0.47894157081250005</v>
      </c>
      <c r="T94" s="37">
        <v>0.49073061712499999</v>
      </c>
    </row>
    <row r="95" spans="1:20" x14ac:dyDescent="0.3">
      <c r="A95" s="39" t="s">
        <v>5</v>
      </c>
      <c r="B95" s="39" t="s">
        <v>6</v>
      </c>
      <c r="C95" s="39">
        <v>42460</v>
      </c>
      <c r="D95" s="40" t="s">
        <v>78</v>
      </c>
      <c r="E95" s="40" t="s">
        <v>37</v>
      </c>
      <c r="F95" s="43">
        <v>6.4622535575628559</v>
      </c>
      <c r="G95" s="43">
        <v>6.6401237842017791</v>
      </c>
      <c r="H95" s="43">
        <v>6.6337797796491529</v>
      </c>
      <c r="I95" s="43">
        <v>6.7688057778100985</v>
      </c>
      <c r="J95" s="43">
        <v>6.8340338953305677</v>
      </c>
      <c r="M95" s="34" t="s">
        <v>5</v>
      </c>
      <c r="N95" s="34" t="s">
        <v>4</v>
      </c>
      <c r="O95" s="34">
        <v>42490</v>
      </c>
      <c r="P95" s="35" t="s">
        <v>44</v>
      </c>
      <c r="Q95" s="35" t="s">
        <v>38</v>
      </c>
      <c r="R95" s="37">
        <v>0.42754317850000001</v>
      </c>
      <c r="S95" s="37">
        <v>0.44394157081249996</v>
      </c>
      <c r="T95" s="37">
        <v>0.45573061712499996</v>
      </c>
    </row>
    <row r="96" spans="1:20" x14ac:dyDescent="0.3">
      <c r="A96" s="39" t="s">
        <v>5</v>
      </c>
      <c r="B96" s="39" t="s">
        <v>6</v>
      </c>
      <c r="C96" s="39">
        <v>42460</v>
      </c>
      <c r="D96" s="40" t="s">
        <v>78</v>
      </c>
      <c r="E96" s="40" t="s">
        <v>39</v>
      </c>
      <c r="F96" s="43">
        <v>6.3372535575628559</v>
      </c>
      <c r="G96" s="43">
        <v>6.5151237842017791</v>
      </c>
      <c r="H96" s="43">
        <v>6.5087797796491529</v>
      </c>
      <c r="I96" s="43">
        <v>6.6438057778100985</v>
      </c>
      <c r="J96" s="43">
        <v>6.7090338953305677</v>
      </c>
      <c r="M96" s="34" t="s">
        <v>5</v>
      </c>
      <c r="N96" s="34" t="s">
        <v>4</v>
      </c>
      <c r="O96" s="34">
        <v>42490</v>
      </c>
      <c r="P96" s="35" t="s">
        <v>44</v>
      </c>
      <c r="Q96" s="35" t="s">
        <v>40</v>
      </c>
      <c r="R96" s="37">
        <v>0.41754317850000006</v>
      </c>
      <c r="S96" s="37">
        <v>0.43394157081250001</v>
      </c>
      <c r="T96" s="37">
        <v>0.44573061712500001</v>
      </c>
    </row>
    <row r="97" spans="1:20" x14ac:dyDescent="0.3">
      <c r="A97" s="39" t="s">
        <v>5</v>
      </c>
      <c r="B97" s="39" t="s">
        <v>6</v>
      </c>
      <c r="C97" s="39">
        <v>42460</v>
      </c>
      <c r="D97" s="40" t="s">
        <v>78</v>
      </c>
      <c r="E97" s="40" t="s">
        <v>41</v>
      </c>
      <c r="F97" s="43">
        <v>6.2122535575628559</v>
      </c>
      <c r="G97" s="43">
        <v>6.3901237842017791</v>
      </c>
      <c r="H97" s="43">
        <v>6.3837797796491529</v>
      </c>
      <c r="I97" s="43">
        <v>6.5188057778100985</v>
      </c>
      <c r="J97" s="43">
        <v>6.5840338953305677</v>
      </c>
      <c r="M97" s="34" t="s">
        <v>5</v>
      </c>
      <c r="N97" s="34" t="s">
        <v>4</v>
      </c>
      <c r="O97" s="34">
        <v>42490</v>
      </c>
      <c r="P97" s="35" t="s">
        <v>44</v>
      </c>
      <c r="Q97" s="35" t="s">
        <v>42</v>
      </c>
      <c r="R97" s="37">
        <v>0.40254317850000004</v>
      </c>
      <c r="S97" s="37">
        <v>0.4189415708125</v>
      </c>
      <c r="T97" s="37">
        <v>0.43073061712499994</v>
      </c>
    </row>
    <row r="98" spans="1:20" x14ac:dyDescent="0.3">
      <c r="A98" s="39" t="s">
        <v>5</v>
      </c>
      <c r="B98" s="39" t="s">
        <v>6</v>
      </c>
      <c r="C98" s="39">
        <v>42460</v>
      </c>
      <c r="D98" s="40" t="s">
        <v>79</v>
      </c>
      <c r="E98" s="40" t="s">
        <v>32</v>
      </c>
      <c r="F98" s="43">
        <v>8.3737786986301366</v>
      </c>
      <c r="G98" s="43">
        <v>8.1772376598173526</v>
      </c>
      <c r="H98" s="43">
        <v>8.2075203957382037</v>
      </c>
      <c r="I98" s="43">
        <v>8.2499629394977188</v>
      </c>
      <c r="J98" s="43">
        <v>8.3248263660578381</v>
      </c>
      <c r="M98" s="34" t="s">
        <v>5</v>
      </c>
      <c r="N98" s="34" t="s">
        <v>4</v>
      </c>
      <c r="O98" s="34">
        <v>42490</v>
      </c>
      <c r="P98" s="35" t="s">
        <v>45</v>
      </c>
      <c r="Q98" s="35" t="s">
        <v>34</v>
      </c>
      <c r="R98" s="37">
        <v>0.37268075255665123</v>
      </c>
      <c r="S98" s="37">
        <v>0.39306800255665125</v>
      </c>
      <c r="T98" s="37">
        <v>0.4078962525566513</v>
      </c>
    </row>
    <row r="99" spans="1:20" x14ac:dyDescent="0.3">
      <c r="A99" s="39" t="s">
        <v>5</v>
      </c>
      <c r="B99" s="39" t="s">
        <v>6</v>
      </c>
      <c r="C99" s="39">
        <v>42460</v>
      </c>
      <c r="D99" s="40" t="s">
        <v>79</v>
      </c>
      <c r="E99" s="40" t="s">
        <v>35</v>
      </c>
      <c r="F99" s="43">
        <v>8.1737786986301373</v>
      </c>
      <c r="G99" s="43">
        <v>7.9772376598173524</v>
      </c>
      <c r="H99" s="43">
        <v>8.0075203957382044</v>
      </c>
      <c r="I99" s="43">
        <v>8.0499629394977195</v>
      </c>
      <c r="J99" s="43">
        <v>8.1248263660578388</v>
      </c>
      <c r="M99" s="34" t="s">
        <v>5</v>
      </c>
      <c r="N99" s="34" t="s">
        <v>4</v>
      </c>
      <c r="O99" s="34">
        <v>42490</v>
      </c>
      <c r="P99" s="35" t="s">
        <v>45</v>
      </c>
      <c r="Q99" s="35" t="s">
        <v>36</v>
      </c>
      <c r="R99" s="37">
        <v>0.35268075255665127</v>
      </c>
      <c r="S99" s="37">
        <v>0.37306800255665129</v>
      </c>
      <c r="T99" s="37">
        <v>0.38789625255665128</v>
      </c>
    </row>
    <row r="100" spans="1:20" x14ac:dyDescent="0.3">
      <c r="A100" s="39" t="s">
        <v>5</v>
      </c>
      <c r="B100" s="39" t="s">
        <v>6</v>
      </c>
      <c r="C100" s="39">
        <v>42460</v>
      </c>
      <c r="D100" s="44" t="s">
        <v>79</v>
      </c>
      <c r="E100" s="40" t="s">
        <v>37</v>
      </c>
      <c r="F100" s="43">
        <v>7.8237786986301376</v>
      </c>
      <c r="G100" s="43">
        <v>7.6272376598173519</v>
      </c>
      <c r="H100" s="43">
        <v>7.6575203957382048</v>
      </c>
      <c r="I100" s="43">
        <v>7.6999629394977189</v>
      </c>
      <c r="J100" s="43">
        <v>7.7748263660578392</v>
      </c>
      <c r="M100" s="34" t="s">
        <v>5</v>
      </c>
      <c r="N100" s="34" t="s">
        <v>4</v>
      </c>
      <c r="O100" s="34">
        <v>42490</v>
      </c>
      <c r="P100" s="35" t="s">
        <v>45</v>
      </c>
      <c r="Q100" s="35" t="s">
        <v>38</v>
      </c>
      <c r="R100" s="37">
        <v>0.31768075255665124</v>
      </c>
      <c r="S100" s="37">
        <v>0.33806800255665126</v>
      </c>
      <c r="T100" s="37">
        <v>0.3528962525566513</v>
      </c>
    </row>
    <row r="101" spans="1:20" x14ac:dyDescent="0.3">
      <c r="A101" s="39" t="s">
        <v>5</v>
      </c>
      <c r="B101" s="39" t="s">
        <v>6</v>
      </c>
      <c r="C101" s="39">
        <v>42460</v>
      </c>
      <c r="D101" s="44" t="s">
        <v>79</v>
      </c>
      <c r="E101" s="40" t="s">
        <v>39</v>
      </c>
      <c r="F101" s="43">
        <v>7.6987786986301376</v>
      </c>
      <c r="G101" s="43">
        <v>7.5022376598173519</v>
      </c>
      <c r="H101" s="43">
        <v>7.5325203957382048</v>
      </c>
      <c r="I101" s="43">
        <v>7.5749629394977189</v>
      </c>
      <c r="J101" s="43">
        <v>7.6498263660578392</v>
      </c>
      <c r="M101" s="34" t="s">
        <v>5</v>
      </c>
      <c r="N101" s="34" t="s">
        <v>4</v>
      </c>
      <c r="O101" s="34">
        <v>42490</v>
      </c>
      <c r="P101" s="35" t="s">
        <v>45</v>
      </c>
      <c r="Q101" s="35" t="s">
        <v>40</v>
      </c>
      <c r="R101" s="37">
        <v>0.30768075255665128</v>
      </c>
      <c r="S101" s="37">
        <v>0.32806800255665125</v>
      </c>
      <c r="T101" s="37">
        <v>0.34289625255665129</v>
      </c>
    </row>
    <row r="102" spans="1:20" x14ac:dyDescent="0.3">
      <c r="A102" s="39" t="s">
        <v>5</v>
      </c>
      <c r="B102" s="39" t="s">
        <v>6</v>
      </c>
      <c r="C102" s="39">
        <v>42460</v>
      </c>
      <c r="D102" s="44" t="s">
        <v>79</v>
      </c>
      <c r="E102" s="40" t="s">
        <v>41</v>
      </c>
      <c r="F102" s="43">
        <v>7.5737786986301376</v>
      </c>
      <c r="G102" s="43">
        <v>7.3772376598173519</v>
      </c>
      <c r="H102" s="43">
        <v>7.4075203957382048</v>
      </c>
      <c r="I102" s="43">
        <v>7.4499629394977189</v>
      </c>
      <c r="J102" s="43">
        <v>7.5248263660578392</v>
      </c>
      <c r="M102" s="34" t="s">
        <v>5</v>
      </c>
      <c r="N102" s="34" t="s">
        <v>4</v>
      </c>
      <c r="O102" s="34">
        <v>42490</v>
      </c>
      <c r="P102" s="35" t="s">
        <v>45</v>
      </c>
      <c r="Q102" s="35" t="s">
        <v>42</v>
      </c>
      <c r="R102" s="37">
        <v>0.29268075255665127</v>
      </c>
      <c r="S102" s="37">
        <v>0.31306800255665129</v>
      </c>
      <c r="T102" s="37">
        <v>0.32789625255665128</v>
      </c>
    </row>
    <row r="103" spans="1:20" x14ac:dyDescent="0.3">
      <c r="A103" s="34" t="s">
        <v>5</v>
      </c>
      <c r="B103" s="34" t="s">
        <v>6</v>
      </c>
      <c r="C103" s="34">
        <v>42490</v>
      </c>
      <c r="D103" s="35" t="s">
        <v>70</v>
      </c>
      <c r="E103" s="35" t="s">
        <v>32</v>
      </c>
      <c r="F103" s="36">
        <v>6.0686095580654058</v>
      </c>
      <c r="G103" s="36">
        <v>6.1008059812676425</v>
      </c>
      <c r="H103" s="36">
        <v>6.2027906869339606</v>
      </c>
      <c r="I103" s="36">
        <v>6.2247019046901002</v>
      </c>
      <c r="J103" s="36">
        <v>6.2144338684831038</v>
      </c>
      <c r="M103" s="34" t="s">
        <v>5</v>
      </c>
      <c r="N103" s="34" t="s">
        <v>4</v>
      </c>
      <c r="O103" s="34">
        <v>42490</v>
      </c>
      <c r="P103" s="35" t="s">
        <v>46</v>
      </c>
      <c r="Q103" s="35" t="s">
        <v>34</v>
      </c>
      <c r="R103" s="37">
        <v>0.40103935477180119</v>
      </c>
      <c r="S103" s="37">
        <v>0.41566572977180127</v>
      </c>
      <c r="T103" s="37">
        <v>0.4264574006051346</v>
      </c>
    </row>
    <row r="104" spans="1:20" x14ac:dyDescent="0.3">
      <c r="A104" s="34" t="s">
        <v>5</v>
      </c>
      <c r="B104" s="34" t="s">
        <v>6</v>
      </c>
      <c r="C104" s="34">
        <v>42490</v>
      </c>
      <c r="D104" s="35" t="s">
        <v>70</v>
      </c>
      <c r="E104" s="35" t="s">
        <v>35</v>
      </c>
      <c r="F104" s="36">
        <v>5.8686095580654056</v>
      </c>
      <c r="G104" s="36">
        <v>5.9008059812676423</v>
      </c>
      <c r="H104" s="36">
        <v>6.0027906869339605</v>
      </c>
      <c r="I104" s="36">
        <v>6.0247019046901</v>
      </c>
      <c r="J104" s="36">
        <v>6.0144338684831045</v>
      </c>
      <c r="M104" s="34" t="s">
        <v>5</v>
      </c>
      <c r="N104" s="34" t="s">
        <v>4</v>
      </c>
      <c r="O104" s="34">
        <v>42490</v>
      </c>
      <c r="P104" s="35" t="s">
        <v>46</v>
      </c>
      <c r="Q104" s="35" t="s">
        <v>36</v>
      </c>
      <c r="R104" s="37">
        <v>0.38103935477180118</v>
      </c>
      <c r="S104" s="37">
        <v>0.39566572977180126</v>
      </c>
      <c r="T104" s="37">
        <v>0.40645740060513458</v>
      </c>
    </row>
    <row r="105" spans="1:20" x14ac:dyDescent="0.3">
      <c r="A105" s="34" t="s">
        <v>5</v>
      </c>
      <c r="B105" s="34" t="s">
        <v>6</v>
      </c>
      <c r="C105" s="34">
        <v>42490</v>
      </c>
      <c r="D105" s="35" t="s">
        <v>70</v>
      </c>
      <c r="E105" s="35" t="s">
        <v>37</v>
      </c>
      <c r="F105" s="36">
        <v>5.5186095580654051</v>
      </c>
      <c r="G105" s="36">
        <v>5.5508059812676418</v>
      </c>
      <c r="H105" s="36">
        <v>5.6527906869339599</v>
      </c>
      <c r="I105" s="36">
        <v>5.6747019046901004</v>
      </c>
      <c r="J105" s="36">
        <v>5.6644338684831039</v>
      </c>
      <c r="M105" s="34" t="s">
        <v>5</v>
      </c>
      <c r="N105" s="34" t="s">
        <v>4</v>
      </c>
      <c r="O105" s="34">
        <v>42490</v>
      </c>
      <c r="P105" s="35" t="s">
        <v>46</v>
      </c>
      <c r="Q105" s="35" t="s">
        <v>38</v>
      </c>
      <c r="R105" s="37">
        <v>0.3460393547718012</v>
      </c>
      <c r="S105" s="37">
        <v>0.36066572977180122</v>
      </c>
      <c r="T105" s="37">
        <v>0.3714574006051346</v>
      </c>
    </row>
    <row r="106" spans="1:20" x14ac:dyDescent="0.3">
      <c r="A106" s="34" t="s">
        <v>5</v>
      </c>
      <c r="B106" s="34" t="s">
        <v>6</v>
      </c>
      <c r="C106" s="34">
        <v>42490</v>
      </c>
      <c r="D106" s="35" t="s">
        <v>70</v>
      </c>
      <c r="E106" s="35" t="s">
        <v>39</v>
      </c>
      <c r="F106" s="36">
        <v>5.3936095580654051</v>
      </c>
      <c r="G106" s="36">
        <v>5.4258059812676418</v>
      </c>
      <c r="H106" s="36">
        <v>5.5277906869339599</v>
      </c>
      <c r="I106" s="36">
        <v>5.5497019046901004</v>
      </c>
      <c r="J106" s="36">
        <v>5.5394338684831039</v>
      </c>
      <c r="M106" s="34" t="s">
        <v>5</v>
      </c>
      <c r="N106" s="34" t="s">
        <v>4</v>
      </c>
      <c r="O106" s="34">
        <v>42490</v>
      </c>
      <c r="P106" s="35" t="s">
        <v>46</v>
      </c>
      <c r="Q106" s="35" t="s">
        <v>40</v>
      </c>
      <c r="R106" s="37">
        <v>0.33603935477180119</v>
      </c>
      <c r="S106" s="37">
        <v>0.35066572977180127</v>
      </c>
      <c r="T106" s="37">
        <v>0.36145740060513459</v>
      </c>
    </row>
    <row r="107" spans="1:20" x14ac:dyDescent="0.3">
      <c r="A107" s="34" t="s">
        <v>5</v>
      </c>
      <c r="B107" s="34" t="s">
        <v>6</v>
      </c>
      <c r="C107" s="34">
        <v>42490</v>
      </c>
      <c r="D107" s="35" t="s">
        <v>70</v>
      </c>
      <c r="E107" s="35" t="s">
        <v>41</v>
      </c>
      <c r="F107" s="38">
        <v>5.2686095580654051</v>
      </c>
      <c r="G107" s="38">
        <v>5.3008059812676418</v>
      </c>
      <c r="H107" s="38">
        <v>5.4027906869339599</v>
      </c>
      <c r="I107" s="38">
        <v>5.4247019046901004</v>
      </c>
      <c r="J107" s="38">
        <v>5.4144338684831039</v>
      </c>
      <c r="M107" s="34" t="s">
        <v>5</v>
      </c>
      <c r="N107" s="34" t="s">
        <v>4</v>
      </c>
      <c r="O107" s="34">
        <v>42490</v>
      </c>
      <c r="P107" s="35" t="s">
        <v>46</v>
      </c>
      <c r="Q107" s="35" t="s">
        <v>42</v>
      </c>
      <c r="R107" s="37">
        <v>0.32103935477180123</v>
      </c>
      <c r="S107" s="37">
        <v>0.33566572977180126</v>
      </c>
      <c r="T107" s="37">
        <v>0.34645740060513458</v>
      </c>
    </row>
    <row r="108" spans="1:20" x14ac:dyDescent="0.3">
      <c r="A108" s="34" t="s">
        <v>5</v>
      </c>
      <c r="B108" s="34" t="s">
        <v>6</v>
      </c>
      <c r="C108" s="34">
        <v>42490</v>
      </c>
      <c r="D108" s="35" t="s">
        <v>71</v>
      </c>
      <c r="E108" s="35" t="s">
        <v>32</v>
      </c>
      <c r="F108" s="36">
        <v>5.7157787525272283</v>
      </c>
      <c r="G108" s="36">
        <v>5.740766051503849</v>
      </c>
      <c r="H108" s="36">
        <v>5.845854263698385</v>
      </c>
      <c r="I108" s="36">
        <v>5.862309360072449</v>
      </c>
      <c r="J108" s="36">
        <v>5.8574693872577708</v>
      </c>
      <c r="M108" s="34" t="s">
        <v>5</v>
      </c>
      <c r="N108" s="34" t="s">
        <v>4</v>
      </c>
      <c r="O108" s="34">
        <v>42490</v>
      </c>
      <c r="P108" s="35" t="s">
        <v>47</v>
      </c>
      <c r="Q108" s="35" t="s">
        <v>34</v>
      </c>
      <c r="R108" s="37">
        <v>0.36161607624837588</v>
      </c>
      <c r="S108" s="37">
        <v>0.37663132624837581</v>
      </c>
      <c r="T108" s="37">
        <v>0.38792357624837581</v>
      </c>
    </row>
    <row r="109" spans="1:20" x14ac:dyDescent="0.3">
      <c r="A109" s="34" t="s">
        <v>5</v>
      </c>
      <c r="B109" s="34" t="s">
        <v>6</v>
      </c>
      <c r="C109" s="34">
        <v>42490</v>
      </c>
      <c r="D109" s="35" t="s">
        <v>71</v>
      </c>
      <c r="E109" s="35" t="s">
        <v>35</v>
      </c>
      <c r="F109" s="36">
        <v>5.5157787525272282</v>
      </c>
      <c r="G109" s="36">
        <v>5.5407660515038488</v>
      </c>
      <c r="H109" s="36">
        <v>5.6458542636983848</v>
      </c>
      <c r="I109" s="36">
        <v>5.6623093600724488</v>
      </c>
      <c r="J109" s="36">
        <v>5.6574693872577715</v>
      </c>
      <c r="M109" s="34" t="s">
        <v>5</v>
      </c>
      <c r="N109" s="34" t="s">
        <v>4</v>
      </c>
      <c r="O109" s="34">
        <v>42490</v>
      </c>
      <c r="P109" s="35" t="s">
        <v>47</v>
      </c>
      <c r="Q109" s="35" t="s">
        <v>36</v>
      </c>
      <c r="R109" s="37">
        <v>0.34161607624837587</v>
      </c>
      <c r="S109" s="37">
        <v>0.35663132624837585</v>
      </c>
      <c r="T109" s="37">
        <v>0.36792357624837579</v>
      </c>
    </row>
    <row r="110" spans="1:20" x14ac:dyDescent="0.3">
      <c r="A110" s="34" t="s">
        <v>5</v>
      </c>
      <c r="B110" s="34" t="s">
        <v>6</v>
      </c>
      <c r="C110" s="34">
        <v>42490</v>
      </c>
      <c r="D110" s="35" t="s">
        <v>71</v>
      </c>
      <c r="E110" s="35" t="s">
        <v>37</v>
      </c>
      <c r="F110" s="36">
        <v>5.1657787525272285</v>
      </c>
      <c r="G110" s="36">
        <v>5.1907660515038483</v>
      </c>
      <c r="H110" s="36">
        <v>5.2958542636983852</v>
      </c>
      <c r="I110" s="36">
        <v>5.3123093600724491</v>
      </c>
      <c r="J110" s="36">
        <v>5.307469387257771</v>
      </c>
      <c r="M110" s="34" t="s">
        <v>5</v>
      </c>
      <c r="N110" s="34" t="s">
        <v>4</v>
      </c>
      <c r="O110" s="34">
        <v>42490</v>
      </c>
      <c r="P110" s="35" t="s">
        <v>47</v>
      </c>
      <c r="Q110" s="35" t="s">
        <v>38</v>
      </c>
      <c r="R110" s="37">
        <v>0.30661607624837589</v>
      </c>
      <c r="S110" s="37">
        <v>0.32163132624837576</v>
      </c>
      <c r="T110" s="37">
        <v>0.33292357624837587</v>
      </c>
    </row>
    <row r="111" spans="1:20" x14ac:dyDescent="0.3">
      <c r="A111" s="34" t="s">
        <v>5</v>
      </c>
      <c r="B111" s="34" t="s">
        <v>6</v>
      </c>
      <c r="C111" s="34">
        <v>42490</v>
      </c>
      <c r="D111" s="35" t="s">
        <v>71</v>
      </c>
      <c r="E111" s="35" t="s">
        <v>39</v>
      </c>
      <c r="F111" s="36">
        <v>5.0407787525272285</v>
      </c>
      <c r="G111" s="36">
        <v>5.0657660515038483</v>
      </c>
      <c r="H111" s="36">
        <v>5.1708542636983852</v>
      </c>
      <c r="I111" s="36">
        <v>5.1873093600724491</v>
      </c>
      <c r="J111" s="36">
        <v>5.182469387257771</v>
      </c>
      <c r="M111" s="34" t="s">
        <v>5</v>
      </c>
      <c r="N111" s="34" t="s">
        <v>4</v>
      </c>
      <c r="O111" s="34">
        <v>42490</v>
      </c>
      <c r="P111" s="35" t="s">
        <v>47</v>
      </c>
      <c r="Q111" s="35" t="s">
        <v>40</v>
      </c>
      <c r="R111" s="37">
        <v>0.29661607624837588</v>
      </c>
      <c r="S111" s="37">
        <v>0.31163132624837581</v>
      </c>
      <c r="T111" s="37">
        <v>0.32292357624837587</v>
      </c>
    </row>
    <row r="112" spans="1:20" x14ac:dyDescent="0.3">
      <c r="A112" s="34" t="s">
        <v>5</v>
      </c>
      <c r="B112" s="34" t="s">
        <v>6</v>
      </c>
      <c r="C112" s="34">
        <v>42490</v>
      </c>
      <c r="D112" s="35" t="s">
        <v>71</v>
      </c>
      <c r="E112" s="35" t="s">
        <v>41</v>
      </c>
      <c r="F112" s="38">
        <v>4.9157787525272285</v>
      </c>
      <c r="G112" s="38">
        <v>4.9407660515038483</v>
      </c>
      <c r="H112" s="38">
        <v>5.0458542636983852</v>
      </c>
      <c r="I112" s="38">
        <v>5.0623093600724491</v>
      </c>
      <c r="J112" s="38">
        <v>5.057469387257771</v>
      </c>
      <c r="M112" s="34" t="s">
        <v>5</v>
      </c>
      <c r="N112" s="34" t="s">
        <v>4</v>
      </c>
      <c r="O112" s="34">
        <v>42490</v>
      </c>
      <c r="P112" s="35" t="s">
        <v>47</v>
      </c>
      <c r="Q112" s="35" t="s">
        <v>42</v>
      </c>
      <c r="R112" s="37">
        <v>0.28161607624837587</v>
      </c>
      <c r="S112" s="37">
        <v>0.29663132624837585</v>
      </c>
      <c r="T112" s="37">
        <v>0.30792357624837585</v>
      </c>
    </row>
    <row r="113" spans="1:20" x14ac:dyDescent="0.3">
      <c r="A113" s="34" t="s">
        <v>5</v>
      </c>
      <c r="B113" s="34" t="s">
        <v>6</v>
      </c>
      <c r="C113" s="34">
        <v>42490</v>
      </c>
      <c r="D113" s="35" t="s">
        <v>72</v>
      </c>
      <c r="E113" s="35" t="s">
        <v>32</v>
      </c>
      <c r="F113" s="36">
        <v>5.8471994977168951</v>
      </c>
      <c r="G113" s="36">
        <v>5.9910109246575347</v>
      </c>
      <c r="H113" s="36">
        <v>6.094885616438356</v>
      </c>
      <c r="I113" s="36">
        <v>6.15693308219178</v>
      </c>
      <c r="J113" s="36">
        <v>6.2203488013698633</v>
      </c>
      <c r="M113" s="34" t="s">
        <v>5</v>
      </c>
      <c r="N113" s="34" t="s">
        <v>4</v>
      </c>
      <c r="O113" s="34">
        <v>42490</v>
      </c>
      <c r="P113" s="35" t="s">
        <v>85</v>
      </c>
      <c r="Q113" s="35" t="s">
        <v>34</v>
      </c>
      <c r="R113" s="37">
        <v>0.50166564612500009</v>
      </c>
      <c r="S113" s="37">
        <v>0.51472028931250002</v>
      </c>
      <c r="T113" s="37">
        <v>0.52422026649999998</v>
      </c>
    </row>
    <row r="114" spans="1:20" x14ac:dyDescent="0.3">
      <c r="A114" s="34" t="s">
        <v>5</v>
      </c>
      <c r="B114" s="34" t="s">
        <v>6</v>
      </c>
      <c r="C114" s="34">
        <v>42490</v>
      </c>
      <c r="D114" s="35" t="s">
        <v>72</v>
      </c>
      <c r="E114" s="35" t="s">
        <v>35</v>
      </c>
      <c r="F114" s="36">
        <v>5.6471994977168949</v>
      </c>
      <c r="G114" s="36">
        <v>5.7910109246575345</v>
      </c>
      <c r="H114" s="36">
        <v>5.8948856164383558</v>
      </c>
      <c r="I114" s="36">
        <v>5.9569330821917799</v>
      </c>
      <c r="J114" s="36">
        <v>6.0203488013698632</v>
      </c>
      <c r="M114" s="34" t="s">
        <v>5</v>
      </c>
      <c r="N114" s="34" t="s">
        <v>4</v>
      </c>
      <c r="O114" s="34">
        <v>42490</v>
      </c>
      <c r="P114" s="35" t="s">
        <v>85</v>
      </c>
      <c r="Q114" s="35" t="s">
        <v>36</v>
      </c>
      <c r="R114" s="37">
        <v>0.48166564612500007</v>
      </c>
      <c r="S114" s="37">
        <v>0.49472028931250006</v>
      </c>
      <c r="T114" s="37">
        <v>0.50422026649999996</v>
      </c>
    </row>
    <row r="115" spans="1:20" x14ac:dyDescent="0.3">
      <c r="A115" s="34" t="s">
        <v>5</v>
      </c>
      <c r="B115" s="34" t="s">
        <v>6</v>
      </c>
      <c r="C115" s="34">
        <v>42490</v>
      </c>
      <c r="D115" s="35" t="s">
        <v>72</v>
      </c>
      <c r="E115" s="35" t="s">
        <v>37</v>
      </c>
      <c r="F115" s="36">
        <v>5.2971994977168944</v>
      </c>
      <c r="G115" s="36">
        <v>5.4410109246575349</v>
      </c>
      <c r="H115" s="36">
        <v>5.5448856164383553</v>
      </c>
      <c r="I115" s="36">
        <v>5.6069330821917802</v>
      </c>
      <c r="J115" s="36">
        <v>5.6703488013698635</v>
      </c>
      <c r="M115" s="34" t="s">
        <v>5</v>
      </c>
      <c r="N115" s="34" t="s">
        <v>4</v>
      </c>
      <c r="O115" s="34">
        <v>42490</v>
      </c>
      <c r="P115" s="35" t="s">
        <v>85</v>
      </c>
      <c r="Q115" s="35" t="s">
        <v>38</v>
      </c>
      <c r="R115" s="37">
        <v>0.44666564612500015</v>
      </c>
      <c r="S115" s="37">
        <v>0.45972028931249997</v>
      </c>
      <c r="T115" s="37">
        <v>0.46922026649999998</v>
      </c>
    </row>
    <row r="116" spans="1:20" x14ac:dyDescent="0.3">
      <c r="A116" s="34" t="s">
        <v>5</v>
      </c>
      <c r="B116" s="34" t="s">
        <v>6</v>
      </c>
      <c r="C116" s="34">
        <v>42490</v>
      </c>
      <c r="D116" s="35" t="s">
        <v>72</v>
      </c>
      <c r="E116" s="35" t="s">
        <v>39</v>
      </c>
      <c r="F116" s="36">
        <v>5.1721994977168944</v>
      </c>
      <c r="G116" s="36">
        <v>5.3160109246575349</v>
      </c>
      <c r="H116" s="36">
        <v>5.4198856164383553</v>
      </c>
      <c r="I116" s="36">
        <v>5.4819330821917802</v>
      </c>
      <c r="J116" s="36">
        <v>5.5453488013698635</v>
      </c>
      <c r="M116" s="34" t="s">
        <v>5</v>
      </c>
      <c r="N116" s="34" t="s">
        <v>4</v>
      </c>
      <c r="O116" s="34">
        <v>42490</v>
      </c>
      <c r="P116" s="35" t="s">
        <v>85</v>
      </c>
      <c r="Q116" s="35" t="s">
        <v>40</v>
      </c>
      <c r="R116" s="37">
        <v>0.43666564612500008</v>
      </c>
      <c r="S116" s="37">
        <v>0.44972028931250002</v>
      </c>
      <c r="T116" s="37">
        <v>0.45922026649999992</v>
      </c>
    </row>
    <row r="117" spans="1:20" x14ac:dyDescent="0.3">
      <c r="A117" s="34" t="s">
        <v>5</v>
      </c>
      <c r="B117" s="34" t="s">
        <v>6</v>
      </c>
      <c r="C117" s="34">
        <v>42490</v>
      </c>
      <c r="D117" s="35" t="s">
        <v>72</v>
      </c>
      <c r="E117" s="35" t="s">
        <v>41</v>
      </c>
      <c r="F117" s="38">
        <v>5.0471994977168944</v>
      </c>
      <c r="G117" s="38">
        <v>5.1910109246575349</v>
      </c>
      <c r="H117" s="38">
        <v>5.2948856164383553</v>
      </c>
      <c r="I117" s="38">
        <v>5.3569330821917802</v>
      </c>
      <c r="J117" s="38">
        <v>5.4203488013698635</v>
      </c>
      <c r="M117" s="34" t="s">
        <v>5</v>
      </c>
      <c r="N117" s="34" t="s">
        <v>4</v>
      </c>
      <c r="O117" s="34">
        <v>42490</v>
      </c>
      <c r="P117" s="35" t="s">
        <v>85</v>
      </c>
      <c r="Q117" s="35" t="s">
        <v>42</v>
      </c>
      <c r="R117" s="37">
        <v>0.42166564612500013</v>
      </c>
      <c r="S117" s="37">
        <v>0.43472028931250001</v>
      </c>
      <c r="T117" s="37">
        <v>0.44422026650000002</v>
      </c>
    </row>
    <row r="118" spans="1:20" x14ac:dyDescent="0.3">
      <c r="A118" s="34" t="s">
        <v>5</v>
      </c>
      <c r="B118" s="34" t="s">
        <v>6</v>
      </c>
      <c r="C118" s="34">
        <v>42490</v>
      </c>
      <c r="D118" s="35" t="s">
        <v>73</v>
      </c>
      <c r="E118" s="35" t="s">
        <v>32</v>
      </c>
      <c r="F118" s="36">
        <v>5.305905247716896</v>
      </c>
      <c r="G118" s="36">
        <v>5.7846972996575348</v>
      </c>
      <c r="H118" s="36">
        <v>5.7162906164383571</v>
      </c>
      <c r="I118" s="36">
        <v>5.9119720196917811</v>
      </c>
      <c r="J118" s="36">
        <v>5.9658778013698619</v>
      </c>
      <c r="M118" s="34" t="s">
        <v>5</v>
      </c>
      <c r="N118" s="34" t="s">
        <v>4</v>
      </c>
      <c r="O118" s="34">
        <v>42490</v>
      </c>
      <c r="P118" s="35" t="s">
        <v>48</v>
      </c>
      <c r="Q118" s="35" t="s">
        <v>34</v>
      </c>
      <c r="R118" s="37">
        <v>0.47527909487500003</v>
      </c>
      <c r="S118" s="37">
        <v>0.48580643943750007</v>
      </c>
      <c r="T118" s="37">
        <v>0.49367880262500002</v>
      </c>
    </row>
    <row r="119" spans="1:20" x14ac:dyDescent="0.3">
      <c r="A119" s="34" t="s">
        <v>5</v>
      </c>
      <c r="B119" s="34" t="s">
        <v>6</v>
      </c>
      <c r="C119" s="34">
        <v>42490</v>
      </c>
      <c r="D119" s="35" t="s">
        <v>73</v>
      </c>
      <c r="E119" s="35" t="s">
        <v>35</v>
      </c>
      <c r="F119" s="36">
        <v>5.1059052477168958</v>
      </c>
      <c r="G119" s="36">
        <v>5.5846972996575346</v>
      </c>
      <c r="H119" s="36">
        <v>5.5162906164383569</v>
      </c>
      <c r="I119" s="36">
        <v>5.7119720196917809</v>
      </c>
      <c r="J119" s="36">
        <v>5.7658778013698626</v>
      </c>
      <c r="M119" s="34" t="s">
        <v>5</v>
      </c>
      <c r="N119" s="34" t="s">
        <v>4</v>
      </c>
      <c r="O119" s="34">
        <v>42490</v>
      </c>
      <c r="P119" s="35" t="s">
        <v>48</v>
      </c>
      <c r="Q119" s="35" t="s">
        <v>36</v>
      </c>
      <c r="R119" s="37">
        <v>0.45527909487500001</v>
      </c>
      <c r="S119" s="37">
        <v>0.46580643943750005</v>
      </c>
      <c r="T119" s="37">
        <v>0.47367880262500001</v>
      </c>
    </row>
    <row r="120" spans="1:20" x14ac:dyDescent="0.3">
      <c r="A120" s="34" t="s">
        <v>5</v>
      </c>
      <c r="B120" s="34" t="s">
        <v>6</v>
      </c>
      <c r="C120" s="34">
        <v>42490</v>
      </c>
      <c r="D120" s="35" t="s">
        <v>73</v>
      </c>
      <c r="E120" s="35" t="s">
        <v>37</v>
      </c>
      <c r="F120" s="36">
        <v>4.7559052477168962</v>
      </c>
      <c r="G120" s="36">
        <v>5.2346972996575349</v>
      </c>
      <c r="H120" s="36">
        <v>5.1662906164383573</v>
      </c>
      <c r="I120" s="36">
        <v>5.3619720196917813</v>
      </c>
      <c r="J120" s="36">
        <v>5.4158778013698621</v>
      </c>
      <c r="M120" s="34" t="s">
        <v>5</v>
      </c>
      <c r="N120" s="34" t="s">
        <v>4</v>
      </c>
      <c r="O120" s="34">
        <v>42490</v>
      </c>
      <c r="P120" s="35" t="s">
        <v>48</v>
      </c>
      <c r="Q120" s="35" t="s">
        <v>38</v>
      </c>
      <c r="R120" s="37">
        <v>0.42027909487500004</v>
      </c>
      <c r="S120" s="37">
        <v>0.43080643943750008</v>
      </c>
      <c r="T120" s="37">
        <v>0.43867880262500003</v>
      </c>
    </row>
    <row r="121" spans="1:20" x14ac:dyDescent="0.3">
      <c r="A121" s="34" t="s">
        <v>5</v>
      </c>
      <c r="B121" s="34" t="s">
        <v>6</v>
      </c>
      <c r="C121" s="34">
        <v>42490</v>
      </c>
      <c r="D121" s="35" t="s">
        <v>73</v>
      </c>
      <c r="E121" s="35" t="s">
        <v>39</v>
      </c>
      <c r="F121" s="36">
        <v>4.6309052477168962</v>
      </c>
      <c r="G121" s="36">
        <v>5.1096972996575349</v>
      </c>
      <c r="H121" s="36">
        <v>5.0412906164383573</v>
      </c>
      <c r="I121" s="36">
        <v>5.2369720196917813</v>
      </c>
      <c r="J121" s="36">
        <v>5.2908778013698621</v>
      </c>
      <c r="M121" s="34" t="s">
        <v>5</v>
      </c>
      <c r="N121" s="34" t="s">
        <v>4</v>
      </c>
      <c r="O121" s="34">
        <v>42490</v>
      </c>
      <c r="P121" s="35" t="s">
        <v>48</v>
      </c>
      <c r="Q121" s="35" t="s">
        <v>40</v>
      </c>
      <c r="R121" s="37">
        <v>0.41027909487500003</v>
      </c>
      <c r="S121" s="37">
        <v>0.42080643943750007</v>
      </c>
      <c r="T121" s="37">
        <v>0.42867880262500002</v>
      </c>
    </row>
    <row r="122" spans="1:20" x14ac:dyDescent="0.3">
      <c r="A122" s="34" t="s">
        <v>5</v>
      </c>
      <c r="B122" s="34" t="s">
        <v>6</v>
      </c>
      <c r="C122" s="34">
        <v>42490</v>
      </c>
      <c r="D122" s="35" t="s">
        <v>73</v>
      </c>
      <c r="E122" s="35" t="s">
        <v>41</v>
      </c>
      <c r="F122" s="38">
        <v>4.5059052477168962</v>
      </c>
      <c r="G122" s="38">
        <v>4.9846972996575349</v>
      </c>
      <c r="H122" s="38">
        <v>4.9162906164383573</v>
      </c>
      <c r="I122" s="38">
        <v>5.1119720196917813</v>
      </c>
      <c r="J122" s="38">
        <v>5.1658778013698621</v>
      </c>
      <c r="M122" s="34" t="s">
        <v>5</v>
      </c>
      <c r="N122" s="34" t="s">
        <v>4</v>
      </c>
      <c r="O122" s="34">
        <v>42490</v>
      </c>
      <c r="P122" s="35" t="s">
        <v>48</v>
      </c>
      <c r="Q122" s="35" t="s">
        <v>42</v>
      </c>
      <c r="R122" s="37">
        <v>0.39527909487500007</v>
      </c>
      <c r="S122" s="37">
        <v>0.40580643943750011</v>
      </c>
      <c r="T122" s="37">
        <v>0.41367880262500006</v>
      </c>
    </row>
    <row r="123" spans="1:20" x14ac:dyDescent="0.3">
      <c r="A123" s="34" t="s">
        <v>5</v>
      </c>
      <c r="B123" s="34" t="s">
        <v>6</v>
      </c>
      <c r="C123" s="34">
        <v>42490</v>
      </c>
      <c r="D123" s="35" t="s">
        <v>74</v>
      </c>
      <c r="E123" s="35" t="s">
        <v>32</v>
      </c>
      <c r="F123" s="36">
        <v>5.6258209977168958</v>
      </c>
      <c r="G123" s="36">
        <v>6.1442741746575349</v>
      </c>
      <c r="H123" s="36">
        <v>6.0624429497716914</v>
      </c>
      <c r="I123" s="36">
        <v>6.2742539571917817</v>
      </c>
      <c r="J123" s="36">
        <v>6.3298253013698629</v>
      </c>
      <c r="M123" s="39" t="s">
        <v>5</v>
      </c>
      <c r="N123" s="39" t="s">
        <v>4</v>
      </c>
      <c r="O123" s="39">
        <v>42521</v>
      </c>
      <c r="P123" s="40" t="s">
        <v>33</v>
      </c>
      <c r="Q123" s="40" t="s">
        <v>34</v>
      </c>
      <c r="R123" s="41">
        <v>0.5172746055240196</v>
      </c>
      <c r="S123" s="41">
        <v>0.53147289927401953</v>
      </c>
      <c r="T123" s="41">
        <v>0.54147651385735285</v>
      </c>
    </row>
    <row r="124" spans="1:20" x14ac:dyDescent="0.3">
      <c r="A124" s="34" t="s">
        <v>5</v>
      </c>
      <c r="B124" s="34" t="s">
        <v>6</v>
      </c>
      <c r="C124" s="34">
        <v>42490</v>
      </c>
      <c r="D124" s="35" t="s">
        <v>74</v>
      </c>
      <c r="E124" s="35" t="s">
        <v>35</v>
      </c>
      <c r="F124" s="36">
        <v>5.4258209977168956</v>
      </c>
      <c r="G124" s="36">
        <v>5.9442741746575347</v>
      </c>
      <c r="H124" s="36">
        <v>5.8624429497716921</v>
      </c>
      <c r="I124" s="36">
        <v>6.0742539571917815</v>
      </c>
      <c r="J124" s="36">
        <v>6.1298253013698627</v>
      </c>
      <c r="M124" s="39" t="s">
        <v>5</v>
      </c>
      <c r="N124" s="39" t="s">
        <v>4</v>
      </c>
      <c r="O124" s="39">
        <v>42521</v>
      </c>
      <c r="P124" s="40" t="s">
        <v>33</v>
      </c>
      <c r="Q124" s="40" t="s">
        <v>36</v>
      </c>
      <c r="R124" s="41">
        <v>0.49727460552401964</v>
      </c>
      <c r="S124" s="41">
        <v>0.51147289927401951</v>
      </c>
      <c r="T124" s="41">
        <v>0.52147651385735283</v>
      </c>
    </row>
    <row r="125" spans="1:20" x14ac:dyDescent="0.3">
      <c r="A125" s="34" t="s">
        <v>5</v>
      </c>
      <c r="B125" s="34" t="s">
        <v>6</v>
      </c>
      <c r="C125" s="34">
        <v>42490</v>
      </c>
      <c r="D125" s="35" t="s">
        <v>74</v>
      </c>
      <c r="E125" s="35" t="s">
        <v>37</v>
      </c>
      <c r="F125" s="36">
        <v>5.075820997716896</v>
      </c>
      <c r="G125" s="36">
        <v>5.5942741746575351</v>
      </c>
      <c r="H125" s="36">
        <v>5.5124429497716916</v>
      </c>
      <c r="I125" s="36">
        <v>5.7242539571917819</v>
      </c>
      <c r="J125" s="36">
        <v>5.7798253013698631</v>
      </c>
      <c r="M125" s="39" t="s">
        <v>5</v>
      </c>
      <c r="N125" s="39" t="s">
        <v>4</v>
      </c>
      <c r="O125" s="39">
        <v>42521</v>
      </c>
      <c r="P125" s="40" t="s">
        <v>33</v>
      </c>
      <c r="Q125" s="40" t="s">
        <v>38</v>
      </c>
      <c r="R125" s="41">
        <v>0.46227460552401956</v>
      </c>
      <c r="S125" s="41">
        <v>0.47647289927401959</v>
      </c>
      <c r="T125" s="41">
        <v>0.48647651385735291</v>
      </c>
    </row>
    <row r="126" spans="1:20" x14ac:dyDescent="0.3">
      <c r="A126" s="34" t="s">
        <v>5</v>
      </c>
      <c r="B126" s="34" t="s">
        <v>6</v>
      </c>
      <c r="C126" s="34">
        <v>42490</v>
      </c>
      <c r="D126" s="35" t="s">
        <v>74</v>
      </c>
      <c r="E126" s="35" t="s">
        <v>39</v>
      </c>
      <c r="F126" s="36">
        <v>4.950820997716896</v>
      </c>
      <c r="G126" s="36">
        <v>5.4692741746575351</v>
      </c>
      <c r="H126" s="36">
        <v>5.3874429497716916</v>
      </c>
      <c r="I126" s="36">
        <v>5.5992539571917819</v>
      </c>
      <c r="J126" s="36">
        <v>5.6548253013698631</v>
      </c>
      <c r="M126" s="39" t="s">
        <v>5</v>
      </c>
      <c r="N126" s="39" t="s">
        <v>4</v>
      </c>
      <c r="O126" s="39">
        <v>42521</v>
      </c>
      <c r="P126" s="40" t="s">
        <v>33</v>
      </c>
      <c r="Q126" s="40" t="s">
        <v>40</v>
      </c>
      <c r="R126" s="41">
        <v>0.4522746055240196</v>
      </c>
      <c r="S126" s="41">
        <v>0.46647289927401953</v>
      </c>
      <c r="T126" s="41">
        <v>0.47647651385735285</v>
      </c>
    </row>
    <row r="127" spans="1:20" x14ac:dyDescent="0.3">
      <c r="A127" s="34" t="s">
        <v>5</v>
      </c>
      <c r="B127" s="34" t="s">
        <v>6</v>
      </c>
      <c r="C127" s="34">
        <v>42490</v>
      </c>
      <c r="D127" s="35" t="s">
        <v>74</v>
      </c>
      <c r="E127" s="35" t="s">
        <v>41</v>
      </c>
      <c r="F127" s="38">
        <v>4.825820997716896</v>
      </c>
      <c r="G127" s="38">
        <v>5.3442741746575351</v>
      </c>
      <c r="H127" s="38">
        <v>5.2624429497716916</v>
      </c>
      <c r="I127" s="38">
        <v>5.4742539571917819</v>
      </c>
      <c r="J127" s="38">
        <v>5.5298253013698631</v>
      </c>
      <c r="M127" s="39" t="s">
        <v>5</v>
      </c>
      <c r="N127" s="39" t="s">
        <v>4</v>
      </c>
      <c r="O127" s="39">
        <v>42521</v>
      </c>
      <c r="P127" s="40" t="s">
        <v>33</v>
      </c>
      <c r="Q127" s="40" t="s">
        <v>42</v>
      </c>
      <c r="R127" s="41">
        <v>0.43727460552401959</v>
      </c>
      <c r="S127" s="41">
        <v>0.45147289927401957</v>
      </c>
      <c r="T127" s="41">
        <v>0.46147651385735289</v>
      </c>
    </row>
    <row r="128" spans="1:20" x14ac:dyDescent="0.3">
      <c r="A128" s="34" t="s">
        <v>5</v>
      </c>
      <c r="B128" s="34" t="s">
        <v>6</v>
      </c>
      <c r="C128" s="34">
        <v>42490</v>
      </c>
      <c r="D128" s="35" t="s">
        <v>75</v>
      </c>
      <c r="E128" s="35" t="s">
        <v>32</v>
      </c>
      <c r="F128" s="36">
        <v>5.9005044977168932</v>
      </c>
      <c r="G128" s="36">
        <v>6.5390409246575345</v>
      </c>
      <c r="H128" s="36">
        <v>6.4182156164383555</v>
      </c>
      <c r="I128" s="36">
        <v>6.6784418321917816</v>
      </c>
      <c r="J128" s="36">
        <v>6.7401863013698646</v>
      </c>
      <c r="M128" s="39" t="s">
        <v>5</v>
      </c>
      <c r="N128" s="39" t="s">
        <v>4</v>
      </c>
      <c r="O128" s="39">
        <v>42521</v>
      </c>
      <c r="P128" s="40" t="s">
        <v>43</v>
      </c>
      <c r="Q128" s="40" t="s">
        <v>34</v>
      </c>
      <c r="R128" s="41">
        <v>0.33588883734416741</v>
      </c>
      <c r="S128" s="41">
        <v>0.35599346234416734</v>
      </c>
      <c r="T128" s="41">
        <v>0.37109017067750066</v>
      </c>
    </row>
    <row r="129" spans="1:20" x14ac:dyDescent="0.3">
      <c r="A129" s="34" t="s">
        <v>5</v>
      </c>
      <c r="B129" s="34" t="s">
        <v>6</v>
      </c>
      <c r="C129" s="34">
        <v>42490</v>
      </c>
      <c r="D129" s="35" t="s">
        <v>75</v>
      </c>
      <c r="E129" s="35" t="s">
        <v>35</v>
      </c>
      <c r="F129" s="36">
        <v>5.7005044977168939</v>
      </c>
      <c r="G129" s="36">
        <v>6.3390409246575343</v>
      </c>
      <c r="H129" s="36">
        <v>6.2182156164383553</v>
      </c>
      <c r="I129" s="36">
        <v>6.4784418321917814</v>
      </c>
      <c r="J129" s="36">
        <v>6.5401863013698645</v>
      </c>
      <c r="M129" s="39" t="s">
        <v>5</v>
      </c>
      <c r="N129" s="39" t="s">
        <v>4</v>
      </c>
      <c r="O129" s="39">
        <v>42521</v>
      </c>
      <c r="P129" s="40" t="s">
        <v>43</v>
      </c>
      <c r="Q129" s="40" t="s">
        <v>36</v>
      </c>
      <c r="R129" s="41">
        <v>0.31588883734416739</v>
      </c>
      <c r="S129" s="41">
        <v>0.33599346234416733</v>
      </c>
      <c r="T129" s="41">
        <v>0.3510901706775007</v>
      </c>
    </row>
    <row r="130" spans="1:20" x14ac:dyDescent="0.3">
      <c r="A130" s="34" t="s">
        <v>5</v>
      </c>
      <c r="B130" s="34" t="s">
        <v>6</v>
      </c>
      <c r="C130" s="34">
        <v>42490</v>
      </c>
      <c r="D130" s="35" t="s">
        <v>75</v>
      </c>
      <c r="E130" s="35" t="s">
        <v>37</v>
      </c>
      <c r="F130" s="36">
        <v>5.3505044977168934</v>
      </c>
      <c r="G130" s="36">
        <v>5.9890409246575347</v>
      </c>
      <c r="H130" s="36">
        <v>5.8682156164383557</v>
      </c>
      <c r="I130" s="36">
        <v>6.1284418321917808</v>
      </c>
      <c r="J130" s="36">
        <v>6.1901863013698648</v>
      </c>
      <c r="M130" s="39" t="s">
        <v>5</v>
      </c>
      <c r="N130" s="39" t="s">
        <v>4</v>
      </c>
      <c r="O130" s="39">
        <v>42521</v>
      </c>
      <c r="P130" s="40" t="s">
        <v>43</v>
      </c>
      <c r="Q130" s="40" t="s">
        <v>38</v>
      </c>
      <c r="R130" s="41">
        <v>0.28088883734416736</v>
      </c>
      <c r="S130" s="41">
        <v>0.30099346234416735</v>
      </c>
      <c r="T130" s="41">
        <v>0.31609017067750067</v>
      </c>
    </row>
    <row r="131" spans="1:20" x14ac:dyDescent="0.3">
      <c r="A131" s="34" t="s">
        <v>5</v>
      </c>
      <c r="B131" s="34" t="s">
        <v>6</v>
      </c>
      <c r="C131" s="34">
        <v>42490</v>
      </c>
      <c r="D131" s="35" t="s">
        <v>75</v>
      </c>
      <c r="E131" s="35" t="s">
        <v>39</v>
      </c>
      <c r="F131" s="36">
        <v>5.2255044977168934</v>
      </c>
      <c r="G131" s="36">
        <v>5.8640409246575347</v>
      </c>
      <c r="H131" s="36">
        <v>5.7432156164383557</v>
      </c>
      <c r="I131" s="36">
        <v>6.0034418321917808</v>
      </c>
      <c r="J131" s="36">
        <v>6.0651863013698648</v>
      </c>
      <c r="M131" s="39" t="s">
        <v>5</v>
      </c>
      <c r="N131" s="39" t="s">
        <v>4</v>
      </c>
      <c r="O131" s="39">
        <v>42521</v>
      </c>
      <c r="P131" s="40" t="s">
        <v>43</v>
      </c>
      <c r="Q131" s="40" t="s">
        <v>40</v>
      </c>
      <c r="R131" s="41">
        <v>0.27088883734416741</v>
      </c>
      <c r="S131" s="41">
        <v>0.29099346234416734</v>
      </c>
      <c r="T131" s="41">
        <v>0.30609017067750066</v>
      </c>
    </row>
    <row r="132" spans="1:20" x14ac:dyDescent="0.3">
      <c r="A132" s="34" t="s">
        <v>5</v>
      </c>
      <c r="B132" s="34" t="s">
        <v>6</v>
      </c>
      <c r="C132" s="34">
        <v>42490</v>
      </c>
      <c r="D132" s="35" t="s">
        <v>75</v>
      </c>
      <c r="E132" s="35" t="s">
        <v>41</v>
      </c>
      <c r="F132" s="38">
        <v>5.1005044977168934</v>
      </c>
      <c r="G132" s="38">
        <v>5.7390409246575347</v>
      </c>
      <c r="H132" s="38">
        <v>5.6182156164383557</v>
      </c>
      <c r="I132" s="38">
        <v>5.8784418321917808</v>
      </c>
      <c r="J132" s="38">
        <v>5.9401863013698648</v>
      </c>
      <c r="M132" s="39" t="s">
        <v>5</v>
      </c>
      <c r="N132" s="39" t="s">
        <v>4</v>
      </c>
      <c r="O132" s="39">
        <v>42521</v>
      </c>
      <c r="P132" s="40" t="s">
        <v>43</v>
      </c>
      <c r="Q132" s="40" t="s">
        <v>42</v>
      </c>
      <c r="R132" s="41">
        <v>0.2558888373441674</v>
      </c>
      <c r="S132" s="41">
        <v>0.27599346234416738</v>
      </c>
      <c r="T132" s="41">
        <v>0.2910901706775007</v>
      </c>
    </row>
    <row r="133" spans="1:20" x14ac:dyDescent="0.3">
      <c r="A133" s="34" t="s">
        <v>5</v>
      </c>
      <c r="B133" s="34" t="s">
        <v>6</v>
      </c>
      <c r="C133" s="34">
        <v>42490</v>
      </c>
      <c r="D133" s="35" t="s">
        <v>76</v>
      </c>
      <c r="E133" s="35" t="s">
        <v>32</v>
      </c>
      <c r="F133" s="36">
        <v>6.8282172949877182</v>
      </c>
      <c r="G133" s="36">
        <v>7.031809624756244</v>
      </c>
      <c r="H133" s="36">
        <v>7.0147812172998583</v>
      </c>
      <c r="I133" s="36">
        <v>7.1544765574513622</v>
      </c>
      <c r="J133" s="36">
        <v>7.188015547744774</v>
      </c>
      <c r="M133" s="39" t="s">
        <v>5</v>
      </c>
      <c r="N133" s="39" t="s">
        <v>4</v>
      </c>
      <c r="O133" s="39">
        <v>42521</v>
      </c>
      <c r="P133" s="40" t="s">
        <v>44</v>
      </c>
      <c r="Q133" s="40" t="s">
        <v>34</v>
      </c>
      <c r="R133" s="41">
        <v>0.48555387850000004</v>
      </c>
      <c r="S133" s="41">
        <v>0.50140753981249997</v>
      </c>
      <c r="T133" s="41">
        <v>0.51290754645833336</v>
      </c>
    </row>
    <row r="134" spans="1:20" x14ac:dyDescent="0.3">
      <c r="A134" s="34" t="s">
        <v>5</v>
      </c>
      <c r="B134" s="34" t="s">
        <v>6</v>
      </c>
      <c r="C134" s="34">
        <v>42490</v>
      </c>
      <c r="D134" s="35" t="s">
        <v>76</v>
      </c>
      <c r="E134" s="35" t="s">
        <v>35</v>
      </c>
      <c r="F134" s="36">
        <v>6.6282172949877181</v>
      </c>
      <c r="G134" s="36">
        <v>6.8318096247562439</v>
      </c>
      <c r="H134" s="36">
        <v>6.8147812172998581</v>
      </c>
      <c r="I134" s="36">
        <v>6.9544765574513621</v>
      </c>
      <c r="J134" s="36">
        <v>6.9880155477447747</v>
      </c>
      <c r="M134" s="39" t="s">
        <v>5</v>
      </c>
      <c r="N134" s="39" t="s">
        <v>4</v>
      </c>
      <c r="O134" s="39">
        <v>42521</v>
      </c>
      <c r="P134" s="40" t="s">
        <v>44</v>
      </c>
      <c r="Q134" s="40" t="s">
        <v>36</v>
      </c>
      <c r="R134" s="41">
        <v>0.46555387850000002</v>
      </c>
      <c r="S134" s="41">
        <v>0.48140753981250006</v>
      </c>
      <c r="T134" s="41">
        <v>0.49290754645833335</v>
      </c>
    </row>
    <row r="135" spans="1:20" x14ac:dyDescent="0.3">
      <c r="A135" s="34" t="s">
        <v>5</v>
      </c>
      <c r="B135" s="34" t="s">
        <v>6</v>
      </c>
      <c r="C135" s="34">
        <v>42490</v>
      </c>
      <c r="D135" s="35" t="s">
        <v>76</v>
      </c>
      <c r="E135" s="35" t="s">
        <v>37</v>
      </c>
      <c r="F135" s="36">
        <v>6.2782172949877175</v>
      </c>
      <c r="G135" s="36">
        <v>6.4818096247562433</v>
      </c>
      <c r="H135" s="36">
        <v>6.4647812172998584</v>
      </c>
      <c r="I135" s="36">
        <v>6.6044765574513615</v>
      </c>
      <c r="J135" s="36">
        <v>6.6380155477447742</v>
      </c>
      <c r="M135" s="39" t="s">
        <v>5</v>
      </c>
      <c r="N135" s="39" t="s">
        <v>4</v>
      </c>
      <c r="O135" s="39">
        <v>42521</v>
      </c>
      <c r="P135" s="40" t="s">
        <v>44</v>
      </c>
      <c r="Q135" s="40" t="s">
        <v>38</v>
      </c>
      <c r="R135" s="41">
        <v>0.43055387850000004</v>
      </c>
      <c r="S135" s="41">
        <v>0.44640753981249998</v>
      </c>
      <c r="T135" s="41">
        <v>0.45790754645833331</v>
      </c>
    </row>
    <row r="136" spans="1:20" x14ac:dyDescent="0.3">
      <c r="A136" s="34" t="s">
        <v>5</v>
      </c>
      <c r="B136" s="34" t="s">
        <v>6</v>
      </c>
      <c r="C136" s="34">
        <v>42490</v>
      </c>
      <c r="D136" s="35" t="s">
        <v>76</v>
      </c>
      <c r="E136" s="35" t="s">
        <v>39</v>
      </c>
      <c r="F136" s="36">
        <v>6.1532172949877175</v>
      </c>
      <c r="G136" s="36">
        <v>6.3568096247562433</v>
      </c>
      <c r="H136" s="36">
        <v>6.3397812172998584</v>
      </c>
      <c r="I136" s="36">
        <v>6.4794765574513615</v>
      </c>
      <c r="J136" s="36">
        <v>6.5130155477447742</v>
      </c>
      <c r="M136" s="39" t="s">
        <v>5</v>
      </c>
      <c r="N136" s="39" t="s">
        <v>4</v>
      </c>
      <c r="O136" s="39">
        <v>42521</v>
      </c>
      <c r="P136" s="40" t="s">
        <v>44</v>
      </c>
      <c r="Q136" s="40" t="s">
        <v>40</v>
      </c>
      <c r="R136" s="41">
        <v>0.42055387849999998</v>
      </c>
      <c r="S136" s="41">
        <v>0.43640753981250002</v>
      </c>
      <c r="T136" s="41">
        <v>0.44790754645833336</v>
      </c>
    </row>
    <row r="137" spans="1:20" x14ac:dyDescent="0.3">
      <c r="A137" s="34" t="s">
        <v>5</v>
      </c>
      <c r="B137" s="34" t="s">
        <v>6</v>
      </c>
      <c r="C137" s="34">
        <v>42490</v>
      </c>
      <c r="D137" s="35" t="s">
        <v>76</v>
      </c>
      <c r="E137" s="35" t="s">
        <v>41</v>
      </c>
      <c r="F137" s="38">
        <v>6.0282172949877175</v>
      </c>
      <c r="G137" s="38">
        <v>6.2318096247562433</v>
      </c>
      <c r="H137" s="38">
        <v>6.2147812172998584</v>
      </c>
      <c r="I137" s="38">
        <v>6.3544765574513615</v>
      </c>
      <c r="J137" s="38">
        <v>6.3880155477447742</v>
      </c>
      <c r="M137" s="39" t="s">
        <v>5</v>
      </c>
      <c r="N137" s="39" t="s">
        <v>4</v>
      </c>
      <c r="O137" s="39">
        <v>42521</v>
      </c>
      <c r="P137" s="40" t="s">
        <v>44</v>
      </c>
      <c r="Q137" s="40" t="s">
        <v>42</v>
      </c>
      <c r="R137" s="41">
        <v>0.40555387850000002</v>
      </c>
      <c r="S137" s="41">
        <v>0.42140753981250001</v>
      </c>
      <c r="T137" s="41">
        <v>0.43290754645833329</v>
      </c>
    </row>
    <row r="138" spans="1:20" x14ac:dyDescent="0.3">
      <c r="A138" s="34" t="s">
        <v>5</v>
      </c>
      <c r="B138" s="34" t="s">
        <v>6</v>
      </c>
      <c r="C138" s="34">
        <v>42490</v>
      </c>
      <c r="D138" s="35" t="s">
        <v>77</v>
      </c>
      <c r="E138" s="35" t="s">
        <v>32</v>
      </c>
      <c r="F138" s="36">
        <v>7.0034734781515509</v>
      </c>
      <c r="G138" s="36">
        <v>7.2098043879709266</v>
      </c>
      <c r="H138" s="36">
        <v>7.1885260443751804</v>
      </c>
      <c r="I138" s="36">
        <v>7.337172256482428</v>
      </c>
      <c r="J138" s="36">
        <v>7.4010090192080398</v>
      </c>
      <c r="M138" s="39" t="s">
        <v>5</v>
      </c>
      <c r="N138" s="39" t="s">
        <v>4</v>
      </c>
      <c r="O138" s="39">
        <v>42521</v>
      </c>
      <c r="P138" s="40" t="s">
        <v>45</v>
      </c>
      <c r="Q138" s="40" t="s">
        <v>34</v>
      </c>
      <c r="R138" s="41">
        <v>0.37534975255665126</v>
      </c>
      <c r="S138" s="41">
        <v>0.39591125255665122</v>
      </c>
      <c r="T138" s="41">
        <v>0.41055816922331784</v>
      </c>
    </row>
    <row r="139" spans="1:20" x14ac:dyDescent="0.3">
      <c r="A139" s="34" t="s">
        <v>5</v>
      </c>
      <c r="B139" s="34" t="s">
        <v>6</v>
      </c>
      <c r="C139" s="34">
        <v>42490</v>
      </c>
      <c r="D139" s="35" t="s">
        <v>77</v>
      </c>
      <c r="E139" s="35" t="s">
        <v>35</v>
      </c>
      <c r="F139" s="36">
        <v>6.8034734781515507</v>
      </c>
      <c r="G139" s="36">
        <v>7.0098043879709264</v>
      </c>
      <c r="H139" s="36">
        <v>6.9885260443751802</v>
      </c>
      <c r="I139" s="36">
        <v>7.1371722564824278</v>
      </c>
      <c r="J139" s="36">
        <v>7.2010090192080396</v>
      </c>
      <c r="M139" s="39" t="s">
        <v>5</v>
      </c>
      <c r="N139" s="39" t="s">
        <v>4</v>
      </c>
      <c r="O139" s="39">
        <v>42521</v>
      </c>
      <c r="P139" s="40" t="s">
        <v>45</v>
      </c>
      <c r="Q139" s="40" t="s">
        <v>36</v>
      </c>
      <c r="R139" s="41">
        <v>0.35534975255665124</v>
      </c>
      <c r="S139" s="41">
        <v>0.3759112525566512</v>
      </c>
      <c r="T139" s="41">
        <v>0.39055816922331787</v>
      </c>
    </row>
    <row r="140" spans="1:20" x14ac:dyDescent="0.3">
      <c r="A140" s="34" t="s">
        <v>5</v>
      </c>
      <c r="B140" s="34" t="s">
        <v>6</v>
      </c>
      <c r="C140" s="34">
        <v>42490</v>
      </c>
      <c r="D140" s="35" t="s">
        <v>77</v>
      </c>
      <c r="E140" s="35" t="s">
        <v>37</v>
      </c>
      <c r="F140" s="36">
        <v>6.453473478151551</v>
      </c>
      <c r="G140" s="36">
        <v>6.6598043879709268</v>
      </c>
      <c r="H140" s="36">
        <v>6.6385260443751806</v>
      </c>
      <c r="I140" s="36">
        <v>6.7871722564824282</v>
      </c>
      <c r="J140" s="36">
        <v>6.85100901920804</v>
      </c>
      <c r="M140" s="39" t="s">
        <v>5</v>
      </c>
      <c r="N140" s="39" t="s">
        <v>4</v>
      </c>
      <c r="O140" s="39">
        <v>42521</v>
      </c>
      <c r="P140" s="40" t="s">
        <v>45</v>
      </c>
      <c r="Q140" s="40" t="s">
        <v>38</v>
      </c>
      <c r="R140" s="41">
        <v>0.32034975255665127</v>
      </c>
      <c r="S140" s="41">
        <v>0.34091125255665122</v>
      </c>
      <c r="T140" s="41">
        <v>0.35555816922331784</v>
      </c>
    </row>
    <row r="141" spans="1:20" x14ac:dyDescent="0.3">
      <c r="A141" s="34" t="s">
        <v>5</v>
      </c>
      <c r="B141" s="34" t="s">
        <v>6</v>
      </c>
      <c r="C141" s="34">
        <v>42490</v>
      </c>
      <c r="D141" s="35" t="s">
        <v>77</v>
      </c>
      <c r="E141" s="35" t="s">
        <v>39</v>
      </c>
      <c r="F141" s="36">
        <v>6.328473478151551</v>
      </c>
      <c r="G141" s="36">
        <v>6.5348043879709268</v>
      </c>
      <c r="H141" s="36">
        <v>6.5135260443751806</v>
      </c>
      <c r="I141" s="36">
        <v>6.6621722564824282</v>
      </c>
      <c r="J141" s="36">
        <v>6.72600901920804</v>
      </c>
      <c r="M141" s="39" t="s">
        <v>5</v>
      </c>
      <c r="N141" s="39" t="s">
        <v>4</v>
      </c>
      <c r="O141" s="39">
        <v>42521</v>
      </c>
      <c r="P141" s="40" t="s">
        <v>45</v>
      </c>
      <c r="Q141" s="40" t="s">
        <v>40</v>
      </c>
      <c r="R141" s="41">
        <v>0.31034975255665126</v>
      </c>
      <c r="S141" s="41">
        <v>0.33091125255665121</v>
      </c>
      <c r="T141" s="41">
        <v>0.34555816922331789</v>
      </c>
    </row>
    <row r="142" spans="1:20" x14ac:dyDescent="0.3">
      <c r="A142" s="34" t="s">
        <v>5</v>
      </c>
      <c r="B142" s="34" t="s">
        <v>6</v>
      </c>
      <c r="C142" s="34">
        <v>42490</v>
      </c>
      <c r="D142" s="35" t="s">
        <v>77</v>
      </c>
      <c r="E142" s="35" t="s">
        <v>41</v>
      </c>
      <c r="F142" s="38">
        <v>6.203473478151551</v>
      </c>
      <c r="G142" s="38">
        <v>6.4098043879709268</v>
      </c>
      <c r="H142" s="38">
        <v>6.3885260443751806</v>
      </c>
      <c r="I142" s="38">
        <v>6.5371722564824282</v>
      </c>
      <c r="J142" s="38">
        <v>6.60100901920804</v>
      </c>
      <c r="M142" s="39" t="s">
        <v>5</v>
      </c>
      <c r="N142" s="39" t="s">
        <v>4</v>
      </c>
      <c r="O142" s="39">
        <v>42521</v>
      </c>
      <c r="P142" s="40" t="s">
        <v>45</v>
      </c>
      <c r="Q142" s="40" t="s">
        <v>42</v>
      </c>
      <c r="R142" s="41">
        <v>0.29534975255665125</v>
      </c>
      <c r="S142" s="41">
        <v>0.31591125255665126</v>
      </c>
      <c r="T142" s="41">
        <v>0.33055816922331788</v>
      </c>
    </row>
    <row r="143" spans="1:20" x14ac:dyDescent="0.3">
      <c r="A143" s="34" t="s">
        <v>5</v>
      </c>
      <c r="B143" s="34" t="s">
        <v>6</v>
      </c>
      <c r="C143" s="34">
        <v>42490</v>
      </c>
      <c r="D143" s="35" t="s">
        <v>78</v>
      </c>
      <c r="E143" s="35" t="s">
        <v>32</v>
      </c>
      <c r="F143" s="36">
        <v>7.0034734781515509</v>
      </c>
      <c r="G143" s="36">
        <v>7.2098043879709266</v>
      </c>
      <c r="H143" s="36">
        <v>7.1885260443751804</v>
      </c>
      <c r="I143" s="36">
        <v>7.337172256482428</v>
      </c>
      <c r="J143" s="36">
        <v>7.4010090192080398</v>
      </c>
      <c r="M143" s="39" t="s">
        <v>5</v>
      </c>
      <c r="N143" s="39" t="s">
        <v>4</v>
      </c>
      <c r="O143" s="39">
        <v>42521</v>
      </c>
      <c r="P143" s="40" t="s">
        <v>46</v>
      </c>
      <c r="Q143" s="40" t="s">
        <v>34</v>
      </c>
      <c r="R143" s="41">
        <v>0.4038817547718011</v>
      </c>
      <c r="S143" s="41">
        <v>0.4180473235218013</v>
      </c>
      <c r="T143" s="41">
        <v>0.42860867977180117</v>
      </c>
    </row>
    <row r="144" spans="1:20" x14ac:dyDescent="0.3">
      <c r="A144" s="34" t="s">
        <v>5</v>
      </c>
      <c r="B144" s="34" t="s">
        <v>6</v>
      </c>
      <c r="C144" s="34">
        <v>42490</v>
      </c>
      <c r="D144" s="35" t="s">
        <v>78</v>
      </c>
      <c r="E144" s="35" t="s">
        <v>35</v>
      </c>
      <c r="F144" s="36">
        <v>6.8034734781515507</v>
      </c>
      <c r="G144" s="36">
        <v>7.0098043879709264</v>
      </c>
      <c r="H144" s="36">
        <v>6.9885260443751802</v>
      </c>
      <c r="I144" s="36">
        <v>7.1371722564824278</v>
      </c>
      <c r="J144" s="36">
        <v>7.2010090192080396</v>
      </c>
      <c r="M144" s="39" t="s">
        <v>5</v>
      </c>
      <c r="N144" s="39" t="s">
        <v>4</v>
      </c>
      <c r="O144" s="39">
        <v>42521</v>
      </c>
      <c r="P144" s="40" t="s">
        <v>46</v>
      </c>
      <c r="Q144" s="40" t="s">
        <v>36</v>
      </c>
      <c r="R144" s="41">
        <v>0.3838817547718012</v>
      </c>
      <c r="S144" s="41">
        <v>0.39804732352180128</v>
      </c>
      <c r="T144" s="41">
        <v>0.40860867977180126</v>
      </c>
    </row>
    <row r="145" spans="1:20" x14ac:dyDescent="0.3">
      <c r="A145" s="34" t="s">
        <v>5</v>
      </c>
      <c r="B145" s="34" t="s">
        <v>6</v>
      </c>
      <c r="C145" s="34">
        <v>42490</v>
      </c>
      <c r="D145" s="35" t="s">
        <v>78</v>
      </c>
      <c r="E145" s="35" t="s">
        <v>37</v>
      </c>
      <c r="F145" s="36">
        <v>6.453473478151551</v>
      </c>
      <c r="G145" s="36">
        <v>6.6598043879709268</v>
      </c>
      <c r="H145" s="36">
        <v>6.6385260443751806</v>
      </c>
      <c r="I145" s="36">
        <v>6.7871722564824282</v>
      </c>
      <c r="J145" s="36">
        <v>6.85100901920804</v>
      </c>
      <c r="M145" s="39" t="s">
        <v>5</v>
      </c>
      <c r="N145" s="39" t="s">
        <v>4</v>
      </c>
      <c r="O145" s="39">
        <v>42521</v>
      </c>
      <c r="P145" s="40" t="s">
        <v>46</v>
      </c>
      <c r="Q145" s="40" t="s">
        <v>38</v>
      </c>
      <c r="R145" s="41">
        <v>0.34888175477180117</v>
      </c>
      <c r="S145" s="41">
        <v>0.36304732352180125</v>
      </c>
      <c r="T145" s="41">
        <v>0.37360867977180118</v>
      </c>
    </row>
    <row r="146" spans="1:20" x14ac:dyDescent="0.3">
      <c r="A146" s="34" t="s">
        <v>5</v>
      </c>
      <c r="B146" s="34" t="s">
        <v>6</v>
      </c>
      <c r="C146" s="34">
        <v>42490</v>
      </c>
      <c r="D146" s="35" t="s">
        <v>78</v>
      </c>
      <c r="E146" s="35" t="s">
        <v>39</v>
      </c>
      <c r="F146" s="36">
        <v>6.328473478151551</v>
      </c>
      <c r="G146" s="36">
        <v>6.5348043879709268</v>
      </c>
      <c r="H146" s="36">
        <v>6.5135260443751806</v>
      </c>
      <c r="I146" s="36">
        <v>6.6621722564824282</v>
      </c>
      <c r="J146" s="36">
        <v>6.72600901920804</v>
      </c>
      <c r="M146" s="39" t="s">
        <v>5</v>
      </c>
      <c r="N146" s="39" t="s">
        <v>4</v>
      </c>
      <c r="O146" s="39">
        <v>42521</v>
      </c>
      <c r="P146" s="40" t="s">
        <v>46</v>
      </c>
      <c r="Q146" s="40" t="s">
        <v>40</v>
      </c>
      <c r="R146" s="41">
        <v>0.33888175477180116</v>
      </c>
      <c r="S146" s="41">
        <v>0.35304732352180129</v>
      </c>
      <c r="T146" s="41">
        <v>0.36360867977180122</v>
      </c>
    </row>
    <row r="147" spans="1:20" x14ac:dyDescent="0.3">
      <c r="A147" s="34" t="s">
        <v>5</v>
      </c>
      <c r="B147" s="34" t="s">
        <v>6</v>
      </c>
      <c r="C147" s="34">
        <v>42490</v>
      </c>
      <c r="D147" s="35" t="s">
        <v>78</v>
      </c>
      <c r="E147" s="35" t="s">
        <v>41</v>
      </c>
      <c r="F147" s="38">
        <v>6.203473478151551</v>
      </c>
      <c r="G147" s="38">
        <v>6.4098043879709268</v>
      </c>
      <c r="H147" s="38">
        <v>6.3885260443751806</v>
      </c>
      <c r="I147" s="38">
        <v>6.5371722564824282</v>
      </c>
      <c r="J147" s="38">
        <v>6.60100901920804</v>
      </c>
      <c r="M147" s="39" t="s">
        <v>5</v>
      </c>
      <c r="N147" s="39" t="s">
        <v>4</v>
      </c>
      <c r="O147" s="39">
        <v>42521</v>
      </c>
      <c r="P147" s="40" t="s">
        <v>46</v>
      </c>
      <c r="Q147" s="40" t="s">
        <v>42</v>
      </c>
      <c r="R147" s="41">
        <v>0.3238817547718012</v>
      </c>
      <c r="S147" s="41">
        <v>0.33804732352180128</v>
      </c>
      <c r="T147" s="41">
        <v>0.34860867977180121</v>
      </c>
    </row>
    <row r="148" spans="1:20" x14ac:dyDescent="0.3">
      <c r="A148" s="34" t="s">
        <v>5</v>
      </c>
      <c r="B148" s="34" t="s">
        <v>6</v>
      </c>
      <c r="C148" s="34">
        <v>42490</v>
      </c>
      <c r="D148" s="35" t="s">
        <v>79</v>
      </c>
      <c r="E148" s="35" t="s">
        <v>32</v>
      </c>
      <c r="F148" s="36">
        <v>8.4119515068493165</v>
      </c>
      <c r="G148" s="36">
        <v>8.1183824771689501</v>
      </c>
      <c r="H148" s="36">
        <v>8.2319128234398793</v>
      </c>
      <c r="I148" s="36">
        <v>8.2295040981735159</v>
      </c>
      <c r="J148" s="36">
        <v>8.3161513051750369</v>
      </c>
      <c r="M148" s="39" t="s">
        <v>5</v>
      </c>
      <c r="N148" s="39" t="s">
        <v>4</v>
      </c>
      <c r="O148" s="39">
        <v>42521</v>
      </c>
      <c r="P148" s="40" t="s">
        <v>47</v>
      </c>
      <c r="Q148" s="40" t="s">
        <v>34</v>
      </c>
      <c r="R148" s="41">
        <v>0.36420007624837586</v>
      </c>
      <c r="S148" s="41">
        <v>0.37893057624837589</v>
      </c>
      <c r="T148" s="41">
        <v>0.39000040958170923</v>
      </c>
    </row>
    <row r="149" spans="1:20" x14ac:dyDescent="0.3">
      <c r="A149" s="34" t="s">
        <v>5</v>
      </c>
      <c r="B149" s="34" t="s">
        <v>6</v>
      </c>
      <c r="C149" s="34">
        <v>42490</v>
      </c>
      <c r="D149" s="35" t="s">
        <v>79</v>
      </c>
      <c r="E149" s="35" t="s">
        <v>35</v>
      </c>
      <c r="F149" s="36">
        <v>8.2119515068493154</v>
      </c>
      <c r="G149" s="36">
        <v>7.9183824771689499</v>
      </c>
      <c r="H149" s="36">
        <v>8.0319128234398782</v>
      </c>
      <c r="I149" s="36">
        <v>8.0295040981735148</v>
      </c>
      <c r="J149" s="36">
        <v>8.1161513051750358</v>
      </c>
      <c r="M149" s="39" t="s">
        <v>5</v>
      </c>
      <c r="N149" s="39" t="s">
        <v>4</v>
      </c>
      <c r="O149" s="39">
        <v>42521</v>
      </c>
      <c r="P149" s="40" t="s">
        <v>47</v>
      </c>
      <c r="Q149" s="40" t="s">
        <v>36</v>
      </c>
      <c r="R149" s="41">
        <v>0.3442000762483759</v>
      </c>
      <c r="S149" s="41">
        <v>0.35893057624837593</v>
      </c>
      <c r="T149" s="41">
        <v>0.37000040958170921</v>
      </c>
    </row>
    <row r="150" spans="1:20" x14ac:dyDescent="0.3">
      <c r="A150" s="34" t="s">
        <v>5</v>
      </c>
      <c r="B150" s="34" t="s">
        <v>6</v>
      </c>
      <c r="C150" s="34">
        <v>42490</v>
      </c>
      <c r="D150" s="42" t="s">
        <v>79</v>
      </c>
      <c r="E150" s="35" t="s">
        <v>37</v>
      </c>
      <c r="F150" s="36">
        <v>7.8619515068493158</v>
      </c>
      <c r="G150" s="36">
        <v>7.5683824771689503</v>
      </c>
      <c r="H150" s="36">
        <v>7.6819128234398786</v>
      </c>
      <c r="I150" s="36">
        <v>7.6795040981735152</v>
      </c>
      <c r="J150" s="36">
        <v>7.7661513051750362</v>
      </c>
      <c r="M150" s="39" t="s">
        <v>5</v>
      </c>
      <c r="N150" s="39" t="s">
        <v>4</v>
      </c>
      <c r="O150" s="39">
        <v>42521</v>
      </c>
      <c r="P150" s="40" t="s">
        <v>47</v>
      </c>
      <c r="Q150" s="40" t="s">
        <v>38</v>
      </c>
      <c r="R150" s="41">
        <v>0.30920007624837587</v>
      </c>
      <c r="S150" s="41">
        <v>0.32393057624837585</v>
      </c>
      <c r="T150" s="41">
        <v>0.33500040958170924</v>
      </c>
    </row>
    <row r="151" spans="1:20" x14ac:dyDescent="0.3">
      <c r="A151" s="34" t="s">
        <v>5</v>
      </c>
      <c r="B151" s="34" t="s">
        <v>6</v>
      </c>
      <c r="C151" s="34">
        <v>42490</v>
      </c>
      <c r="D151" s="42" t="s">
        <v>79</v>
      </c>
      <c r="E151" s="35" t="s">
        <v>39</v>
      </c>
      <c r="F151" s="36">
        <v>7.7369515068493158</v>
      </c>
      <c r="G151" s="36">
        <v>7.4433824771689503</v>
      </c>
      <c r="H151" s="36">
        <v>7.5569128234398786</v>
      </c>
      <c r="I151" s="36">
        <v>7.5545040981735152</v>
      </c>
      <c r="J151" s="36">
        <v>7.6411513051750362</v>
      </c>
      <c r="M151" s="39" t="s">
        <v>5</v>
      </c>
      <c r="N151" s="39" t="s">
        <v>4</v>
      </c>
      <c r="O151" s="39">
        <v>42521</v>
      </c>
      <c r="P151" s="40" t="s">
        <v>47</v>
      </c>
      <c r="Q151" s="40" t="s">
        <v>40</v>
      </c>
      <c r="R151" s="41">
        <v>0.29920007624837586</v>
      </c>
      <c r="S151" s="41">
        <v>0.31393057624837589</v>
      </c>
      <c r="T151" s="41">
        <v>0.32500040958170923</v>
      </c>
    </row>
    <row r="152" spans="1:20" x14ac:dyDescent="0.3">
      <c r="A152" s="34" t="s">
        <v>5</v>
      </c>
      <c r="B152" s="34" t="s">
        <v>6</v>
      </c>
      <c r="C152" s="34">
        <v>42490</v>
      </c>
      <c r="D152" s="42" t="s">
        <v>79</v>
      </c>
      <c r="E152" s="35" t="s">
        <v>41</v>
      </c>
      <c r="F152" s="38">
        <v>7.6119515068493158</v>
      </c>
      <c r="G152" s="38">
        <v>7.3183824771689503</v>
      </c>
      <c r="H152" s="38">
        <v>7.4319128234398786</v>
      </c>
      <c r="I152" s="38">
        <v>7.4295040981735152</v>
      </c>
      <c r="J152" s="38">
        <v>7.5161513051750362</v>
      </c>
      <c r="M152" s="39" t="s">
        <v>5</v>
      </c>
      <c r="N152" s="39" t="s">
        <v>4</v>
      </c>
      <c r="O152" s="39">
        <v>42521</v>
      </c>
      <c r="P152" s="40" t="s">
        <v>47</v>
      </c>
      <c r="Q152" s="40" t="s">
        <v>42</v>
      </c>
      <c r="R152" s="41">
        <v>0.2842000762483759</v>
      </c>
      <c r="S152" s="41">
        <v>0.29893057624837593</v>
      </c>
      <c r="T152" s="41">
        <v>0.31000040958170921</v>
      </c>
    </row>
    <row r="153" spans="1:20" x14ac:dyDescent="0.3">
      <c r="A153" s="39" t="s">
        <v>5</v>
      </c>
      <c r="B153" s="39" t="s">
        <v>6</v>
      </c>
      <c r="C153" s="39">
        <v>42521</v>
      </c>
      <c r="D153" s="40" t="s">
        <v>70</v>
      </c>
      <c r="E153" s="40" t="s">
        <v>32</v>
      </c>
      <c r="F153" s="45">
        <v>6.2180349062723668</v>
      </c>
      <c r="G153" s="45">
        <v>6.1400584111723173</v>
      </c>
      <c r="H153" s="45">
        <v>6.2632635179841882</v>
      </c>
      <c r="I153" s="45">
        <v>6.2466031136342908</v>
      </c>
      <c r="J153" s="45">
        <v>6.2279846762260886</v>
      </c>
      <c r="M153" s="39" t="s">
        <v>5</v>
      </c>
      <c r="N153" s="39" t="s">
        <v>4</v>
      </c>
      <c r="O153" s="39">
        <v>42521</v>
      </c>
      <c r="P153" s="40" t="s">
        <v>85</v>
      </c>
      <c r="Q153" s="40" t="s">
        <v>34</v>
      </c>
      <c r="R153" s="41">
        <v>0.50380668137500018</v>
      </c>
      <c r="S153" s="41">
        <v>0.51638997725000002</v>
      </c>
      <c r="T153" s="41">
        <v>0.52570243416666673</v>
      </c>
    </row>
    <row r="154" spans="1:20" x14ac:dyDescent="0.3">
      <c r="A154" s="39" t="s">
        <v>5</v>
      </c>
      <c r="B154" s="39" t="s">
        <v>6</v>
      </c>
      <c r="C154" s="39">
        <v>42521</v>
      </c>
      <c r="D154" s="40" t="s">
        <v>70</v>
      </c>
      <c r="E154" s="40" t="s">
        <v>35</v>
      </c>
      <c r="F154" s="45">
        <v>6.0180349062723666</v>
      </c>
      <c r="G154" s="45">
        <v>5.940058411172318</v>
      </c>
      <c r="H154" s="45">
        <v>6.0632635179841881</v>
      </c>
      <c r="I154" s="45">
        <v>6.0466031136342906</v>
      </c>
      <c r="J154" s="45">
        <v>6.0279846762260885</v>
      </c>
      <c r="M154" s="39" t="s">
        <v>5</v>
      </c>
      <c r="N154" s="39" t="s">
        <v>4</v>
      </c>
      <c r="O154" s="39">
        <v>42521</v>
      </c>
      <c r="P154" s="40" t="s">
        <v>85</v>
      </c>
      <c r="Q154" s="40" t="s">
        <v>36</v>
      </c>
      <c r="R154" s="41">
        <v>0.4838066813750001</v>
      </c>
      <c r="S154" s="41">
        <v>0.49638997725000006</v>
      </c>
      <c r="T154" s="41">
        <v>0.50570243416666671</v>
      </c>
    </row>
    <row r="155" spans="1:20" x14ac:dyDescent="0.3">
      <c r="A155" s="39" t="s">
        <v>5</v>
      </c>
      <c r="B155" s="39" t="s">
        <v>6</v>
      </c>
      <c r="C155" s="39">
        <v>42521</v>
      </c>
      <c r="D155" s="40" t="s">
        <v>70</v>
      </c>
      <c r="E155" s="40" t="s">
        <v>37</v>
      </c>
      <c r="F155" s="45">
        <v>5.6680349062723661</v>
      </c>
      <c r="G155" s="45">
        <v>5.5900584111723175</v>
      </c>
      <c r="H155" s="45">
        <v>5.7132635179841884</v>
      </c>
      <c r="I155" s="45">
        <v>5.6966031136342909</v>
      </c>
      <c r="J155" s="45">
        <v>5.6779846762260888</v>
      </c>
      <c r="M155" s="39" t="s">
        <v>5</v>
      </c>
      <c r="N155" s="39" t="s">
        <v>4</v>
      </c>
      <c r="O155" s="39">
        <v>42521</v>
      </c>
      <c r="P155" s="40" t="s">
        <v>85</v>
      </c>
      <c r="Q155" s="40" t="s">
        <v>38</v>
      </c>
      <c r="R155" s="41">
        <v>0.44880668137500007</v>
      </c>
      <c r="S155" s="41">
        <v>0.46138997725000008</v>
      </c>
      <c r="T155" s="41">
        <v>0.47070243416666668</v>
      </c>
    </row>
    <row r="156" spans="1:20" x14ac:dyDescent="0.3">
      <c r="A156" s="39" t="s">
        <v>5</v>
      </c>
      <c r="B156" s="39" t="s">
        <v>6</v>
      </c>
      <c r="C156" s="39">
        <v>42521</v>
      </c>
      <c r="D156" s="40" t="s">
        <v>70</v>
      </c>
      <c r="E156" s="40" t="s">
        <v>39</v>
      </c>
      <c r="F156" s="45">
        <v>5.5430349062723661</v>
      </c>
      <c r="G156" s="45">
        <v>5.4650584111723175</v>
      </c>
      <c r="H156" s="45">
        <v>5.5882635179841884</v>
      </c>
      <c r="I156" s="45">
        <v>5.5716031136342909</v>
      </c>
      <c r="J156" s="45">
        <v>5.5529846762260888</v>
      </c>
      <c r="M156" s="39" t="s">
        <v>5</v>
      </c>
      <c r="N156" s="39" t="s">
        <v>4</v>
      </c>
      <c r="O156" s="39">
        <v>42521</v>
      </c>
      <c r="P156" s="40" t="s">
        <v>85</v>
      </c>
      <c r="Q156" s="40" t="s">
        <v>40</v>
      </c>
      <c r="R156" s="41">
        <v>0.43880668137500012</v>
      </c>
      <c r="S156" s="41">
        <v>0.45138997725000002</v>
      </c>
      <c r="T156" s="41">
        <v>0.46070243416666667</v>
      </c>
    </row>
    <row r="157" spans="1:20" x14ac:dyDescent="0.3">
      <c r="A157" s="39" t="s">
        <v>5</v>
      </c>
      <c r="B157" s="39" t="s">
        <v>6</v>
      </c>
      <c r="C157" s="39">
        <v>42521</v>
      </c>
      <c r="D157" s="40" t="s">
        <v>70</v>
      </c>
      <c r="E157" s="40" t="s">
        <v>41</v>
      </c>
      <c r="F157" s="43">
        <v>5.4180349062723661</v>
      </c>
      <c r="G157" s="43">
        <v>5.3400584111723175</v>
      </c>
      <c r="H157" s="43">
        <v>5.4632635179841884</v>
      </c>
      <c r="I157" s="43">
        <v>5.4466031136342909</v>
      </c>
      <c r="J157" s="43">
        <v>5.4279846762260888</v>
      </c>
      <c r="M157" s="39" t="s">
        <v>5</v>
      </c>
      <c r="N157" s="39" t="s">
        <v>4</v>
      </c>
      <c r="O157" s="39">
        <v>42521</v>
      </c>
      <c r="P157" s="40" t="s">
        <v>85</v>
      </c>
      <c r="Q157" s="40" t="s">
        <v>42</v>
      </c>
      <c r="R157" s="41">
        <v>0.42380668137500005</v>
      </c>
      <c r="S157" s="41">
        <v>0.43638997725000006</v>
      </c>
      <c r="T157" s="41">
        <v>0.44570243416666672</v>
      </c>
    </row>
    <row r="158" spans="1:20" x14ac:dyDescent="0.3">
      <c r="A158" s="39" t="s">
        <v>5</v>
      </c>
      <c r="B158" s="39" t="s">
        <v>6</v>
      </c>
      <c r="C158" s="39">
        <v>42521</v>
      </c>
      <c r="D158" s="40" t="s">
        <v>71</v>
      </c>
      <c r="E158" s="40" t="s">
        <v>32</v>
      </c>
      <c r="F158" s="45">
        <v>5.8607706526674761</v>
      </c>
      <c r="G158" s="45">
        <v>5.7784139064726121</v>
      </c>
      <c r="H158" s="45">
        <v>5.905905928081947</v>
      </c>
      <c r="I158" s="45">
        <v>5.8832353822576451</v>
      </c>
      <c r="J158" s="45">
        <v>5.8704939702152696</v>
      </c>
      <c r="M158" s="39" t="s">
        <v>5</v>
      </c>
      <c r="N158" s="39" t="s">
        <v>4</v>
      </c>
      <c r="O158" s="39">
        <v>42521</v>
      </c>
      <c r="P158" s="40" t="s">
        <v>48</v>
      </c>
      <c r="Q158" s="40" t="s">
        <v>34</v>
      </c>
      <c r="R158" s="41">
        <v>0.47741681087500004</v>
      </c>
      <c r="S158" s="41">
        <v>0.48729968118750017</v>
      </c>
      <c r="T158" s="41">
        <v>0.49502106312499999</v>
      </c>
    </row>
    <row r="159" spans="1:20" x14ac:dyDescent="0.3">
      <c r="A159" s="39" t="s">
        <v>5</v>
      </c>
      <c r="B159" s="39" t="s">
        <v>6</v>
      </c>
      <c r="C159" s="39">
        <v>42521</v>
      </c>
      <c r="D159" s="40" t="s">
        <v>71</v>
      </c>
      <c r="E159" s="40" t="s">
        <v>35</v>
      </c>
      <c r="F159" s="45">
        <v>5.6607706526674759</v>
      </c>
      <c r="G159" s="45">
        <v>5.5784139064726119</v>
      </c>
      <c r="H159" s="45">
        <v>5.7059059280819469</v>
      </c>
      <c r="I159" s="45">
        <v>5.6832353822576449</v>
      </c>
      <c r="J159" s="45">
        <v>5.6704939702152704</v>
      </c>
      <c r="M159" s="39" t="s">
        <v>5</v>
      </c>
      <c r="N159" s="39" t="s">
        <v>4</v>
      </c>
      <c r="O159" s="39">
        <v>42521</v>
      </c>
      <c r="P159" s="40" t="s">
        <v>48</v>
      </c>
      <c r="Q159" s="40" t="s">
        <v>36</v>
      </c>
      <c r="R159" s="41">
        <v>0.45741681087500002</v>
      </c>
      <c r="S159" s="41">
        <v>0.46729968118750015</v>
      </c>
      <c r="T159" s="41">
        <v>0.47502106312499998</v>
      </c>
    </row>
    <row r="160" spans="1:20" x14ac:dyDescent="0.3">
      <c r="A160" s="39" t="s">
        <v>5</v>
      </c>
      <c r="B160" s="39" t="s">
        <v>6</v>
      </c>
      <c r="C160" s="39">
        <v>42521</v>
      </c>
      <c r="D160" s="40" t="s">
        <v>71</v>
      </c>
      <c r="E160" s="40" t="s">
        <v>37</v>
      </c>
      <c r="F160" s="45">
        <v>5.3107706526674763</v>
      </c>
      <c r="G160" s="45">
        <v>5.2284139064726123</v>
      </c>
      <c r="H160" s="45">
        <v>5.3559059280819472</v>
      </c>
      <c r="I160" s="45">
        <v>5.3332353822576453</v>
      </c>
      <c r="J160" s="45">
        <v>5.3204939702152698</v>
      </c>
      <c r="M160" s="39" t="s">
        <v>5</v>
      </c>
      <c r="N160" s="39" t="s">
        <v>4</v>
      </c>
      <c r="O160" s="39">
        <v>42521</v>
      </c>
      <c r="P160" s="40" t="s">
        <v>48</v>
      </c>
      <c r="Q160" s="40" t="s">
        <v>38</v>
      </c>
      <c r="R160" s="41">
        <v>0.42241681087500005</v>
      </c>
      <c r="S160" s="41">
        <v>0.43229968118750006</v>
      </c>
      <c r="T160" s="41">
        <v>0.440021063125</v>
      </c>
    </row>
    <row r="161" spans="1:20" x14ac:dyDescent="0.3">
      <c r="A161" s="39" t="s">
        <v>5</v>
      </c>
      <c r="B161" s="39" t="s">
        <v>6</v>
      </c>
      <c r="C161" s="39">
        <v>42521</v>
      </c>
      <c r="D161" s="40" t="s">
        <v>71</v>
      </c>
      <c r="E161" s="40" t="s">
        <v>39</v>
      </c>
      <c r="F161" s="45">
        <v>5.1857706526674763</v>
      </c>
      <c r="G161" s="45">
        <v>5.1034139064726123</v>
      </c>
      <c r="H161" s="45">
        <v>5.2309059280819472</v>
      </c>
      <c r="I161" s="45">
        <v>5.2082353822576453</v>
      </c>
      <c r="J161" s="45">
        <v>5.1954939702152698</v>
      </c>
      <c r="M161" s="39" t="s">
        <v>5</v>
      </c>
      <c r="N161" s="39" t="s">
        <v>4</v>
      </c>
      <c r="O161" s="39">
        <v>42521</v>
      </c>
      <c r="P161" s="40" t="s">
        <v>48</v>
      </c>
      <c r="Q161" s="40" t="s">
        <v>40</v>
      </c>
      <c r="R161" s="41">
        <v>0.41241681087500004</v>
      </c>
      <c r="S161" s="41">
        <v>0.42229968118750011</v>
      </c>
      <c r="T161" s="41">
        <v>0.43002106312499999</v>
      </c>
    </row>
    <row r="162" spans="1:20" x14ac:dyDescent="0.3">
      <c r="A162" s="39" t="s">
        <v>5</v>
      </c>
      <c r="B162" s="39" t="s">
        <v>6</v>
      </c>
      <c r="C162" s="39">
        <v>42521</v>
      </c>
      <c r="D162" s="40" t="s">
        <v>71</v>
      </c>
      <c r="E162" s="40" t="s">
        <v>41</v>
      </c>
      <c r="F162" s="43">
        <v>5.0607706526674763</v>
      </c>
      <c r="G162" s="43">
        <v>4.9784139064726123</v>
      </c>
      <c r="H162" s="43">
        <v>5.1059059280819472</v>
      </c>
      <c r="I162" s="43">
        <v>5.0832353822576453</v>
      </c>
      <c r="J162" s="43">
        <v>5.0704939702152698</v>
      </c>
      <c r="M162" s="39" t="s">
        <v>5</v>
      </c>
      <c r="N162" s="39" t="s">
        <v>4</v>
      </c>
      <c r="O162" s="39">
        <v>42521</v>
      </c>
      <c r="P162" s="40" t="s">
        <v>48</v>
      </c>
      <c r="Q162" s="40" t="s">
        <v>42</v>
      </c>
      <c r="R162" s="41">
        <v>0.39741681087500008</v>
      </c>
      <c r="S162" s="41">
        <v>0.4072996811875001</v>
      </c>
      <c r="T162" s="41">
        <v>0.41502106312500003</v>
      </c>
    </row>
    <row r="163" spans="1:20" x14ac:dyDescent="0.3">
      <c r="A163" s="39" t="s">
        <v>5</v>
      </c>
      <c r="B163" s="39" t="s">
        <v>6</v>
      </c>
      <c r="C163" s="39">
        <v>42521</v>
      </c>
      <c r="D163" s="40" t="s">
        <v>72</v>
      </c>
      <c r="E163" s="40" t="s">
        <v>32</v>
      </c>
      <c r="F163" s="45">
        <v>5.9792648630136993</v>
      </c>
      <c r="G163" s="45">
        <v>6.0349008561643824</v>
      </c>
      <c r="H163" s="45">
        <v>6.1499334474885838</v>
      </c>
      <c r="I163" s="45">
        <v>6.183681797945205</v>
      </c>
      <c r="J163" s="45">
        <v>6.2363029452054803</v>
      </c>
      <c r="M163" s="34" t="s">
        <v>5</v>
      </c>
      <c r="N163" s="34" t="s">
        <v>4</v>
      </c>
      <c r="O163" s="34">
        <v>42551</v>
      </c>
      <c r="P163" s="35" t="s">
        <v>33</v>
      </c>
      <c r="Q163" s="35" t="s">
        <v>34</v>
      </c>
      <c r="R163" s="37">
        <v>0.51972388052401952</v>
      </c>
      <c r="S163" s="37">
        <v>0.53342163052401947</v>
      </c>
      <c r="T163" s="37">
        <v>0.54325025135735283</v>
      </c>
    </row>
    <row r="164" spans="1:20" x14ac:dyDescent="0.3">
      <c r="A164" s="39" t="s">
        <v>5</v>
      </c>
      <c r="B164" s="39" t="s">
        <v>6</v>
      </c>
      <c r="C164" s="39">
        <v>42521</v>
      </c>
      <c r="D164" s="40" t="s">
        <v>72</v>
      </c>
      <c r="E164" s="40" t="s">
        <v>35</v>
      </c>
      <c r="F164" s="45">
        <v>5.7792648630136991</v>
      </c>
      <c r="G164" s="45">
        <v>5.8349008561643831</v>
      </c>
      <c r="H164" s="45">
        <v>5.9499334474885845</v>
      </c>
      <c r="I164" s="45">
        <v>5.9836817979452048</v>
      </c>
      <c r="J164" s="45">
        <v>6.0363029452054802</v>
      </c>
      <c r="M164" s="34" t="s">
        <v>5</v>
      </c>
      <c r="N164" s="34" t="s">
        <v>4</v>
      </c>
      <c r="O164" s="34">
        <v>42551</v>
      </c>
      <c r="P164" s="35" t="s">
        <v>33</v>
      </c>
      <c r="Q164" s="35" t="s">
        <v>36</v>
      </c>
      <c r="R164" s="37">
        <v>0.4997238805240195</v>
      </c>
      <c r="S164" s="37">
        <v>0.51342163052401946</v>
      </c>
      <c r="T164" s="37">
        <v>0.52325025135735281</v>
      </c>
    </row>
    <row r="165" spans="1:20" x14ac:dyDescent="0.3">
      <c r="A165" s="39" t="s">
        <v>5</v>
      </c>
      <c r="B165" s="39" t="s">
        <v>6</v>
      </c>
      <c r="C165" s="39">
        <v>42521</v>
      </c>
      <c r="D165" s="40" t="s">
        <v>72</v>
      </c>
      <c r="E165" s="40" t="s">
        <v>37</v>
      </c>
      <c r="F165" s="45">
        <v>5.4292648630136995</v>
      </c>
      <c r="G165" s="45">
        <v>5.4849008561643826</v>
      </c>
      <c r="H165" s="45">
        <v>5.599933447488584</v>
      </c>
      <c r="I165" s="45">
        <v>5.6336817979452052</v>
      </c>
      <c r="J165" s="45">
        <v>5.6863029452054805</v>
      </c>
      <c r="M165" s="34" t="s">
        <v>5</v>
      </c>
      <c r="N165" s="34" t="s">
        <v>4</v>
      </c>
      <c r="O165" s="34">
        <v>42551</v>
      </c>
      <c r="P165" s="35" t="s">
        <v>33</v>
      </c>
      <c r="Q165" s="35" t="s">
        <v>38</v>
      </c>
      <c r="R165" s="37">
        <v>0.46472388052401953</v>
      </c>
      <c r="S165" s="37">
        <v>0.47842163052401948</v>
      </c>
      <c r="T165" s="37">
        <v>0.48825025135735284</v>
      </c>
    </row>
    <row r="166" spans="1:20" x14ac:dyDescent="0.3">
      <c r="A166" s="39" t="s">
        <v>5</v>
      </c>
      <c r="B166" s="39" t="s">
        <v>6</v>
      </c>
      <c r="C166" s="39">
        <v>42521</v>
      </c>
      <c r="D166" s="40" t="s">
        <v>72</v>
      </c>
      <c r="E166" s="40" t="s">
        <v>39</v>
      </c>
      <c r="F166" s="45">
        <v>5.3042648630136995</v>
      </c>
      <c r="G166" s="45">
        <v>5.3599008561643826</v>
      </c>
      <c r="H166" s="45">
        <v>5.474933447488584</v>
      </c>
      <c r="I166" s="45">
        <v>5.5086817979452052</v>
      </c>
      <c r="J166" s="45">
        <v>5.5613029452054805</v>
      </c>
      <c r="M166" s="34" t="s">
        <v>5</v>
      </c>
      <c r="N166" s="34" t="s">
        <v>4</v>
      </c>
      <c r="O166" s="34">
        <v>42551</v>
      </c>
      <c r="P166" s="35" t="s">
        <v>33</v>
      </c>
      <c r="Q166" s="35" t="s">
        <v>40</v>
      </c>
      <c r="R166" s="37">
        <v>0.45472388052401946</v>
      </c>
      <c r="S166" s="37">
        <v>0.46842163052401942</v>
      </c>
      <c r="T166" s="37">
        <v>0.47825025135735277</v>
      </c>
    </row>
    <row r="167" spans="1:20" x14ac:dyDescent="0.3">
      <c r="A167" s="39" t="s">
        <v>5</v>
      </c>
      <c r="B167" s="39" t="s">
        <v>6</v>
      </c>
      <c r="C167" s="39">
        <v>42521</v>
      </c>
      <c r="D167" s="40" t="s">
        <v>72</v>
      </c>
      <c r="E167" s="40" t="s">
        <v>41</v>
      </c>
      <c r="F167" s="43">
        <v>5.1792648630136995</v>
      </c>
      <c r="G167" s="43">
        <v>5.2349008561643826</v>
      </c>
      <c r="H167" s="43">
        <v>5.349933447488584</v>
      </c>
      <c r="I167" s="43">
        <v>5.3836817979452052</v>
      </c>
      <c r="J167" s="43">
        <v>5.4363029452054805</v>
      </c>
      <c r="M167" s="34" t="s">
        <v>5</v>
      </c>
      <c r="N167" s="34" t="s">
        <v>4</v>
      </c>
      <c r="O167" s="34">
        <v>42551</v>
      </c>
      <c r="P167" s="35" t="s">
        <v>33</v>
      </c>
      <c r="Q167" s="35" t="s">
        <v>42</v>
      </c>
      <c r="R167" s="37">
        <v>0.43972388052401951</v>
      </c>
      <c r="S167" s="37">
        <v>0.45342163052401946</v>
      </c>
      <c r="T167" s="37">
        <v>0.46325025135735282</v>
      </c>
    </row>
    <row r="168" spans="1:20" x14ac:dyDescent="0.3">
      <c r="A168" s="39" t="s">
        <v>5</v>
      </c>
      <c r="B168" s="39" t="s">
        <v>6</v>
      </c>
      <c r="C168" s="39">
        <v>42521</v>
      </c>
      <c r="D168" s="40" t="s">
        <v>73</v>
      </c>
      <c r="E168" s="40" t="s">
        <v>32</v>
      </c>
      <c r="F168" s="45">
        <v>5.4120216130136996</v>
      </c>
      <c r="G168" s="45">
        <v>5.8139528561643843</v>
      </c>
      <c r="H168" s="45">
        <v>5.7653738641552508</v>
      </c>
      <c r="I168" s="45">
        <v>5.9378544854452047</v>
      </c>
      <c r="J168" s="45">
        <v>5.9820848202054773</v>
      </c>
      <c r="M168" s="34" t="s">
        <v>5</v>
      </c>
      <c r="N168" s="34" t="s">
        <v>4</v>
      </c>
      <c r="O168" s="34">
        <v>42551</v>
      </c>
      <c r="P168" s="35" t="s">
        <v>43</v>
      </c>
      <c r="Q168" s="35" t="s">
        <v>34</v>
      </c>
      <c r="R168" s="37">
        <v>0.33947158734416744</v>
      </c>
      <c r="S168" s="37">
        <v>0.3593318373441674</v>
      </c>
      <c r="T168" s="37">
        <v>0.37420117067750069</v>
      </c>
    </row>
    <row r="169" spans="1:20" x14ac:dyDescent="0.3">
      <c r="A169" s="39" t="s">
        <v>5</v>
      </c>
      <c r="B169" s="39" t="s">
        <v>6</v>
      </c>
      <c r="C169" s="39">
        <v>42521</v>
      </c>
      <c r="D169" s="40" t="s">
        <v>73</v>
      </c>
      <c r="E169" s="40" t="s">
        <v>35</v>
      </c>
      <c r="F169" s="45">
        <v>5.2120216130136994</v>
      </c>
      <c r="G169" s="45">
        <v>5.6139528561643841</v>
      </c>
      <c r="H169" s="45">
        <v>5.5653738641552506</v>
      </c>
      <c r="I169" s="45">
        <v>5.7378544854452045</v>
      </c>
      <c r="J169" s="45">
        <v>5.782084820205478</v>
      </c>
      <c r="M169" s="34" t="s">
        <v>5</v>
      </c>
      <c r="N169" s="34" t="s">
        <v>4</v>
      </c>
      <c r="O169" s="34">
        <v>42551</v>
      </c>
      <c r="P169" s="35" t="s">
        <v>43</v>
      </c>
      <c r="Q169" s="35" t="s">
        <v>36</v>
      </c>
      <c r="R169" s="37">
        <v>0.31947158734416742</v>
      </c>
      <c r="S169" s="37">
        <v>0.33933183734416739</v>
      </c>
      <c r="T169" s="37">
        <v>0.35420117067750068</v>
      </c>
    </row>
    <row r="170" spans="1:20" x14ac:dyDescent="0.3">
      <c r="A170" s="39" t="s">
        <v>5</v>
      </c>
      <c r="B170" s="39" t="s">
        <v>6</v>
      </c>
      <c r="C170" s="39">
        <v>42521</v>
      </c>
      <c r="D170" s="40" t="s">
        <v>73</v>
      </c>
      <c r="E170" s="40" t="s">
        <v>37</v>
      </c>
      <c r="F170" s="45">
        <v>4.8620216130136997</v>
      </c>
      <c r="G170" s="45">
        <v>5.2639528561643845</v>
      </c>
      <c r="H170" s="45">
        <v>5.2153738641552509</v>
      </c>
      <c r="I170" s="45">
        <v>5.3878544854452048</v>
      </c>
      <c r="J170" s="45">
        <v>5.4320848202054774</v>
      </c>
      <c r="M170" s="34" t="s">
        <v>5</v>
      </c>
      <c r="N170" s="34" t="s">
        <v>4</v>
      </c>
      <c r="O170" s="34">
        <v>42551</v>
      </c>
      <c r="P170" s="35" t="s">
        <v>43</v>
      </c>
      <c r="Q170" s="35" t="s">
        <v>38</v>
      </c>
      <c r="R170" s="37">
        <v>0.28447158734416744</v>
      </c>
      <c r="S170" s="37">
        <v>0.30433183734416741</v>
      </c>
      <c r="T170" s="37">
        <v>0.31920117067750076</v>
      </c>
    </row>
    <row r="171" spans="1:20" x14ac:dyDescent="0.3">
      <c r="A171" s="39" t="s">
        <v>5</v>
      </c>
      <c r="B171" s="39" t="s">
        <v>6</v>
      </c>
      <c r="C171" s="39">
        <v>42521</v>
      </c>
      <c r="D171" s="40" t="s">
        <v>73</v>
      </c>
      <c r="E171" s="40" t="s">
        <v>39</v>
      </c>
      <c r="F171" s="45">
        <v>4.7370216130136997</v>
      </c>
      <c r="G171" s="45">
        <v>5.1389528561643845</v>
      </c>
      <c r="H171" s="45">
        <v>5.0903738641552509</v>
      </c>
      <c r="I171" s="45">
        <v>5.2628544854452048</v>
      </c>
      <c r="J171" s="45">
        <v>5.3070848202054774</v>
      </c>
      <c r="M171" s="34" t="s">
        <v>5</v>
      </c>
      <c r="N171" s="34" t="s">
        <v>4</v>
      </c>
      <c r="O171" s="34">
        <v>42551</v>
      </c>
      <c r="P171" s="35" t="s">
        <v>43</v>
      </c>
      <c r="Q171" s="35" t="s">
        <v>40</v>
      </c>
      <c r="R171" s="37">
        <v>0.27447158734416743</v>
      </c>
      <c r="S171" s="37">
        <v>0.2943318373441674</v>
      </c>
      <c r="T171" s="37">
        <v>0.30920117067750075</v>
      </c>
    </row>
    <row r="172" spans="1:20" x14ac:dyDescent="0.3">
      <c r="A172" s="39" t="s">
        <v>5</v>
      </c>
      <c r="B172" s="39" t="s">
        <v>6</v>
      </c>
      <c r="C172" s="39">
        <v>42521</v>
      </c>
      <c r="D172" s="40" t="s">
        <v>73</v>
      </c>
      <c r="E172" s="40" t="s">
        <v>41</v>
      </c>
      <c r="F172" s="43">
        <v>4.6120216130136997</v>
      </c>
      <c r="G172" s="43">
        <v>5.0139528561643845</v>
      </c>
      <c r="H172" s="43">
        <v>4.9653738641552509</v>
      </c>
      <c r="I172" s="43">
        <v>5.1378544854452048</v>
      </c>
      <c r="J172" s="43">
        <v>5.1820848202054774</v>
      </c>
      <c r="M172" s="34" t="s">
        <v>5</v>
      </c>
      <c r="N172" s="34" t="s">
        <v>4</v>
      </c>
      <c r="O172" s="34">
        <v>42551</v>
      </c>
      <c r="P172" s="35" t="s">
        <v>43</v>
      </c>
      <c r="Q172" s="35" t="s">
        <v>42</v>
      </c>
      <c r="R172" s="37">
        <v>0.25947158734416742</v>
      </c>
      <c r="S172" s="37">
        <v>0.27933183734416744</v>
      </c>
      <c r="T172" s="37">
        <v>0.29420117067750073</v>
      </c>
    </row>
    <row r="173" spans="1:20" x14ac:dyDescent="0.3">
      <c r="A173" s="39" t="s">
        <v>5</v>
      </c>
      <c r="B173" s="39" t="s">
        <v>6</v>
      </c>
      <c r="C173" s="39">
        <v>42521</v>
      </c>
      <c r="D173" s="40" t="s">
        <v>74</v>
      </c>
      <c r="E173" s="40" t="s">
        <v>32</v>
      </c>
      <c r="F173" s="45">
        <v>5.7319513630136996</v>
      </c>
      <c r="G173" s="45">
        <v>6.1746313561643849</v>
      </c>
      <c r="H173" s="45">
        <v>6.1112666141552534</v>
      </c>
      <c r="I173" s="45">
        <v>6.3013579229452059</v>
      </c>
      <c r="J173" s="45">
        <v>6.3467833618721468</v>
      </c>
      <c r="M173" s="34" t="s">
        <v>5</v>
      </c>
      <c r="N173" s="34" t="s">
        <v>4</v>
      </c>
      <c r="O173" s="34">
        <v>42551</v>
      </c>
      <c r="P173" s="35" t="s">
        <v>44</v>
      </c>
      <c r="Q173" s="35" t="s">
        <v>34</v>
      </c>
      <c r="R173" s="37">
        <v>0.48718849862500002</v>
      </c>
      <c r="S173" s="37">
        <v>0.5027695968125</v>
      </c>
      <c r="T173" s="37">
        <v>0.51414132358333331</v>
      </c>
    </row>
    <row r="174" spans="1:20" x14ac:dyDescent="0.3">
      <c r="A174" s="39" t="s">
        <v>5</v>
      </c>
      <c r="B174" s="39" t="s">
        <v>6</v>
      </c>
      <c r="C174" s="39">
        <v>42521</v>
      </c>
      <c r="D174" s="40" t="s">
        <v>74</v>
      </c>
      <c r="E174" s="40" t="s">
        <v>35</v>
      </c>
      <c r="F174" s="45">
        <v>5.5319513630136994</v>
      </c>
      <c r="G174" s="45">
        <v>5.9746313561643847</v>
      </c>
      <c r="H174" s="45">
        <v>5.9112666141552541</v>
      </c>
      <c r="I174" s="45">
        <v>6.1013579229452066</v>
      </c>
      <c r="J174" s="45">
        <v>6.1467833618721475</v>
      </c>
      <c r="M174" s="34" t="s">
        <v>5</v>
      </c>
      <c r="N174" s="34" t="s">
        <v>4</v>
      </c>
      <c r="O174" s="34">
        <v>42551</v>
      </c>
      <c r="P174" s="35" t="s">
        <v>44</v>
      </c>
      <c r="Q174" s="35" t="s">
        <v>36</v>
      </c>
      <c r="R174" s="37">
        <v>0.467188498625</v>
      </c>
      <c r="S174" s="37">
        <v>0.48276959681249998</v>
      </c>
      <c r="T174" s="37">
        <v>0.49414132358333329</v>
      </c>
    </row>
    <row r="175" spans="1:20" x14ac:dyDescent="0.3">
      <c r="A175" s="39" t="s">
        <v>5</v>
      </c>
      <c r="B175" s="39" t="s">
        <v>6</v>
      </c>
      <c r="C175" s="39">
        <v>42521</v>
      </c>
      <c r="D175" s="40" t="s">
        <v>74</v>
      </c>
      <c r="E175" s="40" t="s">
        <v>37</v>
      </c>
      <c r="F175" s="45">
        <v>5.1819513630136997</v>
      </c>
      <c r="G175" s="45">
        <v>5.6246313561643841</v>
      </c>
      <c r="H175" s="45">
        <v>5.5612666141552536</v>
      </c>
      <c r="I175" s="45">
        <v>5.7513579229452061</v>
      </c>
      <c r="J175" s="45">
        <v>5.7967833618721469</v>
      </c>
      <c r="M175" s="34" t="s">
        <v>5</v>
      </c>
      <c r="N175" s="34" t="s">
        <v>4</v>
      </c>
      <c r="O175" s="34">
        <v>42551</v>
      </c>
      <c r="P175" s="35" t="s">
        <v>44</v>
      </c>
      <c r="Q175" s="35" t="s">
        <v>38</v>
      </c>
      <c r="R175" s="37">
        <v>0.43218849862499997</v>
      </c>
      <c r="S175" s="37">
        <v>0.44776959681249995</v>
      </c>
      <c r="T175" s="37">
        <v>0.45914132358333337</v>
      </c>
    </row>
    <row r="176" spans="1:20" x14ac:dyDescent="0.3">
      <c r="A176" s="39" t="s">
        <v>5</v>
      </c>
      <c r="B176" s="39" t="s">
        <v>6</v>
      </c>
      <c r="C176" s="39">
        <v>42521</v>
      </c>
      <c r="D176" s="40" t="s">
        <v>74</v>
      </c>
      <c r="E176" s="40" t="s">
        <v>39</v>
      </c>
      <c r="F176" s="45">
        <v>5.0569513630136997</v>
      </c>
      <c r="G176" s="45">
        <v>5.4996313561643841</v>
      </c>
      <c r="H176" s="45">
        <v>5.4362666141552536</v>
      </c>
      <c r="I176" s="45">
        <v>5.6263579229452061</v>
      </c>
      <c r="J176" s="45">
        <v>5.6717833618721469</v>
      </c>
      <c r="M176" s="34" t="s">
        <v>5</v>
      </c>
      <c r="N176" s="34" t="s">
        <v>4</v>
      </c>
      <c r="O176" s="34">
        <v>42551</v>
      </c>
      <c r="P176" s="35" t="s">
        <v>44</v>
      </c>
      <c r="Q176" s="35" t="s">
        <v>40</v>
      </c>
      <c r="R176" s="37">
        <v>0.42218849862500002</v>
      </c>
      <c r="S176" s="37">
        <v>0.43776959681249999</v>
      </c>
      <c r="T176" s="37">
        <v>0.44914132358333331</v>
      </c>
    </row>
    <row r="177" spans="1:20" x14ac:dyDescent="0.3">
      <c r="A177" s="39" t="s">
        <v>5</v>
      </c>
      <c r="B177" s="39" t="s">
        <v>6</v>
      </c>
      <c r="C177" s="39">
        <v>42521</v>
      </c>
      <c r="D177" s="40" t="s">
        <v>74</v>
      </c>
      <c r="E177" s="40" t="s">
        <v>41</v>
      </c>
      <c r="F177" s="43">
        <v>4.9319513630136997</v>
      </c>
      <c r="G177" s="43">
        <v>5.3746313561643841</v>
      </c>
      <c r="H177" s="43">
        <v>5.3112666141552536</v>
      </c>
      <c r="I177" s="43">
        <v>5.5013579229452061</v>
      </c>
      <c r="J177" s="43">
        <v>5.5467833618721469</v>
      </c>
      <c r="M177" s="34" t="s">
        <v>5</v>
      </c>
      <c r="N177" s="34" t="s">
        <v>4</v>
      </c>
      <c r="O177" s="34">
        <v>42551</v>
      </c>
      <c r="P177" s="35" t="s">
        <v>44</v>
      </c>
      <c r="Q177" s="35" t="s">
        <v>42</v>
      </c>
      <c r="R177" s="37">
        <v>0.40718849862499995</v>
      </c>
      <c r="S177" s="37">
        <v>0.42276959681249993</v>
      </c>
      <c r="T177" s="37">
        <v>0.43414132358333335</v>
      </c>
    </row>
    <row r="178" spans="1:20" x14ac:dyDescent="0.3">
      <c r="A178" s="39" t="s">
        <v>5</v>
      </c>
      <c r="B178" s="39" t="s">
        <v>6</v>
      </c>
      <c r="C178" s="39">
        <v>42521</v>
      </c>
      <c r="D178" s="40" t="s">
        <v>75</v>
      </c>
      <c r="E178" s="40" t="s">
        <v>32</v>
      </c>
      <c r="F178" s="45">
        <v>6.007964863013699</v>
      </c>
      <c r="G178" s="45">
        <v>6.5730083561643839</v>
      </c>
      <c r="H178" s="45">
        <v>6.4663801141552515</v>
      </c>
      <c r="I178" s="45">
        <v>6.7088392979452056</v>
      </c>
      <c r="J178" s="45">
        <v>6.75918544520548</v>
      </c>
      <c r="M178" s="34" t="s">
        <v>5</v>
      </c>
      <c r="N178" s="34" t="s">
        <v>4</v>
      </c>
      <c r="O178" s="34">
        <v>42551</v>
      </c>
      <c r="P178" s="35" t="s">
        <v>45</v>
      </c>
      <c r="Q178" s="35" t="s">
        <v>34</v>
      </c>
      <c r="R178" s="37">
        <v>0.37857125255665125</v>
      </c>
      <c r="S178" s="37">
        <v>0.39903712755665127</v>
      </c>
      <c r="T178" s="37">
        <v>0.41347083588998468</v>
      </c>
    </row>
    <row r="179" spans="1:20" x14ac:dyDescent="0.3">
      <c r="A179" s="39" t="s">
        <v>5</v>
      </c>
      <c r="B179" s="39" t="s">
        <v>6</v>
      </c>
      <c r="C179" s="39">
        <v>42521</v>
      </c>
      <c r="D179" s="40" t="s">
        <v>75</v>
      </c>
      <c r="E179" s="40" t="s">
        <v>35</v>
      </c>
      <c r="F179" s="45">
        <v>5.8079648630136989</v>
      </c>
      <c r="G179" s="45">
        <v>6.3730083561643838</v>
      </c>
      <c r="H179" s="45">
        <v>6.2663801141552513</v>
      </c>
      <c r="I179" s="45">
        <v>6.5088392979452054</v>
      </c>
      <c r="J179" s="45">
        <v>6.5591854452054807</v>
      </c>
      <c r="M179" s="34" t="s">
        <v>5</v>
      </c>
      <c r="N179" s="34" t="s">
        <v>4</v>
      </c>
      <c r="O179" s="34">
        <v>42551</v>
      </c>
      <c r="P179" s="35" t="s">
        <v>45</v>
      </c>
      <c r="Q179" s="35" t="s">
        <v>36</v>
      </c>
      <c r="R179" s="37">
        <v>0.35857125255665123</v>
      </c>
      <c r="S179" s="37">
        <v>0.37903712755665131</v>
      </c>
      <c r="T179" s="37">
        <v>0.39347083588998466</v>
      </c>
    </row>
    <row r="180" spans="1:20" x14ac:dyDescent="0.3">
      <c r="A180" s="39" t="s">
        <v>5</v>
      </c>
      <c r="B180" s="39" t="s">
        <v>6</v>
      </c>
      <c r="C180" s="39">
        <v>42521</v>
      </c>
      <c r="D180" s="40" t="s">
        <v>75</v>
      </c>
      <c r="E180" s="40" t="s">
        <v>37</v>
      </c>
      <c r="F180" s="45">
        <v>5.4579648630136983</v>
      </c>
      <c r="G180" s="45">
        <v>6.0230083561643841</v>
      </c>
      <c r="H180" s="45">
        <v>5.9163801141552508</v>
      </c>
      <c r="I180" s="45">
        <v>6.1588392979452049</v>
      </c>
      <c r="J180" s="45">
        <v>6.2091854452054802</v>
      </c>
      <c r="M180" s="34" t="s">
        <v>5</v>
      </c>
      <c r="N180" s="34" t="s">
        <v>4</v>
      </c>
      <c r="O180" s="34">
        <v>42551</v>
      </c>
      <c r="P180" s="35" t="s">
        <v>45</v>
      </c>
      <c r="Q180" s="35" t="s">
        <v>38</v>
      </c>
      <c r="R180" s="37">
        <v>0.32357125255665126</v>
      </c>
      <c r="S180" s="37">
        <v>0.34403712755665128</v>
      </c>
      <c r="T180" s="37">
        <v>0.35847083588998457</v>
      </c>
    </row>
    <row r="181" spans="1:20" x14ac:dyDescent="0.3">
      <c r="A181" s="39" t="s">
        <v>5</v>
      </c>
      <c r="B181" s="39" t="s">
        <v>6</v>
      </c>
      <c r="C181" s="39">
        <v>42521</v>
      </c>
      <c r="D181" s="40" t="s">
        <v>75</v>
      </c>
      <c r="E181" s="40" t="s">
        <v>39</v>
      </c>
      <c r="F181" s="45">
        <v>5.3329648630136983</v>
      </c>
      <c r="G181" s="45">
        <v>5.8980083561643841</v>
      </c>
      <c r="H181" s="45">
        <v>5.7913801141552508</v>
      </c>
      <c r="I181" s="45">
        <v>6.0338392979452049</v>
      </c>
      <c r="J181" s="45">
        <v>6.0841854452054802</v>
      </c>
      <c r="M181" s="34" t="s">
        <v>5</v>
      </c>
      <c r="N181" s="34" t="s">
        <v>4</v>
      </c>
      <c r="O181" s="34">
        <v>42551</v>
      </c>
      <c r="P181" s="35" t="s">
        <v>45</v>
      </c>
      <c r="Q181" s="35" t="s">
        <v>40</v>
      </c>
      <c r="R181" s="37">
        <v>0.31357125255665125</v>
      </c>
      <c r="S181" s="37">
        <v>0.33403712755665127</v>
      </c>
      <c r="T181" s="37">
        <v>0.34847083588998462</v>
      </c>
    </row>
    <row r="182" spans="1:20" x14ac:dyDescent="0.3">
      <c r="A182" s="39" t="s">
        <v>5</v>
      </c>
      <c r="B182" s="39" t="s">
        <v>6</v>
      </c>
      <c r="C182" s="39">
        <v>42521</v>
      </c>
      <c r="D182" s="40" t="s">
        <v>75</v>
      </c>
      <c r="E182" s="40" t="s">
        <v>41</v>
      </c>
      <c r="F182" s="43">
        <v>5.2079648630136983</v>
      </c>
      <c r="G182" s="43">
        <v>5.7730083561643841</v>
      </c>
      <c r="H182" s="43">
        <v>5.6663801141552508</v>
      </c>
      <c r="I182" s="43">
        <v>5.9088392979452049</v>
      </c>
      <c r="J182" s="43">
        <v>5.9591854452054802</v>
      </c>
      <c r="M182" s="34" t="s">
        <v>5</v>
      </c>
      <c r="N182" s="34" t="s">
        <v>4</v>
      </c>
      <c r="O182" s="34">
        <v>42551</v>
      </c>
      <c r="P182" s="35" t="s">
        <v>45</v>
      </c>
      <c r="Q182" s="35" t="s">
        <v>42</v>
      </c>
      <c r="R182" s="37">
        <v>0.29857125255665123</v>
      </c>
      <c r="S182" s="37">
        <v>0.31903712755665131</v>
      </c>
      <c r="T182" s="37">
        <v>0.33347083588998461</v>
      </c>
    </row>
    <row r="183" spans="1:20" x14ac:dyDescent="0.3">
      <c r="A183" s="39" t="s">
        <v>5</v>
      </c>
      <c r="B183" s="39" t="s">
        <v>6</v>
      </c>
      <c r="C183" s="39">
        <v>42521</v>
      </c>
      <c r="D183" s="40" t="s">
        <v>76</v>
      </c>
      <c r="E183" s="40" t="s">
        <v>32</v>
      </c>
      <c r="F183" s="45">
        <v>6.905449904670192</v>
      </c>
      <c r="G183" s="45">
        <v>7.0183991373600367</v>
      </c>
      <c r="H183" s="45">
        <v>7.0499489570258849</v>
      </c>
      <c r="I183" s="45">
        <v>7.1582713120175727</v>
      </c>
      <c r="J183" s="45">
        <v>7.1913853875936242</v>
      </c>
      <c r="M183" s="34" t="s">
        <v>5</v>
      </c>
      <c r="N183" s="34" t="s">
        <v>4</v>
      </c>
      <c r="O183" s="34">
        <v>42551</v>
      </c>
      <c r="P183" s="35" t="s">
        <v>46</v>
      </c>
      <c r="Q183" s="35" t="s">
        <v>34</v>
      </c>
      <c r="R183" s="37">
        <v>0.40639116727180119</v>
      </c>
      <c r="S183" s="37">
        <v>0.42025604852180132</v>
      </c>
      <c r="T183" s="37">
        <v>0.43067219643846794</v>
      </c>
    </row>
    <row r="184" spans="1:20" x14ac:dyDescent="0.3">
      <c r="A184" s="39" t="s">
        <v>5</v>
      </c>
      <c r="B184" s="39" t="s">
        <v>6</v>
      </c>
      <c r="C184" s="39">
        <v>42521</v>
      </c>
      <c r="D184" s="40" t="s">
        <v>76</v>
      </c>
      <c r="E184" s="40" t="s">
        <v>35</v>
      </c>
      <c r="F184" s="45">
        <v>6.7054499046701919</v>
      </c>
      <c r="G184" s="45">
        <v>6.8183991373600366</v>
      </c>
      <c r="H184" s="45">
        <v>6.8499489570258847</v>
      </c>
      <c r="I184" s="45">
        <v>6.9582713120175725</v>
      </c>
      <c r="J184" s="45">
        <v>6.991385387593624</v>
      </c>
      <c r="M184" s="34" t="s">
        <v>5</v>
      </c>
      <c r="N184" s="34" t="s">
        <v>4</v>
      </c>
      <c r="O184" s="34">
        <v>42551</v>
      </c>
      <c r="P184" s="35" t="s">
        <v>46</v>
      </c>
      <c r="Q184" s="35" t="s">
        <v>36</v>
      </c>
      <c r="R184" s="37">
        <v>0.38639116727180117</v>
      </c>
      <c r="S184" s="37">
        <v>0.4002560485218013</v>
      </c>
      <c r="T184" s="37">
        <v>0.41067219643846792</v>
      </c>
    </row>
    <row r="185" spans="1:20" x14ac:dyDescent="0.3">
      <c r="A185" s="39" t="s">
        <v>5</v>
      </c>
      <c r="B185" s="39" t="s">
        <v>6</v>
      </c>
      <c r="C185" s="39">
        <v>42521</v>
      </c>
      <c r="D185" s="40" t="s">
        <v>76</v>
      </c>
      <c r="E185" s="40" t="s">
        <v>37</v>
      </c>
      <c r="F185" s="45">
        <v>6.3554499046701922</v>
      </c>
      <c r="G185" s="45">
        <v>6.468399137360036</v>
      </c>
      <c r="H185" s="45">
        <v>6.4999489570258842</v>
      </c>
      <c r="I185" s="45">
        <v>6.6082713120175729</v>
      </c>
      <c r="J185" s="45">
        <v>6.6413853875936244</v>
      </c>
      <c r="M185" s="34" t="s">
        <v>5</v>
      </c>
      <c r="N185" s="34" t="s">
        <v>4</v>
      </c>
      <c r="O185" s="34">
        <v>42551</v>
      </c>
      <c r="P185" s="35" t="s">
        <v>46</v>
      </c>
      <c r="Q185" s="35" t="s">
        <v>38</v>
      </c>
      <c r="R185" s="37">
        <v>0.3513911672718012</v>
      </c>
      <c r="S185" s="37">
        <v>0.36525604852180127</v>
      </c>
      <c r="T185" s="37">
        <v>0.37567219643846794</v>
      </c>
    </row>
    <row r="186" spans="1:20" x14ac:dyDescent="0.3">
      <c r="A186" s="39" t="s">
        <v>5</v>
      </c>
      <c r="B186" s="39" t="s">
        <v>6</v>
      </c>
      <c r="C186" s="39">
        <v>42521</v>
      </c>
      <c r="D186" s="40" t="s">
        <v>76</v>
      </c>
      <c r="E186" s="40" t="s">
        <v>39</v>
      </c>
      <c r="F186" s="45">
        <v>6.2304499046701922</v>
      </c>
      <c r="G186" s="45">
        <v>6.343399137360036</v>
      </c>
      <c r="H186" s="45">
        <v>6.3749489570258842</v>
      </c>
      <c r="I186" s="45">
        <v>6.4832713120175729</v>
      </c>
      <c r="J186" s="45">
        <v>6.5163853875936244</v>
      </c>
      <c r="M186" s="34" t="s">
        <v>5</v>
      </c>
      <c r="N186" s="34" t="s">
        <v>4</v>
      </c>
      <c r="O186" s="34">
        <v>42551</v>
      </c>
      <c r="P186" s="35" t="s">
        <v>46</v>
      </c>
      <c r="Q186" s="35" t="s">
        <v>40</v>
      </c>
      <c r="R186" s="37">
        <v>0.34139116727180119</v>
      </c>
      <c r="S186" s="37">
        <v>0.35525604852180132</v>
      </c>
      <c r="T186" s="37">
        <v>0.36567219643846793</v>
      </c>
    </row>
    <row r="187" spans="1:20" x14ac:dyDescent="0.3">
      <c r="A187" s="39" t="s">
        <v>5</v>
      </c>
      <c r="B187" s="39" t="s">
        <v>6</v>
      </c>
      <c r="C187" s="39">
        <v>42521</v>
      </c>
      <c r="D187" s="40" t="s">
        <v>76</v>
      </c>
      <c r="E187" s="40" t="s">
        <v>41</v>
      </c>
      <c r="F187" s="43">
        <v>6.1054499046701922</v>
      </c>
      <c r="G187" s="43">
        <v>6.218399137360036</v>
      </c>
      <c r="H187" s="43">
        <v>6.2499489570258842</v>
      </c>
      <c r="I187" s="43">
        <v>6.3582713120175729</v>
      </c>
      <c r="J187" s="43">
        <v>6.3913853875936244</v>
      </c>
      <c r="M187" s="34" t="s">
        <v>5</v>
      </c>
      <c r="N187" s="34" t="s">
        <v>4</v>
      </c>
      <c r="O187" s="34">
        <v>42551</v>
      </c>
      <c r="P187" s="35" t="s">
        <v>46</v>
      </c>
      <c r="Q187" s="35" t="s">
        <v>42</v>
      </c>
      <c r="R187" s="37">
        <v>0.32639116727180123</v>
      </c>
      <c r="S187" s="37">
        <v>0.3402560485218013</v>
      </c>
      <c r="T187" s="37">
        <v>0.35067219643846792</v>
      </c>
    </row>
    <row r="188" spans="1:20" x14ac:dyDescent="0.3">
      <c r="A188" s="39" t="s">
        <v>5</v>
      </c>
      <c r="B188" s="39" t="s">
        <v>6</v>
      </c>
      <c r="C188" s="39">
        <v>42521</v>
      </c>
      <c r="D188" s="40" t="s">
        <v>77</v>
      </c>
      <c r="E188" s="40" t="s">
        <v>32</v>
      </c>
      <c r="F188" s="45">
        <v>7.0836137094667935</v>
      </c>
      <c r="G188" s="45">
        <v>7.1971358988911032</v>
      </c>
      <c r="H188" s="45">
        <v>7.2239246674345408</v>
      </c>
      <c r="I188" s="45">
        <v>7.3440345422986395</v>
      </c>
      <c r="J188" s="45">
        <v>7.4067808782066038</v>
      </c>
      <c r="M188" s="34" t="s">
        <v>5</v>
      </c>
      <c r="N188" s="34" t="s">
        <v>4</v>
      </c>
      <c r="O188" s="34">
        <v>42551</v>
      </c>
      <c r="P188" s="35" t="s">
        <v>47</v>
      </c>
      <c r="Q188" s="35" t="s">
        <v>34</v>
      </c>
      <c r="R188" s="37">
        <v>0.36649507624837585</v>
      </c>
      <c r="S188" s="37">
        <v>0.38106407624837585</v>
      </c>
      <c r="T188" s="37">
        <v>0.39198940958170914</v>
      </c>
    </row>
    <row r="189" spans="1:20" x14ac:dyDescent="0.3">
      <c r="A189" s="39" t="s">
        <v>5</v>
      </c>
      <c r="B189" s="39" t="s">
        <v>6</v>
      </c>
      <c r="C189" s="39">
        <v>42521</v>
      </c>
      <c r="D189" s="40" t="s">
        <v>77</v>
      </c>
      <c r="E189" s="40" t="s">
        <v>35</v>
      </c>
      <c r="F189" s="45">
        <v>6.8836137094667933</v>
      </c>
      <c r="G189" s="45">
        <v>6.9971358988911039</v>
      </c>
      <c r="H189" s="45">
        <v>7.0239246674345406</v>
      </c>
      <c r="I189" s="45">
        <v>7.1440345422986393</v>
      </c>
      <c r="J189" s="45">
        <v>7.2067808782066036</v>
      </c>
      <c r="M189" s="34" t="s">
        <v>5</v>
      </c>
      <c r="N189" s="34" t="s">
        <v>4</v>
      </c>
      <c r="O189" s="34">
        <v>42551</v>
      </c>
      <c r="P189" s="35" t="s">
        <v>47</v>
      </c>
      <c r="Q189" s="35" t="s">
        <v>36</v>
      </c>
      <c r="R189" s="37">
        <v>0.34649507624837589</v>
      </c>
      <c r="S189" s="37">
        <v>0.36106407624837589</v>
      </c>
      <c r="T189" s="37">
        <v>0.37198940958170912</v>
      </c>
    </row>
    <row r="190" spans="1:20" x14ac:dyDescent="0.3">
      <c r="A190" s="39" t="s">
        <v>5</v>
      </c>
      <c r="B190" s="39" t="s">
        <v>6</v>
      </c>
      <c r="C190" s="39">
        <v>42521</v>
      </c>
      <c r="D190" s="40" t="s">
        <v>77</v>
      </c>
      <c r="E190" s="40" t="s">
        <v>37</v>
      </c>
      <c r="F190" s="45">
        <v>6.5336137094667937</v>
      </c>
      <c r="G190" s="45">
        <v>6.6471358988911033</v>
      </c>
      <c r="H190" s="45">
        <v>6.6739246674345409</v>
      </c>
      <c r="I190" s="45">
        <v>6.7940345422986397</v>
      </c>
      <c r="J190" s="45">
        <v>6.856780878206604</v>
      </c>
      <c r="M190" s="34" t="s">
        <v>5</v>
      </c>
      <c r="N190" s="34" t="s">
        <v>4</v>
      </c>
      <c r="O190" s="34">
        <v>42551</v>
      </c>
      <c r="P190" s="35" t="s">
        <v>47</v>
      </c>
      <c r="Q190" s="35" t="s">
        <v>38</v>
      </c>
      <c r="R190" s="37">
        <v>0.3114950762483758</v>
      </c>
      <c r="S190" s="37">
        <v>0.32606407624837586</v>
      </c>
      <c r="T190" s="37">
        <v>0.33698940958170914</v>
      </c>
    </row>
    <row r="191" spans="1:20" x14ac:dyDescent="0.3">
      <c r="A191" s="39" t="s">
        <v>5</v>
      </c>
      <c r="B191" s="39" t="s">
        <v>6</v>
      </c>
      <c r="C191" s="39">
        <v>42521</v>
      </c>
      <c r="D191" s="40" t="s">
        <v>77</v>
      </c>
      <c r="E191" s="40" t="s">
        <v>39</v>
      </c>
      <c r="F191" s="45">
        <v>6.4086137094667937</v>
      </c>
      <c r="G191" s="45">
        <v>6.5221358988911033</v>
      </c>
      <c r="H191" s="45">
        <v>6.5489246674345409</v>
      </c>
      <c r="I191" s="45">
        <v>6.6690345422986397</v>
      </c>
      <c r="J191" s="45">
        <v>6.731780878206604</v>
      </c>
      <c r="M191" s="34" t="s">
        <v>5</v>
      </c>
      <c r="N191" s="34" t="s">
        <v>4</v>
      </c>
      <c r="O191" s="34">
        <v>42551</v>
      </c>
      <c r="P191" s="35" t="s">
        <v>47</v>
      </c>
      <c r="Q191" s="35" t="s">
        <v>40</v>
      </c>
      <c r="R191" s="37">
        <v>0.30149507624837585</v>
      </c>
      <c r="S191" s="37">
        <v>0.31606407624837585</v>
      </c>
      <c r="T191" s="37">
        <v>0.32698940958170913</v>
      </c>
    </row>
    <row r="192" spans="1:20" x14ac:dyDescent="0.3">
      <c r="A192" s="39" t="s">
        <v>5</v>
      </c>
      <c r="B192" s="39" t="s">
        <v>6</v>
      </c>
      <c r="C192" s="39">
        <v>42521</v>
      </c>
      <c r="D192" s="40" t="s">
        <v>77</v>
      </c>
      <c r="E192" s="40" t="s">
        <v>41</v>
      </c>
      <c r="F192" s="43">
        <v>6.2836137094667937</v>
      </c>
      <c r="G192" s="43">
        <v>6.3971358988911033</v>
      </c>
      <c r="H192" s="43">
        <v>6.4239246674345409</v>
      </c>
      <c r="I192" s="43">
        <v>6.5440345422986397</v>
      </c>
      <c r="J192" s="43">
        <v>6.606780878206604</v>
      </c>
      <c r="M192" s="34" t="s">
        <v>5</v>
      </c>
      <c r="N192" s="34" t="s">
        <v>4</v>
      </c>
      <c r="O192" s="34">
        <v>42551</v>
      </c>
      <c r="P192" s="35" t="s">
        <v>47</v>
      </c>
      <c r="Q192" s="35" t="s">
        <v>42</v>
      </c>
      <c r="R192" s="37">
        <v>0.28649507624837589</v>
      </c>
      <c r="S192" s="37">
        <v>0.30106407624837589</v>
      </c>
      <c r="T192" s="37">
        <v>0.31198940958170918</v>
      </c>
    </row>
    <row r="193" spans="1:20" x14ac:dyDescent="0.3">
      <c r="A193" s="39" t="s">
        <v>5</v>
      </c>
      <c r="B193" s="39" t="s">
        <v>6</v>
      </c>
      <c r="C193" s="39">
        <v>42521</v>
      </c>
      <c r="D193" s="40" t="s">
        <v>78</v>
      </c>
      <c r="E193" s="40" t="s">
        <v>32</v>
      </c>
      <c r="F193" s="45">
        <v>7.0836137094667935</v>
      </c>
      <c r="G193" s="45">
        <v>7.1971358988911032</v>
      </c>
      <c r="H193" s="45">
        <v>7.2239246674345408</v>
      </c>
      <c r="I193" s="45">
        <v>7.3440345422986395</v>
      </c>
      <c r="J193" s="45">
        <v>7.4067808782066038</v>
      </c>
      <c r="M193" s="34" t="s">
        <v>5</v>
      </c>
      <c r="N193" s="34" t="s">
        <v>4</v>
      </c>
      <c r="O193" s="34">
        <v>42551</v>
      </c>
      <c r="P193" s="35" t="s">
        <v>85</v>
      </c>
      <c r="Q193" s="35" t="s">
        <v>34</v>
      </c>
      <c r="R193" s="37">
        <v>0.50505383537500015</v>
      </c>
      <c r="S193" s="37">
        <v>0.51740737625000011</v>
      </c>
      <c r="T193" s="37">
        <v>0.52663393216666665</v>
      </c>
    </row>
    <row r="194" spans="1:20" x14ac:dyDescent="0.3">
      <c r="A194" s="39" t="s">
        <v>5</v>
      </c>
      <c r="B194" s="39" t="s">
        <v>6</v>
      </c>
      <c r="C194" s="39">
        <v>42521</v>
      </c>
      <c r="D194" s="40" t="s">
        <v>78</v>
      </c>
      <c r="E194" s="40" t="s">
        <v>35</v>
      </c>
      <c r="F194" s="45">
        <v>6.8836137094667933</v>
      </c>
      <c r="G194" s="45">
        <v>6.9971358988911039</v>
      </c>
      <c r="H194" s="45">
        <v>7.0239246674345406</v>
      </c>
      <c r="I194" s="45">
        <v>7.1440345422986393</v>
      </c>
      <c r="J194" s="45">
        <v>7.2067808782066036</v>
      </c>
      <c r="M194" s="34" t="s">
        <v>5</v>
      </c>
      <c r="N194" s="34" t="s">
        <v>4</v>
      </c>
      <c r="O194" s="34">
        <v>42551</v>
      </c>
      <c r="P194" s="35" t="s">
        <v>85</v>
      </c>
      <c r="Q194" s="35" t="s">
        <v>36</v>
      </c>
      <c r="R194" s="37">
        <v>0.48505383537500013</v>
      </c>
      <c r="S194" s="37">
        <v>0.49740737625000009</v>
      </c>
      <c r="T194" s="37">
        <v>0.50663393216666663</v>
      </c>
    </row>
    <row r="195" spans="1:20" x14ac:dyDescent="0.3">
      <c r="A195" s="39" t="s">
        <v>5</v>
      </c>
      <c r="B195" s="39" t="s">
        <v>6</v>
      </c>
      <c r="C195" s="39">
        <v>42521</v>
      </c>
      <c r="D195" s="40" t="s">
        <v>78</v>
      </c>
      <c r="E195" s="40" t="s">
        <v>37</v>
      </c>
      <c r="F195" s="45">
        <v>6.5336137094667937</v>
      </c>
      <c r="G195" s="45">
        <v>6.6471358988911033</v>
      </c>
      <c r="H195" s="45">
        <v>6.6739246674345409</v>
      </c>
      <c r="I195" s="45">
        <v>6.7940345422986397</v>
      </c>
      <c r="J195" s="45">
        <v>6.856780878206604</v>
      </c>
      <c r="M195" s="34" t="s">
        <v>5</v>
      </c>
      <c r="N195" s="34" t="s">
        <v>4</v>
      </c>
      <c r="O195" s="34">
        <v>42551</v>
      </c>
      <c r="P195" s="35" t="s">
        <v>85</v>
      </c>
      <c r="Q195" s="35" t="s">
        <v>38</v>
      </c>
      <c r="R195" s="37">
        <v>0.45005383537500004</v>
      </c>
      <c r="S195" s="37">
        <v>0.46240737625000011</v>
      </c>
      <c r="T195" s="37">
        <v>0.47163393216666671</v>
      </c>
    </row>
    <row r="196" spans="1:20" x14ac:dyDescent="0.3">
      <c r="A196" s="39" t="s">
        <v>5</v>
      </c>
      <c r="B196" s="39" t="s">
        <v>6</v>
      </c>
      <c r="C196" s="39">
        <v>42521</v>
      </c>
      <c r="D196" s="40" t="s">
        <v>78</v>
      </c>
      <c r="E196" s="40" t="s">
        <v>39</v>
      </c>
      <c r="F196" s="45">
        <v>6.4086137094667937</v>
      </c>
      <c r="G196" s="45">
        <v>6.5221358988911033</v>
      </c>
      <c r="H196" s="45">
        <v>6.5489246674345409</v>
      </c>
      <c r="I196" s="45">
        <v>6.6690345422986397</v>
      </c>
      <c r="J196" s="45">
        <v>6.731780878206604</v>
      </c>
      <c r="M196" s="34" t="s">
        <v>5</v>
      </c>
      <c r="N196" s="34" t="s">
        <v>4</v>
      </c>
      <c r="O196" s="34">
        <v>42551</v>
      </c>
      <c r="P196" s="35" t="s">
        <v>85</v>
      </c>
      <c r="Q196" s="35" t="s">
        <v>40</v>
      </c>
      <c r="R196" s="37">
        <v>0.44005383537500009</v>
      </c>
      <c r="S196" s="37">
        <v>0.45240737625000005</v>
      </c>
      <c r="T196" s="37">
        <v>0.46163393216666665</v>
      </c>
    </row>
    <row r="197" spans="1:20" x14ac:dyDescent="0.3">
      <c r="A197" s="39" t="s">
        <v>5</v>
      </c>
      <c r="B197" s="39" t="s">
        <v>6</v>
      </c>
      <c r="C197" s="39">
        <v>42521</v>
      </c>
      <c r="D197" s="40" t="s">
        <v>78</v>
      </c>
      <c r="E197" s="40" t="s">
        <v>41</v>
      </c>
      <c r="F197" s="43">
        <v>6.2836137094667937</v>
      </c>
      <c r="G197" s="43">
        <v>6.3971358988911033</v>
      </c>
      <c r="H197" s="43">
        <v>6.4239246674345409</v>
      </c>
      <c r="I197" s="43">
        <v>6.5440345422986397</v>
      </c>
      <c r="J197" s="43">
        <v>6.606780878206604</v>
      </c>
      <c r="M197" s="34" t="s">
        <v>5</v>
      </c>
      <c r="N197" s="34" t="s">
        <v>4</v>
      </c>
      <c r="O197" s="34">
        <v>42551</v>
      </c>
      <c r="P197" s="35" t="s">
        <v>85</v>
      </c>
      <c r="Q197" s="35" t="s">
        <v>42</v>
      </c>
      <c r="R197" s="37">
        <v>0.42505383537500008</v>
      </c>
      <c r="S197" s="37">
        <v>0.43740737625000009</v>
      </c>
      <c r="T197" s="37">
        <v>0.44663393216666669</v>
      </c>
    </row>
    <row r="198" spans="1:20" x14ac:dyDescent="0.3">
      <c r="A198" s="39" t="s">
        <v>5</v>
      </c>
      <c r="B198" s="39" t="s">
        <v>6</v>
      </c>
      <c r="C198" s="39">
        <v>42521</v>
      </c>
      <c r="D198" s="40" t="s">
        <v>79</v>
      </c>
      <c r="E198" s="40" t="s">
        <v>32</v>
      </c>
      <c r="F198" s="45">
        <v>8.536924315068493</v>
      </c>
      <c r="G198" s="45">
        <v>8.0271347945205491</v>
      </c>
      <c r="H198" s="45">
        <v>8.2867319178082202</v>
      </c>
      <c r="I198" s="45">
        <v>8.1994990068493152</v>
      </c>
      <c r="J198" s="45">
        <v>8.2976179109589037</v>
      </c>
      <c r="M198" s="34" t="s">
        <v>5</v>
      </c>
      <c r="N198" s="34" t="s">
        <v>4</v>
      </c>
      <c r="O198" s="34">
        <v>42551</v>
      </c>
      <c r="P198" s="35" t="s">
        <v>48</v>
      </c>
      <c r="Q198" s="35" t="s">
        <v>34</v>
      </c>
      <c r="R198" s="37">
        <v>0.4783832842500001</v>
      </c>
      <c r="S198" s="37">
        <v>0.48799550181250007</v>
      </c>
      <c r="T198" s="37">
        <v>0.49566020079166667</v>
      </c>
    </row>
    <row r="199" spans="1:20" x14ac:dyDescent="0.3">
      <c r="A199" s="39" t="s">
        <v>5</v>
      </c>
      <c r="B199" s="39" t="s">
        <v>6</v>
      </c>
      <c r="C199" s="39">
        <v>42521</v>
      </c>
      <c r="D199" s="40" t="s">
        <v>79</v>
      </c>
      <c r="E199" s="40" t="s">
        <v>35</v>
      </c>
      <c r="F199" s="45">
        <v>8.3369243150684937</v>
      </c>
      <c r="G199" s="45">
        <v>7.8271347945205489</v>
      </c>
      <c r="H199" s="45">
        <v>8.0867319178082191</v>
      </c>
      <c r="I199" s="45">
        <v>7.999499006849315</v>
      </c>
      <c r="J199" s="45">
        <v>8.0976179109589044</v>
      </c>
      <c r="M199" s="34" t="s">
        <v>5</v>
      </c>
      <c r="N199" s="34" t="s">
        <v>4</v>
      </c>
      <c r="O199" s="34">
        <v>42551</v>
      </c>
      <c r="P199" s="35" t="s">
        <v>48</v>
      </c>
      <c r="Q199" s="35" t="s">
        <v>36</v>
      </c>
      <c r="R199" s="37">
        <v>0.45838328425000008</v>
      </c>
      <c r="S199" s="37">
        <v>0.46799550181250005</v>
      </c>
      <c r="T199" s="37">
        <v>0.47566020079166665</v>
      </c>
    </row>
    <row r="200" spans="1:20" x14ac:dyDescent="0.3">
      <c r="A200" s="39" t="s">
        <v>5</v>
      </c>
      <c r="B200" s="39" t="s">
        <v>6</v>
      </c>
      <c r="C200" s="39">
        <v>42521</v>
      </c>
      <c r="D200" s="44" t="s">
        <v>79</v>
      </c>
      <c r="E200" s="40" t="s">
        <v>37</v>
      </c>
      <c r="F200" s="45">
        <v>7.9869243150684941</v>
      </c>
      <c r="G200" s="45">
        <v>7.4771347945205493</v>
      </c>
      <c r="H200" s="45">
        <v>7.7367319178082194</v>
      </c>
      <c r="I200" s="45">
        <v>7.6494990068493154</v>
      </c>
      <c r="J200" s="45">
        <v>7.7476179109589038</v>
      </c>
      <c r="M200" s="34" t="s">
        <v>5</v>
      </c>
      <c r="N200" s="34" t="s">
        <v>4</v>
      </c>
      <c r="O200" s="34">
        <v>42551</v>
      </c>
      <c r="P200" s="35" t="s">
        <v>48</v>
      </c>
      <c r="Q200" s="35" t="s">
        <v>38</v>
      </c>
      <c r="R200" s="37">
        <v>0.4233832842500001</v>
      </c>
      <c r="S200" s="37">
        <v>0.43299550181250013</v>
      </c>
      <c r="T200" s="37">
        <v>0.44066020079166668</v>
      </c>
    </row>
    <row r="201" spans="1:20" x14ac:dyDescent="0.3">
      <c r="A201" s="39" t="s">
        <v>5</v>
      </c>
      <c r="B201" s="39" t="s">
        <v>6</v>
      </c>
      <c r="C201" s="39">
        <v>42521</v>
      </c>
      <c r="D201" s="44" t="s">
        <v>79</v>
      </c>
      <c r="E201" s="40" t="s">
        <v>39</v>
      </c>
      <c r="F201" s="45">
        <v>7.8619243150684941</v>
      </c>
      <c r="G201" s="45">
        <v>7.3521347945205493</v>
      </c>
      <c r="H201" s="45">
        <v>7.6117319178082194</v>
      </c>
      <c r="I201" s="45">
        <v>7.5244990068493154</v>
      </c>
      <c r="J201" s="45">
        <v>7.6226179109589038</v>
      </c>
      <c r="M201" s="34" t="s">
        <v>5</v>
      </c>
      <c r="N201" s="34" t="s">
        <v>4</v>
      </c>
      <c r="O201" s="34">
        <v>42551</v>
      </c>
      <c r="P201" s="35" t="s">
        <v>48</v>
      </c>
      <c r="Q201" s="35" t="s">
        <v>40</v>
      </c>
      <c r="R201" s="37">
        <v>0.41338328425000004</v>
      </c>
      <c r="S201" s="37">
        <v>0.42299550181250006</v>
      </c>
      <c r="T201" s="37">
        <v>0.43066020079166661</v>
      </c>
    </row>
    <row r="202" spans="1:20" x14ac:dyDescent="0.3">
      <c r="A202" s="39" t="s">
        <v>5</v>
      </c>
      <c r="B202" s="39" t="s">
        <v>6</v>
      </c>
      <c r="C202" s="39">
        <v>42521</v>
      </c>
      <c r="D202" s="44" t="s">
        <v>79</v>
      </c>
      <c r="E202" s="40" t="s">
        <v>41</v>
      </c>
      <c r="F202" s="43">
        <v>7.7369243150684941</v>
      </c>
      <c r="G202" s="43">
        <v>7.2271347945205493</v>
      </c>
      <c r="H202" s="43">
        <v>7.4867319178082194</v>
      </c>
      <c r="I202" s="43">
        <v>7.3994990068493154</v>
      </c>
      <c r="J202" s="43">
        <v>7.4976179109589038</v>
      </c>
      <c r="M202" s="34" t="s">
        <v>5</v>
      </c>
      <c r="N202" s="34" t="s">
        <v>4</v>
      </c>
      <c r="O202" s="34">
        <v>42551</v>
      </c>
      <c r="P202" s="35" t="s">
        <v>48</v>
      </c>
      <c r="Q202" s="35" t="s">
        <v>42</v>
      </c>
      <c r="R202" s="37">
        <v>0.39838328425000008</v>
      </c>
      <c r="S202" s="37">
        <v>0.40799550181250011</v>
      </c>
      <c r="T202" s="37">
        <v>0.41566020079166666</v>
      </c>
    </row>
    <row r="203" spans="1:20" x14ac:dyDescent="0.3">
      <c r="A203" s="34" t="s">
        <v>5</v>
      </c>
      <c r="B203" s="34" t="s">
        <v>6</v>
      </c>
      <c r="C203" s="34">
        <v>42551</v>
      </c>
      <c r="D203" s="35" t="s">
        <v>70</v>
      </c>
      <c r="E203" s="35" t="s">
        <v>32</v>
      </c>
      <c r="F203" s="36">
        <v>6.1803293890356468</v>
      </c>
      <c r="G203" s="36">
        <v>6.1761974713608563</v>
      </c>
      <c r="H203" s="36">
        <v>6.251978348242238</v>
      </c>
      <c r="I203" s="36">
        <v>6.2567713894560999</v>
      </c>
      <c r="J203" s="36">
        <v>6.2326110262399039</v>
      </c>
      <c r="M203" s="39" t="s">
        <v>5</v>
      </c>
      <c r="N203" s="39" t="s">
        <v>4</v>
      </c>
      <c r="O203" s="39">
        <v>42582</v>
      </c>
      <c r="P203" s="40" t="s">
        <v>33</v>
      </c>
      <c r="Q203" s="40" t="s">
        <v>34</v>
      </c>
      <c r="R203" s="41">
        <v>0.52218463052401953</v>
      </c>
      <c r="S203" s="41">
        <v>0.53531192427401941</v>
      </c>
      <c r="T203" s="41">
        <v>0.54495988469068624</v>
      </c>
    </row>
    <row r="204" spans="1:20" x14ac:dyDescent="0.3">
      <c r="A204" s="34" t="s">
        <v>5</v>
      </c>
      <c r="B204" s="34" t="s">
        <v>6</v>
      </c>
      <c r="C204" s="34">
        <v>42551</v>
      </c>
      <c r="D204" s="35" t="s">
        <v>70</v>
      </c>
      <c r="E204" s="35" t="s">
        <v>35</v>
      </c>
      <c r="F204" s="36">
        <v>5.9803293890356475</v>
      </c>
      <c r="G204" s="36">
        <v>5.976197471360857</v>
      </c>
      <c r="H204" s="36">
        <v>6.0519783482422387</v>
      </c>
      <c r="I204" s="36">
        <v>6.0567713894560997</v>
      </c>
      <c r="J204" s="36">
        <v>6.0326110262399038</v>
      </c>
      <c r="M204" s="39" t="s">
        <v>5</v>
      </c>
      <c r="N204" s="39" t="s">
        <v>4</v>
      </c>
      <c r="O204" s="39">
        <v>42582</v>
      </c>
      <c r="P204" s="40" t="s">
        <v>33</v>
      </c>
      <c r="Q204" s="40" t="s">
        <v>36</v>
      </c>
      <c r="R204" s="41">
        <v>0.50218463052401952</v>
      </c>
      <c r="S204" s="41">
        <v>0.5153119242740194</v>
      </c>
      <c r="T204" s="41">
        <v>0.52495988469068622</v>
      </c>
    </row>
    <row r="205" spans="1:20" x14ac:dyDescent="0.3">
      <c r="A205" s="34" t="s">
        <v>5</v>
      </c>
      <c r="B205" s="34" t="s">
        <v>6</v>
      </c>
      <c r="C205" s="34">
        <v>42551</v>
      </c>
      <c r="D205" s="35" t="s">
        <v>70</v>
      </c>
      <c r="E205" s="35" t="s">
        <v>37</v>
      </c>
      <c r="F205" s="36">
        <v>5.6303293890356469</v>
      </c>
      <c r="G205" s="36">
        <v>5.6261974713608565</v>
      </c>
      <c r="H205" s="36">
        <v>5.7019783482422381</v>
      </c>
      <c r="I205" s="36">
        <v>5.7067713894560992</v>
      </c>
      <c r="J205" s="36">
        <v>5.6826110262399041</v>
      </c>
      <c r="M205" s="39" t="s">
        <v>5</v>
      </c>
      <c r="N205" s="39" t="s">
        <v>4</v>
      </c>
      <c r="O205" s="39">
        <v>42582</v>
      </c>
      <c r="P205" s="40" t="s">
        <v>33</v>
      </c>
      <c r="Q205" s="40" t="s">
        <v>38</v>
      </c>
      <c r="R205" s="41">
        <v>0.46718463052401954</v>
      </c>
      <c r="S205" s="41">
        <v>0.48031192427401947</v>
      </c>
      <c r="T205" s="41">
        <v>0.48995988469068619</v>
      </c>
    </row>
    <row r="206" spans="1:20" x14ac:dyDescent="0.3">
      <c r="A206" s="34" t="s">
        <v>5</v>
      </c>
      <c r="B206" s="34" t="s">
        <v>6</v>
      </c>
      <c r="C206" s="34">
        <v>42551</v>
      </c>
      <c r="D206" s="35" t="s">
        <v>70</v>
      </c>
      <c r="E206" s="35" t="s">
        <v>39</v>
      </c>
      <c r="F206" s="36">
        <v>5.5053293890356469</v>
      </c>
      <c r="G206" s="36">
        <v>5.5011974713608565</v>
      </c>
      <c r="H206" s="36">
        <v>5.5769783482422381</v>
      </c>
      <c r="I206" s="36">
        <v>5.5817713894560992</v>
      </c>
      <c r="J206" s="36">
        <v>5.5576110262399041</v>
      </c>
      <c r="M206" s="39" t="s">
        <v>5</v>
      </c>
      <c r="N206" s="39" t="s">
        <v>4</v>
      </c>
      <c r="O206" s="39">
        <v>42582</v>
      </c>
      <c r="P206" s="40" t="s">
        <v>33</v>
      </c>
      <c r="Q206" s="40" t="s">
        <v>40</v>
      </c>
      <c r="R206" s="41">
        <v>0.45718463052401948</v>
      </c>
      <c r="S206" s="41">
        <v>0.47031192427401941</v>
      </c>
      <c r="T206" s="41">
        <v>0.47995988469068618</v>
      </c>
    </row>
    <row r="207" spans="1:20" x14ac:dyDescent="0.3">
      <c r="A207" s="34" t="s">
        <v>5</v>
      </c>
      <c r="B207" s="34" t="s">
        <v>6</v>
      </c>
      <c r="C207" s="34">
        <v>42551</v>
      </c>
      <c r="D207" s="35" t="s">
        <v>70</v>
      </c>
      <c r="E207" s="35" t="s">
        <v>41</v>
      </c>
      <c r="F207" s="38">
        <v>5.3803293890356469</v>
      </c>
      <c r="G207" s="38">
        <v>5.3761974713608565</v>
      </c>
      <c r="H207" s="38">
        <v>5.4519783482422381</v>
      </c>
      <c r="I207" s="38">
        <v>5.4567713894560992</v>
      </c>
      <c r="J207" s="38">
        <v>5.4326110262399041</v>
      </c>
      <c r="M207" s="39" t="s">
        <v>5</v>
      </c>
      <c r="N207" s="39" t="s">
        <v>4</v>
      </c>
      <c r="O207" s="39">
        <v>42582</v>
      </c>
      <c r="P207" s="40" t="s">
        <v>33</v>
      </c>
      <c r="Q207" s="40" t="s">
        <v>42</v>
      </c>
      <c r="R207" s="41">
        <v>0.44218463052401952</v>
      </c>
      <c r="S207" s="41">
        <v>0.45531192427401945</v>
      </c>
      <c r="T207" s="41">
        <v>0.46495988469068622</v>
      </c>
    </row>
    <row r="208" spans="1:20" x14ac:dyDescent="0.3">
      <c r="A208" s="34" t="s">
        <v>5</v>
      </c>
      <c r="B208" s="34" t="s">
        <v>6</v>
      </c>
      <c r="C208" s="34">
        <v>42551</v>
      </c>
      <c r="D208" s="35" t="s">
        <v>71</v>
      </c>
      <c r="E208" s="35" t="s">
        <v>32</v>
      </c>
      <c r="F208" s="36">
        <v>5.8204628885282927</v>
      </c>
      <c r="G208" s="36">
        <v>5.8141242174355314</v>
      </c>
      <c r="H208" s="36">
        <v>5.8936747086408499</v>
      </c>
      <c r="I208" s="36">
        <v>5.8941502964499666</v>
      </c>
      <c r="J208" s="36">
        <v>5.8760113041641251</v>
      </c>
      <c r="M208" s="39" t="s">
        <v>5</v>
      </c>
      <c r="N208" s="39" t="s">
        <v>4</v>
      </c>
      <c r="O208" s="39">
        <v>42582</v>
      </c>
      <c r="P208" s="40" t="s">
        <v>43</v>
      </c>
      <c r="Q208" s="40" t="s">
        <v>34</v>
      </c>
      <c r="R208" s="41">
        <v>0.34303308734416743</v>
      </c>
      <c r="S208" s="41">
        <v>0.36234933734416741</v>
      </c>
      <c r="T208" s="41">
        <v>0.37698208734416727</v>
      </c>
    </row>
    <row r="209" spans="1:20" x14ac:dyDescent="0.3">
      <c r="A209" s="34" t="s">
        <v>5</v>
      </c>
      <c r="B209" s="34" t="s">
        <v>6</v>
      </c>
      <c r="C209" s="34">
        <v>42551</v>
      </c>
      <c r="D209" s="35" t="s">
        <v>71</v>
      </c>
      <c r="E209" s="35" t="s">
        <v>35</v>
      </c>
      <c r="F209" s="36">
        <v>5.6204628885282926</v>
      </c>
      <c r="G209" s="36">
        <v>5.6141242174355312</v>
      </c>
      <c r="H209" s="36">
        <v>5.6936747086408506</v>
      </c>
      <c r="I209" s="36">
        <v>5.6941502964499664</v>
      </c>
      <c r="J209" s="36">
        <v>5.6760113041641249</v>
      </c>
      <c r="M209" s="39" t="s">
        <v>5</v>
      </c>
      <c r="N209" s="39" t="s">
        <v>4</v>
      </c>
      <c r="O209" s="39">
        <v>42582</v>
      </c>
      <c r="P209" s="40" t="s">
        <v>43</v>
      </c>
      <c r="Q209" s="40" t="s">
        <v>36</v>
      </c>
      <c r="R209" s="41">
        <v>0.32303308734416741</v>
      </c>
      <c r="S209" s="41">
        <v>0.34234933734416739</v>
      </c>
      <c r="T209" s="41">
        <v>0.35698208734416725</v>
      </c>
    </row>
    <row r="210" spans="1:20" x14ac:dyDescent="0.3">
      <c r="A210" s="34" t="s">
        <v>5</v>
      </c>
      <c r="B210" s="34" t="s">
        <v>6</v>
      </c>
      <c r="C210" s="34">
        <v>42551</v>
      </c>
      <c r="D210" s="35" t="s">
        <v>71</v>
      </c>
      <c r="E210" s="35" t="s">
        <v>37</v>
      </c>
      <c r="F210" s="36">
        <v>5.2704628885282929</v>
      </c>
      <c r="G210" s="36">
        <v>5.2641242174355316</v>
      </c>
      <c r="H210" s="36">
        <v>5.34367470864085</v>
      </c>
      <c r="I210" s="36">
        <v>5.3441502964499659</v>
      </c>
      <c r="J210" s="36">
        <v>5.3260113041641244</v>
      </c>
      <c r="M210" s="39" t="s">
        <v>5</v>
      </c>
      <c r="N210" s="39" t="s">
        <v>4</v>
      </c>
      <c r="O210" s="39">
        <v>42582</v>
      </c>
      <c r="P210" s="40" t="s">
        <v>43</v>
      </c>
      <c r="Q210" s="40" t="s">
        <v>38</v>
      </c>
      <c r="R210" s="41">
        <v>0.28803308734416744</v>
      </c>
      <c r="S210" s="41">
        <v>0.30734933734416742</v>
      </c>
      <c r="T210" s="41">
        <v>0.32198208734416733</v>
      </c>
    </row>
    <row r="211" spans="1:20" x14ac:dyDescent="0.3">
      <c r="A211" s="34" t="s">
        <v>5</v>
      </c>
      <c r="B211" s="34" t="s">
        <v>6</v>
      </c>
      <c r="C211" s="34">
        <v>42551</v>
      </c>
      <c r="D211" s="35" t="s">
        <v>71</v>
      </c>
      <c r="E211" s="35" t="s">
        <v>39</v>
      </c>
      <c r="F211" s="36">
        <v>5.1454628885282929</v>
      </c>
      <c r="G211" s="36">
        <v>5.1391242174355316</v>
      </c>
      <c r="H211" s="36">
        <v>5.21867470864085</v>
      </c>
      <c r="I211" s="36">
        <v>5.2191502964499659</v>
      </c>
      <c r="J211" s="36">
        <v>5.2010113041641244</v>
      </c>
      <c r="M211" s="39" t="s">
        <v>5</v>
      </c>
      <c r="N211" s="39" t="s">
        <v>4</v>
      </c>
      <c r="O211" s="39">
        <v>42582</v>
      </c>
      <c r="P211" s="40" t="s">
        <v>43</v>
      </c>
      <c r="Q211" s="40" t="s">
        <v>40</v>
      </c>
      <c r="R211" s="41">
        <v>0.27803308734416743</v>
      </c>
      <c r="S211" s="41">
        <v>0.29734933734416741</v>
      </c>
      <c r="T211" s="41">
        <v>0.31198208734416732</v>
      </c>
    </row>
    <row r="212" spans="1:20" x14ac:dyDescent="0.3">
      <c r="A212" s="34" t="s">
        <v>5</v>
      </c>
      <c r="B212" s="34" t="s">
        <v>6</v>
      </c>
      <c r="C212" s="34">
        <v>42551</v>
      </c>
      <c r="D212" s="35" t="s">
        <v>71</v>
      </c>
      <c r="E212" s="35" t="s">
        <v>41</v>
      </c>
      <c r="F212" s="38">
        <v>5.0204628885282929</v>
      </c>
      <c r="G212" s="38">
        <v>5.0141242174355316</v>
      </c>
      <c r="H212" s="38">
        <v>5.09367470864085</v>
      </c>
      <c r="I212" s="38">
        <v>5.0941502964499659</v>
      </c>
      <c r="J212" s="38">
        <v>5.0760113041641244</v>
      </c>
      <c r="M212" s="39" t="s">
        <v>5</v>
      </c>
      <c r="N212" s="39" t="s">
        <v>4</v>
      </c>
      <c r="O212" s="39">
        <v>42582</v>
      </c>
      <c r="P212" s="40" t="s">
        <v>43</v>
      </c>
      <c r="Q212" s="40" t="s">
        <v>42</v>
      </c>
      <c r="R212" s="41">
        <v>0.26303308734416742</v>
      </c>
      <c r="S212" s="41">
        <v>0.28234933734416739</v>
      </c>
      <c r="T212" s="41">
        <v>0.29698208734416731</v>
      </c>
    </row>
    <row r="213" spans="1:20" x14ac:dyDescent="0.3">
      <c r="A213" s="34" t="s">
        <v>5</v>
      </c>
      <c r="B213" s="34" t="s">
        <v>6</v>
      </c>
      <c r="C213" s="34">
        <v>42551</v>
      </c>
      <c r="D213" s="35" t="s">
        <v>72</v>
      </c>
      <c r="E213" s="35" t="s">
        <v>32</v>
      </c>
      <c r="F213" s="36">
        <v>5.9535643607305939</v>
      </c>
      <c r="G213" s="36">
        <v>6.0798424200913246</v>
      </c>
      <c r="H213" s="36">
        <v>6.1408066133942159</v>
      </c>
      <c r="I213" s="36">
        <v>6.2052950799086757</v>
      </c>
      <c r="J213" s="36">
        <v>6.2550751331811272</v>
      </c>
      <c r="M213" s="39" t="s">
        <v>5</v>
      </c>
      <c r="N213" s="39" t="s">
        <v>4</v>
      </c>
      <c r="O213" s="39">
        <v>42582</v>
      </c>
      <c r="P213" s="40" t="s">
        <v>44</v>
      </c>
      <c r="Q213" s="40" t="s">
        <v>34</v>
      </c>
      <c r="R213" s="41">
        <v>0.48835128374999998</v>
      </c>
      <c r="S213" s="41">
        <v>0.50368518493749992</v>
      </c>
      <c r="T213" s="41">
        <v>0.51496295483333332</v>
      </c>
    </row>
    <row r="214" spans="1:20" x14ac:dyDescent="0.3">
      <c r="A214" s="34" t="s">
        <v>5</v>
      </c>
      <c r="B214" s="34" t="s">
        <v>6</v>
      </c>
      <c r="C214" s="34">
        <v>42551</v>
      </c>
      <c r="D214" s="35" t="s">
        <v>72</v>
      </c>
      <c r="E214" s="35" t="s">
        <v>35</v>
      </c>
      <c r="F214" s="36">
        <v>5.7535643607305946</v>
      </c>
      <c r="G214" s="36">
        <v>5.8798424200913244</v>
      </c>
      <c r="H214" s="36">
        <v>5.9408066133942157</v>
      </c>
      <c r="I214" s="36">
        <v>6.0052950799086755</v>
      </c>
      <c r="J214" s="36">
        <v>6.055075133181127</v>
      </c>
      <c r="M214" s="39" t="s">
        <v>5</v>
      </c>
      <c r="N214" s="39" t="s">
        <v>4</v>
      </c>
      <c r="O214" s="39">
        <v>42582</v>
      </c>
      <c r="P214" s="40" t="s">
        <v>44</v>
      </c>
      <c r="Q214" s="40" t="s">
        <v>36</v>
      </c>
      <c r="R214" s="41">
        <v>0.46835128375000001</v>
      </c>
      <c r="S214" s="41">
        <v>0.48368518493750001</v>
      </c>
      <c r="T214" s="41">
        <v>0.4949629548333333</v>
      </c>
    </row>
    <row r="215" spans="1:20" x14ac:dyDescent="0.3">
      <c r="A215" s="34" t="s">
        <v>5</v>
      </c>
      <c r="B215" s="34" t="s">
        <v>6</v>
      </c>
      <c r="C215" s="34">
        <v>42551</v>
      </c>
      <c r="D215" s="35" t="s">
        <v>72</v>
      </c>
      <c r="E215" s="35" t="s">
        <v>37</v>
      </c>
      <c r="F215" s="36">
        <v>5.4035643607305941</v>
      </c>
      <c r="G215" s="36">
        <v>5.5298424200913248</v>
      </c>
      <c r="H215" s="36">
        <v>5.590806613394216</v>
      </c>
      <c r="I215" s="36">
        <v>5.6552950799086759</v>
      </c>
      <c r="J215" s="36">
        <v>5.7050751331811274</v>
      </c>
      <c r="M215" s="39" t="s">
        <v>5</v>
      </c>
      <c r="N215" s="39" t="s">
        <v>4</v>
      </c>
      <c r="O215" s="39">
        <v>42582</v>
      </c>
      <c r="P215" s="40" t="s">
        <v>44</v>
      </c>
      <c r="Q215" s="40" t="s">
        <v>38</v>
      </c>
      <c r="R215" s="41">
        <v>0.43335128374999998</v>
      </c>
      <c r="S215" s="41">
        <v>0.44868518493749993</v>
      </c>
      <c r="T215" s="41">
        <v>0.45996295483333327</v>
      </c>
    </row>
    <row r="216" spans="1:20" x14ac:dyDescent="0.3">
      <c r="A216" s="34" t="s">
        <v>5</v>
      </c>
      <c r="B216" s="34" t="s">
        <v>6</v>
      </c>
      <c r="C216" s="34">
        <v>42551</v>
      </c>
      <c r="D216" s="35" t="s">
        <v>72</v>
      </c>
      <c r="E216" s="35" t="s">
        <v>39</v>
      </c>
      <c r="F216" s="36">
        <v>5.2785643607305941</v>
      </c>
      <c r="G216" s="36">
        <v>5.4048424200913248</v>
      </c>
      <c r="H216" s="36">
        <v>5.465806613394216</v>
      </c>
      <c r="I216" s="36">
        <v>5.5302950799086759</v>
      </c>
      <c r="J216" s="36">
        <v>5.5800751331811274</v>
      </c>
      <c r="M216" s="39" t="s">
        <v>5</v>
      </c>
      <c r="N216" s="39" t="s">
        <v>4</v>
      </c>
      <c r="O216" s="39">
        <v>42582</v>
      </c>
      <c r="P216" s="40" t="s">
        <v>44</v>
      </c>
      <c r="Q216" s="40" t="s">
        <v>40</v>
      </c>
      <c r="R216" s="41">
        <v>0.42335128375000003</v>
      </c>
      <c r="S216" s="41">
        <v>0.43868518493749997</v>
      </c>
      <c r="T216" s="41">
        <v>0.44996295483333332</v>
      </c>
    </row>
    <row r="217" spans="1:20" x14ac:dyDescent="0.3">
      <c r="A217" s="34" t="s">
        <v>5</v>
      </c>
      <c r="B217" s="34" t="s">
        <v>6</v>
      </c>
      <c r="C217" s="34">
        <v>42551</v>
      </c>
      <c r="D217" s="35" t="s">
        <v>72</v>
      </c>
      <c r="E217" s="35" t="s">
        <v>41</v>
      </c>
      <c r="F217" s="38">
        <v>5.1535643607305941</v>
      </c>
      <c r="G217" s="38">
        <v>5.2798424200913248</v>
      </c>
      <c r="H217" s="38">
        <v>5.340806613394216</v>
      </c>
      <c r="I217" s="38">
        <v>5.4052950799086759</v>
      </c>
      <c r="J217" s="38">
        <v>5.4550751331811274</v>
      </c>
      <c r="M217" s="39" t="s">
        <v>5</v>
      </c>
      <c r="N217" s="39" t="s">
        <v>4</v>
      </c>
      <c r="O217" s="39">
        <v>42582</v>
      </c>
      <c r="P217" s="40" t="s">
        <v>44</v>
      </c>
      <c r="Q217" s="40" t="s">
        <v>42</v>
      </c>
      <c r="R217" s="41">
        <v>0.40835128374999996</v>
      </c>
      <c r="S217" s="41">
        <v>0.42368518493749996</v>
      </c>
      <c r="T217" s="41">
        <v>0.43496295483333325</v>
      </c>
    </row>
    <row r="218" spans="1:20" x14ac:dyDescent="0.3">
      <c r="A218" s="34" t="s">
        <v>5</v>
      </c>
      <c r="B218" s="34" t="s">
        <v>6</v>
      </c>
      <c r="C218" s="34">
        <v>42551</v>
      </c>
      <c r="D218" s="35" t="s">
        <v>73</v>
      </c>
      <c r="E218" s="35" t="s">
        <v>32</v>
      </c>
      <c r="F218" s="36">
        <v>5.4610793607305919</v>
      </c>
      <c r="G218" s="36">
        <v>5.8584254200913239</v>
      </c>
      <c r="H218" s="36">
        <v>5.7788301967275473</v>
      </c>
      <c r="I218" s="36">
        <v>5.9606778924086754</v>
      </c>
      <c r="J218" s="36">
        <v>6.0009765915144584</v>
      </c>
      <c r="M218" s="39" t="s">
        <v>5</v>
      </c>
      <c r="N218" s="39" t="s">
        <v>4</v>
      </c>
      <c r="O218" s="39">
        <v>42582</v>
      </c>
      <c r="P218" s="40" t="s">
        <v>45</v>
      </c>
      <c r="Q218" s="40" t="s">
        <v>34</v>
      </c>
      <c r="R218" s="41">
        <v>0.38274900255665123</v>
      </c>
      <c r="S218" s="41">
        <v>0.40234150255665124</v>
      </c>
      <c r="T218" s="41">
        <v>0.41640050255665118</v>
      </c>
    </row>
    <row r="219" spans="1:20" x14ac:dyDescent="0.3">
      <c r="A219" s="34" t="s">
        <v>5</v>
      </c>
      <c r="B219" s="34" t="s">
        <v>6</v>
      </c>
      <c r="C219" s="34">
        <v>42551</v>
      </c>
      <c r="D219" s="35" t="s">
        <v>73</v>
      </c>
      <c r="E219" s="35" t="s">
        <v>35</v>
      </c>
      <c r="F219" s="36">
        <v>5.2610793607305926</v>
      </c>
      <c r="G219" s="36">
        <v>5.6584254200913238</v>
      </c>
      <c r="H219" s="36">
        <v>5.5788301967275471</v>
      </c>
      <c r="I219" s="36">
        <v>5.7606778924086752</v>
      </c>
      <c r="J219" s="36">
        <v>5.8009765915144582</v>
      </c>
      <c r="M219" s="39" t="s">
        <v>5</v>
      </c>
      <c r="N219" s="39" t="s">
        <v>4</v>
      </c>
      <c r="O219" s="39">
        <v>42582</v>
      </c>
      <c r="P219" s="40" t="s">
        <v>45</v>
      </c>
      <c r="Q219" s="40" t="s">
        <v>36</v>
      </c>
      <c r="R219" s="41">
        <v>0.36274900255665121</v>
      </c>
      <c r="S219" s="41">
        <v>0.38234150255665122</v>
      </c>
      <c r="T219" s="41">
        <v>0.39640050255665116</v>
      </c>
    </row>
    <row r="220" spans="1:20" x14ac:dyDescent="0.3">
      <c r="A220" s="34" t="s">
        <v>5</v>
      </c>
      <c r="B220" s="34" t="s">
        <v>6</v>
      </c>
      <c r="C220" s="34">
        <v>42551</v>
      </c>
      <c r="D220" s="35" t="s">
        <v>73</v>
      </c>
      <c r="E220" s="35" t="s">
        <v>37</v>
      </c>
      <c r="F220" s="36">
        <v>4.911079360730592</v>
      </c>
      <c r="G220" s="36">
        <v>5.3084254200913232</v>
      </c>
      <c r="H220" s="36">
        <v>5.2288301967275475</v>
      </c>
      <c r="I220" s="36">
        <v>5.4106778924086756</v>
      </c>
      <c r="J220" s="36">
        <v>5.4509765915144586</v>
      </c>
      <c r="M220" s="39" t="s">
        <v>5</v>
      </c>
      <c r="N220" s="39" t="s">
        <v>4</v>
      </c>
      <c r="O220" s="39">
        <v>42582</v>
      </c>
      <c r="P220" s="40" t="s">
        <v>45</v>
      </c>
      <c r="Q220" s="40" t="s">
        <v>38</v>
      </c>
      <c r="R220" s="41">
        <v>0.32774900255665129</v>
      </c>
      <c r="S220" s="41">
        <v>0.34734150255665125</v>
      </c>
      <c r="T220" s="41">
        <v>0.36140050255665124</v>
      </c>
    </row>
    <row r="221" spans="1:20" x14ac:dyDescent="0.3">
      <c r="A221" s="34" t="s">
        <v>5</v>
      </c>
      <c r="B221" s="34" t="s">
        <v>6</v>
      </c>
      <c r="C221" s="34">
        <v>42551</v>
      </c>
      <c r="D221" s="35" t="s">
        <v>73</v>
      </c>
      <c r="E221" s="35" t="s">
        <v>39</v>
      </c>
      <c r="F221" s="36">
        <v>4.786079360730592</v>
      </c>
      <c r="G221" s="36">
        <v>5.1834254200913232</v>
      </c>
      <c r="H221" s="36">
        <v>5.1038301967275475</v>
      </c>
      <c r="I221" s="36">
        <v>5.2856778924086756</v>
      </c>
      <c r="J221" s="36">
        <v>5.3259765915144586</v>
      </c>
      <c r="M221" s="39" t="s">
        <v>5</v>
      </c>
      <c r="N221" s="39" t="s">
        <v>4</v>
      </c>
      <c r="O221" s="39">
        <v>42582</v>
      </c>
      <c r="P221" s="40" t="s">
        <v>45</v>
      </c>
      <c r="Q221" s="40" t="s">
        <v>40</v>
      </c>
      <c r="R221" s="41">
        <v>0.31774900255665128</v>
      </c>
      <c r="S221" s="41">
        <v>0.33734150255665124</v>
      </c>
      <c r="T221" s="41">
        <v>0.35140050255665123</v>
      </c>
    </row>
    <row r="222" spans="1:20" x14ac:dyDescent="0.3">
      <c r="A222" s="34" t="s">
        <v>5</v>
      </c>
      <c r="B222" s="34" t="s">
        <v>6</v>
      </c>
      <c r="C222" s="34">
        <v>42551</v>
      </c>
      <c r="D222" s="35" t="s">
        <v>73</v>
      </c>
      <c r="E222" s="35" t="s">
        <v>41</v>
      </c>
      <c r="F222" s="38">
        <v>4.661079360730592</v>
      </c>
      <c r="G222" s="38">
        <v>5.0584254200913232</v>
      </c>
      <c r="H222" s="38">
        <v>4.9788301967275475</v>
      </c>
      <c r="I222" s="38">
        <v>5.1606778924086756</v>
      </c>
      <c r="J222" s="38">
        <v>5.2009765915144586</v>
      </c>
      <c r="M222" s="39" t="s">
        <v>5</v>
      </c>
      <c r="N222" s="39" t="s">
        <v>4</v>
      </c>
      <c r="O222" s="39">
        <v>42582</v>
      </c>
      <c r="P222" s="40" t="s">
        <v>45</v>
      </c>
      <c r="Q222" s="40" t="s">
        <v>42</v>
      </c>
      <c r="R222" s="41">
        <v>0.30274900255665127</v>
      </c>
      <c r="S222" s="41">
        <v>0.32234150255665128</v>
      </c>
      <c r="T222" s="41">
        <v>0.33640050255665122</v>
      </c>
    </row>
    <row r="223" spans="1:20" x14ac:dyDescent="0.3">
      <c r="A223" s="34" t="s">
        <v>5</v>
      </c>
      <c r="B223" s="34" t="s">
        <v>6</v>
      </c>
      <c r="C223" s="34">
        <v>42551</v>
      </c>
      <c r="D223" s="35" t="s">
        <v>74</v>
      </c>
      <c r="E223" s="35" t="s">
        <v>32</v>
      </c>
      <c r="F223" s="36">
        <v>5.7893513607305938</v>
      </c>
      <c r="G223" s="36">
        <v>6.2202694200913253</v>
      </c>
      <c r="H223" s="36">
        <v>6.1272954467275511</v>
      </c>
      <c r="I223" s="36">
        <v>6.3248017049086753</v>
      </c>
      <c r="J223" s="36">
        <v>6.3663115498477918</v>
      </c>
      <c r="M223" s="39" t="s">
        <v>5</v>
      </c>
      <c r="N223" s="39" t="s">
        <v>4</v>
      </c>
      <c r="O223" s="39">
        <v>42582</v>
      </c>
      <c r="P223" s="40" t="s">
        <v>46</v>
      </c>
      <c r="Q223" s="40" t="s">
        <v>34</v>
      </c>
      <c r="R223" s="41">
        <v>0.40908247977180123</v>
      </c>
      <c r="S223" s="41">
        <v>0.42239602977180118</v>
      </c>
      <c r="T223" s="41">
        <v>0.43263945060513453</v>
      </c>
    </row>
    <row r="224" spans="1:20" x14ac:dyDescent="0.3">
      <c r="A224" s="34" t="s">
        <v>5</v>
      </c>
      <c r="B224" s="34" t="s">
        <v>6</v>
      </c>
      <c r="C224" s="34">
        <v>42551</v>
      </c>
      <c r="D224" s="35" t="s">
        <v>74</v>
      </c>
      <c r="E224" s="35" t="s">
        <v>35</v>
      </c>
      <c r="F224" s="36">
        <v>5.5893513607305936</v>
      </c>
      <c r="G224" s="36">
        <v>6.020269420091326</v>
      </c>
      <c r="H224" s="36">
        <v>5.9272954467275509</v>
      </c>
      <c r="I224" s="36">
        <v>6.1248017049086751</v>
      </c>
      <c r="J224" s="36">
        <v>6.1663115498477925</v>
      </c>
      <c r="M224" s="39" t="s">
        <v>5</v>
      </c>
      <c r="N224" s="39" t="s">
        <v>4</v>
      </c>
      <c r="O224" s="39">
        <v>42582</v>
      </c>
      <c r="P224" s="40" t="s">
        <v>46</v>
      </c>
      <c r="Q224" s="40" t="s">
        <v>36</v>
      </c>
      <c r="R224" s="41">
        <v>0.38908247977180122</v>
      </c>
      <c r="S224" s="41">
        <v>0.40239602977180117</v>
      </c>
      <c r="T224" s="41">
        <v>0.41263945060513452</v>
      </c>
    </row>
    <row r="225" spans="1:20" x14ac:dyDescent="0.3">
      <c r="A225" s="34" t="s">
        <v>5</v>
      </c>
      <c r="B225" s="34" t="s">
        <v>6</v>
      </c>
      <c r="C225" s="34">
        <v>42551</v>
      </c>
      <c r="D225" s="35" t="s">
        <v>74</v>
      </c>
      <c r="E225" s="35" t="s">
        <v>37</v>
      </c>
      <c r="F225" s="36">
        <v>5.239351360730593</v>
      </c>
      <c r="G225" s="36">
        <v>5.6702694200913255</v>
      </c>
      <c r="H225" s="36">
        <v>5.5772954467275513</v>
      </c>
      <c r="I225" s="36">
        <v>5.7748017049086755</v>
      </c>
      <c r="J225" s="36">
        <v>5.816311549847792</v>
      </c>
      <c r="M225" s="39" t="s">
        <v>5</v>
      </c>
      <c r="N225" s="39" t="s">
        <v>4</v>
      </c>
      <c r="O225" s="39">
        <v>42582</v>
      </c>
      <c r="P225" s="40" t="s">
        <v>46</v>
      </c>
      <c r="Q225" s="40" t="s">
        <v>38</v>
      </c>
      <c r="R225" s="41">
        <v>0.35408247977180124</v>
      </c>
      <c r="S225" s="41">
        <v>0.36739602977180119</v>
      </c>
      <c r="T225" s="41">
        <v>0.37763945060513454</v>
      </c>
    </row>
    <row r="226" spans="1:20" x14ac:dyDescent="0.3">
      <c r="A226" s="34" t="s">
        <v>5</v>
      </c>
      <c r="B226" s="34" t="s">
        <v>6</v>
      </c>
      <c r="C226" s="34">
        <v>42551</v>
      </c>
      <c r="D226" s="35" t="s">
        <v>74</v>
      </c>
      <c r="E226" s="35" t="s">
        <v>39</v>
      </c>
      <c r="F226" s="36">
        <v>5.114351360730593</v>
      </c>
      <c r="G226" s="36">
        <v>5.5452694200913255</v>
      </c>
      <c r="H226" s="36">
        <v>5.4522954467275513</v>
      </c>
      <c r="I226" s="36">
        <v>5.6498017049086755</v>
      </c>
      <c r="J226" s="36">
        <v>5.691311549847792</v>
      </c>
      <c r="M226" s="39" t="s">
        <v>5</v>
      </c>
      <c r="N226" s="39" t="s">
        <v>4</v>
      </c>
      <c r="O226" s="39">
        <v>42582</v>
      </c>
      <c r="P226" s="40" t="s">
        <v>46</v>
      </c>
      <c r="Q226" s="40" t="s">
        <v>40</v>
      </c>
      <c r="R226" s="41">
        <v>0.34408247977180123</v>
      </c>
      <c r="S226" s="41">
        <v>0.35739602977180118</v>
      </c>
      <c r="T226" s="41">
        <v>0.36763945060513453</v>
      </c>
    </row>
    <row r="227" spans="1:20" x14ac:dyDescent="0.3">
      <c r="A227" s="34" t="s">
        <v>5</v>
      </c>
      <c r="B227" s="34" t="s">
        <v>6</v>
      </c>
      <c r="C227" s="34">
        <v>42551</v>
      </c>
      <c r="D227" s="35" t="s">
        <v>74</v>
      </c>
      <c r="E227" s="35" t="s">
        <v>41</v>
      </c>
      <c r="F227" s="38">
        <v>4.989351360730593</v>
      </c>
      <c r="G227" s="38">
        <v>5.4202694200913255</v>
      </c>
      <c r="H227" s="38">
        <v>5.3272954467275513</v>
      </c>
      <c r="I227" s="38">
        <v>5.5248017049086755</v>
      </c>
      <c r="J227" s="38">
        <v>5.566311549847792</v>
      </c>
      <c r="M227" s="39" t="s">
        <v>5</v>
      </c>
      <c r="N227" s="39" t="s">
        <v>4</v>
      </c>
      <c r="O227" s="39">
        <v>42582</v>
      </c>
      <c r="P227" s="40" t="s">
        <v>46</v>
      </c>
      <c r="Q227" s="40" t="s">
        <v>42</v>
      </c>
      <c r="R227" s="41">
        <v>0.32908247977180122</v>
      </c>
      <c r="S227" s="41">
        <v>0.34239602977180122</v>
      </c>
      <c r="T227" s="41">
        <v>0.35263945060513457</v>
      </c>
    </row>
    <row r="228" spans="1:20" x14ac:dyDescent="0.3">
      <c r="A228" s="34" t="s">
        <v>5</v>
      </c>
      <c r="B228" s="34" t="s">
        <v>6</v>
      </c>
      <c r="C228" s="34">
        <v>42551</v>
      </c>
      <c r="D228" s="35" t="s">
        <v>75</v>
      </c>
      <c r="E228" s="35" t="s">
        <v>32</v>
      </c>
      <c r="F228" s="36">
        <v>6.0914993607305927</v>
      </c>
      <c r="G228" s="36">
        <v>6.6227624200913242</v>
      </c>
      <c r="H228" s="36">
        <v>6.4900599467275502</v>
      </c>
      <c r="I228" s="36">
        <v>6.7344688299086766</v>
      </c>
      <c r="J228" s="36">
        <v>6.7807284665144607</v>
      </c>
      <c r="M228" s="39" t="s">
        <v>5</v>
      </c>
      <c r="N228" s="39" t="s">
        <v>4</v>
      </c>
      <c r="O228" s="39">
        <v>42582</v>
      </c>
      <c r="P228" s="40" t="s">
        <v>47</v>
      </c>
      <c r="Q228" s="40" t="s">
        <v>34</v>
      </c>
      <c r="R228" s="41">
        <v>0.3692150762483758</v>
      </c>
      <c r="S228" s="41">
        <v>0.38327832624837582</v>
      </c>
      <c r="T228" s="41">
        <v>0.39398407624837584</v>
      </c>
    </row>
    <row r="229" spans="1:20" x14ac:dyDescent="0.3">
      <c r="A229" s="34" t="s">
        <v>5</v>
      </c>
      <c r="B229" s="34" t="s">
        <v>6</v>
      </c>
      <c r="C229" s="34">
        <v>42551</v>
      </c>
      <c r="D229" s="35" t="s">
        <v>75</v>
      </c>
      <c r="E229" s="35" t="s">
        <v>35</v>
      </c>
      <c r="F229" s="36">
        <v>5.8914993607305934</v>
      </c>
      <c r="G229" s="36">
        <v>6.422762420091324</v>
      </c>
      <c r="H229" s="36">
        <v>6.29005994672755</v>
      </c>
      <c r="I229" s="36">
        <v>6.5344688299086773</v>
      </c>
      <c r="J229" s="36">
        <v>6.5807284665144605</v>
      </c>
      <c r="M229" s="39" t="s">
        <v>5</v>
      </c>
      <c r="N229" s="39" t="s">
        <v>4</v>
      </c>
      <c r="O229" s="39">
        <v>42582</v>
      </c>
      <c r="P229" s="40" t="s">
        <v>47</v>
      </c>
      <c r="Q229" s="40" t="s">
        <v>36</v>
      </c>
      <c r="R229" s="41">
        <v>0.34921507624837583</v>
      </c>
      <c r="S229" s="41">
        <v>0.3632783262483758</v>
      </c>
      <c r="T229" s="41">
        <v>0.37398407624837587</v>
      </c>
    </row>
    <row r="230" spans="1:20" x14ac:dyDescent="0.3">
      <c r="A230" s="34" t="s">
        <v>5</v>
      </c>
      <c r="B230" s="34" t="s">
        <v>6</v>
      </c>
      <c r="C230" s="34">
        <v>42551</v>
      </c>
      <c r="D230" s="35" t="s">
        <v>75</v>
      </c>
      <c r="E230" s="35" t="s">
        <v>37</v>
      </c>
      <c r="F230" s="36">
        <v>5.5414993607305929</v>
      </c>
      <c r="G230" s="36">
        <v>6.0727624200913244</v>
      </c>
      <c r="H230" s="36">
        <v>5.9400599467275494</v>
      </c>
      <c r="I230" s="36">
        <v>6.1844688299086767</v>
      </c>
      <c r="J230" s="36">
        <v>6.2307284665144609</v>
      </c>
      <c r="M230" s="39" t="s">
        <v>5</v>
      </c>
      <c r="N230" s="39" t="s">
        <v>4</v>
      </c>
      <c r="O230" s="39">
        <v>42582</v>
      </c>
      <c r="P230" s="40" t="s">
        <v>47</v>
      </c>
      <c r="Q230" s="40" t="s">
        <v>38</v>
      </c>
      <c r="R230" s="41">
        <v>0.3142150762483758</v>
      </c>
      <c r="S230" s="41">
        <v>0.32827832624837583</v>
      </c>
      <c r="T230" s="41">
        <v>0.33898407624837584</v>
      </c>
    </row>
    <row r="231" spans="1:20" x14ac:dyDescent="0.3">
      <c r="A231" s="34" t="s">
        <v>5</v>
      </c>
      <c r="B231" s="34" t="s">
        <v>6</v>
      </c>
      <c r="C231" s="34">
        <v>42551</v>
      </c>
      <c r="D231" s="35" t="s">
        <v>75</v>
      </c>
      <c r="E231" s="35" t="s">
        <v>39</v>
      </c>
      <c r="F231" s="36">
        <v>5.4164993607305929</v>
      </c>
      <c r="G231" s="36">
        <v>5.9477624200913244</v>
      </c>
      <c r="H231" s="36">
        <v>5.8150599467275494</v>
      </c>
      <c r="I231" s="36">
        <v>6.0594688299086767</v>
      </c>
      <c r="J231" s="36">
        <v>6.1057284665144609</v>
      </c>
      <c r="M231" s="39" t="s">
        <v>5</v>
      </c>
      <c r="N231" s="39" t="s">
        <v>4</v>
      </c>
      <c r="O231" s="39">
        <v>42582</v>
      </c>
      <c r="P231" s="40" t="s">
        <v>47</v>
      </c>
      <c r="Q231" s="40" t="s">
        <v>40</v>
      </c>
      <c r="R231" s="41">
        <v>0.30421507624837585</v>
      </c>
      <c r="S231" s="41">
        <v>0.31827832624837582</v>
      </c>
      <c r="T231" s="41">
        <v>0.32898407624837589</v>
      </c>
    </row>
    <row r="232" spans="1:20" x14ac:dyDescent="0.3">
      <c r="A232" s="34" t="s">
        <v>5</v>
      </c>
      <c r="B232" s="34" t="s">
        <v>6</v>
      </c>
      <c r="C232" s="34">
        <v>42551</v>
      </c>
      <c r="D232" s="35" t="s">
        <v>75</v>
      </c>
      <c r="E232" s="35" t="s">
        <v>41</v>
      </c>
      <c r="F232" s="38">
        <v>5.2914993607305929</v>
      </c>
      <c r="G232" s="38">
        <v>5.8227624200913244</v>
      </c>
      <c r="H232" s="38">
        <v>5.6900599467275494</v>
      </c>
      <c r="I232" s="38">
        <v>5.9344688299086767</v>
      </c>
      <c r="J232" s="38">
        <v>5.9807284665144609</v>
      </c>
      <c r="M232" s="39" t="s">
        <v>5</v>
      </c>
      <c r="N232" s="39" t="s">
        <v>4</v>
      </c>
      <c r="O232" s="39">
        <v>42582</v>
      </c>
      <c r="P232" s="40" t="s">
        <v>47</v>
      </c>
      <c r="Q232" s="40" t="s">
        <v>42</v>
      </c>
      <c r="R232" s="41">
        <v>0.28921507624837584</v>
      </c>
      <c r="S232" s="41">
        <v>0.30327832624837586</v>
      </c>
      <c r="T232" s="41">
        <v>0.31398407624837588</v>
      </c>
    </row>
    <row r="233" spans="1:20" x14ac:dyDescent="0.3">
      <c r="A233" s="34" t="s">
        <v>5</v>
      </c>
      <c r="B233" s="34" t="s">
        <v>6</v>
      </c>
      <c r="C233" s="34">
        <v>42551</v>
      </c>
      <c r="D233" s="35" t="s">
        <v>76</v>
      </c>
      <c r="E233" s="35" t="s">
        <v>32</v>
      </c>
      <c r="F233" s="36">
        <v>6.8922213271380555</v>
      </c>
      <c r="G233" s="36">
        <v>7.0514344490505909</v>
      </c>
      <c r="H233" s="36">
        <v>7.0446761001627562</v>
      </c>
      <c r="I233" s="36">
        <v>7.1713064661271613</v>
      </c>
      <c r="J233" s="36">
        <v>7.2049463236666824</v>
      </c>
      <c r="M233" s="39" t="s">
        <v>5</v>
      </c>
      <c r="N233" s="39" t="s">
        <v>4</v>
      </c>
      <c r="O233" s="39">
        <v>42582</v>
      </c>
      <c r="P233" s="40" t="s">
        <v>85</v>
      </c>
      <c r="Q233" s="40" t="s">
        <v>34</v>
      </c>
      <c r="R233" s="41">
        <v>0.50583761612500011</v>
      </c>
      <c r="S233" s="41">
        <v>0.51800914437500012</v>
      </c>
      <c r="T233" s="41">
        <v>0.52718545962499996</v>
      </c>
    </row>
    <row r="234" spans="1:20" x14ac:dyDescent="0.3">
      <c r="A234" s="34" t="s">
        <v>5</v>
      </c>
      <c r="B234" s="34" t="s">
        <v>6</v>
      </c>
      <c r="C234" s="34">
        <v>42551</v>
      </c>
      <c r="D234" s="35" t="s">
        <v>76</v>
      </c>
      <c r="E234" s="35" t="s">
        <v>35</v>
      </c>
      <c r="F234" s="36">
        <v>6.6922213271380553</v>
      </c>
      <c r="G234" s="36">
        <v>6.8514344490505907</v>
      </c>
      <c r="H234" s="36">
        <v>6.8446761001627561</v>
      </c>
      <c r="I234" s="36">
        <v>6.971306466127162</v>
      </c>
      <c r="J234" s="36">
        <v>7.0049463236666822</v>
      </c>
      <c r="M234" s="39" t="s">
        <v>5</v>
      </c>
      <c r="N234" s="39" t="s">
        <v>4</v>
      </c>
      <c r="O234" s="39">
        <v>42582</v>
      </c>
      <c r="P234" s="40" t="s">
        <v>85</v>
      </c>
      <c r="Q234" s="40" t="s">
        <v>36</v>
      </c>
      <c r="R234" s="41">
        <v>0.48583761612500009</v>
      </c>
      <c r="S234" s="41">
        <v>0.4980091443750001</v>
      </c>
      <c r="T234" s="41">
        <v>0.50718545962499995</v>
      </c>
    </row>
    <row r="235" spans="1:20" x14ac:dyDescent="0.3">
      <c r="A235" s="34" t="s">
        <v>5</v>
      </c>
      <c r="B235" s="34" t="s">
        <v>6</v>
      </c>
      <c r="C235" s="34">
        <v>42551</v>
      </c>
      <c r="D235" s="35" t="s">
        <v>76</v>
      </c>
      <c r="E235" s="35" t="s">
        <v>37</v>
      </c>
      <c r="F235" s="36">
        <v>6.3422213271380556</v>
      </c>
      <c r="G235" s="36">
        <v>6.5014344490505902</v>
      </c>
      <c r="H235" s="36">
        <v>6.4946761001627564</v>
      </c>
      <c r="I235" s="36">
        <v>6.6213064661271614</v>
      </c>
      <c r="J235" s="36">
        <v>6.6549463236666826</v>
      </c>
      <c r="M235" s="39" t="s">
        <v>5</v>
      </c>
      <c r="N235" s="39" t="s">
        <v>4</v>
      </c>
      <c r="O235" s="39">
        <v>42582</v>
      </c>
      <c r="P235" s="40" t="s">
        <v>85</v>
      </c>
      <c r="Q235" s="40" t="s">
        <v>38</v>
      </c>
      <c r="R235" s="41">
        <v>0.45083761612500001</v>
      </c>
      <c r="S235" s="41">
        <v>0.46300914437500007</v>
      </c>
      <c r="T235" s="41">
        <v>0.47218545962500003</v>
      </c>
    </row>
    <row r="236" spans="1:20" x14ac:dyDescent="0.3">
      <c r="A236" s="34" t="s">
        <v>5</v>
      </c>
      <c r="B236" s="34" t="s">
        <v>6</v>
      </c>
      <c r="C236" s="34">
        <v>42551</v>
      </c>
      <c r="D236" s="35" t="s">
        <v>76</v>
      </c>
      <c r="E236" s="35" t="s">
        <v>39</v>
      </c>
      <c r="F236" s="36">
        <v>6.2172213271380556</v>
      </c>
      <c r="G236" s="36">
        <v>6.3764344490505902</v>
      </c>
      <c r="H236" s="36">
        <v>6.3696761001627564</v>
      </c>
      <c r="I236" s="36">
        <v>6.4963064661271614</v>
      </c>
      <c r="J236" s="36">
        <v>6.5299463236666826</v>
      </c>
      <c r="M236" s="39" t="s">
        <v>5</v>
      </c>
      <c r="N236" s="39" t="s">
        <v>4</v>
      </c>
      <c r="O236" s="39">
        <v>42582</v>
      </c>
      <c r="P236" s="40" t="s">
        <v>85</v>
      </c>
      <c r="Q236" s="40" t="s">
        <v>40</v>
      </c>
      <c r="R236" s="41">
        <v>0.44083761612500005</v>
      </c>
      <c r="S236" s="41">
        <v>0.45300914437500006</v>
      </c>
      <c r="T236" s="41">
        <v>0.46218545962499996</v>
      </c>
    </row>
    <row r="237" spans="1:20" x14ac:dyDescent="0.3">
      <c r="A237" s="34" t="s">
        <v>5</v>
      </c>
      <c r="B237" s="34" t="s">
        <v>6</v>
      </c>
      <c r="C237" s="34">
        <v>42551</v>
      </c>
      <c r="D237" s="35" t="s">
        <v>76</v>
      </c>
      <c r="E237" s="35" t="s">
        <v>41</v>
      </c>
      <c r="F237" s="38">
        <v>6.0922213271380556</v>
      </c>
      <c r="G237" s="38">
        <v>6.2514344490505902</v>
      </c>
      <c r="H237" s="38">
        <v>6.2446761001627564</v>
      </c>
      <c r="I237" s="38">
        <v>6.3713064661271614</v>
      </c>
      <c r="J237" s="38">
        <v>6.4049463236666826</v>
      </c>
      <c r="M237" s="39" t="s">
        <v>5</v>
      </c>
      <c r="N237" s="39" t="s">
        <v>4</v>
      </c>
      <c r="O237" s="39">
        <v>42582</v>
      </c>
      <c r="P237" s="40" t="s">
        <v>85</v>
      </c>
      <c r="Q237" s="40" t="s">
        <v>42</v>
      </c>
      <c r="R237" s="41">
        <v>0.42583761612500004</v>
      </c>
      <c r="S237" s="41">
        <v>0.43800914437500005</v>
      </c>
      <c r="T237" s="41">
        <v>0.447185459625</v>
      </c>
    </row>
    <row r="238" spans="1:20" x14ac:dyDescent="0.3">
      <c r="A238" s="34" t="s">
        <v>5</v>
      </c>
      <c r="B238" s="34" t="s">
        <v>6</v>
      </c>
      <c r="C238" s="34">
        <v>42551</v>
      </c>
      <c r="D238" s="35" t="s">
        <v>77</v>
      </c>
      <c r="E238" s="35" t="s">
        <v>32</v>
      </c>
      <c r="F238" s="36">
        <v>7.0737033035674246</v>
      </c>
      <c r="G238" s="36">
        <v>7.2307046088980416</v>
      </c>
      <c r="H238" s="36">
        <v>7.2208681833265898</v>
      </c>
      <c r="I238" s="36">
        <v>7.3589793401582302</v>
      </c>
      <c r="J238" s="36">
        <v>7.4217163809463331</v>
      </c>
      <c r="M238" s="39" t="s">
        <v>5</v>
      </c>
      <c r="N238" s="39" t="s">
        <v>4</v>
      </c>
      <c r="O238" s="39">
        <v>42582</v>
      </c>
      <c r="P238" s="40" t="s">
        <v>48</v>
      </c>
      <c r="Q238" s="40" t="s">
        <v>34</v>
      </c>
      <c r="R238" s="41">
        <v>0.47898431287500004</v>
      </c>
      <c r="S238" s="41">
        <v>0.48842931100000014</v>
      </c>
      <c r="T238" s="41">
        <v>0.49606678200000009</v>
      </c>
    </row>
    <row r="239" spans="1:20" x14ac:dyDescent="0.3">
      <c r="A239" s="34" t="s">
        <v>5</v>
      </c>
      <c r="B239" s="34" t="s">
        <v>6</v>
      </c>
      <c r="C239" s="34">
        <v>42551</v>
      </c>
      <c r="D239" s="35" t="s">
        <v>77</v>
      </c>
      <c r="E239" s="35" t="s">
        <v>35</v>
      </c>
      <c r="F239" s="36">
        <v>6.8737033035674244</v>
      </c>
      <c r="G239" s="36">
        <v>7.0307046088980414</v>
      </c>
      <c r="H239" s="36">
        <v>7.0208681833265896</v>
      </c>
      <c r="I239" s="36">
        <v>7.15897934015823</v>
      </c>
      <c r="J239" s="36">
        <v>7.2217163809463329</v>
      </c>
      <c r="M239" s="39" t="s">
        <v>5</v>
      </c>
      <c r="N239" s="39" t="s">
        <v>4</v>
      </c>
      <c r="O239" s="39">
        <v>42582</v>
      </c>
      <c r="P239" s="40" t="s">
        <v>48</v>
      </c>
      <c r="Q239" s="40" t="s">
        <v>36</v>
      </c>
      <c r="R239" s="41">
        <v>0.45898431287500008</v>
      </c>
      <c r="S239" s="41">
        <v>0.46842931100000013</v>
      </c>
      <c r="T239" s="41">
        <v>0.47606678200000008</v>
      </c>
    </row>
    <row r="240" spans="1:20" x14ac:dyDescent="0.3">
      <c r="A240" s="34" t="s">
        <v>5</v>
      </c>
      <c r="B240" s="34" t="s">
        <v>6</v>
      </c>
      <c r="C240" s="34">
        <v>42551</v>
      </c>
      <c r="D240" s="35" t="s">
        <v>77</v>
      </c>
      <c r="E240" s="35" t="s">
        <v>37</v>
      </c>
      <c r="F240" s="36">
        <v>6.5237033035674248</v>
      </c>
      <c r="G240" s="36">
        <v>6.6807046088980417</v>
      </c>
      <c r="H240" s="36">
        <v>6.6708681833265899</v>
      </c>
      <c r="I240" s="36">
        <v>6.8089793401582295</v>
      </c>
      <c r="J240" s="36">
        <v>6.8717163809463333</v>
      </c>
      <c r="M240" s="39" t="s">
        <v>5</v>
      </c>
      <c r="N240" s="39" t="s">
        <v>4</v>
      </c>
      <c r="O240" s="39">
        <v>42582</v>
      </c>
      <c r="P240" s="40" t="s">
        <v>48</v>
      </c>
      <c r="Q240" s="40" t="s">
        <v>38</v>
      </c>
      <c r="R240" s="41">
        <v>0.42398431287500005</v>
      </c>
      <c r="S240" s="41">
        <v>0.43342931100000009</v>
      </c>
      <c r="T240" s="41">
        <v>0.44106678200000005</v>
      </c>
    </row>
    <row r="241" spans="1:20" x14ac:dyDescent="0.3">
      <c r="A241" s="34" t="s">
        <v>5</v>
      </c>
      <c r="B241" s="34" t="s">
        <v>6</v>
      </c>
      <c r="C241" s="34">
        <v>42551</v>
      </c>
      <c r="D241" s="35" t="s">
        <v>77</v>
      </c>
      <c r="E241" s="35" t="s">
        <v>39</v>
      </c>
      <c r="F241" s="36">
        <v>6.3987033035674248</v>
      </c>
      <c r="G241" s="36">
        <v>6.5557046088980417</v>
      </c>
      <c r="H241" s="36">
        <v>6.5458681833265899</v>
      </c>
      <c r="I241" s="36">
        <v>6.6839793401582295</v>
      </c>
      <c r="J241" s="36">
        <v>6.7467163809463333</v>
      </c>
      <c r="M241" s="39" t="s">
        <v>5</v>
      </c>
      <c r="N241" s="39" t="s">
        <v>4</v>
      </c>
      <c r="O241" s="39">
        <v>42582</v>
      </c>
      <c r="P241" s="40" t="s">
        <v>48</v>
      </c>
      <c r="Q241" s="40" t="s">
        <v>40</v>
      </c>
      <c r="R241" s="41">
        <v>0.41398431287500009</v>
      </c>
      <c r="S241" s="41">
        <v>0.42342931100000014</v>
      </c>
      <c r="T241" s="41">
        <v>0.43106678200000009</v>
      </c>
    </row>
    <row r="242" spans="1:20" x14ac:dyDescent="0.3">
      <c r="A242" s="34" t="s">
        <v>5</v>
      </c>
      <c r="B242" s="34" t="s">
        <v>6</v>
      </c>
      <c r="C242" s="34">
        <v>42551</v>
      </c>
      <c r="D242" s="35" t="s">
        <v>77</v>
      </c>
      <c r="E242" s="35" t="s">
        <v>41</v>
      </c>
      <c r="F242" s="38">
        <v>6.2737033035674248</v>
      </c>
      <c r="G242" s="38">
        <v>6.4307046088980417</v>
      </c>
      <c r="H242" s="38">
        <v>6.4208681833265899</v>
      </c>
      <c r="I242" s="38">
        <v>6.5589793401582295</v>
      </c>
      <c r="J242" s="38">
        <v>6.6217163809463333</v>
      </c>
      <c r="M242" s="46" t="s">
        <v>5</v>
      </c>
      <c r="N242" s="46" t="s">
        <v>4</v>
      </c>
      <c r="O242" s="46">
        <v>42582</v>
      </c>
      <c r="P242" s="47" t="s">
        <v>48</v>
      </c>
      <c r="Q242" s="47" t="s">
        <v>42</v>
      </c>
      <c r="R242" s="48">
        <v>0.39898431287500008</v>
      </c>
      <c r="S242" s="48">
        <v>0.40842931100000007</v>
      </c>
      <c r="T242" s="48">
        <v>0.41606678200000002</v>
      </c>
    </row>
    <row r="243" spans="1:20" x14ac:dyDescent="0.3">
      <c r="A243" s="34" t="s">
        <v>5</v>
      </c>
      <c r="B243" s="34" t="s">
        <v>6</v>
      </c>
      <c r="C243" s="34">
        <v>42551</v>
      </c>
      <c r="D243" s="35" t="s">
        <v>78</v>
      </c>
      <c r="E243" s="35" t="s">
        <v>32</v>
      </c>
      <c r="F243" s="36">
        <v>7.0737033035674246</v>
      </c>
      <c r="G243" s="36">
        <v>7.2307046088980416</v>
      </c>
      <c r="H243" s="36">
        <v>7.2208681833265898</v>
      </c>
      <c r="I243" s="36">
        <v>7.3589793401582302</v>
      </c>
      <c r="J243" s="36">
        <v>7.4217163809463331</v>
      </c>
      <c r="M243" s="34" t="s">
        <v>7</v>
      </c>
      <c r="N243" s="34" t="s">
        <v>4</v>
      </c>
      <c r="O243" s="34">
        <v>42401</v>
      </c>
      <c r="P243" s="49" t="s">
        <v>49</v>
      </c>
      <c r="Q243" s="35" t="s">
        <v>34</v>
      </c>
      <c r="R243" s="37">
        <v>0.50909212525875003</v>
      </c>
      <c r="S243" s="37">
        <v>0.53088648298124985</v>
      </c>
      <c r="T243" s="37">
        <v>0.54516108099749994</v>
      </c>
    </row>
    <row r="244" spans="1:20" x14ac:dyDescent="0.3">
      <c r="A244" s="34" t="s">
        <v>5</v>
      </c>
      <c r="B244" s="34" t="s">
        <v>6</v>
      </c>
      <c r="C244" s="34">
        <v>42551</v>
      </c>
      <c r="D244" s="35" t="s">
        <v>78</v>
      </c>
      <c r="E244" s="35" t="s">
        <v>35</v>
      </c>
      <c r="F244" s="36">
        <v>6.8737033035674244</v>
      </c>
      <c r="G244" s="36">
        <v>7.0307046088980414</v>
      </c>
      <c r="H244" s="36">
        <v>7.0208681833265896</v>
      </c>
      <c r="I244" s="36">
        <v>7.15897934015823</v>
      </c>
      <c r="J244" s="36">
        <v>7.2217163809463329</v>
      </c>
      <c r="M244" s="50" t="s">
        <v>7</v>
      </c>
      <c r="N244" s="50" t="s">
        <v>4</v>
      </c>
      <c r="O244" s="50">
        <v>42401</v>
      </c>
      <c r="P244" s="49" t="s">
        <v>49</v>
      </c>
      <c r="Q244" s="35" t="s">
        <v>36</v>
      </c>
      <c r="R244" s="37">
        <v>0.48863212525874999</v>
      </c>
      <c r="S244" s="37">
        <v>0.51042648298124993</v>
      </c>
      <c r="T244" s="37">
        <v>0.5247010809974999</v>
      </c>
    </row>
    <row r="245" spans="1:20" x14ac:dyDescent="0.3">
      <c r="A245" s="34" t="s">
        <v>5</v>
      </c>
      <c r="B245" s="34" t="s">
        <v>6</v>
      </c>
      <c r="C245" s="34">
        <v>42551</v>
      </c>
      <c r="D245" s="35" t="s">
        <v>78</v>
      </c>
      <c r="E245" s="35" t="s">
        <v>37</v>
      </c>
      <c r="F245" s="36">
        <v>6.5237033035674248</v>
      </c>
      <c r="G245" s="36">
        <v>6.6807046088980417</v>
      </c>
      <c r="H245" s="36">
        <v>6.6708681833265899</v>
      </c>
      <c r="I245" s="36">
        <v>6.8089793401582295</v>
      </c>
      <c r="J245" s="36">
        <v>6.8717163809463333</v>
      </c>
      <c r="M245" s="50" t="s">
        <v>7</v>
      </c>
      <c r="N245" s="50" t="s">
        <v>4</v>
      </c>
      <c r="O245" s="50">
        <v>42401</v>
      </c>
      <c r="P245" s="49" t="s">
        <v>49</v>
      </c>
      <c r="Q245" s="35" t="s">
        <v>38</v>
      </c>
      <c r="R245" s="37">
        <v>0.45282712525874996</v>
      </c>
      <c r="S245" s="37">
        <v>0.4746214829812499</v>
      </c>
      <c r="T245" s="37">
        <v>0.48889608099750004</v>
      </c>
    </row>
    <row r="246" spans="1:20" x14ac:dyDescent="0.3">
      <c r="A246" s="34" t="s">
        <v>5</v>
      </c>
      <c r="B246" s="34" t="s">
        <v>6</v>
      </c>
      <c r="C246" s="34">
        <v>42551</v>
      </c>
      <c r="D246" s="35" t="s">
        <v>78</v>
      </c>
      <c r="E246" s="35" t="s">
        <v>39</v>
      </c>
      <c r="F246" s="36">
        <v>6.3987033035674248</v>
      </c>
      <c r="G246" s="36">
        <v>6.5557046088980417</v>
      </c>
      <c r="H246" s="36">
        <v>6.5458681833265899</v>
      </c>
      <c r="I246" s="36">
        <v>6.6839793401582295</v>
      </c>
      <c r="J246" s="36">
        <v>6.7467163809463333</v>
      </c>
      <c r="M246" s="50" t="s">
        <v>7</v>
      </c>
      <c r="N246" s="50" t="s">
        <v>4</v>
      </c>
      <c r="O246" s="50">
        <v>42401</v>
      </c>
      <c r="P246" s="49" t="s">
        <v>49</v>
      </c>
      <c r="Q246" s="35" t="s">
        <v>40</v>
      </c>
      <c r="R246" s="37">
        <v>0.44259712525875</v>
      </c>
      <c r="S246" s="37">
        <v>0.46439148298124994</v>
      </c>
      <c r="T246" s="37">
        <v>0.47866608099749997</v>
      </c>
    </row>
    <row r="247" spans="1:20" x14ac:dyDescent="0.3">
      <c r="A247" s="34" t="s">
        <v>5</v>
      </c>
      <c r="B247" s="34" t="s">
        <v>6</v>
      </c>
      <c r="C247" s="34">
        <v>42551</v>
      </c>
      <c r="D247" s="35" t="s">
        <v>78</v>
      </c>
      <c r="E247" s="35" t="s">
        <v>41</v>
      </c>
      <c r="F247" s="38">
        <v>6.2737033035674248</v>
      </c>
      <c r="G247" s="38">
        <v>6.4307046088980417</v>
      </c>
      <c r="H247" s="38">
        <v>6.4208681833265899</v>
      </c>
      <c r="I247" s="38">
        <v>6.5589793401582295</v>
      </c>
      <c r="J247" s="38">
        <v>6.6217163809463333</v>
      </c>
      <c r="M247" s="50" t="s">
        <v>7</v>
      </c>
      <c r="N247" s="50" t="s">
        <v>4</v>
      </c>
      <c r="O247" s="50">
        <v>42401</v>
      </c>
      <c r="P247" s="49" t="s">
        <v>49</v>
      </c>
      <c r="Q247" s="35" t="s">
        <v>42</v>
      </c>
      <c r="R247" s="37">
        <v>0.42725212525874995</v>
      </c>
      <c r="S247" s="37">
        <v>0.44904648298124994</v>
      </c>
      <c r="T247" s="37">
        <v>0.46332108099749997</v>
      </c>
    </row>
    <row r="248" spans="1:20" x14ac:dyDescent="0.3">
      <c r="A248" s="34" t="s">
        <v>5</v>
      </c>
      <c r="B248" s="34" t="s">
        <v>6</v>
      </c>
      <c r="C248" s="34">
        <v>42551</v>
      </c>
      <c r="D248" s="35" t="s">
        <v>79</v>
      </c>
      <c r="E248" s="35" t="s">
        <v>32</v>
      </c>
      <c r="F248" s="36">
        <v>8.3242711415525115</v>
      </c>
      <c r="G248" s="36">
        <v>8.06764953196347</v>
      </c>
      <c r="H248" s="36">
        <v>8.2175275266362231</v>
      </c>
      <c r="I248" s="36">
        <v>8.2196951255707749</v>
      </c>
      <c r="J248" s="36">
        <v>8.3160169901065437</v>
      </c>
      <c r="M248" s="50" t="s">
        <v>7</v>
      </c>
      <c r="N248" s="50" t="s">
        <v>4</v>
      </c>
      <c r="O248" s="50">
        <v>42401</v>
      </c>
      <c r="P248" s="49" t="s">
        <v>50</v>
      </c>
      <c r="Q248" s="35" t="s">
        <v>34</v>
      </c>
      <c r="R248" s="37">
        <v>0.41482230122437491</v>
      </c>
      <c r="S248" s="37">
        <v>0.43777642995487487</v>
      </c>
      <c r="T248" s="37">
        <v>0.45297046260537499</v>
      </c>
    </row>
    <row r="249" spans="1:20" x14ac:dyDescent="0.3">
      <c r="A249" s="34" t="s">
        <v>5</v>
      </c>
      <c r="B249" s="34" t="s">
        <v>6</v>
      </c>
      <c r="C249" s="34">
        <v>42551</v>
      </c>
      <c r="D249" s="35" t="s">
        <v>79</v>
      </c>
      <c r="E249" s="35" t="s">
        <v>35</v>
      </c>
      <c r="F249" s="36">
        <v>8.1242711415525104</v>
      </c>
      <c r="G249" s="36">
        <v>7.8676495319634698</v>
      </c>
      <c r="H249" s="36">
        <v>8.0175275266362238</v>
      </c>
      <c r="I249" s="36">
        <v>8.0196951255707738</v>
      </c>
      <c r="J249" s="36">
        <v>8.1160169901065427</v>
      </c>
      <c r="M249" s="50" t="s">
        <v>7</v>
      </c>
      <c r="N249" s="50" t="s">
        <v>4</v>
      </c>
      <c r="O249" s="50">
        <v>42401</v>
      </c>
      <c r="P249" s="49" t="s">
        <v>50</v>
      </c>
      <c r="Q249" s="35" t="s">
        <v>36</v>
      </c>
      <c r="R249" s="37">
        <v>0.39436230122437493</v>
      </c>
      <c r="S249" s="37">
        <v>0.41731642995487489</v>
      </c>
      <c r="T249" s="37">
        <v>0.43251046260537496</v>
      </c>
    </row>
    <row r="250" spans="1:20" x14ac:dyDescent="0.3">
      <c r="A250" s="34" t="s">
        <v>5</v>
      </c>
      <c r="B250" s="34" t="s">
        <v>6</v>
      </c>
      <c r="C250" s="34">
        <v>42551</v>
      </c>
      <c r="D250" s="42" t="s">
        <v>79</v>
      </c>
      <c r="E250" s="35" t="s">
        <v>37</v>
      </c>
      <c r="F250" s="36">
        <v>7.7742711415525108</v>
      </c>
      <c r="G250" s="36">
        <v>7.5176495319634693</v>
      </c>
      <c r="H250" s="36">
        <v>7.6675275266362233</v>
      </c>
      <c r="I250" s="36">
        <v>7.6696951255707742</v>
      </c>
      <c r="J250" s="36">
        <v>7.766016990106543</v>
      </c>
      <c r="M250" s="50" t="s">
        <v>7</v>
      </c>
      <c r="N250" s="50" t="s">
        <v>4</v>
      </c>
      <c r="O250" s="50">
        <v>42401</v>
      </c>
      <c r="P250" s="49" t="s">
        <v>50</v>
      </c>
      <c r="Q250" s="35" t="s">
        <v>38</v>
      </c>
      <c r="R250" s="37">
        <v>0.3585573012243749</v>
      </c>
      <c r="S250" s="37">
        <v>0.38151142995487491</v>
      </c>
      <c r="T250" s="37">
        <v>0.39670546260537498</v>
      </c>
    </row>
    <row r="251" spans="1:20" x14ac:dyDescent="0.3">
      <c r="A251" s="34" t="s">
        <v>5</v>
      </c>
      <c r="B251" s="34" t="s">
        <v>6</v>
      </c>
      <c r="C251" s="34">
        <v>42551</v>
      </c>
      <c r="D251" s="42" t="s">
        <v>79</v>
      </c>
      <c r="E251" s="35" t="s">
        <v>39</v>
      </c>
      <c r="F251" s="36">
        <v>7.6492711415525108</v>
      </c>
      <c r="G251" s="36">
        <v>7.3926495319634693</v>
      </c>
      <c r="H251" s="36">
        <v>7.5425275266362233</v>
      </c>
      <c r="I251" s="36">
        <v>7.5446951255707742</v>
      </c>
      <c r="J251" s="36">
        <v>7.641016990106543</v>
      </c>
      <c r="M251" s="50" t="s">
        <v>7</v>
      </c>
      <c r="N251" s="50" t="s">
        <v>4</v>
      </c>
      <c r="O251" s="50">
        <v>42401</v>
      </c>
      <c r="P251" s="49" t="s">
        <v>50</v>
      </c>
      <c r="Q251" s="35" t="s">
        <v>40</v>
      </c>
      <c r="R251" s="37">
        <v>0.34832730122437494</v>
      </c>
      <c r="S251" s="37">
        <v>0.3712814299548749</v>
      </c>
      <c r="T251" s="37">
        <v>0.38647546260537502</v>
      </c>
    </row>
    <row r="252" spans="1:20" x14ac:dyDescent="0.3">
      <c r="A252" s="34" t="s">
        <v>5</v>
      </c>
      <c r="B252" s="34" t="s">
        <v>6</v>
      </c>
      <c r="C252" s="34">
        <v>42551</v>
      </c>
      <c r="D252" s="42" t="s">
        <v>79</v>
      </c>
      <c r="E252" s="35" t="s">
        <v>41</v>
      </c>
      <c r="F252" s="38">
        <v>7.5242711415525108</v>
      </c>
      <c r="G252" s="38">
        <v>7.2676495319634693</v>
      </c>
      <c r="H252" s="38">
        <v>7.4175275266362233</v>
      </c>
      <c r="I252" s="38">
        <v>7.4196951255707742</v>
      </c>
      <c r="J252" s="38">
        <v>7.516016990106543</v>
      </c>
      <c r="M252" s="50" t="s">
        <v>7</v>
      </c>
      <c r="N252" s="50" t="s">
        <v>4</v>
      </c>
      <c r="O252" s="50">
        <v>42401</v>
      </c>
      <c r="P252" s="49" t="s">
        <v>50</v>
      </c>
      <c r="Q252" s="35" t="s">
        <v>42</v>
      </c>
      <c r="R252" s="37">
        <v>0.33298230122437494</v>
      </c>
      <c r="S252" s="37">
        <v>0.3559364299548749</v>
      </c>
      <c r="T252" s="37">
        <v>0.37113046260537497</v>
      </c>
    </row>
    <row r="253" spans="1:20" x14ac:dyDescent="0.3">
      <c r="A253" s="39" t="s">
        <v>5</v>
      </c>
      <c r="B253" s="39" t="s">
        <v>6</v>
      </c>
      <c r="C253" s="39">
        <v>42582</v>
      </c>
      <c r="D253" s="40" t="s">
        <v>70</v>
      </c>
      <c r="E253" s="40" t="s">
        <v>32</v>
      </c>
      <c r="F253" s="45">
        <v>6.1150788942293506</v>
      </c>
      <c r="G253" s="45">
        <v>6.2043215457019212</v>
      </c>
      <c r="H253" s="45">
        <v>6.2443098442768585</v>
      </c>
      <c r="I253" s="45">
        <v>6.2637284215530844</v>
      </c>
      <c r="J253" s="45">
        <v>6.2359073831964666</v>
      </c>
      <c r="M253" s="50" t="s">
        <v>7</v>
      </c>
      <c r="N253" s="50" t="s">
        <v>4</v>
      </c>
      <c r="O253" s="50">
        <v>42401</v>
      </c>
      <c r="P253" s="49" t="s">
        <v>51</v>
      </c>
      <c r="Q253" s="35" t="s">
        <v>34</v>
      </c>
      <c r="R253" s="37">
        <v>0.40153600000000012</v>
      </c>
      <c r="S253" s="37">
        <v>0.41450912500000003</v>
      </c>
      <c r="T253" s="37">
        <v>0.42168808333333346</v>
      </c>
    </row>
    <row r="254" spans="1:20" x14ac:dyDescent="0.3">
      <c r="A254" s="39" t="s">
        <v>5</v>
      </c>
      <c r="B254" s="39" t="s">
        <v>6</v>
      </c>
      <c r="C254" s="39">
        <v>42582</v>
      </c>
      <c r="D254" s="40" t="s">
        <v>70</v>
      </c>
      <c r="E254" s="40" t="s">
        <v>35</v>
      </c>
      <c r="F254" s="45">
        <v>5.9150788942293504</v>
      </c>
      <c r="G254" s="45">
        <v>6.0043215457019219</v>
      </c>
      <c r="H254" s="45">
        <v>6.0443098442768584</v>
      </c>
      <c r="I254" s="45">
        <v>6.0637284215530842</v>
      </c>
      <c r="J254" s="45">
        <v>6.0359073831964665</v>
      </c>
      <c r="M254" s="50" t="s">
        <v>7</v>
      </c>
      <c r="N254" s="50" t="s">
        <v>4</v>
      </c>
      <c r="O254" s="50">
        <v>42401</v>
      </c>
      <c r="P254" s="49" t="s">
        <v>51</v>
      </c>
      <c r="Q254" s="35" t="s">
        <v>36</v>
      </c>
      <c r="R254" s="37">
        <v>0.3815360000000001</v>
      </c>
      <c r="S254" s="37">
        <v>0.39450912500000007</v>
      </c>
      <c r="T254" s="37">
        <v>0.40168808333333345</v>
      </c>
    </row>
    <row r="255" spans="1:20" x14ac:dyDescent="0.3">
      <c r="A255" s="39" t="s">
        <v>5</v>
      </c>
      <c r="B255" s="39" t="s">
        <v>6</v>
      </c>
      <c r="C255" s="39">
        <v>42582</v>
      </c>
      <c r="D255" s="40" t="s">
        <v>70</v>
      </c>
      <c r="E255" s="40" t="s">
        <v>37</v>
      </c>
      <c r="F255" s="45">
        <v>5.5650788942293499</v>
      </c>
      <c r="G255" s="45">
        <v>5.6543215457019214</v>
      </c>
      <c r="H255" s="45">
        <v>5.6943098442768587</v>
      </c>
      <c r="I255" s="45">
        <v>5.7137284215530837</v>
      </c>
      <c r="J255" s="45">
        <v>5.6859073831964668</v>
      </c>
      <c r="M255" s="50" t="s">
        <v>7</v>
      </c>
      <c r="N255" s="50" t="s">
        <v>4</v>
      </c>
      <c r="O255" s="50">
        <v>42401</v>
      </c>
      <c r="P255" s="49" t="s">
        <v>51</v>
      </c>
      <c r="Q255" s="35" t="s">
        <v>38</v>
      </c>
      <c r="R255" s="37">
        <v>0.34653600000000007</v>
      </c>
      <c r="S255" s="37">
        <v>0.35950912500000004</v>
      </c>
      <c r="T255" s="37">
        <v>0.36668808333333336</v>
      </c>
    </row>
    <row r="256" spans="1:20" x14ac:dyDescent="0.3">
      <c r="A256" s="39" t="s">
        <v>5</v>
      </c>
      <c r="B256" s="39" t="s">
        <v>6</v>
      </c>
      <c r="C256" s="39">
        <v>42582</v>
      </c>
      <c r="D256" s="40" t="s">
        <v>70</v>
      </c>
      <c r="E256" s="40" t="s">
        <v>39</v>
      </c>
      <c r="F256" s="45">
        <v>5.4400788942293499</v>
      </c>
      <c r="G256" s="45">
        <v>5.5293215457019214</v>
      </c>
      <c r="H256" s="45">
        <v>5.5693098442768587</v>
      </c>
      <c r="I256" s="45">
        <v>5.5887284215530837</v>
      </c>
      <c r="J256" s="45">
        <v>5.5609073831964668</v>
      </c>
      <c r="M256" s="50" t="s">
        <v>7</v>
      </c>
      <c r="N256" s="50" t="s">
        <v>4</v>
      </c>
      <c r="O256" s="50">
        <v>42401</v>
      </c>
      <c r="P256" s="49" t="s">
        <v>51</v>
      </c>
      <c r="Q256" s="35" t="s">
        <v>40</v>
      </c>
      <c r="R256" s="37">
        <v>0.33653600000000006</v>
      </c>
      <c r="S256" s="37">
        <v>0.34950912500000009</v>
      </c>
      <c r="T256" s="37">
        <v>0.35668808333333341</v>
      </c>
    </row>
    <row r="257" spans="1:20" x14ac:dyDescent="0.3">
      <c r="A257" s="39" t="s">
        <v>5</v>
      </c>
      <c r="B257" s="39" t="s">
        <v>6</v>
      </c>
      <c r="C257" s="39">
        <v>42582</v>
      </c>
      <c r="D257" s="40" t="s">
        <v>70</v>
      </c>
      <c r="E257" s="40" t="s">
        <v>41</v>
      </c>
      <c r="F257" s="43">
        <v>5.3150788942293499</v>
      </c>
      <c r="G257" s="43">
        <v>5.4043215457019214</v>
      </c>
      <c r="H257" s="43">
        <v>5.4443098442768587</v>
      </c>
      <c r="I257" s="43">
        <v>5.4637284215530837</v>
      </c>
      <c r="J257" s="43">
        <v>5.4359073831964668</v>
      </c>
      <c r="M257" s="50" t="s">
        <v>7</v>
      </c>
      <c r="N257" s="50" t="s">
        <v>4</v>
      </c>
      <c r="O257" s="50">
        <v>42401</v>
      </c>
      <c r="P257" s="49" t="s">
        <v>51</v>
      </c>
      <c r="Q257" s="35" t="s">
        <v>42</v>
      </c>
      <c r="R257" s="37">
        <v>0.3215360000000001</v>
      </c>
      <c r="S257" s="37">
        <v>0.33450912500000007</v>
      </c>
      <c r="T257" s="37">
        <v>0.34168808333333345</v>
      </c>
    </row>
    <row r="258" spans="1:20" x14ac:dyDescent="0.3">
      <c r="A258" s="39" t="s">
        <v>5</v>
      </c>
      <c r="B258" s="39" t="s">
        <v>6</v>
      </c>
      <c r="C258" s="39">
        <v>42582</v>
      </c>
      <c r="D258" s="40" t="s">
        <v>71</v>
      </c>
      <c r="E258" s="40" t="s">
        <v>32</v>
      </c>
      <c r="F258" s="45">
        <v>5.7574383921732259</v>
      </c>
      <c r="G258" s="45">
        <v>5.8431638904227601</v>
      </c>
      <c r="H258" s="45">
        <v>5.886089388136976</v>
      </c>
      <c r="I258" s="45">
        <v>5.9025454783853988</v>
      </c>
      <c r="J258" s="45">
        <v>5.8804975441531671</v>
      </c>
      <c r="M258" s="50" t="s">
        <v>7</v>
      </c>
      <c r="N258" s="50" t="s">
        <v>4</v>
      </c>
      <c r="O258" s="50">
        <v>42460</v>
      </c>
      <c r="P258" s="49" t="s">
        <v>49</v>
      </c>
      <c r="Q258" s="35" t="s">
        <v>34</v>
      </c>
      <c r="R258" s="37">
        <v>0.52152182077874998</v>
      </c>
      <c r="S258" s="37">
        <v>0.53910060010125005</v>
      </c>
      <c r="T258" s="37">
        <v>0.55145731863750003</v>
      </c>
    </row>
    <row r="259" spans="1:20" x14ac:dyDescent="0.3">
      <c r="A259" s="39" t="s">
        <v>5</v>
      </c>
      <c r="B259" s="39" t="s">
        <v>6</v>
      </c>
      <c r="C259" s="39">
        <v>42582</v>
      </c>
      <c r="D259" s="40" t="s">
        <v>71</v>
      </c>
      <c r="E259" s="40" t="s">
        <v>35</v>
      </c>
      <c r="F259" s="45">
        <v>5.5574383921732267</v>
      </c>
      <c r="G259" s="45">
        <v>5.6431638904227599</v>
      </c>
      <c r="H259" s="45">
        <v>5.6860893881369758</v>
      </c>
      <c r="I259" s="45">
        <v>5.7025454783853986</v>
      </c>
      <c r="J259" s="45">
        <v>5.6804975441531669</v>
      </c>
      <c r="M259" s="50" t="s">
        <v>7</v>
      </c>
      <c r="N259" s="50" t="s">
        <v>4</v>
      </c>
      <c r="O259" s="50">
        <v>42460</v>
      </c>
      <c r="P259" s="49" t="s">
        <v>49</v>
      </c>
      <c r="Q259" s="35" t="s">
        <v>36</v>
      </c>
      <c r="R259" s="37">
        <v>0.50106182077874994</v>
      </c>
      <c r="S259" s="37">
        <v>0.51864060010125002</v>
      </c>
      <c r="T259" s="37">
        <v>0.53099731863749999</v>
      </c>
    </row>
    <row r="260" spans="1:20" x14ac:dyDescent="0.3">
      <c r="A260" s="39" t="s">
        <v>5</v>
      </c>
      <c r="B260" s="39" t="s">
        <v>6</v>
      </c>
      <c r="C260" s="39">
        <v>42582</v>
      </c>
      <c r="D260" s="40" t="s">
        <v>71</v>
      </c>
      <c r="E260" s="40" t="s">
        <v>37</v>
      </c>
      <c r="F260" s="45">
        <v>5.2074383921732261</v>
      </c>
      <c r="G260" s="45">
        <v>5.2931638904227594</v>
      </c>
      <c r="H260" s="45">
        <v>5.3360893881369762</v>
      </c>
      <c r="I260" s="45">
        <v>5.352545478385399</v>
      </c>
      <c r="J260" s="45">
        <v>5.3304975441531663</v>
      </c>
      <c r="M260" s="50" t="s">
        <v>7</v>
      </c>
      <c r="N260" s="50" t="s">
        <v>4</v>
      </c>
      <c r="O260" s="50">
        <v>42460</v>
      </c>
      <c r="P260" s="49" t="s">
        <v>49</v>
      </c>
      <c r="Q260" s="35" t="s">
        <v>38</v>
      </c>
      <c r="R260" s="37">
        <v>0.46525682077874997</v>
      </c>
      <c r="S260" s="37">
        <v>0.48283560010125004</v>
      </c>
      <c r="T260" s="37">
        <v>0.49519231863750002</v>
      </c>
    </row>
    <row r="261" spans="1:20" x14ac:dyDescent="0.3">
      <c r="A261" s="39" t="s">
        <v>5</v>
      </c>
      <c r="B261" s="39" t="s">
        <v>6</v>
      </c>
      <c r="C261" s="39">
        <v>42582</v>
      </c>
      <c r="D261" s="40" t="s">
        <v>71</v>
      </c>
      <c r="E261" s="40" t="s">
        <v>39</v>
      </c>
      <c r="F261" s="45">
        <v>5.0824383921732261</v>
      </c>
      <c r="G261" s="45">
        <v>5.1681638904227594</v>
      </c>
      <c r="H261" s="45">
        <v>5.2110893881369762</v>
      </c>
      <c r="I261" s="45">
        <v>5.227545478385399</v>
      </c>
      <c r="J261" s="45">
        <v>5.2054975441531663</v>
      </c>
      <c r="M261" s="50" t="s">
        <v>7</v>
      </c>
      <c r="N261" s="50" t="s">
        <v>4</v>
      </c>
      <c r="O261" s="50">
        <v>42460</v>
      </c>
      <c r="P261" s="49" t="s">
        <v>49</v>
      </c>
      <c r="Q261" s="35" t="s">
        <v>40</v>
      </c>
      <c r="R261" s="37">
        <v>0.45502682077875001</v>
      </c>
      <c r="S261" s="37">
        <v>0.47260560010124997</v>
      </c>
      <c r="T261" s="37">
        <v>0.48496231863749995</v>
      </c>
    </row>
    <row r="262" spans="1:20" x14ac:dyDescent="0.3">
      <c r="A262" s="39" t="s">
        <v>5</v>
      </c>
      <c r="B262" s="39" t="s">
        <v>6</v>
      </c>
      <c r="C262" s="39">
        <v>42582</v>
      </c>
      <c r="D262" s="40" t="s">
        <v>71</v>
      </c>
      <c r="E262" s="40" t="s">
        <v>41</v>
      </c>
      <c r="F262" s="43">
        <v>4.9574383921732261</v>
      </c>
      <c r="G262" s="43">
        <v>5.0431638904227594</v>
      </c>
      <c r="H262" s="43">
        <v>5.0860893881369762</v>
      </c>
      <c r="I262" s="43">
        <v>5.102545478385399</v>
      </c>
      <c r="J262" s="43">
        <v>5.0804975441531663</v>
      </c>
      <c r="M262" s="50" t="s">
        <v>7</v>
      </c>
      <c r="N262" s="50" t="s">
        <v>4</v>
      </c>
      <c r="O262" s="50">
        <v>42460</v>
      </c>
      <c r="P262" s="49" t="s">
        <v>49</v>
      </c>
      <c r="Q262" s="35" t="s">
        <v>42</v>
      </c>
      <c r="R262" s="37">
        <v>0.4396818207787499</v>
      </c>
      <c r="S262" s="37">
        <v>0.45726060010125003</v>
      </c>
      <c r="T262" s="37">
        <v>0.4696173186375</v>
      </c>
    </row>
    <row r="263" spans="1:20" x14ac:dyDescent="0.3">
      <c r="A263" s="39" t="s">
        <v>5</v>
      </c>
      <c r="B263" s="39" t="s">
        <v>6</v>
      </c>
      <c r="C263" s="39">
        <v>42582</v>
      </c>
      <c r="D263" s="40" t="s">
        <v>72</v>
      </c>
      <c r="E263" s="40" t="s">
        <v>32</v>
      </c>
      <c r="F263" s="45">
        <v>5.9359488584474889</v>
      </c>
      <c r="G263" s="45">
        <v>6.1165064840182639</v>
      </c>
      <c r="H263" s="45">
        <v>6.1466831126331787</v>
      </c>
      <c r="I263" s="45">
        <v>6.2230408618721453</v>
      </c>
      <c r="J263" s="45">
        <v>6.2691106544901061</v>
      </c>
      <c r="M263" s="39" t="s">
        <v>7</v>
      </c>
      <c r="N263" s="39" t="s">
        <v>4</v>
      </c>
      <c r="O263" s="39">
        <v>42460</v>
      </c>
      <c r="P263" s="51" t="s">
        <v>50</v>
      </c>
      <c r="Q263" s="40" t="s">
        <v>34</v>
      </c>
      <c r="R263" s="52">
        <v>0.42755084368837482</v>
      </c>
      <c r="S263" s="52">
        <v>0.44625057730687495</v>
      </c>
      <c r="T263" s="52">
        <v>0.45949347888537495</v>
      </c>
    </row>
    <row r="264" spans="1:20" x14ac:dyDescent="0.3">
      <c r="A264" s="39" t="s">
        <v>5</v>
      </c>
      <c r="B264" s="39" t="s">
        <v>6</v>
      </c>
      <c r="C264" s="39">
        <v>42582</v>
      </c>
      <c r="D264" s="40" t="s">
        <v>72</v>
      </c>
      <c r="E264" s="40" t="s">
        <v>35</v>
      </c>
      <c r="F264" s="45">
        <v>5.7359488584474887</v>
      </c>
      <c r="G264" s="45">
        <v>5.9165064840182637</v>
      </c>
      <c r="H264" s="45">
        <v>5.9466831126331785</v>
      </c>
      <c r="I264" s="45">
        <v>6.0230408618721452</v>
      </c>
      <c r="J264" s="45">
        <v>6.0691106544901059</v>
      </c>
      <c r="M264" s="53" t="s">
        <v>7</v>
      </c>
      <c r="N264" s="53" t="s">
        <v>4</v>
      </c>
      <c r="O264" s="53">
        <v>42460</v>
      </c>
      <c r="P264" s="51" t="s">
        <v>50</v>
      </c>
      <c r="Q264" s="40" t="s">
        <v>36</v>
      </c>
      <c r="R264" s="52">
        <v>0.40709084368837489</v>
      </c>
      <c r="S264" s="52">
        <v>0.42579057730687492</v>
      </c>
      <c r="T264" s="52">
        <v>0.43903347888537503</v>
      </c>
    </row>
    <row r="265" spans="1:20" x14ac:dyDescent="0.3">
      <c r="A265" s="39" t="s">
        <v>5</v>
      </c>
      <c r="B265" s="39" t="s">
        <v>6</v>
      </c>
      <c r="C265" s="39">
        <v>42582</v>
      </c>
      <c r="D265" s="40" t="s">
        <v>72</v>
      </c>
      <c r="E265" s="40" t="s">
        <v>37</v>
      </c>
      <c r="F265" s="45">
        <v>5.3859488584474891</v>
      </c>
      <c r="G265" s="45">
        <v>5.5665064840182641</v>
      </c>
      <c r="H265" s="45">
        <v>5.596683112633178</v>
      </c>
      <c r="I265" s="45">
        <v>5.6730408618721455</v>
      </c>
      <c r="J265" s="45">
        <v>5.7191106544901062</v>
      </c>
      <c r="M265" s="53" t="s">
        <v>7</v>
      </c>
      <c r="N265" s="53" t="s">
        <v>4</v>
      </c>
      <c r="O265" s="53">
        <v>42460</v>
      </c>
      <c r="P265" s="51" t="s">
        <v>50</v>
      </c>
      <c r="Q265" s="40" t="s">
        <v>38</v>
      </c>
      <c r="R265" s="52">
        <v>0.37128584368837492</v>
      </c>
      <c r="S265" s="52">
        <v>0.38998557730687494</v>
      </c>
      <c r="T265" s="52">
        <v>0.403228478885375</v>
      </c>
    </row>
    <row r="266" spans="1:20" x14ac:dyDescent="0.3">
      <c r="A266" s="39" t="s">
        <v>5</v>
      </c>
      <c r="B266" s="39" t="s">
        <v>6</v>
      </c>
      <c r="C266" s="39">
        <v>42582</v>
      </c>
      <c r="D266" s="40" t="s">
        <v>72</v>
      </c>
      <c r="E266" s="40" t="s">
        <v>39</v>
      </c>
      <c r="F266" s="45">
        <v>5.2609488584474891</v>
      </c>
      <c r="G266" s="45">
        <v>5.4415064840182641</v>
      </c>
      <c r="H266" s="45">
        <v>5.471683112633178</v>
      </c>
      <c r="I266" s="45">
        <v>5.5480408618721455</v>
      </c>
      <c r="J266" s="45">
        <v>5.5941106544901062</v>
      </c>
      <c r="M266" s="53" t="s">
        <v>7</v>
      </c>
      <c r="N266" s="53" t="s">
        <v>4</v>
      </c>
      <c r="O266" s="53">
        <v>42460</v>
      </c>
      <c r="P266" s="51" t="s">
        <v>50</v>
      </c>
      <c r="Q266" s="40" t="s">
        <v>40</v>
      </c>
      <c r="R266" s="52">
        <v>0.3610558436883749</v>
      </c>
      <c r="S266" s="52">
        <v>0.37975557730687493</v>
      </c>
      <c r="T266" s="52">
        <v>0.39299847888537504</v>
      </c>
    </row>
    <row r="267" spans="1:20" x14ac:dyDescent="0.3">
      <c r="A267" s="39" t="s">
        <v>5</v>
      </c>
      <c r="B267" s="39" t="s">
        <v>6</v>
      </c>
      <c r="C267" s="39">
        <v>42582</v>
      </c>
      <c r="D267" s="40" t="s">
        <v>72</v>
      </c>
      <c r="E267" s="40" t="s">
        <v>41</v>
      </c>
      <c r="F267" s="43">
        <v>5.1359488584474891</v>
      </c>
      <c r="G267" s="43">
        <v>5.3165064840182641</v>
      </c>
      <c r="H267" s="43">
        <v>5.346683112633178</v>
      </c>
      <c r="I267" s="43">
        <v>5.4230408618721455</v>
      </c>
      <c r="J267" s="43">
        <v>5.4691106544901062</v>
      </c>
      <c r="M267" s="53" t="s">
        <v>7</v>
      </c>
      <c r="N267" s="53" t="s">
        <v>4</v>
      </c>
      <c r="O267" s="53">
        <v>42460</v>
      </c>
      <c r="P267" s="51" t="s">
        <v>50</v>
      </c>
      <c r="Q267" s="40" t="s">
        <v>42</v>
      </c>
      <c r="R267" s="52">
        <v>0.3457108436883749</v>
      </c>
      <c r="S267" s="52">
        <v>0.36441057730687498</v>
      </c>
      <c r="T267" s="52">
        <v>0.37765347888537504</v>
      </c>
    </row>
    <row r="268" spans="1:20" x14ac:dyDescent="0.3">
      <c r="A268" s="39" t="s">
        <v>5</v>
      </c>
      <c r="B268" s="39" t="s">
        <v>6</v>
      </c>
      <c r="C268" s="39">
        <v>42582</v>
      </c>
      <c r="D268" s="40" t="s">
        <v>73</v>
      </c>
      <c r="E268" s="40" t="s">
        <v>32</v>
      </c>
      <c r="F268" s="45">
        <v>5.5396858584474886</v>
      </c>
      <c r="G268" s="45">
        <v>5.8757729840182646</v>
      </c>
      <c r="H268" s="45">
        <v>5.818561029299846</v>
      </c>
      <c r="I268" s="45">
        <v>5.9746178618721455</v>
      </c>
      <c r="J268" s="45">
        <v>6.0116535711567725</v>
      </c>
      <c r="M268" s="53" t="s">
        <v>7</v>
      </c>
      <c r="N268" s="53" t="s">
        <v>4</v>
      </c>
      <c r="O268" s="53">
        <v>42460</v>
      </c>
      <c r="P268" s="51" t="s">
        <v>51</v>
      </c>
      <c r="Q268" s="40" t="s">
        <v>34</v>
      </c>
      <c r="R268" s="52">
        <v>0.40721400000000008</v>
      </c>
      <c r="S268" s="52">
        <v>0.41785387500000015</v>
      </c>
      <c r="T268" s="52">
        <v>0.42426641666666676</v>
      </c>
    </row>
    <row r="269" spans="1:20" x14ac:dyDescent="0.3">
      <c r="A269" s="39" t="s">
        <v>5</v>
      </c>
      <c r="B269" s="39" t="s">
        <v>6</v>
      </c>
      <c r="C269" s="39">
        <v>42582</v>
      </c>
      <c r="D269" s="40" t="s">
        <v>73</v>
      </c>
      <c r="E269" s="40" t="s">
        <v>35</v>
      </c>
      <c r="F269" s="45">
        <v>5.3396858584474884</v>
      </c>
      <c r="G269" s="45">
        <v>5.6757729840182645</v>
      </c>
      <c r="H269" s="45">
        <v>5.6185610292998458</v>
      </c>
      <c r="I269" s="45">
        <v>5.7746178618721462</v>
      </c>
      <c r="J269" s="45">
        <v>5.8116535711567723</v>
      </c>
      <c r="M269" s="53" t="s">
        <v>7</v>
      </c>
      <c r="N269" s="53" t="s">
        <v>4</v>
      </c>
      <c r="O269" s="53">
        <v>42460</v>
      </c>
      <c r="P269" s="51" t="s">
        <v>51</v>
      </c>
      <c r="Q269" s="40" t="s">
        <v>36</v>
      </c>
      <c r="R269" s="52">
        <v>0.38721400000000006</v>
      </c>
      <c r="S269" s="52">
        <v>0.39785387500000013</v>
      </c>
      <c r="T269" s="52">
        <v>0.40426641666666674</v>
      </c>
    </row>
    <row r="270" spans="1:20" x14ac:dyDescent="0.3">
      <c r="A270" s="39" t="s">
        <v>5</v>
      </c>
      <c r="B270" s="39" t="s">
        <v>6</v>
      </c>
      <c r="C270" s="39">
        <v>42582</v>
      </c>
      <c r="D270" s="40" t="s">
        <v>73</v>
      </c>
      <c r="E270" s="40" t="s">
        <v>37</v>
      </c>
      <c r="F270" s="45">
        <v>4.9896858584474888</v>
      </c>
      <c r="G270" s="45">
        <v>5.3257729840182648</v>
      </c>
      <c r="H270" s="45">
        <v>5.2685610292998462</v>
      </c>
      <c r="I270" s="45">
        <v>5.4246178618721457</v>
      </c>
      <c r="J270" s="45">
        <v>5.4616535711567717</v>
      </c>
      <c r="M270" s="53" t="s">
        <v>7</v>
      </c>
      <c r="N270" s="53" t="s">
        <v>4</v>
      </c>
      <c r="O270" s="53">
        <v>42460</v>
      </c>
      <c r="P270" s="51" t="s">
        <v>51</v>
      </c>
      <c r="Q270" s="40" t="s">
        <v>38</v>
      </c>
      <c r="R270" s="52">
        <v>0.35221400000000003</v>
      </c>
      <c r="S270" s="52">
        <v>0.36285387500000005</v>
      </c>
      <c r="T270" s="52">
        <v>0.36926641666666676</v>
      </c>
    </row>
    <row r="271" spans="1:20" x14ac:dyDescent="0.3">
      <c r="A271" s="39" t="s">
        <v>5</v>
      </c>
      <c r="B271" s="39" t="s">
        <v>6</v>
      </c>
      <c r="C271" s="39">
        <v>42582</v>
      </c>
      <c r="D271" s="40" t="s">
        <v>73</v>
      </c>
      <c r="E271" s="40" t="s">
        <v>39</v>
      </c>
      <c r="F271" s="45">
        <v>4.8646858584474888</v>
      </c>
      <c r="G271" s="45">
        <v>5.2007729840182648</v>
      </c>
      <c r="H271" s="45">
        <v>5.1435610292998462</v>
      </c>
      <c r="I271" s="45">
        <v>5.2996178618721457</v>
      </c>
      <c r="J271" s="45">
        <v>5.3366535711567717</v>
      </c>
      <c r="M271" s="53" t="s">
        <v>7</v>
      </c>
      <c r="N271" s="53" t="s">
        <v>4</v>
      </c>
      <c r="O271" s="53">
        <v>42460</v>
      </c>
      <c r="P271" s="51" t="s">
        <v>51</v>
      </c>
      <c r="Q271" s="40" t="s">
        <v>40</v>
      </c>
      <c r="R271" s="52">
        <v>0.34221400000000007</v>
      </c>
      <c r="S271" s="52">
        <v>0.35285387500000009</v>
      </c>
      <c r="T271" s="52">
        <v>0.35926641666666675</v>
      </c>
    </row>
    <row r="272" spans="1:20" x14ac:dyDescent="0.3">
      <c r="A272" s="39" t="s">
        <v>5</v>
      </c>
      <c r="B272" s="39" t="s">
        <v>6</v>
      </c>
      <c r="C272" s="39">
        <v>42582</v>
      </c>
      <c r="D272" s="40" t="s">
        <v>73</v>
      </c>
      <c r="E272" s="40" t="s">
        <v>41</v>
      </c>
      <c r="F272" s="43">
        <v>4.7396858584474888</v>
      </c>
      <c r="G272" s="43">
        <v>5.0757729840182648</v>
      </c>
      <c r="H272" s="43">
        <v>5.0185610292998462</v>
      </c>
      <c r="I272" s="43">
        <v>5.1746178618721457</v>
      </c>
      <c r="J272" s="43">
        <v>5.2116535711567717</v>
      </c>
      <c r="M272" s="53" t="s">
        <v>7</v>
      </c>
      <c r="N272" s="53" t="s">
        <v>4</v>
      </c>
      <c r="O272" s="53">
        <v>42460</v>
      </c>
      <c r="P272" s="51" t="s">
        <v>51</v>
      </c>
      <c r="Q272" s="40" t="s">
        <v>42</v>
      </c>
      <c r="R272" s="52">
        <v>0.32721400000000006</v>
      </c>
      <c r="S272" s="52">
        <v>0.33785387500000008</v>
      </c>
      <c r="T272" s="52">
        <v>0.3442664166666668</v>
      </c>
    </row>
    <row r="273" spans="1:20" x14ac:dyDescent="0.3">
      <c r="A273" s="39" t="s">
        <v>5</v>
      </c>
      <c r="B273" s="39" t="s">
        <v>6</v>
      </c>
      <c r="C273" s="39">
        <v>42582</v>
      </c>
      <c r="D273" s="40" t="s">
        <v>74</v>
      </c>
      <c r="E273" s="40" t="s">
        <v>32</v>
      </c>
      <c r="F273" s="45">
        <v>5.8780728584474886</v>
      </c>
      <c r="G273" s="45">
        <v>6.2370954840182646</v>
      </c>
      <c r="H273" s="45">
        <v>6.1712472792998465</v>
      </c>
      <c r="I273" s="45">
        <v>6.3388191118721453</v>
      </c>
      <c r="J273" s="45">
        <v>6.3771404878234375</v>
      </c>
      <c r="M273" s="53" t="s">
        <v>7</v>
      </c>
      <c r="N273" s="53" t="s">
        <v>4</v>
      </c>
      <c r="O273" s="53">
        <v>42490</v>
      </c>
      <c r="P273" s="51" t="s">
        <v>49</v>
      </c>
      <c r="Q273" s="40" t="s">
        <v>36</v>
      </c>
      <c r="R273" s="52">
        <v>0.50984918873624996</v>
      </c>
      <c r="S273" s="52">
        <v>0.52486443139968753</v>
      </c>
      <c r="T273" s="52">
        <v>0.53569311689437504</v>
      </c>
    </row>
    <row r="274" spans="1:20" x14ac:dyDescent="0.3">
      <c r="A274" s="39" t="s">
        <v>5</v>
      </c>
      <c r="B274" s="39" t="s">
        <v>6</v>
      </c>
      <c r="C274" s="39">
        <v>42582</v>
      </c>
      <c r="D274" s="40" t="s">
        <v>74</v>
      </c>
      <c r="E274" s="40" t="s">
        <v>35</v>
      </c>
      <c r="F274" s="45">
        <v>5.6780728584474884</v>
      </c>
      <c r="G274" s="45">
        <v>6.0370954840182645</v>
      </c>
      <c r="H274" s="45">
        <v>5.9712472792998472</v>
      </c>
      <c r="I274" s="45">
        <v>6.1388191118721451</v>
      </c>
      <c r="J274" s="45">
        <v>6.1771404878234382</v>
      </c>
      <c r="M274" s="53" t="s">
        <v>7</v>
      </c>
      <c r="N274" s="53" t="s">
        <v>4</v>
      </c>
      <c r="O274" s="53">
        <v>42490</v>
      </c>
      <c r="P274" s="51" t="s">
        <v>49</v>
      </c>
      <c r="Q274" s="40" t="s">
        <v>38</v>
      </c>
      <c r="R274" s="52">
        <v>0.47404418873624998</v>
      </c>
      <c r="S274" s="52">
        <v>0.48905943139968761</v>
      </c>
      <c r="T274" s="52">
        <v>0.49988811689437507</v>
      </c>
    </row>
    <row r="275" spans="1:20" x14ac:dyDescent="0.3">
      <c r="A275" s="39" t="s">
        <v>5</v>
      </c>
      <c r="B275" s="39" t="s">
        <v>6</v>
      </c>
      <c r="C275" s="39">
        <v>42582</v>
      </c>
      <c r="D275" s="40" t="s">
        <v>74</v>
      </c>
      <c r="E275" s="40" t="s">
        <v>37</v>
      </c>
      <c r="F275" s="45">
        <v>5.3280728584474888</v>
      </c>
      <c r="G275" s="45">
        <v>5.6870954840182648</v>
      </c>
      <c r="H275" s="45">
        <v>5.6212472792998467</v>
      </c>
      <c r="I275" s="45">
        <v>5.7888191118721455</v>
      </c>
      <c r="J275" s="45">
        <v>5.8271404878234376</v>
      </c>
      <c r="M275" s="53" t="s">
        <v>7</v>
      </c>
      <c r="N275" s="53" t="s">
        <v>4</v>
      </c>
      <c r="O275" s="53">
        <v>42490</v>
      </c>
      <c r="P275" s="51" t="s">
        <v>49</v>
      </c>
      <c r="Q275" s="40" t="s">
        <v>40</v>
      </c>
      <c r="R275" s="52">
        <v>0.46381418873624997</v>
      </c>
      <c r="S275" s="52">
        <v>0.47882943139968753</v>
      </c>
      <c r="T275" s="52">
        <v>0.489658116894375</v>
      </c>
    </row>
    <row r="276" spans="1:20" x14ac:dyDescent="0.3">
      <c r="A276" s="39" t="s">
        <v>5</v>
      </c>
      <c r="B276" s="39" t="s">
        <v>6</v>
      </c>
      <c r="C276" s="39">
        <v>42582</v>
      </c>
      <c r="D276" s="40" t="s">
        <v>74</v>
      </c>
      <c r="E276" s="40" t="s">
        <v>39</v>
      </c>
      <c r="F276" s="45">
        <v>5.2030728584474888</v>
      </c>
      <c r="G276" s="45">
        <v>5.5620954840182648</v>
      </c>
      <c r="H276" s="45">
        <v>5.4962472792998467</v>
      </c>
      <c r="I276" s="45">
        <v>5.6638191118721455</v>
      </c>
      <c r="J276" s="45">
        <v>5.7021404878234376</v>
      </c>
      <c r="M276" s="53" t="s">
        <v>7</v>
      </c>
      <c r="N276" s="53" t="s">
        <v>4</v>
      </c>
      <c r="O276" s="53">
        <v>42490</v>
      </c>
      <c r="P276" s="51" t="s">
        <v>49</v>
      </c>
      <c r="Q276" s="40" t="s">
        <v>42</v>
      </c>
      <c r="R276" s="52">
        <v>0.44846918873625002</v>
      </c>
      <c r="S276" s="52">
        <v>0.46348443139968759</v>
      </c>
      <c r="T276" s="52">
        <v>0.47431311689437511</v>
      </c>
    </row>
    <row r="277" spans="1:20" x14ac:dyDescent="0.3">
      <c r="A277" s="39" t="s">
        <v>5</v>
      </c>
      <c r="B277" s="39" t="s">
        <v>6</v>
      </c>
      <c r="C277" s="39">
        <v>42582</v>
      </c>
      <c r="D277" s="40" t="s">
        <v>74</v>
      </c>
      <c r="E277" s="40" t="s">
        <v>41</v>
      </c>
      <c r="F277" s="43">
        <v>5.0780728584474888</v>
      </c>
      <c r="G277" s="43">
        <v>5.4370954840182648</v>
      </c>
      <c r="H277" s="43">
        <v>5.3712472792998467</v>
      </c>
      <c r="I277" s="43">
        <v>5.5388191118721455</v>
      </c>
      <c r="J277" s="43">
        <v>5.5771404878234376</v>
      </c>
      <c r="M277" s="53" t="s">
        <v>7</v>
      </c>
      <c r="N277" s="53" t="s">
        <v>4</v>
      </c>
      <c r="O277" s="53">
        <v>42490</v>
      </c>
      <c r="P277" s="51" t="s">
        <v>50</v>
      </c>
      <c r="Q277" s="40" t="s">
        <v>34</v>
      </c>
      <c r="R277" s="52">
        <v>0.43655141008874987</v>
      </c>
      <c r="S277" s="52">
        <v>0.45262374729618754</v>
      </c>
      <c r="T277" s="52">
        <v>0.46432398130662489</v>
      </c>
    </row>
    <row r="278" spans="1:20" x14ac:dyDescent="0.3">
      <c r="A278" s="39" t="s">
        <v>5</v>
      </c>
      <c r="B278" s="39" t="s">
        <v>6</v>
      </c>
      <c r="C278" s="39">
        <v>42582</v>
      </c>
      <c r="D278" s="40" t="s">
        <v>75</v>
      </c>
      <c r="E278" s="40" t="s">
        <v>32</v>
      </c>
      <c r="F278" s="45">
        <v>6.2104888584474889</v>
      </c>
      <c r="G278" s="45">
        <v>6.6387764840182655</v>
      </c>
      <c r="H278" s="45">
        <v>6.5467097792998477</v>
      </c>
      <c r="I278" s="45">
        <v>6.7492396118721469</v>
      </c>
      <c r="J278" s="45">
        <v>6.7925823211567744</v>
      </c>
      <c r="M278" s="53" t="s">
        <v>7</v>
      </c>
      <c r="N278" s="53" t="s">
        <v>4</v>
      </c>
      <c r="O278" s="53">
        <v>42490</v>
      </c>
      <c r="P278" s="51" t="s">
        <v>50</v>
      </c>
      <c r="Q278" s="40" t="s">
        <v>36</v>
      </c>
      <c r="R278" s="52">
        <v>0.41609141008874995</v>
      </c>
      <c r="S278" s="52">
        <v>0.43216374729618751</v>
      </c>
      <c r="T278" s="52">
        <v>0.44386398130662491</v>
      </c>
    </row>
    <row r="279" spans="1:20" x14ac:dyDescent="0.3">
      <c r="A279" s="39" t="s">
        <v>5</v>
      </c>
      <c r="B279" s="39" t="s">
        <v>6</v>
      </c>
      <c r="C279" s="39">
        <v>42582</v>
      </c>
      <c r="D279" s="40" t="s">
        <v>75</v>
      </c>
      <c r="E279" s="40" t="s">
        <v>35</v>
      </c>
      <c r="F279" s="45">
        <v>6.0104888584474896</v>
      </c>
      <c r="G279" s="45">
        <v>6.4387764840182653</v>
      </c>
      <c r="H279" s="45">
        <v>6.3467097792998475</v>
      </c>
      <c r="I279" s="45">
        <v>6.5492396118721476</v>
      </c>
      <c r="J279" s="45">
        <v>6.5925823211567742</v>
      </c>
      <c r="M279" s="53" t="s">
        <v>7</v>
      </c>
      <c r="N279" s="53" t="s">
        <v>4</v>
      </c>
      <c r="O279" s="53">
        <v>42490</v>
      </c>
      <c r="P279" s="51" t="s">
        <v>50</v>
      </c>
      <c r="Q279" s="40" t="s">
        <v>38</v>
      </c>
      <c r="R279" s="52">
        <v>0.38028641008874986</v>
      </c>
      <c r="S279" s="52">
        <v>0.39635874729618742</v>
      </c>
      <c r="T279" s="52">
        <v>0.40805898130662499</v>
      </c>
    </row>
    <row r="280" spans="1:20" x14ac:dyDescent="0.3">
      <c r="A280" s="39" t="s">
        <v>5</v>
      </c>
      <c r="B280" s="39" t="s">
        <v>6</v>
      </c>
      <c r="C280" s="39">
        <v>42582</v>
      </c>
      <c r="D280" s="40" t="s">
        <v>75</v>
      </c>
      <c r="E280" s="40" t="s">
        <v>37</v>
      </c>
      <c r="F280" s="45">
        <v>5.6604888584474891</v>
      </c>
      <c r="G280" s="45">
        <v>6.0887764840182657</v>
      </c>
      <c r="H280" s="45">
        <v>5.9967097792998469</v>
      </c>
      <c r="I280" s="45">
        <v>6.1992396118721471</v>
      </c>
      <c r="J280" s="45">
        <v>6.2425823211567746</v>
      </c>
      <c r="M280" s="53" t="s">
        <v>7</v>
      </c>
      <c r="N280" s="53" t="s">
        <v>4</v>
      </c>
      <c r="O280" s="53">
        <v>42490</v>
      </c>
      <c r="P280" s="51" t="s">
        <v>50</v>
      </c>
      <c r="Q280" s="40" t="s">
        <v>40</v>
      </c>
      <c r="R280" s="52">
        <v>0.37005641008874995</v>
      </c>
      <c r="S280" s="52">
        <v>0.38612874729618746</v>
      </c>
      <c r="T280" s="52">
        <v>0.39782898130662497</v>
      </c>
    </row>
    <row r="281" spans="1:20" x14ac:dyDescent="0.3">
      <c r="A281" s="39" t="s">
        <v>5</v>
      </c>
      <c r="B281" s="39" t="s">
        <v>6</v>
      </c>
      <c r="C281" s="39">
        <v>42582</v>
      </c>
      <c r="D281" s="40" t="s">
        <v>75</v>
      </c>
      <c r="E281" s="40" t="s">
        <v>39</v>
      </c>
      <c r="F281" s="45">
        <v>5.5354888584474891</v>
      </c>
      <c r="G281" s="45">
        <v>5.9637764840182657</v>
      </c>
      <c r="H281" s="45">
        <v>5.8717097792998469</v>
      </c>
      <c r="I281" s="45">
        <v>6.0742396118721471</v>
      </c>
      <c r="J281" s="45">
        <v>6.1175823211567746</v>
      </c>
      <c r="M281" s="53" t="s">
        <v>7</v>
      </c>
      <c r="N281" s="53" t="s">
        <v>4</v>
      </c>
      <c r="O281" s="53">
        <v>42490</v>
      </c>
      <c r="P281" s="51" t="s">
        <v>50</v>
      </c>
      <c r="Q281" s="40" t="s">
        <v>42</v>
      </c>
      <c r="R281" s="52">
        <v>0.3547114100887499</v>
      </c>
      <c r="S281" s="52">
        <v>0.37078374729618752</v>
      </c>
      <c r="T281" s="52">
        <v>0.38248398130662498</v>
      </c>
    </row>
    <row r="282" spans="1:20" x14ac:dyDescent="0.3">
      <c r="A282" s="39" t="s">
        <v>5</v>
      </c>
      <c r="B282" s="39" t="s">
        <v>6</v>
      </c>
      <c r="C282" s="39">
        <v>42582</v>
      </c>
      <c r="D282" s="40" t="s">
        <v>75</v>
      </c>
      <c r="E282" s="40" t="s">
        <v>41</v>
      </c>
      <c r="F282" s="43">
        <v>5.4104888584474891</v>
      </c>
      <c r="G282" s="43">
        <v>5.8387764840182657</v>
      </c>
      <c r="H282" s="43">
        <v>5.7467097792998469</v>
      </c>
      <c r="I282" s="43">
        <v>5.9492396118721471</v>
      </c>
      <c r="J282" s="43">
        <v>5.9925823211567746</v>
      </c>
      <c r="M282" s="53" t="s">
        <v>7</v>
      </c>
      <c r="N282" s="53" t="s">
        <v>4</v>
      </c>
      <c r="O282" s="53">
        <v>42490</v>
      </c>
      <c r="P282" s="51" t="s">
        <v>51</v>
      </c>
      <c r="Q282" s="40" t="s">
        <v>34</v>
      </c>
      <c r="R282" s="52">
        <v>0.41204625000000006</v>
      </c>
      <c r="S282" s="52">
        <v>0.42084162500000011</v>
      </c>
      <c r="T282" s="52">
        <v>0.42667050000000006</v>
      </c>
    </row>
    <row r="283" spans="1:20" x14ac:dyDescent="0.3">
      <c r="A283" s="39" t="s">
        <v>5</v>
      </c>
      <c r="B283" s="39" t="s">
        <v>6</v>
      </c>
      <c r="C283" s="39">
        <v>42582</v>
      </c>
      <c r="D283" s="40" t="s">
        <v>76</v>
      </c>
      <c r="E283" s="40" t="s">
        <v>32</v>
      </c>
      <c r="F283" s="45">
        <v>6.8800777357204215</v>
      </c>
      <c r="G283" s="45">
        <v>7.0606172607411422</v>
      </c>
      <c r="H283" s="45">
        <v>7.0620949007092948</v>
      </c>
      <c r="I283" s="45">
        <v>7.1761078719724383</v>
      </c>
      <c r="J283" s="45">
        <v>7.2088122620539918</v>
      </c>
      <c r="M283" s="34" t="s">
        <v>7</v>
      </c>
      <c r="N283" s="34" t="s">
        <v>4</v>
      </c>
      <c r="O283" s="34">
        <v>42490</v>
      </c>
      <c r="P283" s="49" t="s">
        <v>51</v>
      </c>
      <c r="Q283" s="35" t="s">
        <v>36</v>
      </c>
      <c r="R283" s="54">
        <v>0.39204625000000004</v>
      </c>
      <c r="S283" s="54">
        <v>0.40084162500000009</v>
      </c>
      <c r="T283" s="54">
        <v>0.40667050000000005</v>
      </c>
    </row>
    <row r="284" spans="1:20" x14ac:dyDescent="0.3">
      <c r="A284" s="39" t="s">
        <v>5</v>
      </c>
      <c r="B284" s="39" t="s">
        <v>6</v>
      </c>
      <c r="C284" s="39">
        <v>42582</v>
      </c>
      <c r="D284" s="40" t="s">
        <v>76</v>
      </c>
      <c r="E284" s="40" t="s">
        <v>35</v>
      </c>
      <c r="F284" s="45">
        <v>6.6800777357204213</v>
      </c>
      <c r="G284" s="45">
        <v>6.860617260741142</v>
      </c>
      <c r="H284" s="45">
        <v>6.8620949007092946</v>
      </c>
      <c r="I284" s="45">
        <v>6.9761078719724381</v>
      </c>
      <c r="J284" s="45">
        <v>7.0088122620539917</v>
      </c>
      <c r="M284" s="50" t="s">
        <v>7</v>
      </c>
      <c r="N284" s="50" t="s">
        <v>4</v>
      </c>
      <c r="O284" s="50">
        <v>42490</v>
      </c>
      <c r="P284" s="49" t="s">
        <v>51</v>
      </c>
      <c r="Q284" s="35" t="s">
        <v>38</v>
      </c>
      <c r="R284" s="54">
        <v>0.35704625000000006</v>
      </c>
      <c r="S284" s="54">
        <v>0.36584162500000011</v>
      </c>
      <c r="T284" s="54">
        <v>0.37167050000000013</v>
      </c>
    </row>
    <row r="285" spans="1:20" x14ac:dyDescent="0.3">
      <c r="A285" s="39" t="s">
        <v>5</v>
      </c>
      <c r="B285" s="39" t="s">
        <v>6</v>
      </c>
      <c r="C285" s="39">
        <v>42582</v>
      </c>
      <c r="D285" s="40" t="s">
        <v>76</v>
      </c>
      <c r="E285" s="40" t="s">
        <v>37</v>
      </c>
      <c r="F285" s="45">
        <v>6.3300777357204208</v>
      </c>
      <c r="G285" s="45">
        <v>6.5106172607411423</v>
      </c>
      <c r="H285" s="45">
        <v>6.512094900709295</v>
      </c>
      <c r="I285" s="45">
        <v>6.6261078719724384</v>
      </c>
      <c r="J285" s="45">
        <v>6.658812262053992</v>
      </c>
      <c r="M285" s="50" t="s">
        <v>7</v>
      </c>
      <c r="N285" s="50" t="s">
        <v>4</v>
      </c>
      <c r="O285" s="50">
        <v>42490</v>
      </c>
      <c r="P285" s="49" t="s">
        <v>51</v>
      </c>
      <c r="Q285" s="35" t="s">
        <v>40</v>
      </c>
      <c r="R285" s="54">
        <v>0.34704625000000006</v>
      </c>
      <c r="S285" s="54">
        <v>0.35584162500000011</v>
      </c>
      <c r="T285" s="54">
        <v>0.36167050000000012</v>
      </c>
    </row>
    <row r="286" spans="1:20" x14ac:dyDescent="0.3">
      <c r="A286" s="39" t="s">
        <v>5</v>
      </c>
      <c r="B286" s="39" t="s">
        <v>6</v>
      </c>
      <c r="C286" s="39">
        <v>42582</v>
      </c>
      <c r="D286" s="40" t="s">
        <v>76</v>
      </c>
      <c r="E286" s="40" t="s">
        <v>39</v>
      </c>
      <c r="F286" s="45">
        <v>6.2050777357204208</v>
      </c>
      <c r="G286" s="45">
        <v>6.3856172607411423</v>
      </c>
      <c r="H286" s="45">
        <v>6.387094900709295</v>
      </c>
      <c r="I286" s="45">
        <v>6.5011078719724384</v>
      </c>
      <c r="J286" s="45">
        <v>6.533812262053992</v>
      </c>
      <c r="M286" s="50" t="s">
        <v>7</v>
      </c>
      <c r="N286" s="50" t="s">
        <v>4</v>
      </c>
      <c r="O286" s="50">
        <v>42490</v>
      </c>
      <c r="P286" s="49" t="s">
        <v>51</v>
      </c>
      <c r="Q286" s="35" t="s">
        <v>42</v>
      </c>
      <c r="R286" s="54">
        <v>0.33204625000000004</v>
      </c>
      <c r="S286" s="54">
        <v>0.34084162500000009</v>
      </c>
      <c r="T286" s="54">
        <v>0.3466705000000001</v>
      </c>
    </row>
    <row r="287" spans="1:20" x14ac:dyDescent="0.3">
      <c r="A287" s="39" t="s">
        <v>5</v>
      </c>
      <c r="B287" s="39" t="s">
        <v>6</v>
      </c>
      <c r="C287" s="39">
        <v>42582</v>
      </c>
      <c r="D287" s="40" t="s">
        <v>76</v>
      </c>
      <c r="E287" s="40" t="s">
        <v>41</v>
      </c>
      <c r="F287" s="43">
        <v>6.0800777357204208</v>
      </c>
      <c r="G287" s="43">
        <v>6.2606172607411423</v>
      </c>
      <c r="H287" s="43">
        <v>6.262094900709295</v>
      </c>
      <c r="I287" s="43">
        <v>6.3761078719724384</v>
      </c>
      <c r="J287" s="43">
        <v>6.408812262053992</v>
      </c>
      <c r="M287" s="50" t="s">
        <v>7</v>
      </c>
      <c r="N287" s="50" t="s">
        <v>4</v>
      </c>
      <c r="O287" s="50">
        <v>42521</v>
      </c>
      <c r="P287" s="49" t="s">
        <v>49</v>
      </c>
      <c r="Q287" s="35" t="s">
        <v>34</v>
      </c>
      <c r="R287" s="54">
        <v>0.53317935589874998</v>
      </c>
      <c r="S287" s="54">
        <v>0.54769862898093757</v>
      </c>
      <c r="T287" s="54">
        <v>0.55827231893812501</v>
      </c>
    </row>
    <row r="288" spans="1:20" x14ac:dyDescent="0.3">
      <c r="A288" s="39" t="s">
        <v>5</v>
      </c>
      <c r="B288" s="39" t="s">
        <v>6</v>
      </c>
      <c r="C288" s="39">
        <v>42582</v>
      </c>
      <c r="D288" s="40" t="s">
        <v>77</v>
      </c>
      <c r="E288" s="40" t="s">
        <v>32</v>
      </c>
      <c r="F288" s="45">
        <v>7.0565711655170222</v>
      </c>
      <c r="G288" s="45">
        <v>7.2358856939049758</v>
      </c>
      <c r="H288" s="45">
        <v>7.2390870277846178</v>
      </c>
      <c r="I288" s="45">
        <v>7.3662780826616956</v>
      </c>
      <c r="J288" s="45">
        <v>7.4276799848778952</v>
      </c>
      <c r="M288" s="50" t="s">
        <v>7</v>
      </c>
      <c r="N288" s="50" t="s">
        <v>4</v>
      </c>
      <c r="O288" s="50">
        <v>42521</v>
      </c>
      <c r="P288" s="49" t="s">
        <v>49</v>
      </c>
      <c r="Q288" s="35" t="s">
        <v>36</v>
      </c>
      <c r="R288" s="54">
        <v>0.51271935589874995</v>
      </c>
      <c r="S288" s="54">
        <v>0.52723862898093754</v>
      </c>
      <c r="T288" s="54">
        <v>0.53781231893812498</v>
      </c>
    </row>
    <row r="289" spans="1:20" x14ac:dyDescent="0.3">
      <c r="A289" s="39" t="s">
        <v>5</v>
      </c>
      <c r="B289" s="39" t="s">
        <v>6</v>
      </c>
      <c r="C289" s="39">
        <v>42582</v>
      </c>
      <c r="D289" s="40" t="s">
        <v>77</v>
      </c>
      <c r="E289" s="40" t="s">
        <v>35</v>
      </c>
      <c r="F289" s="45">
        <v>6.8565711655170221</v>
      </c>
      <c r="G289" s="45">
        <v>7.0358856939049756</v>
      </c>
      <c r="H289" s="45">
        <v>7.0390870277846176</v>
      </c>
      <c r="I289" s="45">
        <v>7.1662780826616954</v>
      </c>
      <c r="J289" s="45">
        <v>7.227679984877895</v>
      </c>
      <c r="M289" s="50" t="s">
        <v>7</v>
      </c>
      <c r="N289" s="50" t="s">
        <v>4</v>
      </c>
      <c r="O289" s="50">
        <v>42521</v>
      </c>
      <c r="P289" s="49" t="s">
        <v>49</v>
      </c>
      <c r="Q289" s="35" t="s">
        <v>38</v>
      </c>
      <c r="R289" s="54">
        <v>0.47691435589875003</v>
      </c>
      <c r="S289" s="54">
        <v>0.49143362898093756</v>
      </c>
      <c r="T289" s="54">
        <v>0.502007318938125</v>
      </c>
    </row>
    <row r="290" spans="1:20" x14ac:dyDescent="0.3">
      <c r="A290" s="39" t="s">
        <v>5</v>
      </c>
      <c r="B290" s="39" t="s">
        <v>6</v>
      </c>
      <c r="C290" s="39">
        <v>42582</v>
      </c>
      <c r="D290" s="40" t="s">
        <v>77</v>
      </c>
      <c r="E290" s="40" t="s">
        <v>37</v>
      </c>
      <c r="F290" s="45">
        <v>6.5065711655170215</v>
      </c>
      <c r="G290" s="45">
        <v>6.685885693904976</v>
      </c>
      <c r="H290" s="45">
        <v>6.6890870277846179</v>
      </c>
      <c r="I290" s="45">
        <v>6.8162780826616949</v>
      </c>
      <c r="J290" s="45">
        <v>6.8776799848778953</v>
      </c>
      <c r="M290" s="50" t="s">
        <v>7</v>
      </c>
      <c r="N290" s="50" t="s">
        <v>4</v>
      </c>
      <c r="O290" s="50">
        <v>42521</v>
      </c>
      <c r="P290" s="49" t="s">
        <v>49</v>
      </c>
      <c r="Q290" s="35" t="s">
        <v>40</v>
      </c>
      <c r="R290" s="54">
        <v>0.46668435589874996</v>
      </c>
      <c r="S290" s="54">
        <v>0.48120362898093755</v>
      </c>
      <c r="T290" s="54">
        <v>0.49177731893812499</v>
      </c>
    </row>
    <row r="291" spans="1:20" x14ac:dyDescent="0.3">
      <c r="A291" s="39" t="s">
        <v>5</v>
      </c>
      <c r="B291" s="39" t="s">
        <v>6</v>
      </c>
      <c r="C291" s="39">
        <v>42582</v>
      </c>
      <c r="D291" s="40" t="s">
        <v>77</v>
      </c>
      <c r="E291" s="40" t="s">
        <v>39</v>
      </c>
      <c r="F291" s="45">
        <v>6.3815711655170215</v>
      </c>
      <c r="G291" s="45">
        <v>6.560885693904976</v>
      </c>
      <c r="H291" s="45">
        <v>6.5640870277846179</v>
      </c>
      <c r="I291" s="45">
        <v>6.6912780826616949</v>
      </c>
      <c r="J291" s="45">
        <v>6.7526799848778953</v>
      </c>
      <c r="M291" s="50" t="s">
        <v>7</v>
      </c>
      <c r="N291" s="50" t="s">
        <v>4</v>
      </c>
      <c r="O291" s="50">
        <v>42521</v>
      </c>
      <c r="P291" s="49" t="s">
        <v>49</v>
      </c>
      <c r="Q291" s="35" t="s">
        <v>42</v>
      </c>
      <c r="R291" s="54">
        <v>0.45133935589875002</v>
      </c>
      <c r="S291" s="54">
        <v>0.46585862898093761</v>
      </c>
      <c r="T291" s="54">
        <v>0.47643231893812504</v>
      </c>
    </row>
    <row r="292" spans="1:20" x14ac:dyDescent="0.3">
      <c r="A292" s="39" t="s">
        <v>5</v>
      </c>
      <c r="B292" s="39" t="s">
        <v>6</v>
      </c>
      <c r="C292" s="39">
        <v>42582</v>
      </c>
      <c r="D292" s="40" t="s">
        <v>77</v>
      </c>
      <c r="E292" s="40" t="s">
        <v>41</v>
      </c>
      <c r="F292" s="43">
        <v>6.2565711655170215</v>
      </c>
      <c r="G292" s="43">
        <v>6.435885693904976</v>
      </c>
      <c r="H292" s="43">
        <v>6.4390870277846179</v>
      </c>
      <c r="I292" s="43">
        <v>6.5662780826616949</v>
      </c>
      <c r="J292" s="43">
        <v>6.6276799848778953</v>
      </c>
      <c r="M292" s="50" t="s">
        <v>7</v>
      </c>
      <c r="N292" s="50" t="s">
        <v>4</v>
      </c>
      <c r="O292" s="50">
        <v>42521</v>
      </c>
      <c r="P292" s="49" t="s">
        <v>50</v>
      </c>
      <c r="Q292" s="35" t="s">
        <v>34</v>
      </c>
      <c r="R292" s="54">
        <v>0.43997795881874979</v>
      </c>
      <c r="S292" s="54">
        <v>0.45529134191681236</v>
      </c>
      <c r="T292" s="54">
        <v>0.46662734679412504</v>
      </c>
    </row>
    <row r="293" spans="1:20" x14ac:dyDescent="0.3">
      <c r="A293" s="39" t="s">
        <v>5</v>
      </c>
      <c r="B293" s="39" t="s">
        <v>6</v>
      </c>
      <c r="C293" s="39">
        <v>42582</v>
      </c>
      <c r="D293" s="40" t="s">
        <v>78</v>
      </c>
      <c r="E293" s="40" t="s">
        <v>32</v>
      </c>
      <c r="F293" s="45">
        <v>7.0565711655170222</v>
      </c>
      <c r="G293" s="45">
        <v>7.2358856939049758</v>
      </c>
      <c r="H293" s="45">
        <v>7.2390870277846178</v>
      </c>
      <c r="I293" s="45">
        <v>7.3662780826616956</v>
      </c>
      <c r="J293" s="45">
        <v>7.4276799848778952</v>
      </c>
      <c r="M293" s="50" t="s">
        <v>7</v>
      </c>
      <c r="N293" s="50" t="s">
        <v>4</v>
      </c>
      <c r="O293" s="50">
        <v>42521</v>
      </c>
      <c r="P293" s="49" t="s">
        <v>50</v>
      </c>
      <c r="Q293" s="35" t="s">
        <v>36</v>
      </c>
      <c r="R293" s="54">
        <v>0.41951795881874993</v>
      </c>
      <c r="S293" s="54">
        <v>0.4348313419168125</v>
      </c>
      <c r="T293" s="54">
        <v>0.44616734679412501</v>
      </c>
    </row>
    <row r="294" spans="1:20" x14ac:dyDescent="0.3">
      <c r="A294" s="39" t="s">
        <v>5</v>
      </c>
      <c r="B294" s="39" t="s">
        <v>6</v>
      </c>
      <c r="C294" s="39">
        <v>42582</v>
      </c>
      <c r="D294" s="40" t="s">
        <v>78</v>
      </c>
      <c r="E294" s="40" t="s">
        <v>35</v>
      </c>
      <c r="F294" s="45">
        <v>6.8565711655170221</v>
      </c>
      <c r="G294" s="45">
        <v>7.0358856939049756</v>
      </c>
      <c r="H294" s="45">
        <v>7.0390870277846176</v>
      </c>
      <c r="I294" s="45">
        <v>7.1662780826616954</v>
      </c>
      <c r="J294" s="45">
        <v>7.227679984877895</v>
      </c>
      <c r="M294" s="50" t="s">
        <v>7</v>
      </c>
      <c r="N294" s="50" t="s">
        <v>4</v>
      </c>
      <c r="O294" s="50">
        <v>42521</v>
      </c>
      <c r="P294" s="49" t="s">
        <v>50</v>
      </c>
      <c r="Q294" s="35" t="s">
        <v>38</v>
      </c>
      <c r="R294" s="54">
        <v>0.38371295881874989</v>
      </c>
      <c r="S294" s="54">
        <v>0.39902634191681241</v>
      </c>
      <c r="T294" s="54">
        <v>0.41036234679412492</v>
      </c>
    </row>
    <row r="295" spans="1:20" x14ac:dyDescent="0.3">
      <c r="A295" s="39" t="s">
        <v>5</v>
      </c>
      <c r="B295" s="39" t="s">
        <v>6</v>
      </c>
      <c r="C295" s="39">
        <v>42582</v>
      </c>
      <c r="D295" s="40" t="s">
        <v>78</v>
      </c>
      <c r="E295" s="40" t="s">
        <v>37</v>
      </c>
      <c r="F295" s="45">
        <v>6.5065711655170215</v>
      </c>
      <c r="G295" s="45">
        <v>6.685885693904976</v>
      </c>
      <c r="H295" s="45">
        <v>6.6890870277846179</v>
      </c>
      <c r="I295" s="45">
        <v>6.8162780826616949</v>
      </c>
      <c r="J295" s="45">
        <v>6.8776799848778953</v>
      </c>
      <c r="M295" s="50" t="s">
        <v>7</v>
      </c>
      <c r="N295" s="50" t="s">
        <v>4</v>
      </c>
      <c r="O295" s="50">
        <v>42521</v>
      </c>
      <c r="P295" s="49" t="s">
        <v>50</v>
      </c>
      <c r="Q295" s="35" t="s">
        <v>40</v>
      </c>
      <c r="R295" s="54">
        <v>0.37348295881874988</v>
      </c>
      <c r="S295" s="54">
        <v>0.38879634191681245</v>
      </c>
      <c r="T295" s="54">
        <v>0.40013234679412502</v>
      </c>
    </row>
    <row r="296" spans="1:20" x14ac:dyDescent="0.3">
      <c r="A296" s="39" t="s">
        <v>5</v>
      </c>
      <c r="B296" s="39" t="s">
        <v>6</v>
      </c>
      <c r="C296" s="39">
        <v>42582</v>
      </c>
      <c r="D296" s="40" t="s">
        <v>78</v>
      </c>
      <c r="E296" s="40" t="s">
        <v>39</v>
      </c>
      <c r="F296" s="45">
        <v>6.3815711655170215</v>
      </c>
      <c r="G296" s="45">
        <v>6.560885693904976</v>
      </c>
      <c r="H296" s="45">
        <v>6.5640870277846179</v>
      </c>
      <c r="I296" s="45">
        <v>6.6912780826616949</v>
      </c>
      <c r="J296" s="45">
        <v>6.7526799848778953</v>
      </c>
      <c r="M296" s="50" t="s">
        <v>7</v>
      </c>
      <c r="N296" s="50" t="s">
        <v>4</v>
      </c>
      <c r="O296" s="50">
        <v>42521</v>
      </c>
      <c r="P296" s="49" t="s">
        <v>50</v>
      </c>
      <c r="Q296" s="35" t="s">
        <v>42</v>
      </c>
      <c r="R296" s="54">
        <v>0.35813795881874994</v>
      </c>
      <c r="S296" s="54">
        <v>0.37345134191681251</v>
      </c>
      <c r="T296" s="54">
        <v>0.38478734679412502</v>
      </c>
    </row>
    <row r="297" spans="1:20" x14ac:dyDescent="0.3">
      <c r="A297" s="39" t="s">
        <v>5</v>
      </c>
      <c r="B297" s="39" t="s">
        <v>6</v>
      </c>
      <c r="C297" s="39">
        <v>42582</v>
      </c>
      <c r="D297" s="40" t="s">
        <v>78</v>
      </c>
      <c r="E297" s="40" t="s">
        <v>41</v>
      </c>
      <c r="F297" s="43">
        <v>6.2565711655170215</v>
      </c>
      <c r="G297" s="43">
        <v>6.435885693904976</v>
      </c>
      <c r="H297" s="43">
        <v>6.4390870277846179</v>
      </c>
      <c r="I297" s="43">
        <v>6.5662780826616949</v>
      </c>
      <c r="J297" s="43">
        <v>6.6276799848778953</v>
      </c>
      <c r="M297" s="50" t="s">
        <v>7</v>
      </c>
      <c r="N297" s="50" t="s">
        <v>4</v>
      </c>
      <c r="O297" s="50">
        <v>42521</v>
      </c>
      <c r="P297" s="49" t="s">
        <v>51</v>
      </c>
      <c r="Q297" s="35" t="s">
        <v>34</v>
      </c>
      <c r="R297" s="54">
        <v>0.41446024999999997</v>
      </c>
      <c r="S297" s="54">
        <v>0.42243112500000013</v>
      </c>
      <c r="T297" s="54">
        <v>0.42812116666666677</v>
      </c>
    </row>
    <row r="298" spans="1:20" x14ac:dyDescent="0.3">
      <c r="A298" s="39" t="s">
        <v>5</v>
      </c>
      <c r="B298" s="39" t="s">
        <v>6</v>
      </c>
      <c r="C298" s="39">
        <v>42582</v>
      </c>
      <c r="D298" s="40" t="s">
        <v>79</v>
      </c>
      <c r="E298" s="40" t="s">
        <v>32</v>
      </c>
      <c r="F298" s="45">
        <v>8.0962179680365303</v>
      </c>
      <c r="G298" s="45">
        <v>8.0763317694063907</v>
      </c>
      <c r="H298" s="45">
        <v>8.1669314687975607</v>
      </c>
      <c r="I298" s="45">
        <v>8.2331012442922358</v>
      </c>
      <c r="J298" s="45">
        <v>8.3263777359208504</v>
      </c>
      <c r="M298" s="50" t="s">
        <v>7</v>
      </c>
      <c r="N298" s="50" t="s">
        <v>4</v>
      </c>
      <c r="O298" s="50">
        <v>42521</v>
      </c>
      <c r="P298" s="49" t="s">
        <v>51</v>
      </c>
      <c r="Q298" s="35" t="s">
        <v>36</v>
      </c>
      <c r="R298" s="54">
        <v>0.39446025000000001</v>
      </c>
      <c r="S298" s="54">
        <v>0.40243112500000011</v>
      </c>
      <c r="T298" s="54">
        <v>0.40812116666666676</v>
      </c>
    </row>
    <row r="299" spans="1:20" x14ac:dyDescent="0.3">
      <c r="A299" s="39" t="s">
        <v>5</v>
      </c>
      <c r="B299" s="39" t="s">
        <v>6</v>
      </c>
      <c r="C299" s="39">
        <v>42582</v>
      </c>
      <c r="D299" s="40" t="s">
        <v>79</v>
      </c>
      <c r="E299" s="40" t="s">
        <v>35</v>
      </c>
      <c r="F299" s="45">
        <v>7.8962179680365292</v>
      </c>
      <c r="G299" s="45">
        <v>7.8763317694063915</v>
      </c>
      <c r="H299" s="45">
        <v>7.9669314687975614</v>
      </c>
      <c r="I299" s="45">
        <v>8.0331012442922365</v>
      </c>
      <c r="J299" s="45">
        <v>8.1263777359208511</v>
      </c>
      <c r="M299" s="50" t="s">
        <v>7</v>
      </c>
      <c r="N299" s="50" t="s">
        <v>4</v>
      </c>
      <c r="O299" s="50">
        <v>42521</v>
      </c>
      <c r="P299" s="49" t="s">
        <v>51</v>
      </c>
      <c r="Q299" s="35" t="s">
        <v>38</v>
      </c>
      <c r="R299" s="54">
        <v>0.35946024999999998</v>
      </c>
      <c r="S299" s="54">
        <v>0.36743112500000008</v>
      </c>
      <c r="T299" s="54">
        <v>0.37312116666666678</v>
      </c>
    </row>
    <row r="300" spans="1:20" x14ac:dyDescent="0.3">
      <c r="A300" s="39" t="s">
        <v>5</v>
      </c>
      <c r="B300" s="39" t="s">
        <v>6</v>
      </c>
      <c r="C300" s="39">
        <v>42582</v>
      </c>
      <c r="D300" s="44" t="s">
        <v>79</v>
      </c>
      <c r="E300" s="40" t="s">
        <v>37</v>
      </c>
      <c r="F300" s="45">
        <v>7.5462179680365296</v>
      </c>
      <c r="G300" s="45">
        <v>7.5263317694063918</v>
      </c>
      <c r="H300" s="45">
        <v>7.6169314687975618</v>
      </c>
      <c r="I300" s="45">
        <v>7.683101244292236</v>
      </c>
      <c r="J300" s="45">
        <v>7.7763777359208506</v>
      </c>
      <c r="M300" s="50" t="s">
        <v>7</v>
      </c>
      <c r="N300" s="50" t="s">
        <v>4</v>
      </c>
      <c r="O300" s="50">
        <v>42521</v>
      </c>
      <c r="P300" s="49" t="s">
        <v>51</v>
      </c>
      <c r="Q300" s="35" t="s">
        <v>40</v>
      </c>
      <c r="R300" s="54">
        <v>0.34946025000000003</v>
      </c>
      <c r="S300" s="54">
        <v>0.35743112500000007</v>
      </c>
      <c r="T300" s="54">
        <v>0.36312116666666677</v>
      </c>
    </row>
    <row r="301" spans="1:20" x14ac:dyDescent="0.3">
      <c r="A301" s="39" t="s">
        <v>5</v>
      </c>
      <c r="B301" s="39" t="s">
        <v>6</v>
      </c>
      <c r="C301" s="39">
        <v>42582</v>
      </c>
      <c r="D301" s="44" t="s">
        <v>79</v>
      </c>
      <c r="E301" s="40" t="s">
        <v>39</v>
      </c>
      <c r="F301" s="45">
        <v>7.4212179680365296</v>
      </c>
      <c r="G301" s="45">
        <v>7.4013317694063918</v>
      </c>
      <c r="H301" s="45">
        <v>7.4919314687975618</v>
      </c>
      <c r="I301" s="45">
        <v>7.558101244292236</v>
      </c>
      <c r="J301" s="45">
        <v>7.6513777359208506</v>
      </c>
      <c r="M301" s="50" t="s">
        <v>7</v>
      </c>
      <c r="N301" s="50" t="s">
        <v>4</v>
      </c>
      <c r="O301" s="50">
        <v>42521</v>
      </c>
      <c r="P301" s="49" t="s">
        <v>51</v>
      </c>
      <c r="Q301" s="35" t="s">
        <v>42</v>
      </c>
      <c r="R301" s="54">
        <v>0.33446025000000001</v>
      </c>
      <c r="S301" s="54">
        <v>0.34243112500000011</v>
      </c>
      <c r="T301" s="54">
        <v>0.34812116666666676</v>
      </c>
    </row>
    <row r="302" spans="1:20" x14ac:dyDescent="0.3">
      <c r="A302" s="46" t="s">
        <v>5</v>
      </c>
      <c r="B302" s="46" t="s">
        <v>6</v>
      </c>
      <c r="C302" s="46">
        <v>42582</v>
      </c>
      <c r="D302" s="55" t="s">
        <v>79</v>
      </c>
      <c r="E302" s="47" t="s">
        <v>41</v>
      </c>
      <c r="F302" s="56">
        <v>7.2962179680365296</v>
      </c>
      <c r="G302" s="56">
        <v>7.2763317694063918</v>
      </c>
      <c r="H302" s="56">
        <v>7.3669314687975618</v>
      </c>
      <c r="I302" s="56">
        <v>7.433101244292236</v>
      </c>
      <c r="J302" s="56">
        <v>7.5263777359208506</v>
      </c>
      <c r="M302" s="50" t="s">
        <v>7</v>
      </c>
      <c r="N302" s="50" t="s">
        <v>4</v>
      </c>
      <c r="O302" s="50">
        <v>42551</v>
      </c>
      <c r="P302" s="49" t="s">
        <v>49</v>
      </c>
      <c r="Q302" s="35" t="s">
        <v>34</v>
      </c>
      <c r="R302" s="54">
        <v>0.53466924286875006</v>
      </c>
      <c r="S302" s="54">
        <v>0.54898984551468755</v>
      </c>
      <c r="T302" s="54">
        <v>0.55946434155562508</v>
      </c>
    </row>
    <row r="303" spans="1:20" x14ac:dyDescent="0.3">
      <c r="A303" s="34" t="s">
        <v>7</v>
      </c>
      <c r="B303" s="34" t="s">
        <v>6</v>
      </c>
      <c r="C303" s="34">
        <v>42401</v>
      </c>
      <c r="D303" s="49" t="s">
        <v>52</v>
      </c>
      <c r="E303" s="35" t="s">
        <v>32</v>
      </c>
      <c r="F303" s="36">
        <v>6.8613615258751919</v>
      </c>
      <c r="G303" s="36">
        <v>7.0119112480974142</v>
      </c>
      <c r="H303" s="36">
        <v>7.0246785166159302</v>
      </c>
      <c r="I303" s="36">
        <v>7.0307644425418561</v>
      </c>
      <c r="J303" s="36">
        <v>7.2170765721714876</v>
      </c>
      <c r="M303" s="39" t="s">
        <v>7</v>
      </c>
      <c r="N303" s="39" t="s">
        <v>4</v>
      </c>
      <c r="O303" s="39">
        <v>42551</v>
      </c>
      <c r="P303" s="51" t="s">
        <v>49</v>
      </c>
      <c r="Q303" s="40" t="s">
        <v>36</v>
      </c>
      <c r="R303" s="41">
        <v>0.51420924286875003</v>
      </c>
      <c r="S303" s="41">
        <v>0.52852984551468751</v>
      </c>
      <c r="T303" s="41">
        <v>0.53900434155562504</v>
      </c>
    </row>
    <row r="304" spans="1:20" x14ac:dyDescent="0.3">
      <c r="A304" s="34" t="s">
        <v>7</v>
      </c>
      <c r="B304" s="34" t="s">
        <v>6</v>
      </c>
      <c r="C304" s="34">
        <v>42401</v>
      </c>
      <c r="D304" s="49" t="s">
        <v>52</v>
      </c>
      <c r="E304" s="35" t="s">
        <v>35</v>
      </c>
      <c r="F304" s="36">
        <v>6.6613615258751917</v>
      </c>
      <c r="G304" s="36">
        <v>6.811911248097414</v>
      </c>
      <c r="H304" s="36">
        <v>6.8246785166159301</v>
      </c>
      <c r="I304" s="36">
        <v>6.8307644425418559</v>
      </c>
      <c r="J304" s="36">
        <v>7.0170765721714874</v>
      </c>
      <c r="M304" s="53" t="s">
        <v>7</v>
      </c>
      <c r="N304" s="53" t="s">
        <v>4</v>
      </c>
      <c r="O304" s="53">
        <v>42551</v>
      </c>
      <c r="P304" s="51" t="s">
        <v>49</v>
      </c>
      <c r="Q304" s="40" t="s">
        <v>38</v>
      </c>
      <c r="R304" s="41">
        <v>0.47840424286875</v>
      </c>
      <c r="S304" s="41">
        <v>0.49272484551468754</v>
      </c>
      <c r="T304" s="41">
        <v>0.50319934155562507</v>
      </c>
    </row>
    <row r="305" spans="1:20" x14ac:dyDescent="0.3">
      <c r="A305" s="34" t="s">
        <v>7</v>
      </c>
      <c r="B305" s="34" t="s">
        <v>6</v>
      </c>
      <c r="C305" s="34">
        <v>42401</v>
      </c>
      <c r="D305" s="49" t="s">
        <v>52</v>
      </c>
      <c r="E305" s="35" t="s">
        <v>37</v>
      </c>
      <c r="F305" s="36">
        <v>6.3113615258751921</v>
      </c>
      <c r="G305" s="36">
        <v>6.4619112480974135</v>
      </c>
      <c r="H305" s="36">
        <v>6.4746785166159295</v>
      </c>
      <c r="I305" s="36">
        <v>6.4807644425418562</v>
      </c>
      <c r="J305" s="36">
        <v>6.6670765721714869</v>
      </c>
      <c r="M305" s="53" t="s">
        <v>7</v>
      </c>
      <c r="N305" s="53" t="s">
        <v>4</v>
      </c>
      <c r="O305" s="53">
        <v>42551</v>
      </c>
      <c r="P305" s="51" t="s">
        <v>49</v>
      </c>
      <c r="Q305" s="40" t="s">
        <v>40</v>
      </c>
      <c r="R305" s="41">
        <v>0.46817424286874998</v>
      </c>
      <c r="S305" s="41">
        <v>0.48249484551468752</v>
      </c>
      <c r="T305" s="41">
        <v>0.49296934155562505</v>
      </c>
    </row>
    <row r="306" spans="1:20" x14ac:dyDescent="0.3">
      <c r="A306" s="34" t="s">
        <v>7</v>
      </c>
      <c r="B306" s="34" t="s">
        <v>6</v>
      </c>
      <c r="C306" s="34">
        <v>42401</v>
      </c>
      <c r="D306" s="49" t="s">
        <v>52</v>
      </c>
      <c r="E306" s="35" t="s">
        <v>39</v>
      </c>
      <c r="F306" s="36">
        <v>6.1863615258751921</v>
      </c>
      <c r="G306" s="36">
        <v>6.3369112480974135</v>
      </c>
      <c r="H306" s="36">
        <v>6.3496785166159295</v>
      </c>
      <c r="I306" s="36">
        <v>6.3557644425418562</v>
      </c>
      <c r="J306" s="36">
        <v>6.5420765721714869</v>
      </c>
      <c r="M306" s="53" t="s">
        <v>7</v>
      </c>
      <c r="N306" s="53" t="s">
        <v>4</v>
      </c>
      <c r="O306" s="53">
        <v>42551</v>
      </c>
      <c r="P306" s="51" t="s">
        <v>49</v>
      </c>
      <c r="Q306" s="40" t="s">
        <v>42</v>
      </c>
      <c r="R306" s="41">
        <v>0.45282924286874998</v>
      </c>
      <c r="S306" s="41">
        <v>0.46714984551468758</v>
      </c>
      <c r="T306" s="41">
        <v>0.47762434155562511</v>
      </c>
    </row>
    <row r="307" spans="1:20" x14ac:dyDescent="0.3">
      <c r="A307" s="34" t="s">
        <v>7</v>
      </c>
      <c r="B307" s="34" t="s">
        <v>6</v>
      </c>
      <c r="C307" s="34">
        <v>42401</v>
      </c>
      <c r="D307" s="49" t="s">
        <v>52</v>
      </c>
      <c r="E307" s="35" t="s">
        <v>41</v>
      </c>
      <c r="F307" s="36">
        <v>6.0613615258751921</v>
      </c>
      <c r="G307" s="36">
        <v>6.2119112480974135</v>
      </c>
      <c r="H307" s="36">
        <v>6.2246785166159295</v>
      </c>
      <c r="I307" s="36">
        <v>6.2307644425418562</v>
      </c>
      <c r="J307" s="36">
        <v>6.4170765721714869</v>
      </c>
      <c r="M307" s="53" t="s">
        <v>7</v>
      </c>
      <c r="N307" s="53" t="s">
        <v>4</v>
      </c>
      <c r="O307" s="53">
        <v>42551</v>
      </c>
      <c r="P307" s="51" t="s">
        <v>50</v>
      </c>
      <c r="Q307" s="40" t="s">
        <v>34</v>
      </c>
      <c r="R307" s="41">
        <v>0.44183575456762486</v>
      </c>
      <c r="S307" s="41">
        <v>0.4567806267234375</v>
      </c>
      <c r="T307" s="41">
        <v>0.46794976495574991</v>
      </c>
    </row>
    <row r="308" spans="1:20" x14ac:dyDescent="0.3">
      <c r="A308" s="34" t="s">
        <v>7</v>
      </c>
      <c r="B308" s="34" t="s">
        <v>6</v>
      </c>
      <c r="C308" s="34">
        <v>42401</v>
      </c>
      <c r="D308" s="49" t="s">
        <v>53</v>
      </c>
      <c r="E308" s="35" t="s">
        <v>32</v>
      </c>
      <c r="F308" s="36">
        <v>6.6356436681887363</v>
      </c>
      <c r="G308" s="36">
        <v>6.8189626959665137</v>
      </c>
      <c r="H308" s="36">
        <v>6.8691597330035519</v>
      </c>
      <c r="I308" s="36">
        <v>6.8729517931887356</v>
      </c>
      <c r="J308" s="36">
        <v>6.9940167237442932</v>
      </c>
      <c r="M308" s="53" t="s">
        <v>7</v>
      </c>
      <c r="N308" s="53" t="s">
        <v>4</v>
      </c>
      <c r="O308" s="53">
        <v>42551</v>
      </c>
      <c r="P308" s="51" t="s">
        <v>50</v>
      </c>
      <c r="Q308" s="40" t="s">
        <v>36</v>
      </c>
      <c r="R308" s="41">
        <v>0.42137575456762494</v>
      </c>
      <c r="S308" s="41">
        <v>0.43632062672343747</v>
      </c>
      <c r="T308" s="41">
        <v>0.44748976495574988</v>
      </c>
    </row>
    <row r="309" spans="1:20" x14ac:dyDescent="0.3">
      <c r="A309" s="34" t="s">
        <v>7</v>
      </c>
      <c r="B309" s="34" t="s">
        <v>6</v>
      </c>
      <c r="C309" s="34">
        <v>42401</v>
      </c>
      <c r="D309" s="49" t="s">
        <v>53</v>
      </c>
      <c r="E309" s="35" t="s">
        <v>35</v>
      </c>
      <c r="F309" s="36">
        <v>6.4356436681887361</v>
      </c>
      <c r="G309" s="36">
        <v>6.6189626959665135</v>
      </c>
      <c r="H309" s="36">
        <v>6.6691597330035517</v>
      </c>
      <c r="I309" s="36">
        <v>6.6729517931887354</v>
      </c>
      <c r="J309" s="36">
        <v>6.7940167237442939</v>
      </c>
      <c r="M309" s="53" t="s">
        <v>7</v>
      </c>
      <c r="N309" s="53" t="s">
        <v>4</v>
      </c>
      <c r="O309" s="53">
        <v>42551</v>
      </c>
      <c r="P309" s="51" t="s">
        <v>50</v>
      </c>
      <c r="Q309" s="40" t="s">
        <v>38</v>
      </c>
      <c r="R309" s="41">
        <v>0.38557075456762491</v>
      </c>
      <c r="S309" s="41">
        <v>0.40051562672343749</v>
      </c>
      <c r="T309" s="41">
        <v>0.41168476495574996</v>
      </c>
    </row>
    <row r="310" spans="1:20" x14ac:dyDescent="0.3">
      <c r="A310" s="34" t="s">
        <v>7</v>
      </c>
      <c r="B310" s="34" t="s">
        <v>6</v>
      </c>
      <c r="C310" s="34">
        <v>42401</v>
      </c>
      <c r="D310" s="49" t="s">
        <v>53</v>
      </c>
      <c r="E310" s="35" t="s">
        <v>37</v>
      </c>
      <c r="F310" s="36">
        <v>6.0856436681887356</v>
      </c>
      <c r="G310" s="36">
        <v>6.268962695966513</v>
      </c>
      <c r="H310" s="36">
        <v>6.319159733003552</v>
      </c>
      <c r="I310" s="36">
        <v>6.3229517931887358</v>
      </c>
      <c r="J310" s="36">
        <v>6.4440167237442934</v>
      </c>
      <c r="M310" s="53" t="s">
        <v>7</v>
      </c>
      <c r="N310" s="53" t="s">
        <v>4</v>
      </c>
      <c r="O310" s="53">
        <v>42551</v>
      </c>
      <c r="P310" s="51" t="s">
        <v>50</v>
      </c>
      <c r="Q310" s="40" t="s">
        <v>40</v>
      </c>
      <c r="R310" s="41">
        <v>0.37534075456762495</v>
      </c>
      <c r="S310" s="41">
        <v>0.39028562672343753</v>
      </c>
      <c r="T310" s="41">
        <v>0.40145476495574994</v>
      </c>
    </row>
    <row r="311" spans="1:20" x14ac:dyDescent="0.3">
      <c r="A311" s="34" t="s">
        <v>7</v>
      </c>
      <c r="B311" s="34" t="s">
        <v>6</v>
      </c>
      <c r="C311" s="34">
        <v>42401</v>
      </c>
      <c r="D311" s="49" t="s">
        <v>53</v>
      </c>
      <c r="E311" s="35" t="s">
        <v>39</v>
      </c>
      <c r="F311" s="36">
        <v>5.9606436681887356</v>
      </c>
      <c r="G311" s="36">
        <v>6.143962695966513</v>
      </c>
      <c r="H311" s="36">
        <v>6.194159733003552</v>
      </c>
      <c r="I311" s="36">
        <v>6.1979517931887358</v>
      </c>
      <c r="J311" s="36">
        <v>6.3190167237442934</v>
      </c>
      <c r="M311" s="53" t="s">
        <v>7</v>
      </c>
      <c r="N311" s="53" t="s">
        <v>4</v>
      </c>
      <c r="O311" s="53">
        <v>42551</v>
      </c>
      <c r="P311" s="51" t="s">
        <v>50</v>
      </c>
      <c r="Q311" s="40" t="s">
        <v>42</v>
      </c>
      <c r="R311" s="41">
        <v>0.35999575456762495</v>
      </c>
      <c r="S311" s="41">
        <v>0.37494062672343748</v>
      </c>
      <c r="T311" s="41">
        <v>0.38610976495574995</v>
      </c>
    </row>
    <row r="312" spans="1:20" x14ac:dyDescent="0.3">
      <c r="A312" s="34" t="s">
        <v>7</v>
      </c>
      <c r="B312" s="34" t="s">
        <v>6</v>
      </c>
      <c r="C312" s="34">
        <v>42401</v>
      </c>
      <c r="D312" s="49" t="s">
        <v>53</v>
      </c>
      <c r="E312" s="35" t="s">
        <v>41</v>
      </c>
      <c r="F312" s="36">
        <v>5.8356436681887356</v>
      </c>
      <c r="G312" s="36">
        <v>6.018962695966513</v>
      </c>
      <c r="H312" s="36">
        <v>6.069159733003552</v>
      </c>
      <c r="I312" s="36">
        <v>6.0729517931887358</v>
      </c>
      <c r="J312" s="36">
        <v>6.1940167237442934</v>
      </c>
      <c r="M312" s="53" t="s">
        <v>7</v>
      </c>
      <c r="N312" s="53" t="s">
        <v>4</v>
      </c>
      <c r="O312" s="53">
        <v>42551</v>
      </c>
      <c r="P312" s="51" t="s">
        <v>51</v>
      </c>
      <c r="Q312" s="40" t="s">
        <v>34</v>
      </c>
      <c r="R312" s="41">
        <v>0.41636424999999999</v>
      </c>
      <c r="S312" s="41">
        <v>0.42380387500000011</v>
      </c>
      <c r="T312" s="41">
        <v>0.42943300000000006</v>
      </c>
    </row>
    <row r="313" spans="1:20" x14ac:dyDescent="0.3">
      <c r="A313" s="34" t="s">
        <v>7</v>
      </c>
      <c r="B313" s="34" t="s">
        <v>6</v>
      </c>
      <c r="C313" s="34">
        <v>42401</v>
      </c>
      <c r="D313" s="57" t="s">
        <v>54</v>
      </c>
      <c r="E313" s="49" t="s">
        <v>32</v>
      </c>
      <c r="F313" s="36">
        <v>6.6764014554794526</v>
      </c>
      <c r="G313" s="36">
        <v>6.6928756221461203</v>
      </c>
      <c r="H313" s="36">
        <v>6.7291939554794524</v>
      </c>
      <c r="I313" s="36">
        <v>6.8281660388127863</v>
      </c>
      <c r="J313" s="36">
        <v>6.9045035851090812</v>
      </c>
      <c r="M313" s="53" t="s">
        <v>7</v>
      </c>
      <c r="N313" s="53" t="s">
        <v>4</v>
      </c>
      <c r="O313" s="53">
        <v>42551</v>
      </c>
      <c r="P313" s="51" t="s">
        <v>51</v>
      </c>
      <c r="Q313" s="40" t="s">
        <v>36</v>
      </c>
      <c r="R313" s="41">
        <v>0.39636425000000008</v>
      </c>
      <c r="S313" s="41">
        <v>0.40380387500000009</v>
      </c>
      <c r="T313" s="41">
        <v>0.4094330000000001</v>
      </c>
    </row>
    <row r="314" spans="1:20" x14ac:dyDescent="0.3">
      <c r="A314" s="34" t="s">
        <v>7</v>
      </c>
      <c r="B314" s="34" t="s">
        <v>6</v>
      </c>
      <c r="C314" s="34">
        <v>42401</v>
      </c>
      <c r="D314" s="57" t="s">
        <v>54</v>
      </c>
      <c r="E314" s="49" t="s">
        <v>35</v>
      </c>
      <c r="F314" s="36">
        <v>6.4764014554794525</v>
      </c>
      <c r="G314" s="36">
        <v>6.4928756221461201</v>
      </c>
      <c r="H314" s="36">
        <v>6.5291939554794522</v>
      </c>
      <c r="I314" s="36">
        <v>6.6281660388127861</v>
      </c>
      <c r="J314" s="36">
        <v>6.704503585109082</v>
      </c>
      <c r="M314" s="53" t="s">
        <v>7</v>
      </c>
      <c r="N314" s="53" t="s">
        <v>4</v>
      </c>
      <c r="O314" s="53">
        <v>42551</v>
      </c>
      <c r="P314" s="51" t="s">
        <v>51</v>
      </c>
      <c r="Q314" s="40" t="s">
        <v>38</v>
      </c>
      <c r="R314" s="41">
        <v>0.36136425</v>
      </c>
      <c r="S314" s="41">
        <v>0.36880387500000006</v>
      </c>
      <c r="T314" s="41">
        <v>0.37443300000000007</v>
      </c>
    </row>
    <row r="315" spans="1:20" x14ac:dyDescent="0.3">
      <c r="A315" s="34" t="s">
        <v>7</v>
      </c>
      <c r="B315" s="34" t="s">
        <v>6</v>
      </c>
      <c r="C315" s="34">
        <v>42401</v>
      </c>
      <c r="D315" s="57" t="s">
        <v>54</v>
      </c>
      <c r="E315" s="49" t="s">
        <v>37</v>
      </c>
      <c r="F315" s="36">
        <v>6.1264014554794528</v>
      </c>
      <c r="G315" s="36">
        <v>6.1428756221461196</v>
      </c>
      <c r="H315" s="36">
        <v>6.1791939554794526</v>
      </c>
      <c r="I315" s="36">
        <v>6.2781660388127865</v>
      </c>
      <c r="J315" s="36">
        <v>6.3545035851090814</v>
      </c>
      <c r="M315" s="53" t="s">
        <v>7</v>
      </c>
      <c r="N315" s="53" t="s">
        <v>4</v>
      </c>
      <c r="O315" s="53">
        <v>42551</v>
      </c>
      <c r="P315" s="51" t="s">
        <v>51</v>
      </c>
      <c r="Q315" s="40" t="s">
        <v>40</v>
      </c>
      <c r="R315" s="41">
        <v>0.35136425000000004</v>
      </c>
      <c r="S315" s="41">
        <v>0.35880387500000011</v>
      </c>
      <c r="T315" s="41">
        <v>0.36443300000000012</v>
      </c>
    </row>
    <row r="316" spans="1:20" x14ac:dyDescent="0.3">
      <c r="A316" s="34" t="s">
        <v>7</v>
      </c>
      <c r="B316" s="34" t="s">
        <v>6</v>
      </c>
      <c r="C316" s="34">
        <v>42401</v>
      </c>
      <c r="D316" s="57" t="s">
        <v>54</v>
      </c>
      <c r="E316" s="49" t="s">
        <v>39</v>
      </c>
      <c r="F316" s="36">
        <v>6.0014014554794528</v>
      </c>
      <c r="G316" s="36">
        <v>6.0178756221461196</v>
      </c>
      <c r="H316" s="36">
        <v>6.0541939554794526</v>
      </c>
      <c r="I316" s="36">
        <v>6.1531660388127865</v>
      </c>
      <c r="J316" s="36">
        <v>6.2295035851090814</v>
      </c>
      <c r="M316" s="53" t="s">
        <v>7</v>
      </c>
      <c r="N316" s="53" t="s">
        <v>4</v>
      </c>
      <c r="O316" s="53">
        <v>42551</v>
      </c>
      <c r="P316" s="51" t="s">
        <v>51</v>
      </c>
      <c r="Q316" s="40" t="s">
        <v>42</v>
      </c>
      <c r="R316" s="41">
        <v>0.33636425000000003</v>
      </c>
      <c r="S316" s="41">
        <v>0.34380387500000009</v>
      </c>
      <c r="T316" s="41">
        <v>0.3494330000000001</v>
      </c>
    </row>
    <row r="317" spans="1:20" x14ac:dyDescent="0.3">
      <c r="A317" s="34" t="s">
        <v>7</v>
      </c>
      <c r="B317" s="34" t="s">
        <v>6</v>
      </c>
      <c r="C317" s="34">
        <v>42401</v>
      </c>
      <c r="D317" s="57" t="s">
        <v>54</v>
      </c>
      <c r="E317" s="49" t="s">
        <v>41</v>
      </c>
      <c r="F317" s="36">
        <v>5.8764014554794528</v>
      </c>
      <c r="G317" s="36">
        <v>5.8928756221461196</v>
      </c>
      <c r="H317" s="36">
        <v>5.9291939554794526</v>
      </c>
      <c r="I317" s="36">
        <v>6.0281660388127865</v>
      </c>
      <c r="J317" s="36">
        <v>6.1045035851090814</v>
      </c>
      <c r="M317" s="53" t="s">
        <v>7</v>
      </c>
      <c r="N317" s="53" t="s">
        <v>4</v>
      </c>
      <c r="O317" s="53">
        <v>42582</v>
      </c>
      <c r="P317" s="51" t="s">
        <v>49</v>
      </c>
      <c r="Q317" s="40" t="s">
        <v>34</v>
      </c>
      <c r="R317" s="41">
        <v>0.53542181665499999</v>
      </c>
      <c r="S317" s="41">
        <v>0.54958260688031246</v>
      </c>
      <c r="T317" s="41">
        <v>0.56000694075562496</v>
      </c>
    </row>
    <row r="318" spans="1:20" x14ac:dyDescent="0.3">
      <c r="A318" s="34" t="s">
        <v>7</v>
      </c>
      <c r="B318" s="34" t="s">
        <v>6</v>
      </c>
      <c r="C318" s="34">
        <v>42401</v>
      </c>
      <c r="D318" s="57" t="s">
        <v>55</v>
      </c>
      <c r="E318" s="49" t="s">
        <v>32</v>
      </c>
      <c r="F318" s="36">
        <v>6.9326099010654501</v>
      </c>
      <c r="G318" s="36">
        <v>7.0237739288432284</v>
      </c>
      <c r="H318" s="36">
        <v>7.0534609658802649</v>
      </c>
      <c r="I318" s="36">
        <v>7.0517317760654503</v>
      </c>
      <c r="J318" s="36">
        <v>7.0346188825469316</v>
      </c>
      <c r="M318" s="53" t="s">
        <v>7</v>
      </c>
      <c r="N318" s="53" t="s">
        <v>4</v>
      </c>
      <c r="O318" s="53">
        <v>42582</v>
      </c>
      <c r="P318" s="51" t="s">
        <v>49</v>
      </c>
      <c r="Q318" s="40" t="s">
        <v>36</v>
      </c>
      <c r="R318" s="41">
        <v>0.51496181665499996</v>
      </c>
      <c r="S318" s="41">
        <v>0.52912260688031243</v>
      </c>
      <c r="T318" s="41">
        <v>0.53954694075562493</v>
      </c>
    </row>
    <row r="319" spans="1:20" x14ac:dyDescent="0.3">
      <c r="A319" s="34" t="s">
        <v>7</v>
      </c>
      <c r="B319" s="34" t="s">
        <v>6</v>
      </c>
      <c r="C319" s="34">
        <v>42401</v>
      </c>
      <c r="D319" s="57" t="s">
        <v>55</v>
      </c>
      <c r="E319" s="49" t="s">
        <v>35</v>
      </c>
      <c r="F319" s="36">
        <v>6.7326099010654499</v>
      </c>
      <c r="G319" s="36">
        <v>6.8237739288432282</v>
      </c>
      <c r="H319" s="36">
        <v>6.8534609658802648</v>
      </c>
      <c r="I319" s="36">
        <v>6.851731776065451</v>
      </c>
      <c r="J319" s="36">
        <v>6.8346188825469314</v>
      </c>
      <c r="M319" s="53" t="s">
        <v>7</v>
      </c>
      <c r="N319" s="53" t="s">
        <v>4</v>
      </c>
      <c r="O319" s="53">
        <v>42582</v>
      </c>
      <c r="P319" s="51" t="s">
        <v>49</v>
      </c>
      <c r="Q319" s="40" t="s">
        <v>38</v>
      </c>
      <c r="R319" s="41">
        <v>0.47915681665499998</v>
      </c>
      <c r="S319" s="41">
        <v>0.49331760688031245</v>
      </c>
      <c r="T319" s="41">
        <v>0.50374194075562495</v>
      </c>
    </row>
    <row r="320" spans="1:20" x14ac:dyDescent="0.3">
      <c r="A320" s="34" t="s">
        <v>7</v>
      </c>
      <c r="B320" s="34" t="s">
        <v>6</v>
      </c>
      <c r="C320" s="34">
        <v>42401</v>
      </c>
      <c r="D320" s="57" t="s">
        <v>55</v>
      </c>
      <c r="E320" s="49" t="s">
        <v>37</v>
      </c>
      <c r="F320" s="36">
        <v>6.3826099010654502</v>
      </c>
      <c r="G320" s="36">
        <v>6.4737739288432277</v>
      </c>
      <c r="H320" s="36">
        <v>6.5034609658802651</v>
      </c>
      <c r="I320" s="36">
        <v>6.5017317760654505</v>
      </c>
      <c r="J320" s="36">
        <v>6.4846188825469309</v>
      </c>
      <c r="M320" s="53" t="s">
        <v>7</v>
      </c>
      <c r="N320" s="53" t="s">
        <v>4</v>
      </c>
      <c r="O320" s="53">
        <v>42582</v>
      </c>
      <c r="P320" s="51" t="s">
        <v>49</v>
      </c>
      <c r="Q320" s="40" t="s">
        <v>40</v>
      </c>
      <c r="R320" s="41">
        <v>0.46892681665500002</v>
      </c>
      <c r="S320" s="41">
        <v>0.48308760688031238</v>
      </c>
      <c r="T320" s="41">
        <v>0.49351194075562493</v>
      </c>
    </row>
    <row r="321" spans="1:20" x14ac:dyDescent="0.3">
      <c r="A321" s="34" t="s">
        <v>7</v>
      </c>
      <c r="B321" s="34" t="s">
        <v>6</v>
      </c>
      <c r="C321" s="34">
        <v>42401</v>
      </c>
      <c r="D321" s="57" t="s">
        <v>55</v>
      </c>
      <c r="E321" s="49" t="s">
        <v>39</v>
      </c>
      <c r="F321" s="36">
        <v>6.2576099010654502</v>
      </c>
      <c r="G321" s="36">
        <v>6.3487739288432277</v>
      </c>
      <c r="H321" s="36">
        <v>6.3784609658802651</v>
      </c>
      <c r="I321" s="36">
        <v>6.3767317760654505</v>
      </c>
      <c r="J321" s="36">
        <v>6.3596188825469309</v>
      </c>
      <c r="M321" s="53" t="s">
        <v>7</v>
      </c>
      <c r="N321" s="53" t="s">
        <v>4</v>
      </c>
      <c r="O321" s="53">
        <v>42582</v>
      </c>
      <c r="P321" s="51" t="s">
        <v>49</v>
      </c>
      <c r="Q321" s="40" t="s">
        <v>42</v>
      </c>
      <c r="R321" s="41">
        <v>0.45358181665499991</v>
      </c>
      <c r="S321" s="41">
        <v>0.46774260688031244</v>
      </c>
      <c r="T321" s="41">
        <v>0.47816694075562494</v>
      </c>
    </row>
    <row r="322" spans="1:20" x14ac:dyDescent="0.3">
      <c r="A322" s="34" t="s">
        <v>7</v>
      </c>
      <c r="B322" s="34" t="s">
        <v>6</v>
      </c>
      <c r="C322" s="34">
        <v>42401</v>
      </c>
      <c r="D322" s="57" t="s">
        <v>55</v>
      </c>
      <c r="E322" s="49" t="s">
        <v>41</v>
      </c>
      <c r="F322" s="36">
        <v>6.1326099010654502</v>
      </c>
      <c r="G322" s="36">
        <v>6.2237739288432277</v>
      </c>
      <c r="H322" s="36">
        <v>6.2534609658802651</v>
      </c>
      <c r="I322" s="36">
        <v>6.2517317760654505</v>
      </c>
      <c r="J322" s="36">
        <v>6.2346188825469309</v>
      </c>
      <c r="M322" s="53" t="s">
        <v>7</v>
      </c>
      <c r="N322" s="53" t="s">
        <v>4</v>
      </c>
      <c r="O322" s="53">
        <v>42582</v>
      </c>
      <c r="P322" s="51" t="s">
        <v>50</v>
      </c>
      <c r="Q322" s="40" t="s">
        <v>34</v>
      </c>
      <c r="R322" s="41">
        <v>0.44280772234049998</v>
      </c>
      <c r="S322" s="41">
        <v>0.45752677018743754</v>
      </c>
      <c r="T322" s="41">
        <v>0.46860910993874988</v>
      </c>
    </row>
    <row r="323" spans="1:20" x14ac:dyDescent="0.3">
      <c r="A323" s="34" t="s">
        <v>7</v>
      </c>
      <c r="B323" s="34" t="s">
        <v>6</v>
      </c>
      <c r="C323" s="34">
        <v>42401</v>
      </c>
      <c r="D323" s="57" t="s">
        <v>56</v>
      </c>
      <c r="E323" s="49" t="s">
        <v>32</v>
      </c>
      <c r="F323" s="36">
        <v>6.6432649010654483</v>
      </c>
      <c r="G323" s="36">
        <v>6.7849864288432276</v>
      </c>
      <c r="H323" s="36">
        <v>6.8098609658802634</v>
      </c>
      <c r="I323" s="36">
        <v>6.8230680260654477</v>
      </c>
      <c r="J323" s="36">
        <v>6.9017238825469294</v>
      </c>
      <c r="M323" s="34" t="s">
        <v>7</v>
      </c>
      <c r="N323" s="34" t="s">
        <v>4</v>
      </c>
      <c r="O323" s="34">
        <v>42582</v>
      </c>
      <c r="P323" s="49" t="s">
        <v>50</v>
      </c>
      <c r="Q323" s="35" t="s">
        <v>36</v>
      </c>
      <c r="R323" s="54">
        <v>0.42234772234049994</v>
      </c>
      <c r="S323" s="54">
        <v>0.4370667701874375</v>
      </c>
      <c r="T323" s="54">
        <v>0.44814910993875001</v>
      </c>
    </row>
    <row r="324" spans="1:20" x14ac:dyDescent="0.3">
      <c r="A324" s="34" t="s">
        <v>7</v>
      </c>
      <c r="B324" s="34" t="s">
        <v>6</v>
      </c>
      <c r="C324" s="34">
        <v>42401</v>
      </c>
      <c r="D324" s="57" t="s">
        <v>56</v>
      </c>
      <c r="E324" s="49" t="s">
        <v>35</v>
      </c>
      <c r="F324" s="36">
        <v>6.443264901065449</v>
      </c>
      <c r="G324" s="36">
        <v>6.5849864288432274</v>
      </c>
      <c r="H324" s="36">
        <v>6.6098609658802632</v>
      </c>
      <c r="I324" s="36">
        <v>6.6230680260654484</v>
      </c>
      <c r="J324" s="36">
        <v>6.7017238825469292</v>
      </c>
      <c r="M324" s="50" t="s">
        <v>7</v>
      </c>
      <c r="N324" s="50" t="s">
        <v>4</v>
      </c>
      <c r="O324" s="50">
        <v>42582</v>
      </c>
      <c r="P324" s="49" t="s">
        <v>50</v>
      </c>
      <c r="Q324" s="35" t="s">
        <v>38</v>
      </c>
      <c r="R324" s="54">
        <v>0.38654272234049991</v>
      </c>
      <c r="S324" s="54">
        <v>0.40126177018743747</v>
      </c>
      <c r="T324" s="54">
        <v>0.41234410993874993</v>
      </c>
    </row>
    <row r="325" spans="1:20" x14ac:dyDescent="0.3">
      <c r="A325" s="34" t="s">
        <v>7</v>
      </c>
      <c r="B325" s="34" t="s">
        <v>6</v>
      </c>
      <c r="C325" s="34">
        <v>42401</v>
      </c>
      <c r="D325" s="57" t="s">
        <v>56</v>
      </c>
      <c r="E325" s="49" t="s">
        <v>37</v>
      </c>
      <c r="F325" s="36">
        <v>6.0932649010654485</v>
      </c>
      <c r="G325" s="36">
        <v>6.2349864288432268</v>
      </c>
      <c r="H325" s="36">
        <v>6.2598609658802626</v>
      </c>
      <c r="I325" s="36">
        <v>6.2730680260654479</v>
      </c>
      <c r="J325" s="36">
        <v>6.3517238825469295</v>
      </c>
      <c r="M325" s="50" t="s">
        <v>7</v>
      </c>
      <c r="N325" s="50" t="s">
        <v>4</v>
      </c>
      <c r="O325" s="50">
        <v>42582</v>
      </c>
      <c r="P325" s="49" t="s">
        <v>50</v>
      </c>
      <c r="Q325" s="35" t="s">
        <v>40</v>
      </c>
      <c r="R325" s="54">
        <v>0.37631272234049995</v>
      </c>
      <c r="S325" s="54">
        <v>0.39103177018743751</v>
      </c>
      <c r="T325" s="54">
        <v>0.40211410993874996</v>
      </c>
    </row>
    <row r="326" spans="1:20" x14ac:dyDescent="0.3">
      <c r="A326" s="34" t="s">
        <v>7</v>
      </c>
      <c r="B326" s="34" t="s">
        <v>6</v>
      </c>
      <c r="C326" s="34">
        <v>42401</v>
      </c>
      <c r="D326" s="57" t="s">
        <v>56</v>
      </c>
      <c r="E326" s="49" t="s">
        <v>39</v>
      </c>
      <c r="F326" s="36">
        <v>5.9682649010654485</v>
      </c>
      <c r="G326" s="36">
        <v>6.1099864288432268</v>
      </c>
      <c r="H326" s="36">
        <v>6.1348609658802626</v>
      </c>
      <c r="I326" s="36">
        <v>6.1480680260654479</v>
      </c>
      <c r="J326" s="36">
        <v>6.2267238825469295</v>
      </c>
      <c r="M326" s="50" t="s">
        <v>7</v>
      </c>
      <c r="N326" s="50" t="s">
        <v>4</v>
      </c>
      <c r="O326" s="50">
        <v>42582</v>
      </c>
      <c r="P326" s="49" t="s">
        <v>50</v>
      </c>
      <c r="Q326" s="35" t="s">
        <v>42</v>
      </c>
      <c r="R326" s="54">
        <v>0.36096772234049995</v>
      </c>
      <c r="S326" s="54">
        <v>0.37568677018743751</v>
      </c>
      <c r="T326" s="54">
        <v>0.38676910993874997</v>
      </c>
    </row>
    <row r="327" spans="1:20" x14ac:dyDescent="0.3">
      <c r="A327" s="34" t="s">
        <v>7</v>
      </c>
      <c r="B327" s="34" t="s">
        <v>6</v>
      </c>
      <c r="C327" s="34">
        <v>42401</v>
      </c>
      <c r="D327" s="57" t="s">
        <v>56</v>
      </c>
      <c r="E327" s="49" t="s">
        <v>41</v>
      </c>
      <c r="F327" s="36">
        <v>5.8432649010654485</v>
      </c>
      <c r="G327" s="36">
        <v>5.9849864288432268</v>
      </c>
      <c r="H327" s="36">
        <v>6.0098609658802626</v>
      </c>
      <c r="I327" s="36">
        <v>6.0230680260654479</v>
      </c>
      <c r="J327" s="36">
        <v>6.1017238825469295</v>
      </c>
      <c r="M327" s="50" t="s">
        <v>7</v>
      </c>
      <c r="N327" s="50" t="s">
        <v>4</v>
      </c>
      <c r="O327" s="50">
        <v>42582</v>
      </c>
      <c r="P327" s="49" t="s">
        <v>51</v>
      </c>
      <c r="Q327" s="35" t="s">
        <v>34</v>
      </c>
      <c r="R327" s="54">
        <v>0.41828950000000004</v>
      </c>
      <c r="S327" s="54">
        <v>0.42507887499999997</v>
      </c>
      <c r="T327" s="54">
        <v>0.4306768333333334</v>
      </c>
    </row>
    <row r="328" spans="1:20" x14ac:dyDescent="0.3">
      <c r="A328" s="34" t="s">
        <v>7</v>
      </c>
      <c r="B328" s="34" t="s">
        <v>6</v>
      </c>
      <c r="C328" s="34">
        <v>42401</v>
      </c>
      <c r="D328" s="57" t="s">
        <v>57</v>
      </c>
      <c r="E328" s="49" t="s">
        <v>32</v>
      </c>
      <c r="F328" s="36">
        <v>6.7073275410889934</v>
      </c>
      <c r="G328" s="36">
        <v>6.7221042093578323</v>
      </c>
      <c r="H328" s="36">
        <v>6.7468317054414086</v>
      </c>
      <c r="I328" s="36">
        <v>6.8077033752234115</v>
      </c>
      <c r="J328" s="36">
        <v>6.8711346828239286</v>
      </c>
      <c r="M328" s="50" t="s">
        <v>7</v>
      </c>
      <c r="N328" s="50" t="s">
        <v>4</v>
      </c>
      <c r="O328" s="50">
        <v>42582</v>
      </c>
      <c r="P328" s="49" t="s">
        <v>51</v>
      </c>
      <c r="Q328" s="35" t="s">
        <v>36</v>
      </c>
      <c r="R328" s="54">
        <v>0.39828950000000002</v>
      </c>
      <c r="S328" s="54">
        <v>0.40507887500000006</v>
      </c>
      <c r="T328" s="54">
        <v>0.41067683333333338</v>
      </c>
    </row>
    <row r="329" spans="1:20" x14ac:dyDescent="0.3">
      <c r="A329" s="34" t="s">
        <v>7</v>
      </c>
      <c r="B329" s="34" t="s">
        <v>6</v>
      </c>
      <c r="C329" s="34">
        <v>42401</v>
      </c>
      <c r="D329" s="57" t="s">
        <v>57</v>
      </c>
      <c r="E329" s="49" t="s">
        <v>35</v>
      </c>
      <c r="F329" s="36">
        <v>6.5073275410889933</v>
      </c>
      <c r="G329" s="36">
        <v>6.5221042093578321</v>
      </c>
      <c r="H329" s="36">
        <v>6.5468317054414085</v>
      </c>
      <c r="I329" s="36">
        <v>6.6077033752234113</v>
      </c>
      <c r="J329" s="36">
        <v>6.6711346828239284</v>
      </c>
      <c r="M329" s="50" t="s">
        <v>7</v>
      </c>
      <c r="N329" s="50" t="s">
        <v>4</v>
      </c>
      <c r="O329" s="50">
        <v>42582</v>
      </c>
      <c r="P329" s="49" t="s">
        <v>51</v>
      </c>
      <c r="Q329" s="35" t="s">
        <v>38</v>
      </c>
      <c r="R329" s="54">
        <v>0.36328950000000004</v>
      </c>
      <c r="S329" s="54">
        <v>0.37007887500000003</v>
      </c>
      <c r="T329" s="54">
        <v>0.37567683333333346</v>
      </c>
    </row>
    <row r="330" spans="1:20" x14ac:dyDescent="0.3">
      <c r="A330" s="34" t="s">
        <v>7</v>
      </c>
      <c r="B330" s="34" t="s">
        <v>6</v>
      </c>
      <c r="C330" s="34">
        <v>42401</v>
      </c>
      <c r="D330" s="57" t="s">
        <v>57</v>
      </c>
      <c r="E330" s="49" t="s">
        <v>37</v>
      </c>
      <c r="F330" s="36">
        <v>6.1573275410889936</v>
      </c>
      <c r="G330" s="36">
        <v>6.1721042093578316</v>
      </c>
      <c r="H330" s="36">
        <v>6.1968317054414088</v>
      </c>
      <c r="I330" s="36">
        <v>6.2577033752234117</v>
      </c>
      <c r="J330" s="36">
        <v>6.3211346828239288</v>
      </c>
      <c r="M330" s="50" t="s">
        <v>7</v>
      </c>
      <c r="N330" s="50" t="s">
        <v>4</v>
      </c>
      <c r="O330" s="50">
        <v>42582</v>
      </c>
      <c r="P330" s="49" t="s">
        <v>51</v>
      </c>
      <c r="Q330" s="35" t="s">
        <v>40</v>
      </c>
      <c r="R330" s="54">
        <v>0.35328950000000003</v>
      </c>
      <c r="S330" s="54">
        <v>0.36007887500000002</v>
      </c>
      <c r="T330" s="54">
        <v>0.36567683333333345</v>
      </c>
    </row>
    <row r="331" spans="1:20" x14ac:dyDescent="0.3">
      <c r="A331" s="34" t="s">
        <v>7</v>
      </c>
      <c r="B331" s="34" t="s">
        <v>6</v>
      </c>
      <c r="C331" s="34">
        <v>42401</v>
      </c>
      <c r="D331" s="57" t="s">
        <v>57</v>
      </c>
      <c r="E331" s="49" t="s">
        <v>39</v>
      </c>
      <c r="F331" s="36">
        <v>6.0323275410889936</v>
      </c>
      <c r="G331" s="36">
        <v>6.0471042093578316</v>
      </c>
      <c r="H331" s="36">
        <v>6.0718317054414088</v>
      </c>
      <c r="I331" s="36">
        <v>6.1327033752234117</v>
      </c>
      <c r="J331" s="36">
        <v>6.1961346828239288</v>
      </c>
      <c r="M331" s="50" t="s">
        <v>7</v>
      </c>
      <c r="N331" s="50" t="s">
        <v>4</v>
      </c>
      <c r="O331" s="50">
        <v>42582</v>
      </c>
      <c r="P331" s="49" t="s">
        <v>51</v>
      </c>
      <c r="Q331" s="35" t="s">
        <v>42</v>
      </c>
      <c r="R331" s="54">
        <v>0.33828950000000002</v>
      </c>
      <c r="S331" s="54">
        <v>0.34507887500000006</v>
      </c>
      <c r="T331" s="54">
        <v>0.35067683333333344</v>
      </c>
    </row>
    <row r="332" spans="1:20" x14ac:dyDescent="0.3">
      <c r="A332" s="34" t="s">
        <v>7</v>
      </c>
      <c r="B332" s="34" t="s">
        <v>6</v>
      </c>
      <c r="C332" s="34">
        <v>42401</v>
      </c>
      <c r="D332" s="57" t="s">
        <v>57</v>
      </c>
      <c r="E332" s="49" t="s">
        <v>41</v>
      </c>
      <c r="F332" s="36">
        <v>5.9073275410889936</v>
      </c>
      <c r="G332" s="36">
        <v>5.9221042093578316</v>
      </c>
      <c r="H332" s="36">
        <v>5.9468317054414088</v>
      </c>
      <c r="I332" s="36">
        <v>6.0077033752234117</v>
      </c>
      <c r="J332" s="36">
        <v>6.0711346828239288</v>
      </c>
      <c r="M332" s="50" t="s">
        <v>8</v>
      </c>
      <c r="N332" s="50" t="s">
        <v>4</v>
      </c>
      <c r="O332" s="50">
        <v>42401</v>
      </c>
      <c r="P332" s="49" t="s">
        <v>58</v>
      </c>
      <c r="Q332" s="35" t="s">
        <v>34</v>
      </c>
      <c r="R332" s="54">
        <v>0.41900816666666663</v>
      </c>
      <c r="S332" s="54">
        <v>0.43993525000000011</v>
      </c>
      <c r="T332" s="54">
        <v>0.45398038888888886</v>
      </c>
    </row>
    <row r="333" spans="1:20" x14ac:dyDescent="0.3">
      <c r="A333" s="34" t="s">
        <v>7</v>
      </c>
      <c r="B333" s="34" t="s">
        <v>6</v>
      </c>
      <c r="C333" s="34">
        <v>42401</v>
      </c>
      <c r="D333" s="57" t="s">
        <v>59</v>
      </c>
      <c r="E333" s="49" t="s">
        <v>32</v>
      </c>
      <c r="F333" s="36">
        <v>7.9782264342930889</v>
      </c>
      <c r="G333" s="36">
        <v>7.6587157580854397</v>
      </c>
      <c r="H333" s="36">
        <v>7.5449841394325308</v>
      </c>
      <c r="I333" s="36">
        <v>7.4979551517448204</v>
      </c>
      <c r="J333" s="36">
        <v>7.4534854517118463</v>
      </c>
      <c r="M333" s="50" t="s">
        <v>8</v>
      </c>
      <c r="N333" s="50" t="s">
        <v>4</v>
      </c>
      <c r="O333" s="50">
        <v>42401</v>
      </c>
      <c r="P333" s="49" t="s">
        <v>58</v>
      </c>
      <c r="Q333" s="35" t="s">
        <v>36</v>
      </c>
      <c r="R333" s="54">
        <v>0.39900816666666666</v>
      </c>
      <c r="S333" s="54">
        <v>0.41993525000000009</v>
      </c>
      <c r="T333" s="54">
        <v>0.43398038888888885</v>
      </c>
    </row>
    <row r="334" spans="1:20" x14ac:dyDescent="0.3">
      <c r="A334" s="34" t="s">
        <v>7</v>
      </c>
      <c r="B334" s="34" t="s">
        <v>6</v>
      </c>
      <c r="C334" s="34">
        <v>42401</v>
      </c>
      <c r="D334" s="57" t="s">
        <v>59</v>
      </c>
      <c r="E334" s="49" t="s">
        <v>35</v>
      </c>
      <c r="F334" s="36">
        <v>7.7782264342930887</v>
      </c>
      <c r="G334" s="36">
        <v>7.4587157580854395</v>
      </c>
      <c r="H334" s="36">
        <v>7.3449841394325306</v>
      </c>
      <c r="I334" s="36">
        <v>7.2979551517448202</v>
      </c>
      <c r="J334" s="36">
        <v>7.2534854517118461</v>
      </c>
      <c r="M334" s="50" t="s">
        <v>8</v>
      </c>
      <c r="N334" s="50" t="s">
        <v>4</v>
      </c>
      <c r="O334" s="50">
        <v>42401</v>
      </c>
      <c r="P334" s="49" t="s">
        <v>58</v>
      </c>
      <c r="Q334" s="35" t="s">
        <v>38</v>
      </c>
      <c r="R334" s="54">
        <v>0.36400816666666663</v>
      </c>
      <c r="S334" s="54">
        <v>0.38493525000000001</v>
      </c>
      <c r="T334" s="54">
        <v>0.39898038888888887</v>
      </c>
    </row>
    <row r="335" spans="1:20" x14ac:dyDescent="0.3">
      <c r="A335" s="34" t="s">
        <v>7</v>
      </c>
      <c r="B335" s="34" t="s">
        <v>6</v>
      </c>
      <c r="C335" s="34">
        <v>42401</v>
      </c>
      <c r="D335" s="57" t="s">
        <v>59</v>
      </c>
      <c r="E335" s="49" t="s">
        <v>37</v>
      </c>
      <c r="F335" s="36">
        <v>7.428226434293089</v>
      </c>
      <c r="G335" s="36">
        <v>7.1087157580854399</v>
      </c>
      <c r="H335" s="36">
        <v>6.9949841394325301</v>
      </c>
      <c r="I335" s="36">
        <v>6.9479551517448197</v>
      </c>
      <c r="J335" s="36">
        <v>6.9034854517118465</v>
      </c>
      <c r="M335" s="50" t="s">
        <v>8</v>
      </c>
      <c r="N335" s="50" t="s">
        <v>4</v>
      </c>
      <c r="O335" s="50">
        <v>42401</v>
      </c>
      <c r="P335" s="49" t="s">
        <v>58</v>
      </c>
      <c r="Q335" s="35" t="s">
        <v>40</v>
      </c>
      <c r="R335" s="54">
        <v>0.35400816666666668</v>
      </c>
      <c r="S335" s="54">
        <v>0.37493525000000005</v>
      </c>
      <c r="T335" s="54">
        <v>0.38898038888888886</v>
      </c>
    </row>
    <row r="336" spans="1:20" x14ac:dyDescent="0.3">
      <c r="A336" s="34" t="s">
        <v>7</v>
      </c>
      <c r="B336" s="34" t="s">
        <v>6</v>
      </c>
      <c r="C336" s="34">
        <v>42401</v>
      </c>
      <c r="D336" s="57" t="s">
        <v>59</v>
      </c>
      <c r="E336" s="49" t="s">
        <v>39</v>
      </c>
      <c r="F336" s="36">
        <v>7.303226434293089</v>
      </c>
      <c r="G336" s="36">
        <v>6.9837157580854399</v>
      </c>
      <c r="H336" s="36">
        <v>6.8699841394325301</v>
      </c>
      <c r="I336" s="36">
        <v>6.8229551517448197</v>
      </c>
      <c r="J336" s="36">
        <v>6.7784854517118465</v>
      </c>
      <c r="M336" s="50" t="s">
        <v>8</v>
      </c>
      <c r="N336" s="50" t="s">
        <v>4</v>
      </c>
      <c r="O336" s="50">
        <v>42401</v>
      </c>
      <c r="P336" s="49" t="s">
        <v>58</v>
      </c>
      <c r="Q336" s="35" t="s">
        <v>42</v>
      </c>
      <c r="R336" s="54">
        <v>0.33900816666666667</v>
      </c>
      <c r="S336" s="54">
        <v>0.35993525000000004</v>
      </c>
      <c r="T336" s="54">
        <v>0.3739803888888889</v>
      </c>
    </row>
    <row r="337" spans="1:20" x14ac:dyDescent="0.3">
      <c r="A337" s="34" t="s">
        <v>7</v>
      </c>
      <c r="B337" s="34" t="s">
        <v>6</v>
      </c>
      <c r="C337" s="34">
        <v>42401</v>
      </c>
      <c r="D337" s="57" t="s">
        <v>59</v>
      </c>
      <c r="E337" s="49" t="s">
        <v>41</v>
      </c>
      <c r="F337" s="36">
        <v>7.178226434293089</v>
      </c>
      <c r="G337" s="36">
        <v>6.8587157580854399</v>
      </c>
      <c r="H337" s="36">
        <v>6.7449841394325301</v>
      </c>
      <c r="I337" s="36">
        <v>6.6979551517448197</v>
      </c>
      <c r="J337" s="36">
        <v>6.6534854517118465</v>
      </c>
      <c r="M337" s="50" t="s">
        <v>8</v>
      </c>
      <c r="N337" s="50" t="s">
        <v>4</v>
      </c>
      <c r="O337" s="50">
        <v>42401</v>
      </c>
      <c r="P337" s="49" t="s">
        <v>86</v>
      </c>
      <c r="Q337" s="35" t="s">
        <v>34</v>
      </c>
      <c r="R337" s="54">
        <v>0.438486125</v>
      </c>
      <c r="S337" s="54">
        <v>0.45286175000000012</v>
      </c>
      <c r="T337" s="54">
        <v>0.46113508333333331</v>
      </c>
    </row>
    <row r="338" spans="1:20" x14ac:dyDescent="0.3">
      <c r="A338" s="39" t="s">
        <v>7</v>
      </c>
      <c r="B338" s="39" t="s">
        <v>6</v>
      </c>
      <c r="C338" s="39">
        <v>42460</v>
      </c>
      <c r="D338" s="51" t="s">
        <v>52</v>
      </c>
      <c r="E338" s="51" t="s">
        <v>32</v>
      </c>
      <c r="F338" s="45">
        <v>6.7569638869863011</v>
      </c>
      <c r="G338" s="45">
        <v>7.0867449286529691</v>
      </c>
      <c r="H338" s="45">
        <v>6.9864121508751911</v>
      </c>
      <c r="I338" s="45">
        <v>7.0761421682363004</v>
      </c>
      <c r="J338" s="45">
        <v>7.2578405189307436</v>
      </c>
      <c r="M338" s="50" t="s">
        <v>8</v>
      </c>
      <c r="N338" s="50" t="s">
        <v>4</v>
      </c>
      <c r="O338" s="50">
        <v>42401</v>
      </c>
      <c r="P338" s="49" t="s">
        <v>86</v>
      </c>
      <c r="Q338" s="35" t="s">
        <v>36</v>
      </c>
      <c r="R338" s="54">
        <v>0.4184861250000001</v>
      </c>
      <c r="S338" s="54">
        <v>0.4328617500000001</v>
      </c>
      <c r="T338" s="54">
        <v>0.44113508333333334</v>
      </c>
    </row>
    <row r="339" spans="1:20" x14ac:dyDescent="0.3">
      <c r="A339" s="39" t="s">
        <v>7</v>
      </c>
      <c r="B339" s="39" t="s">
        <v>6</v>
      </c>
      <c r="C339" s="39">
        <v>42460</v>
      </c>
      <c r="D339" s="51" t="s">
        <v>52</v>
      </c>
      <c r="E339" s="51" t="s">
        <v>35</v>
      </c>
      <c r="F339" s="45">
        <v>6.5569638869863009</v>
      </c>
      <c r="G339" s="45">
        <v>6.8867449286529689</v>
      </c>
      <c r="H339" s="45">
        <v>6.7864121508751909</v>
      </c>
      <c r="I339" s="45">
        <v>6.8761421682363011</v>
      </c>
      <c r="J339" s="45">
        <v>7.0578405189307434</v>
      </c>
      <c r="M339" s="50" t="s">
        <v>8</v>
      </c>
      <c r="N339" s="50" t="s">
        <v>4</v>
      </c>
      <c r="O339" s="50">
        <v>42401</v>
      </c>
      <c r="P339" s="49" t="s">
        <v>86</v>
      </c>
      <c r="Q339" s="35" t="s">
        <v>38</v>
      </c>
      <c r="R339" s="54">
        <v>0.38348612500000001</v>
      </c>
      <c r="S339" s="54">
        <v>0.39786175000000001</v>
      </c>
      <c r="T339" s="54">
        <v>0.40613508333333331</v>
      </c>
    </row>
    <row r="340" spans="1:20" x14ac:dyDescent="0.3">
      <c r="A340" s="39" t="s">
        <v>7</v>
      </c>
      <c r="B340" s="39" t="s">
        <v>6</v>
      </c>
      <c r="C340" s="39">
        <v>42460</v>
      </c>
      <c r="D340" s="51" t="s">
        <v>52</v>
      </c>
      <c r="E340" s="51" t="s">
        <v>37</v>
      </c>
      <c r="F340" s="45">
        <v>6.2069638869863013</v>
      </c>
      <c r="G340" s="45">
        <v>6.5367449286529693</v>
      </c>
      <c r="H340" s="45">
        <v>6.4364121508751904</v>
      </c>
      <c r="I340" s="45">
        <v>6.5261421682363006</v>
      </c>
      <c r="J340" s="45">
        <v>6.7078405189307428</v>
      </c>
      <c r="M340" s="50" t="s">
        <v>8</v>
      </c>
      <c r="N340" s="50" t="s">
        <v>4</v>
      </c>
      <c r="O340" s="50">
        <v>42401</v>
      </c>
      <c r="P340" s="49" t="s">
        <v>86</v>
      </c>
      <c r="Q340" s="35" t="s">
        <v>40</v>
      </c>
      <c r="R340" s="54">
        <v>0.37348612500000006</v>
      </c>
      <c r="S340" s="54">
        <v>0.38786175000000006</v>
      </c>
      <c r="T340" s="54">
        <v>0.39613508333333336</v>
      </c>
    </row>
    <row r="341" spans="1:20" x14ac:dyDescent="0.3">
      <c r="A341" s="39" t="s">
        <v>7</v>
      </c>
      <c r="B341" s="39" t="s">
        <v>6</v>
      </c>
      <c r="C341" s="39">
        <v>42460</v>
      </c>
      <c r="D341" s="51" t="s">
        <v>52</v>
      </c>
      <c r="E341" s="51" t="s">
        <v>39</v>
      </c>
      <c r="F341" s="45">
        <v>6.0819638869863013</v>
      </c>
      <c r="G341" s="45">
        <v>6.4117449286529693</v>
      </c>
      <c r="H341" s="45">
        <v>6.3114121508751904</v>
      </c>
      <c r="I341" s="45">
        <v>6.4011421682363006</v>
      </c>
      <c r="J341" s="45">
        <v>6.5828405189307428</v>
      </c>
      <c r="M341" s="50" t="s">
        <v>8</v>
      </c>
      <c r="N341" s="50" t="s">
        <v>4</v>
      </c>
      <c r="O341" s="50">
        <v>42401</v>
      </c>
      <c r="P341" s="49" t="s">
        <v>86</v>
      </c>
      <c r="Q341" s="35" t="s">
        <v>42</v>
      </c>
      <c r="R341" s="54">
        <v>0.3584861250000001</v>
      </c>
      <c r="S341" s="54">
        <v>0.3728617500000001</v>
      </c>
      <c r="T341" s="54">
        <v>0.38113508333333335</v>
      </c>
    </row>
    <row r="342" spans="1:20" x14ac:dyDescent="0.3">
      <c r="A342" s="39" t="s">
        <v>7</v>
      </c>
      <c r="B342" s="39" t="s">
        <v>6</v>
      </c>
      <c r="C342" s="39">
        <v>42460</v>
      </c>
      <c r="D342" s="51" t="s">
        <v>52</v>
      </c>
      <c r="E342" s="51" t="s">
        <v>41</v>
      </c>
      <c r="F342" s="45">
        <v>5.9569638869863013</v>
      </c>
      <c r="G342" s="45">
        <v>6.2867449286529693</v>
      </c>
      <c r="H342" s="45">
        <v>6.1864121508751904</v>
      </c>
      <c r="I342" s="45">
        <v>6.2761421682363006</v>
      </c>
      <c r="J342" s="45">
        <v>6.4578405189307428</v>
      </c>
      <c r="M342" s="50" t="s">
        <v>8</v>
      </c>
      <c r="N342" s="50" t="s">
        <v>4</v>
      </c>
      <c r="O342" s="50">
        <v>42460</v>
      </c>
      <c r="P342" s="49" t="s">
        <v>58</v>
      </c>
      <c r="Q342" s="35" t="s">
        <v>34</v>
      </c>
      <c r="R342" s="54">
        <v>0.43261649999999996</v>
      </c>
      <c r="S342" s="54">
        <v>0.44750608333333342</v>
      </c>
      <c r="T342" s="54">
        <v>0.45917483333333331</v>
      </c>
    </row>
    <row r="343" spans="1:20" x14ac:dyDescent="0.3">
      <c r="A343" s="39" t="s">
        <v>7</v>
      </c>
      <c r="B343" s="39" t="s">
        <v>6</v>
      </c>
      <c r="C343" s="39">
        <v>42460</v>
      </c>
      <c r="D343" s="51" t="s">
        <v>53</v>
      </c>
      <c r="E343" s="40" t="s">
        <v>32</v>
      </c>
      <c r="F343" s="45">
        <v>6.5516381820776246</v>
      </c>
      <c r="G343" s="45">
        <v>6.9152274529109574</v>
      </c>
      <c r="H343" s="45">
        <v>6.8501740848554018</v>
      </c>
      <c r="I343" s="45">
        <v>6.9132688070776238</v>
      </c>
      <c r="J343" s="45">
        <v>7.0440943626331816</v>
      </c>
      <c r="M343" s="39" t="s">
        <v>8</v>
      </c>
      <c r="N343" s="39" t="s">
        <v>4</v>
      </c>
      <c r="O343" s="39">
        <v>42460</v>
      </c>
      <c r="P343" s="51" t="s">
        <v>58</v>
      </c>
      <c r="Q343" s="40" t="s">
        <v>36</v>
      </c>
      <c r="R343" s="52">
        <v>0.41261649999999994</v>
      </c>
      <c r="S343" s="52">
        <v>0.4275060833333334</v>
      </c>
      <c r="T343" s="52">
        <v>0.43917483333333329</v>
      </c>
    </row>
    <row r="344" spans="1:20" x14ac:dyDescent="0.3">
      <c r="A344" s="39" t="s">
        <v>7</v>
      </c>
      <c r="B344" s="39" t="s">
        <v>6</v>
      </c>
      <c r="C344" s="39">
        <v>42460</v>
      </c>
      <c r="D344" s="51" t="s">
        <v>53</v>
      </c>
      <c r="E344" s="40" t="s">
        <v>35</v>
      </c>
      <c r="F344" s="45">
        <v>6.3516381820776244</v>
      </c>
      <c r="G344" s="45">
        <v>6.7152274529109572</v>
      </c>
      <c r="H344" s="45">
        <v>6.6501740848554025</v>
      </c>
      <c r="I344" s="45">
        <v>6.7132688070776236</v>
      </c>
      <c r="J344" s="45">
        <v>6.8440943626331814</v>
      </c>
      <c r="M344" s="53" t="s">
        <v>8</v>
      </c>
      <c r="N344" s="53" t="s">
        <v>4</v>
      </c>
      <c r="O344" s="53">
        <v>42460</v>
      </c>
      <c r="P344" s="51" t="s">
        <v>58</v>
      </c>
      <c r="Q344" s="40" t="s">
        <v>38</v>
      </c>
      <c r="R344" s="52">
        <v>0.37761649999999997</v>
      </c>
      <c r="S344" s="52">
        <v>0.39250608333333331</v>
      </c>
      <c r="T344" s="52">
        <v>0.40417483333333337</v>
      </c>
    </row>
    <row r="345" spans="1:20" x14ac:dyDescent="0.3">
      <c r="A345" s="39" t="s">
        <v>7</v>
      </c>
      <c r="B345" s="39" t="s">
        <v>6</v>
      </c>
      <c r="C345" s="39">
        <v>42460</v>
      </c>
      <c r="D345" s="51" t="s">
        <v>53</v>
      </c>
      <c r="E345" s="40" t="s">
        <v>37</v>
      </c>
      <c r="F345" s="45">
        <v>6.0016381820776248</v>
      </c>
      <c r="G345" s="45">
        <v>6.3652274529109576</v>
      </c>
      <c r="H345" s="45">
        <v>6.300174084855402</v>
      </c>
      <c r="I345" s="45">
        <v>6.363268807077624</v>
      </c>
      <c r="J345" s="45">
        <v>6.4940943626331817</v>
      </c>
      <c r="M345" s="53" t="s">
        <v>8</v>
      </c>
      <c r="N345" s="53" t="s">
        <v>4</v>
      </c>
      <c r="O345" s="53">
        <v>42460</v>
      </c>
      <c r="P345" s="51" t="s">
        <v>58</v>
      </c>
      <c r="Q345" s="40" t="s">
        <v>40</v>
      </c>
      <c r="R345" s="52">
        <v>0.36761649999999996</v>
      </c>
      <c r="S345" s="52">
        <v>0.38250608333333336</v>
      </c>
      <c r="T345" s="52">
        <v>0.39417483333333336</v>
      </c>
    </row>
    <row r="346" spans="1:20" x14ac:dyDescent="0.3">
      <c r="A346" s="39" t="s">
        <v>7</v>
      </c>
      <c r="B346" s="39" t="s">
        <v>6</v>
      </c>
      <c r="C346" s="39">
        <v>42460</v>
      </c>
      <c r="D346" s="51" t="s">
        <v>53</v>
      </c>
      <c r="E346" s="40" t="s">
        <v>39</v>
      </c>
      <c r="F346" s="45">
        <v>5.8766381820776248</v>
      </c>
      <c r="G346" s="45">
        <v>6.2402274529109576</v>
      </c>
      <c r="H346" s="45">
        <v>6.175174084855402</v>
      </c>
      <c r="I346" s="45">
        <v>6.238268807077624</v>
      </c>
      <c r="J346" s="45">
        <v>6.3690943626331817</v>
      </c>
      <c r="M346" s="53" t="s">
        <v>8</v>
      </c>
      <c r="N346" s="53" t="s">
        <v>4</v>
      </c>
      <c r="O346" s="53">
        <v>42460</v>
      </c>
      <c r="P346" s="51" t="s">
        <v>58</v>
      </c>
      <c r="Q346" s="40" t="s">
        <v>42</v>
      </c>
      <c r="R346" s="52">
        <v>0.3526165</v>
      </c>
      <c r="S346" s="52">
        <v>0.36750608333333334</v>
      </c>
      <c r="T346" s="52">
        <v>0.37917483333333335</v>
      </c>
    </row>
    <row r="347" spans="1:20" x14ac:dyDescent="0.3">
      <c r="A347" s="39" t="s">
        <v>7</v>
      </c>
      <c r="B347" s="39" t="s">
        <v>6</v>
      </c>
      <c r="C347" s="39">
        <v>42460</v>
      </c>
      <c r="D347" s="51" t="s">
        <v>53</v>
      </c>
      <c r="E347" s="40" t="s">
        <v>41</v>
      </c>
      <c r="F347" s="45">
        <v>5.7516381820776248</v>
      </c>
      <c r="G347" s="45">
        <v>6.1152274529109576</v>
      </c>
      <c r="H347" s="45">
        <v>6.050174084855402</v>
      </c>
      <c r="I347" s="45">
        <v>6.113268807077624</v>
      </c>
      <c r="J347" s="45">
        <v>6.2440943626331817</v>
      </c>
      <c r="M347" s="53" t="s">
        <v>8</v>
      </c>
      <c r="N347" s="53" t="s">
        <v>4</v>
      </c>
      <c r="O347" s="53">
        <v>42460</v>
      </c>
      <c r="P347" s="51" t="s">
        <v>86</v>
      </c>
      <c r="Q347" s="40" t="s">
        <v>34</v>
      </c>
      <c r="R347" s="52">
        <v>0.44431712500000009</v>
      </c>
      <c r="S347" s="52">
        <v>0.45638500000000004</v>
      </c>
      <c r="T347" s="52">
        <v>0.46384941666666668</v>
      </c>
    </row>
    <row r="348" spans="1:20" x14ac:dyDescent="0.3">
      <c r="A348" s="39" t="s">
        <v>7</v>
      </c>
      <c r="B348" s="39" t="s">
        <v>6</v>
      </c>
      <c r="C348" s="39">
        <v>42460</v>
      </c>
      <c r="D348" s="58" t="s">
        <v>54</v>
      </c>
      <c r="E348" s="51" t="s">
        <v>32</v>
      </c>
      <c r="F348" s="45">
        <v>6.6578897888127857</v>
      </c>
      <c r="G348" s="45">
        <v>6.7150847888127858</v>
      </c>
      <c r="H348" s="45">
        <v>6.7484277054794521</v>
      </c>
      <c r="I348" s="45">
        <v>6.8566701013127851</v>
      </c>
      <c r="J348" s="45">
        <v>6.9238807263127855</v>
      </c>
      <c r="M348" s="53" t="s">
        <v>8</v>
      </c>
      <c r="N348" s="53" t="s">
        <v>4</v>
      </c>
      <c r="O348" s="53">
        <v>42460</v>
      </c>
      <c r="P348" s="51" t="s">
        <v>86</v>
      </c>
      <c r="Q348" s="40" t="s">
        <v>36</v>
      </c>
      <c r="R348" s="52">
        <v>0.42431712500000007</v>
      </c>
      <c r="S348" s="52">
        <v>0.43638500000000002</v>
      </c>
      <c r="T348" s="52">
        <v>0.44384941666666666</v>
      </c>
    </row>
    <row r="349" spans="1:20" x14ac:dyDescent="0.3">
      <c r="A349" s="39" t="s">
        <v>7</v>
      </c>
      <c r="B349" s="39" t="s">
        <v>6</v>
      </c>
      <c r="C349" s="39">
        <v>42460</v>
      </c>
      <c r="D349" s="58" t="s">
        <v>54</v>
      </c>
      <c r="E349" s="51" t="s">
        <v>35</v>
      </c>
      <c r="F349" s="45">
        <v>6.4578897888127855</v>
      </c>
      <c r="G349" s="45">
        <v>6.5150847888127856</v>
      </c>
      <c r="H349" s="45">
        <v>6.548427705479452</v>
      </c>
      <c r="I349" s="45">
        <v>6.6566701013127858</v>
      </c>
      <c r="J349" s="45">
        <v>6.7238807263127853</v>
      </c>
      <c r="M349" s="53" t="s">
        <v>8</v>
      </c>
      <c r="N349" s="53" t="s">
        <v>4</v>
      </c>
      <c r="O349" s="53">
        <v>42460</v>
      </c>
      <c r="P349" s="51" t="s">
        <v>86</v>
      </c>
      <c r="Q349" s="40" t="s">
        <v>38</v>
      </c>
      <c r="R349" s="52">
        <v>0.3893171250000001</v>
      </c>
      <c r="S349" s="52">
        <v>0.40138500000000005</v>
      </c>
      <c r="T349" s="52">
        <v>0.40884941666666669</v>
      </c>
    </row>
    <row r="350" spans="1:20" x14ac:dyDescent="0.3">
      <c r="A350" s="39" t="s">
        <v>7</v>
      </c>
      <c r="B350" s="39" t="s">
        <v>6</v>
      </c>
      <c r="C350" s="39">
        <v>42460</v>
      </c>
      <c r="D350" s="58" t="s">
        <v>54</v>
      </c>
      <c r="E350" s="51" t="s">
        <v>37</v>
      </c>
      <c r="F350" s="45">
        <v>6.1078897888127859</v>
      </c>
      <c r="G350" s="45">
        <v>6.165084788812786</v>
      </c>
      <c r="H350" s="45">
        <v>6.1984277054794514</v>
      </c>
      <c r="I350" s="45">
        <v>6.3066701013127853</v>
      </c>
      <c r="J350" s="45">
        <v>6.3738807263127857</v>
      </c>
      <c r="M350" s="53" t="s">
        <v>8</v>
      </c>
      <c r="N350" s="53" t="s">
        <v>4</v>
      </c>
      <c r="O350" s="53">
        <v>42460</v>
      </c>
      <c r="P350" s="51" t="s">
        <v>86</v>
      </c>
      <c r="Q350" s="40" t="s">
        <v>40</v>
      </c>
      <c r="R350" s="52">
        <v>0.37931712500000009</v>
      </c>
      <c r="S350" s="52">
        <v>0.39138500000000004</v>
      </c>
      <c r="T350" s="52">
        <v>0.39884941666666668</v>
      </c>
    </row>
    <row r="351" spans="1:20" x14ac:dyDescent="0.3">
      <c r="A351" s="39" t="s">
        <v>7</v>
      </c>
      <c r="B351" s="39" t="s">
        <v>6</v>
      </c>
      <c r="C351" s="39">
        <v>42460</v>
      </c>
      <c r="D351" s="58" t="s">
        <v>54</v>
      </c>
      <c r="E351" s="51" t="s">
        <v>39</v>
      </c>
      <c r="F351" s="45">
        <v>5.9828897888127859</v>
      </c>
      <c r="G351" s="45">
        <v>6.040084788812786</v>
      </c>
      <c r="H351" s="45">
        <v>6.0734277054794514</v>
      </c>
      <c r="I351" s="45">
        <v>6.1816701013127853</v>
      </c>
      <c r="J351" s="45">
        <v>6.2488807263127857</v>
      </c>
      <c r="M351" s="53" t="s">
        <v>8</v>
      </c>
      <c r="N351" s="53" t="s">
        <v>4</v>
      </c>
      <c r="O351" s="53">
        <v>42460</v>
      </c>
      <c r="P351" s="51" t="s">
        <v>86</v>
      </c>
      <c r="Q351" s="40" t="s">
        <v>42</v>
      </c>
      <c r="R351" s="52">
        <v>0.36431712500000007</v>
      </c>
      <c r="S351" s="52">
        <v>0.37638500000000008</v>
      </c>
      <c r="T351" s="52">
        <v>0.38384941666666672</v>
      </c>
    </row>
    <row r="352" spans="1:20" x14ac:dyDescent="0.3">
      <c r="A352" s="39" t="s">
        <v>7</v>
      </c>
      <c r="B352" s="39" t="s">
        <v>6</v>
      </c>
      <c r="C352" s="39">
        <v>42460</v>
      </c>
      <c r="D352" s="58" t="s">
        <v>54</v>
      </c>
      <c r="E352" s="51" t="s">
        <v>41</v>
      </c>
      <c r="F352" s="45">
        <v>5.8578897888127859</v>
      </c>
      <c r="G352" s="45">
        <v>5.915084788812786</v>
      </c>
      <c r="H352" s="45">
        <v>5.9484277054794514</v>
      </c>
      <c r="I352" s="45">
        <v>6.0566701013127853</v>
      </c>
      <c r="J352" s="45">
        <v>6.1238807263127857</v>
      </c>
      <c r="M352" s="53" t="s">
        <v>8</v>
      </c>
      <c r="N352" s="53" t="s">
        <v>4</v>
      </c>
      <c r="O352" s="53">
        <v>42490</v>
      </c>
      <c r="P352" s="51" t="s">
        <v>58</v>
      </c>
      <c r="Q352" s="40" t="s">
        <v>34</v>
      </c>
      <c r="R352" s="52">
        <v>0.43887483333333338</v>
      </c>
      <c r="S352" s="52">
        <v>0.45145608333333326</v>
      </c>
      <c r="T352" s="52">
        <v>0.46214983333333332</v>
      </c>
    </row>
    <row r="353" spans="1:20" x14ac:dyDescent="0.3">
      <c r="A353" s="39" t="s">
        <v>7</v>
      </c>
      <c r="B353" s="39" t="s">
        <v>6</v>
      </c>
      <c r="C353" s="39">
        <v>42460</v>
      </c>
      <c r="D353" s="58" t="s">
        <v>55</v>
      </c>
      <c r="E353" s="51" t="s">
        <v>32</v>
      </c>
      <c r="F353" s="45">
        <v>6.9229794149543391</v>
      </c>
      <c r="G353" s="45">
        <v>7.0784586857876732</v>
      </c>
      <c r="H353" s="45">
        <v>7.0451386510654501</v>
      </c>
      <c r="I353" s="45">
        <v>7.0761237899543392</v>
      </c>
      <c r="J353" s="45">
        <v>7.0494579913432265</v>
      </c>
      <c r="M353" s="53" t="s">
        <v>8</v>
      </c>
      <c r="N353" s="53" t="s">
        <v>4</v>
      </c>
      <c r="O353" s="53">
        <v>42490</v>
      </c>
      <c r="P353" s="51" t="s">
        <v>58</v>
      </c>
      <c r="Q353" s="40" t="s">
        <v>36</v>
      </c>
      <c r="R353" s="52">
        <v>0.41887483333333336</v>
      </c>
      <c r="S353" s="52">
        <v>0.4314560833333333</v>
      </c>
      <c r="T353" s="52">
        <v>0.4421498333333333</v>
      </c>
    </row>
    <row r="354" spans="1:20" x14ac:dyDescent="0.3">
      <c r="A354" s="39" t="s">
        <v>7</v>
      </c>
      <c r="B354" s="39" t="s">
        <v>6</v>
      </c>
      <c r="C354" s="39">
        <v>42460</v>
      </c>
      <c r="D354" s="58" t="s">
        <v>55</v>
      </c>
      <c r="E354" s="51" t="s">
        <v>35</v>
      </c>
      <c r="F354" s="45">
        <v>6.7229794149543398</v>
      </c>
      <c r="G354" s="45">
        <v>6.8784586857876731</v>
      </c>
      <c r="H354" s="45">
        <v>6.8451386510654499</v>
      </c>
      <c r="I354" s="45">
        <v>6.876123789954339</v>
      </c>
      <c r="J354" s="45">
        <v>6.8494579913432263</v>
      </c>
      <c r="M354" s="53" t="s">
        <v>8</v>
      </c>
      <c r="N354" s="53" t="s">
        <v>4</v>
      </c>
      <c r="O354" s="53">
        <v>42490</v>
      </c>
      <c r="P354" s="51" t="s">
        <v>58</v>
      </c>
      <c r="Q354" s="40" t="s">
        <v>38</v>
      </c>
      <c r="R354" s="52">
        <v>0.38387483333333333</v>
      </c>
      <c r="S354" s="52">
        <v>0.39645608333333326</v>
      </c>
      <c r="T354" s="52">
        <v>0.40714983333333332</v>
      </c>
    </row>
    <row r="355" spans="1:20" x14ac:dyDescent="0.3">
      <c r="A355" s="39" t="s">
        <v>7</v>
      </c>
      <c r="B355" s="39" t="s">
        <v>6</v>
      </c>
      <c r="C355" s="39">
        <v>42460</v>
      </c>
      <c r="D355" s="58" t="s">
        <v>55</v>
      </c>
      <c r="E355" s="51" t="s">
        <v>37</v>
      </c>
      <c r="F355" s="45">
        <v>6.3729794149543393</v>
      </c>
      <c r="G355" s="45">
        <v>6.5284586857876734</v>
      </c>
      <c r="H355" s="45">
        <v>6.4951386510654503</v>
      </c>
      <c r="I355" s="45">
        <v>6.5261237899543385</v>
      </c>
      <c r="J355" s="45">
        <v>6.4994579913432258</v>
      </c>
      <c r="M355" s="53" t="s">
        <v>8</v>
      </c>
      <c r="N355" s="53" t="s">
        <v>4</v>
      </c>
      <c r="O355" s="53">
        <v>42490</v>
      </c>
      <c r="P355" s="51" t="s">
        <v>58</v>
      </c>
      <c r="Q355" s="40" t="s">
        <v>40</v>
      </c>
      <c r="R355" s="52">
        <v>0.37387483333333338</v>
      </c>
      <c r="S355" s="52">
        <v>0.38645608333333331</v>
      </c>
      <c r="T355" s="52">
        <v>0.39714983333333331</v>
      </c>
    </row>
    <row r="356" spans="1:20" x14ac:dyDescent="0.3">
      <c r="A356" s="39" t="s">
        <v>7</v>
      </c>
      <c r="B356" s="39" t="s">
        <v>6</v>
      </c>
      <c r="C356" s="39">
        <v>42460</v>
      </c>
      <c r="D356" s="58" t="s">
        <v>55</v>
      </c>
      <c r="E356" s="51" t="s">
        <v>39</v>
      </c>
      <c r="F356" s="45">
        <v>6.2479794149543393</v>
      </c>
      <c r="G356" s="45">
        <v>6.4034586857876734</v>
      </c>
      <c r="H356" s="45">
        <v>6.3701386510654503</v>
      </c>
      <c r="I356" s="45">
        <v>6.4011237899543385</v>
      </c>
      <c r="J356" s="45">
        <v>6.3744579913432258</v>
      </c>
      <c r="M356" s="53" t="s">
        <v>8</v>
      </c>
      <c r="N356" s="53" t="s">
        <v>4</v>
      </c>
      <c r="O356" s="53">
        <v>42490</v>
      </c>
      <c r="P356" s="51" t="s">
        <v>58</v>
      </c>
      <c r="Q356" s="40" t="s">
        <v>42</v>
      </c>
      <c r="R356" s="52">
        <v>0.35887483333333337</v>
      </c>
      <c r="S356" s="52">
        <v>0.3714560833333333</v>
      </c>
      <c r="T356" s="52">
        <v>0.38214983333333336</v>
      </c>
    </row>
    <row r="357" spans="1:20" x14ac:dyDescent="0.3">
      <c r="A357" s="39" t="s">
        <v>7</v>
      </c>
      <c r="B357" s="39" t="s">
        <v>6</v>
      </c>
      <c r="C357" s="39">
        <v>42460</v>
      </c>
      <c r="D357" s="58" t="s">
        <v>55</v>
      </c>
      <c r="E357" s="51" t="s">
        <v>41</v>
      </c>
      <c r="F357" s="45">
        <v>6.1229794149543393</v>
      </c>
      <c r="G357" s="45">
        <v>6.2784586857876734</v>
      </c>
      <c r="H357" s="45">
        <v>6.2451386510654503</v>
      </c>
      <c r="I357" s="45">
        <v>6.2761237899543385</v>
      </c>
      <c r="J357" s="45">
        <v>6.2494579913432258</v>
      </c>
      <c r="M357" s="53" t="s">
        <v>8</v>
      </c>
      <c r="N357" s="53" t="s">
        <v>4</v>
      </c>
      <c r="O357" s="53">
        <v>42490</v>
      </c>
      <c r="P357" s="51" t="s">
        <v>86</v>
      </c>
      <c r="Q357" s="40" t="s">
        <v>34</v>
      </c>
      <c r="R357" s="52">
        <v>0.44929600000000003</v>
      </c>
      <c r="S357" s="52">
        <v>0.45953212500000012</v>
      </c>
      <c r="T357" s="52">
        <v>0.466357625</v>
      </c>
    </row>
    <row r="358" spans="1:20" x14ac:dyDescent="0.3">
      <c r="A358" s="39" t="s">
        <v>7</v>
      </c>
      <c r="B358" s="39" t="s">
        <v>6</v>
      </c>
      <c r="C358" s="39">
        <v>42460</v>
      </c>
      <c r="D358" s="58" t="s">
        <v>56</v>
      </c>
      <c r="E358" s="51" t="s">
        <v>32</v>
      </c>
      <c r="F358" s="45">
        <v>6.5611494149543388</v>
      </c>
      <c r="G358" s="45">
        <v>6.8450961857876722</v>
      </c>
      <c r="H358" s="45">
        <v>6.7765136510654482</v>
      </c>
      <c r="I358" s="45">
        <v>6.865817539954338</v>
      </c>
      <c r="J358" s="45">
        <v>6.9297521580098929</v>
      </c>
      <c r="M358" s="53" t="s">
        <v>8</v>
      </c>
      <c r="N358" s="53" t="s">
        <v>4</v>
      </c>
      <c r="O358" s="53">
        <v>42490</v>
      </c>
      <c r="P358" s="51" t="s">
        <v>86</v>
      </c>
      <c r="Q358" s="40" t="s">
        <v>36</v>
      </c>
      <c r="R358" s="52">
        <v>0.42929600000000007</v>
      </c>
      <c r="S358" s="52">
        <v>0.43953212500000011</v>
      </c>
      <c r="T358" s="52">
        <v>0.44635762499999998</v>
      </c>
    </row>
    <row r="359" spans="1:20" x14ac:dyDescent="0.3">
      <c r="A359" s="39" t="s">
        <v>7</v>
      </c>
      <c r="B359" s="39" t="s">
        <v>6</v>
      </c>
      <c r="C359" s="39">
        <v>42460</v>
      </c>
      <c r="D359" s="58" t="s">
        <v>56</v>
      </c>
      <c r="E359" s="51" t="s">
        <v>35</v>
      </c>
      <c r="F359" s="45">
        <v>6.3611494149543386</v>
      </c>
      <c r="G359" s="45">
        <v>6.645096185787672</v>
      </c>
      <c r="H359" s="45">
        <v>6.5765136510654489</v>
      </c>
      <c r="I359" s="45">
        <v>6.6658175399543378</v>
      </c>
      <c r="J359" s="45">
        <v>6.7297521580098927</v>
      </c>
      <c r="M359" s="53" t="s">
        <v>8</v>
      </c>
      <c r="N359" s="53" t="s">
        <v>4</v>
      </c>
      <c r="O359" s="53">
        <v>42490</v>
      </c>
      <c r="P359" s="51" t="s">
        <v>86</v>
      </c>
      <c r="Q359" s="40" t="s">
        <v>38</v>
      </c>
      <c r="R359" s="52">
        <v>0.39429600000000004</v>
      </c>
      <c r="S359" s="52">
        <v>0.40453212500000008</v>
      </c>
      <c r="T359" s="52">
        <v>0.41135762500000006</v>
      </c>
    </row>
    <row r="360" spans="1:20" x14ac:dyDescent="0.3">
      <c r="A360" s="39" t="s">
        <v>7</v>
      </c>
      <c r="B360" s="39" t="s">
        <v>6</v>
      </c>
      <c r="C360" s="39">
        <v>42460</v>
      </c>
      <c r="D360" s="58" t="s">
        <v>56</v>
      </c>
      <c r="E360" s="51" t="s">
        <v>37</v>
      </c>
      <c r="F360" s="45">
        <v>6.011149414954339</v>
      </c>
      <c r="G360" s="45">
        <v>6.2950961857876724</v>
      </c>
      <c r="H360" s="45">
        <v>6.2265136510654484</v>
      </c>
      <c r="I360" s="45">
        <v>6.3158175399543381</v>
      </c>
      <c r="J360" s="45">
        <v>6.379752158009893</v>
      </c>
      <c r="M360" s="53" t="s">
        <v>8</v>
      </c>
      <c r="N360" s="53" t="s">
        <v>4</v>
      </c>
      <c r="O360" s="53">
        <v>42490</v>
      </c>
      <c r="P360" s="51" t="s">
        <v>86</v>
      </c>
      <c r="Q360" s="40" t="s">
        <v>40</v>
      </c>
      <c r="R360" s="52">
        <v>0.38429600000000008</v>
      </c>
      <c r="S360" s="52">
        <v>0.39453212500000012</v>
      </c>
      <c r="T360" s="52">
        <v>0.401357625</v>
      </c>
    </row>
    <row r="361" spans="1:20" x14ac:dyDescent="0.3">
      <c r="A361" s="39" t="s">
        <v>7</v>
      </c>
      <c r="B361" s="39" t="s">
        <v>6</v>
      </c>
      <c r="C361" s="39">
        <v>42460</v>
      </c>
      <c r="D361" s="58" t="s">
        <v>56</v>
      </c>
      <c r="E361" s="51" t="s">
        <v>39</v>
      </c>
      <c r="F361" s="45">
        <v>5.886149414954339</v>
      </c>
      <c r="G361" s="45">
        <v>6.1700961857876724</v>
      </c>
      <c r="H361" s="45">
        <v>6.1015136510654484</v>
      </c>
      <c r="I361" s="45">
        <v>6.1908175399543381</v>
      </c>
      <c r="J361" s="45">
        <v>6.254752158009893</v>
      </c>
      <c r="M361" s="53" t="s">
        <v>8</v>
      </c>
      <c r="N361" s="53" t="s">
        <v>4</v>
      </c>
      <c r="O361" s="53">
        <v>42490</v>
      </c>
      <c r="P361" s="51" t="s">
        <v>86</v>
      </c>
      <c r="Q361" s="40" t="s">
        <v>42</v>
      </c>
      <c r="R361" s="52">
        <v>0.36929600000000007</v>
      </c>
      <c r="S361" s="52">
        <v>0.37953212500000011</v>
      </c>
      <c r="T361" s="52">
        <v>0.38635762500000004</v>
      </c>
    </row>
    <row r="362" spans="1:20" ht="15" thickBot="1" x14ac:dyDescent="0.35">
      <c r="A362" s="39" t="s">
        <v>7</v>
      </c>
      <c r="B362" s="39" t="s">
        <v>6</v>
      </c>
      <c r="C362" s="39">
        <v>42460</v>
      </c>
      <c r="D362" s="58" t="s">
        <v>56</v>
      </c>
      <c r="E362" s="51" t="s">
        <v>41</v>
      </c>
      <c r="F362" s="45">
        <v>5.761149414954339</v>
      </c>
      <c r="G362" s="45">
        <v>6.0450961857876724</v>
      </c>
      <c r="H362" s="45">
        <v>5.9765136510654484</v>
      </c>
      <c r="I362" s="45">
        <v>6.0658175399543381</v>
      </c>
      <c r="J362" s="45">
        <v>6.129752158009893</v>
      </c>
      <c r="M362" s="59" t="s">
        <v>8</v>
      </c>
      <c r="N362" s="59" t="s">
        <v>4</v>
      </c>
      <c r="O362" s="59">
        <v>42521</v>
      </c>
      <c r="P362" s="60" t="s">
        <v>58</v>
      </c>
      <c r="Q362" s="47" t="s">
        <v>34</v>
      </c>
      <c r="R362" s="61">
        <v>0.44184566666666658</v>
      </c>
      <c r="S362" s="61">
        <v>0.45416024999999999</v>
      </c>
      <c r="T362" s="61">
        <v>0.46462066666666663</v>
      </c>
    </row>
    <row r="363" spans="1:20" x14ac:dyDescent="0.3">
      <c r="A363" s="39" t="s">
        <v>7</v>
      </c>
      <c r="B363" s="39" t="s">
        <v>6</v>
      </c>
      <c r="C363" s="39">
        <v>42460</v>
      </c>
      <c r="D363" s="58" t="s">
        <v>57</v>
      </c>
      <c r="E363" s="51" t="s">
        <v>32</v>
      </c>
      <c r="F363" s="45">
        <v>6.6570358781607286</v>
      </c>
      <c r="G363" s="45">
        <v>6.7468508829672489</v>
      </c>
      <c r="H363" s="45">
        <v>6.7453921256684612</v>
      </c>
      <c r="I363" s="45">
        <v>6.8341424343855524</v>
      </c>
      <c r="J363" s="45">
        <v>6.8858276607433311</v>
      </c>
      <c r="M363" s="34" t="s">
        <v>8</v>
      </c>
      <c r="N363" s="34" t="s">
        <v>4</v>
      </c>
      <c r="O363" s="34">
        <v>42521</v>
      </c>
      <c r="P363" s="62" t="s">
        <v>58</v>
      </c>
      <c r="Q363" s="35" t="s">
        <v>36</v>
      </c>
      <c r="R363" s="37">
        <v>0.42184566666666667</v>
      </c>
      <c r="S363" s="37">
        <v>0.43416024999999997</v>
      </c>
      <c r="T363" s="37">
        <v>0.44462066666666661</v>
      </c>
    </row>
    <row r="364" spans="1:20" x14ac:dyDescent="0.3">
      <c r="A364" s="39" t="s">
        <v>7</v>
      </c>
      <c r="B364" s="39" t="s">
        <v>6</v>
      </c>
      <c r="C364" s="39">
        <v>42460</v>
      </c>
      <c r="D364" s="58" t="s">
        <v>57</v>
      </c>
      <c r="E364" s="51" t="s">
        <v>35</v>
      </c>
      <c r="F364" s="45">
        <v>6.4570358781607284</v>
      </c>
      <c r="G364" s="45">
        <v>6.5468508829672487</v>
      </c>
      <c r="H364" s="45">
        <v>6.5453921256684611</v>
      </c>
      <c r="I364" s="45">
        <v>6.6341424343855522</v>
      </c>
      <c r="J364" s="45">
        <v>6.6858276607433309</v>
      </c>
      <c r="M364" s="50" t="s">
        <v>8</v>
      </c>
      <c r="N364" s="50" t="s">
        <v>4</v>
      </c>
      <c r="O364" s="50">
        <v>42521</v>
      </c>
      <c r="P364" s="49" t="s">
        <v>58</v>
      </c>
      <c r="Q364" s="35" t="s">
        <v>38</v>
      </c>
      <c r="R364" s="37">
        <v>0.38684566666666659</v>
      </c>
      <c r="S364" s="37">
        <v>0.39916024999999999</v>
      </c>
      <c r="T364" s="37">
        <v>0.40962066666666663</v>
      </c>
    </row>
    <row r="365" spans="1:20" x14ac:dyDescent="0.3">
      <c r="A365" s="39" t="s">
        <v>7</v>
      </c>
      <c r="B365" s="39" t="s">
        <v>6</v>
      </c>
      <c r="C365" s="39">
        <v>42460</v>
      </c>
      <c r="D365" s="58" t="s">
        <v>57</v>
      </c>
      <c r="E365" s="51" t="s">
        <v>37</v>
      </c>
      <c r="F365" s="45">
        <v>6.1070358781607279</v>
      </c>
      <c r="G365" s="45">
        <v>6.1968508829672491</v>
      </c>
      <c r="H365" s="45">
        <v>6.1953921256684605</v>
      </c>
      <c r="I365" s="45">
        <v>6.2841424343855525</v>
      </c>
      <c r="J365" s="45">
        <v>6.3358276607433313</v>
      </c>
      <c r="M365" s="50" t="s">
        <v>8</v>
      </c>
      <c r="N365" s="50" t="s">
        <v>4</v>
      </c>
      <c r="O365" s="50">
        <v>42521</v>
      </c>
      <c r="P365" s="49" t="s">
        <v>58</v>
      </c>
      <c r="Q365" s="35" t="s">
        <v>40</v>
      </c>
      <c r="R365" s="37">
        <v>0.37684566666666663</v>
      </c>
      <c r="S365" s="37">
        <v>0.38916024999999999</v>
      </c>
      <c r="T365" s="37">
        <v>0.39962066666666662</v>
      </c>
    </row>
    <row r="366" spans="1:20" x14ac:dyDescent="0.3">
      <c r="A366" s="39" t="s">
        <v>7</v>
      </c>
      <c r="B366" s="39" t="s">
        <v>6</v>
      </c>
      <c r="C366" s="39">
        <v>42460</v>
      </c>
      <c r="D366" s="58" t="s">
        <v>57</v>
      </c>
      <c r="E366" s="51" t="s">
        <v>39</v>
      </c>
      <c r="F366" s="45">
        <v>5.9820358781607279</v>
      </c>
      <c r="G366" s="45">
        <v>6.0718508829672491</v>
      </c>
      <c r="H366" s="45">
        <v>6.0703921256684605</v>
      </c>
      <c r="I366" s="45">
        <v>6.1591424343855525</v>
      </c>
      <c r="J366" s="45">
        <v>6.2108276607433313</v>
      </c>
      <c r="M366" s="50" t="s">
        <v>8</v>
      </c>
      <c r="N366" s="50" t="s">
        <v>4</v>
      </c>
      <c r="O366" s="50">
        <v>42521</v>
      </c>
      <c r="P366" s="49" t="s">
        <v>58</v>
      </c>
      <c r="Q366" s="35" t="s">
        <v>42</v>
      </c>
      <c r="R366" s="37">
        <v>0.36184566666666662</v>
      </c>
      <c r="S366" s="37">
        <v>0.37416024999999997</v>
      </c>
      <c r="T366" s="37">
        <v>0.38462066666666661</v>
      </c>
    </row>
    <row r="367" spans="1:20" x14ac:dyDescent="0.3">
      <c r="A367" s="39" t="s">
        <v>7</v>
      </c>
      <c r="B367" s="39" t="s">
        <v>6</v>
      </c>
      <c r="C367" s="39">
        <v>42460</v>
      </c>
      <c r="D367" s="58" t="s">
        <v>57</v>
      </c>
      <c r="E367" s="51" t="s">
        <v>41</v>
      </c>
      <c r="F367" s="45">
        <v>5.8570358781607279</v>
      </c>
      <c r="G367" s="45">
        <v>5.9468508829672491</v>
      </c>
      <c r="H367" s="45">
        <v>5.9453921256684605</v>
      </c>
      <c r="I367" s="45">
        <v>6.0341424343855525</v>
      </c>
      <c r="J367" s="45">
        <v>6.0858276607433313</v>
      </c>
      <c r="M367" s="50" t="s">
        <v>8</v>
      </c>
      <c r="N367" s="50" t="s">
        <v>4</v>
      </c>
      <c r="O367" s="50">
        <v>42521</v>
      </c>
      <c r="P367" s="49" t="s">
        <v>86</v>
      </c>
      <c r="Q367" s="35" t="s">
        <v>34</v>
      </c>
      <c r="R367" s="37">
        <v>0.45197775000000001</v>
      </c>
      <c r="S367" s="37">
        <v>0.46130650000000006</v>
      </c>
      <c r="T367" s="37">
        <v>0.46793791666666662</v>
      </c>
    </row>
    <row r="368" spans="1:20" x14ac:dyDescent="0.3">
      <c r="A368" s="39" t="s">
        <v>7</v>
      </c>
      <c r="B368" s="39" t="s">
        <v>6</v>
      </c>
      <c r="C368" s="39">
        <v>42460</v>
      </c>
      <c r="D368" s="58" t="s">
        <v>59</v>
      </c>
      <c r="E368" s="51" t="s">
        <v>32</v>
      </c>
      <c r="F368" s="45">
        <v>7.7606321990678335</v>
      </c>
      <c r="G368" s="45">
        <v>7.598813295444887</v>
      </c>
      <c r="H368" s="45">
        <v>7.4746535688476312</v>
      </c>
      <c r="I368" s="45">
        <v>7.4721755929181599</v>
      </c>
      <c r="J368" s="45">
        <v>7.4334935341932296</v>
      </c>
      <c r="M368" s="39" t="s">
        <v>8</v>
      </c>
      <c r="N368" s="39" t="s">
        <v>4</v>
      </c>
      <c r="O368" s="39">
        <v>42521</v>
      </c>
      <c r="P368" s="51" t="s">
        <v>86</v>
      </c>
      <c r="Q368" s="40" t="s">
        <v>36</v>
      </c>
      <c r="R368" s="52">
        <v>0.43197774999999999</v>
      </c>
      <c r="S368" s="52">
        <v>0.44130650000000005</v>
      </c>
      <c r="T368" s="52">
        <v>0.4479379166666666</v>
      </c>
    </row>
    <row r="369" spans="1:20" x14ac:dyDescent="0.3">
      <c r="A369" s="39" t="s">
        <v>7</v>
      </c>
      <c r="B369" s="39" t="s">
        <v>6</v>
      </c>
      <c r="C369" s="39">
        <v>42460</v>
      </c>
      <c r="D369" s="58" t="s">
        <v>59</v>
      </c>
      <c r="E369" s="51" t="s">
        <v>35</v>
      </c>
      <c r="F369" s="45">
        <v>7.5606321990678342</v>
      </c>
      <c r="G369" s="45">
        <v>7.3988132954448869</v>
      </c>
      <c r="H369" s="45">
        <v>7.274653568847631</v>
      </c>
      <c r="I369" s="45">
        <v>7.2721755929181597</v>
      </c>
      <c r="J369" s="45">
        <v>7.2334935341932294</v>
      </c>
      <c r="M369" s="53" t="s">
        <v>8</v>
      </c>
      <c r="N369" s="53" t="s">
        <v>4</v>
      </c>
      <c r="O369" s="53">
        <v>42521</v>
      </c>
      <c r="P369" s="51" t="s">
        <v>86</v>
      </c>
      <c r="Q369" s="40" t="s">
        <v>38</v>
      </c>
      <c r="R369" s="52">
        <v>0.39697775000000002</v>
      </c>
      <c r="S369" s="52">
        <v>0.40630650000000001</v>
      </c>
      <c r="T369" s="52">
        <v>0.41293791666666663</v>
      </c>
    </row>
    <row r="370" spans="1:20" x14ac:dyDescent="0.3">
      <c r="A370" s="39" t="s">
        <v>7</v>
      </c>
      <c r="B370" s="39" t="s">
        <v>6</v>
      </c>
      <c r="C370" s="39">
        <v>42460</v>
      </c>
      <c r="D370" s="58" t="s">
        <v>59</v>
      </c>
      <c r="E370" s="51" t="s">
        <v>37</v>
      </c>
      <c r="F370" s="45">
        <v>7.2106321990678337</v>
      </c>
      <c r="G370" s="45">
        <v>7.0488132954448872</v>
      </c>
      <c r="H370" s="45">
        <v>6.9246535688476314</v>
      </c>
      <c r="I370" s="45">
        <v>6.9221755929181601</v>
      </c>
      <c r="J370" s="45">
        <v>6.8834935341932297</v>
      </c>
      <c r="M370" s="53" t="s">
        <v>8</v>
      </c>
      <c r="N370" s="53" t="s">
        <v>4</v>
      </c>
      <c r="O370" s="53">
        <v>42521</v>
      </c>
      <c r="P370" s="51" t="s">
        <v>86</v>
      </c>
      <c r="Q370" s="40" t="s">
        <v>40</v>
      </c>
      <c r="R370" s="52">
        <v>0.38697775000000001</v>
      </c>
      <c r="S370" s="52">
        <v>0.39630650000000001</v>
      </c>
      <c r="T370" s="52">
        <v>0.40293791666666656</v>
      </c>
    </row>
    <row r="371" spans="1:20" x14ac:dyDescent="0.3">
      <c r="A371" s="39" t="s">
        <v>7</v>
      </c>
      <c r="B371" s="39" t="s">
        <v>6</v>
      </c>
      <c r="C371" s="39">
        <v>42460</v>
      </c>
      <c r="D371" s="58" t="s">
        <v>59</v>
      </c>
      <c r="E371" s="51" t="s">
        <v>39</v>
      </c>
      <c r="F371" s="45">
        <v>7.0856321990678337</v>
      </c>
      <c r="G371" s="45">
        <v>6.9238132954448872</v>
      </c>
      <c r="H371" s="45">
        <v>6.7996535688476314</v>
      </c>
      <c r="I371" s="45">
        <v>6.7971755929181601</v>
      </c>
      <c r="J371" s="45">
        <v>6.7584935341932297</v>
      </c>
      <c r="M371" s="53" t="s">
        <v>8</v>
      </c>
      <c r="N371" s="53" t="s">
        <v>4</v>
      </c>
      <c r="O371" s="53">
        <v>42521</v>
      </c>
      <c r="P371" s="51" t="s">
        <v>86</v>
      </c>
      <c r="Q371" s="40" t="s">
        <v>42</v>
      </c>
      <c r="R371" s="52">
        <v>0.37197775</v>
      </c>
      <c r="S371" s="52">
        <v>0.38130650000000005</v>
      </c>
      <c r="T371" s="52">
        <v>0.38793791666666666</v>
      </c>
    </row>
    <row r="372" spans="1:20" x14ac:dyDescent="0.3">
      <c r="A372" s="39" t="s">
        <v>7</v>
      </c>
      <c r="B372" s="39" t="s">
        <v>6</v>
      </c>
      <c r="C372" s="39">
        <v>42460</v>
      </c>
      <c r="D372" s="58" t="s">
        <v>59</v>
      </c>
      <c r="E372" s="51" t="s">
        <v>41</v>
      </c>
      <c r="F372" s="45">
        <v>6.9606321990678337</v>
      </c>
      <c r="G372" s="45">
        <v>6.7988132954448872</v>
      </c>
      <c r="H372" s="45">
        <v>6.6746535688476314</v>
      </c>
      <c r="I372" s="45">
        <v>6.6721755929181601</v>
      </c>
      <c r="J372" s="45">
        <v>6.6334935341932297</v>
      </c>
      <c r="M372" s="53" t="s">
        <v>8</v>
      </c>
      <c r="N372" s="53" t="s">
        <v>4</v>
      </c>
      <c r="O372" s="53">
        <v>42551</v>
      </c>
      <c r="P372" s="51" t="s">
        <v>58</v>
      </c>
      <c r="Q372" s="40" t="s">
        <v>34</v>
      </c>
      <c r="R372" s="52">
        <v>0.44523316666666657</v>
      </c>
      <c r="S372" s="52">
        <v>0.45683941666666661</v>
      </c>
      <c r="T372" s="52">
        <v>0.46703872222222226</v>
      </c>
    </row>
    <row r="373" spans="1:20" x14ac:dyDescent="0.3">
      <c r="A373" s="34" t="s">
        <v>7</v>
      </c>
      <c r="B373" s="34" t="s">
        <v>6</v>
      </c>
      <c r="C373" s="34">
        <v>42490</v>
      </c>
      <c r="D373" s="49" t="s">
        <v>52</v>
      </c>
      <c r="E373" s="49" t="s">
        <v>32</v>
      </c>
      <c r="F373" s="36">
        <v>6.6907312480974142</v>
      </c>
      <c r="G373" s="36">
        <v>7.1107486092085237</v>
      </c>
      <c r="H373" s="36">
        <v>6.9747324518011151</v>
      </c>
      <c r="I373" s="36">
        <v>7.0966123939307453</v>
      </c>
      <c r="J373" s="36">
        <v>7.2838544656900037</v>
      </c>
      <c r="M373" s="34" t="s">
        <v>8</v>
      </c>
      <c r="N373" s="34" t="s">
        <v>4</v>
      </c>
      <c r="O373" s="34">
        <v>42551</v>
      </c>
      <c r="P373" s="49" t="s">
        <v>58</v>
      </c>
      <c r="Q373" s="35" t="s">
        <v>36</v>
      </c>
      <c r="R373" s="54">
        <v>0.42523316666666666</v>
      </c>
      <c r="S373" s="54">
        <v>0.43683941666666665</v>
      </c>
      <c r="T373" s="54">
        <v>0.44703872222222224</v>
      </c>
    </row>
    <row r="374" spans="1:20" x14ac:dyDescent="0.3">
      <c r="A374" s="34" t="s">
        <v>7</v>
      </c>
      <c r="B374" s="34" t="s">
        <v>6</v>
      </c>
      <c r="C374" s="34">
        <v>42490</v>
      </c>
      <c r="D374" s="49" t="s">
        <v>52</v>
      </c>
      <c r="E374" s="49" t="s">
        <v>35</v>
      </c>
      <c r="F374" s="36">
        <v>6.490731248097414</v>
      </c>
      <c r="G374" s="36">
        <v>6.9107486092085235</v>
      </c>
      <c r="H374" s="36">
        <v>6.7747324518011158</v>
      </c>
      <c r="I374" s="36">
        <v>6.8966123939307451</v>
      </c>
      <c r="J374" s="36">
        <v>7.0838544656900044</v>
      </c>
      <c r="M374" s="50" t="s">
        <v>8</v>
      </c>
      <c r="N374" s="50" t="s">
        <v>4</v>
      </c>
      <c r="O374" s="50">
        <v>42551</v>
      </c>
      <c r="P374" s="49" t="s">
        <v>58</v>
      </c>
      <c r="Q374" s="35" t="s">
        <v>38</v>
      </c>
      <c r="R374" s="54">
        <v>0.39023316666666663</v>
      </c>
      <c r="S374" s="54">
        <v>0.40183941666666662</v>
      </c>
      <c r="T374" s="54">
        <v>0.41203872222222221</v>
      </c>
    </row>
    <row r="375" spans="1:20" x14ac:dyDescent="0.3">
      <c r="A375" s="34" t="s">
        <v>7</v>
      </c>
      <c r="B375" s="34" t="s">
        <v>6</v>
      </c>
      <c r="C375" s="34">
        <v>42490</v>
      </c>
      <c r="D375" s="49" t="s">
        <v>52</v>
      </c>
      <c r="E375" s="49" t="s">
        <v>37</v>
      </c>
      <c r="F375" s="36">
        <v>6.1407312480974143</v>
      </c>
      <c r="G375" s="36">
        <v>6.5607486092085239</v>
      </c>
      <c r="H375" s="36">
        <v>6.4247324518011153</v>
      </c>
      <c r="I375" s="36">
        <v>6.5466123939307455</v>
      </c>
      <c r="J375" s="36">
        <v>6.7338544656900039</v>
      </c>
      <c r="M375" s="50" t="s">
        <v>8</v>
      </c>
      <c r="N375" s="50" t="s">
        <v>4</v>
      </c>
      <c r="O375" s="50">
        <v>42551</v>
      </c>
      <c r="P375" s="49" t="s">
        <v>58</v>
      </c>
      <c r="Q375" s="35" t="s">
        <v>40</v>
      </c>
      <c r="R375" s="54">
        <v>0.38023316666666662</v>
      </c>
      <c r="S375" s="54">
        <v>0.39183941666666666</v>
      </c>
      <c r="T375" s="54">
        <v>0.40203872222222226</v>
      </c>
    </row>
    <row r="376" spans="1:20" x14ac:dyDescent="0.3">
      <c r="A376" s="34" t="s">
        <v>7</v>
      </c>
      <c r="B376" s="34" t="s">
        <v>6</v>
      </c>
      <c r="C376" s="34">
        <v>42490</v>
      </c>
      <c r="D376" s="49" t="s">
        <v>52</v>
      </c>
      <c r="E376" s="49" t="s">
        <v>39</v>
      </c>
      <c r="F376" s="36">
        <v>6.0157312480974143</v>
      </c>
      <c r="G376" s="36">
        <v>6.4357486092085239</v>
      </c>
      <c r="H376" s="36">
        <v>6.2997324518011153</v>
      </c>
      <c r="I376" s="36">
        <v>6.4216123939307455</v>
      </c>
      <c r="J376" s="36">
        <v>6.6088544656900039</v>
      </c>
      <c r="M376" s="50" t="s">
        <v>8</v>
      </c>
      <c r="N376" s="50" t="s">
        <v>4</v>
      </c>
      <c r="O376" s="50">
        <v>42551</v>
      </c>
      <c r="P376" s="49" t="s">
        <v>58</v>
      </c>
      <c r="Q376" s="35" t="s">
        <v>42</v>
      </c>
      <c r="R376" s="54">
        <v>0.36523316666666666</v>
      </c>
      <c r="S376" s="54">
        <v>0.37683941666666665</v>
      </c>
      <c r="T376" s="54">
        <v>0.38703872222222224</v>
      </c>
    </row>
    <row r="377" spans="1:20" x14ac:dyDescent="0.3">
      <c r="A377" s="34" t="s">
        <v>7</v>
      </c>
      <c r="B377" s="34" t="s">
        <v>6</v>
      </c>
      <c r="C377" s="34">
        <v>42490</v>
      </c>
      <c r="D377" s="49" t="s">
        <v>52</v>
      </c>
      <c r="E377" s="49" t="s">
        <v>41</v>
      </c>
      <c r="F377" s="36">
        <v>5.8907312480974143</v>
      </c>
      <c r="G377" s="36">
        <v>6.3107486092085239</v>
      </c>
      <c r="H377" s="36">
        <v>6.1747324518011153</v>
      </c>
      <c r="I377" s="36">
        <v>6.2966123939307455</v>
      </c>
      <c r="J377" s="36">
        <v>6.4838544656900039</v>
      </c>
      <c r="M377" s="50" t="s">
        <v>8</v>
      </c>
      <c r="N377" s="50" t="s">
        <v>4</v>
      </c>
      <c r="O377" s="50">
        <v>42551</v>
      </c>
      <c r="P377" s="49" t="s">
        <v>86</v>
      </c>
      <c r="Q377" s="35" t="s">
        <v>34</v>
      </c>
      <c r="R377" s="54">
        <v>0.45418137499999994</v>
      </c>
      <c r="S377" s="54">
        <v>0.46286093750000001</v>
      </c>
      <c r="T377" s="54">
        <v>0.46937299999999993</v>
      </c>
    </row>
    <row r="378" spans="1:20" x14ac:dyDescent="0.3">
      <c r="A378" s="34" t="s">
        <v>7</v>
      </c>
      <c r="B378" s="34" t="s">
        <v>6</v>
      </c>
      <c r="C378" s="34">
        <v>42490</v>
      </c>
      <c r="D378" s="49" t="s">
        <v>53</v>
      </c>
      <c r="E378" s="35" t="s">
        <v>32</v>
      </c>
      <c r="F378" s="36">
        <v>6.4972926959665145</v>
      </c>
      <c r="G378" s="36">
        <v>6.9412372098554034</v>
      </c>
      <c r="H378" s="36">
        <v>6.8346051033739217</v>
      </c>
      <c r="I378" s="36">
        <v>6.9212408209665144</v>
      </c>
      <c r="J378" s="36">
        <v>7.06815200152207</v>
      </c>
      <c r="M378" s="39" t="s">
        <v>8</v>
      </c>
      <c r="N378" s="39" t="s">
        <v>4</v>
      </c>
      <c r="O378" s="39">
        <v>42551</v>
      </c>
      <c r="P378" s="51" t="s">
        <v>86</v>
      </c>
      <c r="Q378" s="40" t="s">
        <v>36</v>
      </c>
      <c r="R378" s="41">
        <v>0.43418137499999998</v>
      </c>
      <c r="S378" s="41">
        <v>0.4428609375</v>
      </c>
      <c r="T378" s="41">
        <v>0.44937299999999991</v>
      </c>
    </row>
    <row r="379" spans="1:20" x14ac:dyDescent="0.3">
      <c r="A379" s="34" t="s">
        <v>7</v>
      </c>
      <c r="B379" s="34" t="s">
        <v>6</v>
      </c>
      <c r="C379" s="34">
        <v>42490</v>
      </c>
      <c r="D379" s="49" t="s">
        <v>53</v>
      </c>
      <c r="E379" s="35" t="s">
        <v>35</v>
      </c>
      <c r="F379" s="36">
        <v>6.2972926959665143</v>
      </c>
      <c r="G379" s="36">
        <v>6.7412372098554032</v>
      </c>
      <c r="H379" s="36">
        <v>6.6346051033739215</v>
      </c>
      <c r="I379" s="36">
        <v>6.7212408209665142</v>
      </c>
      <c r="J379" s="36">
        <v>6.8681520015220698</v>
      </c>
      <c r="M379" s="53" t="s">
        <v>8</v>
      </c>
      <c r="N379" s="53" t="s">
        <v>4</v>
      </c>
      <c r="O379" s="53">
        <v>42551</v>
      </c>
      <c r="P379" s="51" t="s">
        <v>86</v>
      </c>
      <c r="Q379" s="40" t="s">
        <v>38</v>
      </c>
      <c r="R379" s="41">
        <v>0.39918137499999995</v>
      </c>
      <c r="S379" s="41">
        <v>0.40786093749999991</v>
      </c>
      <c r="T379" s="41">
        <v>0.41437299999999999</v>
      </c>
    </row>
    <row r="380" spans="1:20" x14ac:dyDescent="0.3">
      <c r="A380" s="34" t="s">
        <v>7</v>
      </c>
      <c r="B380" s="34" t="s">
        <v>6</v>
      </c>
      <c r="C380" s="34">
        <v>42490</v>
      </c>
      <c r="D380" s="49" t="s">
        <v>53</v>
      </c>
      <c r="E380" s="35" t="s">
        <v>37</v>
      </c>
      <c r="F380" s="36">
        <v>5.9472926959665147</v>
      </c>
      <c r="G380" s="36">
        <v>6.3912372098554027</v>
      </c>
      <c r="H380" s="36">
        <v>6.2846051033739219</v>
      </c>
      <c r="I380" s="36">
        <v>6.3712408209665146</v>
      </c>
      <c r="J380" s="36">
        <v>6.5181520015220702</v>
      </c>
      <c r="M380" s="53" t="s">
        <v>8</v>
      </c>
      <c r="N380" s="53" t="s">
        <v>4</v>
      </c>
      <c r="O380" s="53">
        <v>42551</v>
      </c>
      <c r="P380" s="51" t="s">
        <v>86</v>
      </c>
      <c r="Q380" s="40" t="s">
        <v>40</v>
      </c>
      <c r="R380" s="41">
        <v>0.389181375</v>
      </c>
      <c r="S380" s="41">
        <v>0.39786093749999996</v>
      </c>
      <c r="T380" s="41">
        <v>0.40437299999999993</v>
      </c>
    </row>
    <row r="381" spans="1:20" x14ac:dyDescent="0.3">
      <c r="A381" s="34" t="s">
        <v>7</v>
      </c>
      <c r="B381" s="34" t="s">
        <v>6</v>
      </c>
      <c r="C381" s="34">
        <v>42490</v>
      </c>
      <c r="D381" s="49" t="s">
        <v>53</v>
      </c>
      <c r="E381" s="35" t="s">
        <v>39</v>
      </c>
      <c r="F381" s="36">
        <v>5.8222926959665147</v>
      </c>
      <c r="G381" s="36">
        <v>6.2662372098554027</v>
      </c>
      <c r="H381" s="36">
        <v>6.1596051033739219</v>
      </c>
      <c r="I381" s="36">
        <v>6.2462408209665146</v>
      </c>
      <c r="J381" s="36">
        <v>6.3931520015220702</v>
      </c>
      <c r="M381" s="53" t="s">
        <v>8</v>
      </c>
      <c r="N381" s="53" t="s">
        <v>4</v>
      </c>
      <c r="O381" s="53">
        <v>42551</v>
      </c>
      <c r="P381" s="51" t="s">
        <v>86</v>
      </c>
      <c r="Q381" s="40" t="s">
        <v>42</v>
      </c>
      <c r="R381" s="41">
        <v>0.37418137499999998</v>
      </c>
      <c r="S381" s="41">
        <v>0.38286093749999994</v>
      </c>
      <c r="T381" s="41">
        <v>0.38937299999999997</v>
      </c>
    </row>
    <row r="382" spans="1:20" x14ac:dyDescent="0.3">
      <c r="A382" s="34" t="s">
        <v>7</v>
      </c>
      <c r="B382" s="34" t="s">
        <v>6</v>
      </c>
      <c r="C382" s="34">
        <v>42490</v>
      </c>
      <c r="D382" s="49" t="s">
        <v>53</v>
      </c>
      <c r="E382" s="35" t="s">
        <v>41</v>
      </c>
      <c r="F382" s="36">
        <v>5.6972926959665147</v>
      </c>
      <c r="G382" s="36">
        <v>6.1412372098554027</v>
      </c>
      <c r="H382" s="36">
        <v>6.0346051033739219</v>
      </c>
      <c r="I382" s="36">
        <v>6.1212408209665146</v>
      </c>
      <c r="J382" s="36">
        <v>6.2681520015220702</v>
      </c>
      <c r="M382" s="53" t="s">
        <v>8</v>
      </c>
      <c r="N382" s="53" t="s">
        <v>4</v>
      </c>
      <c r="O382" s="53">
        <v>42582</v>
      </c>
      <c r="P382" s="51" t="s">
        <v>58</v>
      </c>
      <c r="Q382" s="40" t="s">
        <v>34</v>
      </c>
      <c r="R382" s="41">
        <v>0.44818316666666663</v>
      </c>
      <c r="S382" s="41">
        <v>0.45934983333333329</v>
      </c>
      <c r="T382" s="41">
        <v>0.46934844444444446</v>
      </c>
    </row>
    <row r="383" spans="1:20" x14ac:dyDescent="0.3">
      <c r="A383" s="34" t="s">
        <v>7</v>
      </c>
      <c r="B383" s="34" t="s">
        <v>6</v>
      </c>
      <c r="C383" s="34">
        <v>42490</v>
      </c>
      <c r="D383" s="57" t="s">
        <v>54</v>
      </c>
      <c r="E383" s="49" t="s">
        <v>32</v>
      </c>
      <c r="F383" s="36">
        <v>6.5877331221461191</v>
      </c>
      <c r="G383" s="36">
        <v>6.726433955479453</v>
      </c>
      <c r="H383" s="36">
        <v>6.7514081221461186</v>
      </c>
      <c r="I383" s="36">
        <v>6.878772913812786</v>
      </c>
      <c r="J383" s="36">
        <v>6.9382903675164869</v>
      </c>
      <c r="M383" s="34" t="s">
        <v>8</v>
      </c>
      <c r="N383" s="34" t="s">
        <v>4</v>
      </c>
      <c r="O383" s="34">
        <v>42582</v>
      </c>
      <c r="P383" s="49" t="s">
        <v>58</v>
      </c>
      <c r="Q383" s="35" t="s">
        <v>36</v>
      </c>
      <c r="R383" s="54">
        <v>0.42818316666666661</v>
      </c>
      <c r="S383" s="54">
        <v>0.43934983333333333</v>
      </c>
      <c r="T383" s="54">
        <v>0.44934844444444444</v>
      </c>
    </row>
    <row r="384" spans="1:20" x14ac:dyDescent="0.3">
      <c r="A384" s="34" t="s">
        <v>7</v>
      </c>
      <c r="B384" s="34" t="s">
        <v>6</v>
      </c>
      <c r="C384" s="34">
        <v>42490</v>
      </c>
      <c r="D384" s="57" t="s">
        <v>54</v>
      </c>
      <c r="E384" s="49" t="s">
        <v>35</v>
      </c>
      <c r="F384" s="36">
        <v>6.3877331221461189</v>
      </c>
      <c r="G384" s="36">
        <v>6.5264339554794528</v>
      </c>
      <c r="H384" s="36">
        <v>6.5514081221461185</v>
      </c>
      <c r="I384" s="36">
        <v>6.6787729138127858</v>
      </c>
      <c r="J384" s="36">
        <v>6.7382903675164867</v>
      </c>
      <c r="M384" s="50" t="s">
        <v>8</v>
      </c>
      <c r="N384" s="50" t="s">
        <v>4</v>
      </c>
      <c r="O384" s="50">
        <v>42582</v>
      </c>
      <c r="P384" s="49" t="s">
        <v>58</v>
      </c>
      <c r="Q384" s="35" t="s">
        <v>38</v>
      </c>
      <c r="R384" s="54">
        <v>0.39318316666666664</v>
      </c>
      <c r="S384" s="54">
        <v>0.4043498333333333</v>
      </c>
      <c r="T384" s="54">
        <v>0.41434844444444446</v>
      </c>
    </row>
    <row r="385" spans="1:20" x14ac:dyDescent="0.3">
      <c r="A385" s="34" t="s">
        <v>7</v>
      </c>
      <c r="B385" s="34" t="s">
        <v>6</v>
      </c>
      <c r="C385" s="34">
        <v>42490</v>
      </c>
      <c r="D385" s="57" t="s">
        <v>54</v>
      </c>
      <c r="E385" s="49" t="s">
        <v>37</v>
      </c>
      <c r="F385" s="36">
        <v>6.0377331221461192</v>
      </c>
      <c r="G385" s="36">
        <v>6.1764339554794532</v>
      </c>
      <c r="H385" s="36">
        <v>6.2014081221461179</v>
      </c>
      <c r="I385" s="36">
        <v>6.3287729138127862</v>
      </c>
      <c r="J385" s="36">
        <v>6.388290367516487</v>
      </c>
      <c r="M385" s="50" t="s">
        <v>8</v>
      </c>
      <c r="N385" s="50" t="s">
        <v>4</v>
      </c>
      <c r="O385" s="50">
        <v>42582</v>
      </c>
      <c r="P385" s="49" t="s">
        <v>58</v>
      </c>
      <c r="Q385" s="35" t="s">
        <v>40</v>
      </c>
      <c r="R385" s="54">
        <v>0.38318316666666663</v>
      </c>
      <c r="S385" s="54">
        <v>0.39434983333333334</v>
      </c>
      <c r="T385" s="54">
        <v>0.4043484444444444</v>
      </c>
    </row>
    <row r="386" spans="1:20" x14ac:dyDescent="0.3">
      <c r="A386" s="34" t="s">
        <v>7</v>
      </c>
      <c r="B386" s="34" t="s">
        <v>6</v>
      </c>
      <c r="C386" s="34">
        <v>42490</v>
      </c>
      <c r="D386" s="57" t="s">
        <v>54</v>
      </c>
      <c r="E386" s="49" t="s">
        <v>39</v>
      </c>
      <c r="F386" s="36">
        <v>5.9127331221461192</v>
      </c>
      <c r="G386" s="36">
        <v>6.0514339554794532</v>
      </c>
      <c r="H386" s="36">
        <v>6.0764081221461179</v>
      </c>
      <c r="I386" s="36">
        <v>6.2037729138127862</v>
      </c>
      <c r="J386" s="36">
        <v>6.263290367516487</v>
      </c>
      <c r="M386" s="50" t="s">
        <v>8</v>
      </c>
      <c r="N386" s="50" t="s">
        <v>4</v>
      </c>
      <c r="O386" s="50">
        <v>42582</v>
      </c>
      <c r="P386" s="49" t="s">
        <v>58</v>
      </c>
      <c r="Q386" s="35" t="s">
        <v>42</v>
      </c>
      <c r="R386" s="54">
        <v>0.36818316666666667</v>
      </c>
      <c r="S386" s="54">
        <v>0.37934983333333333</v>
      </c>
      <c r="T386" s="54">
        <v>0.3893484444444445</v>
      </c>
    </row>
    <row r="387" spans="1:20" x14ac:dyDescent="0.3">
      <c r="A387" s="34" t="s">
        <v>7</v>
      </c>
      <c r="B387" s="34" t="s">
        <v>6</v>
      </c>
      <c r="C387" s="34">
        <v>42490</v>
      </c>
      <c r="D387" s="57" t="s">
        <v>54</v>
      </c>
      <c r="E387" s="49" t="s">
        <v>41</v>
      </c>
      <c r="F387" s="36">
        <v>5.7877331221461192</v>
      </c>
      <c r="G387" s="36">
        <v>5.9264339554794532</v>
      </c>
      <c r="H387" s="36">
        <v>5.9514081221461179</v>
      </c>
      <c r="I387" s="36">
        <v>6.0787729138127862</v>
      </c>
      <c r="J387" s="36">
        <v>6.138290367516487</v>
      </c>
      <c r="M387" s="50" t="s">
        <v>8</v>
      </c>
      <c r="N387" s="50" t="s">
        <v>4</v>
      </c>
      <c r="O387" s="50">
        <v>42582</v>
      </c>
      <c r="P387" s="49" t="s">
        <v>86</v>
      </c>
      <c r="Q387" s="35" t="s">
        <v>34</v>
      </c>
      <c r="R387" s="54">
        <v>0.45633612499999998</v>
      </c>
      <c r="S387" s="54">
        <v>0.4643112499999999</v>
      </c>
      <c r="T387" s="54">
        <v>0.47073583333333324</v>
      </c>
    </row>
    <row r="388" spans="1:20" x14ac:dyDescent="0.3">
      <c r="A388" s="34" t="s">
        <v>7</v>
      </c>
      <c r="B388" s="34" t="s">
        <v>6</v>
      </c>
      <c r="C388" s="34">
        <v>42490</v>
      </c>
      <c r="D388" s="57" t="s">
        <v>55</v>
      </c>
      <c r="E388" s="49" t="s">
        <v>32</v>
      </c>
      <c r="F388" s="36">
        <v>6.8651339288432283</v>
      </c>
      <c r="G388" s="36">
        <v>7.1085109427321171</v>
      </c>
      <c r="H388" s="36">
        <v>7.0321830029173027</v>
      </c>
      <c r="I388" s="36">
        <v>7.0825033038432279</v>
      </c>
      <c r="J388" s="36">
        <v>7.0536421001395224</v>
      </c>
      <c r="M388" s="39" t="s">
        <v>8</v>
      </c>
      <c r="N388" s="39" t="s">
        <v>4</v>
      </c>
      <c r="O388" s="39">
        <v>42582</v>
      </c>
      <c r="P388" s="51" t="s">
        <v>86</v>
      </c>
      <c r="Q388" s="40" t="s">
        <v>36</v>
      </c>
      <c r="R388" s="52">
        <v>0.43633612499999996</v>
      </c>
      <c r="S388" s="52">
        <v>0.44431124999999988</v>
      </c>
      <c r="T388" s="52">
        <v>0.45073583333333322</v>
      </c>
    </row>
    <row r="389" spans="1:20" x14ac:dyDescent="0.3">
      <c r="A389" s="34" t="s">
        <v>7</v>
      </c>
      <c r="B389" s="34" t="s">
        <v>6</v>
      </c>
      <c r="C389" s="34">
        <v>42490</v>
      </c>
      <c r="D389" s="57" t="s">
        <v>55</v>
      </c>
      <c r="E389" s="49" t="s">
        <v>35</v>
      </c>
      <c r="F389" s="36">
        <v>6.6651339288432281</v>
      </c>
      <c r="G389" s="36">
        <v>6.908510942732117</v>
      </c>
      <c r="H389" s="36">
        <v>6.8321830029173025</v>
      </c>
      <c r="I389" s="36">
        <v>6.8825033038432277</v>
      </c>
      <c r="J389" s="36">
        <v>6.8536421001395222</v>
      </c>
      <c r="M389" s="53" t="s">
        <v>8</v>
      </c>
      <c r="N389" s="53" t="s">
        <v>4</v>
      </c>
      <c r="O389" s="53">
        <v>42582</v>
      </c>
      <c r="P389" s="51" t="s">
        <v>86</v>
      </c>
      <c r="Q389" s="40" t="s">
        <v>38</v>
      </c>
      <c r="R389" s="52">
        <v>0.40133612499999999</v>
      </c>
      <c r="S389" s="52">
        <v>0.4093112499999999</v>
      </c>
      <c r="T389" s="52">
        <v>0.4157358333333333</v>
      </c>
    </row>
    <row r="390" spans="1:20" x14ac:dyDescent="0.3">
      <c r="A390" s="34" t="s">
        <v>7</v>
      </c>
      <c r="B390" s="34" t="s">
        <v>6</v>
      </c>
      <c r="C390" s="34">
        <v>42490</v>
      </c>
      <c r="D390" s="57" t="s">
        <v>55</v>
      </c>
      <c r="E390" s="49" t="s">
        <v>37</v>
      </c>
      <c r="F390" s="36">
        <v>6.3151339288432284</v>
      </c>
      <c r="G390" s="36">
        <v>6.5585109427321173</v>
      </c>
      <c r="H390" s="36">
        <v>6.4821830029173029</v>
      </c>
      <c r="I390" s="36">
        <v>6.5325033038432281</v>
      </c>
      <c r="J390" s="36">
        <v>6.5036421001395226</v>
      </c>
      <c r="M390" s="53" t="s">
        <v>8</v>
      </c>
      <c r="N390" s="53" t="s">
        <v>4</v>
      </c>
      <c r="O390" s="53">
        <v>42582</v>
      </c>
      <c r="P390" s="51" t="s">
        <v>86</v>
      </c>
      <c r="Q390" s="40" t="s">
        <v>40</v>
      </c>
      <c r="R390" s="52">
        <v>0.39133612499999998</v>
      </c>
      <c r="S390" s="52">
        <v>0.3993112499999999</v>
      </c>
      <c r="T390" s="52">
        <v>0.40573583333333324</v>
      </c>
    </row>
    <row r="391" spans="1:20" x14ac:dyDescent="0.3">
      <c r="A391" s="34" t="s">
        <v>7</v>
      </c>
      <c r="B391" s="34" t="s">
        <v>6</v>
      </c>
      <c r="C391" s="34">
        <v>42490</v>
      </c>
      <c r="D391" s="57" t="s">
        <v>55</v>
      </c>
      <c r="E391" s="49" t="s">
        <v>39</v>
      </c>
      <c r="F391" s="36">
        <v>6.1901339288432284</v>
      </c>
      <c r="G391" s="36">
        <v>6.4335109427321173</v>
      </c>
      <c r="H391" s="36">
        <v>6.3571830029173029</v>
      </c>
      <c r="I391" s="36">
        <v>6.4075033038432281</v>
      </c>
      <c r="J391" s="36">
        <v>6.3786421001395226</v>
      </c>
      <c r="M391" s="53" t="s">
        <v>8</v>
      </c>
      <c r="N391" s="53" t="s">
        <v>4</v>
      </c>
      <c r="O391" s="53">
        <v>42582</v>
      </c>
      <c r="P391" s="51" t="s">
        <v>86</v>
      </c>
      <c r="Q391" s="40" t="s">
        <v>42</v>
      </c>
      <c r="R391" s="52">
        <v>0.37633612500000002</v>
      </c>
      <c r="S391" s="52">
        <v>0.38431124999999994</v>
      </c>
      <c r="T391" s="52">
        <v>0.39073583333333328</v>
      </c>
    </row>
    <row r="392" spans="1:20" ht="15" thickBot="1" x14ac:dyDescent="0.35">
      <c r="A392" s="34" t="s">
        <v>7</v>
      </c>
      <c r="B392" s="34" t="s">
        <v>6</v>
      </c>
      <c r="C392" s="34">
        <v>42490</v>
      </c>
      <c r="D392" s="57" t="s">
        <v>55</v>
      </c>
      <c r="E392" s="49" t="s">
        <v>41</v>
      </c>
      <c r="F392" s="36">
        <v>6.0651339288432284</v>
      </c>
      <c r="G392" s="36">
        <v>6.3085109427321173</v>
      </c>
      <c r="H392" s="36">
        <v>6.2321830029173029</v>
      </c>
      <c r="I392" s="36">
        <v>6.2825033038432281</v>
      </c>
      <c r="J392" s="36">
        <v>6.2536421001395226</v>
      </c>
      <c r="M392" s="59" t="s">
        <v>9</v>
      </c>
      <c r="N392" s="59" t="s">
        <v>4</v>
      </c>
      <c r="O392" s="59">
        <v>42401</v>
      </c>
      <c r="P392" s="60" t="s">
        <v>60</v>
      </c>
      <c r="Q392" s="47" t="s">
        <v>34</v>
      </c>
      <c r="R392" s="61">
        <v>0.39388058333333331</v>
      </c>
      <c r="S392" s="61">
        <v>0.42426931250000005</v>
      </c>
      <c r="T392" s="61">
        <v>0.43857879166666669</v>
      </c>
    </row>
    <row r="393" spans="1:20" x14ac:dyDescent="0.3">
      <c r="A393" s="34" t="s">
        <v>7</v>
      </c>
      <c r="B393" s="34" t="s">
        <v>6</v>
      </c>
      <c r="C393" s="34">
        <v>42490</v>
      </c>
      <c r="D393" s="57" t="s">
        <v>56</v>
      </c>
      <c r="E393" s="49" t="s">
        <v>32</v>
      </c>
      <c r="F393" s="36">
        <v>6.5230439288432267</v>
      </c>
      <c r="G393" s="36">
        <v>6.8850359427321148</v>
      </c>
      <c r="H393" s="36">
        <v>6.7703130029173</v>
      </c>
      <c r="I393" s="36">
        <v>6.8917533038432257</v>
      </c>
      <c r="J393" s="36">
        <v>6.946979600139521</v>
      </c>
      <c r="M393" s="34" t="s">
        <v>9</v>
      </c>
      <c r="N393" s="34" t="s">
        <v>4</v>
      </c>
      <c r="O393" s="34">
        <v>42401</v>
      </c>
      <c r="P393" s="62" t="s">
        <v>60</v>
      </c>
      <c r="Q393" s="35" t="s">
        <v>36</v>
      </c>
      <c r="R393" s="37">
        <v>0.37388058333333329</v>
      </c>
      <c r="S393" s="37">
        <v>0.40426931250000003</v>
      </c>
      <c r="T393" s="37">
        <v>0.41857879166666667</v>
      </c>
    </row>
    <row r="394" spans="1:20" x14ac:dyDescent="0.3">
      <c r="A394" s="34" t="s">
        <v>7</v>
      </c>
      <c r="B394" s="34" t="s">
        <v>6</v>
      </c>
      <c r="C394" s="34">
        <v>42490</v>
      </c>
      <c r="D394" s="57" t="s">
        <v>56</v>
      </c>
      <c r="E394" s="49" t="s">
        <v>35</v>
      </c>
      <c r="F394" s="36">
        <v>6.3230439288432265</v>
      </c>
      <c r="G394" s="36">
        <v>6.6850359427321155</v>
      </c>
      <c r="H394" s="36">
        <v>6.5703130029172998</v>
      </c>
      <c r="I394" s="36">
        <v>6.6917533038432255</v>
      </c>
      <c r="J394" s="36">
        <v>6.7469796001395208</v>
      </c>
      <c r="M394" s="50" t="s">
        <v>9</v>
      </c>
      <c r="N394" s="50" t="s">
        <v>4</v>
      </c>
      <c r="O394" s="50">
        <v>42401</v>
      </c>
      <c r="P394" s="49" t="s">
        <v>60</v>
      </c>
      <c r="Q394" s="35" t="s">
        <v>38</v>
      </c>
      <c r="R394" s="37">
        <v>0.33888058333333337</v>
      </c>
      <c r="S394" s="37">
        <v>0.3692693125</v>
      </c>
      <c r="T394" s="37">
        <v>0.3835787916666667</v>
      </c>
    </row>
    <row r="395" spans="1:20" x14ac:dyDescent="0.3">
      <c r="A395" s="34" t="s">
        <v>7</v>
      </c>
      <c r="B395" s="34" t="s">
        <v>6</v>
      </c>
      <c r="C395" s="34">
        <v>42490</v>
      </c>
      <c r="D395" s="57" t="s">
        <v>56</v>
      </c>
      <c r="E395" s="49" t="s">
        <v>37</v>
      </c>
      <c r="F395" s="36">
        <v>5.9730439288432269</v>
      </c>
      <c r="G395" s="36">
        <v>6.335035942732115</v>
      </c>
      <c r="H395" s="36">
        <v>6.2203130029172993</v>
      </c>
      <c r="I395" s="36">
        <v>6.341753303843225</v>
      </c>
      <c r="J395" s="36">
        <v>6.3969796001395212</v>
      </c>
      <c r="M395" s="50" t="s">
        <v>9</v>
      </c>
      <c r="N395" s="50" t="s">
        <v>4</v>
      </c>
      <c r="O395" s="50">
        <v>42401</v>
      </c>
      <c r="P395" s="49" t="s">
        <v>60</v>
      </c>
      <c r="Q395" s="35" t="s">
        <v>40</v>
      </c>
      <c r="R395" s="37">
        <v>0.32888058333333337</v>
      </c>
      <c r="S395" s="37">
        <v>0.35926931250000005</v>
      </c>
      <c r="T395" s="37">
        <v>0.37357879166666669</v>
      </c>
    </row>
    <row r="396" spans="1:20" x14ac:dyDescent="0.3">
      <c r="A396" s="34" t="s">
        <v>7</v>
      </c>
      <c r="B396" s="34" t="s">
        <v>6</v>
      </c>
      <c r="C396" s="34">
        <v>42490</v>
      </c>
      <c r="D396" s="57" t="s">
        <v>56</v>
      </c>
      <c r="E396" s="49" t="s">
        <v>39</v>
      </c>
      <c r="F396" s="36">
        <v>5.8480439288432269</v>
      </c>
      <c r="G396" s="36">
        <v>6.210035942732115</v>
      </c>
      <c r="H396" s="36">
        <v>6.0953130029172993</v>
      </c>
      <c r="I396" s="36">
        <v>6.216753303843225</v>
      </c>
      <c r="J396" s="36">
        <v>6.2719796001395212</v>
      </c>
      <c r="M396" s="50" t="s">
        <v>9</v>
      </c>
      <c r="N396" s="50" t="s">
        <v>4</v>
      </c>
      <c r="O396" s="50">
        <v>42401</v>
      </c>
      <c r="P396" s="49" t="s">
        <v>60</v>
      </c>
      <c r="Q396" s="35" t="s">
        <v>42</v>
      </c>
      <c r="R396" s="37">
        <v>0.31388058333333335</v>
      </c>
      <c r="S396" s="37">
        <v>0.34426931250000004</v>
      </c>
      <c r="T396" s="37">
        <v>0.35857879166666667</v>
      </c>
    </row>
    <row r="397" spans="1:20" x14ac:dyDescent="0.3">
      <c r="A397" s="34" t="s">
        <v>7</v>
      </c>
      <c r="B397" s="34" t="s">
        <v>6</v>
      </c>
      <c r="C397" s="34">
        <v>42490</v>
      </c>
      <c r="D397" s="57" t="s">
        <v>56</v>
      </c>
      <c r="E397" s="49" t="s">
        <v>41</v>
      </c>
      <c r="F397" s="36">
        <v>5.7230439288432269</v>
      </c>
      <c r="G397" s="36">
        <v>6.085035942732115</v>
      </c>
      <c r="H397" s="36">
        <v>5.9703130029172993</v>
      </c>
      <c r="I397" s="36">
        <v>6.091753303843225</v>
      </c>
      <c r="J397" s="36">
        <v>6.1469796001395212</v>
      </c>
      <c r="M397" s="50" t="s">
        <v>9</v>
      </c>
      <c r="N397" s="50" t="s">
        <v>4</v>
      </c>
      <c r="O397" s="50">
        <v>42401</v>
      </c>
      <c r="P397" s="49" t="s">
        <v>61</v>
      </c>
      <c r="Q397" s="35" t="s">
        <v>34</v>
      </c>
      <c r="R397" s="37">
        <v>0.39388058333333331</v>
      </c>
      <c r="S397" s="37">
        <v>0.42426931250000005</v>
      </c>
      <c r="T397" s="37">
        <v>0.43857879166666669</v>
      </c>
    </row>
    <row r="398" spans="1:20" x14ac:dyDescent="0.3">
      <c r="A398" s="34" t="s">
        <v>7</v>
      </c>
      <c r="B398" s="34" t="s">
        <v>6</v>
      </c>
      <c r="C398" s="34">
        <v>42490</v>
      </c>
      <c r="D398" s="57" t="s">
        <v>57</v>
      </c>
      <c r="E398" s="49" t="s">
        <v>32</v>
      </c>
      <c r="F398" s="36">
        <v>6.5766241949382778</v>
      </c>
      <c r="G398" s="36">
        <v>6.750517544827396</v>
      </c>
      <c r="H398" s="36">
        <v>6.7436125311199175</v>
      </c>
      <c r="I398" s="36">
        <v>6.8471452478201531</v>
      </c>
      <c r="J398" s="36">
        <v>6.8922864646972783</v>
      </c>
      <c r="M398" s="34" t="s">
        <v>9</v>
      </c>
      <c r="N398" s="34" t="s">
        <v>4</v>
      </c>
      <c r="O398" s="34">
        <v>42401</v>
      </c>
      <c r="P398" s="49" t="s">
        <v>61</v>
      </c>
      <c r="Q398" s="35" t="s">
        <v>36</v>
      </c>
      <c r="R398" s="37">
        <v>0.37388058333333329</v>
      </c>
      <c r="S398" s="37">
        <v>0.40426931250000003</v>
      </c>
      <c r="T398" s="37">
        <v>0.41857879166666667</v>
      </c>
    </row>
    <row r="399" spans="1:20" x14ac:dyDescent="0.3">
      <c r="A399" s="34" t="s">
        <v>7</v>
      </c>
      <c r="B399" s="34" t="s">
        <v>6</v>
      </c>
      <c r="C399" s="34">
        <v>42490</v>
      </c>
      <c r="D399" s="57" t="s">
        <v>57</v>
      </c>
      <c r="E399" s="49" t="s">
        <v>35</v>
      </c>
      <c r="F399" s="36">
        <v>6.3766241949382776</v>
      </c>
      <c r="G399" s="36">
        <v>6.5505175448273958</v>
      </c>
      <c r="H399" s="36">
        <v>6.5436125311199174</v>
      </c>
      <c r="I399" s="36">
        <v>6.6471452478201529</v>
      </c>
      <c r="J399" s="36">
        <v>6.6922864646972782</v>
      </c>
      <c r="M399" s="50" t="s">
        <v>9</v>
      </c>
      <c r="N399" s="50" t="s">
        <v>4</v>
      </c>
      <c r="O399" s="50">
        <v>42401</v>
      </c>
      <c r="P399" s="49" t="s">
        <v>61</v>
      </c>
      <c r="Q399" s="35" t="s">
        <v>38</v>
      </c>
      <c r="R399" s="37">
        <v>0.33888058333333337</v>
      </c>
      <c r="S399" s="37">
        <v>0.3692693125</v>
      </c>
      <c r="T399" s="37">
        <v>0.3835787916666667</v>
      </c>
    </row>
    <row r="400" spans="1:20" x14ac:dyDescent="0.3">
      <c r="A400" s="34" t="s">
        <v>7</v>
      </c>
      <c r="B400" s="34" t="s">
        <v>6</v>
      </c>
      <c r="C400" s="34">
        <v>42490</v>
      </c>
      <c r="D400" s="57" t="s">
        <v>57</v>
      </c>
      <c r="E400" s="49" t="s">
        <v>37</v>
      </c>
      <c r="F400" s="36">
        <v>6.0266241949382771</v>
      </c>
      <c r="G400" s="36">
        <v>6.2005175448273961</v>
      </c>
      <c r="H400" s="36">
        <v>6.1936125311199177</v>
      </c>
      <c r="I400" s="36">
        <v>6.2971452478201524</v>
      </c>
      <c r="J400" s="36">
        <v>6.3422864646972785</v>
      </c>
      <c r="M400" s="34" t="s">
        <v>9</v>
      </c>
      <c r="N400" s="34" t="s">
        <v>4</v>
      </c>
      <c r="O400" s="34">
        <v>42401</v>
      </c>
      <c r="P400" s="49" t="s">
        <v>61</v>
      </c>
      <c r="Q400" s="35" t="s">
        <v>40</v>
      </c>
      <c r="R400" s="37">
        <v>0.32888058333333337</v>
      </c>
      <c r="S400" s="37">
        <v>0.35926931250000005</v>
      </c>
      <c r="T400" s="37">
        <v>0.37357879166666669</v>
      </c>
    </row>
    <row r="401" spans="1:20" x14ac:dyDescent="0.3">
      <c r="A401" s="34" t="s">
        <v>7</v>
      </c>
      <c r="B401" s="34" t="s">
        <v>6</v>
      </c>
      <c r="C401" s="34">
        <v>42490</v>
      </c>
      <c r="D401" s="57" t="s">
        <v>57</v>
      </c>
      <c r="E401" s="49" t="s">
        <v>39</v>
      </c>
      <c r="F401" s="36">
        <v>5.9016241949382771</v>
      </c>
      <c r="G401" s="36">
        <v>6.0755175448273961</v>
      </c>
      <c r="H401" s="36">
        <v>6.0686125311199177</v>
      </c>
      <c r="I401" s="36">
        <v>6.1721452478201524</v>
      </c>
      <c r="J401" s="36">
        <v>6.2172864646972785</v>
      </c>
      <c r="M401" s="50" t="s">
        <v>9</v>
      </c>
      <c r="N401" s="50" t="s">
        <v>4</v>
      </c>
      <c r="O401" s="50">
        <v>42401</v>
      </c>
      <c r="P401" s="49" t="s">
        <v>61</v>
      </c>
      <c r="Q401" s="35" t="s">
        <v>42</v>
      </c>
      <c r="R401" s="37">
        <v>0.31388058333333335</v>
      </c>
      <c r="S401" s="37">
        <v>0.34426931250000004</v>
      </c>
      <c r="T401" s="37">
        <v>0.35857879166666667</v>
      </c>
    </row>
    <row r="402" spans="1:20" x14ac:dyDescent="0.3">
      <c r="A402" s="34" t="s">
        <v>7</v>
      </c>
      <c r="B402" s="34" t="s">
        <v>6</v>
      </c>
      <c r="C402" s="34">
        <v>42490</v>
      </c>
      <c r="D402" s="57" t="s">
        <v>57</v>
      </c>
      <c r="E402" s="49" t="s">
        <v>41</v>
      </c>
      <c r="F402" s="36">
        <v>5.7766241949382771</v>
      </c>
      <c r="G402" s="36">
        <v>5.9505175448273961</v>
      </c>
      <c r="H402" s="36">
        <v>5.9436125311199177</v>
      </c>
      <c r="I402" s="36">
        <v>6.0471452478201524</v>
      </c>
      <c r="J402" s="36">
        <v>6.0922864646972785</v>
      </c>
      <c r="M402" s="34" t="s">
        <v>9</v>
      </c>
      <c r="N402" s="34" t="s">
        <v>4</v>
      </c>
      <c r="O402" s="34">
        <v>42401</v>
      </c>
      <c r="P402" s="49" t="s">
        <v>62</v>
      </c>
      <c r="Q402" s="35" t="s">
        <v>34</v>
      </c>
      <c r="R402" s="37">
        <v>0.45297850000000006</v>
      </c>
      <c r="S402" s="37">
        <v>0.47922691666666672</v>
      </c>
      <c r="T402" s="37">
        <v>0.49368191666666672</v>
      </c>
    </row>
    <row r="403" spans="1:20" x14ac:dyDescent="0.3">
      <c r="A403" s="34" t="s">
        <v>7</v>
      </c>
      <c r="B403" s="34" t="s">
        <v>6</v>
      </c>
      <c r="C403" s="34">
        <v>42490</v>
      </c>
      <c r="D403" s="57" t="s">
        <v>59</v>
      </c>
      <c r="E403" s="49" t="s">
        <v>32</v>
      </c>
      <c r="F403" s="36">
        <v>7.5142703439542746</v>
      </c>
      <c r="G403" s="36">
        <v>7.5186274212900557</v>
      </c>
      <c r="H403" s="36">
        <v>7.4044897837826529</v>
      </c>
      <c r="I403" s="36">
        <v>7.4334160132785128</v>
      </c>
      <c r="J403" s="36">
        <v>7.4055571261884676</v>
      </c>
      <c r="M403" s="50" t="s">
        <v>9</v>
      </c>
      <c r="N403" s="50" t="s">
        <v>4</v>
      </c>
      <c r="O403" s="50">
        <v>42401</v>
      </c>
      <c r="P403" s="49" t="s">
        <v>62</v>
      </c>
      <c r="Q403" s="35" t="s">
        <v>36</v>
      </c>
      <c r="R403" s="37">
        <v>0.43297850000000004</v>
      </c>
      <c r="S403" s="37">
        <v>0.45922691666666671</v>
      </c>
      <c r="T403" s="37">
        <v>0.4736819166666667</v>
      </c>
    </row>
    <row r="404" spans="1:20" x14ac:dyDescent="0.3">
      <c r="A404" s="34" t="s">
        <v>7</v>
      </c>
      <c r="B404" s="34" t="s">
        <v>6</v>
      </c>
      <c r="C404" s="34">
        <v>42490</v>
      </c>
      <c r="D404" s="57" t="s">
        <v>59</v>
      </c>
      <c r="E404" s="49" t="s">
        <v>35</v>
      </c>
      <c r="F404" s="36">
        <v>7.3142703439542744</v>
      </c>
      <c r="G404" s="36">
        <v>7.3186274212900555</v>
      </c>
      <c r="H404" s="36">
        <v>7.2044897837826527</v>
      </c>
      <c r="I404" s="36">
        <v>7.2334160132785126</v>
      </c>
      <c r="J404" s="36">
        <v>7.2055571261884683</v>
      </c>
      <c r="M404" s="34" t="s">
        <v>9</v>
      </c>
      <c r="N404" s="34" t="s">
        <v>4</v>
      </c>
      <c r="O404" s="34">
        <v>42401</v>
      </c>
      <c r="P404" s="49" t="s">
        <v>62</v>
      </c>
      <c r="Q404" s="35" t="s">
        <v>38</v>
      </c>
      <c r="R404" s="37">
        <v>0.39797849999999996</v>
      </c>
      <c r="S404" s="37">
        <v>0.42422691666666673</v>
      </c>
      <c r="T404" s="37">
        <v>0.43868191666666673</v>
      </c>
    </row>
    <row r="405" spans="1:20" x14ac:dyDescent="0.3">
      <c r="A405" s="34" t="s">
        <v>7</v>
      </c>
      <c r="B405" s="34" t="s">
        <v>6</v>
      </c>
      <c r="C405" s="34">
        <v>42490</v>
      </c>
      <c r="D405" s="57" t="s">
        <v>59</v>
      </c>
      <c r="E405" s="49" t="s">
        <v>37</v>
      </c>
      <c r="F405" s="36">
        <v>6.9642703439542739</v>
      </c>
      <c r="G405" s="36">
        <v>6.9686274212900559</v>
      </c>
      <c r="H405" s="36">
        <v>6.8544897837826522</v>
      </c>
      <c r="I405" s="36">
        <v>6.8834160132785129</v>
      </c>
      <c r="J405" s="36">
        <v>6.8555571261884678</v>
      </c>
      <c r="M405" s="50" t="s">
        <v>9</v>
      </c>
      <c r="N405" s="50" t="s">
        <v>4</v>
      </c>
      <c r="O405" s="50">
        <v>42401</v>
      </c>
      <c r="P405" s="49" t="s">
        <v>62</v>
      </c>
      <c r="Q405" s="35" t="s">
        <v>40</v>
      </c>
      <c r="R405" s="37">
        <v>0.3879785</v>
      </c>
      <c r="S405" s="37">
        <v>0.41422691666666667</v>
      </c>
      <c r="T405" s="37">
        <v>0.42868191666666666</v>
      </c>
    </row>
    <row r="406" spans="1:20" x14ac:dyDescent="0.3">
      <c r="A406" s="34" t="s">
        <v>7</v>
      </c>
      <c r="B406" s="34" t="s">
        <v>6</v>
      </c>
      <c r="C406" s="34">
        <v>42490</v>
      </c>
      <c r="D406" s="57" t="s">
        <v>59</v>
      </c>
      <c r="E406" s="49" t="s">
        <v>39</v>
      </c>
      <c r="F406" s="36">
        <v>6.8392703439542739</v>
      </c>
      <c r="G406" s="36">
        <v>6.8436274212900559</v>
      </c>
      <c r="H406" s="36">
        <v>6.7294897837826522</v>
      </c>
      <c r="I406" s="36">
        <v>6.7584160132785129</v>
      </c>
      <c r="J406" s="36">
        <v>6.7305571261884678</v>
      </c>
      <c r="M406" s="34" t="s">
        <v>9</v>
      </c>
      <c r="N406" s="34" t="s">
        <v>4</v>
      </c>
      <c r="O406" s="34">
        <v>42401</v>
      </c>
      <c r="P406" s="49" t="s">
        <v>62</v>
      </c>
      <c r="Q406" s="35" t="s">
        <v>42</v>
      </c>
      <c r="R406" s="37">
        <v>0.37297849999999999</v>
      </c>
      <c r="S406" s="37">
        <v>0.39922691666666676</v>
      </c>
      <c r="T406" s="37">
        <v>0.4136819166666667</v>
      </c>
    </row>
    <row r="407" spans="1:20" x14ac:dyDescent="0.3">
      <c r="A407" s="34" t="s">
        <v>7</v>
      </c>
      <c r="B407" s="34" t="s">
        <v>6</v>
      </c>
      <c r="C407" s="34">
        <v>42490</v>
      </c>
      <c r="D407" s="57" t="s">
        <v>59</v>
      </c>
      <c r="E407" s="49" t="s">
        <v>41</v>
      </c>
      <c r="F407" s="36">
        <v>6.7142703439542739</v>
      </c>
      <c r="G407" s="36">
        <v>6.7186274212900559</v>
      </c>
      <c r="H407" s="36">
        <v>6.6044897837826522</v>
      </c>
      <c r="I407" s="36">
        <v>6.6334160132785129</v>
      </c>
      <c r="J407" s="36">
        <v>6.6055571261884678</v>
      </c>
      <c r="M407" s="50" t="s">
        <v>9</v>
      </c>
      <c r="N407" s="50" t="s">
        <v>4</v>
      </c>
      <c r="O407" s="50">
        <v>42460</v>
      </c>
      <c r="P407" s="49" t="s">
        <v>60</v>
      </c>
      <c r="Q407" s="35" t="s">
        <v>34</v>
      </c>
      <c r="R407" s="37">
        <v>0.42288858333333329</v>
      </c>
      <c r="S407" s="37">
        <v>0.43922531249999996</v>
      </c>
      <c r="T407" s="37">
        <v>0.44996545833333335</v>
      </c>
    </row>
    <row r="408" spans="1:20" x14ac:dyDescent="0.3">
      <c r="A408" s="39" t="s">
        <v>7</v>
      </c>
      <c r="B408" s="39" t="s">
        <v>6</v>
      </c>
      <c r="C408" s="39">
        <v>42521</v>
      </c>
      <c r="D408" s="51" t="s">
        <v>52</v>
      </c>
      <c r="E408" s="40" t="s">
        <v>32</v>
      </c>
      <c r="F408" s="45">
        <v>6.6919236092085255</v>
      </c>
      <c r="G408" s="45">
        <v>7.1188622897640794</v>
      </c>
      <c r="H408" s="45">
        <v>6.9672644193937092</v>
      </c>
      <c r="I408" s="45">
        <v>7.1016038696251895</v>
      </c>
      <c r="J408" s="45">
        <v>7.2997242457825964</v>
      </c>
      <c r="M408" s="39" t="s">
        <v>9</v>
      </c>
      <c r="N408" s="39" t="s">
        <v>4</v>
      </c>
      <c r="O408" s="39">
        <v>42460</v>
      </c>
      <c r="P408" s="51" t="s">
        <v>60</v>
      </c>
      <c r="Q408" s="51" t="s">
        <v>36</v>
      </c>
      <c r="R408" s="41">
        <v>0.40288858333333338</v>
      </c>
      <c r="S408" s="41">
        <v>0.41922531249999995</v>
      </c>
      <c r="T408" s="41">
        <v>0.42996545833333333</v>
      </c>
    </row>
    <row r="409" spans="1:20" x14ac:dyDescent="0.3">
      <c r="A409" s="39" t="s">
        <v>7</v>
      </c>
      <c r="B409" s="39" t="s">
        <v>6</v>
      </c>
      <c r="C409" s="39">
        <v>42521</v>
      </c>
      <c r="D409" s="51" t="s">
        <v>52</v>
      </c>
      <c r="E409" s="40" t="s">
        <v>35</v>
      </c>
      <c r="F409" s="45">
        <v>6.4919236092085253</v>
      </c>
      <c r="G409" s="45">
        <v>6.9188622897640801</v>
      </c>
      <c r="H409" s="45">
        <v>6.767264419393709</v>
      </c>
      <c r="I409" s="45">
        <v>6.9016038696251893</v>
      </c>
      <c r="J409" s="45">
        <v>7.0997242457825962</v>
      </c>
      <c r="M409" s="39" t="s">
        <v>9</v>
      </c>
      <c r="N409" s="39" t="s">
        <v>4</v>
      </c>
      <c r="O409" s="39">
        <v>42460</v>
      </c>
      <c r="P409" s="51" t="s">
        <v>60</v>
      </c>
      <c r="Q409" s="51" t="s">
        <v>38</v>
      </c>
      <c r="R409" s="41">
        <v>0.3678885833333333</v>
      </c>
      <c r="S409" s="41">
        <v>0.38422531250000003</v>
      </c>
      <c r="T409" s="41">
        <v>0.39496545833333335</v>
      </c>
    </row>
    <row r="410" spans="1:20" x14ac:dyDescent="0.3">
      <c r="A410" s="39" t="s">
        <v>7</v>
      </c>
      <c r="B410" s="39" t="s">
        <v>6</v>
      </c>
      <c r="C410" s="39">
        <v>42521</v>
      </c>
      <c r="D410" s="51" t="s">
        <v>52</v>
      </c>
      <c r="E410" s="40" t="s">
        <v>37</v>
      </c>
      <c r="F410" s="45">
        <v>6.1419236092085256</v>
      </c>
      <c r="G410" s="45">
        <v>6.5688622897640796</v>
      </c>
      <c r="H410" s="45">
        <v>6.4172644193937085</v>
      </c>
      <c r="I410" s="45">
        <v>6.5516038696251897</v>
      </c>
      <c r="J410" s="45">
        <v>6.7497242457825966</v>
      </c>
      <c r="M410" s="39" t="s">
        <v>9</v>
      </c>
      <c r="N410" s="39" t="s">
        <v>4</v>
      </c>
      <c r="O410" s="39">
        <v>42460</v>
      </c>
      <c r="P410" s="51" t="s">
        <v>60</v>
      </c>
      <c r="Q410" s="51" t="s">
        <v>40</v>
      </c>
      <c r="R410" s="41">
        <v>0.35788858333333334</v>
      </c>
      <c r="S410" s="41">
        <v>0.37422531250000002</v>
      </c>
      <c r="T410" s="41">
        <v>0.38496545833333334</v>
      </c>
    </row>
    <row r="411" spans="1:20" x14ac:dyDescent="0.3">
      <c r="A411" s="39" t="s">
        <v>7</v>
      </c>
      <c r="B411" s="39" t="s">
        <v>6</v>
      </c>
      <c r="C411" s="39">
        <v>42521</v>
      </c>
      <c r="D411" s="51" t="s">
        <v>52</v>
      </c>
      <c r="E411" s="40" t="s">
        <v>39</v>
      </c>
      <c r="F411" s="45">
        <v>6.0169236092085256</v>
      </c>
      <c r="G411" s="45">
        <v>6.4438622897640796</v>
      </c>
      <c r="H411" s="45">
        <v>6.2922644193937085</v>
      </c>
      <c r="I411" s="45">
        <v>6.4266038696251897</v>
      </c>
      <c r="J411" s="45">
        <v>6.6247242457825966</v>
      </c>
      <c r="M411" s="39" t="s">
        <v>9</v>
      </c>
      <c r="N411" s="39" t="s">
        <v>4</v>
      </c>
      <c r="O411" s="39">
        <v>42460</v>
      </c>
      <c r="P411" s="51" t="s">
        <v>60</v>
      </c>
      <c r="Q411" s="51" t="s">
        <v>42</v>
      </c>
      <c r="R411" s="41">
        <v>0.34288858333333339</v>
      </c>
      <c r="S411" s="41">
        <v>0.3592253125</v>
      </c>
      <c r="T411" s="41">
        <v>0.36996545833333333</v>
      </c>
    </row>
    <row r="412" spans="1:20" x14ac:dyDescent="0.3">
      <c r="A412" s="39" t="s">
        <v>7</v>
      </c>
      <c r="B412" s="39" t="s">
        <v>6</v>
      </c>
      <c r="C412" s="39">
        <v>42521</v>
      </c>
      <c r="D412" s="51" t="s">
        <v>52</v>
      </c>
      <c r="E412" s="40" t="s">
        <v>41</v>
      </c>
      <c r="F412" s="45">
        <v>5.8919236092085256</v>
      </c>
      <c r="G412" s="45">
        <v>6.3188622897640796</v>
      </c>
      <c r="H412" s="45">
        <v>6.1672644193937085</v>
      </c>
      <c r="I412" s="45">
        <v>6.3016038696251897</v>
      </c>
      <c r="J412" s="45">
        <v>6.4997242457825966</v>
      </c>
      <c r="M412" s="39" t="s">
        <v>9</v>
      </c>
      <c r="N412" s="39" t="s">
        <v>4</v>
      </c>
      <c r="O412" s="39">
        <v>42460</v>
      </c>
      <c r="P412" s="51" t="s">
        <v>61</v>
      </c>
      <c r="Q412" s="51" t="s">
        <v>34</v>
      </c>
      <c r="R412" s="41">
        <v>0.42288858333333329</v>
      </c>
      <c r="S412" s="41">
        <v>0.43922531249999996</v>
      </c>
      <c r="T412" s="41">
        <v>0.44996545833333335</v>
      </c>
    </row>
    <row r="413" spans="1:20" x14ac:dyDescent="0.3">
      <c r="A413" s="39" t="s">
        <v>7</v>
      </c>
      <c r="B413" s="39" t="s">
        <v>6</v>
      </c>
      <c r="C413" s="39">
        <v>42521</v>
      </c>
      <c r="D413" s="51" t="s">
        <v>53</v>
      </c>
      <c r="E413" s="40" t="s">
        <v>32</v>
      </c>
      <c r="F413" s="45">
        <v>6.5432022098554041</v>
      </c>
      <c r="G413" s="45">
        <v>6.9629769667998476</v>
      </c>
      <c r="H413" s="45">
        <v>6.8394644552257731</v>
      </c>
      <c r="I413" s="45">
        <v>6.9238490848554033</v>
      </c>
      <c r="J413" s="45">
        <v>7.0885288070776253</v>
      </c>
      <c r="M413" s="39" t="s">
        <v>9</v>
      </c>
      <c r="N413" s="39" t="s">
        <v>4</v>
      </c>
      <c r="O413" s="39">
        <v>42460</v>
      </c>
      <c r="P413" s="51" t="s">
        <v>61</v>
      </c>
      <c r="Q413" s="51" t="s">
        <v>36</v>
      </c>
      <c r="R413" s="41">
        <v>0.40288858333333338</v>
      </c>
      <c r="S413" s="41">
        <v>0.41922531249999995</v>
      </c>
      <c r="T413" s="41">
        <v>0.42996545833333333</v>
      </c>
    </row>
    <row r="414" spans="1:20" x14ac:dyDescent="0.3">
      <c r="A414" s="39" t="s">
        <v>7</v>
      </c>
      <c r="B414" s="39" t="s">
        <v>6</v>
      </c>
      <c r="C414" s="39">
        <v>42521</v>
      </c>
      <c r="D414" s="51" t="s">
        <v>53</v>
      </c>
      <c r="E414" s="40" t="s">
        <v>35</v>
      </c>
      <c r="F414" s="45">
        <v>6.343202209855404</v>
      </c>
      <c r="G414" s="45">
        <v>6.7629769667998474</v>
      </c>
      <c r="H414" s="45">
        <v>6.6394644552257729</v>
      </c>
      <c r="I414" s="45">
        <v>6.723849084855404</v>
      </c>
      <c r="J414" s="45">
        <v>6.8885288070776252</v>
      </c>
      <c r="M414" s="39" t="s">
        <v>9</v>
      </c>
      <c r="N414" s="39" t="s">
        <v>4</v>
      </c>
      <c r="O414" s="39">
        <v>42460</v>
      </c>
      <c r="P414" s="51" t="s">
        <v>61</v>
      </c>
      <c r="Q414" s="51" t="s">
        <v>38</v>
      </c>
      <c r="R414" s="41">
        <v>0.3678885833333333</v>
      </c>
      <c r="S414" s="41">
        <v>0.38422531250000003</v>
      </c>
      <c r="T414" s="41">
        <v>0.39496545833333335</v>
      </c>
    </row>
    <row r="415" spans="1:20" x14ac:dyDescent="0.3">
      <c r="A415" s="39" t="s">
        <v>7</v>
      </c>
      <c r="B415" s="39" t="s">
        <v>6</v>
      </c>
      <c r="C415" s="39">
        <v>42521</v>
      </c>
      <c r="D415" s="51" t="s">
        <v>53</v>
      </c>
      <c r="E415" s="40" t="s">
        <v>37</v>
      </c>
      <c r="F415" s="45">
        <v>5.9932022098554043</v>
      </c>
      <c r="G415" s="45">
        <v>6.4129769667998477</v>
      </c>
      <c r="H415" s="45">
        <v>6.2894644552257732</v>
      </c>
      <c r="I415" s="45">
        <v>6.3738490848554035</v>
      </c>
      <c r="J415" s="45">
        <v>6.5385288070776255</v>
      </c>
      <c r="M415" s="39" t="s">
        <v>9</v>
      </c>
      <c r="N415" s="39" t="s">
        <v>4</v>
      </c>
      <c r="O415" s="39">
        <v>42460</v>
      </c>
      <c r="P415" s="51" t="s">
        <v>61</v>
      </c>
      <c r="Q415" s="51" t="s">
        <v>40</v>
      </c>
      <c r="R415" s="41">
        <v>0.35788858333333334</v>
      </c>
      <c r="S415" s="41">
        <v>0.37422531250000002</v>
      </c>
      <c r="T415" s="41">
        <v>0.38496545833333334</v>
      </c>
    </row>
    <row r="416" spans="1:20" x14ac:dyDescent="0.3">
      <c r="A416" s="39" t="s">
        <v>7</v>
      </c>
      <c r="B416" s="39" t="s">
        <v>6</v>
      </c>
      <c r="C416" s="39">
        <v>42521</v>
      </c>
      <c r="D416" s="51" t="s">
        <v>53</v>
      </c>
      <c r="E416" s="40" t="s">
        <v>39</v>
      </c>
      <c r="F416" s="45">
        <v>5.8682022098554043</v>
      </c>
      <c r="G416" s="45">
        <v>6.2879769667998477</v>
      </c>
      <c r="H416" s="45">
        <v>6.1644644552257732</v>
      </c>
      <c r="I416" s="45">
        <v>6.2488490848554035</v>
      </c>
      <c r="J416" s="45">
        <v>6.4135288070776255</v>
      </c>
      <c r="M416" s="39" t="s">
        <v>9</v>
      </c>
      <c r="N416" s="39" t="s">
        <v>4</v>
      </c>
      <c r="O416" s="39">
        <v>42460</v>
      </c>
      <c r="P416" s="51" t="s">
        <v>61</v>
      </c>
      <c r="Q416" s="51" t="s">
        <v>42</v>
      </c>
      <c r="R416" s="41">
        <v>0.34288858333333339</v>
      </c>
      <c r="S416" s="41">
        <v>0.3592253125</v>
      </c>
      <c r="T416" s="41">
        <v>0.36996545833333333</v>
      </c>
    </row>
    <row r="417" spans="1:20" x14ac:dyDescent="0.3">
      <c r="A417" s="39" t="s">
        <v>7</v>
      </c>
      <c r="B417" s="39" t="s">
        <v>6</v>
      </c>
      <c r="C417" s="39">
        <v>42521</v>
      </c>
      <c r="D417" s="51" t="s">
        <v>53</v>
      </c>
      <c r="E417" s="40" t="s">
        <v>41</v>
      </c>
      <c r="F417" s="45">
        <v>5.7432022098554043</v>
      </c>
      <c r="G417" s="45">
        <v>6.1629769667998477</v>
      </c>
      <c r="H417" s="45">
        <v>6.0394644552257732</v>
      </c>
      <c r="I417" s="45">
        <v>6.1238490848554035</v>
      </c>
      <c r="J417" s="45">
        <v>6.2885288070776255</v>
      </c>
      <c r="M417" s="39" t="s">
        <v>9</v>
      </c>
      <c r="N417" s="39" t="s">
        <v>4</v>
      </c>
      <c r="O417" s="39">
        <v>42460</v>
      </c>
      <c r="P417" s="51" t="s">
        <v>62</v>
      </c>
      <c r="Q417" s="51" t="s">
        <v>34</v>
      </c>
      <c r="R417" s="41">
        <v>0.47910649999999999</v>
      </c>
      <c r="S417" s="41">
        <v>0.49376291666666672</v>
      </c>
      <c r="T417" s="41">
        <v>0.50365525</v>
      </c>
    </row>
    <row r="418" spans="1:20" x14ac:dyDescent="0.3">
      <c r="A418" s="39" t="s">
        <v>7</v>
      </c>
      <c r="B418" s="39" t="s">
        <v>6</v>
      </c>
      <c r="C418" s="39">
        <v>42521</v>
      </c>
      <c r="D418" s="58" t="s">
        <v>54</v>
      </c>
      <c r="E418" s="51" t="s">
        <v>32</v>
      </c>
      <c r="F418" s="45">
        <v>6.565681455479452</v>
      </c>
      <c r="G418" s="45">
        <v>6.7272831221461189</v>
      </c>
      <c r="H418" s="45">
        <v>6.7673852054794521</v>
      </c>
      <c r="I418" s="45">
        <v>6.881861976312786</v>
      </c>
      <c r="J418" s="45">
        <v>6.9415233420535261</v>
      </c>
      <c r="M418" s="39" t="s">
        <v>9</v>
      </c>
      <c r="N418" s="39" t="s">
        <v>4</v>
      </c>
      <c r="O418" s="39">
        <v>42460</v>
      </c>
      <c r="P418" s="51" t="s">
        <v>62</v>
      </c>
      <c r="Q418" s="51" t="s">
        <v>36</v>
      </c>
      <c r="R418" s="41">
        <v>0.45910649999999997</v>
      </c>
      <c r="S418" s="41">
        <v>0.4737629166666667</v>
      </c>
      <c r="T418" s="41">
        <v>0.48365524999999998</v>
      </c>
    </row>
    <row r="419" spans="1:20" x14ac:dyDescent="0.3">
      <c r="A419" s="39" t="s">
        <v>7</v>
      </c>
      <c r="B419" s="39" t="s">
        <v>6</v>
      </c>
      <c r="C419" s="39">
        <v>42521</v>
      </c>
      <c r="D419" s="58" t="s">
        <v>54</v>
      </c>
      <c r="E419" s="51" t="s">
        <v>35</v>
      </c>
      <c r="F419" s="45">
        <v>6.3656814554794519</v>
      </c>
      <c r="G419" s="45">
        <v>6.5272831221461187</v>
      </c>
      <c r="H419" s="45">
        <v>6.5673852054794519</v>
      </c>
      <c r="I419" s="45">
        <v>6.6818619763127858</v>
      </c>
      <c r="J419" s="45">
        <v>6.7415233420535259</v>
      </c>
      <c r="M419" s="39" t="s">
        <v>9</v>
      </c>
      <c r="N419" s="39" t="s">
        <v>4</v>
      </c>
      <c r="O419" s="39">
        <v>42460</v>
      </c>
      <c r="P419" s="51" t="s">
        <v>62</v>
      </c>
      <c r="Q419" s="51" t="s">
        <v>38</v>
      </c>
      <c r="R419" s="41">
        <v>0.4241065</v>
      </c>
      <c r="S419" s="41">
        <v>0.43876291666666667</v>
      </c>
      <c r="T419" s="41">
        <v>0.44865525000000001</v>
      </c>
    </row>
    <row r="420" spans="1:20" x14ac:dyDescent="0.3">
      <c r="A420" s="39" t="s">
        <v>7</v>
      </c>
      <c r="B420" s="39" t="s">
        <v>6</v>
      </c>
      <c r="C420" s="39">
        <v>42521</v>
      </c>
      <c r="D420" s="58" t="s">
        <v>54</v>
      </c>
      <c r="E420" s="51" t="s">
        <v>37</v>
      </c>
      <c r="F420" s="45">
        <v>6.0156814554794522</v>
      </c>
      <c r="G420" s="45">
        <v>6.1772831221461191</v>
      </c>
      <c r="H420" s="45">
        <v>6.2173852054794523</v>
      </c>
      <c r="I420" s="45">
        <v>6.3318619763127852</v>
      </c>
      <c r="J420" s="45">
        <v>6.3915233420535262</v>
      </c>
      <c r="M420" s="39" t="s">
        <v>9</v>
      </c>
      <c r="N420" s="39" t="s">
        <v>4</v>
      </c>
      <c r="O420" s="39">
        <v>42460</v>
      </c>
      <c r="P420" s="51" t="s">
        <v>62</v>
      </c>
      <c r="Q420" s="51" t="s">
        <v>40</v>
      </c>
      <c r="R420" s="41">
        <v>0.41410649999999993</v>
      </c>
      <c r="S420" s="41">
        <v>0.42876291666666672</v>
      </c>
      <c r="T420" s="41">
        <v>0.43865524999999994</v>
      </c>
    </row>
    <row r="421" spans="1:20" x14ac:dyDescent="0.3">
      <c r="A421" s="39" t="s">
        <v>7</v>
      </c>
      <c r="B421" s="39" t="s">
        <v>6</v>
      </c>
      <c r="C421" s="39">
        <v>42521</v>
      </c>
      <c r="D421" s="58" t="s">
        <v>54</v>
      </c>
      <c r="E421" s="51" t="s">
        <v>39</v>
      </c>
      <c r="F421" s="45">
        <v>5.8906814554794522</v>
      </c>
      <c r="G421" s="45">
        <v>6.0522831221461191</v>
      </c>
      <c r="H421" s="45">
        <v>6.0923852054794523</v>
      </c>
      <c r="I421" s="45">
        <v>6.2068619763127852</v>
      </c>
      <c r="J421" s="45">
        <v>6.2665233420535262</v>
      </c>
      <c r="M421" s="39" t="s">
        <v>9</v>
      </c>
      <c r="N421" s="39" t="s">
        <v>4</v>
      </c>
      <c r="O421" s="39">
        <v>42460</v>
      </c>
      <c r="P421" s="51" t="s">
        <v>62</v>
      </c>
      <c r="Q421" s="51" t="s">
        <v>42</v>
      </c>
      <c r="R421" s="41">
        <v>0.39910649999999998</v>
      </c>
      <c r="S421" s="41">
        <v>0.41376291666666665</v>
      </c>
      <c r="T421" s="41">
        <v>0.42365525000000004</v>
      </c>
    </row>
    <row r="422" spans="1:20" x14ac:dyDescent="0.3">
      <c r="A422" s="39" t="s">
        <v>7</v>
      </c>
      <c r="B422" s="39" t="s">
        <v>6</v>
      </c>
      <c r="C422" s="39">
        <v>42521</v>
      </c>
      <c r="D422" s="58" t="s">
        <v>54</v>
      </c>
      <c r="E422" s="51" t="s">
        <v>41</v>
      </c>
      <c r="F422" s="45">
        <v>5.7656814554794522</v>
      </c>
      <c r="G422" s="45">
        <v>5.9272831221461191</v>
      </c>
      <c r="H422" s="45">
        <v>5.9673852054794523</v>
      </c>
      <c r="I422" s="45">
        <v>6.0818619763127852</v>
      </c>
      <c r="J422" s="45">
        <v>6.1415233420535262</v>
      </c>
      <c r="M422" s="39" t="s">
        <v>9</v>
      </c>
      <c r="N422" s="39" t="s">
        <v>4</v>
      </c>
      <c r="O422" s="39">
        <v>42490</v>
      </c>
      <c r="P422" s="51" t="s">
        <v>60</v>
      </c>
      <c r="Q422" s="51" t="s">
        <v>34</v>
      </c>
      <c r="R422" s="41">
        <v>0.43271883333333339</v>
      </c>
      <c r="S422" s="41">
        <v>0.44455162500000006</v>
      </c>
      <c r="T422" s="41">
        <v>0.45386908333333337</v>
      </c>
    </row>
    <row r="423" spans="1:20" x14ac:dyDescent="0.3">
      <c r="A423" s="39" t="s">
        <v>7</v>
      </c>
      <c r="B423" s="39" t="s">
        <v>6</v>
      </c>
      <c r="C423" s="39">
        <v>42521</v>
      </c>
      <c r="D423" s="58" t="s">
        <v>55</v>
      </c>
      <c r="E423" s="51" t="s">
        <v>32</v>
      </c>
      <c r="F423" s="45">
        <v>6.8637234427321161</v>
      </c>
      <c r="G423" s="45">
        <v>7.1243706996765628</v>
      </c>
      <c r="H423" s="45">
        <v>7.032772354769155</v>
      </c>
      <c r="I423" s="45">
        <v>7.0787765677321159</v>
      </c>
      <c r="J423" s="45">
        <v>7.0504762089358177</v>
      </c>
      <c r="M423" s="34" t="s">
        <v>9</v>
      </c>
      <c r="N423" s="34" t="s">
        <v>4</v>
      </c>
      <c r="O423" s="34">
        <v>42490</v>
      </c>
      <c r="P423" s="49" t="s">
        <v>60</v>
      </c>
      <c r="Q423" s="35" t="s">
        <v>36</v>
      </c>
      <c r="R423" s="37">
        <v>0.41271883333333337</v>
      </c>
      <c r="S423" s="37">
        <v>0.42455162500000004</v>
      </c>
      <c r="T423" s="37">
        <v>0.43386908333333335</v>
      </c>
    </row>
    <row r="424" spans="1:20" x14ac:dyDescent="0.3">
      <c r="A424" s="39" t="s">
        <v>7</v>
      </c>
      <c r="B424" s="39" t="s">
        <v>6</v>
      </c>
      <c r="C424" s="39">
        <v>42521</v>
      </c>
      <c r="D424" s="58" t="s">
        <v>55</v>
      </c>
      <c r="E424" s="51" t="s">
        <v>35</v>
      </c>
      <c r="F424" s="45">
        <v>6.6637234427321159</v>
      </c>
      <c r="G424" s="45">
        <v>6.9243706996765626</v>
      </c>
      <c r="H424" s="45">
        <v>6.8327723547691548</v>
      </c>
      <c r="I424" s="45">
        <v>6.8787765677321158</v>
      </c>
      <c r="J424" s="45">
        <v>6.8504762089358184</v>
      </c>
      <c r="M424" s="34" t="s">
        <v>9</v>
      </c>
      <c r="N424" s="34" t="s">
        <v>4</v>
      </c>
      <c r="O424" s="34">
        <v>42490</v>
      </c>
      <c r="P424" s="49" t="s">
        <v>60</v>
      </c>
      <c r="Q424" s="35" t="s">
        <v>38</v>
      </c>
      <c r="R424" s="37">
        <v>0.37771883333333339</v>
      </c>
      <c r="S424" s="37">
        <v>0.38955162500000007</v>
      </c>
      <c r="T424" s="37">
        <v>0.39886908333333337</v>
      </c>
    </row>
    <row r="425" spans="1:20" x14ac:dyDescent="0.3">
      <c r="A425" s="39" t="s">
        <v>7</v>
      </c>
      <c r="B425" s="39" t="s">
        <v>6</v>
      </c>
      <c r="C425" s="39">
        <v>42521</v>
      </c>
      <c r="D425" s="58" t="s">
        <v>55</v>
      </c>
      <c r="E425" s="51" t="s">
        <v>37</v>
      </c>
      <c r="F425" s="45">
        <v>6.3137234427321163</v>
      </c>
      <c r="G425" s="45">
        <v>6.5743706996765621</v>
      </c>
      <c r="H425" s="45">
        <v>6.4827723547691551</v>
      </c>
      <c r="I425" s="45">
        <v>6.5287765677321161</v>
      </c>
      <c r="J425" s="45">
        <v>6.5004762089358179</v>
      </c>
      <c r="M425" s="34" t="s">
        <v>9</v>
      </c>
      <c r="N425" s="34" t="s">
        <v>4</v>
      </c>
      <c r="O425" s="34">
        <v>42490</v>
      </c>
      <c r="P425" s="49" t="s">
        <v>60</v>
      </c>
      <c r="Q425" s="35" t="s">
        <v>40</v>
      </c>
      <c r="R425" s="37">
        <v>0.36771883333333338</v>
      </c>
      <c r="S425" s="37">
        <v>0.37955162500000006</v>
      </c>
      <c r="T425" s="37">
        <v>0.38886908333333337</v>
      </c>
    </row>
    <row r="426" spans="1:20" x14ac:dyDescent="0.3">
      <c r="A426" s="39" t="s">
        <v>7</v>
      </c>
      <c r="B426" s="39" t="s">
        <v>6</v>
      </c>
      <c r="C426" s="39">
        <v>42521</v>
      </c>
      <c r="D426" s="58" t="s">
        <v>55</v>
      </c>
      <c r="E426" s="51" t="s">
        <v>39</v>
      </c>
      <c r="F426" s="45">
        <v>6.1887234427321163</v>
      </c>
      <c r="G426" s="45">
        <v>6.4493706996765621</v>
      </c>
      <c r="H426" s="45">
        <v>6.3577723547691551</v>
      </c>
      <c r="I426" s="45">
        <v>6.4037765677321161</v>
      </c>
      <c r="J426" s="45">
        <v>6.3754762089358179</v>
      </c>
      <c r="M426" s="34" t="s">
        <v>9</v>
      </c>
      <c r="N426" s="34" t="s">
        <v>4</v>
      </c>
      <c r="O426" s="34">
        <v>42490</v>
      </c>
      <c r="P426" s="49" t="s">
        <v>60</v>
      </c>
      <c r="Q426" s="35" t="s">
        <v>42</v>
      </c>
      <c r="R426" s="37">
        <v>0.35271883333333343</v>
      </c>
      <c r="S426" s="37">
        <v>0.3645516250000001</v>
      </c>
      <c r="T426" s="37">
        <v>0.37386908333333341</v>
      </c>
    </row>
    <row r="427" spans="1:20" x14ac:dyDescent="0.3">
      <c r="A427" s="39" t="s">
        <v>7</v>
      </c>
      <c r="B427" s="39" t="s">
        <v>6</v>
      </c>
      <c r="C427" s="39">
        <v>42521</v>
      </c>
      <c r="D427" s="58" t="s">
        <v>55</v>
      </c>
      <c r="E427" s="51" t="s">
        <v>41</v>
      </c>
      <c r="F427" s="45">
        <v>6.0637234427321163</v>
      </c>
      <c r="G427" s="45">
        <v>6.3243706996765621</v>
      </c>
      <c r="H427" s="45">
        <v>6.2327723547691551</v>
      </c>
      <c r="I427" s="45">
        <v>6.2787765677321161</v>
      </c>
      <c r="J427" s="45">
        <v>6.2504762089358179</v>
      </c>
      <c r="M427" s="34" t="s">
        <v>9</v>
      </c>
      <c r="N427" s="34" t="s">
        <v>4</v>
      </c>
      <c r="O427" s="34">
        <v>42490</v>
      </c>
      <c r="P427" s="49" t="s">
        <v>61</v>
      </c>
      <c r="Q427" s="35" t="s">
        <v>34</v>
      </c>
      <c r="R427" s="37">
        <v>0.43271883333333339</v>
      </c>
      <c r="S427" s="37">
        <v>0.44455162500000006</v>
      </c>
      <c r="T427" s="37">
        <v>0.45386908333333337</v>
      </c>
    </row>
    <row r="428" spans="1:20" x14ac:dyDescent="0.3">
      <c r="A428" s="39" t="s">
        <v>7</v>
      </c>
      <c r="B428" s="39" t="s">
        <v>6</v>
      </c>
      <c r="C428" s="39">
        <v>42521</v>
      </c>
      <c r="D428" s="58" t="s">
        <v>56</v>
      </c>
      <c r="E428" s="51" t="s">
        <v>32</v>
      </c>
      <c r="F428" s="45">
        <v>6.541723442732116</v>
      </c>
      <c r="G428" s="45">
        <v>6.897063199676559</v>
      </c>
      <c r="H428" s="45">
        <v>6.7646373547691514</v>
      </c>
      <c r="I428" s="45">
        <v>6.8986140677321144</v>
      </c>
      <c r="J428" s="45">
        <v>6.9533803756024835</v>
      </c>
      <c r="M428" s="34" t="s">
        <v>9</v>
      </c>
      <c r="N428" s="34" t="s">
        <v>4</v>
      </c>
      <c r="O428" s="34">
        <v>42490</v>
      </c>
      <c r="P428" s="49" t="s">
        <v>61</v>
      </c>
      <c r="Q428" s="35" t="s">
        <v>36</v>
      </c>
      <c r="R428" s="37">
        <v>0.41271883333333337</v>
      </c>
      <c r="S428" s="37">
        <v>0.42455162500000004</v>
      </c>
      <c r="T428" s="37">
        <v>0.43386908333333335</v>
      </c>
    </row>
    <row r="429" spans="1:20" x14ac:dyDescent="0.3">
      <c r="A429" s="39" t="s">
        <v>7</v>
      </c>
      <c r="B429" s="39" t="s">
        <v>6</v>
      </c>
      <c r="C429" s="39">
        <v>42521</v>
      </c>
      <c r="D429" s="58" t="s">
        <v>56</v>
      </c>
      <c r="E429" s="51" t="s">
        <v>35</v>
      </c>
      <c r="F429" s="45">
        <v>6.3417234427321159</v>
      </c>
      <c r="G429" s="45">
        <v>6.6970631996765588</v>
      </c>
      <c r="H429" s="45">
        <v>6.5646373547691512</v>
      </c>
      <c r="I429" s="45">
        <v>6.6986140677321142</v>
      </c>
      <c r="J429" s="45">
        <v>6.7533803756024842</v>
      </c>
      <c r="M429" s="34" t="s">
        <v>9</v>
      </c>
      <c r="N429" s="34" t="s">
        <v>4</v>
      </c>
      <c r="O429" s="34">
        <v>42490</v>
      </c>
      <c r="P429" s="49" t="s">
        <v>61</v>
      </c>
      <c r="Q429" s="35" t="s">
        <v>38</v>
      </c>
      <c r="R429" s="37">
        <v>0.37771883333333339</v>
      </c>
      <c r="S429" s="37">
        <v>0.38955162500000007</v>
      </c>
      <c r="T429" s="37">
        <v>0.39886908333333337</v>
      </c>
    </row>
    <row r="430" spans="1:20" x14ac:dyDescent="0.3">
      <c r="A430" s="39" t="s">
        <v>7</v>
      </c>
      <c r="B430" s="39" t="s">
        <v>6</v>
      </c>
      <c r="C430" s="39">
        <v>42521</v>
      </c>
      <c r="D430" s="58" t="s">
        <v>56</v>
      </c>
      <c r="E430" s="51" t="s">
        <v>37</v>
      </c>
      <c r="F430" s="45">
        <v>5.9917234427321162</v>
      </c>
      <c r="G430" s="45">
        <v>6.3470631996765592</v>
      </c>
      <c r="H430" s="45">
        <v>6.2146373547691507</v>
      </c>
      <c r="I430" s="45">
        <v>6.3486140677321146</v>
      </c>
      <c r="J430" s="45">
        <v>6.4033803756024836</v>
      </c>
      <c r="M430" s="34" t="s">
        <v>9</v>
      </c>
      <c r="N430" s="34" t="s">
        <v>4</v>
      </c>
      <c r="O430" s="34">
        <v>42490</v>
      </c>
      <c r="P430" s="49" t="s">
        <v>61</v>
      </c>
      <c r="Q430" s="35" t="s">
        <v>40</v>
      </c>
      <c r="R430" s="37">
        <v>0.36771883333333338</v>
      </c>
      <c r="S430" s="37">
        <v>0.37955162500000006</v>
      </c>
      <c r="T430" s="37">
        <v>0.38886908333333337</v>
      </c>
    </row>
    <row r="431" spans="1:20" x14ac:dyDescent="0.3">
      <c r="A431" s="39" t="s">
        <v>7</v>
      </c>
      <c r="B431" s="39" t="s">
        <v>6</v>
      </c>
      <c r="C431" s="39">
        <v>42521</v>
      </c>
      <c r="D431" s="58" t="s">
        <v>56</v>
      </c>
      <c r="E431" s="51" t="s">
        <v>39</v>
      </c>
      <c r="F431" s="45">
        <v>5.8667234427321162</v>
      </c>
      <c r="G431" s="45">
        <v>6.2220631996765592</v>
      </c>
      <c r="H431" s="45">
        <v>6.0896373547691507</v>
      </c>
      <c r="I431" s="45">
        <v>6.2236140677321146</v>
      </c>
      <c r="J431" s="45">
        <v>6.2783803756024836</v>
      </c>
      <c r="M431" s="34" t="s">
        <v>9</v>
      </c>
      <c r="N431" s="34" t="s">
        <v>4</v>
      </c>
      <c r="O431" s="34">
        <v>42490</v>
      </c>
      <c r="P431" s="49" t="s">
        <v>61</v>
      </c>
      <c r="Q431" s="35" t="s">
        <v>42</v>
      </c>
      <c r="R431" s="37">
        <v>0.35271883333333343</v>
      </c>
      <c r="S431" s="37">
        <v>0.3645516250000001</v>
      </c>
      <c r="T431" s="37">
        <v>0.37386908333333341</v>
      </c>
    </row>
    <row r="432" spans="1:20" x14ac:dyDescent="0.3">
      <c r="A432" s="39" t="s">
        <v>7</v>
      </c>
      <c r="B432" s="39" t="s">
        <v>6</v>
      </c>
      <c r="C432" s="39">
        <v>42521</v>
      </c>
      <c r="D432" s="58" t="s">
        <v>56</v>
      </c>
      <c r="E432" s="51" t="s">
        <v>41</v>
      </c>
      <c r="F432" s="45">
        <v>5.7417234427321162</v>
      </c>
      <c r="G432" s="45">
        <v>6.0970631996765592</v>
      </c>
      <c r="H432" s="45">
        <v>5.9646373547691507</v>
      </c>
      <c r="I432" s="45">
        <v>6.0986140677321146</v>
      </c>
      <c r="J432" s="45">
        <v>6.1533803756024836</v>
      </c>
      <c r="M432" s="34" t="s">
        <v>9</v>
      </c>
      <c r="N432" s="34" t="s">
        <v>4</v>
      </c>
      <c r="O432" s="34">
        <v>42490</v>
      </c>
      <c r="P432" s="49" t="s">
        <v>62</v>
      </c>
      <c r="Q432" s="35" t="s">
        <v>34</v>
      </c>
      <c r="R432" s="37">
        <v>0.48868174999999991</v>
      </c>
      <c r="S432" s="37">
        <v>0.49980641666666675</v>
      </c>
      <c r="T432" s="37">
        <v>0.50820699999999996</v>
      </c>
    </row>
    <row r="433" spans="1:20" x14ac:dyDescent="0.3">
      <c r="A433" s="39" t="s">
        <v>7</v>
      </c>
      <c r="B433" s="39" t="s">
        <v>6</v>
      </c>
      <c r="C433" s="39">
        <v>42521</v>
      </c>
      <c r="D433" s="58" t="s">
        <v>57</v>
      </c>
      <c r="E433" s="51" t="s">
        <v>32</v>
      </c>
      <c r="F433" s="45">
        <v>6.5514225245332067</v>
      </c>
      <c r="G433" s="45">
        <v>6.74149670802269</v>
      </c>
      <c r="H433" s="45">
        <v>6.7502912868165312</v>
      </c>
      <c r="I433" s="45">
        <v>6.8505843096525822</v>
      </c>
      <c r="J433" s="45">
        <v>6.8941077715440384</v>
      </c>
      <c r="M433" s="34" t="s">
        <v>9</v>
      </c>
      <c r="N433" s="34" t="s">
        <v>4</v>
      </c>
      <c r="O433" s="34">
        <v>42490</v>
      </c>
      <c r="P433" s="49" t="s">
        <v>62</v>
      </c>
      <c r="Q433" s="35" t="s">
        <v>36</v>
      </c>
      <c r="R433" s="37">
        <v>0.4686817499999999</v>
      </c>
      <c r="S433" s="37">
        <v>0.47980641666666674</v>
      </c>
      <c r="T433" s="37">
        <v>0.48820699999999995</v>
      </c>
    </row>
    <row r="434" spans="1:20" x14ac:dyDescent="0.3">
      <c r="A434" s="39" t="s">
        <v>7</v>
      </c>
      <c r="B434" s="39" t="s">
        <v>6</v>
      </c>
      <c r="C434" s="39">
        <v>42521</v>
      </c>
      <c r="D434" s="58" t="s">
        <v>57</v>
      </c>
      <c r="E434" s="51" t="s">
        <v>35</v>
      </c>
      <c r="F434" s="45">
        <v>6.3514225245332074</v>
      </c>
      <c r="G434" s="45">
        <v>6.5414967080226898</v>
      </c>
      <c r="H434" s="45">
        <v>6.5502912868165311</v>
      </c>
      <c r="I434" s="45">
        <v>6.6505843096525821</v>
      </c>
      <c r="J434" s="45">
        <v>6.6941077715440382</v>
      </c>
      <c r="M434" s="34" t="s">
        <v>9</v>
      </c>
      <c r="N434" s="34" t="s">
        <v>4</v>
      </c>
      <c r="O434" s="34">
        <v>42490</v>
      </c>
      <c r="P434" s="49" t="s">
        <v>62</v>
      </c>
      <c r="Q434" s="35" t="s">
        <v>38</v>
      </c>
      <c r="R434" s="37">
        <v>0.43368174999999998</v>
      </c>
      <c r="S434" s="37">
        <v>0.44480641666666665</v>
      </c>
      <c r="T434" s="37">
        <v>0.45320700000000003</v>
      </c>
    </row>
    <row r="435" spans="1:20" x14ac:dyDescent="0.3">
      <c r="A435" s="39" t="s">
        <v>7</v>
      </c>
      <c r="B435" s="39" t="s">
        <v>6</v>
      </c>
      <c r="C435" s="39">
        <v>42521</v>
      </c>
      <c r="D435" s="58" t="s">
        <v>57</v>
      </c>
      <c r="E435" s="51" t="s">
        <v>37</v>
      </c>
      <c r="F435" s="45">
        <v>6.0014225245332069</v>
      </c>
      <c r="G435" s="45">
        <v>6.1914967080226901</v>
      </c>
      <c r="H435" s="45">
        <v>6.2002912868165314</v>
      </c>
      <c r="I435" s="45">
        <v>6.3005843096525824</v>
      </c>
      <c r="J435" s="45">
        <v>6.3441077715440386</v>
      </c>
      <c r="M435" s="34" t="s">
        <v>9</v>
      </c>
      <c r="N435" s="34" t="s">
        <v>4</v>
      </c>
      <c r="O435" s="34">
        <v>42490</v>
      </c>
      <c r="P435" s="49" t="s">
        <v>62</v>
      </c>
      <c r="Q435" s="35" t="s">
        <v>40</v>
      </c>
      <c r="R435" s="37">
        <v>0.42368174999999991</v>
      </c>
      <c r="S435" s="37">
        <v>0.4348064166666667</v>
      </c>
      <c r="T435" s="37">
        <v>0.44320699999999996</v>
      </c>
    </row>
    <row r="436" spans="1:20" x14ac:dyDescent="0.3">
      <c r="A436" s="39" t="s">
        <v>7</v>
      </c>
      <c r="B436" s="39" t="s">
        <v>6</v>
      </c>
      <c r="C436" s="39">
        <v>42521</v>
      </c>
      <c r="D436" s="58" t="s">
        <v>57</v>
      </c>
      <c r="E436" s="51" t="s">
        <v>39</v>
      </c>
      <c r="F436" s="45">
        <v>5.8764225245332069</v>
      </c>
      <c r="G436" s="45">
        <v>6.0664967080226901</v>
      </c>
      <c r="H436" s="45">
        <v>6.0752912868165314</v>
      </c>
      <c r="I436" s="45">
        <v>6.1755843096525824</v>
      </c>
      <c r="J436" s="45">
        <v>6.2191077715440386</v>
      </c>
      <c r="M436" s="34" t="s">
        <v>9</v>
      </c>
      <c r="N436" s="34" t="s">
        <v>4</v>
      </c>
      <c r="O436" s="34">
        <v>42490</v>
      </c>
      <c r="P436" s="49" t="s">
        <v>62</v>
      </c>
      <c r="Q436" s="35" t="s">
        <v>42</v>
      </c>
      <c r="R436" s="37">
        <v>0.40868174999999995</v>
      </c>
      <c r="S436" s="37">
        <v>0.41980641666666668</v>
      </c>
      <c r="T436" s="37">
        <v>0.428207</v>
      </c>
    </row>
    <row r="437" spans="1:20" x14ac:dyDescent="0.3">
      <c r="A437" s="39" t="s">
        <v>7</v>
      </c>
      <c r="B437" s="39" t="s">
        <v>6</v>
      </c>
      <c r="C437" s="39">
        <v>42521</v>
      </c>
      <c r="D437" s="58" t="s">
        <v>57</v>
      </c>
      <c r="E437" s="51" t="s">
        <v>41</v>
      </c>
      <c r="F437" s="45">
        <v>5.7514225245332069</v>
      </c>
      <c r="G437" s="45">
        <v>5.9414967080226901</v>
      </c>
      <c r="H437" s="45">
        <v>5.9502912868165314</v>
      </c>
      <c r="I437" s="45">
        <v>6.0505843096525824</v>
      </c>
      <c r="J437" s="45">
        <v>6.0941077715440386</v>
      </c>
      <c r="M437" s="34" t="s">
        <v>9</v>
      </c>
      <c r="N437" s="34" t="s">
        <v>4</v>
      </c>
      <c r="O437" s="34">
        <v>42521</v>
      </c>
      <c r="P437" s="49" t="s">
        <v>60</v>
      </c>
      <c r="Q437" s="35" t="s">
        <v>34</v>
      </c>
      <c r="R437" s="37">
        <v>0.43644258333333336</v>
      </c>
      <c r="S437" s="37">
        <v>0.44748225000000003</v>
      </c>
      <c r="T437" s="37">
        <v>0.45645533333333344</v>
      </c>
    </row>
    <row r="438" spans="1:20" x14ac:dyDescent="0.3">
      <c r="A438" s="39" t="s">
        <v>7</v>
      </c>
      <c r="B438" s="39" t="s">
        <v>6</v>
      </c>
      <c r="C438" s="39">
        <v>42521</v>
      </c>
      <c r="D438" s="58" t="s">
        <v>59</v>
      </c>
      <c r="E438" s="51" t="s">
        <v>32</v>
      </c>
      <c r="F438" s="45">
        <v>7.3227643014017518</v>
      </c>
      <c r="G438" s="45">
        <v>7.4260077984436652</v>
      </c>
      <c r="H438" s="45">
        <v>7.3426151819579273</v>
      </c>
      <c r="I438" s="45">
        <v>7.3852839570687383</v>
      </c>
      <c r="J438" s="45">
        <v>7.3730759710186646</v>
      </c>
      <c r="M438" s="39" t="s">
        <v>9</v>
      </c>
      <c r="N438" s="39" t="s">
        <v>4</v>
      </c>
      <c r="O438" s="39">
        <v>42521</v>
      </c>
      <c r="P438" s="51" t="s">
        <v>60</v>
      </c>
      <c r="Q438" s="40" t="s">
        <v>36</v>
      </c>
      <c r="R438" s="41">
        <v>0.41644258333333334</v>
      </c>
      <c r="S438" s="41">
        <v>0.42748225000000001</v>
      </c>
      <c r="T438" s="41">
        <v>0.43645533333333342</v>
      </c>
    </row>
    <row r="439" spans="1:20" x14ac:dyDescent="0.3">
      <c r="A439" s="39" t="s">
        <v>7</v>
      </c>
      <c r="B439" s="39" t="s">
        <v>6</v>
      </c>
      <c r="C439" s="39">
        <v>42521</v>
      </c>
      <c r="D439" s="58" t="s">
        <v>59</v>
      </c>
      <c r="E439" s="51" t="s">
        <v>35</v>
      </c>
      <c r="F439" s="45">
        <v>7.1227643014017517</v>
      </c>
      <c r="G439" s="45">
        <v>7.226007798443665</v>
      </c>
      <c r="H439" s="45">
        <v>7.1426151819579271</v>
      </c>
      <c r="I439" s="45">
        <v>7.1852839570687381</v>
      </c>
      <c r="J439" s="45">
        <v>7.1730759710186645</v>
      </c>
      <c r="M439" s="53" t="s">
        <v>9</v>
      </c>
      <c r="N439" s="53" t="s">
        <v>4</v>
      </c>
      <c r="O439" s="53">
        <v>42521</v>
      </c>
      <c r="P439" s="51" t="s">
        <v>60</v>
      </c>
      <c r="Q439" s="40" t="s">
        <v>38</v>
      </c>
      <c r="R439" s="41">
        <v>0.38144258333333336</v>
      </c>
      <c r="S439" s="41">
        <v>0.39248225000000003</v>
      </c>
      <c r="T439" s="41">
        <v>0.40145533333333339</v>
      </c>
    </row>
    <row r="440" spans="1:20" x14ac:dyDescent="0.3">
      <c r="A440" s="39" t="s">
        <v>7</v>
      </c>
      <c r="B440" s="39" t="s">
        <v>6</v>
      </c>
      <c r="C440" s="39">
        <v>42521</v>
      </c>
      <c r="D440" s="58" t="s">
        <v>59</v>
      </c>
      <c r="E440" s="51" t="s">
        <v>37</v>
      </c>
      <c r="F440" s="45">
        <v>6.772764301401752</v>
      </c>
      <c r="G440" s="45">
        <v>6.8760077984436645</v>
      </c>
      <c r="H440" s="45">
        <v>6.7926151819579275</v>
      </c>
      <c r="I440" s="45">
        <v>6.8352839570687376</v>
      </c>
      <c r="J440" s="45">
        <v>6.8230759710186648</v>
      </c>
      <c r="M440" s="53" t="s">
        <v>9</v>
      </c>
      <c r="N440" s="53" t="s">
        <v>4</v>
      </c>
      <c r="O440" s="53">
        <v>42521</v>
      </c>
      <c r="P440" s="51" t="s">
        <v>60</v>
      </c>
      <c r="Q440" s="40" t="s">
        <v>40</v>
      </c>
      <c r="R440" s="41">
        <v>0.37144258333333335</v>
      </c>
      <c r="S440" s="41">
        <v>0.38248225000000002</v>
      </c>
      <c r="T440" s="41">
        <v>0.39145533333333338</v>
      </c>
    </row>
    <row r="441" spans="1:20" x14ac:dyDescent="0.3">
      <c r="A441" s="39" t="s">
        <v>7</v>
      </c>
      <c r="B441" s="39" t="s">
        <v>6</v>
      </c>
      <c r="C441" s="39">
        <v>42521</v>
      </c>
      <c r="D441" s="58" t="s">
        <v>59</v>
      </c>
      <c r="E441" s="51" t="s">
        <v>39</v>
      </c>
      <c r="F441" s="45">
        <v>6.647764301401752</v>
      </c>
      <c r="G441" s="45">
        <v>6.7510077984436645</v>
      </c>
      <c r="H441" s="45">
        <v>6.6676151819579275</v>
      </c>
      <c r="I441" s="45">
        <v>6.7102839570687376</v>
      </c>
      <c r="J441" s="45">
        <v>6.6980759710186648</v>
      </c>
      <c r="M441" s="53" t="s">
        <v>9</v>
      </c>
      <c r="N441" s="53" t="s">
        <v>4</v>
      </c>
      <c r="O441" s="53">
        <v>42521</v>
      </c>
      <c r="P441" s="51" t="s">
        <v>60</v>
      </c>
      <c r="Q441" s="40" t="s">
        <v>42</v>
      </c>
      <c r="R441" s="41">
        <v>0.3564425833333334</v>
      </c>
      <c r="S441" s="41">
        <v>0.36748225000000001</v>
      </c>
      <c r="T441" s="41">
        <v>0.37645533333333342</v>
      </c>
    </row>
    <row r="442" spans="1:20" x14ac:dyDescent="0.3">
      <c r="A442" s="39" t="s">
        <v>7</v>
      </c>
      <c r="B442" s="39" t="s">
        <v>6</v>
      </c>
      <c r="C442" s="39">
        <v>42521</v>
      </c>
      <c r="D442" s="58" t="s">
        <v>59</v>
      </c>
      <c r="E442" s="51" t="s">
        <v>41</v>
      </c>
      <c r="F442" s="45">
        <v>6.522764301401752</v>
      </c>
      <c r="G442" s="45">
        <v>6.6260077984436645</v>
      </c>
      <c r="H442" s="45">
        <v>6.5426151819579275</v>
      </c>
      <c r="I442" s="45">
        <v>6.5852839570687376</v>
      </c>
      <c r="J442" s="45">
        <v>6.5730759710186648</v>
      </c>
      <c r="M442" s="53" t="s">
        <v>9</v>
      </c>
      <c r="N442" s="53" t="s">
        <v>4</v>
      </c>
      <c r="O442" s="53">
        <v>42521</v>
      </c>
      <c r="P442" s="51" t="s">
        <v>61</v>
      </c>
      <c r="Q442" s="40" t="s">
        <v>34</v>
      </c>
      <c r="R442" s="41">
        <v>0.43644258333333336</v>
      </c>
      <c r="S442" s="41">
        <v>0.44748225000000003</v>
      </c>
      <c r="T442" s="41">
        <v>0.45645533333333344</v>
      </c>
    </row>
    <row r="443" spans="1:20" x14ac:dyDescent="0.3">
      <c r="A443" s="34" t="s">
        <v>7</v>
      </c>
      <c r="B443" s="34" t="s">
        <v>6</v>
      </c>
      <c r="C443" s="34">
        <v>42551</v>
      </c>
      <c r="D443" s="49" t="s">
        <v>52</v>
      </c>
      <c r="E443" s="49" t="s">
        <v>32</v>
      </c>
      <c r="F443" s="36">
        <v>6.7343459703196356</v>
      </c>
      <c r="G443" s="36">
        <v>7.1211309703196353</v>
      </c>
      <c r="H443" s="36">
        <v>6.9683713869863002</v>
      </c>
      <c r="I443" s="36">
        <v>7.1048890953196331</v>
      </c>
      <c r="J443" s="36">
        <v>7.3147948592085239</v>
      </c>
      <c r="M443" s="53" t="s">
        <v>9</v>
      </c>
      <c r="N443" s="53" t="s">
        <v>4</v>
      </c>
      <c r="O443" s="53">
        <v>42521</v>
      </c>
      <c r="P443" s="51" t="s">
        <v>61</v>
      </c>
      <c r="Q443" s="40" t="s">
        <v>36</v>
      </c>
      <c r="R443" s="41">
        <v>0.41644258333333334</v>
      </c>
      <c r="S443" s="41">
        <v>0.42748225000000001</v>
      </c>
      <c r="T443" s="41">
        <v>0.43645533333333342</v>
      </c>
    </row>
    <row r="444" spans="1:20" x14ac:dyDescent="0.3">
      <c r="A444" s="34" t="s">
        <v>7</v>
      </c>
      <c r="B444" s="34" t="s">
        <v>6</v>
      </c>
      <c r="C444" s="34">
        <v>42551</v>
      </c>
      <c r="D444" s="49" t="s">
        <v>52</v>
      </c>
      <c r="E444" s="49" t="s">
        <v>35</v>
      </c>
      <c r="F444" s="36">
        <v>6.5343459703196363</v>
      </c>
      <c r="G444" s="36">
        <v>6.9211309703196351</v>
      </c>
      <c r="H444" s="36">
        <v>6.7683713869863</v>
      </c>
      <c r="I444" s="36">
        <v>6.9048890953196338</v>
      </c>
      <c r="J444" s="36">
        <v>7.1147948592085246</v>
      </c>
      <c r="M444" s="53" t="s">
        <v>9</v>
      </c>
      <c r="N444" s="53" t="s">
        <v>4</v>
      </c>
      <c r="O444" s="53">
        <v>42521</v>
      </c>
      <c r="P444" s="51" t="s">
        <v>61</v>
      </c>
      <c r="Q444" s="40" t="s">
        <v>38</v>
      </c>
      <c r="R444" s="41">
        <v>0.38144258333333336</v>
      </c>
      <c r="S444" s="41">
        <v>0.39248225000000003</v>
      </c>
      <c r="T444" s="41">
        <v>0.40145533333333339</v>
      </c>
    </row>
    <row r="445" spans="1:20" x14ac:dyDescent="0.3">
      <c r="A445" s="34" t="s">
        <v>7</v>
      </c>
      <c r="B445" s="34" t="s">
        <v>6</v>
      </c>
      <c r="C445" s="34">
        <v>42551</v>
      </c>
      <c r="D445" s="49" t="s">
        <v>52</v>
      </c>
      <c r="E445" s="49" t="s">
        <v>37</v>
      </c>
      <c r="F445" s="36">
        <v>6.1843459703196357</v>
      </c>
      <c r="G445" s="36">
        <v>6.5711309703196346</v>
      </c>
      <c r="H445" s="36">
        <v>6.4183713869862995</v>
      </c>
      <c r="I445" s="36">
        <v>6.5548890953196333</v>
      </c>
      <c r="J445" s="36">
        <v>6.7647948592085241</v>
      </c>
      <c r="M445" s="53" t="s">
        <v>9</v>
      </c>
      <c r="N445" s="53" t="s">
        <v>4</v>
      </c>
      <c r="O445" s="53">
        <v>42521</v>
      </c>
      <c r="P445" s="51" t="s">
        <v>61</v>
      </c>
      <c r="Q445" s="40" t="s">
        <v>40</v>
      </c>
      <c r="R445" s="41">
        <v>0.37144258333333335</v>
      </c>
      <c r="S445" s="41">
        <v>0.38248225000000002</v>
      </c>
      <c r="T445" s="41">
        <v>0.39145533333333338</v>
      </c>
    </row>
    <row r="446" spans="1:20" x14ac:dyDescent="0.3">
      <c r="A446" s="34" t="s">
        <v>7</v>
      </c>
      <c r="B446" s="34" t="s">
        <v>6</v>
      </c>
      <c r="C446" s="34">
        <v>42551</v>
      </c>
      <c r="D446" s="49" t="s">
        <v>52</v>
      </c>
      <c r="E446" s="49" t="s">
        <v>39</v>
      </c>
      <c r="F446" s="36">
        <v>6.0593459703196357</v>
      </c>
      <c r="G446" s="36">
        <v>6.4461309703196346</v>
      </c>
      <c r="H446" s="36">
        <v>6.2933713869862995</v>
      </c>
      <c r="I446" s="36">
        <v>6.4298890953196333</v>
      </c>
      <c r="J446" s="36">
        <v>6.6397948592085241</v>
      </c>
      <c r="M446" s="53" t="s">
        <v>9</v>
      </c>
      <c r="N446" s="53" t="s">
        <v>4</v>
      </c>
      <c r="O446" s="53">
        <v>42521</v>
      </c>
      <c r="P446" s="51" t="s">
        <v>61</v>
      </c>
      <c r="Q446" s="40" t="s">
        <v>42</v>
      </c>
      <c r="R446" s="41">
        <v>0.3564425833333334</v>
      </c>
      <c r="S446" s="41">
        <v>0.36748225000000001</v>
      </c>
      <c r="T446" s="41">
        <v>0.37645533333333342</v>
      </c>
    </row>
    <row r="447" spans="1:20" x14ac:dyDescent="0.3">
      <c r="A447" s="34" t="s">
        <v>7</v>
      </c>
      <c r="B447" s="34" t="s">
        <v>6</v>
      </c>
      <c r="C447" s="34">
        <v>42551</v>
      </c>
      <c r="D447" s="49" t="s">
        <v>52</v>
      </c>
      <c r="E447" s="49" t="s">
        <v>41</v>
      </c>
      <c r="F447" s="36">
        <v>5.9343459703196357</v>
      </c>
      <c r="G447" s="36">
        <v>6.3211309703196346</v>
      </c>
      <c r="H447" s="36">
        <v>6.1683713869862995</v>
      </c>
      <c r="I447" s="36">
        <v>6.3048890953196333</v>
      </c>
      <c r="J447" s="36">
        <v>6.5147948592085241</v>
      </c>
      <c r="M447" s="53" t="s">
        <v>9</v>
      </c>
      <c r="N447" s="53" t="s">
        <v>4</v>
      </c>
      <c r="O447" s="53">
        <v>42521</v>
      </c>
      <c r="P447" s="51" t="s">
        <v>62</v>
      </c>
      <c r="Q447" s="40" t="s">
        <v>34</v>
      </c>
      <c r="R447" s="41">
        <v>0.49135550000000006</v>
      </c>
      <c r="S447" s="41">
        <v>0.50224016666666671</v>
      </c>
      <c r="T447" s="41">
        <v>0.51043074999999993</v>
      </c>
    </row>
    <row r="448" spans="1:20" x14ac:dyDescent="0.3">
      <c r="A448" s="34" t="s">
        <v>7</v>
      </c>
      <c r="B448" s="34" t="s">
        <v>6</v>
      </c>
      <c r="C448" s="34">
        <v>42551</v>
      </c>
      <c r="D448" s="49" t="s">
        <v>53</v>
      </c>
      <c r="E448" s="35" t="s">
        <v>32</v>
      </c>
      <c r="F448" s="36">
        <v>6.614731723744292</v>
      </c>
      <c r="G448" s="36">
        <v>6.9745142237442916</v>
      </c>
      <c r="H448" s="36">
        <v>6.8494571404109594</v>
      </c>
      <c r="I448" s="36">
        <v>6.9221610987442928</v>
      </c>
      <c r="J448" s="36">
        <v>7.1068581126331818</v>
      </c>
      <c r="M448" s="53" t="s">
        <v>9</v>
      </c>
      <c r="N448" s="53" t="s">
        <v>4</v>
      </c>
      <c r="O448" s="53">
        <v>42521</v>
      </c>
      <c r="P448" s="51" t="s">
        <v>62</v>
      </c>
      <c r="Q448" s="40" t="s">
        <v>36</v>
      </c>
      <c r="R448" s="41">
        <v>0.47135550000000004</v>
      </c>
      <c r="S448" s="41">
        <v>0.48224016666666669</v>
      </c>
      <c r="T448" s="41">
        <v>0.49043074999999997</v>
      </c>
    </row>
    <row r="449" spans="1:20" x14ac:dyDescent="0.3">
      <c r="A449" s="34" t="s">
        <v>7</v>
      </c>
      <c r="B449" s="34" t="s">
        <v>6</v>
      </c>
      <c r="C449" s="34">
        <v>42551</v>
      </c>
      <c r="D449" s="49" t="s">
        <v>53</v>
      </c>
      <c r="E449" s="35" t="s">
        <v>35</v>
      </c>
      <c r="F449" s="36">
        <v>6.4147317237442918</v>
      </c>
      <c r="G449" s="36">
        <v>6.7745142237442924</v>
      </c>
      <c r="H449" s="36">
        <v>6.6494571404109593</v>
      </c>
      <c r="I449" s="36">
        <v>6.7221610987442926</v>
      </c>
      <c r="J449" s="36">
        <v>6.9068581126331825</v>
      </c>
      <c r="M449" s="53" t="s">
        <v>9</v>
      </c>
      <c r="N449" s="53" t="s">
        <v>4</v>
      </c>
      <c r="O449" s="53">
        <v>42521</v>
      </c>
      <c r="P449" s="51" t="s">
        <v>62</v>
      </c>
      <c r="Q449" s="40" t="s">
        <v>38</v>
      </c>
      <c r="R449" s="41">
        <v>0.43635550000000001</v>
      </c>
      <c r="S449" s="41">
        <v>0.44724016666666666</v>
      </c>
      <c r="T449" s="41">
        <v>0.45543074999999994</v>
      </c>
    </row>
    <row r="450" spans="1:20" x14ac:dyDescent="0.3">
      <c r="A450" s="34" t="s">
        <v>7</v>
      </c>
      <c r="B450" s="34" t="s">
        <v>6</v>
      </c>
      <c r="C450" s="34">
        <v>42551</v>
      </c>
      <c r="D450" s="49" t="s">
        <v>53</v>
      </c>
      <c r="E450" s="35" t="s">
        <v>37</v>
      </c>
      <c r="F450" s="36">
        <v>6.0647317237442921</v>
      </c>
      <c r="G450" s="36">
        <v>6.4245142237442918</v>
      </c>
      <c r="H450" s="36">
        <v>6.2994571404109596</v>
      </c>
      <c r="I450" s="36">
        <v>6.3721610987442929</v>
      </c>
      <c r="J450" s="36">
        <v>6.556858112633182</v>
      </c>
      <c r="M450" s="53" t="s">
        <v>9</v>
      </c>
      <c r="N450" s="53" t="s">
        <v>4</v>
      </c>
      <c r="O450" s="53">
        <v>42521</v>
      </c>
      <c r="P450" s="51" t="s">
        <v>62</v>
      </c>
      <c r="Q450" s="40" t="s">
        <v>40</v>
      </c>
      <c r="R450" s="41">
        <v>0.4263555</v>
      </c>
      <c r="S450" s="41">
        <v>0.43724016666666665</v>
      </c>
      <c r="T450" s="41">
        <v>0.44543074999999999</v>
      </c>
    </row>
    <row r="451" spans="1:20" x14ac:dyDescent="0.3">
      <c r="A451" s="34" t="s">
        <v>7</v>
      </c>
      <c r="B451" s="34" t="s">
        <v>6</v>
      </c>
      <c r="C451" s="34">
        <v>42551</v>
      </c>
      <c r="D451" s="49" t="s">
        <v>53</v>
      </c>
      <c r="E451" s="35" t="s">
        <v>39</v>
      </c>
      <c r="F451" s="36">
        <v>5.9397317237442921</v>
      </c>
      <c r="G451" s="36">
        <v>6.2995142237442918</v>
      </c>
      <c r="H451" s="36">
        <v>6.1744571404109596</v>
      </c>
      <c r="I451" s="36">
        <v>6.2471610987442929</v>
      </c>
      <c r="J451" s="36">
        <v>6.431858112633182</v>
      </c>
      <c r="M451" s="53" t="s">
        <v>9</v>
      </c>
      <c r="N451" s="53" t="s">
        <v>4</v>
      </c>
      <c r="O451" s="53">
        <v>42521</v>
      </c>
      <c r="P451" s="51" t="s">
        <v>62</v>
      </c>
      <c r="Q451" s="40" t="s">
        <v>42</v>
      </c>
      <c r="R451" s="41">
        <v>0.41135549999999999</v>
      </c>
      <c r="S451" s="41">
        <v>0.42224016666666664</v>
      </c>
      <c r="T451" s="41">
        <v>0.43043074999999992</v>
      </c>
    </row>
    <row r="452" spans="1:20" x14ac:dyDescent="0.3">
      <c r="A452" s="34" t="s">
        <v>7</v>
      </c>
      <c r="B452" s="34" t="s">
        <v>6</v>
      </c>
      <c r="C452" s="34">
        <v>42551</v>
      </c>
      <c r="D452" s="49" t="s">
        <v>53</v>
      </c>
      <c r="E452" s="35" t="s">
        <v>41</v>
      </c>
      <c r="F452" s="36">
        <v>5.8147317237442921</v>
      </c>
      <c r="G452" s="36">
        <v>6.1745142237442918</v>
      </c>
      <c r="H452" s="36">
        <v>6.0494571404109596</v>
      </c>
      <c r="I452" s="36">
        <v>6.1221610987442929</v>
      </c>
      <c r="J452" s="36">
        <v>6.306858112633182</v>
      </c>
      <c r="M452" s="53" t="s">
        <v>9</v>
      </c>
      <c r="N452" s="53" t="s">
        <v>4</v>
      </c>
      <c r="O452" s="53">
        <v>42551</v>
      </c>
      <c r="P452" s="51" t="s">
        <v>60</v>
      </c>
      <c r="Q452" s="40" t="s">
        <v>34</v>
      </c>
      <c r="R452" s="41">
        <v>0.43829075000000001</v>
      </c>
      <c r="S452" s="41">
        <v>0.44894041666666668</v>
      </c>
      <c r="T452" s="41">
        <v>0.45776688888888889</v>
      </c>
    </row>
    <row r="453" spans="1:20" x14ac:dyDescent="0.3">
      <c r="A453" s="34" t="s">
        <v>7</v>
      </c>
      <c r="B453" s="34" t="s">
        <v>6</v>
      </c>
      <c r="C453" s="34">
        <v>42551</v>
      </c>
      <c r="D453" s="57" t="s">
        <v>54</v>
      </c>
      <c r="E453" s="49" t="s">
        <v>32</v>
      </c>
      <c r="F453" s="36">
        <v>6.5622147888127857</v>
      </c>
      <c r="G453" s="36">
        <v>6.6951797888127853</v>
      </c>
      <c r="H453" s="36">
        <v>6.7856722888127861</v>
      </c>
      <c r="I453" s="36">
        <v>6.8804447888127855</v>
      </c>
      <c r="J453" s="36">
        <v>6.9447679832572291</v>
      </c>
      <c r="M453" s="34" t="s">
        <v>9</v>
      </c>
      <c r="N453" s="34" t="s">
        <v>4</v>
      </c>
      <c r="O453" s="34">
        <v>42551</v>
      </c>
      <c r="P453" s="49" t="s">
        <v>60</v>
      </c>
      <c r="Q453" s="49" t="s">
        <v>36</v>
      </c>
      <c r="R453" s="37">
        <v>0.41829075000000004</v>
      </c>
      <c r="S453" s="37">
        <v>0.42894041666666666</v>
      </c>
      <c r="T453" s="37">
        <v>0.43776688888888887</v>
      </c>
    </row>
    <row r="454" spans="1:20" x14ac:dyDescent="0.3">
      <c r="A454" s="34" t="s">
        <v>7</v>
      </c>
      <c r="B454" s="34" t="s">
        <v>6</v>
      </c>
      <c r="C454" s="34">
        <v>42551</v>
      </c>
      <c r="D454" s="57" t="s">
        <v>54</v>
      </c>
      <c r="E454" s="49" t="s">
        <v>35</v>
      </c>
      <c r="F454" s="36">
        <v>6.3622147888127856</v>
      </c>
      <c r="G454" s="36">
        <v>6.495179788812786</v>
      </c>
      <c r="H454" s="36">
        <v>6.5856722888127859</v>
      </c>
      <c r="I454" s="36">
        <v>6.6804447888127854</v>
      </c>
      <c r="J454" s="36">
        <v>6.7447679832572289</v>
      </c>
      <c r="M454" s="34" t="s">
        <v>9</v>
      </c>
      <c r="N454" s="34" t="s">
        <v>4</v>
      </c>
      <c r="O454" s="34">
        <v>42551</v>
      </c>
      <c r="P454" s="49" t="s">
        <v>60</v>
      </c>
      <c r="Q454" s="49" t="s">
        <v>38</v>
      </c>
      <c r="R454" s="37">
        <v>0.38329075000000001</v>
      </c>
      <c r="S454" s="37">
        <v>0.39394041666666668</v>
      </c>
      <c r="T454" s="37">
        <v>0.4027668888888889</v>
      </c>
    </row>
    <row r="455" spans="1:20" x14ac:dyDescent="0.3">
      <c r="A455" s="34" t="s">
        <v>7</v>
      </c>
      <c r="B455" s="34" t="s">
        <v>6</v>
      </c>
      <c r="C455" s="34">
        <v>42551</v>
      </c>
      <c r="D455" s="57" t="s">
        <v>54</v>
      </c>
      <c r="E455" s="49" t="s">
        <v>37</v>
      </c>
      <c r="F455" s="36">
        <v>6.0122147888127859</v>
      </c>
      <c r="G455" s="36">
        <v>6.1451797888127855</v>
      </c>
      <c r="H455" s="36">
        <v>6.2356722888127862</v>
      </c>
      <c r="I455" s="36">
        <v>6.3304447888127857</v>
      </c>
      <c r="J455" s="36">
        <v>6.3947679832572293</v>
      </c>
      <c r="M455" s="34" t="s">
        <v>9</v>
      </c>
      <c r="N455" s="34" t="s">
        <v>4</v>
      </c>
      <c r="O455" s="34">
        <v>42551</v>
      </c>
      <c r="P455" s="49" t="s">
        <v>60</v>
      </c>
      <c r="Q455" s="49" t="s">
        <v>40</v>
      </c>
      <c r="R455" s="37">
        <v>0.37329075000000006</v>
      </c>
      <c r="S455" s="37">
        <v>0.38394041666666667</v>
      </c>
      <c r="T455" s="37">
        <v>0.39276688888888889</v>
      </c>
    </row>
    <row r="456" spans="1:20" x14ac:dyDescent="0.3">
      <c r="A456" s="34" t="s">
        <v>7</v>
      </c>
      <c r="B456" s="34" t="s">
        <v>6</v>
      </c>
      <c r="C456" s="34">
        <v>42551</v>
      </c>
      <c r="D456" s="57" t="s">
        <v>54</v>
      </c>
      <c r="E456" s="49" t="s">
        <v>39</v>
      </c>
      <c r="F456" s="36">
        <v>5.8872147888127859</v>
      </c>
      <c r="G456" s="36">
        <v>6.0201797888127855</v>
      </c>
      <c r="H456" s="36">
        <v>6.1106722888127862</v>
      </c>
      <c r="I456" s="36">
        <v>6.2054447888127857</v>
      </c>
      <c r="J456" s="36">
        <v>6.2697679832572293</v>
      </c>
      <c r="M456" s="34" t="s">
        <v>9</v>
      </c>
      <c r="N456" s="34" t="s">
        <v>4</v>
      </c>
      <c r="O456" s="34">
        <v>42551</v>
      </c>
      <c r="P456" s="49" t="s">
        <v>60</v>
      </c>
      <c r="Q456" s="49" t="s">
        <v>42</v>
      </c>
      <c r="R456" s="37">
        <v>0.35829075000000005</v>
      </c>
      <c r="S456" s="37">
        <v>0.36894041666666666</v>
      </c>
      <c r="T456" s="37">
        <v>0.37776688888888887</v>
      </c>
    </row>
    <row r="457" spans="1:20" x14ac:dyDescent="0.3">
      <c r="A457" s="34" t="s">
        <v>7</v>
      </c>
      <c r="B457" s="34" t="s">
        <v>6</v>
      </c>
      <c r="C457" s="34">
        <v>42551</v>
      </c>
      <c r="D457" s="57" t="s">
        <v>54</v>
      </c>
      <c r="E457" s="49" t="s">
        <v>41</v>
      </c>
      <c r="F457" s="36">
        <v>5.7622147888127859</v>
      </c>
      <c r="G457" s="36">
        <v>5.8951797888127855</v>
      </c>
      <c r="H457" s="36">
        <v>5.9856722888127862</v>
      </c>
      <c r="I457" s="36">
        <v>6.0804447888127857</v>
      </c>
      <c r="J457" s="36">
        <v>6.1447679832572293</v>
      </c>
      <c r="M457" s="34" t="s">
        <v>9</v>
      </c>
      <c r="N457" s="34" t="s">
        <v>4</v>
      </c>
      <c r="O457" s="34">
        <v>42551</v>
      </c>
      <c r="P457" s="49" t="s">
        <v>61</v>
      </c>
      <c r="Q457" s="49" t="s">
        <v>34</v>
      </c>
      <c r="R457" s="37">
        <v>0.43829075000000001</v>
      </c>
      <c r="S457" s="37">
        <v>0.44894041666666668</v>
      </c>
      <c r="T457" s="37">
        <v>0.45776688888888889</v>
      </c>
    </row>
    <row r="458" spans="1:20" x14ac:dyDescent="0.3">
      <c r="A458" s="34" t="s">
        <v>7</v>
      </c>
      <c r="B458" s="34" t="s">
        <v>6</v>
      </c>
      <c r="C458" s="34">
        <v>42551</v>
      </c>
      <c r="D458" s="57" t="s">
        <v>55</v>
      </c>
      <c r="E458" s="49" t="s">
        <v>32</v>
      </c>
      <c r="F458" s="36">
        <v>6.8975229566210059</v>
      </c>
      <c r="G458" s="36">
        <v>7.1308679566210058</v>
      </c>
      <c r="H458" s="36">
        <v>7.0390667066210053</v>
      </c>
      <c r="I458" s="36">
        <v>7.0719348316210056</v>
      </c>
      <c r="J458" s="36">
        <v>7.0497953177321149</v>
      </c>
      <c r="M458" s="34" t="s">
        <v>9</v>
      </c>
      <c r="N458" s="34" t="s">
        <v>4</v>
      </c>
      <c r="O458" s="34">
        <v>42551</v>
      </c>
      <c r="P458" s="49" t="s">
        <v>61</v>
      </c>
      <c r="Q458" s="49" t="s">
        <v>36</v>
      </c>
      <c r="R458" s="37">
        <v>0.41829075000000004</v>
      </c>
      <c r="S458" s="37">
        <v>0.42894041666666666</v>
      </c>
      <c r="T458" s="37">
        <v>0.43776688888888887</v>
      </c>
    </row>
    <row r="459" spans="1:20" x14ac:dyDescent="0.3">
      <c r="A459" s="34" t="s">
        <v>7</v>
      </c>
      <c r="B459" s="34" t="s">
        <v>6</v>
      </c>
      <c r="C459" s="34">
        <v>42551</v>
      </c>
      <c r="D459" s="57" t="s">
        <v>55</v>
      </c>
      <c r="E459" s="49" t="s">
        <v>35</v>
      </c>
      <c r="F459" s="36">
        <v>6.6975229566210057</v>
      </c>
      <c r="G459" s="36">
        <v>6.9308679566210056</v>
      </c>
      <c r="H459" s="36">
        <v>6.839066706621006</v>
      </c>
      <c r="I459" s="36">
        <v>6.8719348316210063</v>
      </c>
      <c r="J459" s="36">
        <v>6.8497953177321147</v>
      </c>
      <c r="M459" s="34" t="s">
        <v>9</v>
      </c>
      <c r="N459" s="34" t="s">
        <v>4</v>
      </c>
      <c r="O459" s="34">
        <v>42551</v>
      </c>
      <c r="P459" s="49" t="s">
        <v>61</v>
      </c>
      <c r="Q459" s="49" t="s">
        <v>38</v>
      </c>
      <c r="R459" s="37">
        <v>0.38329075000000001</v>
      </c>
      <c r="S459" s="37">
        <v>0.39394041666666668</v>
      </c>
      <c r="T459" s="37">
        <v>0.4027668888888889</v>
      </c>
    </row>
    <row r="460" spans="1:20" x14ac:dyDescent="0.3">
      <c r="A460" s="34" t="s">
        <v>7</v>
      </c>
      <c r="B460" s="34" t="s">
        <v>6</v>
      </c>
      <c r="C460" s="34">
        <v>42551</v>
      </c>
      <c r="D460" s="57" t="s">
        <v>55</v>
      </c>
      <c r="E460" s="49" t="s">
        <v>37</v>
      </c>
      <c r="F460" s="36">
        <v>6.3475229566210061</v>
      </c>
      <c r="G460" s="36">
        <v>6.580867956621006</v>
      </c>
      <c r="H460" s="36">
        <v>6.4890667066210055</v>
      </c>
      <c r="I460" s="36">
        <v>6.5219348316210057</v>
      </c>
      <c r="J460" s="36">
        <v>6.4997953177321151</v>
      </c>
      <c r="M460" s="34" t="s">
        <v>9</v>
      </c>
      <c r="N460" s="34" t="s">
        <v>4</v>
      </c>
      <c r="O460" s="34">
        <v>42551</v>
      </c>
      <c r="P460" s="49" t="s">
        <v>61</v>
      </c>
      <c r="Q460" s="49" t="s">
        <v>40</v>
      </c>
      <c r="R460" s="37">
        <v>0.37329075000000006</v>
      </c>
      <c r="S460" s="37">
        <v>0.38394041666666667</v>
      </c>
      <c r="T460" s="37">
        <v>0.39276688888888889</v>
      </c>
    </row>
    <row r="461" spans="1:20" x14ac:dyDescent="0.3">
      <c r="A461" s="34" t="s">
        <v>7</v>
      </c>
      <c r="B461" s="34" t="s">
        <v>6</v>
      </c>
      <c r="C461" s="34">
        <v>42551</v>
      </c>
      <c r="D461" s="57" t="s">
        <v>55</v>
      </c>
      <c r="E461" s="49" t="s">
        <v>39</v>
      </c>
      <c r="F461" s="36">
        <v>6.2225229566210061</v>
      </c>
      <c r="G461" s="36">
        <v>6.455867956621006</v>
      </c>
      <c r="H461" s="36">
        <v>6.3640667066210055</v>
      </c>
      <c r="I461" s="36">
        <v>6.3969348316210057</v>
      </c>
      <c r="J461" s="36">
        <v>6.3747953177321151</v>
      </c>
      <c r="M461" s="34" t="s">
        <v>9</v>
      </c>
      <c r="N461" s="34" t="s">
        <v>4</v>
      </c>
      <c r="O461" s="34">
        <v>42551</v>
      </c>
      <c r="P461" s="49" t="s">
        <v>61</v>
      </c>
      <c r="Q461" s="49" t="s">
        <v>42</v>
      </c>
      <c r="R461" s="37">
        <v>0.35829075000000005</v>
      </c>
      <c r="S461" s="37">
        <v>0.36894041666666666</v>
      </c>
      <c r="T461" s="37">
        <v>0.37776688888888887</v>
      </c>
    </row>
    <row r="462" spans="1:20" x14ac:dyDescent="0.3">
      <c r="A462" s="34" t="s">
        <v>7</v>
      </c>
      <c r="B462" s="34" t="s">
        <v>6</v>
      </c>
      <c r="C462" s="34">
        <v>42551</v>
      </c>
      <c r="D462" s="57" t="s">
        <v>55</v>
      </c>
      <c r="E462" s="49" t="s">
        <v>41</v>
      </c>
      <c r="F462" s="36">
        <v>6.0975229566210061</v>
      </c>
      <c r="G462" s="36">
        <v>6.330867956621006</v>
      </c>
      <c r="H462" s="36">
        <v>6.2390667066210055</v>
      </c>
      <c r="I462" s="36">
        <v>6.2719348316210057</v>
      </c>
      <c r="J462" s="36">
        <v>6.2497953177321151</v>
      </c>
      <c r="M462" s="34" t="s">
        <v>9</v>
      </c>
      <c r="N462" s="34" t="s">
        <v>4</v>
      </c>
      <c r="O462" s="34">
        <v>42551</v>
      </c>
      <c r="P462" s="49" t="s">
        <v>62</v>
      </c>
      <c r="Q462" s="49" t="s">
        <v>34</v>
      </c>
      <c r="R462" s="37">
        <v>0.49311699999999997</v>
      </c>
      <c r="S462" s="37">
        <v>0.50363333333333338</v>
      </c>
      <c r="T462" s="37">
        <v>0.51168813888888887</v>
      </c>
    </row>
    <row r="463" spans="1:20" x14ac:dyDescent="0.3">
      <c r="A463" s="34" t="s">
        <v>7</v>
      </c>
      <c r="B463" s="34" t="s">
        <v>6</v>
      </c>
      <c r="C463" s="34">
        <v>42551</v>
      </c>
      <c r="D463" s="57" t="s">
        <v>56</v>
      </c>
      <c r="E463" s="49" t="s">
        <v>32</v>
      </c>
      <c r="F463" s="36">
        <v>6.6144079566210054</v>
      </c>
      <c r="G463" s="36">
        <v>6.9080754566210043</v>
      </c>
      <c r="H463" s="36">
        <v>6.7744900399543369</v>
      </c>
      <c r="I463" s="36">
        <v>6.9050110816210033</v>
      </c>
      <c r="J463" s="36">
        <v>6.9592503177321152</v>
      </c>
      <c r="M463" s="34" t="s">
        <v>9</v>
      </c>
      <c r="N463" s="34" t="s">
        <v>4</v>
      </c>
      <c r="O463" s="34">
        <v>42551</v>
      </c>
      <c r="P463" s="49" t="s">
        <v>62</v>
      </c>
      <c r="Q463" s="49" t="s">
        <v>36</v>
      </c>
      <c r="R463" s="37">
        <v>0.47311700000000007</v>
      </c>
      <c r="S463" s="37">
        <v>0.48363333333333342</v>
      </c>
      <c r="T463" s="37">
        <v>0.4916881388888889</v>
      </c>
    </row>
    <row r="464" spans="1:20" x14ac:dyDescent="0.3">
      <c r="A464" s="34" t="s">
        <v>7</v>
      </c>
      <c r="B464" s="34" t="s">
        <v>6</v>
      </c>
      <c r="C464" s="34">
        <v>42551</v>
      </c>
      <c r="D464" s="57" t="s">
        <v>56</v>
      </c>
      <c r="E464" s="49" t="s">
        <v>35</v>
      </c>
      <c r="F464" s="36">
        <v>6.4144079566210053</v>
      </c>
      <c r="G464" s="36">
        <v>6.708075456621005</v>
      </c>
      <c r="H464" s="36">
        <v>6.5744900399543367</v>
      </c>
      <c r="I464" s="36">
        <v>6.705011081621004</v>
      </c>
      <c r="J464" s="36">
        <v>6.759250317732115</v>
      </c>
      <c r="M464" s="34" t="s">
        <v>9</v>
      </c>
      <c r="N464" s="34" t="s">
        <v>4</v>
      </c>
      <c r="O464" s="34">
        <v>42551</v>
      </c>
      <c r="P464" s="49" t="s">
        <v>62</v>
      </c>
      <c r="Q464" s="49" t="s">
        <v>38</v>
      </c>
      <c r="R464" s="37">
        <v>0.43811699999999998</v>
      </c>
      <c r="S464" s="37">
        <v>0.44863333333333333</v>
      </c>
      <c r="T464" s="37">
        <v>0.45668813888888887</v>
      </c>
    </row>
    <row r="465" spans="1:20" x14ac:dyDescent="0.3">
      <c r="A465" s="34" t="s">
        <v>7</v>
      </c>
      <c r="B465" s="34" t="s">
        <v>6</v>
      </c>
      <c r="C465" s="34">
        <v>42551</v>
      </c>
      <c r="D465" s="57" t="s">
        <v>56</v>
      </c>
      <c r="E465" s="49" t="s">
        <v>37</v>
      </c>
      <c r="F465" s="36">
        <v>6.0644079566210056</v>
      </c>
      <c r="G465" s="36">
        <v>6.3580754566210045</v>
      </c>
      <c r="H465" s="36">
        <v>6.224490039954337</v>
      </c>
      <c r="I465" s="36">
        <v>6.3550110816210035</v>
      </c>
      <c r="J465" s="36">
        <v>6.4092503177321145</v>
      </c>
      <c r="M465" s="34" t="s">
        <v>9</v>
      </c>
      <c r="N465" s="34" t="s">
        <v>4</v>
      </c>
      <c r="O465" s="34">
        <v>42551</v>
      </c>
      <c r="P465" s="49" t="s">
        <v>62</v>
      </c>
      <c r="Q465" s="49" t="s">
        <v>40</v>
      </c>
      <c r="R465" s="37">
        <v>0.42811700000000003</v>
      </c>
      <c r="S465" s="37">
        <v>0.43863333333333338</v>
      </c>
      <c r="T465" s="37">
        <v>0.44668813888888892</v>
      </c>
    </row>
    <row r="466" spans="1:20" x14ac:dyDescent="0.3">
      <c r="A466" s="34" t="s">
        <v>7</v>
      </c>
      <c r="B466" s="34" t="s">
        <v>6</v>
      </c>
      <c r="C466" s="34">
        <v>42551</v>
      </c>
      <c r="D466" s="57" t="s">
        <v>56</v>
      </c>
      <c r="E466" s="49" t="s">
        <v>39</v>
      </c>
      <c r="F466" s="36">
        <v>5.9394079566210056</v>
      </c>
      <c r="G466" s="36">
        <v>6.2330754566210045</v>
      </c>
      <c r="H466" s="36">
        <v>6.099490039954337</v>
      </c>
      <c r="I466" s="36">
        <v>6.2300110816210035</v>
      </c>
      <c r="J466" s="36">
        <v>6.2842503177321145</v>
      </c>
      <c r="M466" s="34" t="s">
        <v>9</v>
      </c>
      <c r="N466" s="34" t="s">
        <v>4</v>
      </c>
      <c r="O466" s="34">
        <v>42551</v>
      </c>
      <c r="P466" s="49" t="s">
        <v>62</v>
      </c>
      <c r="Q466" s="49" t="s">
        <v>42</v>
      </c>
      <c r="R466" s="37">
        <v>0.41311700000000001</v>
      </c>
      <c r="S466" s="37">
        <v>0.42363333333333336</v>
      </c>
      <c r="T466" s="37">
        <v>0.43168813888888885</v>
      </c>
    </row>
    <row r="467" spans="1:20" x14ac:dyDescent="0.3">
      <c r="A467" s="34" t="s">
        <v>7</v>
      </c>
      <c r="B467" s="34" t="s">
        <v>6</v>
      </c>
      <c r="C467" s="34">
        <v>42551</v>
      </c>
      <c r="D467" s="57" t="s">
        <v>56</v>
      </c>
      <c r="E467" s="49" t="s">
        <v>41</v>
      </c>
      <c r="F467" s="36">
        <v>5.8144079566210056</v>
      </c>
      <c r="G467" s="36">
        <v>6.1080754566210045</v>
      </c>
      <c r="H467" s="36">
        <v>5.974490039954337</v>
      </c>
      <c r="I467" s="36">
        <v>6.1050110816210035</v>
      </c>
      <c r="J467" s="36">
        <v>6.1592503177321145</v>
      </c>
      <c r="M467" s="34" t="s">
        <v>9</v>
      </c>
      <c r="N467" s="34" t="s">
        <v>4</v>
      </c>
      <c r="O467" s="34">
        <v>42582</v>
      </c>
      <c r="P467" s="49" t="s">
        <v>60</v>
      </c>
      <c r="Q467" s="49" t="s">
        <v>34</v>
      </c>
      <c r="R467" s="37">
        <v>0.43915525000000011</v>
      </c>
      <c r="S467" s="37">
        <v>0.44966624999999993</v>
      </c>
      <c r="T467" s="37">
        <v>0.45842158333333333</v>
      </c>
    </row>
    <row r="468" spans="1:20" x14ac:dyDescent="0.3">
      <c r="A468" s="34" t="s">
        <v>7</v>
      </c>
      <c r="B468" s="34" t="s">
        <v>6</v>
      </c>
      <c r="C468" s="34">
        <v>42551</v>
      </c>
      <c r="D468" s="57" t="s">
        <v>57</v>
      </c>
      <c r="E468" s="49" t="s">
        <v>32</v>
      </c>
      <c r="F468" s="36">
        <v>6.5515608573324826</v>
      </c>
      <c r="G468" s="36">
        <v>6.7212583781607309</v>
      </c>
      <c r="H468" s="36">
        <v>6.7593967113160431</v>
      </c>
      <c r="I468" s="36">
        <v>6.8519933764250425</v>
      </c>
      <c r="J468" s="36">
        <v>6.9003215810165823</v>
      </c>
      <c r="M468" s="39" t="s">
        <v>9</v>
      </c>
      <c r="N468" s="39" t="s">
        <v>4</v>
      </c>
      <c r="O468" s="39">
        <v>42582</v>
      </c>
      <c r="P468" s="51" t="s">
        <v>60</v>
      </c>
      <c r="Q468" s="40" t="s">
        <v>36</v>
      </c>
      <c r="R468" s="41">
        <v>0.41915525000000009</v>
      </c>
      <c r="S468" s="41">
        <v>0.42966625000000003</v>
      </c>
      <c r="T468" s="41">
        <v>0.43842158333333331</v>
      </c>
    </row>
    <row r="469" spans="1:20" x14ac:dyDescent="0.3">
      <c r="A469" s="34" t="s">
        <v>7</v>
      </c>
      <c r="B469" s="34" t="s">
        <v>6</v>
      </c>
      <c r="C469" s="34">
        <v>42551</v>
      </c>
      <c r="D469" s="57" t="s">
        <v>57</v>
      </c>
      <c r="E469" s="49" t="s">
        <v>35</v>
      </c>
      <c r="F469" s="36">
        <v>6.3515608573324824</v>
      </c>
      <c r="G469" s="36">
        <v>6.5212583781607307</v>
      </c>
      <c r="H469" s="36">
        <v>6.559396711316043</v>
      </c>
      <c r="I469" s="36">
        <v>6.6519933764250423</v>
      </c>
      <c r="J469" s="36">
        <v>6.700321581016583</v>
      </c>
      <c r="M469" s="39" t="s">
        <v>9</v>
      </c>
      <c r="N469" s="39" t="s">
        <v>4</v>
      </c>
      <c r="O469" s="39">
        <v>42582</v>
      </c>
      <c r="P469" s="51" t="s">
        <v>60</v>
      </c>
      <c r="Q469" s="40" t="s">
        <v>38</v>
      </c>
      <c r="R469" s="41">
        <v>0.38415525000000006</v>
      </c>
      <c r="S469" s="41">
        <v>0.39466624999999994</v>
      </c>
      <c r="T469" s="41">
        <v>0.40342158333333333</v>
      </c>
    </row>
    <row r="470" spans="1:20" x14ac:dyDescent="0.3">
      <c r="A470" s="34" t="s">
        <v>7</v>
      </c>
      <c r="B470" s="34" t="s">
        <v>6</v>
      </c>
      <c r="C470" s="34">
        <v>42551</v>
      </c>
      <c r="D470" s="57" t="s">
        <v>57</v>
      </c>
      <c r="E470" s="49" t="s">
        <v>37</v>
      </c>
      <c r="F470" s="36">
        <v>6.0015608573324828</v>
      </c>
      <c r="G470" s="36">
        <v>6.1712583781607311</v>
      </c>
      <c r="H470" s="36">
        <v>6.2093967113160433</v>
      </c>
      <c r="I470" s="36">
        <v>6.3019933764250426</v>
      </c>
      <c r="J470" s="36">
        <v>6.3503215810165825</v>
      </c>
      <c r="M470" s="39" t="s">
        <v>9</v>
      </c>
      <c r="N470" s="39" t="s">
        <v>4</v>
      </c>
      <c r="O470" s="39">
        <v>42582</v>
      </c>
      <c r="P470" s="51" t="s">
        <v>60</v>
      </c>
      <c r="Q470" s="40" t="s">
        <v>40</v>
      </c>
      <c r="R470" s="41">
        <v>0.37415525000000011</v>
      </c>
      <c r="S470" s="41">
        <v>0.38466624999999999</v>
      </c>
      <c r="T470" s="41">
        <v>0.39342158333333332</v>
      </c>
    </row>
    <row r="471" spans="1:20" x14ac:dyDescent="0.3">
      <c r="A471" s="34" t="s">
        <v>7</v>
      </c>
      <c r="B471" s="34" t="s">
        <v>6</v>
      </c>
      <c r="C471" s="34">
        <v>42551</v>
      </c>
      <c r="D471" s="57" t="s">
        <v>57</v>
      </c>
      <c r="E471" s="49" t="s">
        <v>39</v>
      </c>
      <c r="F471" s="36">
        <v>5.8765608573324828</v>
      </c>
      <c r="G471" s="36">
        <v>6.0462583781607311</v>
      </c>
      <c r="H471" s="36">
        <v>6.0843967113160433</v>
      </c>
      <c r="I471" s="36">
        <v>6.1769933764250426</v>
      </c>
      <c r="J471" s="36">
        <v>6.2253215810165825</v>
      </c>
      <c r="M471" s="39" t="s">
        <v>9</v>
      </c>
      <c r="N471" s="39" t="s">
        <v>4</v>
      </c>
      <c r="O471" s="39">
        <v>42582</v>
      </c>
      <c r="P471" s="51" t="s">
        <v>60</v>
      </c>
      <c r="Q471" s="40" t="s">
        <v>42</v>
      </c>
      <c r="R471" s="41">
        <v>0.35915525000000009</v>
      </c>
      <c r="S471" s="41">
        <v>0.36966624999999997</v>
      </c>
      <c r="T471" s="41">
        <v>0.37842158333333337</v>
      </c>
    </row>
    <row r="472" spans="1:20" x14ac:dyDescent="0.3">
      <c r="A472" s="34" t="s">
        <v>7</v>
      </c>
      <c r="B472" s="34" t="s">
        <v>6</v>
      </c>
      <c r="C472" s="34">
        <v>42551</v>
      </c>
      <c r="D472" s="57" t="s">
        <v>57</v>
      </c>
      <c r="E472" s="49" t="s">
        <v>41</v>
      </c>
      <c r="F472" s="36">
        <v>5.7515608573324828</v>
      </c>
      <c r="G472" s="36">
        <v>5.9212583781607311</v>
      </c>
      <c r="H472" s="36">
        <v>5.9593967113160433</v>
      </c>
      <c r="I472" s="36">
        <v>6.0519933764250426</v>
      </c>
      <c r="J472" s="36">
        <v>6.1003215810165825</v>
      </c>
      <c r="M472" s="39" t="s">
        <v>9</v>
      </c>
      <c r="N472" s="39" t="s">
        <v>4</v>
      </c>
      <c r="O472" s="39">
        <v>42582</v>
      </c>
      <c r="P472" s="51" t="s">
        <v>61</v>
      </c>
      <c r="Q472" s="40" t="s">
        <v>34</v>
      </c>
      <c r="R472" s="41">
        <v>0.43915525000000011</v>
      </c>
      <c r="S472" s="41">
        <v>0.44966624999999993</v>
      </c>
      <c r="T472" s="41">
        <v>0.45842158333333333</v>
      </c>
    </row>
    <row r="473" spans="1:20" x14ac:dyDescent="0.3">
      <c r="A473" s="34" t="s">
        <v>7</v>
      </c>
      <c r="B473" s="34" t="s">
        <v>6</v>
      </c>
      <c r="C473" s="34">
        <v>42551</v>
      </c>
      <c r="D473" s="57" t="s">
        <v>59</v>
      </c>
      <c r="E473" s="49" t="s">
        <v>32</v>
      </c>
      <c r="F473" s="36">
        <v>7.1560914619894858</v>
      </c>
      <c r="G473" s="36">
        <v>7.3223950324011682</v>
      </c>
      <c r="H473" s="36">
        <v>7.2831187155600414</v>
      </c>
      <c r="I473" s="36">
        <v>7.335162505700195</v>
      </c>
      <c r="J473" s="36">
        <v>7.3448994684221276</v>
      </c>
      <c r="M473" s="39" t="s">
        <v>9</v>
      </c>
      <c r="N473" s="39" t="s">
        <v>4</v>
      </c>
      <c r="O473" s="39">
        <v>42582</v>
      </c>
      <c r="P473" s="51" t="s">
        <v>61</v>
      </c>
      <c r="Q473" s="40" t="s">
        <v>36</v>
      </c>
      <c r="R473" s="41">
        <v>0.41915525000000009</v>
      </c>
      <c r="S473" s="41">
        <v>0.42966625000000003</v>
      </c>
      <c r="T473" s="41">
        <v>0.43842158333333331</v>
      </c>
    </row>
    <row r="474" spans="1:20" x14ac:dyDescent="0.3">
      <c r="A474" s="34" t="s">
        <v>7</v>
      </c>
      <c r="B474" s="34" t="s">
        <v>6</v>
      </c>
      <c r="C474" s="34">
        <v>42551</v>
      </c>
      <c r="D474" s="57" t="s">
        <v>59</v>
      </c>
      <c r="E474" s="49" t="s">
        <v>35</v>
      </c>
      <c r="F474" s="36">
        <v>6.9560914619894856</v>
      </c>
      <c r="G474" s="36">
        <v>7.122395032401168</v>
      </c>
      <c r="H474" s="36">
        <v>7.0831187155600421</v>
      </c>
      <c r="I474" s="36">
        <v>7.1351625057001957</v>
      </c>
      <c r="J474" s="36">
        <v>7.1448994684221274</v>
      </c>
      <c r="M474" s="39" t="s">
        <v>9</v>
      </c>
      <c r="N474" s="39" t="s">
        <v>4</v>
      </c>
      <c r="O474" s="39">
        <v>42582</v>
      </c>
      <c r="P474" s="51" t="s">
        <v>61</v>
      </c>
      <c r="Q474" s="40" t="s">
        <v>38</v>
      </c>
      <c r="R474" s="41">
        <v>0.38415525000000006</v>
      </c>
      <c r="S474" s="41">
        <v>0.39466624999999994</v>
      </c>
      <c r="T474" s="41">
        <v>0.40342158333333333</v>
      </c>
    </row>
    <row r="475" spans="1:20" x14ac:dyDescent="0.3">
      <c r="A475" s="34" t="s">
        <v>7</v>
      </c>
      <c r="B475" s="34" t="s">
        <v>6</v>
      </c>
      <c r="C475" s="34">
        <v>42551</v>
      </c>
      <c r="D475" s="57" t="s">
        <v>59</v>
      </c>
      <c r="E475" s="49" t="s">
        <v>37</v>
      </c>
      <c r="F475" s="36">
        <v>6.6060914619894859</v>
      </c>
      <c r="G475" s="36">
        <v>6.7723950324011684</v>
      </c>
      <c r="H475" s="36">
        <v>6.7331187155600416</v>
      </c>
      <c r="I475" s="36">
        <v>6.7851625057001952</v>
      </c>
      <c r="J475" s="36">
        <v>6.7948994684221278</v>
      </c>
      <c r="M475" s="39" t="s">
        <v>9</v>
      </c>
      <c r="N475" s="39" t="s">
        <v>4</v>
      </c>
      <c r="O475" s="39">
        <v>42582</v>
      </c>
      <c r="P475" s="51" t="s">
        <v>61</v>
      </c>
      <c r="Q475" s="40" t="s">
        <v>40</v>
      </c>
      <c r="R475" s="41">
        <v>0.37415525000000011</v>
      </c>
      <c r="S475" s="41">
        <v>0.38466624999999999</v>
      </c>
      <c r="T475" s="41">
        <v>0.39342158333333332</v>
      </c>
    </row>
    <row r="476" spans="1:20" x14ac:dyDescent="0.3">
      <c r="A476" s="34" t="s">
        <v>7</v>
      </c>
      <c r="B476" s="34" t="s">
        <v>6</v>
      </c>
      <c r="C476" s="34">
        <v>42551</v>
      </c>
      <c r="D476" s="57" t="s">
        <v>59</v>
      </c>
      <c r="E476" s="49" t="s">
        <v>39</v>
      </c>
      <c r="F476" s="36">
        <v>6.4810914619894859</v>
      </c>
      <c r="G476" s="36">
        <v>6.6473950324011684</v>
      </c>
      <c r="H476" s="36">
        <v>6.6081187155600416</v>
      </c>
      <c r="I476" s="36">
        <v>6.6601625057001952</v>
      </c>
      <c r="J476" s="36">
        <v>6.6698994684221278</v>
      </c>
      <c r="M476" s="39" t="s">
        <v>9</v>
      </c>
      <c r="N476" s="39" t="s">
        <v>4</v>
      </c>
      <c r="O476" s="39">
        <v>42582</v>
      </c>
      <c r="P476" s="51" t="s">
        <v>61</v>
      </c>
      <c r="Q476" s="40" t="s">
        <v>42</v>
      </c>
      <c r="R476" s="41">
        <v>0.35915525000000009</v>
      </c>
      <c r="S476" s="41">
        <v>0.36966624999999997</v>
      </c>
      <c r="T476" s="41">
        <v>0.37842158333333337</v>
      </c>
    </row>
    <row r="477" spans="1:20" x14ac:dyDescent="0.3">
      <c r="A477" s="34" t="s">
        <v>7</v>
      </c>
      <c r="B477" s="34" t="s">
        <v>6</v>
      </c>
      <c r="C477" s="34">
        <v>42551</v>
      </c>
      <c r="D477" s="57" t="s">
        <v>59</v>
      </c>
      <c r="E477" s="49" t="s">
        <v>41</v>
      </c>
      <c r="F477" s="36">
        <v>6.3560914619894859</v>
      </c>
      <c r="G477" s="36">
        <v>6.5223950324011684</v>
      </c>
      <c r="H477" s="36">
        <v>6.4831187155600416</v>
      </c>
      <c r="I477" s="36">
        <v>6.5351625057001952</v>
      </c>
      <c r="J477" s="36">
        <v>6.5448994684221278</v>
      </c>
      <c r="M477" s="39" t="s">
        <v>9</v>
      </c>
      <c r="N477" s="39" t="s">
        <v>4</v>
      </c>
      <c r="O477" s="39">
        <v>42582</v>
      </c>
      <c r="P477" s="51" t="s">
        <v>62</v>
      </c>
      <c r="Q477" s="40" t="s">
        <v>34</v>
      </c>
      <c r="R477" s="41">
        <v>0.49388399999999988</v>
      </c>
      <c r="S477" s="41">
        <v>0.50428604166666668</v>
      </c>
      <c r="T477" s="41">
        <v>0.51228866666666661</v>
      </c>
    </row>
    <row r="478" spans="1:20" x14ac:dyDescent="0.3">
      <c r="A478" s="39" t="s">
        <v>7</v>
      </c>
      <c r="B478" s="39" t="s">
        <v>6</v>
      </c>
      <c r="C478" s="39">
        <v>42582</v>
      </c>
      <c r="D478" s="51" t="s">
        <v>52</v>
      </c>
      <c r="E478" s="51" t="s">
        <v>32</v>
      </c>
      <c r="F478" s="45">
        <v>6.8544459703196354</v>
      </c>
      <c r="G478" s="45">
        <v>7.1125177411529688</v>
      </c>
      <c r="H478" s="45">
        <v>6.9866559008751894</v>
      </c>
      <c r="I478" s="45">
        <v>7.1346469251807445</v>
      </c>
      <c r="J478" s="45">
        <v>7.3349888754122272</v>
      </c>
      <c r="M478" s="39" t="s">
        <v>9</v>
      </c>
      <c r="N478" s="39" t="s">
        <v>4</v>
      </c>
      <c r="O478" s="39">
        <v>42582</v>
      </c>
      <c r="P478" s="51" t="s">
        <v>62</v>
      </c>
      <c r="Q478" s="40" t="s">
        <v>36</v>
      </c>
      <c r="R478" s="41">
        <v>0.47388399999999997</v>
      </c>
      <c r="S478" s="41">
        <v>0.48428604166666672</v>
      </c>
      <c r="T478" s="41">
        <v>0.4922886666666666</v>
      </c>
    </row>
    <row r="479" spans="1:20" x14ac:dyDescent="0.3">
      <c r="A479" s="39" t="s">
        <v>7</v>
      </c>
      <c r="B479" s="39" t="s">
        <v>6</v>
      </c>
      <c r="C479" s="39">
        <v>42582</v>
      </c>
      <c r="D479" s="51" t="s">
        <v>52</v>
      </c>
      <c r="E479" s="51" t="s">
        <v>35</v>
      </c>
      <c r="F479" s="45">
        <v>6.6544459703196353</v>
      </c>
      <c r="G479" s="45">
        <v>6.9125177411529695</v>
      </c>
      <c r="H479" s="45">
        <v>6.7866559008751892</v>
      </c>
      <c r="I479" s="45">
        <v>6.9346469251807452</v>
      </c>
      <c r="J479" s="45">
        <v>7.1349888754122279</v>
      </c>
      <c r="M479" s="39" t="s">
        <v>9</v>
      </c>
      <c r="N479" s="39" t="s">
        <v>4</v>
      </c>
      <c r="O479" s="39">
        <v>42582</v>
      </c>
      <c r="P479" s="51" t="s">
        <v>62</v>
      </c>
      <c r="Q479" s="40" t="s">
        <v>38</v>
      </c>
      <c r="R479" s="41">
        <v>0.43888399999999994</v>
      </c>
      <c r="S479" s="41">
        <v>0.44928604166666669</v>
      </c>
      <c r="T479" s="41">
        <v>0.45728866666666662</v>
      </c>
    </row>
    <row r="480" spans="1:20" x14ac:dyDescent="0.3">
      <c r="A480" s="39" t="s">
        <v>7</v>
      </c>
      <c r="B480" s="39" t="s">
        <v>6</v>
      </c>
      <c r="C480" s="39">
        <v>42582</v>
      </c>
      <c r="D480" s="51" t="s">
        <v>52</v>
      </c>
      <c r="E480" s="51" t="s">
        <v>37</v>
      </c>
      <c r="F480" s="45">
        <v>6.3044459703196356</v>
      </c>
      <c r="G480" s="45">
        <v>6.5625177411529689</v>
      </c>
      <c r="H480" s="45">
        <v>6.4366559008751896</v>
      </c>
      <c r="I480" s="45">
        <v>6.5846469251807447</v>
      </c>
      <c r="J480" s="45">
        <v>6.7849888754122274</v>
      </c>
      <c r="M480" s="39" t="s">
        <v>9</v>
      </c>
      <c r="N480" s="39" t="s">
        <v>4</v>
      </c>
      <c r="O480" s="39">
        <v>42582</v>
      </c>
      <c r="P480" s="51" t="s">
        <v>62</v>
      </c>
      <c r="Q480" s="40" t="s">
        <v>40</v>
      </c>
      <c r="R480" s="41">
        <v>0.42888399999999993</v>
      </c>
      <c r="S480" s="41">
        <v>0.43928604166666674</v>
      </c>
      <c r="T480" s="41">
        <v>0.44728866666666656</v>
      </c>
    </row>
    <row r="481" spans="1:20" x14ac:dyDescent="0.3">
      <c r="A481" s="39" t="s">
        <v>7</v>
      </c>
      <c r="B481" s="39" t="s">
        <v>6</v>
      </c>
      <c r="C481" s="39">
        <v>42582</v>
      </c>
      <c r="D481" s="51" t="s">
        <v>52</v>
      </c>
      <c r="E481" s="51" t="s">
        <v>39</v>
      </c>
      <c r="F481" s="45">
        <v>6.1794459703196356</v>
      </c>
      <c r="G481" s="45">
        <v>6.4375177411529689</v>
      </c>
      <c r="H481" s="45">
        <v>6.3116559008751896</v>
      </c>
      <c r="I481" s="45">
        <v>6.4596469251807447</v>
      </c>
      <c r="J481" s="45">
        <v>6.6599888754122274</v>
      </c>
      <c r="M481" s="39" t="s">
        <v>9</v>
      </c>
      <c r="N481" s="39" t="s">
        <v>4</v>
      </c>
      <c r="O481" s="39">
        <v>42582</v>
      </c>
      <c r="P481" s="51" t="s">
        <v>62</v>
      </c>
      <c r="Q481" s="40" t="s">
        <v>42</v>
      </c>
      <c r="R481" s="41">
        <v>0.41388399999999992</v>
      </c>
      <c r="S481" s="41">
        <v>0.42428604166666667</v>
      </c>
      <c r="T481" s="41">
        <v>0.43228866666666665</v>
      </c>
    </row>
    <row r="482" spans="1:20" x14ac:dyDescent="0.3">
      <c r="A482" s="39" t="s">
        <v>7</v>
      </c>
      <c r="B482" s="39" t="s">
        <v>6</v>
      </c>
      <c r="C482" s="39">
        <v>42582</v>
      </c>
      <c r="D482" s="51" t="s">
        <v>52</v>
      </c>
      <c r="E482" s="51" t="s">
        <v>41</v>
      </c>
      <c r="F482" s="45">
        <v>6.0544459703196356</v>
      </c>
      <c r="G482" s="45">
        <v>6.3125177411529689</v>
      </c>
      <c r="H482" s="45">
        <v>6.1866559008751896</v>
      </c>
      <c r="I482" s="45">
        <v>6.3346469251807447</v>
      </c>
      <c r="J482" s="45">
        <v>6.5349888754122274</v>
      </c>
      <c r="M482" s="46"/>
      <c r="N482" s="46"/>
      <c r="O482" s="46"/>
      <c r="P482" s="60"/>
      <c r="Q482" s="47"/>
      <c r="R482" s="48"/>
      <c r="S482" s="48"/>
      <c r="T482" s="48"/>
    </row>
    <row r="483" spans="1:20" x14ac:dyDescent="0.3">
      <c r="A483" s="39" t="s">
        <v>7</v>
      </c>
      <c r="B483" s="39" t="s">
        <v>6</v>
      </c>
      <c r="C483" s="39">
        <v>42582</v>
      </c>
      <c r="D483" s="51" t="s">
        <v>53</v>
      </c>
      <c r="E483" s="40" t="s">
        <v>32</v>
      </c>
      <c r="F483" s="45">
        <v>6.6726717237442941</v>
      </c>
      <c r="G483" s="45">
        <v>6.9711859945776267</v>
      </c>
      <c r="H483" s="45">
        <v>6.8723149876331817</v>
      </c>
      <c r="I483" s="45">
        <v>6.9417864286054041</v>
      </c>
      <c r="J483" s="45">
        <v>7.1217107746702197</v>
      </c>
    </row>
    <row r="484" spans="1:20" x14ac:dyDescent="0.3">
      <c r="A484" s="39" t="s">
        <v>7</v>
      </c>
      <c r="B484" s="39" t="s">
        <v>6</v>
      </c>
      <c r="C484" s="39">
        <v>42582</v>
      </c>
      <c r="D484" s="51" t="s">
        <v>53</v>
      </c>
      <c r="E484" s="40" t="s">
        <v>35</v>
      </c>
      <c r="F484" s="45">
        <v>6.4726717237442939</v>
      </c>
      <c r="G484" s="45">
        <v>6.7711859945776265</v>
      </c>
      <c r="H484" s="45">
        <v>6.6723149876331815</v>
      </c>
      <c r="I484" s="45">
        <v>6.7417864286054039</v>
      </c>
      <c r="J484" s="45">
        <v>6.9217107746702196</v>
      </c>
    </row>
    <row r="485" spans="1:20" x14ac:dyDescent="0.3">
      <c r="A485" s="39" t="s">
        <v>7</v>
      </c>
      <c r="B485" s="39" t="s">
        <v>6</v>
      </c>
      <c r="C485" s="39">
        <v>42582</v>
      </c>
      <c r="D485" s="51" t="s">
        <v>53</v>
      </c>
      <c r="E485" s="40" t="s">
        <v>37</v>
      </c>
      <c r="F485" s="45">
        <v>6.1226717237442942</v>
      </c>
      <c r="G485" s="45">
        <v>6.4211859945776268</v>
      </c>
      <c r="H485" s="45">
        <v>6.3223149876331819</v>
      </c>
      <c r="I485" s="45">
        <v>6.3917864286054042</v>
      </c>
      <c r="J485" s="45">
        <v>6.5717107746702199</v>
      </c>
    </row>
    <row r="486" spans="1:20" x14ac:dyDescent="0.3">
      <c r="A486" s="39" t="s">
        <v>7</v>
      </c>
      <c r="B486" s="39" t="s">
        <v>6</v>
      </c>
      <c r="C486" s="39">
        <v>42582</v>
      </c>
      <c r="D486" s="51" t="s">
        <v>53</v>
      </c>
      <c r="E486" s="40" t="s">
        <v>39</v>
      </c>
      <c r="F486" s="45">
        <v>5.9976717237442942</v>
      </c>
      <c r="G486" s="45">
        <v>6.2961859945776268</v>
      </c>
      <c r="H486" s="45">
        <v>6.1973149876331819</v>
      </c>
      <c r="I486" s="45">
        <v>6.2667864286054042</v>
      </c>
      <c r="J486" s="45">
        <v>6.4467107746702199</v>
      </c>
    </row>
    <row r="487" spans="1:20" x14ac:dyDescent="0.3">
      <c r="A487" s="39" t="s">
        <v>7</v>
      </c>
      <c r="B487" s="39" t="s">
        <v>6</v>
      </c>
      <c r="C487" s="39">
        <v>42582</v>
      </c>
      <c r="D487" s="51" t="s">
        <v>53</v>
      </c>
      <c r="E487" s="40" t="s">
        <v>41</v>
      </c>
      <c r="F487" s="45">
        <v>5.8726717237442942</v>
      </c>
      <c r="G487" s="45">
        <v>6.1711859945776268</v>
      </c>
      <c r="H487" s="45">
        <v>6.0723149876331819</v>
      </c>
      <c r="I487" s="45">
        <v>6.1417864286054042</v>
      </c>
      <c r="J487" s="45">
        <v>6.3217107746702199</v>
      </c>
    </row>
    <row r="488" spans="1:20" x14ac:dyDescent="0.3">
      <c r="A488" s="39" t="s">
        <v>7</v>
      </c>
      <c r="B488" s="39" t="s">
        <v>6</v>
      </c>
      <c r="C488" s="39">
        <v>42582</v>
      </c>
      <c r="D488" s="58" t="s">
        <v>54</v>
      </c>
      <c r="E488" s="51" t="s">
        <v>32</v>
      </c>
      <c r="F488" s="45">
        <v>6.6156047888127869</v>
      </c>
      <c r="G488" s="45">
        <v>6.7199687471461207</v>
      </c>
      <c r="H488" s="45">
        <v>6.8336799277016755</v>
      </c>
      <c r="I488" s="45">
        <v>6.8990971672850083</v>
      </c>
      <c r="J488" s="45">
        <v>6.9716754716831542</v>
      </c>
    </row>
    <row r="489" spans="1:20" x14ac:dyDescent="0.3">
      <c r="A489" s="39" t="s">
        <v>7</v>
      </c>
      <c r="B489" s="39" t="s">
        <v>6</v>
      </c>
      <c r="C489" s="39">
        <v>42582</v>
      </c>
      <c r="D489" s="58" t="s">
        <v>54</v>
      </c>
      <c r="E489" s="51" t="s">
        <v>35</v>
      </c>
      <c r="F489" s="45">
        <v>6.4156047888127876</v>
      </c>
      <c r="G489" s="45">
        <v>6.5199687471461205</v>
      </c>
      <c r="H489" s="45">
        <v>6.6336799277016754</v>
      </c>
      <c r="I489" s="45">
        <v>6.6990971672850081</v>
      </c>
      <c r="J489" s="45">
        <v>6.7716754716831549</v>
      </c>
    </row>
    <row r="490" spans="1:20" x14ac:dyDescent="0.3">
      <c r="A490" s="39" t="s">
        <v>7</v>
      </c>
      <c r="B490" s="39" t="s">
        <v>6</v>
      </c>
      <c r="C490" s="39">
        <v>42582</v>
      </c>
      <c r="D490" s="58" t="s">
        <v>54</v>
      </c>
      <c r="E490" s="51" t="s">
        <v>37</v>
      </c>
      <c r="F490" s="45">
        <v>6.0656047888127871</v>
      </c>
      <c r="G490" s="45">
        <v>6.16996874714612</v>
      </c>
      <c r="H490" s="45">
        <v>6.2836799277016748</v>
      </c>
      <c r="I490" s="45">
        <v>6.3490971672850076</v>
      </c>
      <c r="J490" s="45">
        <v>6.4216754716831543</v>
      </c>
    </row>
    <row r="491" spans="1:20" x14ac:dyDescent="0.3">
      <c r="A491" s="39" t="s">
        <v>7</v>
      </c>
      <c r="B491" s="39" t="s">
        <v>6</v>
      </c>
      <c r="C491" s="39">
        <v>42582</v>
      </c>
      <c r="D491" s="58" t="s">
        <v>54</v>
      </c>
      <c r="E491" s="51" t="s">
        <v>39</v>
      </c>
      <c r="F491" s="45">
        <v>5.9406047888127871</v>
      </c>
      <c r="G491" s="45">
        <v>6.04496874714612</v>
      </c>
      <c r="H491" s="45">
        <v>6.1586799277016748</v>
      </c>
      <c r="I491" s="45">
        <v>6.2240971672850076</v>
      </c>
      <c r="J491" s="45">
        <v>6.2966754716831543</v>
      </c>
    </row>
    <row r="492" spans="1:20" x14ac:dyDescent="0.3">
      <c r="A492" s="39" t="s">
        <v>7</v>
      </c>
      <c r="B492" s="39" t="s">
        <v>6</v>
      </c>
      <c r="C492" s="39">
        <v>42582</v>
      </c>
      <c r="D492" s="58" t="s">
        <v>54</v>
      </c>
      <c r="E492" s="51" t="s">
        <v>41</v>
      </c>
      <c r="F492" s="45">
        <v>5.8156047888127871</v>
      </c>
      <c r="G492" s="45">
        <v>5.91996874714612</v>
      </c>
      <c r="H492" s="45">
        <v>6.0336799277016748</v>
      </c>
      <c r="I492" s="45">
        <v>6.0990971672850076</v>
      </c>
      <c r="J492" s="45">
        <v>6.1716754716831543</v>
      </c>
    </row>
    <row r="493" spans="1:20" x14ac:dyDescent="0.3">
      <c r="A493" s="39" t="s">
        <v>7</v>
      </c>
      <c r="B493" s="39" t="s">
        <v>6</v>
      </c>
      <c r="C493" s="39">
        <v>42582</v>
      </c>
      <c r="D493" s="58" t="s">
        <v>55</v>
      </c>
      <c r="E493" s="51" t="s">
        <v>32</v>
      </c>
      <c r="F493" s="45">
        <v>6.9541329566210051</v>
      </c>
      <c r="G493" s="45">
        <v>7.1283447274543388</v>
      </c>
      <c r="H493" s="45">
        <v>7.057479553843228</v>
      </c>
      <c r="I493" s="45">
        <v>7.0731336163432275</v>
      </c>
      <c r="J493" s="45">
        <v>7.0423998779173003</v>
      </c>
    </row>
    <row r="494" spans="1:20" x14ac:dyDescent="0.3">
      <c r="A494" s="39" t="s">
        <v>7</v>
      </c>
      <c r="B494" s="39" t="s">
        <v>6</v>
      </c>
      <c r="C494" s="39">
        <v>42582</v>
      </c>
      <c r="D494" s="58" t="s">
        <v>55</v>
      </c>
      <c r="E494" s="51" t="s">
        <v>35</v>
      </c>
      <c r="F494" s="45">
        <v>6.7541329566210049</v>
      </c>
      <c r="G494" s="45">
        <v>6.9283447274543395</v>
      </c>
      <c r="H494" s="45">
        <v>6.8574795538432287</v>
      </c>
      <c r="I494" s="45">
        <v>6.8731336163432273</v>
      </c>
      <c r="J494" s="45">
        <v>6.8423998779173001</v>
      </c>
    </row>
    <row r="495" spans="1:20" x14ac:dyDescent="0.3">
      <c r="A495" s="39" t="s">
        <v>7</v>
      </c>
      <c r="B495" s="39" t="s">
        <v>6</v>
      </c>
      <c r="C495" s="39">
        <v>42582</v>
      </c>
      <c r="D495" s="58" t="s">
        <v>55</v>
      </c>
      <c r="E495" s="51" t="s">
        <v>37</v>
      </c>
      <c r="F495" s="45">
        <v>6.4041329566210052</v>
      </c>
      <c r="G495" s="45">
        <v>6.578344727454339</v>
      </c>
      <c r="H495" s="45">
        <v>6.5074795538432282</v>
      </c>
      <c r="I495" s="45">
        <v>6.5231336163432276</v>
      </c>
      <c r="J495" s="45">
        <v>6.4923998779173004</v>
      </c>
    </row>
    <row r="496" spans="1:20" x14ac:dyDescent="0.3">
      <c r="A496" s="39" t="s">
        <v>7</v>
      </c>
      <c r="B496" s="39" t="s">
        <v>6</v>
      </c>
      <c r="C496" s="39">
        <v>42582</v>
      </c>
      <c r="D496" s="58" t="s">
        <v>55</v>
      </c>
      <c r="E496" s="51" t="s">
        <v>39</v>
      </c>
      <c r="F496" s="45">
        <v>6.2791329566210052</v>
      </c>
      <c r="G496" s="45">
        <v>6.453344727454339</v>
      </c>
      <c r="H496" s="45">
        <v>6.3824795538432282</v>
      </c>
      <c r="I496" s="45">
        <v>6.3981336163432276</v>
      </c>
      <c r="J496" s="45">
        <v>6.3673998779173004</v>
      </c>
    </row>
    <row r="497" spans="1:10" x14ac:dyDescent="0.3">
      <c r="A497" s="39" t="s">
        <v>7</v>
      </c>
      <c r="B497" s="39" t="s">
        <v>6</v>
      </c>
      <c r="C497" s="39">
        <v>42582</v>
      </c>
      <c r="D497" s="58" t="s">
        <v>55</v>
      </c>
      <c r="E497" s="51" t="s">
        <v>41</v>
      </c>
      <c r="F497" s="45">
        <v>6.1541329566210052</v>
      </c>
      <c r="G497" s="45">
        <v>6.328344727454339</v>
      </c>
      <c r="H497" s="45">
        <v>6.2574795538432282</v>
      </c>
      <c r="I497" s="45">
        <v>6.2731336163432276</v>
      </c>
      <c r="J497" s="45">
        <v>6.2423998779173004</v>
      </c>
    </row>
    <row r="498" spans="1:10" x14ac:dyDescent="0.3">
      <c r="A498" s="39" t="s">
        <v>7</v>
      </c>
      <c r="B498" s="39" t="s">
        <v>6</v>
      </c>
      <c r="C498" s="39">
        <v>42582</v>
      </c>
      <c r="D498" s="58" t="s">
        <v>56</v>
      </c>
      <c r="E498" s="51" t="s">
        <v>32</v>
      </c>
      <c r="F498" s="45">
        <v>6.6825679566210052</v>
      </c>
      <c r="G498" s="45">
        <v>6.9049747274543378</v>
      </c>
      <c r="H498" s="45">
        <v>6.7975928871765587</v>
      </c>
      <c r="I498" s="45">
        <v>6.9165786163432257</v>
      </c>
      <c r="J498" s="45">
        <v>6.9791253408802634</v>
      </c>
    </row>
    <row r="499" spans="1:10" x14ac:dyDescent="0.3">
      <c r="A499" s="39" t="s">
        <v>7</v>
      </c>
      <c r="B499" s="39" t="s">
        <v>6</v>
      </c>
      <c r="C499" s="39">
        <v>42582</v>
      </c>
      <c r="D499" s="58" t="s">
        <v>56</v>
      </c>
      <c r="E499" s="51" t="s">
        <v>35</v>
      </c>
      <c r="F499" s="45">
        <v>6.4825679566210059</v>
      </c>
      <c r="G499" s="45">
        <v>6.7049747274543376</v>
      </c>
      <c r="H499" s="45">
        <v>6.5975928871765586</v>
      </c>
      <c r="I499" s="45">
        <v>6.7165786163432255</v>
      </c>
      <c r="J499" s="45">
        <v>6.7791253408802632</v>
      </c>
    </row>
    <row r="500" spans="1:10" x14ac:dyDescent="0.3">
      <c r="A500" s="39" t="s">
        <v>7</v>
      </c>
      <c r="B500" s="39" t="s">
        <v>6</v>
      </c>
      <c r="C500" s="39">
        <v>42582</v>
      </c>
      <c r="D500" s="58" t="s">
        <v>56</v>
      </c>
      <c r="E500" s="51" t="s">
        <v>37</v>
      </c>
      <c r="F500" s="45">
        <v>6.1325679566210054</v>
      </c>
      <c r="G500" s="45">
        <v>6.354974727454338</v>
      </c>
      <c r="H500" s="45">
        <v>6.2475928871765589</v>
      </c>
      <c r="I500" s="45">
        <v>6.3665786163432259</v>
      </c>
      <c r="J500" s="45">
        <v>6.4291253408802636</v>
      </c>
    </row>
    <row r="501" spans="1:10" x14ac:dyDescent="0.3">
      <c r="A501" s="39" t="s">
        <v>7</v>
      </c>
      <c r="B501" s="39" t="s">
        <v>6</v>
      </c>
      <c r="C501" s="39">
        <v>42582</v>
      </c>
      <c r="D501" s="58" t="s">
        <v>56</v>
      </c>
      <c r="E501" s="51" t="s">
        <v>39</v>
      </c>
      <c r="F501" s="45">
        <v>6.0075679566210054</v>
      </c>
      <c r="G501" s="45">
        <v>6.229974727454338</v>
      </c>
      <c r="H501" s="45">
        <v>6.1225928871765589</v>
      </c>
      <c r="I501" s="45">
        <v>6.2415786163432259</v>
      </c>
      <c r="J501" s="45">
        <v>6.3041253408802636</v>
      </c>
    </row>
    <row r="502" spans="1:10" x14ac:dyDescent="0.3">
      <c r="A502" s="39" t="s">
        <v>7</v>
      </c>
      <c r="B502" s="39" t="s">
        <v>6</v>
      </c>
      <c r="C502" s="39">
        <v>42582</v>
      </c>
      <c r="D502" s="58" t="s">
        <v>56</v>
      </c>
      <c r="E502" s="51" t="s">
        <v>41</v>
      </c>
      <c r="F502" s="45">
        <v>5.8825679566210054</v>
      </c>
      <c r="G502" s="45">
        <v>6.104974727454338</v>
      </c>
      <c r="H502" s="45">
        <v>5.9975928871765589</v>
      </c>
      <c r="I502" s="45">
        <v>6.1165786163432259</v>
      </c>
      <c r="J502" s="45">
        <v>6.1791253408802636</v>
      </c>
    </row>
    <row r="503" spans="1:10" x14ac:dyDescent="0.3">
      <c r="A503" s="39" t="s">
        <v>7</v>
      </c>
      <c r="B503" s="39" t="s">
        <v>6</v>
      </c>
      <c r="C503" s="39">
        <v>42582</v>
      </c>
      <c r="D503" s="58" t="s">
        <v>57</v>
      </c>
      <c r="E503" s="51" t="s">
        <v>32</v>
      </c>
      <c r="F503" s="45">
        <v>6.6129308669455202</v>
      </c>
      <c r="G503" s="45">
        <v>6.7501773295513159</v>
      </c>
      <c r="H503" s="45">
        <v>6.7922726799778825</v>
      </c>
      <c r="I503" s="45">
        <v>6.8711357520934637</v>
      </c>
      <c r="J503" s="45">
        <v>6.9219593356462124</v>
      </c>
    </row>
    <row r="504" spans="1:10" x14ac:dyDescent="0.3">
      <c r="A504" s="39" t="s">
        <v>7</v>
      </c>
      <c r="B504" s="39" t="s">
        <v>6</v>
      </c>
      <c r="C504" s="39">
        <v>42582</v>
      </c>
      <c r="D504" s="58" t="s">
        <v>57</v>
      </c>
      <c r="E504" s="51" t="s">
        <v>35</v>
      </c>
      <c r="F504" s="45">
        <v>6.4129308669455201</v>
      </c>
      <c r="G504" s="45">
        <v>6.5501773295513157</v>
      </c>
      <c r="H504" s="45">
        <v>6.5922726799778832</v>
      </c>
      <c r="I504" s="45">
        <v>6.6711357520934644</v>
      </c>
      <c r="J504" s="45">
        <v>6.7219593356462131</v>
      </c>
    </row>
    <row r="505" spans="1:10" x14ac:dyDescent="0.3">
      <c r="A505" s="39" t="s">
        <v>7</v>
      </c>
      <c r="B505" s="39" t="s">
        <v>6</v>
      </c>
      <c r="C505" s="39">
        <v>42582</v>
      </c>
      <c r="D505" s="58" t="s">
        <v>57</v>
      </c>
      <c r="E505" s="51" t="s">
        <v>37</v>
      </c>
      <c r="F505" s="45">
        <v>6.0629308669455195</v>
      </c>
      <c r="G505" s="45">
        <v>6.2001773295513161</v>
      </c>
      <c r="H505" s="45">
        <v>6.2422726799778827</v>
      </c>
      <c r="I505" s="45">
        <v>6.3211357520934639</v>
      </c>
      <c r="J505" s="45">
        <v>6.3719593356462125</v>
      </c>
    </row>
    <row r="506" spans="1:10" x14ac:dyDescent="0.3">
      <c r="A506" s="39" t="s">
        <v>7</v>
      </c>
      <c r="B506" s="39" t="s">
        <v>6</v>
      </c>
      <c r="C506" s="39">
        <v>42582</v>
      </c>
      <c r="D506" s="58" t="s">
        <v>57</v>
      </c>
      <c r="E506" s="51" t="s">
        <v>39</v>
      </c>
      <c r="F506" s="45">
        <v>5.9379308669455195</v>
      </c>
      <c r="G506" s="45">
        <v>6.0751773295513161</v>
      </c>
      <c r="H506" s="45">
        <v>6.1172726799778827</v>
      </c>
      <c r="I506" s="45">
        <v>6.1961357520934639</v>
      </c>
      <c r="J506" s="45">
        <v>6.2469593356462125</v>
      </c>
    </row>
    <row r="507" spans="1:10" x14ac:dyDescent="0.3">
      <c r="A507" s="39" t="s">
        <v>7</v>
      </c>
      <c r="B507" s="39" t="s">
        <v>6</v>
      </c>
      <c r="C507" s="39">
        <v>42582</v>
      </c>
      <c r="D507" s="58" t="s">
        <v>57</v>
      </c>
      <c r="E507" s="51" t="s">
        <v>41</v>
      </c>
      <c r="F507" s="45">
        <v>5.8129308669455195</v>
      </c>
      <c r="G507" s="45">
        <v>5.9501773295513161</v>
      </c>
      <c r="H507" s="45">
        <v>5.9922726799778827</v>
      </c>
      <c r="I507" s="45">
        <v>6.0711357520934639</v>
      </c>
      <c r="J507" s="45">
        <v>6.1219593356462125</v>
      </c>
    </row>
    <row r="508" spans="1:10" x14ac:dyDescent="0.3">
      <c r="A508" s="39" t="s">
        <v>7</v>
      </c>
      <c r="B508" s="39" t="s">
        <v>6</v>
      </c>
      <c r="C508" s="39">
        <v>42582</v>
      </c>
      <c r="D508" s="58" t="s">
        <v>59</v>
      </c>
      <c r="E508" s="51" t="s">
        <v>32</v>
      </c>
      <c r="F508" s="45">
        <v>7.2169840714102618</v>
      </c>
      <c r="G508" s="45">
        <v>7.3315101339306068</v>
      </c>
      <c r="H508" s="45">
        <v>7.3027701842930881</v>
      </c>
      <c r="I508" s="45">
        <v>7.3444125814246899</v>
      </c>
      <c r="J508" s="45">
        <v>7.3622950934221265</v>
      </c>
    </row>
    <row r="509" spans="1:10" x14ac:dyDescent="0.3">
      <c r="A509" s="39" t="s">
        <v>7</v>
      </c>
      <c r="B509" s="39" t="s">
        <v>6</v>
      </c>
      <c r="C509" s="39">
        <v>42582</v>
      </c>
      <c r="D509" s="58" t="s">
        <v>59</v>
      </c>
      <c r="E509" s="51" t="s">
        <v>35</v>
      </c>
      <c r="F509" s="45">
        <v>7.0169840714102616</v>
      </c>
      <c r="G509" s="45">
        <v>7.1315101339306066</v>
      </c>
      <c r="H509" s="45">
        <v>7.1027701842930879</v>
      </c>
      <c r="I509" s="45">
        <v>7.1444125814246906</v>
      </c>
      <c r="J509" s="45">
        <v>7.1622950934221263</v>
      </c>
    </row>
    <row r="510" spans="1:10" x14ac:dyDescent="0.3">
      <c r="A510" s="39" t="s">
        <v>7</v>
      </c>
      <c r="B510" s="39" t="s">
        <v>6</v>
      </c>
      <c r="C510" s="39">
        <v>42582</v>
      </c>
      <c r="D510" s="58" t="s">
        <v>59</v>
      </c>
      <c r="E510" s="51" t="s">
        <v>37</v>
      </c>
      <c r="F510" s="45">
        <v>6.6669840714102619</v>
      </c>
      <c r="G510" s="45">
        <v>6.781510133930607</v>
      </c>
      <c r="H510" s="45">
        <v>6.7527701842930883</v>
      </c>
      <c r="I510" s="45">
        <v>6.7944125814246901</v>
      </c>
      <c r="J510" s="45">
        <v>6.8122950934221267</v>
      </c>
    </row>
    <row r="511" spans="1:10" x14ac:dyDescent="0.3">
      <c r="A511" s="39" t="s">
        <v>7</v>
      </c>
      <c r="B511" s="39" t="s">
        <v>6</v>
      </c>
      <c r="C511" s="39">
        <v>42582</v>
      </c>
      <c r="D511" s="58" t="s">
        <v>59</v>
      </c>
      <c r="E511" s="51" t="s">
        <v>39</v>
      </c>
      <c r="F511" s="45">
        <v>6.5419840714102619</v>
      </c>
      <c r="G511" s="45">
        <v>6.656510133930607</v>
      </c>
      <c r="H511" s="45">
        <v>6.6277701842930883</v>
      </c>
      <c r="I511" s="45">
        <v>6.6694125814246901</v>
      </c>
      <c r="J511" s="45">
        <v>6.6872950934221267</v>
      </c>
    </row>
    <row r="512" spans="1:10" x14ac:dyDescent="0.3">
      <c r="A512" s="39" t="s">
        <v>7</v>
      </c>
      <c r="B512" s="39" t="s">
        <v>6</v>
      </c>
      <c r="C512" s="39">
        <v>42582</v>
      </c>
      <c r="D512" s="64" t="s">
        <v>59</v>
      </c>
      <c r="E512" s="60" t="s">
        <v>41</v>
      </c>
      <c r="F512" s="65">
        <v>6.4169840714102619</v>
      </c>
      <c r="G512" s="65">
        <v>6.531510133930607</v>
      </c>
      <c r="H512" s="65">
        <v>6.5027701842930883</v>
      </c>
      <c r="I512" s="65">
        <v>6.5444125814246901</v>
      </c>
      <c r="J512" s="65">
        <v>6.5622950934221267</v>
      </c>
    </row>
    <row r="513" spans="1:10" x14ac:dyDescent="0.3">
      <c r="A513" s="34" t="s">
        <v>8</v>
      </c>
      <c r="B513" s="34" t="s">
        <v>6</v>
      </c>
      <c r="C513" s="34">
        <v>42401</v>
      </c>
      <c r="D513" s="49" t="s">
        <v>63</v>
      </c>
      <c r="E513" s="35" t="s">
        <v>32</v>
      </c>
      <c r="F513" s="36">
        <v>8.2007883105018191</v>
      </c>
      <c r="G513" s="36">
        <v>8.2360410722578656</v>
      </c>
      <c r="H513" s="36">
        <v>8.2367774014990207</v>
      </c>
      <c r="I513" s="36">
        <v>8.15725618604605</v>
      </c>
      <c r="J513" s="36">
        <v>8.0576706249718963</v>
      </c>
    </row>
    <row r="514" spans="1:10" x14ac:dyDescent="0.3">
      <c r="A514" s="34" t="s">
        <v>8</v>
      </c>
      <c r="B514" s="34" t="s">
        <v>6</v>
      </c>
      <c r="C514" s="34">
        <v>42401</v>
      </c>
      <c r="D514" s="49" t="s">
        <v>63</v>
      </c>
      <c r="E514" s="35" t="s">
        <v>35</v>
      </c>
      <c r="F514" s="36">
        <v>8.0007883105018198</v>
      </c>
      <c r="G514" s="36">
        <v>8.0360410722578663</v>
      </c>
      <c r="H514" s="36">
        <v>8.0367774014990196</v>
      </c>
      <c r="I514" s="36">
        <v>7.9572561860460498</v>
      </c>
      <c r="J514" s="36">
        <v>7.8576706249718971</v>
      </c>
    </row>
    <row r="515" spans="1:10" x14ac:dyDescent="0.3">
      <c r="A515" s="34" t="s">
        <v>8</v>
      </c>
      <c r="B515" s="34" t="s">
        <v>6</v>
      </c>
      <c r="C515" s="34">
        <v>42401</v>
      </c>
      <c r="D515" s="49" t="s">
        <v>63</v>
      </c>
      <c r="E515" s="35" t="s">
        <v>37</v>
      </c>
      <c r="F515" s="36">
        <v>7.6507883105018193</v>
      </c>
      <c r="G515" s="36">
        <v>7.6860410722578667</v>
      </c>
      <c r="H515" s="36">
        <v>7.68677740149902</v>
      </c>
      <c r="I515" s="36">
        <v>7.6072561860460493</v>
      </c>
      <c r="J515" s="36">
        <v>7.5076706249718965</v>
      </c>
    </row>
    <row r="516" spans="1:10" x14ac:dyDescent="0.3">
      <c r="A516" s="34" t="s">
        <v>8</v>
      </c>
      <c r="B516" s="34" t="s">
        <v>6</v>
      </c>
      <c r="C516" s="34">
        <v>42401</v>
      </c>
      <c r="D516" s="49" t="s">
        <v>63</v>
      </c>
      <c r="E516" s="35" t="s">
        <v>39</v>
      </c>
      <c r="F516" s="36">
        <v>7.5257883105018193</v>
      </c>
      <c r="G516" s="36">
        <v>7.5610410722578667</v>
      </c>
      <c r="H516" s="36">
        <v>7.56177740149902</v>
      </c>
      <c r="I516" s="36">
        <v>7.4822561860460493</v>
      </c>
      <c r="J516" s="36">
        <v>7.3826706249718965</v>
      </c>
    </row>
    <row r="517" spans="1:10" x14ac:dyDescent="0.3">
      <c r="A517" s="34" t="s">
        <v>8</v>
      </c>
      <c r="B517" s="34" t="s">
        <v>6</v>
      </c>
      <c r="C517" s="34">
        <v>42401</v>
      </c>
      <c r="D517" s="49" t="s">
        <v>63</v>
      </c>
      <c r="E517" s="35" t="s">
        <v>41</v>
      </c>
      <c r="F517" s="36">
        <v>7.4007883105018193</v>
      </c>
      <c r="G517" s="36">
        <v>7.4360410722578667</v>
      </c>
      <c r="H517" s="36">
        <v>7.43677740149902</v>
      </c>
      <c r="I517" s="36">
        <v>7.3572561860460493</v>
      </c>
      <c r="J517" s="36">
        <v>7.2576706249718965</v>
      </c>
    </row>
    <row r="518" spans="1:10" x14ac:dyDescent="0.3">
      <c r="A518" s="34" t="s">
        <v>8</v>
      </c>
      <c r="B518" s="34" t="s">
        <v>6</v>
      </c>
      <c r="C518" s="34">
        <v>42401</v>
      </c>
      <c r="D518" s="49" t="s">
        <v>64</v>
      </c>
      <c r="E518" s="35" t="s">
        <v>32</v>
      </c>
      <c r="F518" s="36">
        <v>7.8080944901065452</v>
      </c>
      <c r="G518" s="36">
        <v>7.8268097678843231</v>
      </c>
      <c r="H518" s="36">
        <v>7.8464169438102473</v>
      </c>
      <c r="I518" s="36">
        <v>7.8034386567732099</v>
      </c>
      <c r="J518" s="36">
        <v>7.7611521289954339</v>
      </c>
    </row>
    <row r="519" spans="1:10" x14ac:dyDescent="0.3">
      <c r="A519" s="34" t="s">
        <v>8</v>
      </c>
      <c r="B519" s="34" t="s">
        <v>6</v>
      </c>
      <c r="C519" s="34">
        <v>42401</v>
      </c>
      <c r="D519" s="49" t="s">
        <v>64</v>
      </c>
      <c r="E519" s="35" t="s">
        <v>35</v>
      </c>
      <c r="F519" s="36">
        <v>7.608094490106545</v>
      </c>
      <c r="G519" s="36">
        <v>7.626809767884323</v>
      </c>
      <c r="H519" s="36">
        <v>7.6464169438102472</v>
      </c>
      <c r="I519" s="36">
        <v>7.6034386567732097</v>
      </c>
      <c r="J519" s="36">
        <v>7.5611521289954338</v>
      </c>
    </row>
    <row r="520" spans="1:10" x14ac:dyDescent="0.3">
      <c r="A520" s="34" t="s">
        <v>8</v>
      </c>
      <c r="B520" s="34" t="s">
        <v>6</v>
      </c>
      <c r="C520" s="34">
        <v>42401</v>
      </c>
      <c r="D520" s="49" t="s">
        <v>64</v>
      </c>
      <c r="E520" s="35" t="s">
        <v>37</v>
      </c>
      <c r="F520" s="36">
        <v>7.2580944901065454</v>
      </c>
      <c r="G520" s="36">
        <v>7.2768097678843233</v>
      </c>
      <c r="H520" s="36">
        <v>7.2964169438102475</v>
      </c>
      <c r="I520" s="36">
        <v>7.2534386567732101</v>
      </c>
      <c r="J520" s="36">
        <v>7.2111521289954341</v>
      </c>
    </row>
    <row r="521" spans="1:10" x14ac:dyDescent="0.3">
      <c r="A521" s="34" t="s">
        <v>8</v>
      </c>
      <c r="B521" s="34" t="s">
        <v>6</v>
      </c>
      <c r="C521" s="34">
        <v>42401</v>
      </c>
      <c r="D521" s="49" t="s">
        <v>64</v>
      </c>
      <c r="E521" s="35" t="s">
        <v>39</v>
      </c>
      <c r="F521" s="36">
        <v>7.1330944901065454</v>
      </c>
      <c r="G521" s="36">
        <v>7.1518097678843233</v>
      </c>
      <c r="H521" s="36">
        <v>7.1714169438102475</v>
      </c>
      <c r="I521" s="36">
        <v>7.1284386567732101</v>
      </c>
      <c r="J521" s="36">
        <v>7.0861521289954341</v>
      </c>
    </row>
    <row r="522" spans="1:10" x14ac:dyDescent="0.3">
      <c r="A522" s="34" t="s">
        <v>8</v>
      </c>
      <c r="B522" s="34" t="s">
        <v>6</v>
      </c>
      <c r="C522" s="34">
        <v>42401</v>
      </c>
      <c r="D522" s="49" t="s">
        <v>64</v>
      </c>
      <c r="E522" s="35" t="s">
        <v>41</v>
      </c>
      <c r="F522" s="36">
        <v>7.0080944901065454</v>
      </c>
      <c r="G522" s="36">
        <v>7.0268097678843233</v>
      </c>
      <c r="H522" s="36">
        <v>7.0464169438102475</v>
      </c>
      <c r="I522" s="36">
        <v>7.0034386567732101</v>
      </c>
      <c r="J522" s="36">
        <v>6.9611521289954341</v>
      </c>
    </row>
    <row r="523" spans="1:10" x14ac:dyDescent="0.3">
      <c r="A523" s="34" t="s">
        <v>8</v>
      </c>
      <c r="B523" s="34" t="s">
        <v>6</v>
      </c>
      <c r="C523" s="34">
        <v>42401</v>
      </c>
      <c r="D523" s="57" t="s">
        <v>65</v>
      </c>
      <c r="E523" s="35" t="s">
        <v>32</v>
      </c>
      <c r="F523" s="36">
        <v>7.9506847184170466</v>
      </c>
      <c r="G523" s="36">
        <v>7.9851216628614905</v>
      </c>
      <c r="H523" s="36">
        <v>8.0057438387874171</v>
      </c>
      <c r="I523" s="36">
        <v>7.9647134684170471</v>
      </c>
      <c r="J523" s="36">
        <v>8.0244412461948222</v>
      </c>
    </row>
    <row r="524" spans="1:10" x14ac:dyDescent="0.3">
      <c r="A524" s="34" t="s">
        <v>8</v>
      </c>
      <c r="B524" s="34" t="s">
        <v>6</v>
      </c>
      <c r="C524" s="34">
        <v>42401</v>
      </c>
      <c r="D524" s="57" t="s">
        <v>65</v>
      </c>
      <c r="E524" s="35" t="s">
        <v>35</v>
      </c>
      <c r="F524" s="36">
        <v>7.7506847184170464</v>
      </c>
      <c r="G524" s="36">
        <v>7.7851216628614903</v>
      </c>
      <c r="H524" s="36">
        <v>7.805743838787417</v>
      </c>
      <c r="I524" s="36">
        <v>7.7647134684170469</v>
      </c>
      <c r="J524" s="36">
        <v>7.824441246194823</v>
      </c>
    </row>
    <row r="525" spans="1:10" x14ac:dyDescent="0.3">
      <c r="A525" s="34" t="s">
        <v>8</v>
      </c>
      <c r="B525" s="34" t="s">
        <v>6</v>
      </c>
      <c r="C525" s="34">
        <v>42401</v>
      </c>
      <c r="D525" s="57" t="s">
        <v>65</v>
      </c>
      <c r="E525" s="35" t="s">
        <v>37</v>
      </c>
      <c r="F525" s="36">
        <v>7.4006847184170468</v>
      </c>
      <c r="G525" s="36">
        <v>7.4351216628614907</v>
      </c>
      <c r="H525" s="36">
        <v>7.4557438387874173</v>
      </c>
      <c r="I525" s="36">
        <v>7.4147134684170464</v>
      </c>
      <c r="J525" s="36">
        <v>7.4744412461948233</v>
      </c>
    </row>
    <row r="526" spans="1:10" x14ac:dyDescent="0.3">
      <c r="A526" s="34" t="s">
        <v>8</v>
      </c>
      <c r="B526" s="34" t="s">
        <v>6</v>
      </c>
      <c r="C526" s="34">
        <v>42401</v>
      </c>
      <c r="D526" s="57" t="s">
        <v>65</v>
      </c>
      <c r="E526" s="35" t="s">
        <v>39</v>
      </c>
      <c r="F526" s="36">
        <v>7.2756847184170468</v>
      </c>
      <c r="G526" s="36">
        <v>7.3101216628614907</v>
      </c>
      <c r="H526" s="36">
        <v>7.3307438387874173</v>
      </c>
      <c r="I526" s="36">
        <v>7.2897134684170464</v>
      </c>
      <c r="J526" s="36">
        <v>7.3494412461948233</v>
      </c>
    </row>
    <row r="527" spans="1:10" x14ac:dyDescent="0.3">
      <c r="A527" s="34" t="s">
        <v>8</v>
      </c>
      <c r="B527" s="34" t="s">
        <v>6</v>
      </c>
      <c r="C527" s="34">
        <v>42401</v>
      </c>
      <c r="D527" s="57" t="s">
        <v>65</v>
      </c>
      <c r="E527" s="35" t="s">
        <v>41</v>
      </c>
      <c r="F527" s="36">
        <v>7.1506847184170468</v>
      </c>
      <c r="G527" s="36">
        <v>7.1851216628614907</v>
      </c>
      <c r="H527" s="36">
        <v>7.2057438387874173</v>
      </c>
      <c r="I527" s="36">
        <v>7.1647134684170464</v>
      </c>
      <c r="J527" s="36">
        <v>7.2244412461948233</v>
      </c>
    </row>
    <row r="528" spans="1:10" x14ac:dyDescent="0.3">
      <c r="A528" s="34" t="s">
        <v>8</v>
      </c>
      <c r="B528" s="34" t="s">
        <v>6</v>
      </c>
      <c r="C528" s="34">
        <v>42401</v>
      </c>
      <c r="D528" s="57" t="s">
        <v>66</v>
      </c>
      <c r="E528" s="35" t="s">
        <v>32</v>
      </c>
      <c r="F528" s="36">
        <v>6.7259125410889933</v>
      </c>
      <c r="G528" s="36">
        <v>6.7012054593578343</v>
      </c>
      <c r="H528" s="36">
        <v>6.7219308721080768</v>
      </c>
      <c r="I528" s="36">
        <v>6.6820402502234133</v>
      </c>
      <c r="J528" s="36">
        <v>6.7465379698609649</v>
      </c>
    </row>
    <row r="529" spans="1:10" x14ac:dyDescent="0.3">
      <c r="A529" s="34" t="s">
        <v>8</v>
      </c>
      <c r="B529" s="34" t="s">
        <v>6</v>
      </c>
      <c r="C529" s="34">
        <v>42401</v>
      </c>
      <c r="D529" s="57" t="s">
        <v>66</v>
      </c>
      <c r="E529" s="35" t="s">
        <v>35</v>
      </c>
      <c r="F529" s="36">
        <v>6.525912541088994</v>
      </c>
      <c r="G529" s="36">
        <v>6.5012054593578341</v>
      </c>
      <c r="H529" s="36">
        <v>6.5219308721080766</v>
      </c>
      <c r="I529" s="36">
        <v>6.4820402502234131</v>
      </c>
      <c r="J529" s="36">
        <v>6.5465379698609656</v>
      </c>
    </row>
    <row r="530" spans="1:10" x14ac:dyDescent="0.3">
      <c r="A530" s="34" t="s">
        <v>8</v>
      </c>
      <c r="B530" s="34" t="s">
        <v>6</v>
      </c>
      <c r="C530" s="34">
        <v>42401</v>
      </c>
      <c r="D530" s="57" t="s">
        <v>66</v>
      </c>
      <c r="E530" s="35" t="s">
        <v>37</v>
      </c>
      <c r="F530" s="36">
        <v>6.1759125410889935</v>
      </c>
      <c r="G530" s="36">
        <v>6.1512054593578345</v>
      </c>
      <c r="H530" s="36">
        <v>6.1719308721080761</v>
      </c>
      <c r="I530" s="36">
        <v>6.1320402502234135</v>
      </c>
      <c r="J530" s="36">
        <v>6.1965379698609651</v>
      </c>
    </row>
    <row r="531" spans="1:10" x14ac:dyDescent="0.3">
      <c r="A531" s="34" t="s">
        <v>8</v>
      </c>
      <c r="B531" s="34" t="s">
        <v>6</v>
      </c>
      <c r="C531" s="34">
        <v>42401</v>
      </c>
      <c r="D531" s="57" t="s">
        <v>66</v>
      </c>
      <c r="E531" s="35" t="s">
        <v>39</v>
      </c>
      <c r="F531" s="36">
        <v>6.0509125410889935</v>
      </c>
      <c r="G531" s="36">
        <v>6.0262054593578345</v>
      </c>
      <c r="H531" s="36">
        <v>6.0469308721080761</v>
      </c>
      <c r="I531" s="36">
        <v>6.0070402502234135</v>
      </c>
      <c r="J531" s="36">
        <v>6.0715379698609651</v>
      </c>
    </row>
    <row r="532" spans="1:10" x14ac:dyDescent="0.3">
      <c r="A532" s="34" t="s">
        <v>8</v>
      </c>
      <c r="B532" s="34" t="s">
        <v>6</v>
      </c>
      <c r="C532" s="34">
        <v>42401</v>
      </c>
      <c r="D532" s="57" t="s">
        <v>66</v>
      </c>
      <c r="E532" s="35" t="s">
        <v>41</v>
      </c>
      <c r="F532" s="36">
        <v>5.9259125410889935</v>
      </c>
      <c r="G532" s="36">
        <v>5.9012054593578345</v>
      </c>
      <c r="H532" s="36">
        <v>5.9219308721080761</v>
      </c>
      <c r="I532" s="36">
        <v>5.8820402502234135</v>
      </c>
      <c r="J532" s="36">
        <v>5.9465379698609651</v>
      </c>
    </row>
    <row r="533" spans="1:10" x14ac:dyDescent="0.3">
      <c r="A533" s="39" t="s">
        <v>8</v>
      </c>
      <c r="B533" s="39" t="s">
        <v>6</v>
      </c>
      <c r="C533" s="39">
        <v>42460</v>
      </c>
      <c r="D533" s="51" t="s">
        <v>63</v>
      </c>
      <c r="E533" s="40" t="s">
        <v>32</v>
      </c>
      <c r="F533" s="45">
        <v>8.2240409349711534</v>
      </c>
      <c r="G533" s="45">
        <v>8.3094773812881897</v>
      </c>
      <c r="H533" s="45">
        <v>8.227325150432037</v>
      </c>
      <c r="I533" s="45">
        <v>8.1807657434733514</v>
      </c>
      <c r="J533" s="45">
        <v>8.0708640600686383</v>
      </c>
    </row>
    <row r="534" spans="1:10" x14ac:dyDescent="0.3">
      <c r="A534" s="39" t="s">
        <v>8</v>
      </c>
      <c r="B534" s="39" t="s">
        <v>6</v>
      </c>
      <c r="C534" s="39">
        <v>42460</v>
      </c>
      <c r="D534" s="51" t="s">
        <v>63</v>
      </c>
      <c r="E534" s="40" t="s">
        <v>35</v>
      </c>
      <c r="F534" s="45">
        <v>8.0240409349711523</v>
      </c>
      <c r="G534" s="45">
        <v>8.1094773812881904</v>
      </c>
      <c r="H534" s="45">
        <v>8.0273251504320378</v>
      </c>
      <c r="I534" s="45">
        <v>7.9807657434733512</v>
      </c>
      <c r="J534" s="45">
        <v>7.8708640600686381</v>
      </c>
    </row>
    <row r="535" spans="1:10" x14ac:dyDescent="0.3">
      <c r="A535" s="39" t="s">
        <v>8</v>
      </c>
      <c r="B535" s="39" t="s">
        <v>6</v>
      </c>
      <c r="C535" s="39">
        <v>42460</v>
      </c>
      <c r="D535" s="51" t="s">
        <v>63</v>
      </c>
      <c r="E535" s="40" t="s">
        <v>37</v>
      </c>
      <c r="F535" s="45">
        <v>7.6740409349711527</v>
      </c>
      <c r="G535" s="45">
        <v>7.7594773812881899</v>
      </c>
      <c r="H535" s="45">
        <v>7.6773251504320372</v>
      </c>
      <c r="I535" s="45">
        <v>7.6307657434733516</v>
      </c>
      <c r="J535" s="45">
        <v>7.5208640600686376</v>
      </c>
    </row>
    <row r="536" spans="1:10" x14ac:dyDescent="0.3">
      <c r="A536" s="39" t="s">
        <v>8</v>
      </c>
      <c r="B536" s="39" t="s">
        <v>6</v>
      </c>
      <c r="C536" s="39">
        <v>42460</v>
      </c>
      <c r="D536" s="51" t="s">
        <v>63</v>
      </c>
      <c r="E536" s="40" t="s">
        <v>39</v>
      </c>
      <c r="F536" s="45">
        <v>7.5490409349711527</v>
      </c>
      <c r="G536" s="45">
        <v>7.6344773812881899</v>
      </c>
      <c r="H536" s="45">
        <v>7.5523251504320372</v>
      </c>
      <c r="I536" s="45">
        <v>7.5057657434733516</v>
      </c>
      <c r="J536" s="45">
        <v>7.3958640600686376</v>
      </c>
    </row>
    <row r="537" spans="1:10" x14ac:dyDescent="0.3">
      <c r="A537" s="39" t="s">
        <v>8</v>
      </c>
      <c r="B537" s="39" t="s">
        <v>6</v>
      </c>
      <c r="C537" s="39">
        <v>42460</v>
      </c>
      <c r="D537" s="51" t="s">
        <v>63</v>
      </c>
      <c r="E537" s="40" t="s">
        <v>41</v>
      </c>
      <c r="F537" s="45">
        <v>7.4240409349711527</v>
      </c>
      <c r="G537" s="45">
        <v>7.5094773812881899</v>
      </c>
      <c r="H537" s="45">
        <v>7.4273251504320372</v>
      </c>
      <c r="I537" s="45">
        <v>7.3807657434733516</v>
      </c>
      <c r="J537" s="45">
        <v>7.2708640600686376</v>
      </c>
    </row>
    <row r="538" spans="1:10" x14ac:dyDescent="0.3">
      <c r="A538" s="39" t="s">
        <v>8</v>
      </c>
      <c r="B538" s="39" t="s">
        <v>6</v>
      </c>
      <c r="C538" s="39">
        <v>42460</v>
      </c>
      <c r="D538" s="51" t="s">
        <v>64</v>
      </c>
      <c r="E538" s="40" t="s">
        <v>32</v>
      </c>
      <c r="F538" s="45">
        <v>7.823227128995434</v>
      </c>
      <c r="G538" s="45">
        <v>7.8881360873287694</v>
      </c>
      <c r="H538" s="45">
        <v>7.8354830317732107</v>
      </c>
      <c r="I538" s="45">
        <v>7.8314719727454314</v>
      </c>
      <c r="J538" s="45">
        <v>7.778986851217657</v>
      </c>
    </row>
    <row r="539" spans="1:10" x14ac:dyDescent="0.3">
      <c r="A539" s="39" t="s">
        <v>8</v>
      </c>
      <c r="B539" s="39" t="s">
        <v>6</v>
      </c>
      <c r="C539" s="39">
        <v>42460</v>
      </c>
      <c r="D539" s="51" t="s">
        <v>64</v>
      </c>
      <c r="E539" s="40" t="s">
        <v>35</v>
      </c>
      <c r="F539" s="45">
        <v>7.6232271289954339</v>
      </c>
      <c r="G539" s="45">
        <v>7.6881360873287692</v>
      </c>
      <c r="H539" s="45">
        <v>7.6354830317732105</v>
      </c>
      <c r="I539" s="45">
        <v>7.6314719727454321</v>
      </c>
      <c r="J539" s="45">
        <v>7.5789868512176568</v>
      </c>
    </row>
    <row r="540" spans="1:10" x14ac:dyDescent="0.3">
      <c r="A540" s="39" t="s">
        <v>8</v>
      </c>
      <c r="B540" s="39" t="s">
        <v>6</v>
      </c>
      <c r="C540" s="39">
        <v>42460</v>
      </c>
      <c r="D540" s="51" t="s">
        <v>64</v>
      </c>
      <c r="E540" s="40" t="s">
        <v>37</v>
      </c>
      <c r="F540" s="45">
        <v>7.2732271289954342</v>
      </c>
      <c r="G540" s="45">
        <v>7.3381360873287687</v>
      </c>
      <c r="H540" s="45">
        <v>7.2854830317732109</v>
      </c>
      <c r="I540" s="45">
        <v>7.2814719727454316</v>
      </c>
      <c r="J540" s="45">
        <v>7.2289868512176572</v>
      </c>
    </row>
    <row r="541" spans="1:10" x14ac:dyDescent="0.3">
      <c r="A541" s="39" t="s">
        <v>8</v>
      </c>
      <c r="B541" s="39" t="s">
        <v>6</v>
      </c>
      <c r="C541" s="39">
        <v>42460</v>
      </c>
      <c r="D541" s="51" t="s">
        <v>64</v>
      </c>
      <c r="E541" s="40" t="s">
        <v>39</v>
      </c>
      <c r="F541" s="45">
        <v>7.1482271289954342</v>
      </c>
      <c r="G541" s="45">
        <v>7.2131360873287687</v>
      </c>
      <c r="H541" s="45">
        <v>7.1604830317732109</v>
      </c>
      <c r="I541" s="45">
        <v>7.1564719727454316</v>
      </c>
      <c r="J541" s="45">
        <v>7.1039868512176572</v>
      </c>
    </row>
    <row r="542" spans="1:10" x14ac:dyDescent="0.3">
      <c r="A542" s="39" t="s">
        <v>8</v>
      </c>
      <c r="B542" s="39" t="s">
        <v>6</v>
      </c>
      <c r="C542" s="39">
        <v>42460</v>
      </c>
      <c r="D542" s="51" t="s">
        <v>64</v>
      </c>
      <c r="E542" s="40" t="s">
        <v>41</v>
      </c>
      <c r="F542" s="45">
        <v>7.0232271289954342</v>
      </c>
      <c r="G542" s="45">
        <v>7.0881360873287687</v>
      </c>
      <c r="H542" s="45">
        <v>7.0354830317732109</v>
      </c>
      <c r="I542" s="45">
        <v>7.0314719727454316</v>
      </c>
      <c r="J542" s="45">
        <v>6.9789868512176572</v>
      </c>
    </row>
    <row r="543" spans="1:10" x14ac:dyDescent="0.3">
      <c r="A543" s="39" t="s">
        <v>8</v>
      </c>
      <c r="B543" s="39" t="s">
        <v>6</v>
      </c>
      <c r="C543" s="39">
        <v>42460</v>
      </c>
      <c r="D543" s="58" t="s">
        <v>65</v>
      </c>
      <c r="E543" s="40" t="s">
        <v>32</v>
      </c>
      <c r="F543" s="45">
        <v>7.9030831906392693</v>
      </c>
      <c r="G543" s="45">
        <v>8.0480333989726027</v>
      </c>
      <c r="H543" s="45">
        <v>7.9841699267503801</v>
      </c>
      <c r="I543" s="45">
        <v>7.9912942843892676</v>
      </c>
      <c r="J543" s="45">
        <v>8.0527615586948222</v>
      </c>
    </row>
    <row r="544" spans="1:10" x14ac:dyDescent="0.3">
      <c r="A544" s="39" t="s">
        <v>8</v>
      </c>
      <c r="B544" s="39" t="s">
        <v>6</v>
      </c>
      <c r="C544" s="39">
        <v>42460</v>
      </c>
      <c r="D544" s="58" t="s">
        <v>65</v>
      </c>
      <c r="E544" s="40" t="s">
        <v>35</v>
      </c>
      <c r="F544" s="45">
        <v>7.7030831906392692</v>
      </c>
      <c r="G544" s="45">
        <v>7.8480333989726034</v>
      </c>
      <c r="H544" s="45">
        <v>7.7841699267503799</v>
      </c>
      <c r="I544" s="45">
        <v>7.7912942843892683</v>
      </c>
      <c r="J544" s="45">
        <v>7.852761558694823</v>
      </c>
    </row>
    <row r="545" spans="1:10" x14ac:dyDescent="0.3">
      <c r="A545" s="39" t="s">
        <v>8</v>
      </c>
      <c r="B545" s="39" t="s">
        <v>6</v>
      </c>
      <c r="C545" s="39">
        <v>42460</v>
      </c>
      <c r="D545" s="58" t="s">
        <v>65</v>
      </c>
      <c r="E545" s="40" t="s">
        <v>37</v>
      </c>
      <c r="F545" s="45">
        <v>7.3530831906392695</v>
      </c>
      <c r="G545" s="45">
        <v>7.4980333989726038</v>
      </c>
      <c r="H545" s="45">
        <v>7.4341699267503802</v>
      </c>
      <c r="I545" s="45">
        <v>7.4412942843892678</v>
      </c>
      <c r="J545" s="45">
        <v>7.5027615586948233</v>
      </c>
    </row>
    <row r="546" spans="1:10" x14ac:dyDescent="0.3">
      <c r="A546" s="39" t="s">
        <v>8</v>
      </c>
      <c r="B546" s="39" t="s">
        <v>6</v>
      </c>
      <c r="C546" s="39">
        <v>42460</v>
      </c>
      <c r="D546" s="58" t="s">
        <v>65</v>
      </c>
      <c r="E546" s="40" t="s">
        <v>39</v>
      </c>
      <c r="F546" s="45">
        <v>7.2280831906392695</v>
      </c>
      <c r="G546" s="45">
        <v>7.3730333989726038</v>
      </c>
      <c r="H546" s="45">
        <v>7.3091699267503802</v>
      </c>
      <c r="I546" s="45">
        <v>7.3162942843892678</v>
      </c>
      <c r="J546" s="45">
        <v>7.3777615586948233</v>
      </c>
    </row>
    <row r="547" spans="1:10" x14ac:dyDescent="0.3">
      <c r="A547" s="39" t="s">
        <v>8</v>
      </c>
      <c r="B547" s="39" t="s">
        <v>6</v>
      </c>
      <c r="C547" s="39">
        <v>42460</v>
      </c>
      <c r="D547" s="58" t="s">
        <v>65</v>
      </c>
      <c r="E547" s="40" t="s">
        <v>41</v>
      </c>
      <c r="F547" s="45">
        <v>7.1030831906392695</v>
      </c>
      <c r="G547" s="45">
        <v>7.2480333989726038</v>
      </c>
      <c r="H547" s="45">
        <v>7.1841699267503802</v>
      </c>
      <c r="I547" s="45">
        <v>7.1912942843892678</v>
      </c>
      <c r="J547" s="45">
        <v>7.2527615586948233</v>
      </c>
    </row>
    <row r="548" spans="1:10" x14ac:dyDescent="0.3">
      <c r="A548" s="39" t="s">
        <v>8</v>
      </c>
      <c r="B548" s="39" t="s">
        <v>6</v>
      </c>
      <c r="C548" s="39">
        <v>42460</v>
      </c>
      <c r="D548" s="58" t="s">
        <v>66</v>
      </c>
      <c r="E548" s="40" t="s">
        <v>32</v>
      </c>
      <c r="F548" s="45">
        <v>6.7215040031607298</v>
      </c>
      <c r="G548" s="45">
        <v>6.7488936954672498</v>
      </c>
      <c r="H548" s="45">
        <v>6.7153652506684605</v>
      </c>
      <c r="I548" s="45">
        <v>6.704634778135552</v>
      </c>
      <c r="J548" s="45">
        <v>6.7682715149099977</v>
      </c>
    </row>
    <row r="549" spans="1:10" x14ac:dyDescent="0.3">
      <c r="A549" s="39" t="s">
        <v>8</v>
      </c>
      <c r="B549" s="39" t="s">
        <v>6</v>
      </c>
      <c r="C549" s="39">
        <v>42460</v>
      </c>
      <c r="D549" s="58" t="s">
        <v>66</v>
      </c>
      <c r="E549" s="40" t="s">
        <v>35</v>
      </c>
      <c r="F549" s="45">
        <v>6.5215040031607305</v>
      </c>
      <c r="G549" s="45">
        <v>6.5488936954672496</v>
      </c>
      <c r="H549" s="45">
        <v>6.5153652506684612</v>
      </c>
      <c r="I549" s="45">
        <v>6.5046347781355518</v>
      </c>
      <c r="J549" s="45">
        <v>6.5682715149099975</v>
      </c>
    </row>
    <row r="550" spans="1:10" x14ac:dyDescent="0.3">
      <c r="A550" s="39" t="s">
        <v>8</v>
      </c>
      <c r="B550" s="39" t="s">
        <v>6</v>
      </c>
      <c r="C550" s="39">
        <v>42460</v>
      </c>
      <c r="D550" s="58" t="s">
        <v>66</v>
      </c>
      <c r="E550" s="40" t="s">
        <v>37</v>
      </c>
      <c r="F550" s="45">
        <v>6.17150400316073</v>
      </c>
      <c r="G550" s="45">
        <v>6.19889369546725</v>
      </c>
      <c r="H550" s="45">
        <v>6.1653652506684606</v>
      </c>
      <c r="I550" s="45">
        <v>6.1546347781355522</v>
      </c>
      <c r="J550" s="45">
        <v>6.2182715149099979</v>
      </c>
    </row>
    <row r="551" spans="1:10" x14ac:dyDescent="0.3">
      <c r="A551" s="39" t="s">
        <v>8</v>
      </c>
      <c r="B551" s="39" t="s">
        <v>6</v>
      </c>
      <c r="C551" s="39">
        <v>42460</v>
      </c>
      <c r="D551" s="58" t="s">
        <v>66</v>
      </c>
      <c r="E551" s="40" t="s">
        <v>39</v>
      </c>
      <c r="F551" s="45">
        <v>6.04650400316073</v>
      </c>
      <c r="G551" s="45">
        <v>6.07389369546725</v>
      </c>
      <c r="H551" s="45">
        <v>6.0403652506684606</v>
      </c>
      <c r="I551" s="45">
        <v>6.0296347781355522</v>
      </c>
      <c r="J551" s="45">
        <v>6.0932715149099979</v>
      </c>
    </row>
    <row r="552" spans="1:10" x14ac:dyDescent="0.3">
      <c r="A552" s="39" t="s">
        <v>8</v>
      </c>
      <c r="B552" s="39" t="s">
        <v>6</v>
      </c>
      <c r="C552" s="39">
        <v>42460</v>
      </c>
      <c r="D552" s="58" t="s">
        <v>66</v>
      </c>
      <c r="E552" s="40" t="s">
        <v>41</v>
      </c>
      <c r="F552" s="45">
        <v>5.92150400316073</v>
      </c>
      <c r="G552" s="45">
        <v>5.94889369546725</v>
      </c>
      <c r="H552" s="45">
        <v>5.9153652506684606</v>
      </c>
      <c r="I552" s="45">
        <v>5.9046347781355522</v>
      </c>
      <c r="J552" s="45">
        <v>5.9682715149099979</v>
      </c>
    </row>
    <row r="553" spans="1:10" x14ac:dyDescent="0.3">
      <c r="A553" s="34" t="s">
        <v>8</v>
      </c>
      <c r="B553" s="34" t="s">
        <v>6</v>
      </c>
      <c r="C553" s="34">
        <v>42490</v>
      </c>
      <c r="D553" s="49" t="s">
        <v>63</v>
      </c>
      <c r="E553" s="35" t="s">
        <v>32</v>
      </c>
      <c r="F553" s="36">
        <v>8.1381285695875825</v>
      </c>
      <c r="G553" s="36">
        <v>8.3159061900514821</v>
      </c>
      <c r="H553" s="36">
        <v>8.1822895704821992</v>
      </c>
      <c r="I553" s="36">
        <v>8.1720753109142326</v>
      </c>
      <c r="J553" s="36">
        <v>8.0641366662825273</v>
      </c>
    </row>
    <row r="554" spans="1:10" x14ac:dyDescent="0.3">
      <c r="A554" s="34" t="s">
        <v>8</v>
      </c>
      <c r="B554" s="34" t="s">
        <v>6</v>
      </c>
      <c r="C554" s="34">
        <v>42490</v>
      </c>
      <c r="D554" s="49" t="s">
        <v>63</v>
      </c>
      <c r="E554" s="35" t="s">
        <v>35</v>
      </c>
      <c r="F554" s="36">
        <v>7.9381285695875814</v>
      </c>
      <c r="G554" s="36">
        <v>8.1159061900514828</v>
      </c>
      <c r="H554" s="36">
        <v>7.982289570482199</v>
      </c>
      <c r="I554" s="36">
        <v>7.9720753109142324</v>
      </c>
      <c r="J554" s="36">
        <v>7.8641366662825281</v>
      </c>
    </row>
    <row r="555" spans="1:10" x14ac:dyDescent="0.3">
      <c r="A555" s="34" t="s">
        <v>8</v>
      </c>
      <c r="B555" s="34" t="s">
        <v>6</v>
      </c>
      <c r="C555" s="34">
        <v>42490</v>
      </c>
      <c r="D555" s="49" t="s">
        <v>63</v>
      </c>
      <c r="E555" s="35" t="s">
        <v>37</v>
      </c>
      <c r="F555" s="36">
        <v>7.5881285695875818</v>
      </c>
      <c r="G555" s="36">
        <v>7.7659061900514832</v>
      </c>
      <c r="H555" s="36">
        <v>7.6322895704821985</v>
      </c>
      <c r="I555" s="36">
        <v>7.6220753109142318</v>
      </c>
      <c r="J555" s="36">
        <v>7.5141366662825275</v>
      </c>
    </row>
    <row r="556" spans="1:10" x14ac:dyDescent="0.3">
      <c r="A556" s="34" t="s">
        <v>8</v>
      </c>
      <c r="B556" s="34" t="s">
        <v>6</v>
      </c>
      <c r="C556" s="34">
        <v>42490</v>
      </c>
      <c r="D556" s="49" t="s">
        <v>63</v>
      </c>
      <c r="E556" s="35" t="s">
        <v>39</v>
      </c>
      <c r="F556" s="36">
        <v>7.4631285695875818</v>
      </c>
      <c r="G556" s="36">
        <v>7.6409061900514832</v>
      </c>
      <c r="H556" s="36">
        <v>7.5072895704821985</v>
      </c>
      <c r="I556" s="36">
        <v>7.4970753109142318</v>
      </c>
      <c r="J556" s="36">
        <v>7.3891366662825275</v>
      </c>
    </row>
    <row r="557" spans="1:10" x14ac:dyDescent="0.3">
      <c r="A557" s="34" t="s">
        <v>8</v>
      </c>
      <c r="B557" s="34" t="s">
        <v>6</v>
      </c>
      <c r="C557" s="34">
        <v>42490</v>
      </c>
      <c r="D557" s="49" t="s">
        <v>63</v>
      </c>
      <c r="E557" s="35" t="s">
        <v>41</v>
      </c>
      <c r="F557" s="36">
        <v>7.3381285695875818</v>
      </c>
      <c r="G557" s="36">
        <v>7.5159061900514832</v>
      </c>
      <c r="H557" s="36">
        <v>7.3822895704821985</v>
      </c>
      <c r="I557" s="36">
        <v>7.3720753109142318</v>
      </c>
      <c r="J557" s="36">
        <v>7.2641366662825275</v>
      </c>
    </row>
    <row r="558" spans="1:10" x14ac:dyDescent="0.3">
      <c r="A558" s="34" t="s">
        <v>8</v>
      </c>
      <c r="B558" s="34" t="s">
        <v>6</v>
      </c>
      <c r="C558" s="34">
        <v>42490</v>
      </c>
      <c r="D558" s="49" t="s">
        <v>64</v>
      </c>
      <c r="E558" s="35" t="s">
        <v>32</v>
      </c>
      <c r="F558" s="36">
        <v>7.7778447678843232</v>
      </c>
      <c r="G558" s="36">
        <v>7.9114349067732119</v>
      </c>
      <c r="H558" s="36">
        <v>7.8059991197361729</v>
      </c>
      <c r="I558" s="36">
        <v>7.8355302887176546</v>
      </c>
      <c r="J558" s="36">
        <v>7.7802665734398788</v>
      </c>
    </row>
    <row r="559" spans="1:10" x14ac:dyDescent="0.3">
      <c r="A559" s="34" t="s">
        <v>8</v>
      </c>
      <c r="B559" s="34" t="s">
        <v>6</v>
      </c>
      <c r="C559" s="34">
        <v>42490</v>
      </c>
      <c r="D559" s="49" t="s">
        <v>64</v>
      </c>
      <c r="E559" s="35" t="s">
        <v>35</v>
      </c>
      <c r="F559" s="36">
        <v>7.5778447678843239</v>
      </c>
      <c r="G559" s="36">
        <v>7.7114349067732118</v>
      </c>
      <c r="H559" s="36">
        <v>7.6059991197361727</v>
      </c>
      <c r="I559" s="36">
        <v>7.6355302887176553</v>
      </c>
      <c r="J559" s="36">
        <v>7.5802665734398786</v>
      </c>
    </row>
    <row r="560" spans="1:10" x14ac:dyDescent="0.3">
      <c r="A560" s="34" t="s">
        <v>8</v>
      </c>
      <c r="B560" s="34" t="s">
        <v>6</v>
      </c>
      <c r="C560" s="34">
        <v>42490</v>
      </c>
      <c r="D560" s="49" t="s">
        <v>64</v>
      </c>
      <c r="E560" s="35" t="s">
        <v>37</v>
      </c>
      <c r="F560" s="36">
        <v>7.2278447678843234</v>
      </c>
      <c r="G560" s="36">
        <v>7.3614349067732121</v>
      </c>
      <c r="H560" s="36">
        <v>7.2559991197361722</v>
      </c>
      <c r="I560" s="36">
        <v>7.2855302887176547</v>
      </c>
      <c r="J560" s="36">
        <v>7.230266573439879</v>
      </c>
    </row>
    <row r="561" spans="1:10" x14ac:dyDescent="0.3">
      <c r="A561" s="34" t="s">
        <v>8</v>
      </c>
      <c r="B561" s="34" t="s">
        <v>6</v>
      </c>
      <c r="C561" s="34">
        <v>42490</v>
      </c>
      <c r="D561" s="49" t="s">
        <v>64</v>
      </c>
      <c r="E561" s="35" t="s">
        <v>39</v>
      </c>
      <c r="F561" s="36">
        <v>7.1028447678843234</v>
      </c>
      <c r="G561" s="36">
        <v>7.2364349067732121</v>
      </c>
      <c r="H561" s="36">
        <v>7.1309991197361722</v>
      </c>
      <c r="I561" s="36">
        <v>7.1605302887176547</v>
      </c>
      <c r="J561" s="36">
        <v>7.105266573439879</v>
      </c>
    </row>
    <row r="562" spans="1:10" x14ac:dyDescent="0.3">
      <c r="A562" s="34" t="s">
        <v>8</v>
      </c>
      <c r="B562" s="34" t="s">
        <v>6</v>
      </c>
      <c r="C562" s="34">
        <v>42490</v>
      </c>
      <c r="D562" s="49" t="s">
        <v>64</v>
      </c>
      <c r="E562" s="35" t="s">
        <v>41</v>
      </c>
      <c r="F562" s="36">
        <v>6.9778447678843234</v>
      </c>
      <c r="G562" s="36">
        <v>7.1114349067732121</v>
      </c>
      <c r="H562" s="36">
        <v>7.0059991197361722</v>
      </c>
      <c r="I562" s="36">
        <v>7.0355302887176547</v>
      </c>
      <c r="J562" s="36">
        <v>6.980266573439879</v>
      </c>
    </row>
    <row r="563" spans="1:10" x14ac:dyDescent="0.3">
      <c r="A563" s="34" t="s">
        <v>8</v>
      </c>
      <c r="B563" s="34" t="s">
        <v>6</v>
      </c>
      <c r="C563" s="34">
        <v>42490</v>
      </c>
      <c r="D563" s="57" t="s">
        <v>65</v>
      </c>
      <c r="E563" s="35" t="s">
        <v>32</v>
      </c>
      <c r="F563" s="36">
        <v>7.8323116628614908</v>
      </c>
      <c r="G563" s="36">
        <v>8.0583051350837138</v>
      </c>
      <c r="H563" s="36">
        <v>7.9513143480466768</v>
      </c>
      <c r="I563" s="36">
        <v>7.9879063503614915</v>
      </c>
      <c r="J563" s="36">
        <v>8.0581977045281583</v>
      </c>
    </row>
    <row r="564" spans="1:10" x14ac:dyDescent="0.3">
      <c r="A564" s="34" t="s">
        <v>8</v>
      </c>
      <c r="B564" s="34" t="s">
        <v>6</v>
      </c>
      <c r="C564" s="34">
        <v>42490</v>
      </c>
      <c r="D564" s="57" t="s">
        <v>65</v>
      </c>
      <c r="E564" s="35" t="s">
        <v>35</v>
      </c>
      <c r="F564" s="36">
        <v>7.6323116628614915</v>
      </c>
      <c r="G564" s="36">
        <v>7.8583051350837136</v>
      </c>
      <c r="H564" s="36">
        <v>7.7513143480466766</v>
      </c>
      <c r="I564" s="36">
        <v>7.7879063503614914</v>
      </c>
      <c r="J564" s="36">
        <v>7.8581977045281572</v>
      </c>
    </row>
    <row r="565" spans="1:10" x14ac:dyDescent="0.3">
      <c r="A565" s="34" t="s">
        <v>8</v>
      </c>
      <c r="B565" s="34" t="s">
        <v>6</v>
      </c>
      <c r="C565" s="34">
        <v>42490</v>
      </c>
      <c r="D565" s="57" t="s">
        <v>65</v>
      </c>
      <c r="E565" s="35" t="s">
        <v>37</v>
      </c>
      <c r="F565" s="36">
        <v>7.282311662861491</v>
      </c>
      <c r="G565" s="36">
        <v>7.508305135083714</v>
      </c>
      <c r="H565" s="36">
        <v>7.401314348046677</v>
      </c>
      <c r="I565" s="36">
        <v>7.4379063503614917</v>
      </c>
      <c r="J565" s="36">
        <v>7.5081977045281576</v>
      </c>
    </row>
    <row r="566" spans="1:10" x14ac:dyDescent="0.3">
      <c r="A566" s="34" t="s">
        <v>8</v>
      </c>
      <c r="B566" s="34" t="s">
        <v>6</v>
      </c>
      <c r="C566" s="34">
        <v>42490</v>
      </c>
      <c r="D566" s="57" t="s">
        <v>65</v>
      </c>
      <c r="E566" s="35" t="s">
        <v>39</v>
      </c>
      <c r="F566" s="36">
        <v>7.157311662861491</v>
      </c>
      <c r="G566" s="36">
        <v>7.383305135083714</v>
      </c>
      <c r="H566" s="36">
        <v>7.276314348046677</v>
      </c>
      <c r="I566" s="36">
        <v>7.3129063503614917</v>
      </c>
      <c r="J566" s="36">
        <v>7.3831977045281576</v>
      </c>
    </row>
    <row r="567" spans="1:10" x14ac:dyDescent="0.3">
      <c r="A567" s="34" t="s">
        <v>8</v>
      </c>
      <c r="B567" s="34" t="s">
        <v>6</v>
      </c>
      <c r="C567" s="34">
        <v>42490</v>
      </c>
      <c r="D567" s="57" t="s">
        <v>65</v>
      </c>
      <c r="E567" s="35" t="s">
        <v>41</v>
      </c>
      <c r="F567" s="36">
        <v>7.032311662861491</v>
      </c>
      <c r="G567" s="36">
        <v>7.258305135083714</v>
      </c>
      <c r="H567" s="36">
        <v>7.151314348046677</v>
      </c>
      <c r="I567" s="36">
        <v>7.1879063503614917</v>
      </c>
      <c r="J567" s="36">
        <v>7.2581977045281576</v>
      </c>
    </row>
    <row r="568" spans="1:10" x14ac:dyDescent="0.3">
      <c r="A568" s="34" t="s">
        <v>8</v>
      </c>
      <c r="B568" s="34" t="s">
        <v>6</v>
      </c>
      <c r="C568" s="34">
        <v>42490</v>
      </c>
      <c r="D568" s="57" t="s">
        <v>66</v>
      </c>
      <c r="E568" s="35" t="s">
        <v>32</v>
      </c>
      <c r="F568" s="36">
        <v>6.649475444938278</v>
      </c>
      <c r="G568" s="36">
        <v>6.7567519198273986</v>
      </c>
      <c r="H568" s="36">
        <v>6.683459614453251</v>
      </c>
      <c r="I568" s="36">
        <v>6.7044180603201537</v>
      </c>
      <c r="J568" s="36">
        <v>6.7755208859935747</v>
      </c>
    </row>
    <row r="569" spans="1:10" x14ac:dyDescent="0.3">
      <c r="A569" s="34" t="s">
        <v>8</v>
      </c>
      <c r="B569" s="34" t="s">
        <v>6</v>
      </c>
      <c r="C569" s="34">
        <v>42490</v>
      </c>
      <c r="D569" s="57" t="s">
        <v>66</v>
      </c>
      <c r="E569" s="35" t="s">
        <v>35</v>
      </c>
      <c r="F569" s="36">
        <v>6.4494754449382778</v>
      </c>
      <c r="G569" s="36">
        <v>6.5567519198273985</v>
      </c>
      <c r="H569" s="36">
        <v>6.4834596144532508</v>
      </c>
      <c r="I569" s="36">
        <v>6.5044180603201536</v>
      </c>
      <c r="J569" s="36">
        <v>6.5755208859935745</v>
      </c>
    </row>
    <row r="570" spans="1:10" x14ac:dyDescent="0.3">
      <c r="A570" s="34" t="s">
        <v>8</v>
      </c>
      <c r="B570" s="34" t="s">
        <v>6</v>
      </c>
      <c r="C570" s="34">
        <v>42490</v>
      </c>
      <c r="D570" s="57" t="s">
        <v>66</v>
      </c>
      <c r="E570" s="35" t="s">
        <v>37</v>
      </c>
      <c r="F570" s="36">
        <v>6.0994754449382782</v>
      </c>
      <c r="G570" s="36">
        <v>6.2067519198273988</v>
      </c>
      <c r="H570" s="36">
        <v>6.1334596144532512</v>
      </c>
      <c r="I570" s="36">
        <v>6.1544180603201539</v>
      </c>
      <c r="J570" s="36">
        <v>6.2255208859935749</v>
      </c>
    </row>
    <row r="571" spans="1:10" x14ac:dyDescent="0.3">
      <c r="A571" s="34" t="s">
        <v>8</v>
      </c>
      <c r="B571" s="34" t="s">
        <v>6</v>
      </c>
      <c r="C571" s="34">
        <v>42490</v>
      </c>
      <c r="D571" s="57" t="s">
        <v>66</v>
      </c>
      <c r="E571" s="35" t="s">
        <v>39</v>
      </c>
      <c r="F571" s="36">
        <v>5.9744754449382782</v>
      </c>
      <c r="G571" s="36">
        <v>6.0817519198273988</v>
      </c>
      <c r="H571" s="36">
        <v>6.0084596144532512</v>
      </c>
      <c r="I571" s="36">
        <v>6.0294180603201539</v>
      </c>
      <c r="J571" s="36">
        <v>6.1005208859935749</v>
      </c>
    </row>
    <row r="572" spans="1:10" x14ac:dyDescent="0.3">
      <c r="A572" s="34" t="s">
        <v>8</v>
      </c>
      <c r="B572" s="34" t="s">
        <v>6</v>
      </c>
      <c r="C572" s="34">
        <v>42490</v>
      </c>
      <c r="D572" s="57" t="s">
        <v>66</v>
      </c>
      <c r="E572" s="35" t="s">
        <v>41</v>
      </c>
      <c r="F572" s="36">
        <v>5.8494754449382782</v>
      </c>
      <c r="G572" s="36">
        <v>5.9567519198273988</v>
      </c>
      <c r="H572" s="36">
        <v>5.8834596144532512</v>
      </c>
      <c r="I572" s="36">
        <v>5.9044180603201539</v>
      </c>
      <c r="J572" s="36">
        <v>5.9755208859935749</v>
      </c>
    </row>
    <row r="573" spans="1:10" x14ac:dyDescent="0.3">
      <c r="A573" s="39" t="s">
        <v>8</v>
      </c>
      <c r="B573" s="39" t="s">
        <v>6</v>
      </c>
      <c r="C573" s="39">
        <v>42521</v>
      </c>
      <c r="D573" s="51" t="s">
        <v>63</v>
      </c>
      <c r="E573" s="40" t="s">
        <v>32</v>
      </c>
      <c r="F573" s="45">
        <v>8.1006211999315489</v>
      </c>
      <c r="G573" s="45">
        <v>8.3120450129673014</v>
      </c>
      <c r="H573" s="45">
        <v>8.1526073219074817</v>
      </c>
      <c r="I573" s="45">
        <v>8.1507761271534811</v>
      </c>
      <c r="J573" s="45">
        <v>8.0489567688470185</v>
      </c>
    </row>
    <row r="574" spans="1:10" x14ac:dyDescent="0.3">
      <c r="A574" s="39" t="s">
        <v>8</v>
      </c>
      <c r="B574" s="39" t="s">
        <v>6</v>
      </c>
      <c r="C574" s="39">
        <v>42521</v>
      </c>
      <c r="D574" s="51" t="s">
        <v>63</v>
      </c>
      <c r="E574" s="40" t="s">
        <v>35</v>
      </c>
      <c r="F574" s="45">
        <v>7.9006211999315479</v>
      </c>
      <c r="G574" s="45">
        <v>8.1120450129673021</v>
      </c>
      <c r="H574" s="45">
        <v>7.9526073219074815</v>
      </c>
      <c r="I574" s="45">
        <v>7.9507761271534818</v>
      </c>
      <c r="J574" s="45">
        <v>7.8489567688470192</v>
      </c>
    </row>
    <row r="575" spans="1:10" x14ac:dyDescent="0.3">
      <c r="A575" s="39" t="s">
        <v>8</v>
      </c>
      <c r="B575" s="39" t="s">
        <v>6</v>
      </c>
      <c r="C575" s="39">
        <v>42521</v>
      </c>
      <c r="D575" s="51" t="s">
        <v>63</v>
      </c>
      <c r="E575" s="40" t="s">
        <v>37</v>
      </c>
      <c r="F575" s="45">
        <v>7.5506211999315482</v>
      </c>
      <c r="G575" s="45">
        <v>7.7620450129673015</v>
      </c>
      <c r="H575" s="45">
        <v>7.6026073219074819</v>
      </c>
      <c r="I575" s="45">
        <v>7.6007761271534822</v>
      </c>
      <c r="J575" s="45">
        <v>7.4989567688470187</v>
      </c>
    </row>
    <row r="576" spans="1:10" x14ac:dyDescent="0.3">
      <c r="A576" s="39" t="s">
        <v>8</v>
      </c>
      <c r="B576" s="39" t="s">
        <v>6</v>
      </c>
      <c r="C576" s="39">
        <v>42521</v>
      </c>
      <c r="D576" s="51" t="s">
        <v>63</v>
      </c>
      <c r="E576" s="40" t="s">
        <v>39</v>
      </c>
      <c r="F576" s="45">
        <v>7.4256211999315482</v>
      </c>
      <c r="G576" s="45">
        <v>7.6370450129673015</v>
      </c>
      <c r="H576" s="45">
        <v>7.4776073219074819</v>
      </c>
      <c r="I576" s="45">
        <v>7.4757761271534822</v>
      </c>
      <c r="J576" s="45">
        <v>7.3739567688470187</v>
      </c>
    </row>
    <row r="577" spans="1:10" x14ac:dyDescent="0.3">
      <c r="A577" s="39" t="s">
        <v>8</v>
      </c>
      <c r="B577" s="39" t="s">
        <v>6</v>
      </c>
      <c r="C577" s="39">
        <v>42521</v>
      </c>
      <c r="D577" s="51" t="s">
        <v>63</v>
      </c>
      <c r="E577" s="40" t="s">
        <v>41</v>
      </c>
      <c r="F577" s="45">
        <v>7.3006211999315482</v>
      </c>
      <c r="G577" s="45">
        <v>7.5120450129673015</v>
      </c>
      <c r="H577" s="45">
        <v>7.3526073219074819</v>
      </c>
      <c r="I577" s="45">
        <v>7.3507761271534822</v>
      </c>
      <c r="J577" s="45">
        <v>7.2489567688470187</v>
      </c>
    </row>
    <row r="578" spans="1:10" x14ac:dyDescent="0.3">
      <c r="A578" s="39" t="s">
        <v>8</v>
      </c>
      <c r="B578" s="39" t="s">
        <v>6</v>
      </c>
      <c r="C578" s="39">
        <v>42521</v>
      </c>
      <c r="D578" s="51" t="s">
        <v>64</v>
      </c>
      <c r="E578" s="40" t="s">
        <v>32</v>
      </c>
      <c r="F578" s="45">
        <v>7.7442574067732108</v>
      </c>
      <c r="G578" s="45">
        <v>7.9202612262176562</v>
      </c>
      <c r="H578" s="45">
        <v>7.7879368743658031</v>
      </c>
      <c r="I578" s="45">
        <v>7.8271986046898787</v>
      </c>
      <c r="J578" s="45">
        <v>7.773297962328769</v>
      </c>
    </row>
    <row r="579" spans="1:10" x14ac:dyDescent="0.3">
      <c r="A579" s="39" t="s">
        <v>8</v>
      </c>
      <c r="B579" s="39" t="s">
        <v>6</v>
      </c>
      <c r="C579" s="39">
        <v>42521</v>
      </c>
      <c r="D579" s="51" t="s">
        <v>64</v>
      </c>
      <c r="E579" s="40" t="s">
        <v>35</v>
      </c>
      <c r="F579" s="45">
        <v>7.5442574067732107</v>
      </c>
      <c r="G579" s="45">
        <v>7.720261226217656</v>
      </c>
      <c r="H579" s="45">
        <v>7.5879368743658038</v>
      </c>
      <c r="I579" s="45">
        <v>7.6271986046898785</v>
      </c>
      <c r="J579" s="45">
        <v>7.5732979623287688</v>
      </c>
    </row>
    <row r="580" spans="1:10" x14ac:dyDescent="0.3">
      <c r="A580" s="39" t="s">
        <v>8</v>
      </c>
      <c r="B580" s="39" t="s">
        <v>6</v>
      </c>
      <c r="C580" s="39">
        <v>42521</v>
      </c>
      <c r="D580" s="51" t="s">
        <v>64</v>
      </c>
      <c r="E580" s="40" t="s">
        <v>37</v>
      </c>
      <c r="F580" s="45">
        <v>7.194257406773211</v>
      </c>
      <c r="G580" s="45">
        <v>7.3702612262176554</v>
      </c>
      <c r="H580" s="45">
        <v>7.2379368743658032</v>
      </c>
      <c r="I580" s="45">
        <v>7.2771986046898789</v>
      </c>
      <c r="J580" s="45">
        <v>7.2232979623287692</v>
      </c>
    </row>
    <row r="581" spans="1:10" x14ac:dyDescent="0.3">
      <c r="A581" s="39" t="s">
        <v>8</v>
      </c>
      <c r="B581" s="39" t="s">
        <v>6</v>
      </c>
      <c r="C581" s="39">
        <v>42521</v>
      </c>
      <c r="D581" s="51" t="s">
        <v>64</v>
      </c>
      <c r="E581" s="40" t="s">
        <v>39</v>
      </c>
      <c r="F581" s="45">
        <v>7.069257406773211</v>
      </c>
      <c r="G581" s="45">
        <v>7.2452612262176554</v>
      </c>
      <c r="H581" s="45">
        <v>7.1129368743658032</v>
      </c>
      <c r="I581" s="45">
        <v>7.1521986046898789</v>
      </c>
      <c r="J581" s="45">
        <v>7.0982979623287692</v>
      </c>
    </row>
    <row r="582" spans="1:10" x14ac:dyDescent="0.3">
      <c r="A582" s="39" t="s">
        <v>8</v>
      </c>
      <c r="B582" s="39" t="s">
        <v>6</v>
      </c>
      <c r="C582" s="39">
        <v>42521</v>
      </c>
      <c r="D582" s="51" t="s">
        <v>64</v>
      </c>
      <c r="E582" s="40" t="s">
        <v>41</v>
      </c>
      <c r="F582" s="45">
        <v>6.944257406773211</v>
      </c>
      <c r="G582" s="45">
        <v>7.1202612262176554</v>
      </c>
      <c r="H582" s="45">
        <v>6.9879368743658032</v>
      </c>
      <c r="I582" s="45">
        <v>7.0271986046898789</v>
      </c>
      <c r="J582" s="45">
        <v>6.9732979623287692</v>
      </c>
    </row>
    <row r="583" spans="1:10" x14ac:dyDescent="0.3">
      <c r="A583" s="39" t="s">
        <v>8</v>
      </c>
      <c r="B583" s="39" t="s">
        <v>6</v>
      </c>
      <c r="C583" s="39">
        <v>42521</v>
      </c>
      <c r="D583" s="58" t="s">
        <v>65</v>
      </c>
      <c r="E583" s="40" t="s">
        <v>32</v>
      </c>
      <c r="F583" s="45">
        <v>7.8125351350837136</v>
      </c>
      <c r="G583" s="45">
        <v>8.0678243711948241</v>
      </c>
      <c r="H583" s="45">
        <v>7.9358771026763035</v>
      </c>
      <c r="I583" s="45">
        <v>7.9744384163337134</v>
      </c>
      <c r="J583" s="45">
        <v>8.0601805170281562</v>
      </c>
    </row>
    <row r="584" spans="1:10" x14ac:dyDescent="0.3">
      <c r="A584" s="39" t="s">
        <v>8</v>
      </c>
      <c r="B584" s="39" t="s">
        <v>6</v>
      </c>
      <c r="C584" s="39">
        <v>42521</v>
      </c>
      <c r="D584" s="58" t="s">
        <v>65</v>
      </c>
      <c r="E584" s="40" t="s">
        <v>35</v>
      </c>
      <c r="F584" s="45">
        <v>7.6125351350837134</v>
      </c>
      <c r="G584" s="45">
        <v>7.8678243711948239</v>
      </c>
      <c r="H584" s="45">
        <v>7.7358771026763034</v>
      </c>
      <c r="I584" s="45">
        <v>7.7744384163337132</v>
      </c>
      <c r="J584" s="45">
        <v>7.8601805170281569</v>
      </c>
    </row>
    <row r="585" spans="1:10" x14ac:dyDescent="0.3">
      <c r="A585" s="39" t="s">
        <v>8</v>
      </c>
      <c r="B585" s="39" t="s">
        <v>6</v>
      </c>
      <c r="C585" s="39">
        <v>42521</v>
      </c>
      <c r="D585" s="58" t="s">
        <v>65</v>
      </c>
      <c r="E585" s="40" t="s">
        <v>37</v>
      </c>
      <c r="F585" s="45">
        <v>7.2625351350837137</v>
      </c>
      <c r="G585" s="45">
        <v>7.5178243711948243</v>
      </c>
      <c r="H585" s="45">
        <v>7.3858771026763037</v>
      </c>
      <c r="I585" s="45">
        <v>7.4244384163337127</v>
      </c>
      <c r="J585" s="45">
        <v>7.5101805170281564</v>
      </c>
    </row>
    <row r="586" spans="1:10" x14ac:dyDescent="0.3">
      <c r="A586" s="39" t="s">
        <v>8</v>
      </c>
      <c r="B586" s="39" t="s">
        <v>6</v>
      </c>
      <c r="C586" s="39">
        <v>42521</v>
      </c>
      <c r="D586" s="58" t="s">
        <v>65</v>
      </c>
      <c r="E586" s="40" t="s">
        <v>39</v>
      </c>
      <c r="F586" s="45">
        <v>7.1375351350837137</v>
      </c>
      <c r="G586" s="45">
        <v>7.3928243711948243</v>
      </c>
      <c r="H586" s="45">
        <v>7.2608771026763037</v>
      </c>
      <c r="I586" s="45">
        <v>7.2994384163337127</v>
      </c>
      <c r="J586" s="45">
        <v>7.3851805170281564</v>
      </c>
    </row>
    <row r="587" spans="1:10" x14ac:dyDescent="0.3">
      <c r="A587" s="39" t="s">
        <v>8</v>
      </c>
      <c r="B587" s="39" t="s">
        <v>6</v>
      </c>
      <c r="C587" s="39">
        <v>42521</v>
      </c>
      <c r="D587" s="58" t="s">
        <v>65</v>
      </c>
      <c r="E587" s="40" t="s">
        <v>41</v>
      </c>
      <c r="F587" s="45">
        <v>7.0125351350837137</v>
      </c>
      <c r="G587" s="45">
        <v>7.2678243711948243</v>
      </c>
      <c r="H587" s="45">
        <v>7.1358771026763037</v>
      </c>
      <c r="I587" s="45">
        <v>7.1744384163337127</v>
      </c>
      <c r="J587" s="45">
        <v>7.2601805170281564</v>
      </c>
    </row>
    <row r="588" spans="1:10" x14ac:dyDescent="0.3">
      <c r="A588" s="39" t="s">
        <v>8</v>
      </c>
      <c r="B588" s="39" t="s">
        <v>6</v>
      </c>
      <c r="C588" s="39">
        <v>42521</v>
      </c>
      <c r="D588" s="58" t="s">
        <v>66</v>
      </c>
      <c r="E588" s="40" t="s">
        <v>32</v>
      </c>
      <c r="F588" s="45">
        <v>6.5951568995332064</v>
      </c>
      <c r="G588" s="45">
        <v>6.7519226455226899</v>
      </c>
      <c r="H588" s="45">
        <v>6.6600123284831998</v>
      </c>
      <c r="I588" s="45">
        <v>6.6946375909025821</v>
      </c>
      <c r="J588" s="45">
        <v>6.7781327599699637</v>
      </c>
    </row>
    <row r="589" spans="1:10" x14ac:dyDescent="0.3">
      <c r="A589" s="39" t="s">
        <v>8</v>
      </c>
      <c r="B589" s="39" t="s">
        <v>6</v>
      </c>
      <c r="C589" s="39">
        <v>42521</v>
      </c>
      <c r="D589" s="58" t="s">
        <v>66</v>
      </c>
      <c r="E589" s="40" t="s">
        <v>35</v>
      </c>
      <c r="F589" s="45">
        <v>6.3951568995332071</v>
      </c>
      <c r="G589" s="45">
        <v>6.5519226455226898</v>
      </c>
      <c r="H589" s="45">
        <v>6.4600123284831996</v>
      </c>
      <c r="I589" s="45">
        <v>6.494637590902582</v>
      </c>
      <c r="J589" s="45">
        <v>6.5781327599699635</v>
      </c>
    </row>
    <row r="590" spans="1:10" x14ac:dyDescent="0.3">
      <c r="A590" s="39" t="s">
        <v>8</v>
      </c>
      <c r="B590" s="39" t="s">
        <v>6</v>
      </c>
      <c r="C590" s="39">
        <v>42521</v>
      </c>
      <c r="D590" s="58" t="s">
        <v>66</v>
      </c>
      <c r="E590" s="40" t="s">
        <v>37</v>
      </c>
      <c r="F590" s="45">
        <v>6.0451568995332066</v>
      </c>
      <c r="G590" s="45">
        <v>6.2019226455226901</v>
      </c>
      <c r="H590" s="45">
        <v>6.1100123284831991</v>
      </c>
      <c r="I590" s="45">
        <v>6.1446375909025814</v>
      </c>
      <c r="J590" s="45">
        <v>6.2281327599699638</v>
      </c>
    </row>
    <row r="591" spans="1:10" x14ac:dyDescent="0.3">
      <c r="A591" s="39" t="s">
        <v>8</v>
      </c>
      <c r="B591" s="39" t="s">
        <v>6</v>
      </c>
      <c r="C591" s="39">
        <v>42521</v>
      </c>
      <c r="D591" s="58" t="s">
        <v>66</v>
      </c>
      <c r="E591" s="40" t="s">
        <v>39</v>
      </c>
      <c r="F591" s="45">
        <v>5.9201568995332066</v>
      </c>
      <c r="G591" s="45">
        <v>6.0769226455226901</v>
      </c>
      <c r="H591" s="45">
        <v>5.9850123284831991</v>
      </c>
      <c r="I591" s="45">
        <v>6.0196375909025814</v>
      </c>
      <c r="J591" s="45">
        <v>6.1031327599699638</v>
      </c>
    </row>
    <row r="592" spans="1:10" x14ac:dyDescent="0.3">
      <c r="A592" s="39" t="s">
        <v>8</v>
      </c>
      <c r="B592" s="39" t="s">
        <v>6</v>
      </c>
      <c r="C592" s="39">
        <v>42521</v>
      </c>
      <c r="D592" s="58" t="s">
        <v>66</v>
      </c>
      <c r="E592" s="40" t="s">
        <v>41</v>
      </c>
      <c r="F592" s="45">
        <v>5.7951568995332066</v>
      </c>
      <c r="G592" s="45">
        <v>5.9519226455226901</v>
      </c>
      <c r="H592" s="45">
        <v>5.8600123284831991</v>
      </c>
      <c r="I592" s="45">
        <v>5.8946375909025814</v>
      </c>
      <c r="J592" s="45">
        <v>5.9781327599699638</v>
      </c>
    </row>
    <row r="593" spans="1:10" x14ac:dyDescent="0.3">
      <c r="A593" s="34" t="s">
        <v>8</v>
      </c>
      <c r="B593" s="34" t="s">
        <v>6</v>
      </c>
      <c r="C593" s="34">
        <v>42551</v>
      </c>
      <c r="D593" s="49" t="s">
        <v>63</v>
      </c>
      <c r="E593" s="35" t="s">
        <v>32</v>
      </c>
      <c r="F593" s="36">
        <v>8.0919888195943646</v>
      </c>
      <c r="G593" s="36">
        <v>8.3027238310766016</v>
      </c>
      <c r="H593" s="36">
        <v>8.1259584022156197</v>
      </c>
      <c r="I593" s="36">
        <v>8.1270531923246203</v>
      </c>
      <c r="J593" s="36">
        <v>8.0342260392353051</v>
      </c>
    </row>
    <row r="594" spans="1:10" x14ac:dyDescent="0.3">
      <c r="A594" s="34" t="s">
        <v>8</v>
      </c>
      <c r="B594" s="34" t="s">
        <v>6</v>
      </c>
      <c r="C594" s="34">
        <v>42551</v>
      </c>
      <c r="D594" s="49" t="s">
        <v>63</v>
      </c>
      <c r="E594" s="35" t="s">
        <v>35</v>
      </c>
      <c r="F594" s="36">
        <v>7.8919888195943644</v>
      </c>
      <c r="G594" s="36">
        <v>8.1027238310766005</v>
      </c>
      <c r="H594" s="36">
        <v>7.9259584022156186</v>
      </c>
      <c r="I594" s="36">
        <v>7.9270531923246192</v>
      </c>
      <c r="J594" s="36">
        <v>7.8342260392353058</v>
      </c>
    </row>
    <row r="595" spans="1:10" x14ac:dyDescent="0.3">
      <c r="A595" s="34" t="s">
        <v>8</v>
      </c>
      <c r="B595" s="34" t="s">
        <v>6</v>
      </c>
      <c r="C595" s="34">
        <v>42551</v>
      </c>
      <c r="D595" s="49" t="s">
        <v>63</v>
      </c>
      <c r="E595" s="35" t="s">
        <v>37</v>
      </c>
      <c r="F595" s="36">
        <v>7.5419888195943638</v>
      </c>
      <c r="G595" s="36">
        <v>7.7527238310766009</v>
      </c>
      <c r="H595" s="36">
        <v>7.575958402215619</v>
      </c>
      <c r="I595" s="36">
        <v>7.5770531923246196</v>
      </c>
      <c r="J595" s="36">
        <v>7.4842260392353053</v>
      </c>
    </row>
    <row r="596" spans="1:10" x14ac:dyDescent="0.3">
      <c r="A596" s="34" t="s">
        <v>8</v>
      </c>
      <c r="B596" s="34" t="s">
        <v>6</v>
      </c>
      <c r="C596" s="34">
        <v>42551</v>
      </c>
      <c r="D596" s="49" t="s">
        <v>63</v>
      </c>
      <c r="E596" s="35" t="s">
        <v>39</v>
      </c>
      <c r="F596" s="36">
        <v>7.4169888195943638</v>
      </c>
      <c r="G596" s="36">
        <v>7.6277238310766009</v>
      </c>
      <c r="H596" s="36">
        <v>7.450958402215619</v>
      </c>
      <c r="I596" s="36">
        <v>7.4520531923246196</v>
      </c>
      <c r="J596" s="36">
        <v>7.3592260392353053</v>
      </c>
    </row>
    <row r="597" spans="1:10" x14ac:dyDescent="0.3">
      <c r="A597" s="34" t="s">
        <v>8</v>
      </c>
      <c r="B597" s="34" t="s">
        <v>6</v>
      </c>
      <c r="C597" s="34">
        <v>42551</v>
      </c>
      <c r="D597" s="49" t="s">
        <v>63</v>
      </c>
      <c r="E597" s="35" t="s">
        <v>41</v>
      </c>
      <c r="F597" s="36">
        <v>7.2919888195943638</v>
      </c>
      <c r="G597" s="36">
        <v>7.5027238310766009</v>
      </c>
      <c r="H597" s="36">
        <v>7.325958402215619</v>
      </c>
      <c r="I597" s="36">
        <v>7.3270531923246196</v>
      </c>
      <c r="J597" s="36">
        <v>7.2342260392353053</v>
      </c>
    </row>
    <row r="598" spans="1:10" x14ac:dyDescent="0.3">
      <c r="A598" s="34" t="s">
        <v>8</v>
      </c>
      <c r="B598" s="34" t="s">
        <v>6</v>
      </c>
      <c r="C598" s="34">
        <v>42551</v>
      </c>
      <c r="D598" s="49" t="s">
        <v>64</v>
      </c>
      <c r="E598" s="35" t="s">
        <v>32</v>
      </c>
      <c r="F598" s="36">
        <v>7.7582000456621021</v>
      </c>
      <c r="G598" s="36">
        <v>7.9195325456621006</v>
      </c>
      <c r="H598" s="36">
        <v>7.7795346289954326</v>
      </c>
      <c r="I598" s="36">
        <v>7.8169944206621</v>
      </c>
      <c r="J598" s="36">
        <v>7.7698351845509901</v>
      </c>
    </row>
    <row r="599" spans="1:10" x14ac:dyDescent="0.3">
      <c r="A599" s="34" t="s">
        <v>8</v>
      </c>
      <c r="B599" s="34" t="s">
        <v>6</v>
      </c>
      <c r="C599" s="34">
        <v>42551</v>
      </c>
      <c r="D599" s="49" t="s">
        <v>64</v>
      </c>
      <c r="E599" s="35" t="s">
        <v>35</v>
      </c>
      <c r="F599" s="36">
        <v>7.5582000456621019</v>
      </c>
      <c r="G599" s="36">
        <v>7.7195325456621005</v>
      </c>
      <c r="H599" s="36">
        <v>7.5795346289954324</v>
      </c>
      <c r="I599" s="36">
        <v>7.6169944206620999</v>
      </c>
      <c r="J599" s="36">
        <v>7.5698351845509908</v>
      </c>
    </row>
    <row r="600" spans="1:10" x14ac:dyDescent="0.3">
      <c r="A600" s="34" t="s">
        <v>8</v>
      </c>
      <c r="B600" s="34" t="s">
        <v>6</v>
      </c>
      <c r="C600" s="34">
        <v>42551</v>
      </c>
      <c r="D600" s="49" t="s">
        <v>64</v>
      </c>
      <c r="E600" s="35" t="s">
        <v>37</v>
      </c>
      <c r="F600" s="36">
        <v>7.2082000456621014</v>
      </c>
      <c r="G600" s="36">
        <v>7.3695325456621008</v>
      </c>
      <c r="H600" s="36">
        <v>7.2295346289954328</v>
      </c>
      <c r="I600" s="36">
        <v>7.2669944206620993</v>
      </c>
      <c r="J600" s="36">
        <v>7.2198351845509903</v>
      </c>
    </row>
    <row r="601" spans="1:10" x14ac:dyDescent="0.3">
      <c r="A601" s="34" t="s">
        <v>8</v>
      </c>
      <c r="B601" s="34" t="s">
        <v>6</v>
      </c>
      <c r="C601" s="34">
        <v>42551</v>
      </c>
      <c r="D601" s="49" t="s">
        <v>64</v>
      </c>
      <c r="E601" s="35" t="s">
        <v>39</v>
      </c>
      <c r="F601" s="36">
        <v>7.0832000456621014</v>
      </c>
      <c r="G601" s="36">
        <v>7.2445325456621008</v>
      </c>
      <c r="H601" s="36">
        <v>7.1045346289954328</v>
      </c>
      <c r="I601" s="36">
        <v>7.1419944206620993</v>
      </c>
      <c r="J601" s="36">
        <v>7.0948351845509903</v>
      </c>
    </row>
    <row r="602" spans="1:10" x14ac:dyDescent="0.3">
      <c r="A602" s="34" t="s">
        <v>8</v>
      </c>
      <c r="B602" s="34" t="s">
        <v>6</v>
      </c>
      <c r="C602" s="34">
        <v>42551</v>
      </c>
      <c r="D602" s="49" t="s">
        <v>64</v>
      </c>
      <c r="E602" s="35" t="s">
        <v>41</v>
      </c>
      <c r="F602" s="36">
        <v>6.9582000456621014</v>
      </c>
      <c r="G602" s="36">
        <v>7.1195325456621008</v>
      </c>
      <c r="H602" s="36">
        <v>6.9795346289954328</v>
      </c>
      <c r="I602" s="36">
        <v>7.0169944206620993</v>
      </c>
      <c r="J602" s="36">
        <v>6.9698351845509903</v>
      </c>
    </row>
    <row r="603" spans="1:10" x14ac:dyDescent="0.3">
      <c r="A603" s="34" t="s">
        <v>8</v>
      </c>
      <c r="B603" s="34" t="s">
        <v>6</v>
      </c>
      <c r="C603" s="34">
        <v>42551</v>
      </c>
      <c r="D603" s="57" t="s">
        <v>65</v>
      </c>
      <c r="E603" s="35" t="s">
        <v>32</v>
      </c>
      <c r="F603" s="36">
        <v>7.819043607305936</v>
      </c>
      <c r="G603" s="36">
        <v>8.0624511073059359</v>
      </c>
      <c r="H603" s="36">
        <v>7.9231698573059335</v>
      </c>
      <c r="I603" s="36">
        <v>7.9594654823059345</v>
      </c>
      <c r="J603" s="36">
        <v>8.0622158295281565</v>
      </c>
    </row>
    <row r="604" spans="1:10" x14ac:dyDescent="0.3">
      <c r="A604" s="34" t="s">
        <v>8</v>
      </c>
      <c r="B604" s="34" t="s">
        <v>6</v>
      </c>
      <c r="C604" s="34">
        <v>42551</v>
      </c>
      <c r="D604" s="57" t="s">
        <v>65</v>
      </c>
      <c r="E604" s="35" t="s">
        <v>35</v>
      </c>
      <c r="F604" s="36">
        <v>7.6190436073059358</v>
      </c>
      <c r="G604" s="36">
        <v>7.8624511073059349</v>
      </c>
      <c r="H604" s="36">
        <v>7.7231698573059333</v>
      </c>
      <c r="I604" s="36">
        <v>7.7594654823059344</v>
      </c>
      <c r="J604" s="36">
        <v>7.8622158295281563</v>
      </c>
    </row>
    <row r="605" spans="1:10" x14ac:dyDescent="0.3">
      <c r="A605" s="34" t="s">
        <v>8</v>
      </c>
      <c r="B605" s="34" t="s">
        <v>6</v>
      </c>
      <c r="C605" s="34">
        <v>42551</v>
      </c>
      <c r="D605" s="57" t="s">
        <v>65</v>
      </c>
      <c r="E605" s="35" t="s">
        <v>37</v>
      </c>
      <c r="F605" s="36">
        <v>7.2690436073059361</v>
      </c>
      <c r="G605" s="36">
        <v>7.5124511073059352</v>
      </c>
      <c r="H605" s="36">
        <v>7.3731698573059337</v>
      </c>
      <c r="I605" s="36">
        <v>7.4094654823059347</v>
      </c>
      <c r="J605" s="36">
        <v>7.5122158295281567</v>
      </c>
    </row>
    <row r="606" spans="1:10" x14ac:dyDescent="0.3">
      <c r="A606" s="34" t="s">
        <v>8</v>
      </c>
      <c r="B606" s="34" t="s">
        <v>6</v>
      </c>
      <c r="C606" s="34">
        <v>42551</v>
      </c>
      <c r="D606" s="57" t="s">
        <v>65</v>
      </c>
      <c r="E606" s="35" t="s">
        <v>39</v>
      </c>
      <c r="F606" s="36">
        <v>7.1440436073059361</v>
      </c>
      <c r="G606" s="36">
        <v>7.3874511073059352</v>
      </c>
      <c r="H606" s="36">
        <v>7.2481698573059337</v>
      </c>
      <c r="I606" s="36">
        <v>7.2844654823059347</v>
      </c>
      <c r="J606" s="36">
        <v>7.3872158295281567</v>
      </c>
    </row>
    <row r="607" spans="1:10" x14ac:dyDescent="0.3">
      <c r="A607" s="34" t="s">
        <v>8</v>
      </c>
      <c r="B607" s="34" t="s">
        <v>6</v>
      </c>
      <c r="C607" s="34">
        <v>42551</v>
      </c>
      <c r="D607" s="57" t="s">
        <v>65</v>
      </c>
      <c r="E607" s="35" t="s">
        <v>41</v>
      </c>
      <c r="F607" s="36">
        <v>7.0190436073059361</v>
      </c>
      <c r="G607" s="36">
        <v>7.2624511073059352</v>
      </c>
      <c r="H607" s="36">
        <v>7.1231698573059337</v>
      </c>
      <c r="I607" s="36">
        <v>7.1594654823059347</v>
      </c>
      <c r="J607" s="36">
        <v>7.2622158295281567</v>
      </c>
    </row>
    <row r="608" spans="1:10" x14ac:dyDescent="0.3">
      <c r="A608" s="34" t="s">
        <v>8</v>
      </c>
      <c r="B608" s="34" t="s">
        <v>6</v>
      </c>
      <c r="C608" s="34">
        <v>42551</v>
      </c>
      <c r="D608" s="57" t="s">
        <v>66</v>
      </c>
      <c r="E608" s="35" t="s">
        <v>32</v>
      </c>
      <c r="F608" s="36">
        <v>6.5661783573324826</v>
      </c>
      <c r="G608" s="36">
        <v>6.7358758781607309</v>
      </c>
      <c r="H608" s="36">
        <v>6.6389917113160433</v>
      </c>
      <c r="I608" s="36">
        <v>6.6828271264250416</v>
      </c>
      <c r="J608" s="36">
        <v>6.7851371365721374</v>
      </c>
    </row>
    <row r="609" spans="1:10" x14ac:dyDescent="0.3">
      <c r="A609" s="34" t="s">
        <v>8</v>
      </c>
      <c r="B609" s="34" t="s">
        <v>6</v>
      </c>
      <c r="C609" s="34">
        <v>42551</v>
      </c>
      <c r="D609" s="57" t="s">
        <v>66</v>
      </c>
      <c r="E609" s="35" t="s">
        <v>35</v>
      </c>
      <c r="F609" s="36">
        <v>6.3661783573324824</v>
      </c>
      <c r="G609" s="36">
        <v>6.5358758781607307</v>
      </c>
      <c r="H609" s="36">
        <v>6.438991711316044</v>
      </c>
      <c r="I609" s="36">
        <v>6.4828271264250414</v>
      </c>
      <c r="J609" s="36">
        <v>6.5851371365721381</v>
      </c>
    </row>
    <row r="610" spans="1:10" x14ac:dyDescent="0.3">
      <c r="A610" s="34" t="s">
        <v>8</v>
      </c>
      <c r="B610" s="34" t="s">
        <v>6</v>
      </c>
      <c r="C610" s="34">
        <v>42551</v>
      </c>
      <c r="D610" s="57" t="s">
        <v>66</v>
      </c>
      <c r="E610" s="35" t="s">
        <v>37</v>
      </c>
      <c r="F610" s="36">
        <v>6.0161783573324827</v>
      </c>
      <c r="G610" s="36">
        <v>6.185875878160731</v>
      </c>
      <c r="H610" s="36">
        <v>6.0889917113160434</v>
      </c>
      <c r="I610" s="36">
        <v>6.1328271264250418</v>
      </c>
      <c r="J610" s="36">
        <v>6.2351371365721375</v>
      </c>
    </row>
    <row r="611" spans="1:10" x14ac:dyDescent="0.3">
      <c r="A611" s="34" t="s">
        <v>8</v>
      </c>
      <c r="B611" s="34" t="s">
        <v>6</v>
      </c>
      <c r="C611" s="34">
        <v>42551</v>
      </c>
      <c r="D611" s="57" t="s">
        <v>66</v>
      </c>
      <c r="E611" s="35" t="s">
        <v>39</v>
      </c>
      <c r="F611" s="36">
        <v>5.8911783573324827</v>
      </c>
      <c r="G611" s="36">
        <v>6.060875878160731</v>
      </c>
      <c r="H611" s="36">
        <v>5.9639917113160434</v>
      </c>
      <c r="I611" s="36">
        <v>6.0078271264250418</v>
      </c>
      <c r="J611" s="36">
        <v>6.1101371365721375</v>
      </c>
    </row>
    <row r="612" spans="1:10" x14ac:dyDescent="0.3">
      <c r="A612" s="34" t="s">
        <v>8</v>
      </c>
      <c r="B612" s="34" t="s">
        <v>6</v>
      </c>
      <c r="C612" s="34">
        <v>42551</v>
      </c>
      <c r="D612" s="57" t="s">
        <v>66</v>
      </c>
      <c r="E612" s="35" t="s">
        <v>41</v>
      </c>
      <c r="F612" s="36">
        <v>5.7661783573324827</v>
      </c>
      <c r="G612" s="36">
        <v>5.935875878160731</v>
      </c>
      <c r="H612" s="36">
        <v>5.8389917113160434</v>
      </c>
      <c r="I612" s="36">
        <v>5.8828271264250418</v>
      </c>
      <c r="J612" s="36">
        <v>5.9851371365721375</v>
      </c>
    </row>
    <row r="613" spans="1:10" x14ac:dyDescent="0.3">
      <c r="A613" s="39" t="s">
        <v>8</v>
      </c>
      <c r="B613" s="39" t="s">
        <v>6</v>
      </c>
      <c r="C613" s="39">
        <v>42582</v>
      </c>
      <c r="D613" s="51" t="s">
        <v>63</v>
      </c>
      <c r="E613" s="40" t="s">
        <v>32</v>
      </c>
      <c r="F613" s="45">
        <v>8.126533826537111</v>
      </c>
      <c r="G613" s="45">
        <v>8.2840241486501487</v>
      </c>
      <c r="H613" s="45">
        <v>8.1159769458404973</v>
      </c>
      <c r="I613" s="45">
        <v>8.1119014347134506</v>
      </c>
      <c r="J613" s="45">
        <v>8.0278323708768919</v>
      </c>
    </row>
    <row r="614" spans="1:10" x14ac:dyDescent="0.3">
      <c r="A614" s="39" t="s">
        <v>8</v>
      </c>
      <c r="B614" s="39" t="s">
        <v>6</v>
      </c>
      <c r="C614" s="39">
        <v>42582</v>
      </c>
      <c r="D614" s="51" t="s">
        <v>63</v>
      </c>
      <c r="E614" s="40" t="s">
        <v>35</v>
      </c>
      <c r="F614" s="45">
        <v>7.9265338265371117</v>
      </c>
      <c r="G614" s="45">
        <v>8.0840241486501476</v>
      </c>
      <c r="H614" s="45">
        <v>7.9159769458404963</v>
      </c>
      <c r="I614" s="45">
        <v>7.9119014347134513</v>
      </c>
      <c r="J614" s="45">
        <v>7.8278323708768927</v>
      </c>
    </row>
    <row r="615" spans="1:10" x14ac:dyDescent="0.3">
      <c r="A615" s="39" t="s">
        <v>8</v>
      </c>
      <c r="B615" s="39" t="s">
        <v>6</v>
      </c>
      <c r="C615" s="39">
        <v>42582</v>
      </c>
      <c r="D615" s="51" t="s">
        <v>63</v>
      </c>
      <c r="E615" s="40" t="s">
        <v>37</v>
      </c>
      <c r="F615" s="45">
        <v>7.5765338265371112</v>
      </c>
      <c r="G615" s="45">
        <v>7.734024148650148</v>
      </c>
      <c r="H615" s="45">
        <v>7.5659769458404966</v>
      </c>
      <c r="I615" s="45">
        <v>7.5619014347134508</v>
      </c>
      <c r="J615" s="45">
        <v>7.4778323708768921</v>
      </c>
    </row>
    <row r="616" spans="1:10" x14ac:dyDescent="0.3">
      <c r="A616" s="39" t="s">
        <v>8</v>
      </c>
      <c r="B616" s="39" t="s">
        <v>6</v>
      </c>
      <c r="C616" s="39">
        <v>42582</v>
      </c>
      <c r="D616" s="51" t="s">
        <v>63</v>
      </c>
      <c r="E616" s="40" t="s">
        <v>39</v>
      </c>
      <c r="F616" s="45">
        <v>7.4515338265371112</v>
      </c>
      <c r="G616" s="45">
        <v>7.609024148650148</v>
      </c>
      <c r="H616" s="45">
        <v>7.4409769458404966</v>
      </c>
      <c r="I616" s="45">
        <v>7.4369014347134508</v>
      </c>
      <c r="J616" s="45">
        <v>7.3528323708768921</v>
      </c>
    </row>
    <row r="617" spans="1:10" x14ac:dyDescent="0.3">
      <c r="A617" s="39" t="s">
        <v>8</v>
      </c>
      <c r="B617" s="39" t="s">
        <v>6</v>
      </c>
      <c r="C617" s="39">
        <v>42582</v>
      </c>
      <c r="D617" s="51" t="s">
        <v>63</v>
      </c>
      <c r="E617" s="40" t="s">
        <v>41</v>
      </c>
      <c r="F617" s="45">
        <v>7.3265338265371112</v>
      </c>
      <c r="G617" s="45">
        <v>7.484024148650148</v>
      </c>
      <c r="H617" s="45">
        <v>7.3159769458404966</v>
      </c>
      <c r="I617" s="45">
        <v>7.3119014347134508</v>
      </c>
      <c r="J617" s="45">
        <v>7.2278323708768921</v>
      </c>
    </row>
    <row r="618" spans="1:10" x14ac:dyDescent="0.3">
      <c r="A618" s="39" t="s">
        <v>8</v>
      </c>
      <c r="B618" s="39" t="s">
        <v>6</v>
      </c>
      <c r="C618" s="39">
        <v>42582</v>
      </c>
      <c r="D618" s="51" t="s">
        <v>64</v>
      </c>
      <c r="E618" s="40" t="s">
        <v>32</v>
      </c>
      <c r="F618" s="45">
        <v>7.7411200456621021</v>
      </c>
      <c r="G618" s="45">
        <v>7.8957403581621008</v>
      </c>
      <c r="H618" s="45">
        <v>7.771046503995434</v>
      </c>
      <c r="I618" s="45">
        <v>7.8060220942732128</v>
      </c>
      <c r="J618" s="45">
        <v>7.7717533326991388</v>
      </c>
    </row>
    <row r="619" spans="1:10" x14ac:dyDescent="0.3">
      <c r="A619" s="39" t="s">
        <v>8</v>
      </c>
      <c r="B619" s="39" t="s">
        <v>6</v>
      </c>
      <c r="C619" s="39">
        <v>42582</v>
      </c>
      <c r="D619" s="51" t="s">
        <v>64</v>
      </c>
      <c r="E619" s="40" t="s">
        <v>35</v>
      </c>
      <c r="F619" s="45">
        <v>7.5411200456621019</v>
      </c>
      <c r="G619" s="45">
        <v>7.6957403581621007</v>
      </c>
      <c r="H619" s="45">
        <v>7.5710465039954347</v>
      </c>
      <c r="I619" s="45">
        <v>7.6060220942732126</v>
      </c>
      <c r="J619" s="45">
        <v>7.5717533326991386</v>
      </c>
    </row>
    <row r="620" spans="1:10" x14ac:dyDescent="0.3">
      <c r="A620" s="39" t="s">
        <v>8</v>
      </c>
      <c r="B620" s="39" t="s">
        <v>6</v>
      </c>
      <c r="C620" s="39">
        <v>42582</v>
      </c>
      <c r="D620" s="51" t="s">
        <v>64</v>
      </c>
      <c r="E620" s="40" t="s">
        <v>37</v>
      </c>
      <c r="F620" s="45">
        <v>7.1911200456621014</v>
      </c>
      <c r="G620" s="45">
        <v>7.345740358162101</v>
      </c>
      <c r="H620" s="45">
        <v>7.2210465039954341</v>
      </c>
      <c r="I620" s="45">
        <v>7.256022094273213</v>
      </c>
      <c r="J620" s="45">
        <v>7.221753332699139</v>
      </c>
    </row>
    <row r="621" spans="1:10" x14ac:dyDescent="0.3">
      <c r="A621" s="39" t="s">
        <v>8</v>
      </c>
      <c r="B621" s="39" t="s">
        <v>6</v>
      </c>
      <c r="C621" s="39">
        <v>42582</v>
      </c>
      <c r="D621" s="51" t="s">
        <v>64</v>
      </c>
      <c r="E621" s="40" t="s">
        <v>39</v>
      </c>
      <c r="F621" s="45">
        <v>7.0661200456621014</v>
      </c>
      <c r="G621" s="45">
        <v>7.220740358162101</v>
      </c>
      <c r="H621" s="45">
        <v>7.0960465039954341</v>
      </c>
      <c r="I621" s="45">
        <v>7.131022094273213</v>
      </c>
      <c r="J621" s="45">
        <v>7.096753332699139</v>
      </c>
    </row>
    <row r="622" spans="1:10" x14ac:dyDescent="0.3">
      <c r="A622" s="39" t="s">
        <v>8</v>
      </c>
      <c r="B622" s="39" t="s">
        <v>6</v>
      </c>
      <c r="C622" s="39">
        <v>42582</v>
      </c>
      <c r="D622" s="51" t="s">
        <v>64</v>
      </c>
      <c r="E622" s="40" t="s">
        <v>41</v>
      </c>
      <c r="F622" s="45">
        <v>6.9411200456621014</v>
      </c>
      <c r="G622" s="45">
        <v>7.095740358162101</v>
      </c>
      <c r="H622" s="45">
        <v>6.9710465039954341</v>
      </c>
      <c r="I622" s="45">
        <v>7.006022094273213</v>
      </c>
      <c r="J622" s="45">
        <v>6.971753332699139</v>
      </c>
    </row>
    <row r="623" spans="1:10" x14ac:dyDescent="0.3">
      <c r="A623" s="39" t="s">
        <v>8</v>
      </c>
      <c r="B623" s="39" t="s">
        <v>6</v>
      </c>
      <c r="C623" s="39">
        <v>42582</v>
      </c>
      <c r="D623" s="58" t="s">
        <v>65</v>
      </c>
      <c r="E623" s="40" t="s">
        <v>32</v>
      </c>
      <c r="F623" s="45">
        <v>7.8396936073059349</v>
      </c>
      <c r="G623" s="45">
        <v>8.0495860031392681</v>
      </c>
      <c r="H623" s="45">
        <v>7.9179297878614889</v>
      </c>
      <c r="I623" s="45">
        <v>7.9731238330003791</v>
      </c>
      <c r="J623" s="45">
        <v>8.0744791281392683</v>
      </c>
    </row>
    <row r="624" spans="1:10" x14ac:dyDescent="0.3">
      <c r="A624" s="39" t="s">
        <v>8</v>
      </c>
      <c r="B624" s="39" t="s">
        <v>6</v>
      </c>
      <c r="C624" s="39">
        <v>42582</v>
      </c>
      <c r="D624" s="58" t="s">
        <v>65</v>
      </c>
      <c r="E624" s="40" t="s">
        <v>35</v>
      </c>
      <c r="F624" s="45">
        <v>7.6396936073059347</v>
      </c>
      <c r="G624" s="45">
        <v>7.8495860031392679</v>
      </c>
      <c r="H624" s="45">
        <v>7.7179297878614888</v>
      </c>
      <c r="I624" s="45">
        <v>7.7731238330003789</v>
      </c>
      <c r="J624" s="45">
        <v>7.8744791281392681</v>
      </c>
    </row>
    <row r="625" spans="1:10" x14ac:dyDescent="0.3">
      <c r="A625" s="39" t="s">
        <v>8</v>
      </c>
      <c r="B625" s="39" t="s">
        <v>6</v>
      </c>
      <c r="C625" s="39">
        <v>42582</v>
      </c>
      <c r="D625" s="58" t="s">
        <v>65</v>
      </c>
      <c r="E625" s="40" t="s">
        <v>37</v>
      </c>
      <c r="F625" s="45">
        <v>7.2896936073059351</v>
      </c>
      <c r="G625" s="45">
        <v>7.4995860031392683</v>
      </c>
      <c r="H625" s="45">
        <v>7.3679297878614891</v>
      </c>
      <c r="I625" s="45">
        <v>7.4231238330003793</v>
      </c>
      <c r="J625" s="45">
        <v>7.5244791281392676</v>
      </c>
    </row>
    <row r="626" spans="1:10" x14ac:dyDescent="0.3">
      <c r="A626" s="39" t="s">
        <v>8</v>
      </c>
      <c r="B626" s="39" t="s">
        <v>6</v>
      </c>
      <c r="C626" s="39">
        <v>42582</v>
      </c>
      <c r="D626" s="58" t="s">
        <v>65</v>
      </c>
      <c r="E626" s="40" t="s">
        <v>39</v>
      </c>
      <c r="F626" s="45">
        <v>7.1646936073059351</v>
      </c>
      <c r="G626" s="45">
        <v>7.3745860031392683</v>
      </c>
      <c r="H626" s="45">
        <v>7.2429297878614891</v>
      </c>
      <c r="I626" s="45">
        <v>7.2981238330003793</v>
      </c>
      <c r="J626" s="45">
        <v>7.3994791281392676</v>
      </c>
    </row>
    <row r="627" spans="1:10" x14ac:dyDescent="0.3">
      <c r="A627" s="39" t="s">
        <v>8</v>
      </c>
      <c r="B627" s="39" t="s">
        <v>6</v>
      </c>
      <c r="C627" s="39">
        <v>42582</v>
      </c>
      <c r="D627" s="58" t="s">
        <v>65</v>
      </c>
      <c r="E627" s="40" t="s">
        <v>41</v>
      </c>
      <c r="F627" s="45">
        <v>7.0396936073059351</v>
      </c>
      <c r="G627" s="45">
        <v>7.2495860031392683</v>
      </c>
      <c r="H627" s="45">
        <v>7.1179297878614891</v>
      </c>
      <c r="I627" s="45">
        <v>7.1731238330003793</v>
      </c>
      <c r="J627" s="45">
        <v>7.2744791281392676</v>
      </c>
    </row>
    <row r="628" spans="1:10" x14ac:dyDescent="0.3">
      <c r="A628" s="39" t="s">
        <v>8</v>
      </c>
      <c r="B628" s="39" t="s">
        <v>6</v>
      </c>
      <c r="C628" s="39">
        <v>42582</v>
      </c>
      <c r="D628" s="58" t="s">
        <v>66</v>
      </c>
      <c r="E628" s="40" t="s">
        <v>32</v>
      </c>
      <c r="F628" s="45">
        <v>6.5900483669455197</v>
      </c>
      <c r="G628" s="45">
        <v>6.7341642045513144</v>
      </c>
      <c r="H628" s="45">
        <v>6.6389472633112145</v>
      </c>
      <c r="I628" s="45">
        <v>6.7010595715379067</v>
      </c>
      <c r="J628" s="45">
        <v>6.7982779351832461</v>
      </c>
    </row>
    <row r="629" spans="1:10" x14ac:dyDescent="0.3">
      <c r="A629" s="39" t="s">
        <v>8</v>
      </c>
      <c r="B629" s="39" t="s">
        <v>6</v>
      </c>
      <c r="C629" s="39">
        <v>42582</v>
      </c>
      <c r="D629" s="58" t="s">
        <v>66</v>
      </c>
      <c r="E629" s="40" t="s">
        <v>35</v>
      </c>
      <c r="F629" s="45">
        <v>6.3900483669455195</v>
      </c>
      <c r="G629" s="45">
        <v>6.5341642045513142</v>
      </c>
      <c r="H629" s="45">
        <v>6.4389472633112153</v>
      </c>
      <c r="I629" s="45">
        <v>6.5010595715379065</v>
      </c>
      <c r="J629" s="45">
        <v>6.5982779351832459</v>
      </c>
    </row>
    <row r="630" spans="1:10" x14ac:dyDescent="0.3">
      <c r="A630" s="39" t="s">
        <v>8</v>
      </c>
      <c r="B630" s="39" t="s">
        <v>6</v>
      </c>
      <c r="C630" s="39">
        <v>42582</v>
      </c>
      <c r="D630" s="58" t="s">
        <v>66</v>
      </c>
      <c r="E630" s="40" t="s">
        <v>37</v>
      </c>
      <c r="F630" s="45">
        <v>6.0400483669455198</v>
      </c>
      <c r="G630" s="45">
        <v>6.1841642045513137</v>
      </c>
      <c r="H630" s="45">
        <v>6.0889472633112147</v>
      </c>
      <c r="I630" s="45">
        <v>6.1510595715379068</v>
      </c>
      <c r="J630" s="45">
        <v>6.2482779351832463</v>
      </c>
    </row>
    <row r="631" spans="1:10" x14ac:dyDescent="0.3">
      <c r="A631" s="39" t="s">
        <v>8</v>
      </c>
      <c r="B631" s="39" t="s">
        <v>6</v>
      </c>
      <c r="C631" s="39">
        <v>42582</v>
      </c>
      <c r="D631" s="58" t="s">
        <v>66</v>
      </c>
      <c r="E631" s="40" t="s">
        <v>39</v>
      </c>
      <c r="F631" s="45">
        <v>5.9150483669455198</v>
      </c>
      <c r="G631" s="45">
        <v>6.0591642045513137</v>
      </c>
      <c r="H631" s="45">
        <v>5.9639472633112147</v>
      </c>
      <c r="I631" s="45">
        <v>6.0260595715379068</v>
      </c>
      <c r="J631" s="45">
        <v>6.1232779351832463</v>
      </c>
    </row>
    <row r="632" spans="1:10" x14ac:dyDescent="0.3">
      <c r="A632" s="46" t="s">
        <v>8</v>
      </c>
      <c r="B632" s="46" t="s">
        <v>6</v>
      </c>
      <c r="C632" s="46">
        <v>42582</v>
      </c>
      <c r="D632" s="64" t="s">
        <v>66</v>
      </c>
      <c r="E632" s="47" t="s">
        <v>41</v>
      </c>
      <c r="F632" s="65">
        <v>5.7900483669455198</v>
      </c>
      <c r="G632" s="65">
        <v>5.9341642045513137</v>
      </c>
      <c r="H632" s="65">
        <v>5.8389472633112147</v>
      </c>
      <c r="I632" s="65">
        <v>5.9010595715379068</v>
      </c>
      <c r="J632" s="65">
        <v>5.9982779351832463</v>
      </c>
    </row>
    <row r="633" spans="1:10" x14ac:dyDescent="0.3">
      <c r="A633" s="34" t="s">
        <v>9</v>
      </c>
      <c r="B633" s="34" t="s">
        <v>6</v>
      </c>
      <c r="C633" s="34">
        <v>42401</v>
      </c>
      <c r="D633" s="49" t="s">
        <v>67</v>
      </c>
      <c r="E633" s="35" t="s">
        <v>32</v>
      </c>
      <c r="F633" s="36">
        <v>7.9750723793759519</v>
      </c>
      <c r="G633" s="36">
        <v>8.0687864904870636</v>
      </c>
      <c r="H633" s="36">
        <v>8.1654088886352092</v>
      </c>
      <c r="I633" s="36">
        <v>8.1855086293759527</v>
      </c>
      <c r="J633" s="36">
        <v>8.3649336664129876</v>
      </c>
    </row>
    <row r="634" spans="1:10" x14ac:dyDescent="0.3">
      <c r="A634" s="34" t="s">
        <v>9</v>
      </c>
      <c r="B634" s="34" t="s">
        <v>6</v>
      </c>
      <c r="C634" s="34">
        <v>42401</v>
      </c>
      <c r="D634" s="49" t="s">
        <v>67</v>
      </c>
      <c r="E634" s="35" t="s">
        <v>35</v>
      </c>
      <c r="F634" s="36">
        <v>7.7750723793759517</v>
      </c>
      <c r="G634" s="36">
        <v>7.8687864904870635</v>
      </c>
      <c r="H634" s="36">
        <v>7.9654088886352099</v>
      </c>
      <c r="I634" s="36">
        <v>7.9855086293759525</v>
      </c>
      <c r="J634" s="36">
        <v>8.1649336664129883</v>
      </c>
    </row>
    <row r="635" spans="1:10" x14ac:dyDescent="0.3">
      <c r="A635" s="34" t="s">
        <v>9</v>
      </c>
      <c r="B635" s="34" t="s">
        <v>6</v>
      </c>
      <c r="C635" s="34">
        <v>42401</v>
      </c>
      <c r="D635" s="49" t="s">
        <v>67</v>
      </c>
      <c r="E635" s="35" t="s">
        <v>37</v>
      </c>
      <c r="F635" s="36">
        <v>7.4250723793759521</v>
      </c>
      <c r="G635" s="36">
        <v>7.5187864904870638</v>
      </c>
      <c r="H635" s="36">
        <v>7.6154088886352103</v>
      </c>
      <c r="I635" s="36">
        <v>7.6355086293759529</v>
      </c>
      <c r="J635" s="36">
        <v>7.8149336664129878</v>
      </c>
    </row>
    <row r="636" spans="1:10" x14ac:dyDescent="0.3">
      <c r="A636" s="34" t="s">
        <v>9</v>
      </c>
      <c r="B636" s="34" t="s">
        <v>6</v>
      </c>
      <c r="C636" s="34">
        <v>42401</v>
      </c>
      <c r="D636" s="49" t="s">
        <v>67</v>
      </c>
      <c r="E636" s="35" t="s">
        <v>39</v>
      </c>
      <c r="F636" s="36">
        <v>7.3000723793759521</v>
      </c>
      <c r="G636" s="36">
        <v>7.3937864904870638</v>
      </c>
      <c r="H636" s="36">
        <v>7.4904088886352103</v>
      </c>
      <c r="I636" s="36">
        <v>7.5105086293759529</v>
      </c>
      <c r="J636" s="36">
        <v>7.6899336664129878</v>
      </c>
    </row>
    <row r="637" spans="1:10" x14ac:dyDescent="0.3">
      <c r="A637" s="34" t="s">
        <v>9</v>
      </c>
      <c r="B637" s="34" t="s">
        <v>6</v>
      </c>
      <c r="C637" s="34">
        <v>42401</v>
      </c>
      <c r="D637" s="49" t="s">
        <v>67</v>
      </c>
      <c r="E637" s="35" t="s">
        <v>41</v>
      </c>
      <c r="F637" s="36">
        <v>7.1750723793759521</v>
      </c>
      <c r="G637" s="36">
        <v>7.2687864904870638</v>
      </c>
      <c r="H637" s="36">
        <v>7.3654088886352103</v>
      </c>
      <c r="I637" s="36">
        <v>7.3855086293759529</v>
      </c>
      <c r="J637" s="36">
        <v>7.5649336664129878</v>
      </c>
    </row>
    <row r="638" spans="1:10" x14ac:dyDescent="0.3">
      <c r="A638" s="34" t="s">
        <v>9</v>
      </c>
      <c r="B638" s="34" t="s">
        <v>6</v>
      </c>
      <c r="C638" s="34">
        <v>42401</v>
      </c>
      <c r="D638" s="49" t="s">
        <v>68</v>
      </c>
      <c r="E638" s="35" t="s">
        <v>32</v>
      </c>
      <c r="F638" s="36">
        <v>10.621213557458145</v>
      </c>
      <c r="G638" s="36">
        <v>10.945637668569253</v>
      </c>
      <c r="H638" s="36">
        <v>11.096929122272957</v>
      </c>
      <c r="I638" s="36">
        <v>11.122720974124809</v>
      </c>
      <c r="J638" s="36">
        <v>11.259820011161846</v>
      </c>
    </row>
    <row r="639" spans="1:10" x14ac:dyDescent="0.3">
      <c r="A639" s="34" t="s">
        <v>9</v>
      </c>
      <c r="B639" s="34" t="s">
        <v>6</v>
      </c>
      <c r="C639" s="34">
        <v>42401</v>
      </c>
      <c r="D639" s="49" t="s">
        <v>68</v>
      </c>
      <c r="E639" s="35" t="s">
        <v>35</v>
      </c>
      <c r="F639" s="36">
        <v>10.421213557458143</v>
      </c>
      <c r="G639" s="36">
        <v>10.745637668569254</v>
      </c>
      <c r="H639" s="36">
        <v>10.896929122272958</v>
      </c>
      <c r="I639" s="36">
        <v>10.922720974124809</v>
      </c>
      <c r="J639" s="36">
        <v>11.059820011161845</v>
      </c>
    </row>
    <row r="640" spans="1:10" x14ac:dyDescent="0.3">
      <c r="A640" s="34" t="s">
        <v>9</v>
      </c>
      <c r="B640" s="34" t="s">
        <v>6</v>
      </c>
      <c r="C640" s="34">
        <v>42401</v>
      </c>
      <c r="D640" s="49" t="s">
        <v>68</v>
      </c>
      <c r="E640" s="35" t="s">
        <v>37</v>
      </c>
      <c r="F640" s="36">
        <v>10.071213557458144</v>
      </c>
      <c r="G640" s="36">
        <v>10.395637668569254</v>
      </c>
      <c r="H640" s="36">
        <v>10.546929122272958</v>
      </c>
      <c r="I640" s="36">
        <v>10.57272097412481</v>
      </c>
      <c r="J640" s="36">
        <v>10.709820011161845</v>
      </c>
    </row>
    <row r="641" spans="1:10" x14ac:dyDescent="0.3">
      <c r="A641" s="34" t="s">
        <v>9</v>
      </c>
      <c r="B641" s="34" t="s">
        <v>6</v>
      </c>
      <c r="C641" s="34">
        <v>42401</v>
      </c>
      <c r="D641" s="49" t="s">
        <v>68</v>
      </c>
      <c r="E641" s="35" t="s">
        <v>39</v>
      </c>
      <c r="F641" s="36">
        <v>9.9462135574581438</v>
      </c>
      <c r="G641" s="36">
        <v>10.270637668569254</v>
      </c>
      <c r="H641" s="36">
        <v>10.421929122272958</v>
      </c>
      <c r="I641" s="36">
        <v>10.44772097412481</v>
      </c>
      <c r="J641" s="36">
        <v>10.584820011161845</v>
      </c>
    </row>
    <row r="642" spans="1:10" x14ac:dyDescent="0.3">
      <c r="A642" s="34" t="s">
        <v>9</v>
      </c>
      <c r="B642" s="34" t="s">
        <v>6</v>
      </c>
      <c r="C642" s="34">
        <v>42401</v>
      </c>
      <c r="D642" s="49" t="s">
        <v>68</v>
      </c>
      <c r="E642" s="35" t="s">
        <v>41</v>
      </c>
      <c r="F642" s="36">
        <v>9.8212135574581438</v>
      </c>
      <c r="G642" s="36">
        <v>10.145637668569254</v>
      </c>
      <c r="H642" s="36">
        <v>10.296929122272958</v>
      </c>
      <c r="I642" s="36">
        <v>10.32272097412481</v>
      </c>
      <c r="J642" s="36">
        <v>10.459820011161845</v>
      </c>
    </row>
    <row r="643" spans="1:10" x14ac:dyDescent="0.3">
      <c r="A643" s="34" t="s">
        <v>9</v>
      </c>
      <c r="B643" s="34" t="s">
        <v>6</v>
      </c>
      <c r="C643" s="34">
        <v>42401</v>
      </c>
      <c r="D643" s="57" t="s">
        <v>69</v>
      </c>
      <c r="E643" s="35" t="s">
        <v>32</v>
      </c>
      <c r="F643" s="36">
        <v>9.0923466599746305</v>
      </c>
      <c r="G643" s="36">
        <v>9.1597267894878431</v>
      </c>
      <c r="H643" s="36">
        <v>9.1715992065874055</v>
      </c>
      <c r="I643" s="36">
        <v>9.1303969390197341</v>
      </c>
      <c r="J643" s="36">
        <v>9.2570159842278539</v>
      </c>
    </row>
    <row r="644" spans="1:10" x14ac:dyDescent="0.3">
      <c r="A644" s="34" t="s">
        <v>9</v>
      </c>
      <c r="B644" s="34" t="s">
        <v>6</v>
      </c>
      <c r="C644" s="34">
        <v>42401</v>
      </c>
      <c r="D644" s="57" t="s">
        <v>69</v>
      </c>
      <c r="E644" s="35" t="s">
        <v>35</v>
      </c>
      <c r="F644" s="36">
        <v>8.8923466599746313</v>
      </c>
      <c r="G644" s="36">
        <v>8.9597267894878421</v>
      </c>
      <c r="H644" s="36">
        <v>8.9715992065874062</v>
      </c>
      <c r="I644" s="36">
        <v>8.9303969390197331</v>
      </c>
      <c r="J644" s="36">
        <v>9.0570159842278546</v>
      </c>
    </row>
    <row r="645" spans="1:10" x14ac:dyDescent="0.3">
      <c r="A645" s="34" t="s">
        <v>9</v>
      </c>
      <c r="B645" s="34" t="s">
        <v>6</v>
      </c>
      <c r="C645" s="34">
        <v>42401</v>
      </c>
      <c r="D645" s="57" t="s">
        <v>69</v>
      </c>
      <c r="E645" s="35" t="s">
        <v>37</v>
      </c>
      <c r="F645" s="36">
        <v>8.5423466599746298</v>
      </c>
      <c r="G645" s="36">
        <v>8.6097267894878424</v>
      </c>
      <c r="H645" s="36">
        <v>8.6215992065874065</v>
      </c>
      <c r="I645" s="36">
        <v>8.5803969390197334</v>
      </c>
      <c r="J645" s="36">
        <v>8.7070159842278549</v>
      </c>
    </row>
    <row r="646" spans="1:10" x14ac:dyDescent="0.3">
      <c r="A646" s="34" t="s">
        <v>9</v>
      </c>
      <c r="B646" s="34" t="s">
        <v>6</v>
      </c>
      <c r="C646" s="34">
        <v>42401</v>
      </c>
      <c r="D646" s="57" t="s">
        <v>69</v>
      </c>
      <c r="E646" s="35" t="s">
        <v>39</v>
      </c>
      <c r="F646" s="36">
        <v>8.4173466599746298</v>
      </c>
      <c r="G646" s="36">
        <v>8.4847267894878424</v>
      </c>
      <c r="H646" s="36">
        <v>8.5225980005553232</v>
      </c>
      <c r="I646" s="36">
        <v>8.4142090397141782</v>
      </c>
      <c r="J646" s="36">
        <v>8.5402614705480673</v>
      </c>
    </row>
    <row r="647" spans="1:10" x14ac:dyDescent="0.3">
      <c r="A647" s="34" t="s">
        <v>9</v>
      </c>
      <c r="B647" s="34" t="s">
        <v>6</v>
      </c>
      <c r="C647" s="34">
        <v>42401</v>
      </c>
      <c r="D647" s="57" t="s">
        <v>69</v>
      </c>
      <c r="E647" s="35" t="s">
        <v>41</v>
      </c>
      <c r="F647" s="36">
        <v>8.3203696011231774</v>
      </c>
      <c r="G647" s="36">
        <v>8.2727942444065956</v>
      </c>
      <c r="H647" s="36">
        <v>8.3975980005553232</v>
      </c>
      <c r="I647" s="36">
        <v>8.2892090397141782</v>
      </c>
      <c r="J647" s="36">
        <v>8.4152614705480673</v>
      </c>
    </row>
    <row r="648" spans="1:10" x14ac:dyDescent="0.3">
      <c r="A648" s="39" t="s">
        <v>9</v>
      </c>
      <c r="B648" s="39" t="s">
        <v>6</v>
      </c>
      <c r="C648" s="39">
        <v>42460</v>
      </c>
      <c r="D648" s="51" t="s">
        <v>67</v>
      </c>
      <c r="E648" s="40" t="s">
        <v>32</v>
      </c>
      <c r="F648" s="45">
        <v>7.9568414349315093</v>
      </c>
      <c r="G648" s="45">
        <v>8.1714870182648429</v>
      </c>
      <c r="H648" s="45">
        <v>8.1614060877092864</v>
      </c>
      <c r="I648" s="45">
        <v>8.2570355286815094</v>
      </c>
      <c r="J648" s="45">
        <v>8.4327821779870629</v>
      </c>
    </row>
    <row r="649" spans="1:10" x14ac:dyDescent="0.3">
      <c r="A649" s="39" t="s">
        <v>9</v>
      </c>
      <c r="B649" s="39" t="s">
        <v>6</v>
      </c>
      <c r="C649" s="39">
        <v>42460</v>
      </c>
      <c r="D649" s="51" t="s">
        <v>67</v>
      </c>
      <c r="E649" s="40" t="s">
        <v>35</v>
      </c>
      <c r="F649" s="45">
        <v>7.7568414349315091</v>
      </c>
      <c r="G649" s="45">
        <v>7.9714870182648427</v>
      </c>
      <c r="H649" s="45">
        <v>7.9614060877092871</v>
      </c>
      <c r="I649" s="45">
        <v>8.0570355286815083</v>
      </c>
      <c r="J649" s="45">
        <v>8.2327821779870636</v>
      </c>
    </row>
    <row r="650" spans="1:10" x14ac:dyDescent="0.3">
      <c r="A650" s="39" t="s">
        <v>9</v>
      </c>
      <c r="B650" s="39" t="s">
        <v>6</v>
      </c>
      <c r="C650" s="39">
        <v>42460</v>
      </c>
      <c r="D650" s="51" t="s">
        <v>67</v>
      </c>
      <c r="E650" s="40" t="s">
        <v>37</v>
      </c>
      <c r="F650" s="45">
        <v>7.4068414349315095</v>
      </c>
      <c r="G650" s="45">
        <v>7.6214870182648422</v>
      </c>
      <c r="H650" s="45">
        <v>7.6114060877092866</v>
      </c>
      <c r="I650" s="45">
        <v>7.7070355286815087</v>
      </c>
      <c r="J650" s="45">
        <v>7.882782177987063</v>
      </c>
    </row>
    <row r="651" spans="1:10" x14ac:dyDescent="0.3">
      <c r="A651" s="39" t="s">
        <v>9</v>
      </c>
      <c r="B651" s="39" t="s">
        <v>6</v>
      </c>
      <c r="C651" s="39">
        <v>42460</v>
      </c>
      <c r="D651" s="51" t="s">
        <v>67</v>
      </c>
      <c r="E651" s="40" t="s">
        <v>39</v>
      </c>
      <c r="F651" s="45">
        <v>7.2818414349315095</v>
      </c>
      <c r="G651" s="45">
        <v>7.4964870182648422</v>
      </c>
      <c r="H651" s="45">
        <v>7.4864060877092866</v>
      </c>
      <c r="I651" s="45">
        <v>7.5820355286815087</v>
      </c>
      <c r="J651" s="45">
        <v>7.757782177987063</v>
      </c>
    </row>
    <row r="652" spans="1:10" x14ac:dyDescent="0.3">
      <c r="A652" s="39" t="s">
        <v>9</v>
      </c>
      <c r="B652" s="39" t="s">
        <v>6</v>
      </c>
      <c r="C652" s="39">
        <v>42460</v>
      </c>
      <c r="D652" s="51" t="s">
        <v>67</v>
      </c>
      <c r="E652" s="40" t="s">
        <v>41</v>
      </c>
      <c r="F652" s="45">
        <v>7.1568414349315095</v>
      </c>
      <c r="G652" s="45">
        <v>7.3714870182648422</v>
      </c>
      <c r="H652" s="45">
        <v>7.3614060877092866</v>
      </c>
      <c r="I652" s="45">
        <v>7.4570355286815087</v>
      </c>
      <c r="J652" s="45">
        <v>7.632782177987063</v>
      </c>
    </row>
    <row r="653" spans="1:10" x14ac:dyDescent="0.3">
      <c r="A653" s="39" t="s">
        <v>9</v>
      </c>
      <c r="B653" s="39" t="s">
        <v>6</v>
      </c>
      <c r="C653" s="39">
        <v>42460</v>
      </c>
      <c r="D653" s="51" t="s">
        <v>68</v>
      </c>
      <c r="E653" s="40" t="s">
        <v>32</v>
      </c>
      <c r="F653" s="45">
        <v>10.647021613013697</v>
      </c>
      <c r="G653" s="45">
        <v>11.103567696347032</v>
      </c>
      <c r="H653" s="45">
        <v>11.105002849124812</v>
      </c>
      <c r="I653" s="45">
        <v>11.198220269263697</v>
      </c>
      <c r="J653" s="45">
        <v>11.331196522735919</v>
      </c>
    </row>
    <row r="654" spans="1:10" x14ac:dyDescent="0.3">
      <c r="A654" s="39" t="s">
        <v>9</v>
      </c>
      <c r="B654" s="39" t="s">
        <v>6</v>
      </c>
      <c r="C654" s="39">
        <v>42460</v>
      </c>
      <c r="D654" s="51" t="s">
        <v>68</v>
      </c>
      <c r="E654" s="40" t="s">
        <v>35</v>
      </c>
      <c r="F654" s="45">
        <v>10.447021613013698</v>
      </c>
      <c r="G654" s="45">
        <v>10.903567696347032</v>
      </c>
      <c r="H654" s="45">
        <v>10.905002849124811</v>
      </c>
      <c r="I654" s="45">
        <v>10.998220269263697</v>
      </c>
      <c r="J654" s="45">
        <v>11.13119652273592</v>
      </c>
    </row>
    <row r="655" spans="1:10" x14ac:dyDescent="0.3">
      <c r="A655" s="39" t="s">
        <v>9</v>
      </c>
      <c r="B655" s="39" t="s">
        <v>6</v>
      </c>
      <c r="C655" s="39">
        <v>42460</v>
      </c>
      <c r="D655" s="51" t="s">
        <v>68</v>
      </c>
      <c r="E655" s="40" t="s">
        <v>37</v>
      </c>
      <c r="F655" s="45">
        <v>10.097021613013698</v>
      </c>
      <c r="G655" s="45">
        <v>10.553567696347033</v>
      </c>
      <c r="H655" s="45">
        <v>10.555002849124811</v>
      </c>
      <c r="I655" s="45">
        <v>10.648220269263698</v>
      </c>
      <c r="J655" s="45">
        <v>10.78119652273592</v>
      </c>
    </row>
    <row r="656" spans="1:10" x14ac:dyDescent="0.3">
      <c r="A656" s="39" t="s">
        <v>9</v>
      </c>
      <c r="B656" s="39" t="s">
        <v>6</v>
      </c>
      <c r="C656" s="39">
        <v>42460</v>
      </c>
      <c r="D656" s="51" t="s">
        <v>68</v>
      </c>
      <c r="E656" s="40" t="s">
        <v>39</v>
      </c>
      <c r="F656" s="45">
        <v>9.9720216130136983</v>
      </c>
      <c r="G656" s="45">
        <v>10.428567696347033</v>
      </c>
      <c r="H656" s="45">
        <v>10.430002849124811</v>
      </c>
      <c r="I656" s="45">
        <v>10.523220269263698</v>
      </c>
      <c r="J656" s="45">
        <v>10.65619652273592</v>
      </c>
    </row>
    <row r="657" spans="1:10" x14ac:dyDescent="0.3">
      <c r="A657" s="39" t="s">
        <v>9</v>
      </c>
      <c r="B657" s="39" t="s">
        <v>6</v>
      </c>
      <c r="C657" s="39">
        <v>42460</v>
      </c>
      <c r="D657" s="51" t="s">
        <v>68</v>
      </c>
      <c r="E657" s="40" t="s">
        <v>41</v>
      </c>
      <c r="F657" s="45">
        <v>9.8470216130136983</v>
      </c>
      <c r="G657" s="45">
        <v>10.303567696347033</v>
      </c>
      <c r="H657" s="45">
        <v>10.305002849124811</v>
      </c>
      <c r="I657" s="45">
        <v>10.398220269263698</v>
      </c>
      <c r="J657" s="45">
        <v>10.53119652273592</v>
      </c>
    </row>
    <row r="658" spans="1:10" x14ac:dyDescent="0.3">
      <c r="A658" s="39" t="s">
        <v>9</v>
      </c>
      <c r="B658" s="39" t="s">
        <v>6</v>
      </c>
      <c r="C658" s="39">
        <v>42460</v>
      </c>
      <c r="D658" s="58" t="s">
        <v>69</v>
      </c>
      <c r="E658" s="40" t="s">
        <v>32</v>
      </c>
      <c r="F658" s="45">
        <v>9.0215917116849713</v>
      </c>
      <c r="G658" s="45">
        <v>9.2245193208361762</v>
      </c>
      <c r="H658" s="45">
        <v>9.1354244021824744</v>
      </c>
      <c r="I658" s="45">
        <v>9.1626118399732377</v>
      </c>
      <c r="J658" s="45">
        <v>9.2937485003795643</v>
      </c>
    </row>
    <row r="659" spans="1:10" x14ac:dyDescent="0.3">
      <c r="A659" s="39" t="s">
        <v>9</v>
      </c>
      <c r="B659" s="39" t="s">
        <v>6</v>
      </c>
      <c r="C659" s="39">
        <v>42460</v>
      </c>
      <c r="D659" s="58" t="s">
        <v>69</v>
      </c>
      <c r="E659" s="40" t="s">
        <v>35</v>
      </c>
      <c r="F659" s="45">
        <v>8.8215917116849702</v>
      </c>
      <c r="G659" s="45">
        <v>9.0245193208361751</v>
      </c>
      <c r="H659" s="45">
        <v>8.9354244021824734</v>
      </c>
      <c r="I659" s="45">
        <v>8.9626118399732384</v>
      </c>
      <c r="J659" s="45">
        <v>9.0937485003795651</v>
      </c>
    </row>
    <row r="660" spans="1:10" x14ac:dyDescent="0.3">
      <c r="A660" s="39" t="s">
        <v>9</v>
      </c>
      <c r="B660" s="39" t="s">
        <v>6</v>
      </c>
      <c r="C660" s="39">
        <v>42460</v>
      </c>
      <c r="D660" s="58" t="s">
        <v>69</v>
      </c>
      <c r="E660" s="40" t="s">
        <v>37</v>
      </c>
      <c r="F660" s="45">
        <v>8.4715917116849706</v>
      </c>
      <c r="G660" s="45">
        <v>8.6745193208361755</v>
      </c>
      <c r="H660" s="45">
        <v>8.5854244021824737</v>
      </c>
      <c r="I660" s="45">
        <v>8.612611839973237</v>
      </c>
      <c r="J660" s="45">
        <v>8.7437485003795636</v>
      </c>
    </row>
    <row r="661" spans="1:10" x14ac:dyDescent="0.3">
      <c r="A661" s="39" t="s">
        <v>9</v>
      </c>
      <c r="B661" s="39" t="s">
        <v>6</v>
      </c>
      <c r="C661" s="39">
        <v>42460</v>
      </c>
      <c r="D661" s="58" t="s">
        <v>69</v>
      </c>
      <c r="E661" s="40" t="s">
        <v>39</v>
      </c>
      <c r="F661" s="45">
        <v>8.3465917116849706</v>
      </c>
      <c r="G661" s="45">
        <v>8.5495193208361755</v>
      </c>
      <c r="H661" s="45">
        <v>8.5225980005553232</v>
      </c>
      <c r="I661" s="45">
        <v>8.4142090397141782</v>
      </c>
      <c r="J661" s="45">
        <v>8.5402614705480673</v>
      </c>
    </row>
    <row r="662" spans="1:10" x14ac:dyDescent="0.3">
      <c r="A662" s="39" t="s">
        <v>9</v>
      </c>
      <c r="B662" s="39" t="s">
        <v>6</v>
      </c>
      <c r="C662" s="39">
        <v>42460</v>
      </c>
      <c r="D662" s="58" t="s">
        <v>69</v>
      </c>
      <c r="E662" s="40" t="s">
        <v>41</v>
      </c>
      <c r="F662" s="45">
        <v>8.3203696011231774</v>
      </c>
      <c r="G662" s="45">
        <v>8.2727942444065956</v>
      </c>
      <c r="H662" s="45">
        <v>8.3975980005553232</v>
      </c>
      <c r="I662" s="45">
        <v>8.2892090397141782</v>
      </c>
      <c r="J662" s="45">
        <v>8.4152614705480673</v>
      </c>
    </row>
    <row r="663" spans="1:10" x14ac:dyDescent="0.3">
      <c r="A663" s="34" t="s">
        <v>9</v>
      </c>
      <c r="B663" s="34" t="s">
        <v>6</v>
      </c>
      <c r="C663" s="34">
        <v>42490</v>
      </c>
      <c r="D663" s="49" t="s">
        <v>67</v>
      </c>
      <c r="E663" s="35" t="s">
        <v>32</v>
      </c>
      <c r="F663" s="36">
        <v>7.8819104904870629</v>
      </c>
      <c r="G663" s="36">
        <v>8.2119615460426179</v>
      </c>
      <c r="H663" s="36">
        <v>8.1260952867833574</v>
      </c>
      <c r="I663" s="36">
        <v>8.2703504279870632</v>
      </c>
      <c r="J663" s="36">
        <v>8.4616546895611364</v>
      </c>
    </row>
    <row r="664" spans="1:10" x14ac:dyDescent="0.3">
      <c r="A664" s="34" t="s">
        <v>9</v>
      </c>
      <c r="B664" s="34" t="s">
        <v>6</v>
      </c>
      <c r="C664" s="34">
        <v>42490</v>
      </c>
      <c r="D664" s="49" t="s">
        <v>67</v>
      </c>
      <c r="E664" s="35" t="s">
        <v>35</v>
      </c>
      <c r="F664" s="36">
        <v>7.6819104904870628</v>
      </c>
      <c r="G664" s="36">
        <v>8.0119615460426168</v>
      </c>
      <c r="H664" s="36">
        <v>7.9260952867833581</v>
      </c>
      <c r="I664" s="36">
        <v>8.0703504279870621</v>
      </c>
      <c r="J664" s="36">
        <v>8.2616546895611371</v>
      </c>
    </row>
    <row r="665" spans="1:10" x14ac:dyDescent="0.3">
      <c r="A665" s="34" t="s">
        <v>9</v>
      </c>
      <c r="B665" s="34" t="s">
        <v>6</v>
      </c>
      <c r="C665" s="34">
        <v>42490</v>
      </c>
      <c r="D665" s="49" t="s">
        <v>67</v>
      </c>
      <c r="E665" s="35" t="s">
        <v>37</v>
      </c>
      <c r="F665" s="36">
        <v>7.3319104904870631</v>
      </c>
      <c r="G665" s="36">
        <v>7.6619615460426171</v>
      </c>
      <c r="H665" s="36">
        <v>7.5760952867833584</v>
      </c>
      <c r="I665" s="36">
        <v>7.7203504279870625</v>
      </c>
      <c r="J665" s="36">
        <v>7.9116546895611366</v>
      </c>
    </row>
    <row r="666" spans="1:10" x14ac:dyDescent="0.3">
      <c r="A666" s="34" t="s">
        <v>9</v>
      </c>
      <c r="B666" s="34" t="s">
        <v>6</v>
      </c>
      <c r="C666" s="34">
        <v>42490</v>
      </c>
      <c r="D666" s="49" t="s">
        <v>67</v>
      </c>
      <c r="E666" s="35" t="s">
        <v>39</v>
      </c>
      <c r="F666" s="36">
        <v>7.2069104904870631</v>
      </c>
      <c r="G666" s="36">
        <v>7.5369615460426171</v>
      </c>
      <c r="H666" s="36">
        <v>7.4510952867833584</v>
      </c>
      <c r="I666" s="36">
        <v>7.5953504279870625</v>
      </c>
      <c r="J666" s="36">
        <v>7.7866546895611366</v>
      </c>
    </row>
    <row r="667" spans="1:10" x14ac:dyDescent="0.3">
      <c r="A667" s="34" t="s">
        <v>9</v>
      </c>
      <c r="B667" s="34" t="s">
        <v>6</v>
      </c>
      <c r="C667" s="34">
        <v>42490</v>
      </c>
      <c r="D667" s="49" t="s">
        <v>67</v>
      </c>
      <c r="E667" s="35" t="s">
        <v>41</v>
      </c>
      <c r="F667" s="36">
        <v>7.0819104904870631</v>
      </c>
      <c r="G667" s="36">
        <v>7.4119615460426171</v>
      </c>
      <c r="H667" s="36">
        <v>7.3260952867833584</v>
      </c>
      <c r="I667" s="36">
        <v>7.4703504279870625</v>
      </c>
      <c r="J667" s="36">
        <v>7.6616546895611366</v>
      </c>
    </row>
    <row r="668" spans="1:10" x14ac:dyDescent="0.3">
      <c r="A668" s="34" t="s">
        <v>9</v>
      </c>
      <c r="B668" s="34" t="s">
        <v>6</v>
      </c>
      <c r="C668" s="34">
        <v>42490</v>
      </c>
      <c r="D668" s="49" t="s">
        <v>68</v>
      </c>
      <c r="E668" s="35" t="s">
        <v>32</v>
      </c>
      <c r="F668" s="36">
        <v>10.683989668569255</v>
      </c>
      <c r="G668" s="36">
        <v>11.200351724124811</v>
      </c>
      <c r="H668" s="36">
        <v>11.105732575976663</v>
      </c>
      <c r="I668" s="36">
        <v>11.253244564402586</v>
      </c>
      <c r="J668" s="36">
        <v>11.368673034309996</v>
      </c>
    </row>
    <row r="669" spans="1:10" x14ac:dyDescent="0.3">
      <c r="A669" s="34" t="s">
        <v>9</v>
      </c>
      <c r="B669" s="34" t="s">
        <v>6</v>
      </c>
      <c r="C669" s="34">
        <v>42490</v>
      </c>
      <c r="D669" s="49" t="s">
        <v>68</v>
      </c>
      <c r="E669" s="35" t="s">
        <v>35</v>
      </c>
      <c r="F669" s="36">
        <v>10.483989668569254</v>
      </c>
      <c r="G669" s="36">
        <v>11.00035172412481</v>
      </c>
      <c r="H669" s="36">
        <v>10.905732575976662</v>
      </c>
      <c r="I669" s="36">
        <v>11.053244564402586</v>
      </c>
      <c r="J669" s="36">
        <v>11.168673034309995</v>
      </c>
    </row>
    <row r="670" spans="1:10" x14ac:dyDescent="0.3">
      <c r="A670" s="34" t="s">
        <v>9</v>
      </c>
      <c r="B670" s="34" t="s">
        <v>6</v>
      </c>
      <c r="C670" s="34">
        <v>42490</v>
      </c>
      <c r="D670" s="49" t="s">
        <v>68</v>
      </c>
      <c r="E670" s="35" t="s">
        <v>37</v>
      </c>
      <c r="F670" s="36">
        <v>10.133989668569255</v>
      </c>
      <c r="G670" s="36">
        <v>10.65035172412481</v>
      </c>
      <c r="H670" s="36">
        <v>10.555732575976663</v>
      </c>
      <c r="I670" s="36">
        <v>10.703244564402585</v>
      </c>
      <c r="J670" s="36">
        <v>10.818673034309995</v>
      </c>
    </row>
    <row r="671" spans="1:10" x14ac:dyDescent="0.3">
      <c r="A671" s="34" t="s">
        <v>9</v>
      </c>
      <c r="B671" s="34" t="s">
        <v>6</v>
      </c>
      <c r="C671" s="34">
        <v>42490</v>
      </c>
      <c r="D671" s="49" t="s">
        <v>68</v>
      </c>
      <c r="E671" s="35" t="s">
        <v>39</v>
      </c>
      <c r="F671" s="36">
        <v>10.008989668569255</v>
      </c>
      <c r="G671" s="36">
        <v>10.52535172412481</v>
      </c>
      <c r="H671" s="36">
        <v>10.430732575976663</v>
      </c>
      <c r="I671" s="36">
        <v>10.578244564402585</v>
      </c>
      <c r="J671" s="36">
        <v>10.693673034309995</v>
      </c>
    </row>
    <row r="672" spans="1:10" x14ac:dyDescent="0.3">
      <c r="A672" s="34" t="s">
        <v>9</v>
      </c>
      <c r="B672" s="34" t="s">
        <v>6</v>
      </c>
      <c r="C672" s="34">
        <v>42490</v>
      </c>
      <c r="D672" s="49" t="s">
        <v>68</v>
      </c>
      <c r="E672" s="35" t="s">
        <v>41</v>
      </c>
      <c r="F672" s="36">
        <v>9.8839896685692548</v>
      </c>
      <c r="G672" s="36">
        <v>10.40035172412481</v>
      </c>
      <c r="H672" s="36">
        <v>10.305732575976663</v>
      </c>
      <c r="I672" s="36">
        <v>10.453244564402585</v>
      </c>
      <c r="J672" s="36">
        <v>10.568673034309995</v>
      </c>
    </row>
    <row r="673" spans="1:10" x14ac:dyDescent="0.3">
      <c r="A673" s="34" t="s">
        <v>9</v>
      </c>
      <c r="B673" s="34" t="s">
        <v>6</v>
      </c>
      <c r="C673" s="34">
        <v>42490</v>
      </c>
      <c r="D673" s="57" t="s">
        <v>69</v>
      </c>
      <c r="E673" s="35" t="s">
        <v>32</v>
      </c>
      <c r="F673" s="36">
        <v>8.9639047672405283</v>
      </c>
      <c r="G673" s="36">
        <v>9.2474438620722061</v>
      </c>
      <c r="H673" s="36">
        <v>9.1040376034538149</v>
      </c>
      <c r="I673" s="36">
        <v>9.1694197488918299</v>
      </c>
      <c r="J673" s="36">
        <v>9.3127210160735139</v>
      </c>
    </row>
    <row r="674" spans="1:10" x14ac:dyDescent="0.3">
      <c r="A674" s="34" t="s">
        <v>9</v>
      </c>
      <c r="B674" s="34" t="s">
        <v>6</v>
      </c>
      <c r="C674" s="34">
        <v>42490</v>
      </c>
      <c r="D674" s="57" t="s">
        <v>69</v>
      </c>
      <c r="E674" s="35" t="s">
        <v>35</v>
      </c>
      <c r="F674" s="36">
        <v>8.763904767240529</v>
      </c>
      <c r="G674" s="36">
        <v>9.0474438620722069</v>
      </c>
      <c r="H674" s="36">
        <v>8.9040376034538156</v>
      </c>
      <c r="I674" s="36">
        <v>8.9694197488918306</v>
      </c>
      <c r="J674" s="36">
        <v>9.1127210160735128</v>
      </c>
    </row>
    <row r="675" spans="1:10" x14ac:dyDescent="0.3">
      <c r="A675" s="34" t="s">
        <v>9</v>
      </c>
      <c r="B675" s="34" t="s">
        <v>6</v>
      </c>
      <c r="C675" s="34">
        <v>42490</v>
      </c>
      <c r="D675" s="57" t="s">
        <v>69</v>
      </c>
      <c r="E675" s="35" t="s">
        <v>37</v>
      </c>
      <c r="F675" s="36">
        <v>8.4139047672405276</v>
      </c>
      <c r="G675" s="36">
        <v>8.6974438620722072</v>
      </c>
      <c r="H675" s="36">
        <v>8.5540376034538159</v>
      </c>
      <c r="I675" s="36">
        <v>8.6194197488918309</v>
      </c>
      <c r="J675" s="36">
        <v>8.7627210160735132</v>
      </c>
    </row>
    <row r="676" spans="1:10" x14ac:dyDescent="0.3">
      <c r="A676" s="34" t="s">
        <v>9</v>
      </c>
      <c r="B676" s="34" t="s">
        <v>6</v>
      </c>
      <c r="C676" s="34">
        <v>42490</v>
      </c>
      <c r="D676" s="57" t="s">
        <v>69</v>
      </c>
      <c r="E676" s="35" t="s">
        <v>39</v>
      </c>
      <c r="F676" s="36">
        <v>8.2889047672405276</v>
      </c>
      <c r="G676" s="36">
        <v>8.5724438620722072</v>
      </c>
      <c r="H676" s="36">
        <v>8.5225980005553232</v>
      </c>
      <c r="I676" s="36">
        <v>8.4142090397141782</v>
      </c>
      <c r="J676" s="36">
        <v>8.5402614705480673</v>
      </c>
    </row>
    <row r="677" spans="1:10" x14ac:dyDescent="0.3">
      <c r="A677" s="34" t="s">
        <v>9</v>
      </c>
      <c r="B677" s="34" t="s">
        <v>6</v>
      </c>
      <c r="C677" s="34">
        <v>42490</v>
      </c>
      <c r="D677" s="57" t="s">
        <v>69</v>
      </c>
      <c r="E677" s="35" t="s">
        <v>41</v>
      </c>
      <c r="F677" s="36">
        <v>8.3203696011231774</v>
      </c>
      <c r="G677" s="36">
        <v>8.2727942444065956</v>
      </c>
      <c r="H677" s="36">
        <v>8.3975980005553232</v>
      </c>
      <c r="I677" s="36">
        <v>8.2892090397141782</v>
      </c>
      <c r="J677" s="36">
        <v>8.4152614705480673</v>
      </c>
    </row>
    <row r="678" spans="1:10" x14ac:dyDescent="0.3">
      <c r="A678" s="39" t="s">
        <v>9</v>
      </c>
      <c r="B678" s="39" t="s">
        <v>6</v>
      </c>
      <c r="C678" s="39">
        <v>42521</v>
      </c>
      <c r="D678" s="51" t="s">
        <v>67</v>
      </c>
      <c r="E678" s="40" t="s">
        <v>32</v>
      </c>
      <c r="F678" s="45">
        <v>7.867279546042619</v>
      </c>
      <c r="G678" s="45">
        <v>8.2351560738203951</v>
      </c>
      <c r="H678" s="45">
        <v>8.1188044858574351</v>
      </c>
      <c r="I678" s="45">
        <v>8.268014327292617</v>
      </c>
      <c r="J678" s="45">
        <v>8.4808252011352092</v>
      </c>
    </row>
    <row r="679" spans="1:10" x14ac:dyDescent="0.3">
      <c r="A679" s="39" t="s">
        <v>9</v>
      </c>
      <c r="B679" s="39" t="s">
        <v>6</v>
      </c>
      <c r="C679" s="39">
        <v>42521</v>
      </c>
      <c r="D679" s="51" t="s">
        <v>67</v>
      </c>
      <c r="E679" s="40" t="s">
        <v>35</v>
      </c>
      <c r="F679" s="45">
        <v>7.6672795460426189</v>
      </c>
      <c r="G679" s="45">
        <v>8.0351560738203958</v>
      </c>
      <c r="H679" s="45">
        <v>7.918804485857434</v>
      </c>
      <c r="I679" s="45">
        <v>8.0680143272926177</v>
      </c>
      <c r="J679" s="45">
        <v>8.2808252011352099</v>
      </c>
    </row>
    <row r="680" spans="1:10" x14ac:dyDescent="0.3">
      <c r="A680" s="39" t="s">
        <v>9</v>
      </c>
      <c r="B680" s="39" t="s">
        <v>6</v>
      </c>
      <c r="C680" s="39">
        <v>42521</v>
      </c>
      <c r="D680" s="51" t="s">
        <v>67</v>
      </c>
      <c r="E680" s="40" t="s">
        <v>37</v>
      </c>
      <c r="F680" s="45">
        <v>7.3172795460426183</v>
      </c>
      <c r="G680" s="45">
        <v>7.6851560738203961</v>
      </c>
      <c r="H680" s="45">
        <v>7.5688044858574344</v>
      </c>
      <c r="I680" s="45">
        <v>7.7180143272926172</v>
      </c>
      <c r="J680" s="45">
        <v>7.9308252011352094</v>
      </c>
    </row>
    <row r="681" spans="1:10" x14ac:dyDescent="0.3">
      <c r="A681" s="39" t="s">
        <v>9</v>
      </c>
      <c r="B681" s="39" t="s">
        <v>6</v>
      </c>
      <c r="C681" s="39">
        <v>42521</v>
      </c>
      <c r="D681" s="51" t="s">
        <v>67</v>
      </c>
      <c r="E681" s="40" t="s">
        <v>39</v>
      </c>
      <c r="F681" s="45">
        <v>7.1922795460426183</v>
      </c>
      <c r="G681" s="45">
        <v>7.5601560738203961</v>
      </c>
      <c r="H681" s="45">
        <v>7.4438044858574344</v>
      </c>
      <c r="I681" s="45">
        <v>7.5930143272926172</v>
      </c>
      <c r="J681" s="45">
        <v>7.8058252011352094</v>
      </c>
    </row>
    <row r="682" spans="1:10" x14ac:dyDescent="0.3">
      <c r="A682" s="39" t="s">
        <v>9</v>
      </c>
      <c r="B682" s="39" t="s">
        <v>6</v>
      </c>
      <c r="C682" s="39">
        <v>42521</v>
      </c>
      <c r="D682" s="51" t="s">
        <v>67</v>
      </c>
      <c r="E682" s="40" t="s">
        <v>41</v>
      </c>
      <c r="F682" s="45">
        <v>7.0672795460426183</v>
      </c>
      <c r="G682" s="45">
        <v>7.4351560738203961</v>
      </c>
      <c r="H682" s="45">
        <v>7.3188044858574344</v>
      </c>
      <c r="I682" s="45">
        <v>7.4680143272926172</v>
      </c>
      <c r="J682" s="45">
        <v>7.6808252011352094</v>
      </c>
    </row>
    <row r="683" spans="1:10" x14ac:dyDescent="0.3">
      <c r="A683" s="39" t="s">
        <v>9</v>
      </c>
      <c r="B683" s="39" t="s">
        <v>6</v>
      </c>
      <c r="C683" s="39">
        <v>42521</v>
      </c>
      <c r="D683" s="51" t="s">
        <v>68</v>
      </c>
      <c r="E683" s="40" t="s">
        <v>32</v>
      </c>
      <c r="F683" s="45">
        <v>10.77798172412481</v>
      </c>
      <c r="G683" s="45">
        <v>11.26874975190259</v>
      </c>
      <c r="H683" s="45">
        <v>11.124714302828513</v>
      </c>
      <c r="I683" s="45">
        <v>11.281205859541474</v>
      </c>
      <c r="J683" s="45">
        <v>11.389523545884069</v>
      </c>
    </row>
    <row r="684" spans="1:10" x14ac:dyDescent="0.3">
      <c r="A684" s="39" t="s">
        <v>9</v>
      </c>
      <c r="B684" s="39" t="s">
        <v>6</v>
      </c>
      <c r="C684" s="39">
        <v>42521</v>
      </c>
      <c r="D684" s="51" t="s">
        <v>68</v>
      </c>
      <c r="E684" s="40" t="s">
        <v>35</v>
      </c>
      <c r="F684" s="45">
        <v>10.577981724124811</v>
      </c>
      <c r="G684" s="45">
        <v>11.06874975190259</v>
      </c>
      <c r="H684" s="45">
        <v>10.924714302828514</v>
      </c>
      <c r="I684" s="45">
        <v>11.081205859541473</v>
      </c>
      <c r="J684" s="45">
        <v>11.189523545884068</v>
      </c>
    </row>
    <row r="685" spans="1:10" x14ac:dyDescent="0.3">
      <c r="A685" s="39" t="s">
        <v>9</v>
      </c>
      <c r="B685" s="39" t="s">
        <v>6</v>
      </c>
      <c r="C685" s="39">
        <v>42521</v>
      </c>
      <c r="D685" s="51" t="s">
        <v>68</v>
      </c>
      <c r="E685" s="40" t="s">
        <v>37</v>
      </c>
      <c r="F685" s="45">
        <v>10.227981724124811</v>
      </c>
      <c r="G685" s="45">
        <v>10.718749751902589</v>
      </c>
      <c r="H685" s="45">
        <v>10.574714302828514</v>
      </c>
      <c r="I685" s="45">
        <v>10.731205859541474</v>
      </c>
      <c r="J685" s="45">
        <v>10.839523545884068</v>
      </c>
    </row>
    <row r="686" spans="1:10" x14ac:dyDescent="0.3">
      <c r="A686" s="39" t="s">
        <v>9</v>
      </c>
      <c r="B686" s="39" t="s">
        <v>6</v>
      </c>
      <c r="C686" s="39">
        <v>42521</v>
      </c>
      <c r="D686" s="51" t="s">
        <v>68</v>
      </c>
      <c r="E686" s="40" t="s">
        <v>39</v>
      </c>
      <c r="F686" s="45">
        <v>10.102981724124811</v>
      </c>
      <c r="G686" s="45">
        <v>10.593749751902589</v>
      </c>
      <c r="H686" s="45">
        <v>10.449714302828514</v>
      </c>
      <c r="I686" s="45">
        <v>10.606205859541474</v>
      </c>
      <c r="J686" s="45">
        <v>10.714523545884068</v>
      </c>
    </row>
    <row r="687" spans="1:10" x14ac:dyDescent="0.3">
      <c r="A687" s="39" t="s">
        <v>9</v>
      </c>
      <c r="B687" s="39" t="s">
        <v>6</v>
      </c>
      <c r="C687" s="39">
        <v>42521</v>
      </c>
      <c r="D687" s="51" t="s">
        <v>68</v>
      </c>
      <c r="E687" s="40" t="s">
        <v>41</v>
      </c>
      <c r="F687" s="45">
        <v>9.9779817241248114</v>
      </c>
      <c r="G687" s="45">
        <v>10.468749751902589</v>
      </c>
      <c r="H687" s="45">
        <v>10.324714302828514</v>
      </c>
      <c r="I687" s="45">
        <v>10.481205859541474</v>
      </c>
      <c r="J687" s="45">
        <v>10.589523545884068</v>
      </c>
    </row>
    <row r="688" spans="1:10" x14ac:dyDescent="0.3">
      <c r="A688" s="39" t="s">
        <v>9</v>
      </c>
      <c r="B688" s="39" t="s">
        <v>6</v>
      </c>
      <c r="C688" s="39">
        <v>42521</v>
      </c>
      <c r="D688" s="58" t="s">
        <v>69</v>
      </c>
      <c r="E688" s="40" t="s">
        <v>32</v>
      </c>
      <c r="F688" s="45">
        <v>8.9564018151056537</v>
      </c>
      <c r="G688" s="45">
        <v>9.2591543807862635</v>
      </c>
      <c r="H688" s="45">
        <v>9.0915627967600656</v>
      </c>
      <c r="I688" s="45">
        <v>9.1622146436655267</v>
      </c>
      <c r="J688" s="45">
        <v>9.326719524122808</v>
      </c>
    </row>
    <row r="689" spans="1:10" x14ac:dyDescent="0.3">
      <c r="A689" s="39" t="s">
        <v>9</v>
      </c>
      <c r="B689" s="39" t="s">
        <v>6</v>
      </c>
      <c r="C689" s="39">
        <v>42521</v>
      </c>
      <c r="D689" s="58" t="s">
        <v>69</v>
      </c>
      <c r="E689" s="40" t="s">
        <v>35</v>
      </c>
      <c r="F689" s="45">
        <v>8.7564018151056526</v>
      </c>
      <c r="G689" s="45">
        <v>9.0591543807862642</v>
      </c>
      <c r="H689" s="45">
        <v>8.8915627967600663</v>
      </c>
      <c r="I689" s="45">
        <v>8.9622146436655274</v>
      </c>
      <c r="J689" s="45">
        <v>9.1267195241228087</v>
      </c>
    </row>
    <row r="690" spans="1:10" x14ac:dyDescent="0.3">
      <c r="A690" s="39" t="s">
        <v>9</v>
      </c>
      <c r="B690" s="39" t="s">
        <v>6</v>
      </c>
      <c r="C690" s="39">
        <v>42521</v>
      </c>
      <c r="D690" s="58" t="s">
        <v>69</v>
      </c>
      <c r="E690" s="40" t="s">
        <v>37</v>
      </c>
      <c r="F690" s="45">
        <v>8.406401815105653</v>
      </c>
      <c r="G690" s="45">
        <v>8.7091543807862628</v>
      </c>
      <c r="H690" s="45">
        <v>8.5415627967600649</v>
      </c>
      <c r="I690" s="45">
        <v>8.6122146436655278</v>
      </c>
      <c r="J690" s="45">
        <v>8.7767195241228073</v>
      </c>
    </row>
    <row r="691" spans="1:10" x14ac:dyDescent="0.3">
      <c r="A691" s="39" t="s">
        <v>9</v>
      </c>
      <c r="B691" s="39" t="s">
        <v>6</v>
      </c>
      <c r="C691" s="39">
        <v>42521</v>
      </c>
      <c r="D691" s="58" t="s">
        <v>69</v>
      </c>
      <c r="E691" s="40" t="s">
        <v>39</v>
      </c>
      <c r="F691" s="45">
        <v>8.281401815105653</v>
      </c>
      <c r="G691" s="45">
        <v>8.5841543807862628</v>
      </c>
      <c r="H691" s="45">
        <v>8.5225980005553232</v>
      </c>
      <c r="I691" s="45">
        <v>8.4142090397141782</v>
      </c>
      <c r="J691" s="45">
        <v>8.5402614705480673</v>
      </c>
    </row>
    <row r="692" spans="1:10" x14ac:dyDescent="0.3">
      <c r="A692" s="39" t="s">
        <v>9</v>
      </c>
      <c r="B692" s="39" t="s">
        <v>6</v>
      </c>
      <c r="C692" s="39">
        <v>42521</v>
      </c>
      <c r="D692" s="58" t="s">
        <v>69</v>
      </c>
      <c r="E692" s="40" t="s">
        <v>41</v>
      </c>
      <c r="F692" s="45">
        <v>8.3203696011231774</v>
      </c>
      <c r="G692" s="45">
        <v>8.2727942444065956</v>
      </c>
      <c r="H692" s="45">
        <v>8.3975980005553232</v>
      </c>
      <c r="I692" s="45">
        <v>8.2892090397141782</v>
      </c>
      <c r="J692" s="45">
        <v>8.4152614705480673</v>
      </c>
    </row>
    <row r="693" spans="1:10" x14ac:dyDescent="0.3">
      <c r="A693" s="34" t="s">
        <v>9</v>
      </c>
      <c r="B693" s="34" t="s">
        <v>6</v>
      </c>
      <c r="C693" s="34">
        <v>42551</v>
      </c>
      <c r="D693" s="49" t="s">
        <v>67</v>
      </c>
      <c r="E693" s="35" t="s">
        <v>32</v>
      </c>
      <c r="F693" s="36">
        <v>7.868596601598175</v>
      </c>
      <c r="G693" s="36">
        <v>8.2480366015981748</v>
      </c>
      <c r="H693" s="36">
        <v>8.1155696849315078</v>
      </c>
      <c r="I693" s="36">
        <v>8.2636172265981731</v>
      </c>
      <c r="J693" s="36">
        <v>8.4992817127092835</v>
      </c>
    </row>
    <row r="694" spans="1:10" x14ac:dyDescent="0.3">
      <c r="A694" s="34" t="s">
        <v>9</v>
      </c>
      <c r="B694" s="34" t="s">
        <v>6</v>
      </c>
      <c r="C694" s="34">
        <v>42551</v>
      </c>
      <c r="D694" s="49" t="s">
        <v>67</v>
      </c>
      <c r="E694" s="35" t="s">
        <v>35</v>
      </c>
      <c r="F694" s="36">
        <v>7.6685966015981748</v>
      </c>
      <c r="G694" s="36">
        <v>8.0480366015981737</v>
      </c>
      <c r="H694" s="36">
        <v>7.9155696849315076</v>
      </c>
      <c r="I694" s="36">
        <v>8.063617226598172</v>
      </c>
      <c r="J694" s="36">
        <v>8.2992817127092842</v>
      </c>
    </row>
    <row r="695" spans="1:10" x14ac:dyDescent="0.3">
      <c r="A695" s="34" t="s">
        <v>9</v>
      </c>
      <c r="B695" s="34" t="s">
        <v>6</v>
      </c>
      <c r="C695" s="34">
        <v>42551</v>
      </c>
      <c r="D695" s="49" t="s">
        <v>67</v>
      </c>
      <c r="E695" s="35" t="s">
        <v>37</v>
      </c>
      <c r="F695" s="36">
        <v>7.3185966015981752</v>
      </c>
      <c r="G695" s="36">
        <v>7.698036601598174</v>
      </c>
      <c r="H695" s="36">
        <v>7.5655696849315079</v>
      </c>
      <c r="I695" s="36">
        <v>7.7136172265981724</v>
      </c>
      <c r="J695" s="36">
        <v>7.9492817127092836</v>
      </c>
    </row>
    <row r="696" spans="1:10" x14ac:dyDescent="0.3">
      <c r="A696" s="34" t="s">
        <v>9</v>
      </c>
      <c r="B696" s="34" t="s">
        <v>6</v>
      </c>
      <c r="C696" s="34">
        <v>42551</v>
      </c>
      <c r="D696" s="49" t="s">
        <v>67</v>
      </c>
      <c r="E696" s="35" t="s">
        <v>39</v>
      </c>
      <c r="F696" s="36">
        <v>7.1935966015981752</v>
      </c>
      <c r="G696" s="36">
        <v>7.573036601598174</v>
      </c>
      <c r="H696" s="36">
        <v>7.4405696849315079</v>
      </c>
      <c r="I696" s="36">
        <v>7.5886172265981724</v>
      </c>
      <c r="J696" s="36">
        <v>7.8242817127092836</v>
      </c>
    </row>
    <row r="697" spans="1:10" x14ac:dyDescent="0.3">
      <c r="A697" s="34" t="s">
        <v>9</v>
      </c>
      <c r="B697" s="34" t="s">
        <v>6</v>
      </c>
      <c r="C697" s="34">
        <v>42551</v>
      </c>
      <c r="D697" s="49" t="s">
        <v>67</v>
      </c>
      <c r="E697" s="35" t="s">
        <v>41</v>
      </c>
      <c r="F697" s="36">
        <v>7.0685966015981752</v>
      </c>
      <c r="G697" s="36">
        <v>7.448036601598174</v>
      </c>
      <c r="H697" s="36">
        <v>7.3155696849315079</v>
      </c>
      <c r="I697" s="36">
        <v>7.4636172265981724</v>
      </c>
      <c r="J697" s="36">
        <v>7.6992817127092836</v>
      </c>
    </row>
    <row r="698" spans="1:10" x14ac:dyDescent="0.3">
      <c r="A698" s="34" t="s">
        <v>9</v>
      </c>
      <c r="B698" s="34" t="s">
        <v>6</v>
      </c>
      <c r="C698" s="34">
        <v>42551</v>
      </c>
      <c r="D698" s="49" t="s">
        <v>68</v>
      </c>
      <c r="E698" s="35" t="s">
        <v>32</v>
      </c>
      <c r="F698" s="36">
        <v>10.926657779680367</v>
      </c>
      <c r="G698" s="36">
        <v>11.341017779680367</v>
      </c>
      <c r="H698" s="36">
        <v>11.159944029680364</v>
      </c>
      <c r="I698" s="36">
        <v>11.315962154680363</v>
      </c>
      <c r="J698" s="36">
        <v>11.415360057458141</v>
      </c>
    </row>
    <row r="699" spans="1:10" x14ac:dyDescent="0.3">
      <c r="A699" s="34" t="s">
        <v>9</v>
      </c>
      <c r="B699" s="34" t="s">
        <v>6</v>
      </c>
      <c r="C699" s="34">
        <v>42551</v>
      </c>
      <c r="D699" s="49" t="s">
        <v>68</v>
      </c>
      <c r="E699" s="35" t="s">
        <v>35</v>
      </c>
      <c r="F699" s="36">
        <v>10.726657779680368</v>
      </c>
      <c r="G699" s="36">
        <v>11.141017779680366</v>
      </c>
      <c r="H699" s="36">
        <v>10.959944029680365</v>
      </c>
      <c r="I699" s="36">
        <v>11.115962154680364</v>
      </c>
      <c r="J699" s="36">
        <v>11.21536005745814</v>
      </c>
    </row>
    <row r="700" spans="1:10" x14ac:dyDescent="0.3">
      <c r="A700" s="34" t="s">
        <v>9</v>
      </c>
      <c r="B700" s="34" t="s">
        <v>6</v>
      </c>
      <c r="C700" s="34">
        <v>42551</v>
      </c>
      <c r="D700" s="49" t="s">
        <v>68</v>
      </c>
      <c r="E700" s="35" t="s">
        <v>37</v>
      </c>
      <c r="F700" s="36">
        <v>10.376657779680368</v>
      </c>
      <c r="G700" s="36">
        <v>10.791017779680367</v>
      </c>
      <c r="H700" s="36">
        <v>10.609944029680365</v>
      </c>
      <c r="I700" s="36">
        <v>10.765962154680363</v>
      </c>
      <c r="J700" s="36">
        <v>10.86536005745814</v>
      </c>
    </row>
    <row r="701" spans="1:10" x14ac:dyDescent="0.3">
      <c r="A701" s="34" t="s">
        <v>9</v>
      </c>
      <c r="B701" s="34" t="s">
        <v>6</v>
      </c>
      <c r="C701" s="34">
        <v>42551</v>
      </c>
      <c r="D701" s="49" t="s">
        <v>68</v>
      </c>
      <c r="E701" s="35" t="s">
        <v>39</v>
      </c>
      <c r="F701" s="36">
        <v>10.251657779680368</v>
      </c>
      <c r="G701" s="36">
        <v>10.666017779680367</v>
      </c>
      <c r="H701" s="36">
        <v>10.484944029680365</v>
      </c>
      <c r="I701" s="36">
        <v>10.640962154680363</v>
      </c>
      <c r="J701" s="36">
        <v>10.74036005745814</v>
      </c>
    </row>
    <row r="702" spans="1:10" x14ac:dyDescent="0.3">
      <c r="A702" s="34" t="s">
        <v>9</v>
      </c>
      <c r="B702" s="34" t="s">
        <v>6</v>
      </c>
      <c r="C702" s="34">
        <v>42551</v>
      </c>
      <c r="D702" s="49" t="s">
        <v>68</v>
      </c>
      <c r="E702" s="35" t="s">
        <v>41</v>
      </c>
      <c r="F702" s="36">
        <v>10.126657779680368</v>
      </c>
      <c r="G702" s="36">
        <v>10.541017779680367</v>
      </c>
      <c r="H702" s="36">
        <v>10.359944029680365</v>
      </c>
      <c r="I702" s="36">
        <v>10.515962154680363</v>
      </c>
      <c r="J702" s="36">
        <v>10.61536005745814</v>
      </c>
    </row>
    <row r="703" spans="1:10" x14ac:dyDescent="0.3">
      <c r="A703" s="34" t="s">
        <v>9</v>
      </c>
      <c r="B703" s="34" t="s">
        <v>6</v>
      </c>
      <c r="C703" s="34">
        <v>42551</v>
      </c>
      <c r="D703" s="57" t="s">
        <v>69</v>
      </c>
      <c r="E703" s="35" t="s">
        <v>32</v>
      </c>
      <c r="F703" s="36">
        <v>8.963190870111891</v>
      </c>
      <c r="G703" s="36">
        <v>9.2486349118599396</v>
      </c>
      <c r="H703" s="36">
        <v>9.0767840018766215</v>
      </c>
      <c r="I703" s="36">
        <v>9.1505365448936899</v>
      </c>
      <c r="J703" s="36">
        <v>9.3381380356053292</v>
      </c>
    </row>
    <row r="704" spans="1:10" x14ac:dyDescent="0.3">
      <c r="A704" s="34" t="s">
        <v>9</v>
      </c>
      <c r="B704" s="34" t="s">
        <v>6</v>
      </c>
      <c r="C704" s="34">
        <v>42551</v>
      </c>
      <c r="D704" s="57" t="s">
        <v>69</v>
      </c>
      <c r="E704" s="35" t="s">
        <v>35</v>
      </c>
      <c r="F704" s="36">
        <v>8.7631908701118917</v>
      </c>
      <c r="G704" s="36">
        <v>9.0486349118599385</v>
      </c>
      <c r="H704" s="36">
        <v>8.8767840018766204</v>
      </c>
      <c r="I704" s="36">
        <v>8.9505365448936907</v>
      </c>
      <c r="J704" s="36">
        <v>9.1381380356053281</v>
      </c>
    </row>
    <row r="705" spans="1:10" x14ac:dyDescent="0.3">
      <c r="A705" s="34" t="s">
        <v>9</v>
      </c>
      <c r="B705" s="34" t="s">
        <v>6</v>
      </c>
      <c r="C705" s="34">
        <v>42551</v>
      </c>
      <c r="D705" s="57" t="s">
        <v>69</v>
      </c>
      <c r="E705" s="35" t="s">
        <v>37</v>
      </c>
      <c r="F705" s="36">
        <v>8.413190870111892</v>
      </c>
      <c r="G705" s="36">
        <v>8.6986349118599389</v>
      </c>
      <c r="H705" s="36">
        <v>8.5267840018766208</v>
      </c>
      <c r="I705" s="36">
        <v>8.6005365448936892</v>
      </c>
      <c r="J705" s="36">
        <v>8.7881380356053285</v>
      </c>
    </row>
    <row r="706" spans="1:10" x14ac:dyDescent="0.3">
      <c r="A706" s="34" t="s">
        <v>9</v>
      </c>
      <c r="B706" s="34" t="s">
        <v>6</v>
      </c>
      <c r="C706" s="34">
        <v>42551</v>
      </c>
      <c r="D706" s="57" t="s">
        <v>69</v>
      </c>
      <c r="E706" s="35" t="s">
        <v>39</v>
      </c>
      <c r="F706" s="36">
        <v>8.288190870111892</v>
      </c>
      <c r="G706" s="36">
        <v>8.5736349118599389</v>
      </c>
      <c r="H706" s="36">
        <v>8.5225980005553232</v>
      </c>
      <c r="I706" s="36">
        <v>8.4142090397141782</v>
      </c>
      <c r="J706" s="36">
        <v>8.5402614705480673</v>
      </c>
    </row>
    <row r="707" spans="1:10" x14ac:dyDescent="0.3">
      <c r="A707" s="34" t="s">
        <v>9</v>
      </c>
      <c r="B707" s="34" t="s">
        <v>6</v>
      </c>
      <c r="C707" s="34">
        <v>42551</v>
      </c>
      <c r="D707" s="57" t="s">
        <v>69</v>
      </c>
      <c r="E707" s="35" t="s">
        <v>41</v>
      </c>
      <c r="F707" s="36">
        <v>8.3203696011231774</v>
      </c>
      <c r="G707" s="36">
        <v>8.2727942444065956</v>
      </c>
      <c r="H707" s="36">
        <v>8.3975980005553232</v>
      </c>
      <c r="I707" s="36">
        <v>8.2892090397141782</v>
      </c>
      <c r="J707" s="36">
        <v>8.4152614705480673</v>
      </c>
    </row>
    <row r="708" spans="1:10" x14ac:dyDescent="0.3">
      <c r="A708" s="39" t="s">
        <v>9</v>
      </c>
      <c r="B708" s="39" t="s">
        <v>6</v>
      </c>
      <c r="C708" s="39">
        <v>42582</v>
      </c>
      <c r="D708" s="51" t="s">
        <v>67</v>
      </c>
      <c r="E708" s="40" t="s">
        <v>32</v>
      </c>
      <c r="F708" s="45">
        <v>7.9229206015981735</v>
      </c>
      <c r="G708" s="45">
        <v>8.2579518724315069</v>
      </c>
      <c r="H708" s="45">
        <v>8.1483758654870631</v>
      </c>
      <c r="I708" s="45">
        <v>8.2951307300703956</v>
      </c>
      <c r="J708" s="45">
        <v>8.5223667150241003</v>
      </c>
    </row>
    <row r="709" spans="1:10" x14ac:dyDescent="0.3">
      <c r="A709" s="39" t="s">
        <v>9</v>
      </c>
      <c r="B709" s="39" t="s">
        <v>6</v>
      </c>
      <c r="C709" s="39">
        <v>42582</v>
      </c>
      <c r="D709" s="51" t="s">
        <v>67</v>
      </c>
      <c r="E709" s="40" t="s">
        <v>35</v>
      </c>
      <c r="F709" s="45">
        <v>7.7229206015981733</v>
      </c>
      <c r="G709" s="45">
        <v>8.0579518724315058</v>
      </c>
      <c r="H709" s="45">
        <v>7.9483758654870629</v>
      </c>
      <c r="I709" s="45">
        <v>8.0951307300703963</v>
      </c>
      <c r="J709" s="45">
        <v>8.3223667150240992</v>
      </c>
    </row>
    <row r="710" spans="1:10" x14ac:dyDescent="0.3">
      <c r="A710" s="39" t="s">
        <v>9</v>
      </c>
      <c r="B710" s="39" t="s">
        <v>6</v>
      </c>
      <c r="C710" s="39">
        <v>42582</v>
      </c>
      <c r="D710" s="51" t="s">
        <v>67</v>
      </c>
      <c r="E710" s="40" t="s">
        <v>37</v>
      </c>
      <c r="F710" s="45">
        <v>7.3729206015981728</v>
      </c>
      <c r="G710" s="45">
        <v>7.7079518724315061</v>
      </c>
      <c r="H710" s="45">
        <v>7.5983758654870623</v>
      </c>
      <c r="I710" s="45">
        <v>7.7451307300703958</v>
      </c>
      <c r="J710" s="45">
        <v>7.9723667150240995</v>
      </c>
    </row>
    <row r="711" spans="1:10" x14ac:dyDescent="0.3">
      <c r="A711" s="39" t="s">
        <v>9</v>
      </c>
      <c r="B711" s="39" t="s">
        <v>6</v>
      </c>
      <c r="C711" s="39">
        <v>42582</v>
      </c>
      <c r="D711" s="51" t="s">
        <v>67</v>
      </c>
      <c r="E711" s="40" t="s">
        <v>39</v>
      </c>
      <c r="F711" s="45">
        <v>7.2479206015981728</v>
      </c>
      <c r="G711" s="45">
        <v>7.5829518724315061</v>
      </c>
      <c r="H711" s="45">
        <v>7.4733758654870623</v>
      </c>
      <c r="I711" s="45">
        <v>7.6201307300703958</v>
      </c>
      <c r="J711" s="45">
        <v>7.8473667150240995</v>
      </c>
    </row>
    <row r="712" spans="1:10" x14ac:dyDescent="0.3">
      <c r="A712" s="39" t="s">
        <v>9</v>
      </c>
      <c r="B712" s="39" t="s">
        <v>6</v>
      </c>
      <c r="C712" s="39">
        <v>42582</v>
      </c>
      <c r="D712" s="51" t="s">
        <v>67</v>
      </c>
      <c r="E712" s="40" t="s">
        <v>41</v>
      </c>
      <c r="F712" s="45">
        <v>7.1229206015981728</v>
      </c>
      <c r="G712" s="45">
        <v>7.4579518724315061</v>
      </c>
      <c r="H712" s="45">
        <v>7.3483758654870623</v>
      </c>
      <c r="I712" s="45">
        <v>7.4951307300703958</v>
      </c>
      <c r="J712" s="45">
        <v>7.7223667150240995</v>
      </c>
    </row>
    <row r="713" spans="1:10" x14ac:dyDescent="0.3">
      <c r="A713" s="39" t="s">
        <v>9</v>
      </c>
      <c r="B713" s="39" t="s">
        <v>6</v>
      </c>
      <c r="C713" s="39">
        <v>42582</v>
      </c>
      <c r="D713" s="51" t="s">
        <v>68</v>
      </c>
      <c r="E713" s="40" t="s">
        <v>32</v>
      </c>
      <c r="F713" s="45">
        <v>10.961073779680365</v>
      </c>
      <c r="G713" s="45">
        <v>11.334086342180367</v>
      </c>
      <c r="H713" s="45">
        <v>11.189739071347031</v>
      </c>
      <c r="I713" s="45">
        <v>11.325242908152585</v>
      </c>
      <c r="J713" s="45">
        <v>11.42719890236555</v>
      </c>
    </row>
    <row r="714" spans="1:10" x14ac:dyDescent="0.3">
      <c r="A714" s="39" t="s">
        <v>9</v>
      </c>
      <c r="B714" s="39" t="s">
        <v>6</v>
      </c>
      <c r="C714" s="39">
        <v>42582</v>
      </c>
      <c r="D714" s="51" t="s">
        <v>68</v>
      </c>
      <c r="E714" s="40" t="s">
        <v>35</v>
      </c>
      <c r="F714" s="45">
        <v>10.761073779680366</v>
      </c>
      <c r="G714" s="45">
        <v>11.134086342180366</v>
      </c>
      <c r="H714" s="45">
        <v>10.989739071347032</v>
      </c>
      <c r="I714" s="45">
        <v>11.125242908152586</v>
      </c>
      <c r="J714" s="45">
        <v>11.227198902365551</v>
      </c>
    </row>
    <row r="715" spans="1:10" x14ac:dyDescent="0.3">
      <c r="A715" s="39" t="s">
        <v>9</v>
      </c>
      <c r="B715" s="39" t="s">
        <v>6</v>
      </c>
      <c r="C715" s="39">
        <v>42582</v>
      </c>
      <c r="D715" s="51" t="s">
        <v>68</v>
      </c>
      <c r="E715" s="40" t="s">
        <v>37</v>
      </c>
      <c r="F715" s="45">
        <v>10.411073779680367</v>
      </c>
      <c r="G715" s="45">
        <v>10.784086342180366</v>
      </c>
      <c r="H715" s="45">
        <v>10.639739071347032</v>
      </c>
      <c r="I715" s="45">
        <v>10.775242908152586</v>
      </c>
      <c r="J715" s="45">
        <v>10.877198902365551</v>
      </c>
    </row>
    <row r="716" spans="1:10" x14ac:dyDescent="0.3">
      <c r="A716" s="39" t="s">
        <v>9</v>
      </c>
      <c r="B716" s="39" t="s">
        <v>6</v>
      </c>
      <c r="C716" s="39">
        <v>42582</v>
      </c>
      <c r="D716" s="51" t="s">
        <v>68</v>
      </c>
      <c r="E716" s="40" t="s">
        <v>39</v>
      </c>
      <c r="F716" s="45">
        <v>10.286073779680367</v>
      </c>
      <c r="G716" s="45">
        <v>10.659086342180366</v>
      </c>
      <c r="H716" s="45">
        <v>10.514739071347032</v>
      </c>
      <c r="I716" s="45">
        <v>10.650242908152586</v>
      </c>
      <c r="J716" s="45">
        <v>10.752198902365551</v>
      </c>
    </row>
    <row r="717" spans="1:10" x14ac:dyDescent="0.3">
      <c r="A717" s="39" t="s">
        <v>9</v>
      </c>
      <c r="B717" s="39" t="s">
        <v>6</v>
      </c>
      <c r="C717" s="39">
        <v>42582</v>
      </c>
      <c r="D717" s="51" t="s">
        <v>68</v>
      </c>
      <c r="E717" s="40" t="s">
        <v>41</v>
      </c>
      <c r="F717" s="45">
        <v>10.161073779680367</v>
      </c>
      <c r="G717" s="45">
        <v>10.534086342180366</v>
      </c>
      <c r="H717" s="45">
        <v>10.389739071347032</v>
      </c>
      <c r="I717" s="45">
        <v>10.525242908152586</v>
      </c>
      <c r="J717" s="45">
        <v>10.627198902365551</v>
      </c>
    </row>
    <row r="718" spans="1:10" x14ac:dyDescent="0.3">
      <c r="A718" s="39" t="s">
        <v>9</v>
      </c>
      <c r="B718" s="39" t="s">
        <v>6</v>
      </c>
      <c r="C718" s="39">
        <v>42582</v>
      </c>
      <c r="D718" s="58" t="s">
        <v>69</v>
      </c>
      <c r="E718" s="40" t="s">
        <v>32</v>
      </c>
      <c r="F718" s="45">
        <v>9.0252188876900181</v>
      </c>
      <c r="G718" s="45">
        <v>9.2362122002713996</v>
      </c>
      <c r="H718" s="45">
        <v>9.0788221859111822</v>
      </c>
      <c r="I718" s="45">
        <v>9.1721500570176477</v>
      </c>
      <c r="J718" s="45">
        <v>9.3568170813658718</v>
      </c>
    </row>
    <row r="719" spans="1:10" x14ac:dyDescent="0.3">
      <c r="A719" s="39" t="s">
        <v>9</v>
      </c>
      <c r="B719" s="39" t="s">
        <v>6</v>
      </c>
      <c r="C719" s="39">
        <v>42582</v>
      </c>
      <c r="D719" s="58" t="s">
        <v>69</v>
      </c>
      <c r="E719" s="40" t="s">
        <v>35</v>
      </c>
      <c r="F719" s="45">
        <v>8.8252188876900171</v>
      </c>
      <c r="G719" s="45">
        <v>9.0362122002713985</v>
      </c>
      <c r="H719" s="45">
        <v>8.8788221859111811</v>
      </c>
      <c r="I719" s="45">
        <v>8.9721500570176467</v>
      </c>
      <c r="J719" s="45">
        <v>9.1568170813658725</v>
      </c>
    </row>
    <row r="720" spans="1:10" x14ac:dyDescent="0.3">
      <c r="A720" s="39" t="s">
        <v>9</v>
      </c>
      <c r="B720" s="39" t="s">
        <v>6</v>
      </c>
      <c r="C720" s="39">
        <v>42582</v>
      </c>
      <c r="D720" s="58" t="s">
        <v>69</v>
      </c>
      <c r="E720" s="40" t="s">
        <v>37</v>
      </c>
      <c r="F720" s="45">
        <v>8.4752188876900174</v>
      </c>
      <c r="G720" s="45">
        <v>8.6862122002713988</v>
      </c>
      <c r="H720" s="45">
        <v>8.5288221859111815</v>
      </c>
      <c r="I720" s="45">
        <v>8.622150057017647</v>
      </c>
      <c r="J720" s="45">
        <v>8.8068170813658728</v>
      </c>
    </row>
    <row r="721" spans="1:10" x14ac:dyDescent="0.3">
      <c r="A721" s="39" t="s">
        <v>9</v>
      </c>
      <c r="B721" s="39" t="s">
        <v>6</v>
      </c>
      <c r="C721" s="39">
        <v>42582</v>
      </c>
      <c r="D721" s="58" t="s">
        <v>69</v>
      </c>
      <c r="E721" s="40" t="s">
        <v>39</v>
      </c>
      <c r="F721" s="45">
        <v>8.3502188876900174</v>
      </c>
      <c r="G721" s="45">
        <v>8.5612122002713988</v>
      </c>
      <c r="H721" s="45">
        <v>8.5225980005553232</v>
      </c>
      <c r="I721" s="45">
        <v>8.4142090397141782</v>
      </c>
      <c r="J721" s="45">
        <v>8.5402614705480673</v>
      </c>
    </row>
    <row r="722" spans="1:10" x14ac:dyDescent="0.3">
      <c r="A722" s="39" t="s">
        <v>9</v>
      </c>
      <c r="B722" s="39" t="s">
        <v>6</v>
      </c>
      <c r="C722" s="39">
        <v>42582</v>
      </c>
      <c r="D722" s="58" t="s">
        <v>69</v>
      </c>
      <c r="E722" s="40" t="s">
        <v>41</v>
      </c>
      <c r="F722" s="45">
        <v>8.3203696011231774</v>
      </c>
      <c r="G722" s="45">
        <v>8.2727942444065956</v>
      </c>
      <c r="H722" s="45">
        <v>8.3975980005553232</v>
      </c>
      <c r="I722" s="45">
        <v>8.2892090397141782</v>
      </c>
      <c r="J722" s="45">
        <v>8.4152614705480673</v>
      </c>
    </row>
    <row r="723" spans="1:10" x14ac:dyDescent="0.3">
      <c r="A723" s="39" t="s">
        <v>10</v>
      </c>
      <c r="B723" s="39" t="s">
        <v>6</v>
      </c>
      <c r="C723" s="39">
        <v>42401</v>
      </c>
      <c r="D723" s="58" t="s">
        <v>80</v>
      </c>
      <c r="E723" s="40" t="s">
        <v>32</v>
      </c>
      <c r="F723" s="45">
        <v>9.07104166280822</v>
      </c>
      <c r="G723" s="45">
        <v>10.128811726586758</v>
      </c>
      <c r="H723" s="45">
        <v>10.452897956043227</v>
      </c>
      <c r="I723" s="45">
        <v>10.784005378900229</v>
      </c>
      <c r="J723" s="45">
        <v>10.764497161516942</v>
      </c>
    </row>
    <row r="724" spans="1:10" x14ac:dyDescent="0.3">
      <c r="A724" s="39" t="s">
        <v>10</v>
      </c>
      <c r="B724" s="39" t="s">
        <v>6</v>
      </c>
      <c r="C724" s="39">
        <v>42401</v>
      </c>
      <c r="D724" s="58" t="s">
        <v>80</v>
      </c>
      <c r="E724" s="40" t="s">
        <v>35</v>
      </c>
      <c r="F724" s="45">
        <v>8.8710416628082207</v>
      </c>
      <c r="G724" s="45">
        <v>9.9288117265867584</v>
      </c>
      <c r="H724" s="45">
        <v>10.252897956043226</v>
      </c>
      <c r="I724" s="45">
        <v>10.584005378900228</v>
      </c>
      <c r="J724" s="45">
        <v>10.564497161516943</v>
      </c>
    </row>
    <row r="725" spans="1:10" x14ac:dyDescent="0.3">
      <c r="A725" s="39" t="s">
        <v>10</v>
      </c>
      <c r="B725" s="39" t="s">
        <v>6</v>
      </c>
      <c r="C725" s="39">
        <v>42401</v>
      </c>
      <c r="D725" s="58" t="s">
        <v>80</v>
      </c>
      <c r="E725" s="40" t="s">
        <v>37</v>
      </c>
      <c r="F725" s="45">
        <v>8.5210416628082193</v>
      </c>
      <c r="G725" s="45">
        <v>9.5788117265867587</v>
      </c>
      <c r="H725" s="45">
        <v>9.9028979560432262</v>
      </c>
      <c r="I725" s="45">
        <v>10.234005378900228</v>
      </c>
      <c r="J725" s="45">
        <v>10.214497161516942</v>
      </c>
    </row>
    <row r="726" spans="1:10" x14ac:dyDescent="0.3">
      <c r="A726" s="39" t="s">
        <v>10</v>
      </c>
      <c r="B726" s="39" t="s">
        <v>6</v>
      </c>
      <c r="C726" s="39">
        <v>42401</v>
      </c>
      <c r="D726" s="58" t="s">
        <v>80</v>
      </c>
      <c r="E726" s="40" t="s">
        <v>39</v>
      </c>
      <c r="F726" s="45">
        <v>8.3960416628082193</v>
      </c>
      <c r="G726" s="45">
        <v>9.4538117265867587</v>
      </c>
      <c r="H726" s="45">
        <v>9.7778979560432262</v>
      </c>
      <c r="I726" s="45">
        <v>10.109005378900228</v>
      </c>
      <c r="J726" s="45">
        <v>10.089497161516942</v>
      </c>
    </row>
    <row r="727" spans="1:10" x14ac:dyDescent="0.3">
      <c r="A727" s="39" t="s">
        <v>10</v>
      </c>
      <c r="B727" s="39" t="s">
        <v>6</v>
      </c>
      <c r="C727" s="39">
        <v>42401</v>
      </c>
      <c r="D727" s="58" t="s">
        <v>80</v>
      </c>
      <c r="E727" s="40" t="s">
        <v>41</v>
      </c>
      <c r="F727" s="45">
        <v>8.2710416628082193</v>
      </c>
      <c r="G727" s="45">
        <v>9.3288117265867587</v>
      </c>
      <c r="H727" s="45">
        <v>9.6528979560432262</v>
      </c>
      <c r="I727" s="45">
        <v>9.9840053789002283</v>
      </c>
      <c r="J727" s="45">
        <v>9.9644971615169418</v>
      </c>
    </row>
    <row r="728" spans="1:10" x14ac:dyDescent="0.3">
      <c r="A728" s="39" t="s">
        <v>10</v>
      </c>
      <c r="B728" s="39" t="s">
        <v>6</v>
      </c>
      <c r="C728" s="39">
        <v>42401</v>
      </c>
      <c r="D728" s="58" t="s">
        <v>81</v>
      </c>
      <c r="E728" s="40" t="s">
        <v>32</v>
      </c>
      <c r="F728" s="45">
        <v>8.409768389336417</v>
      </c>
      <c r="G728" s="45">
        <v>8.8410042971689862</v>
      </c>
      <c r="H728" s="45">
        <v>9.1470807135653409</v>
      </c>
      <c r="I728" s="45">
        <v>9.7638434366175471</v>
      </c>
      <c r="J728" s="45">
        <v>10.002144405550712</v>
      </c>
    </row>
    <row r="729" spans="1:10" x14ac:dyDescent="0.3">
      <c r="A729" s="39" t="s">
        <v>10</v>
      </c>
      <c r="B729" s="39" t="s">
        <v>6</v>
      </c>
      <c r="C729" s="39">
        <v>42401</v>
      </c>
      <c r="D729" s="58" t="s">
        <v>81</v>
      </c>
      <c r="E729" s="40" t="s">
        <v>35</v>
      </c>
      <c r="F729" s="45">
        <v>8.209768389336416</v>
      </c>
      <c r="G729" s="45">
        <v>8.6410042971689869</v>
      </c>
      <c r="H729" s="45">
        <v>8.9470807135653398</v>
      </c>
      <c r="I729" s="45">
        <v>9.5638434366175478</v>
      </c>
      <c r="J729" s="45">
        <v>9.8021444055507132</v>
      </c>
    </row>
    <row r="730" spans="1:10" x14ac:dyDescent="0.3">
      <c r="A730" s="39" t="s">
        <v>10</v>
      </c>
      <c r="B730" s="39" t="s">
        <v>6</v>
      </c>
      <c r="C730" s="39">
        <v>42401</v>
      </c>
      <c r="D730" s="58" t="s">
        <v>81</v>
      </c>
      <c r="E730" s="40" t="s">
        <v>37</v>
      </c>
      <c r="F730" s="45">
        <v>7.8597683893364163</v>
      </c>
      <c r="G730" s="45">
        <v>8.2910042971689855</v>
      </c>
      <c r="H730" s="45">
        <v>8.5970807135653402</v>
      </c>
      <c r="I730" s="45">
        <v>9.2138434366175481</v>
      </c>
      <c r="J730" s="45">
        <v>9.4521444055507136</v>
      </c>
    </row>
    <row r="731" spans="1:10" x14ac:dyDescent="0.3">
      <c r="A731" s="39" t="s">
        <v>10</v>
      </c>
      <c r="B731" s="39" t="s">
        <v>6</v>
      </c>
      <c r="C731" s="39">
        <v>42401</v>
      </c>
      <c r="D731" s="58" t="s">
        <v>81</v>
      </c>
      <c r="E731" s="40" t="s">
        <v>39</v>
      </c>
      <c r="F731" s="45">
        <v>7.7347683893364163</v>
      </c>
      <c r="G731" s="45">
        <v>8.1660042971689855</v>
      </c>
      <c r="H731" s="45">
        <v>8.4720807135653402</v>
      </c>
      <c r="I731" s="45">
        <v>9.0888434366175481</v>
      </c>
      <c r="J731" s="45">
        <v>9.3271444055507136</v>
      </c>
    </row>
    <row r="732" spans="1:10" x14ac:dyDescent="0.3">
      <c r="A732" s="39" t="s">
        <v>10</v>
      </c>
      <c r="B732" s="39" t="s">
        <v>6</v>
      </c>
      <c r="C732" s="39">
        <v>42401</v>
      </c>
      <c r="D732" s="58" t="s">
        <v>81</v>
      </c>
      <c r="E732" s="40" t="s">
        <v>41</v>
      </c>
      <c r="F732" s="45">
        <v>7.6097683893364163</v>
      </c>
      <c r="G732" s="45">
        <v>8.0410042971689855</v>
      </c>
      <c r="H732" s="45">
        <v>8.3470807135653402</v>
      </c>
      <c r="I732" s="45">
        <v>8.9638434366175481</v>
      </c>
      <c r="J732" s="45">
        <v>9.2021444055507136</v>
      </c>
    </row>
    <row r="733" spans="1:10" x14ac:dyDescent="0.3">
      <c r="A733" s="39" t="s">
        <v>10</v>
      </c>
      <c r="B733" s="39" t="s">
        <v>6</v>
      </c>
      <c r="C733" s="39">
        <v>42401</v>
      </c>
      <c r="D733" s="58" t="s">
        <v>82</v>
      </c>
      <c r="E733" s="40" t="s">
        <v>32</v>
      </c>
      <c r="F733" s="45">
        <v>8.4825367710273962</v>
      </c>
      <c r="G733" s="45">
        <v>8.907104380525114</v>
      </c>
      <c r="H733" s="45">
        <v>9.230446764148251</v>
      </c>
      <c r="I733" s="45">
        <v>9.8782845849789958</v>
      </c>
      <c r="J733" s="45">
        <v>10.176027903069455</v>
      </c>
    </row>
    <row r="734" spans="1:10" x14ac:dyDescent="0.3">
      <c r="A734" s="39" t="s">
        <v>10</v>
      </c>
      <c r="B734" s="39" t="s">
        <v>6</v>
      </c>
      <c r="C734" s="39">
        <v>42401</v>
      </c>
      <c r="D734" s="58" t="s">
        <v>82</v>
      </c>
      <c r="E734" s="40" t="s">
        <v>35</v>
      </c>
      <c r="F734" s="45">
        <v>8.2825367710273969</v>
      </c>
      <c r="G734" s="45">
        <v>8.7071043805251129</v>
      </c>
      <c r="H734" s="45">
        <v>9.03044676414825</v>
      </c>
      <c r="I734" s="45">
        <v>9.6782845849789965</v>
      </c>
      <c r="J734" s="45">
        <v>9.9760279030694541</v>
      </c>
    </row>
    <row r="735" spans="1:10" x14ac:dyDescent="0.3">
      <c r="A735" s="39" t="s">
        <v>10</v>
      </c>
      <c r="B735" s="39" t="s">
        <v>6</v>
      </c>
      <c r="C735" s="39">
        <v>42401</v>
      </c>
      <c r="D735" s="58" t="s">
        <v>82</v>
      </c>
      <c r="E735" s="40" t="s">
        <v>37</v>
      </c>
      <c r="F735" s="45">
        <v>7.9325367710273964</v>
      </c>
      <c r="G735" s="45">
        <v>8.3571043805251133</v>
      </c>
      <c r="H735" s="45">
        <v>8.6804467641482503</v>
      </c>
      <c r="I735" s="45">
        <v>9.3282845849789968</v>
      </c>
      <c r="J735" s="45">
        <v>9.6260279030694544</v>
      </c>
    </row>
    <row r="736" spans="1:10" x14ac:dyDescent="0.3">
      <c r="A736" s="39" t="s">
        <v>10</v>
      </c>
      <c r="B736" s="39" t="s">
        <v>6</v>
      </c>
      <c r="C736" s="39">
        <v>42401</v>
      </c>
      <c r="D736" s="58" t="s">
        <v>82</v>
      </c>
      <c r="E736" s="40" t="s">
        <v>39</v>
      </c>
      <c r="F736" s="45">
        <v>7.8075367710273964</v>
      </c>
      <c r="G736" s="45">
        <v>8.2321043805251133</v>
      </c>
      <c r="H736" s="45">
        <v>8.5554467641482503</v>
      </c>
      <c r="I736" s="45">
        <v>9.2032845849789968</v>
      </c>
      <c r="J736" s="45">
        <v>9.5010279030694544</v>
      </c>
    </row>
    <row r="737" spans="1:10" x14ac:dyDescent="0.3">
      <c r="A737" s="39" t="s">
        <v>10</v>
      </c>
      <c r="B737" s="39" t="s">
        <v>6</v>
      </c>
      <c r="C737" s="39">
        <v>42401</v>
      </c>
      <c r="D737" s="58" t="s">
        <v>82</v>
      </c>
      <c r="E737" s="40" t="s">
        <v>41</v>
      </c>
      <c r="F737" s="45">
        <v>7.6825367710273964</v>
      </c>
      <c r="G737" s="45">
        <v>8.1071043805251133</v>
      </c>
      <c r="H737" s="45">
        <v>8.4304467641482503</v>
      </c>
      <c r="I737" s="45">
        <v>9.0782845849789968</v>
      </c>
      <c r="J737" s="45">
        <v>9.3760279030694544</v>
      </c>
    </row>
    <row r="738" spans="1:10" x14ac:dyDescent="0.3">
      <c r="A738" s="39" t="s">
        <v>10</v>
      </c>
      <c r="B738" s="39" t="s">
        <v>6</v>
      </c>
      <c r="C738" s="39">
        <v>42401</v>
      </c>
      <c r="D738" s="58" t="s">
        <v>83</v>
      </c>
      <c r="E738" s="40" t="s">
        <v>32</v>
      </c>
      <c r="F738" s="45">
        <v>8.4541586127052533</v>
      </c>
      <c r="G738" s="45">
        <v>8.8851539956397723</v>
      </c>
      <c r="H738" s="45">
        <v>9.1893685700636176</v>
      </c>
      <c r="I738" s="45">
        <v>9.8067370597315175</v>
      </c>
      <c r="J738" s="45">
        <v>10.045158291793358</v>
      </c>
    </row>
    <row r="739" spans="1:10" x14ac:dyDescent="0.3">
      <c r="A739" s="39" t="s">
        <v>10</v>
      </c>
      <c r="B739" s="39" t="s">
        <v>6</v>
      </c>
      <c r="C739" s="39">
        <v>42401</v>
      </c>
      <c r="D739" s="58" t="s">
        <v>83</v>
      </c>
      <c r="E739" s="40" t="s">
        <v>35</v>
      </c>
      <c r="F739" s="45">
        <v>8.254158612705254</v>
      </c>
      <c r="G739" s="45">
        <v>8.685153995639773</v>
      </c>
      <c r="H739" s="45">
        <v>8.9893685700636166</v>
      </c>
      <c r="I739" s="45">
        <v>9.6067370597315183</v>
      </c>
      <c r="J739" s="45">
        <v>9.8451582917933571</v>
      </c>
    </row>
    <row r="740" spans="1:10" x14ac:dyDescent="0.3">
      <c r="A740" s="39" t="s">
        <v>10</v>
      </c>
      <c r="B740" s="39" t="s">
        <v>6</v>
      </c>
      <c r="C740" s="39">
        <v>42401</v>
      </c>
      <c r="D740" s="58" t="s">
        <v>83</v>
      </c>
      <c r="E740" s="40" t="s">
        <v>37</v>
      </c>
      <c r="F740" s="45">
        <v>7.9041586127052543</v>
      </c>
      <c r="G740" s="45">
        <v>8.3351539956397733</v>
      </c>
      <c r="H740" s="45">
        <v>8.6393685700636169</v>
      </c>
      <c r="I740" s="45">
        <v>9.2567370597315168</v>
      </c>
      <c r="J740" s="45">
        <v>9.4951582917933575</v>
      </c>
    </row>
    <row r="741" spans="1:10" x14ac:dyDescent="0.3">
      <c r="A741" s="39" t="s">
        <v>10</v>
      </c>
      <c r="B741" s="39" t="s">
        <v>6</v>
      </c>
      <c r="C741" s="39">
        <v>42401</v>
      </c>
      <c r="D741" s="58" t="s">
        <v>83</v>
      </c>
      <c r="E741" s="40" t="s">
        <v>39</v>
      </c>
      <c r="F741" s="45">
        <v>7.7791586127052543</v>
      </c>
      <c r="G741" s="45">
        <v>8.2101539956397733</v>
      </c>
      <c r="H741" s="45">
        <v>8.5143685700636169</v>
      </c>
      <c r="I741" s="45">
        <v>9.1317370597315168</v>
      </c>
      <c r="J741" s="45">
        <v>9.3701582917933575</v>
      </c>
    </row>
    <row r="742" spans="1:10" x14ac:dyDescent="0.3">
      <c r="A742" s="39" t="s">
        <v>10</v>
      </c>
      <c r="B742" s="39" t="s">
        <v>6</v>
      </c>
      <c r="C742" s="39">
        <v>42401</v>
      </c>
      <c r="D742" s="58" t="s">
        <v>83</v>
      </c>
      <c r="E742" s="40" t="s">
        <v>41</v>
      </c>
      <c r="F742" s="45">
        <v>7.6541586127052543</v>
      </c>
      <c r="G742" s="45">
        <v>8.0851539956397733</v>
      </c>
      <c r="H742" s="45">
        <v>8.3893685700636169</v>
      </c>
      <c r="I742" s="45">
        <v>9.0067370597315168</v>
      </c>
      <c r="J742" s="45">
        <v>9.2451582917933575</v>
      </c>
    </row>
    <row r="743" spans="1:10" x14ac:dyDescent="0.3">
      <c r="A743" s="39" t="s">
        <v>10</v>
      </c>
      <c r="B743" s="39" t="s">
        <v>6</v>
      </c>
      <c r="C743" s="39">
        <v>42401</v>
      </c>
      <c r="D743" s="58" t="s">
        <v>84</v>
      </c>
      <c r="E743" s="40" t="s">
        <v>32</v>
      </c>
      <c r="F743" s="45">
        <v>8.38119010436073</v>
      </c>
      <c r="G743" s="45">
        <v>8.8106312305251144</v>
      </c>
      <c r="H743" s="45">
        <v>9.1208039085926931</v>
      </c>
      <c r="I743" s="45">
        <v>9.7413586933123284</v>
      </c>
      <c r="J743" s="45">
        <v>9.9786797558472315</v>
      </c>
    </row>
    <row r="744" spans="1:10" x14ac:dyDescent="0.3">
      <c r="A744" s="39" t="s">
        <v>10</v>
      </c>
      <c r="B744" s="39" t="s">
        <v>6</v>
      </c>
      <c r="C744" s="39">
        <v>42401</v>
      </c>
      <c r="D744" s="58" t="s">
        <v>84</v>
      </c>
      <c r="E744" s="40" t="s">
        <v>35</v>
      </c>
      <c r="F744" s="45">
        <v>8.1811901043607307</v>
      </c>
      <c r="G744" s="45">
        <v>8.6106312305251134</v>
      </c>
      <c r="H744" s="45">
        <v>8.920803908592692</v>
      </c>
      <c r="I744" s="45">
        <v>9.5413586933123291</v>
      </c>
      <c r="J744" s="45">
        <v>9.7786797558472323</v>
      </c>
    </row>
    <row r="745" spans="1:10" x14ac:dyDescent="0.3">
      <c r="A745" s="39" t="s">
        <v>10</v>
      </c>
      <c r="B745" s="39" t="s">
        <v>6</v>
      </c>
      <c r="C745" s="39">
        <v>42401</v>
      </c>
      <c r="D745" s="58" t="s">
        <v>84</v>
      </c>
      <c r="E745" s="40" t="s">
        <v>37</v>
      </c>
      <c r="F745" s="45">
        <v>7.831190104360731</v>
      </c>
      <c r="G745" s="45">
        <v>8.2606312305251137</v>
      </c>
      <c r="H745" s="45">
        <v>8.5708039085926924</v>
      </c>
      <c r="I745" s="45">
        <v>9.1913586933123277</v>
      </c>
      <c r="J745" s="45">
        <v>9.4286797558472308</v>
      </c>
    </row>
    <row r="746" spans="1:10" x14ac:dyDescent="0.3">
      <c r="A746" s="39" t="s">
        <v>10</v>
      </c>
      <c r="B746" s="39" t="s">
        <v>6</v>
      </c>
      <c r="C746" s="39">
        <v>42401</v>
      </c>
      <c r="D746" s="58" t="s">
        <v>84</v>
      </c>
      <c r="E746" s="40" t="s">
        <v>39</v>
      </c>
      <c r="F746" s="45">
        <v>7.706190104360731</v>
      </c>
      <c r="G746" s="45">
        <v>8.1356312305251137</v>
      </c>
      <c r="H746" s="45">
        <v>8.4458039085926924</v>
      </c>
      <c r="I746" s="45">
        <v>9.0663586933123277</v>
      </c>
      <c r="J746" s="45">
        <v>9.3036797558472308</v>
      </c>
    </row>
    <row r="747" spans="1:10" x14ac:dyDescent="0.3">
      <c r="A747" s="39" t="s">
        <v>10</v>
      </c>
      <c r="B747" s="39" t="s">
        <v>6</v>
      </c>
      <c r="C747" s="39">
        <v>42401</v>
      </c>
      <c r="D747" s="58" t="s">
        <v>84</v>
      </c>
      <c r="E747" s="40" t="s">
        <v>41</v>
      </c>
      <c r="F747" s="45">
        <v>7.581190104360731</v>
      </c>
      <c r="G747" s="45">
        <v>8.0106312305251137</v>
      </c>
      <c r="H747" s="45">
        <v>8.3208039085926924</v>
      </c>
      <c r="I747" s="45">
        <v>8.9413586933123277</v>
      </c>
      <c r="J747" s="45">
        <v>9.1786797558472308</v>
      </c>
    </row>
    <row r="748" spans="1:10" x14ac:dyDescent="0.3">
      <c r="A748" s="39" t="s">
        <v>10</v>
      </c>
      <c r="B748" s="39" t="s">
        <v>6</v>
      </c>
      <c r="C748" s="39">
        <v>42460</v>
      </c>
      <c r="D748" s="58" t="s">
        <v>80</v>
      </c>
      <c r="E748" s="40" t="s">
        <v>32</v>
      </c>
      <c r="F748" s="45">
        <v>9.3169110592808231</v>
      </c>
      <c r="G748" s="45">
        <v>10.440854458156393</v>
      </c>
      <c r="H748" s="45">
        <v>10.555822088132572</v>
      </c>
      <c r="I748" s="45">
        <v>10.983252519633904</v>
      </c>
      <c r="J748" s="45">
        <v>10.846696653260748</v>
      </c>
    </row>
    <row r="749" spans="1:10" x14ac:dyDescent="0.3">
      <c r="A749" s="39" t="s">
        <v>10</v>
      </c>
      <c r="B749" s="39" t="s">
        <v>6</v>
      </c>
      <c r="C749" s="39">
        <v>42460</v>
      </c>
      <c r="D749" s="58" t="s">
        <v>80</v>
      </c>
      <c r="E749" s="40" t="s">
        <v>35</v>
      </c>
      <c r="F749" s="45">
        <v>9.116911059280822</v>
      </c>
      <c r="G749" s="45">
        <v>10.240854458156393</v>
      </c>
      <c r="H749" s="45">
        <v>10.355822088132573</v>
      </c>
      <c r="I749" s="45">
        <v>10.783252519633903</v>
      </c>
      <c r="J749" s="45">
        <v>10.646696653260749</v>
      </c>
    </row>
    <row r="750" spans="1:10" x14ac:dyDescent="0.3">
      <c r="A750" s="39" t="s">
        <v>10</v>
      </c>
      <c r="B750" s="39" t="s">
        <v>6</v>
      </c>
      <c r="C750" s="39">
        <v>42460</v>
      </c>
      <c r="D750" s="58" t="s">
        <v>80</v>
      </c>
      <c r="E750" s="40" t="s">
        <v>37</v>
      </c>
      <c r="F750" s="45">
        <v>8.7669110592808224</v>
      </c>
      <c r="G750" s="45">
        <v>9.8908544581563937</v>
      </c>
      <c r="H750" s="45">
        <v>10.005822088132572</v>
      </c>
      <c r="I750" s="45">
        <v>10.433252519633903</v>
      </c>
      <c r="J750" s="45">
        <v>10.296696653260749</v>
      </c>
    </row>
    <row r="751" spans="1:10" x14ac:dyDescent="0.3">
      <c r="A751" s="39" t="s">
        <v>10</v>
      </c>
      <c r="B751" s="39" t="s">
        <v>6</v>
      </c>
      <c r="C751" s="39">
        <v>42460</v>
      </c>
      <c r="D751" s="58" t="s">
        <v>80</v>
      </c>
      <c r="E751" s="40" t="s">
        <v>39</v>
      </c>
      <c r="F751" s="45">
        <v>8.6419110592808224</v>
      </c>
      <c r="G751" s="45">
        <v>9.7658544581563937</v>
      </c>
      <c r="H751" s="45">
        <v>9.8808220881325717</v>
      </c>
      <c r="I751" s="45">
        <v>10.308252519633903</v>
      </c>
      <c r="J751" s="45">
        <v>10.171696653260749</v>
      </c>
    </row>
    <row r="752" spans="1:10" x14ac:dyDescent="0.3">
      <c r="A752" s="39" t="s">
        <v>10</v>
      </c>
      <c r="B752" s="39" t="s">
        <v>6</v>
      </c>
      <c r="C752" s="39">
        <v>42460</v>
      </c>
      <c r="D752" s="58" t="s">
        <v>80</v>
      </c>
      <c r="E752" s="40" t="s">
        <v>41</v>
      </c>
      <c r="F752" s="45">
        <v>8.5169110592808224</v>
      </c>
      <c r="G752" s="45">
        <v>9.6408544581563937</v>
      </c>
      <c r="H752" s="45">
        <v>9.7558220881325717</v>
      </c>
      <c r="I752" s="45">
        <v>10.183252519633903</v>
      </c>
      <c r="J752" s="45">
        <v>10.046696653260749</v>
      </c>
    </row>
    <row r="753" spans="1:10" x14ac:dyDescent="0.3">
      <c r="A753" s="39" t="s">
        <v>10</v>
      </c>
      <c r="B753" s="39" t="s">
        <v>6</v>
      </c>
      <c r="C753" s="39">
        <v>42460</v>
      </c>
      <c r="D753" s="58" t="s">
        <v>81</v>
      </c>
      <c r="E753" s="40" t="s">
        <v>32</v>
      </c>
      <c r="F753" s="45">
        <v>8.3050166532549827</v>
      </c>
      <c r="G753" s="45">
        <v>8.9847813341237117</v>
      </c>
      <c r="H753" s="45">
        <v>9.2352685762102418</v>
      </c>
      <c r="I753" s="45">
        <v>9.9444098023512257</v>
      </c>
      <c r="J753" s="45">
        <v>10.069838161183409</v>
      </c>
    </row>
    <row r="754" spans="1:10" x14ac:dyDescent="0.3">
      <c r="A754" s="39" t="s">
        <v>10</v>
      </c>
      <c r="B754" s="39" t="s">
        <v>6</v>
      </c>
      <c r="C754" s="39">
        <v>42460</v>
      </c>
      <c r="D754" s="58" t="s">
        <v>81</v>
      </c>
      <c r="E754" s="40" t="s">
        <v>35</v>
      </c>
      <c r="F754" s="45">
        <v>8.1050166532549817</v>
      </c>
      <c r="G754" s="45">
        <v>8.7847813341237106</v>
      </c>
      <c r="H754" s="45">
        <v>9.0352685762102425</v>
      </c>
      <c r="I754" s="45">
        <v>9.7444098023512247</v>
      </c>
      <c r="J754" s="45">
        <v>9.8698381611834076</v>
      </c>
    </row>
    <row r="755" spans="1:10" x14ac:dyDescent="0.3">
      <c r="A755" s="39" t="s">
        <v>10</v>
      </c>
      <c r="B755" s="39" t="s">
        <v>6</v>
      </c>
      <c r="C755" s="39">
        <v>42460</v>
      </c>
      <c r="D755" s="58" t="s">
        <v>81</v>
      </c>
      <c r="E755" s="40" t="s">
        <v>37</v>
      </c>
      <c r="F755" s="45">
        <v>7.755016653254982</v>
      </c>
      <c r="G755" s="45">
        <v>8.434781334123711</v>
      </c>
      <c r="H755" s="45">
        <v>8.6852685762102428</v>
      </c>
      <c r="I755" s="45">
        <v>9.394409802351225</v>
      </c>
      <c r="J755" s="45">
        <v>9.519838161183408</v>
      </c>
    </row>
    <row r="756" spans="1:10" x14ac:dyDescent="0.3">
      <c r="A756" s="39" t="s">
        <v>10</v>
      </c>
      <c r="B756" s="39" t="s">
        <v>6</v>
      </c>
      <c r="C756" s="39">
        <v>42460</v>
      </c>
      <c r="D756" s="58" t="s">
        <v>81</v>
      </c>
      <c r="E756" s="40" t="s">
        <v>39</v>
      </c>
      <c r="F756" s="45">
        <v>7.630016653254982</v>
      </c>
      <c r="G756" s="45">
        <v>8.309781334123711</v>
      </c>
      <c r="H756" s="45">
        <v>8.5602685762102428</v>
      </c>
      <c r="I756" s="45">
        <v>9.269409802351225</v>
      </c>
      <c r="J756" s="45">
        <v>9.394838161183408</v>
      </c>
    </row>
    <row r="757" spans="1:10" x14ac:dyDescent="0.3">
      <c r="A757" s="39" t="s">
        <v>10</v>
      </c>
      <c r="B757" s="39" t="s">
        <v>6</v>
      </c>
      <c r="C757" s="39">
        <v>42460</v>
      </c>
      <c r="D757" s="58" t="s">
        <v>81</v>
      </c>
      <c r="E757" s="40" t="s">
        <v>41</v>
      </c>
      <c r="F757" s="45">
        <v>7.505016653254982</v>
      </c>
      <c r="G757" s="45">
        <v>8.184781334123711</v>
      </c>
      <c r="H757" s="45">
        <v>8.4352685762102428</v>
      </c>
      <c r="I757" s="45">
        <v>9.144409802351225</v>
      </c>
      <c r="J757" s="45">
        <v>9.269838161183408</v>
      </c>
    </row>
    <row r="758" spans="1:10" x14ac:dyDescent="0.3">
      <c r="A758" s="39" t="s">
        <v>10</v>
      </c>
      <c r="B758" s="39" t="s">
        <v>6</v>
      </c>
      <c r="C758" s="39">
        <v>42460</v>
      </c>
      <c r="D758" s="58" t="s">
        <v>82</v>
      </c>
      <c r="E758" s="40" t="s">
        <v>32</v>
      </c>
      <c r="F758" s="45">
        <v>8.4158470966095891</v>
      </c>
      <c r="G758" s="45">
        <v>9.0616916766495432</v>
      </c>
      <c r="H758" s="45">
        <v>9.3353040045709292</v>
      </c>
      <c r="I758" s="45">
        <v>10.078046181962673</v>
      </c>
      <c r="J758" s="45">
        <v>10.258316478146591</v>
      </c>
    </row>
    <row r="759" spans="1:10" x14ac:dyDescent="0.3">
      <c r="A759" s="39" t="s">
        <v>10</v>
      </c>
      <c r="B759" s="39" t="s">
        <v>6</v>
      </c>
      <c r="C759" s="39">
        <v>42460</v>
      </c>
      <c r="D759" s="58" t="s">
        <v>82</v>
      </c>
      <c r="E759" s="40" t="s">
        <v>35</v>
      </c>
      <c r="F759" s="45">
        <v>8.2158470966095898</v>
      </c>
      <c r="G759" s="45">
        <v>8.8616916766495439</v>
      </c>
      <c r="H759" s="45">
        <v>9.1353040045709299</v>
      </c>
      <c r="I759" s="45">
        <v>9.8780461819626719</v>
      </c>
      <c r="J759" s="45">
        <v>10.05831647814659</v>
      </c>
    </row>
    <row r="760" spans="1:10" x14ac:dyDescent="0.3">
      <c r="A760" s="39" t="s">
        <v>10</v>
      </c>
      <c r="B760" s="39" t="s">
        <v>6</v>
      </c>
      <c r="C760" s="39">
        <v>42460</v>
      </c>
      <c r="D760" s="58" t="s">
        <v>82</v>
      </c>
      <c r="E760" s="40" t="s">
        <v>37</v>
      </c>
      <c r="F760" s="45">
        <v>7.8658470966095893</v>
      </c>
      <c r="G760" s="45">
        <v>8.5116916766495443</v>
      </c>
      <c r="H760" s="45">
        <v>8.7853040045709285</v>
      </c>
      <c r="I760" s="45">
        <v>9.5280461819626723</v>
      </c>
      <c r="J760" s="45">
        <v>9.7083164781465907</v>
      </c>
    </row>
    <row r="761" spans="1:10" x14ac:dyDescent="0.3">
      <c r="A761" s="39" t="s">
        <v>10</v>
      </c>
      <c r="B761" s="39" t="s">
        <v>6</v>
      </c>
      <c r="C761" s="39">
        <v>42460</v>
      </c>
      <c r="D761" s="58" t="s">
        <v>82</v>
      </c>
      <c r="E761" s="40" t="s">
        <v>39</v>
      </c>
      <c r="F761" s="45">
        <v>7.7408470966095893</v>
      </c>
      <c r="G761" s="45">
        <v>8.3866916766495443</v>
      </c>
      <c r="H761" s="45">
        <v>8.6603040045709285</v>
      </c>
      <c r="I761" s="45">
        <v>9.4030461819626723</v>
      </c>
      <c r="J761" s="45">
        <v>9.5833164781465907</v>
      </c>
    </row>
    <row r="762" spans="1:10" x14ac:dyDescent="0.3">
      <c r="A762" s="39" t="s">
        <v>10</v>
      </c>
      <c r="B762" s="39" t="s">
        <v>6</v>
      </c>
      <c r="C762" s="39">
        <v>42460</v>
      </c>
      <c r="D762" s="58" t="s">
        <v>82</v>
      </c>
      <c r="E762" s="40" t="s">
        <v>41</v>
      </c>
      <c r="F762" s="45">
        <v>7.6158470966095893</v>
      </c>
      <c r="G762" s="45">
        <v>8.2616916766495443</v>
      </c>
      <c r="H762" s="45">
        <v>8.5353040045709285</v>
      </c>
      <c r="I762" s="45">
        <v>9.2780461819626723</v>
      </c>
      <c r="J762" s="45">
        <v>9.4583164781465907</v>
      </c>
    </row>
    <row r="763" spans="1:10" x14ac:dyDescent="0.3">
      <c r="A763" s="39" t="s">
        <v>10</v>
      </c>
      <c r="B763" s="39" t="s">
        <v>6</v>
      </c>
      <c r="C763" s="39">
        <v>42460</v>
      </c>
      <c r="D763" s="58" t="s">
        <v>83</v>
      </c>
      <c r="E763" s="40" t="s">
        <v>32</v>
      </c>
      <c r="F763" s="45">
        <v>8.3529613018277153</v>
      </c>
      <c r="G763" s="45">
        <v>9.0291581948906021</v>
      </c>
      <c r="H763" s="45">
        <v>9.2794628160418533</v>
      </c>
      <c r="I763" s="45">
        <v>9.987898056715192</v>
      </c>
      <c r="J763" s="45">
        <v>10.113074755759383</v>
      </c>
    </row>
    <row r="764" spans="1:10" x14ac:dyDescent="0.3">
      <c r="A764" s="39" t="s">
        <v>10</v>
      </c>
      <c r="B764" s="39" t="s">
        <v>6</v>
      </c>
      <c r="C764" s="39">
        <v>42460</v>
      </c>
      <c r="D764" s="58" t="s">
        <v>83</v>
      </c>
      <c r="E764" s="40" t="s">
        <v>35</v>
      </c>
      <c r="F764" s="45">
        <v>8.1529613018277143</v>
      </c>
      <c r="G764" s="45">
        <v>8.8291581948906011</v>
      </c>
      <c r="H764" s="45">
        <v>9.0794628160418522</v>
      </c>
      <c r="I764" s="45">
        <v>9.7878980567151928</v>
      </c>
      <c r="J764" s="45">
        <v>9.9130747557593839</v>
      </c>
    </row>
    <row r="765" spans="1:10" x14ac:dyDescent="0.3">
      <c r="A765" s="39" t="s">
        <v>10</v>
      </c>
      <c r="B765" s="39" t="s">
        <v>6</v>
      </c>
      <c r="C765" s="39">
        <v>42460</v>
      </c>
      <c r="D765" s="58" t="s">
        <v>83</v>
      </c>
      <c r="E765" s="40" t="s">
        <v>37</v>
      </c>
      <c r="F765" s="45">
        <v>7.8029613018277146</v>
      </c>
      <c r="G765" s="45">
        <v>8.4791581948906014</v>
      </c>
      <c r="H765" s="45">
        <v>8.7294628160418526</v>
      </c>
      <c r="I765" s="45">
        <v>9.4378980567151931</v>
      </c>
      <c r="J765" s="45">
        <v>9.5630747557593843</v>
      </c>
    </row>
    <row r="766" spans="1:10" x14ac:dyDescent="0.3">
      <c r="A766" s="39" t="s">
        <v>10</v>
      </c>
      <c r="B766" s="39" t="s">
        <v>6</v>
      </c>
      <c r="C766" s="39">
        <v>42460</v>
      </c>
      <c r="D766" s="58" t="s">
        <v>83</v>
      </c>
      <c r="E766" s="40" t="s">
        <v>39</v>
      </c>
      <c r="F766" s="45">
        <v>7.6779613018277146</v>
      </c>
      <c r="G766" s="45">
        <v>8.3541581948906014</v>
      </c>
      <c r="H766" s="45">
        <v>8.6044628160418526</v>
      </c>
      <c r="I766" s="45">
        <v>9.3128980567151931</v>
      </c>
      <c r="J766" s="45">
        <v>9.4380747557593843</v>
      </c>
    </row>
    <row r="767" spans="1:10" x14ac:dyDescent="0.3">
      <c r="A767" s="39" t="s">
        <v>10</v>
      </c>
      <c r="B767" s="39" t="s">
        <v>6</v>
      </c>
      <c r="C767" s="39">
        <v>42460</v>
      </c>
      <c r="D767" s="58" t="s">
        <v>83</v>
      </c>
      <c r="E767" s="40" t="s">
        <v>41</v>
      </c>
      <c r="F767" s="45">
        <v>7.5529613018277146</v>
      </c>
      <c r="G767" s="45">
        <v>8.2291581948906014</v>
      </c>
      <c r="H767" s="45">
        <v>8.4794628160418526</v>
      </c>
      <c r="I767" s="45">
        <v>9.1878980567151931</v>
      </c>
      <c r="J767" s="45">
        <v>9.3130747557593843</v>
      </c>
    </row>
    <row r="768" spans="1:10" x14ac:dyDescent="0.3">
      <c r="A768" s="39" t="s">
        <v>10</v>
      </c>
      <c r="B768" s="39" t="s">
        <v>6</v>
      </c>
      <c r="C768" s="39">
        <v>42460</v>
      </c>
      <c r="D768" s="58" t="s">
        <v>84</v>
      </c>
      <c r="E768" s="40" t="s">
        <v>32</v>
      </c>
      <c r="F768" s="45">
        <v>8.2826222132762553</v>
      </c>
      <c r="G768" s="45">
        <v>8.9544127183162114</v>
      </c>
      <c r="H768" s="45">
        <v>9.2145421490153723</v>
      </c>
      <c r="I768" s="45">
        <v>9.9303055736293366</v>
      </c>
      <c r="J768" s="45">
        <v>10.051091958702147</v>
      </c>
    </row>
    <row r="769" spans="1:10" x14ac:dyDescent="0.3">
      <c r="A769" s="39" t="s">
        <v>10</v>
      </c>
      <c r="B769" s="39" t="s">
        <v>6</v>
      </c>
      <c r="C769" s="39">
        <v>42460</v>
      </c>
      <c r="D769" s="58" t="s">
        <v>84</v>
      </c>
      <c r="E769" s="40" t="s">
        <v>35</v>
      </c>
      <c r="F769" s="45">
        <v>8.082622213276256</v>
      </c>
      <c r="G769" s="45">
        <v>8.7544127183162121</v>
      </c>
      <c r="H769" s="45">
        <v>9.014542149015373</v>
      </c>
      <c r="I769" s="45">
        <v>9.7303055736293356</v>
      </c>
      <c r="J769" s="45">
        <v>9.8510919587021455</v>
      </c>
    </row>
    <row r="770" spans="1:10" x14ac:dyDescent="0.3">
      <c r="A770" s="39" t="s">
        <v>10</v>
      </c>
      <c r="B770" s="39" t="s">
        <v>6</v>
      </c>
      <c r="C770" s="39">
        <v>42460</v>
      </c>
      <c r="D770" s="58" t="s">
        <v>84</v>
      </c>
      <c r="E770" s="40" t="s">
        <v>37</v>
      </c>
      <c r="F770" s="45">
        <v>7.7326222132762554</v>
      </c>
      <c r="G770" s="45">
        <v>8.4044127183162125</v>
      </c>
      <c r="H770" s="45">
        <v>8.6645421490153716</v>
      </c>
      <c r="I770" s="45">
        <v>9.3803055736293359</v>
      </c>
      <c r="J770" s="45">
        <v>9.5010919587021458</v>
      </c>
    </row>
    <row r="771" spans="1:10" x14ac:dyDescent="0.3">
      <c r="A771" s="39" t="s">
        <v>10</v>
      </c>
      <c r="B771" s="39" t="s">
        <v>6</v>
      </c>
      <c r="C771" s="39">
        <v>42460</v>
      </c>
      <c r="D771" s="58" t="s">
        <v>84</v>
      </c>
      <c r="E771" s="40" t="s">
        <v>39</v>
      </c>
      <c r="F771" s="45">
        <v>7.6076222132762554</v>
      </c>
      <c r="G771" s="45">
        <v>8.2794127183162125</v>
      </c>
      <c r="H771" s="45">
        <v>8.5395421490153716</v>
      </c>
      <c r="I771" s="45">
        <v>9.2553055736293359</v>
      </c>
      <c r="J771" s="45">
        <v>9.3760919587021458</v>
      </c>
    </row>
    <row r="772" spans="1:10" x14ac:dyDescent="0.3">
      <c r="A772" s="39" t="s">
        <v>10</v>
      </c>
      <c r="B772" s="39" t="s">
        <v>6</v>
      </c>
      <c r="C772" s="39">
        <v>42460</v>
      </c>
      <c r="D772" s="58" t="s">
        <v>84</v>
      </c>
      <c r="E772" s="40" t="s">
        <v>41</v>
      </c>
      <c r="F772" s="45">
        <v>7.4826222132762554</v>
      </c>
      <c r="G772" s="45">
        <v>8.1544127183162125</v>
      </c>
      <c r="H772" s="45">
        <v>8.4145421490153716</v>
      </c>
      <c r="I772" s="45">
        <v>9.1303055736293359</v>
      </c>
      <c r="J772" s="45">
        <v>9.2510919587021458</v>
      </c>
    </row>
    <row r="773" spans="1:10" x14ac:dyDescent="0.3">
      <c r="A773" s="39" t="s">
        <v>10</v>
      </c>
      <c r="B773" s="39" t="s">
        <v>6</v>
      </c>
      <c r="C773" s="39">
        <v>42490</v>
      </c>
      <c r="D773" s="58" t="s">
        <v>80</v>
      </c>
      <c r="E773" s="40" t="s">
        <v>32</v>
      </c>
      <c r="F773" s="45">
        <v>9.5897227640867584</v>
      </c>
      <c r="G773" s="45">
        <v>10.610893902226028</v>
      </c>
      <c r="H773" s="45">
        <v>10.680326342444141</v>
      </c>
      <c r="I773" s="45">
        <v>11.155796931200916</v>
      </c>
      <c r="J773" s="45">
        <v>10.938380550560108</v>
      </c>
    </row>
    <row r="774" spans="1:10" x14ac:dyDescent="0.3">
      <c r="A774" s="39" t="s">
        <v>10</v>
      </c>
      <c r="B774" s="39" t="s">
        <v>6</v>
      </c>
      <c r="C774" s="39">
        <v>42490</v>
      </c>
      <c r="D774" s="58" t="s">
        <v>80</v>
      </c>
      <c r="E774" s="40" t="s">
        <v>35</v>
      </c>
      <c r="F774" s="45">
        <v>9.3897227640867591</v>
      </c>
      <c r="G774" s="45">
        <v>10.410893902226029</v>
      </c>
      <c r="H774" s="45">
        <v>10.48032634244414</v>
      </c>
      <c r="I774" s="45">
        <v>10.955796931200917</v>
      </c>
      <c r="J774" s="45">
        <v>10.738380550560107</v>
      </c>
    </row>
    <row r="775" spans="1:10" x14ac:dyDescent="0.3">
      <c r="A775" s="39" t="s">
        <v>10</v>
      </c>
      <c r="B775" s="39" t="s">
        <v>6</v>
      </c>
      <c r="C775" s="39">
        <v>42490</v>
      </c>
      <c r="D775" s="58" t="s">
        <v>80</v>
      </c>
      <c r="E775" s="40" t="s">
        <v>37</v>
      </c>
      <c r="F775" s="45">
        <v>9.0397227640867577</v>
      </c>
      <c r="G775" s="45">
        <v>10.060893902226029</v>
      </c>
      <c r="H775" s="45">
        <v>10.130326342444141</v>
      </c>
      <c r="I775" s="45">
        <v>10.605796931200917</v>
      </c>
      <c r="J775" s="45">
        <v>10.388380550560107</v>
      </c>
    </row>
    <row r="776" spans="1:10" x14ac:dyDescent="0.3">
      <c r="A776" s="39" t="s">
        <v>10</v>
      </c>
      <c r="B776" s="39" t="s">
        <v>6</v>
      </c>
      <c r="C776" s="39">
        <v>42490</v>
      </c>
      <c r="D776" s="58" t="s">
        <v>80</v>
      </c>
      <c r="E776" s="40" t="s">
        <v>39</v>
      </c>
      <c r="F776" s="45">
        <v>8.9147227640867577</v>
      </c>
      <c r="G776" s="45">
        <v>9.9358939022260291</v>
      </c>
      <c r="H776" s="45">
        <v>10.005326342444141</v>
      </c>
      <c r="I776" s="45">
        <v>10.480796931200917</v>
      </c>
      <c r="J776" s="45">
        <v>10.263380550560107</v>
      </c>
    </row>
    <row r="777" spans="1:10" x14ac:dyDescent="0.3">
      <c r="A777" s="39" t="s">
        <v>10</v>
      </c>
      <c r="B777" s="39" t="s">
        <v>6</v>
      </c>
      <c r="C777" s="39">
        <v>42490</v>
      </c>
      <c r="D777" s="58" t="s">
        <v>80</v>
      </c>
      <c r="E777" s="40" t="s">
        <v>41</v>
      </c>
      <c r="F777" s="45">
        <v>8.7897227640867577</v>
      </c>
      <c r="G777" s="45">
        <v>9.8108939022260291</v>
      </c>
      <c r="H777" s="45">
        <v>9.8803263424441408</v>
      </c>
      <c r="I777" s="45">
        <v>10.355796931200917</v>
      </c>
      <c r="J777" s="45">
        <v>10.138380550560107</v>
      </c>
    </row>
    <row r="778" spans="1:10" x14ac:dyDescent="0.3">
      <c r="A778" s="39" t="s">
        <v>10</v>
      </c>
      <c r="B778" s="39" t="s">
        <v>6</v>
      </c>
      <c r="C778" s="39">
        <v>42490</v>
      </c>
      <c r="D778" s="58" t="s">
        <v>81</v>
      </c>
      <c r="E778" s="40" t="s">
        <v>32</v>
      </c>
      <c r="F778" s="45">
        <v>8.2510553338250183</v>
      </c>
      <c r="G778" s="45">
        <v>9.01523992690265</v>
      </c>
      <c r="H778" s="45">
        <v>9.3498353488510908</v>
      </c>
      <c r="I778" s="45">
        <v>10.116604563500049</v>
      </c>
      <c r="J778" s="45">
        <v>10.158056717926199</v>
      </c>
    </row>
    <row r="779" spans="1:10" x14ac:dyDescent="0.3">
      <c r="A779" s="39" t="s">
        <v>10</v>
      </c>
      <c r="B779" s="39" t="s">
        <v>6</v>
      </c>
      <c r="C779" s="39">
        <v>42490</v>
      </c>
      <c r="D779" s="58" t="s">
        <v>81</v>
      </c>
      <c r="E779" s="40" t="s">
        <v>35</v>
      </c>
      <c r="F779" s="45">
        <v>8.0510553338250173</v>
      </c>
      <c r="G779" s="45">
        <v>8.8152399269026507</v>
      </c>
      <c r="H779" s="45">
        <v>9.1498353488510915</v>
      </c>
      <c r="I779" s="45">
        <v>9.9166045635000479</v>
      </c>
      <c r="J779" s="45">
        <v>9.9580567179261994</v>
      </c>
    </row>
    <row r="780" spans="1:10" x14ac:dyDescent="0.3">
      <c r="A780" s="39" t="s">
        <v>10</v>
      </c>
      <c r="B780" s="39" t="s">
        <v>6</v>
      </c>
      <c r="C780" s="39">
        <v>42490</v>
      </c>
      <c r="D780" s="58" t="s">
        <v>81</v>
      </c>
      <c r="E780" s="40" t="s">
        <v>37</v>
      </c>
      <c r="F780" s="45">
        <v>7.7010553338250176</v>
      </c>
      <c r="G780" s="45">
        <v>8.465239926902651</v>
      </c>
      <c r="H780" s="45">
        <v>8.7998353488510919</v>
      </c>
      <c r="I780" s="45">
        <v>9.5666045635000483</v>
      </c>
      <c r="J780" s="45">
        <v>9.6080567179261998</v>
      </c>
    </row>
    <row r="781" spans="1:10" x14ac:dyDescent="0.3">
      <c r="A781" s="39" t="s">
        <v>10</v>
      </c>
      <c r="B781" s="39" t="s">
        <v>6</v>
      </c>
      <c r="C781" s="39">
        <v>42490</v>
      </c>
      <c r="D781" s="58" t="s">
        <v>81</v>
      </c>
      <c r="E781" s="40" t="s">
        <v>39</v>
      </c>
      <c r="F781" s="45">
        <v>7.5760553338250176</v>
      </c>
      <c r="G781" s="45">
        <v>8.340239926902651</v>
      </c>
      <c r="H781" s="45">
        <v>8.6748353488510919</v>
      </c>
      <c r="I781" s="45">
        <v>9.4416045635000483</v>
      </c>
      <c r="J781" s="45">
        <v>9.4830567179261998</v>
      </c>
    </row>
    <row r="782" spans="1:10" x14ac:dyDescent="0.3">
      <c r="A782" s="39" t="s">
        <v>10</v>
      </c>
      <c r="B782" s="39" t="s">
        <v>6</v>
      </c>
      <c r="C782" s="39">
        <v>42490</v>
      </c>
      <c r="D782" s="58" t="s">
        <v>81</v>
      </c>
      <c r="E782" s="40" t="s">
        <v>41</v>
      </c>
      <c r="F782" s="45">
        <v>7.4510553338250176</v>
      </c>
      <c r="G782" s="45">
        <v>8.215239926902651</v>
      </c>
      <c r="H782" s="45">
        <v>8.5498353488510919</v>
      </c>
      <c r="I782" s="45">
        <v>9.3166045635000483</v>
      </c>
      <c r="J782" s="45">
        <v>9.3580567179261998</v>
      </c>
    </row>
    <row r="783" spans="1:10" x14ac:dyDescent="0.3">
      <c r="A783" s="39" t="s">
        <v>10</v>
      </c>
      <c r="B783" s="39" t="s">
        <v>6</v>
      </c>
      <c r="C783" s="39">
        <v>42490</v>
      </c>
      <c r="D783" s="58" t="s">
        <v>82</v>
      </c>
      <c r="E783" s="40" t="s">
        <v>32</v>
      </c>
      <c r="F783" s="45">
        <v>8.3756454055251144</v>
      </c>
      <c r="G783" s="45">
        <v>9.0725251977739738</v>
      </c>
      <c r="H783" s="45">
        <v>9.459745900549164</v>
      </c>
      <c r="I783" s="45">
        <v>10.251171862279682</v>
      </c>
      <c r="J783" s="45">
        <v>10.351372258779286</v>
      </c>
    </row>
    <row r="784" spans="1:10" x14ac:dyDescent="0.3">
      <c r="A784" s="39" t="s">
        <v>10</v>
      </c>
      <c r="B784" s="39" t="s">
        <v>6</v>
      </c>
      <c r="C784" s="39">
        <v>42490</v>
      </c>
      <c r="D784" s="58" t="s">
        <v>82</v>
      </c>
      <c r="E784" s="40" t="s">
        <v>35</v>
      </c>
      <c r="F784" s="45">
        <v>8.1756454055251133</v>
      </c>
      <c r="G784" s="45">
        <v>8.8725251977739727</v>
      </c>
      <c r="H784" s="45">
        <v>9.2597459005491647</v>
      </c>
      <c r="I784" s="45">
        <v>10.051171862279682</v>
      </c>
      <c r="J784" s="45">
        <v>10.151372258779286</v>
      </c>
    </row>
    <row r="785" spans="1:10" x14ac:dyDescent="0.3">
      <c r="A785" s="39" t="s">
        <v>10</v>
      </c>
      <c r="B785" s="39" t="s">
        <v>6</v>
      </c>
      <c r="C785" s="39">
        <v>42490</v>
      </c>
      <c r="D785" s="58" t="s">
        <v>82</v>
      </c>
      <c r="E785" s="40" t="s">
        <v>37</v>
      </c>
      <c r="F785" s="45">
        <v>7.8256454055251137</v>
      </c>
      <c r="G785" s="45">
        <v>8.5225251977739731</v>
      </c>
      <c r="H785" s="45">
        <v>8.909745900549165</v>
      </c>
      <c r="I785" s="45">
        <v>9.7011718622796828</v>
      </c>
      <c r="J785" s="45">
        <v>9.8013722587792849</v>
      </c>
    </row>
    <row r="786" spans="1:10" x14ac:dyDescent="0.3">
      <c r="A786" s="39" t="s">
        <v>10</v>
      </c>
      <c r="B786" s="39" t="s">
        <v>6</v>
      </c>
      <c r="C786" s="39">
        <v>42490</v>
      </c>
      <c r="D786" s="58" t="s">
        <v>82</v>
      </c>
      <c r="E786" s="40" t="s">
        <v>39</v>
      </c>
      <c r="F786" s="45">
        <v>7.7006454055251137</v>
      </c>
      <c r="G786" s="45">
        <v>8.3975251977739731</v>
      </c>
      <c r="H786" s="45">
        <v>8.784745900549165</v>
      </c>
      <c r="I786" s="45">
        <v>9.5761718622796828</v>
      </c>
      <c r="J786" s="45">
        <v>9.6763722587792849</v>
      </c>
    </row>
    <row r="787" spans="1:10" x14ac:dyDescent="0.3">
      <c r="A787" s="39" t="s">
        <v>10</v>
      </c>
      <c r="B787" s="39" t="s">
        <v>6</v>
      </c>
      <c r="C787" s="39">
        <v>42490</v>
      </c>
      <c r="D787" s="58" t="s">
        <v>82</v>
      </c>
      <c r="E787" s="40" t="s">
        <v>41</v>
      </c>
      <c r="F787" s="45">
        <v>7.5756454055251137</v>
      </c>
      <c r="G787" s="45">
        <v>8.2725251977739731</v>
      </c>
      <c r="H787" s="45">
        <v>8.659745900549165</v>
      </c>
      <c r="I787" s="45">
        <v>9.4511718622796828</v>
      </c>
      <c r="J787" s="45">
        <v>9.5513722587792849</v>
      </c>
    </row>
    <row r="788" spans="1:10" x14ac:dyDescent="0.3">
      <c r="A788" s="39" t="s">
        <v>10</v>
      </c>
      <c r="B788" s="39" t="s">
        <v>6</v>
      </c>
      <c r="C788" s="39">
        <v>42490</v>
      </c>
      <c r="D788" s="58" t="s">
        <v>83</v>
      </c>
      <c r="E788" s="40" t="s">
        <v>32</v>
      </c>
      <c r="F788" s="45">
        <v>8.3023406065821668</v>
      </c>
      <c r="G788" s="45">
        <v>9.0586279618539596</v>
      </c>
      <c r="H788" s="45">
        <v>9.3939226884108393</v>
      </c>
      <c r="I788" s="45">
        <v>10.160627317762067</v>
      </c>
      <c r="J788" s="45">
        <v>10.202513754100876</v>
      </c>
    </row>
    <row r="789" spans="1:10" x14ac:dyDescent="0.3">
      <c r="A789" s="39" t="s">
        <v>10</v>
      </c>
      <c r="B789" s="39" t="s">
        <v>6</v>
      </c>
      <c r="C789" s="39">
        <v>42490</v>
      </c>
      <c r="D789" s="58" t="s">
        <v>83</v>
      </c>
      <c r="E789" s="40" t="s">
        <v>35</v>
      </c>
      <c r="F789" s="45">
        <v>8.1023406065821675</v>
      </c>
      <c r="G789" s="45">
        <v>8.8586279618539585</v>
      </c>
      <c r="H789" s="45">
        <v>9.19392268841084</v>
      </c>
      <c r="I789" s="45">
        <v>9.9606273177620679</v>
      </c>
      <c r="J789" s="45">
        <v>10.002513754100876</v>
      </c>
    </row>
    <row r="790" spans="1:10" x14ac:dyDescent="0.3">
      <c r="A790" s="39" t="s">
        <v>10</v>
      </c>
      <c r="B790" s="39" t="s">
        <v>6</v>
      </c>
      <c r="C790" s="39">
        <v>42490</v>
      </c>
      <c r="D790" s="58" t="s">
        <v>83</v>
      </c>
      <c r="E790" s="40" t="s">
        <v>37</v>
      </c>
      <c r="F790" s="45">
        <v>7.7523406065821678</v>
      </c>
      <c r="G790" s="45">
        <v>8.5086279618539589</v>
      </c>
      <c r="H790" s="45">
        <v>8.8439226884108386</v>
      </c>
      <c r="I790" s="45">
        <v>9.6106273177620682</v>
      </c>
      <c r="J790" s="45">
        <v>9.6525137541008768</v>
      </c>
    </row>
    <row r="791" spans="1:10" x14ac:dyDescent="0.3">
      <c r="A791" s="39" t="s">
        <v>10</v>
      </c>
      <c r="B791" s="39" t="s">
        <v>6</v>
      </c>
      <c r="C791" s="39">
        <v>42490</v>
      </c>
      <c r="D791" s="58" t="s">
        <v>83</v>
      </c>
      <c r="E791" s="40" t="s">
        <v>39</v>
      </c>
      <c r="F791" s="45">
        <v>7.6273406065821678</v>
      </c>
      <c r="G791" s="45">
        <v>8.3836279618539589</v>
      </c>
      <c r="H791" s="45">
        <v>8.7189226884108386</v>
      </c>
      <c r="I791" s="45">
        <v>9.4856273177620682</v>
      </c>
      <c r="J791" s="45">
        <v>9.5275137541008768</v>
      </c>
    </row>
    <row r="792" spans="1:10" x14ac:dyDescent="0.3">
      <c r="A792" s="39" t="s">
        <v>10</v>
      </c>
      <c r="B792" s="39" t="s">
        <v>6</v>
      </c>
      <c r="C792" s="39">
        <v>42490</v>
      </c>
      <c r="D792" s="58" t="s">
        <v>83</v>
      </c>
      <c r="E792" s="40" t="s">
        <v>41</v>
      </c>
      <c r="F792" s="45">
        <v>7.5023406065821678</v>
      </c>
      <c r="G792" s="45">
        <v>8.2586279618539589</v>
      </c>
      <c r="H792" s="45">
        <v>8.5939226884108386</v>
      </c>
      <c r="I792" s="45">
        <v>9.3606273177620682</v>
      </c>
      <c r="J792" s="45">
        <v>9.4025137541008768</v>
      </c>
    </row>
    <row r="793" spans="1:10" x14ac:dyDescent="0.3">
      <c r="A793" s="39" t="s">
        <v>10</v>
      </c>
      <c r="B793" s="39" t="s">
        <v>6</v>
      </c>
      <c r="C793" s="39">
        <v>42490</v>
      </c>
      <c r="D793" s="58" t="s">
        <v>84</v>
      </c>
      <c r="E793" s="40" t="s">
        <v>32</v>
      </c>
      <c r="F793" s="45">
        <v>8.2311205555251128</v>
      </c>
      <c r="G793" s="45">
        <v>8.9685690477739701</v>
      </c>
      <c r="H793" s="45">
        <v>9.3313511727713809</v>
      </c>
      <c r="I793" s="45">
        <v>10.095315762279679</v>
      </c>
      <c r="J793" s="45">
        <v>10.128210731001506</v>
      </c>
    </row>
    <row r="794" spans="1:10" x14ac:dyDescent="0.3">
      <c r="A794" s="39" t="s">
        <v>10</v>
      </c>
      <c r="B794" s="39" t="s">
        <v>6</v>
      </c>
      <c r="C794" s="39">
        <v>42490</v>
      </c>
      <c r="D794" s="58" t="s">
        <v>84</v>
      </c>
      <c r="E794" s="40" t="s">
        <v>35</v>
      </c>
      <c r="F794" s="45">
        <v>8.0311205555251135</v>
      </c>
      <c r="G794" s="45">
        <v>8.7685690477739691</v>
      </c>
      <c r="H794" s="45">
        <v>9.1313511727713816</v>
      </c>
      <c r="I794" s="45">
        <v>9.8953157622796777</v>
      </c>
      <c r="J794" s="45">
        <v>9.9282107310015064</v>
      </c>
    </row>
    <row r="795" spans="1:10" x14ac:dyDescent="0.3">
      <c r="A795" s="39" t="s">
        <v>10</v>
      </c>
      <c r="B795" s="39" t="s">
        <v>6</v>
      </c>
      <c r="C795" s="39">
        <v>42490</v>
      </c>
      <c r="D795" s="58" t="s">
        <v>84</v>
      </c>
      <c r="E795" s="40" t="s">
        <v>37</v>
      </c>
      <c r="F795" s="45">
        <v>7.6811205555251139</v>
      </c>
      <c r="G795" s="45">
        <v>8.4185690477739694</v>
      </c>
      <c r="H795" s="45">
        <v>8.781351172771382</v>
      </c>
      <c r="I795" s="45">
        <v>9.545315762279678</v>
      </c>
      <c r="J795" s="45">
        <v>9.5782107310015068</v>
      </c>
    </row>
    <row r="796" spans="1:10" x14ac:dyDescent="0.3">
      <c r="A796" s="39" t="s">
        <v>10</v>
      </c>
      <c r="B796" s="39" t="s">
        <v>6</v>
      </c>
      <c r="C796" s="39">
        <v>42490</v>
      </c>
      <c r="D796" s="58" t="s">
        <v>84</v>
      </c>
      <c r="E796" s="40" t="s">
        <v>39</v>
      </c>
      <c r="F796" s="45">
        <v>7.5561205555251139</v>
      </c>
      <c r="G796" s="45">
        <v>8.2935690477739694</v>
      </c>
      <c r="H796" s="45">
        <v>8.656351172771382</v>
      </c>
      <c r="I796" s="45">
        <v>9.420315762279678</v>
      </c>
      <c r="J796" s="45">
        <v>9.4532107310015068</v>
      </c>
    </row>
    <row r="797" spans="1:10" x14ac:dyDescent="0.3">
      <c r="A797" s="39" t="s">
        <v>10</v>
      </c>
      <c r="B797" s="39" t="s">
        <v>6</v>
      </c>
      <c r="C797" s="39">
        <v>42490</v>
      </c>
      <c r="D797" s="58" t="s">
        <v>84</v>
      </c>
      <c r="E797" s="40" t="s">
        <v>41</v>
      </c>
      <c r="F797" s="45">
        <v>7.4311205555251139</v>
      </c>
      <c r="G797" s="45">
        <v>8.1685690477739694</v>
      </c>
      <c r="H797" s="45">
        <v>8.531351172771382</v>
      </c>
      <c r="I797" s="45">
        <v>9.295315762279678</v>
      </c>
      <c r="J797" s="45">
        <v>9.3282107310015068</v>
      </c>
    </row>
    <row r="798" spans="1:10" x14ac:dyDescent="0.3">
      <c r="A798" s="39" t="s">
        <v>10</v>
      </c>
      <c r="B798" s="39" t="s">
        <v>6</v>
      </c>
      <c r="C798" s="39">
        <v>42521</v>
      </c>
      <c r="D798" s="58" t="s">
        <v>80</v>
      </c>
      <c r="E798" s="40" t="s">
        <v>32</v>
      </c>
      <c r="F798" s="45">
        <v>10.075401343892695</v>
      </c>
      <c r="G798" s="45">
        <v>10.822192292128996</v>
      </c>
      <c r="H798" s="45">
        <v>10.854919935644597</v>
      </c>
      <c r="I798" s="45">
        <v>11.287483271934589</v>
      </c>
      <c r="J798" s="45">
        <v>10.972598274248353</v>
      </c>
    </row>
    <row r="799" spans="1:10" x14ac:dyDescent="0.3">
      <c r="A799" s="39" t="s">
        <v>10</v>
      </c>
      <c r="B799" s="39" t="s">
        <v>6</v>
      </c>
      <c r="C799" s="39">
        <v>42521</v>
      </c>
      <c r="D799" s="58" t="s">
        <v>80</v>
      </c>
      <c r="E799" s="40" t="s">
        <v>35</v>
      </c>
      <c r="F799" s="45">
        <v>9.875401343892694</v>
      </c>
      <c r="G799" s="45">
        <v>10.622192292128997</v>
      </c>
      <c r="H799" s="45">
        <v>10.654919935644596</v>
      </c>
      <c r="I799" s="45">
        <v>11.087483271934589</v>
      </c>
      <c r="J799" s="45">
        <v>10.772598274248354</v>
      </c>
    </row>
    <row r="800" spans="1:10" x14ac:dyDescent="0.3">
      <c r="A800" s="39" t="s">
        <v>10</v>
      </c>
      <c r="B800" s="39" t="s">
        <v>6</v>
      </c>
      <c r="C800" s="39">
        <v>42521</v>
      </c>
      <c r="D800" s="58" t="s">
        <v>80</v>
      </c>
      <c r="E800" s="40" t="s">
        <v>37</v>
      </c>
      <c r="F800" s="45">
        <v>9.5254013438926943</v>
      </c>
      <c r="G800" s="45">
        <v>10.272192292128995</v>
      </c>
      <c r="H800" s="45">
        <v>10.304919935644596</v>
      </c>
      <c r="I800" s="45">
        <v>10.73748327193459</v>
      </c>
      <c r="J800" s="45">
        <v>10.422598274248354</v>
      </c>
    </row>
    <row r="801" spans="1:10" x14ac:dyDescent="0.3">
      <c r="A801" s="39" t="s">
        <v>10</v>
      </c>
      <c r="B801" s="39" t="s">
        <v>6</v>
      </c>
      <c r="C801" s="39">
        <v>42521</v>
      </c>
      <c r="D801" s="58" t="s">
        <v>80</v>
      </c>
      <c r="E801" s="40" t="s">
        <v>39</v>
      </c>
      <c r="F801" s="45">
        <v>9.4004013438926943</v>
      </c>
      <c r="G801" s="45">
        <v>10.147192292128995</v>
      </c>
      <c r="H801" s="45">
        <v>10.179919935644596</v>
      </c>
      <c r="I801" s="45">
        <v>10.61248327193459</v>
      </c>
      <c r="J801" s="45">
        <v>10.297598274248354</v>
      </c>
    </row>
    <row r="802" spans="1:10" x14ac:dyDescent="0.3">
      <c r="A802" s="39" t="s">
        <v>10</v>
      </c>
      <c r="B802" s="39" t="s">
        <v>6</v>
      </c>
      <c r="C802" s="39">
        <v>42521</v>
      </c>
      <c r="D802" s="58" t="s">
        <v>80</v>
      </c>
      <c r="E802" s="40" t="s">
        <v>41</v>
      </c>
      <c r="F802" s="45">
        <v>9.2754013438926943</v>
      </c>
      <c r="G802" s="45">
        <v>10.022192292128995</v>
      </c>
      <c r="H802" s="45">
        <v>10.054919935644596</v>
      </c>
      <c r="I802" s="45">
        <v>10.48748327193459</v>
      </c>
      <c r="J802" s="45">
        <v>10.172598274248354</v>
      </c>
    </row>
    <row r="803" spans="1:10" x14ac:dyDescent="0.3">
      <c r="A803" s="39" t="s">
        <v>10</v>
      </c>
      <c r="B803" s="39" t="s">
        <v>6</v>
      </c>
      <c r="C803" s="39">
        <v>42521</v>
      </c>
      <c r="D803" s="58" t="s">
        <v>81</v>
      </c>
      <c r="E803" s="40" t="s">
        <v>32</v>
      </c>
      <c r="F803" s="45">
        <v>8.3685141710708368</v>
      </c>
      <c r="G803" s="45">
        <v>9.047342090530119</v>
      </c>
      <c r="H803" s="45">
        <v>9.5060802709444889</v>
      </c>
      <c r="I803" s="45">
        <v>10.245912376736005</v>
      </c>
      <c r="J803" s="45">
        <v>10.1992630274493</v>
      </c>
    </row>
    <row r="804" spans="1:10" x14ac:dyDescent="0.3">
      <c r="A804" s="39" t="s">
        <v>10</v>
      </c>
      <c r="B804" s="39" t="s">
        <v>6</v>
      </c>
      <c r="C804" s="39">
        <v>42521</v>
      </c>
      <c r="D804" s="58" t="s">
        <v>81</v>
      </c>
      <c r="E804" s="40" t="s">
        <v>35</v>
      </c>
      <c r="F804" s="45">
        <v>8.1685141710708358</v>
      </c>
      <c r="G804" s="45">
        <v>8.8473420905301179</v>
      </c>
      <c r="H804" s="45">
        <v>9.3060802709444879</v>
      </c>
      <c r="I804" s="45">
        <v>10.045912376736004</v>
      </c>
      <c r="J804" s="45">
        <v>9.9992630274492988</v>
      </c>
    </row>
    <row r="805" spans="1:10" x14ac:dyDescent="0.3">
      <c r="A805" s="39" t="s">
        <v>10</v>
      </c>
      <c r="B805" s="39" t="s">
        <v>6</v>
      </c>
      <c r="C805" s="39">
        <v>42521</v>
      </c>
      <c r="D805" s="58" t="s">
        <v>81</v>
      </c>
      <c r="E805" s="40" t="s">
        <v>37</v>
      </c>
      <c r="F805" s="45">
        <v>7.8185141710708361</v>
      </c>
      <c r="G805" s="45">
        <v>8.4973420905301182</v>
      </c>
      <c r="H805" s="45">
        <v>8.9560802709444882</v>
      </c>
      <c r="I805" s="45">
        <v>9.695912376736004</v>
      </c>
      <c r="J805" s="45">
        <v>9.6492630274492992</v>
      </c>
    </row>
    <row r="806" spans="1:10" x14ac:dyDescent="0.3">
      <c r="A806" s="39" t="s">
        <v>10</v>
      </c>
      <c r="B806" s="39" t="s">
        <v>6</v>
      </c>
      <c r="C806" s="39">
        <v>42521</v>
      </c>
      <c r="D806" s="58" t="s">
        <v>81</v>
      </c>
      <c r="E806" s="40" t="s">
        <v>39</v>
      </c>
      <c r="F806" s="45">
        <v>7.6935141710708361</v>
      </c>
      <c r="G806" s="45">
        <v>8.3723420905301182</v>
      </c>
      <c r="H806" s="45">
        <v>8.8310802709444882</v>
      </c>
      <c r="I806" s="45">
        <v>9.570912376736004</v>
      </c>
      <c r="J806" s="45">
        <v>9.5242630274492992</v>
      </c>
    </row>
    <row r="807" spans="1:10" x14ac:dyDescent="0.3">
      <c r="A807" s="39" t="s">
        <v>10</v>
      </c>
      <c r="B807" s="39" t="s">
        <v>6</v>
      </c>
      <c r="C807" s="39">
        <v>42521</v>
      </c>
      <c r="D807" s="58" t="s">
        <v>81</v>
      </c>
      <c r="E807" s="40" t="s">
        <v>41</v>
      </c>
      <c r="F807" s="45">
        <v>7.5685141710708361</v>
      </c>
      <c r="G807" s="45">
        <v>8.2473420905301182</v>
      </c>
      <c r="H807" s="45">
        <v>8.7060802709444882</v>
      </c>
      <c r="I807" s="45">
        <v>9.445912376736004</v>
      </c>
      <c r="J807" s="45">
        <v>9.3992630274492992</v>
      </c>
    </row>
    <row r="808" spans="1:10" x14ac:dyDescent="0.3">
      <c r="A808" s="39" t="s">
        <v>10</v>
      </c>
      <c r="B808" s="39" t="s">
        <v>6</v>
      </c>
      <c r="C808" s="39">
        <v>42521</v>
      </c>
      <c r="D808" s="58" t="s">
        <v>82</v>
      </c>
      <c r="E808" s="40" t="s">
        <v>32</v>
      </c>
      <c r="F808" s="45">
        <v>8.5422974644406402</v>
      </c>
      <c r="G808" s="45">
        <v>9.1247913772317357</v>
      </c>
      <c r="H808" s="45">
        <v>9.6333684854162875</v>
      </c>
      <c r="I808" s="45">
        <v>10.382464009263357</v>
      </c>
      <c r="J808" s="45">
        <v>10.385380636634199</v>
      </c>
    </row>
    <row r="809" spans="1:10" x14ac:dyDescent="0.3">
      <c r="A809" s="39" t="s">
        <v>10</v>
      </c>
      <c r="B809" s="39" t="s">
        <v>6</v>
      </c>
      <c r="C809" s="39">
        <v>42521</v>
      </c>
      <c r="D809" s="58" t="s">
        <v>82</v>
      </c>
      <c r="E809" s="40" t="s">
        <v>35</v>
      </c>
      <c r="F809" s="45">
        <v>8.3422974644406391</v>
      </c>
      <c r="G809" s="45">
        <v>8.9247913772317364</v>
      </c>
      <c r="H809" s="45">
        <v>9.4333684854162865</v>
      </c>
      <c r="I809" s="45">
        <v>10.182464009263358</v>
      </c>
      <c r="J809" s="45">
        <v>10.185380636634198</v>
      </c>
    </row>
    <row r="810" spans="1:10" x14ac:dyDescent="0.3">
      <c r="A810" s="39" t="s">
        <v>10</v>
      </c>
      <c r="B810" s="39" t="s">
        <v>6</v>
      </c>
      <c r="C810" s="39">
        <v>42521</v>
      </c>
      <c r="D810" s="58" t="s">
        <v>82</v>
      </c>
      <c r="E810" s="40" t="s">
        <v>37</v>
      </c>
      <c r="F810" s="45">
        <v>7.9922974644406395</v>
      </c>
      <c r="G810" s="45">
        <v>8.5747913772317368</v>
      </c>
      <c r="H810" s="45">
        <v>9.0833684854162868</v>
      </c>
      <c r="I810" s="45">
        <v>9.832464009263358</v>
      </c>
      <c r="J810" s="45">
        <v>9.8353806366341985</v>
      </c>
    </row>
    <row r="811" spans="1:10" x14ac:dyDescent="0.3">
      <c r="A811" s="39" t="s">
        <v>10</v>
      </c>
      <c r="B811" s="39" t="s">
        <v>6</v>
      </c>
      <c r="C811" s="39">
        <v>42521</v>
      </c>
      <c r="D811" s="58" t="s">
        <v>82</v>
      </c>
      <c r="E811" s="40" t="s">
        <v>39</v>
      </c>
      <c r="F811" s="45">
        <v>7.8672974644406395</v>
      </c>
      <c r="G811" s="45">
        <v>8.4497913772317368</v>
      </c>
      <c r="H811" s="45">
        <v>8.9583684854162868</v>
      </c>
      <c r="I811" s="45">
        <v>9.707464009263358</v>
      </c>
      <c r="J811" s="45">
        <v>9.7103806366341985</v>
      </c>
    </row>
    <row r="812" spans="1:10" x14ac:dyDescent="0.3">
      <c r="A812" s="39" t="s">
        <v>10</v>
      </c>
      <c r="B812" s="39" t="s">
        <v>6</v>
      </c>
      <c r="C812" s="39">
        <v>42521</v>
      </c>
      <c r="D812" s="58" t="s">
        <v>82</v>
      </c>
      <c r="E812" s="40" t="s">
        <v>41</v>
      </c>
      <c r="F812" s="45">
        <v>7.7422974644406395</v>
      </c>
      <c r="G812" s="45">
        <v>8.3247913772317368</v>
      </c>
      <c r="H812" s="45">
        <v>8.8333684854162868</v>
      </c>
      <c r="I812" s="45">
        <v>9.582464009263358</v>
      </c>
      <c r="J812" s="45">
        <v>9.5853806366341985</v>
      </c>
    </row>
    <row r="813" spans="1:10" x14ac:dyDescent="0.3">
      <c r="A813" s="39" t="s">
        <v>10</v>
      </c>
      <c r="B813" s="39" t="s">
        <v>6</v>
      </c>
      <c r="C813" s="39">
        <v>42521</v>
      </c>
      <c r="D813" s="58" t="s">
        <v>83</v>
      </c>
      <c r="E813" s="40" t="s">
        <v>32</v>
      </c>
      <c r="F813" s="45">
        <v>8.4172605686240907</v>
      </c>
      <c r="G813" s="45">
        <v>9.088658938185322</v>
      </c>
      <c r="H813" s="45">
        <v>9.5493747691094324</v>
      </c>
      <c r="I813" s="45">
        <v>10.289754737400944</v>
      </c>
      <c r="J813" s="45">
        <v>10.24421002205926</v>
      </c>
    </row>
    <row r="814" spans="1:10" x14ac:dyDescent="0.3">
      <c r="A814" s="39" t="s">
        <v>10</v>
      </c>
      <c r="B814" s="39" t="s">
        <v>6</v>
      </c>
      <c r="C814" s="39">
        <v>42521</v>
      </c>
      <c r="D814" s="58" t="s">
        <v>83</v>
      </c>
      <c r="E814" s="40" t="s">
        <v>35</v>
      </c>
      <c r="F814" s="45">
        <v>8.2172605686240914</v>
      </c>
      <c r="G814" s="45">
        <v>8.8886589381853227</v>
      </c>
      <c r="H814" s="45">
        <v>9.3493747691094331</v>
      </c>
      <c r="I814" s="45">
        <v>10.089754737400945</v>
      </c>
      <c r="J814" s="45">
        <v>10.044210022059259</v>
      </c>
    </row>
    <row r="815" spans="1:10" x14ac:dyDescent="0.3">
      <c r="A815" s="39" t="s">
        <v>10</v>
      </c>
      <c r="B815" s="39" t="s">
        <v>6</v>
      </c>
      <c r="C815" s="39">
        <v>42521</v>
      </c>
      <c r="D815" s="58" t="s">
        <v>83</v>
      </c>
      <c r="E815" s="40" t="s">
        <v>37</v>
      </c>
      <c r="F815" s="45">
        <v>7.8672605686240917</v>
      </c>
      <c r="G815" s="45">
        <v>8.5386589381853231</v>
      </c>
      <c r="H815" s="45">
        <v>8.9993747691094335</v>
      </c>
      <c r="I815" s="45">
        <v>9.7397547374009452</v>
      </c>
      <c r="J815" s="45">
        <v>9.6942100220592593</v>
      </c>
    </row>
    <row r="816" spans="1:10" x14ac:dyDescent="0.3">
      <c r="A816" s="39" t="s">
        <v>10</v>
      </c>
      <c r="B816" s="39" t="s">
        <v>6</v>
      </c>
      <c r="C816" s="39">
        <v>42521</v>
      </c>
      <c r="D816" s="58" t="s">
        <v>83</v>
      </c>
      <c r="E816" s="40" t="s">
        <v>39</v>
      </c>
      <c r="F816" s="45">
        <v>7.7422605686240917</v>
      </c>
      <c r="G816" s="45">
        <v>8.4136589381853231</v>
      </c>
      <c r="H816" s="45">
        <v>8.8743747691094335</v>
      </c>
      <c r="I816" s="45">
        <v>9.6147547374009452</v>
      </c>
      <c r="J816" s="45">
        <v>9.5692100220592593</v>
      </c>
    </row>
    <row r="817" spans="1:10" x14ac:dyDescent="0.3">
      <c r="A817" s="39" t="s">
        <v>10</v>
      </c>
      <c r="B817" s="39" t="s">
        <v>6</v>
      </c>
      <c r="C817" s="39">
        <v>42521</v>
      </c>
      <c r="D817" s="58" t="s">
        <v>83</v>
      </c>
      <c r="E817" s="40" t="s">
        <v>41</v>
      </c>
      <c r="F817" s="45">
        <v>7.6172605686240917</v>
      </c>
      <c r="G817" s="45">
        <v>8.2886589381853231</v>
      </c>
      <c r="H817" s="45">
        <v>8.7493747691094335</v>
      </c>
      <c r="I817" s="45">
        <v>9.4897547374009452</v>
      </c>
      <c r="J817" s="45">
        <v>9.4442100220592593</v>
      </c>
    </row>
    <row r="818" spans="1:10" x14ac:dyDescent="0.3">
      <c r="A818" s="39" t="s">
        <v>10</v>
      </c>
      <c r="B818" s="39" t="s">
        <v>6</v>
      </c>
      <c r="C818" s="39">
        <v>42521</v>
      </c>
      <c r="D818" s="58" t="s">
        <v>84</v>
      </c>
      <c r="E818" s="40" t="s">
        <v>32</v>
      </c>
      <c r="F818" s="45">
        <v>8.3347703311073058</v>
      </c>
      <c r="G818" s="45">
        <v>9.0310352688983997</v>
      </c>
      <c r="H818" s="45">
        <v>9.4785092187496183</v>
      </c>
      <c r="I818" s="45">
        <v>10.224416459263354</v>
      </c>
      <c r="J818" s="45">
        <v>10.162973347745311</v>
      </c>
    </row>
    <row r="819" spans="1:10" x14ac:dyDescent="0.3">
      <c r="A819" s="39" t="s">
        <v>10</v>
      </c>
      <c r="B819" s="39" t="s">
        <v>6</v>
      </c>
      <c r="C819" s="39">
        <v>42521</v>
      </c>
      <c r="D819" s="58" t="s">
        <v>84</v>
      </c>
      <c r="E819" s="40" t="s">
        <v>35</v>
      </c>
      <c r="F819" s="45">
        <v>8.1347703311073065</v>
      </c>
      <c r="G819" s="45">
        <v>8.8310352688984004</v>
      </c>
      <c r="H819" s="45">
        <v>9.2785092187496172</v>
      </c>
      <c r="I819" s="45">
        <v>10.024416459263353</v>
      </c>
      <c r="J819" s="45">
        <v>9.9629733477453097</v>
      </c>
    </row>
    <row r="820" spans="1:10" x14ac:dyDescent="0.3">
      <c r="A820" s="39" t="s">
        <v>10</v>
      </c>
      <c r="B820" s="39" t="s">
        <v>6</v>
      </c>
      <c r="C820" s="39">
        <v>42521</v>
      </c>
      <c r="D820" s="58" t="s">
        <v>84</v>
      </c>
      <c r="E820" s="40" t="s">
        <v>37</v>
      </c>
      <c r="F820" s="45">
        <v>7.784770331107306</v>
      </c>
      <c r="G820" s="45">
        <v>8.481035268898399</v>
      </c>
      <c r="H820" s="45">
        <v>8.9285092187496176</v>
      </c>
      <c r="I820" s="45">
        <v>9.6744164592633535</v>
      </c>
      <c r="J820" s="45">
        <v>9.6129733477453101</v>
      </c>
    </row>
    <row r="821" spans="1:10" x14ac:dyDescent="0.3">
      <c r="A821" s="39" t="s">
        <v>10</v>
      </c>
      <c r="B821" s="39" t="s">
        <v>6</v>
      </c>
      <c r="C821" s="39">
        <v>42521</v>
      </c>
      <c r="D821" s="58" t="s">
        <v>84</v>
      </c>
      <c r="E821" s="40" t="s">
        <v>39</v>
      </c>
      <c r="F821" s="45">
        <v>7.659770331107306</v>
      </c>
      <c r="G821" s="45">
        <v>8.356035268898399</v>
      </c>
      <c r="H821" s="45">
        <v>8.8035092187496176</v>
      </c>
      <c r="I821" s="45">
        <v>9.5494164592633535</v>
      </c>
      <c r="J821" s="45">
        <v>9.4879733477453101</v>
      </c>
    </row>
    <row r="822" spans="1:10" x14ac:dyDescent="0.3">
      <c r="A822" s="39" t="s">
        <v>10</v>
      </c>
      <c r="B822" s="39" t="s">
        <v>6</v>
      </c>
      <c r="C822" s="39">
        <v>42521</v>
      </c>
      <c r="D822" s="58" t="s">
        <v>84</v>
      </c>
      <c r="E822" s="40" t="s">
        <v>41</v>
      </c>
      <c r="F822" s="45">
        <v>7.534770331107306</v>
      </c>
      <c r="G822" s="45">
        <v>8.231035268898399</v>
      </c>
      <c r="H822" s="45">
        <v>8.6785092187496176</v>
      </c>
      <c r="I822" s="45">
        <v>9.4244164592633535</v>
      </c>
      <c r="J822" s="45">
        <v>9.3629733477453101</v>
      </c>
    </row>
    <row r="823" spans="1:10" x14ac:dyDescent="0.3">
      <c r="A823" s="39" t="s">
        <v>10</v>
      </c>
      <c r="B823" s="39" t="s">
        <v>6</v>
      </c>
      <c r="C823" s="39">
        <v>42551</v>
      </c>
      <c r="D823" s="58" t="s">
        <v>80</v>
      </c>
      <c r="E823" s="40" t="s">
        <v>32</v>
      </c>
      <c r="F823" s="45">
        <v>10.675764223698632</v>
      </c>
      <c r="G823" s="45">
        <v>11.02913896119863</v>
      </c>
      <c r="H823" s="45">
        <v>11.096105762178386</v>
      </c>
      <c r="I823" s="45">
        <v>11.419864462668267</v>
      </c>
      <c r="J823" s="45">
        <v>11.010337759047713</v>
      </c>
    </row>
    <row r="824" spans="1:10" x14ac:dyDescent="0.3">
      <c r="A824" s="39" t="s">
        <v>10</v>
      </c>
      <c r="B824" s="39" t="s">
        <v>6</v>
      </c>
      <c r="C824" s="39">
        <v>42551</v>
      </c>
      <c r="D824" s="58" t="s">
        <v>80</v>
      </c>
      <c r="E824" s="40" t="s">
        <v>35</v>
      </c>
      <c r="F824" s="45">
        <v>10.475764223698631</v>
      </c>
      <c r="G824" s="45">
        <v>10.82913896119863</v>
      </c>
      <c r="H824" s="45">
        <v>10.896105762178387</v>
      </c>
      <c r="I824" s="45">
        <v>11.219864462668266</v>
      </c>
      <c r="J824" s="45">
        <v>10.810337759047714</v>
      </c>
    </row>
    <row r="825" spans="1:10" x14ac:dyDescent="0.3">
      <c r="A825" s="39" t="s">
        <v>10</v>
      </c>
      <c r="B825" s="39" t="s">
        <v>6</v>
      </c>
      <c r="C825" s="39">
        <v>42551</v>
      </c>
      <c r="D825" s="58" t="s">
        <v>80</v>
      </c>
      <c r="E825" s="40" t="s">
        <v>37</v>
      </c>
      <c r="F825" s="45">
        <v>10.125764223698631</v>
      </c>
      <c r="G825" s="45">
        <v>10.479138961198631</v>
      </c>
      <c r="H825" s="45">
        <v>10.546105762178387</v>
      </c>
      <c r="I825" s="45">
        <v>10.869864462668266</v>
      </c>
      <c r="J825" s="45">
        <v>10.460337759047714</v>
      </c>
    </row>
    <row r="826" spans="1:10" x14ac:dyDescent="0.3">
      <c r="A826" s="39" t="s">
        <v>10</v>
      </c>
      <c r="B826" s="39" t="s">
        <v>6</v>
      </c>
      <c r="C826" s="39">
        <v>42551</v>
      </c>
      <c r="D826" s="58" t="s">
        <v>80</v>
      </c>
      <c r="E826" s="40" t="s">
        <v>39</v>
      </c>
      <c r="F826" s="45">
        <v>10.000764223698631</v>
      </c>
      <c r="G826" s="45">
        <v>10.354138961198631</v>
      </c>
      <c r="H826" s="45">
        <v>10.421105762178387</v>
      </c>
      <c r="I826" s="45">
        <v>10.744864462668266</v>
      </c>
      <c r="J826" s="45">
        <v>10.335337759047714</v>
      </c>
    </row>
    <row r="827" spans="1:10" x14ac:dyDescent="0.3">
      <c r="A827" s="39" t="s">
        <v>10</v>
      </c>
      <c r="B827" s="39" t="s">
        <v>6</v>
      </c>
      <c r="C827" s="39">
        <v>42551</v>
      </c>
      <c r="D827" s="58" t="s">
        <v>80</v>
      </c>
      <c r="E827" s="40" t="s">
        <v>41</v>
      </c>
      <c r="F827" s="45">
        <v>9.8757642236986314</v>
      </c>
      <c r="G827" s="45">
        <v>10.229138961198631</v>
      </c>
      <c r="H827" s="45">
        <v>10.296105762178387</v>
      </c>
      <c r="I827" s="45">
        <v>10.619864462668266</v>
      </c>
      <c r="J827" s="45">
        <v>10.210337759047714</v>
      </c>
    </row>
    <row r="828" spans="1:10" x14ac:dyDescent="0.3">
      <c r="A828" s="39" t="s">
        <v>10</v>
      </c>
      <c r="B828" s="39" t="s">
        <v>6</v>
      </c>
      <c r="C828" s="39">
        <v>42551</v>
      </c>
      <c r="D828" s="58" t="s">
        <v>81</v>
      </c>
      <c r="E828" s="40" t="s">
        <v>32</v>
      </c>
      <c r="F828" s="45">
        <v>8.660534689992442</v>
      </c>
      <c r="G828" s="45">
        <v>9.0960894733257724</v>
      </c>
      <c r="H828" s="45">
        <v>9.7450845785914169</v>
      </c>
      <c r="I828" s="45">
        <v>10.3691914762212</v>
      </c>
      <c r="J828" s="45">
        <v>10.227354786138559</v>
      </c>
    </row>
    <row r="829" spans="1:10" x14ac:dyDescent="0.3">
      <c r="A829" s="39" t="s">
        <v>10</v>
      </c>
      <c r="B829" s="39" t="s">
        <v>6</v>
      </c>
      <c r="C829" s="39">
        <v>42551</v>
      </c>
      <c r="D829" s="58" t="s">
        <v>81</v>
      </c>
      <c r="E829" s="40" t="s">
        <v>35</v>
      </c>
      <c r="F829" s="45">
        <v>8.460534689992441</v>
      </c>
      <c r="G829" s="45">
        <v>8.8960894733257714</v>
      </c>
      <c r="H829" s="45">
        <v>9.5450845785914176</v>
      </c>
      <c r="I829" s="45">
        <v>10.169191476221199</v>
      </c>
      <c r="J829" s="45">
        <v>10.027354786138559</v>
      </c>
    </row>
    <row r="830" spans="1:10" x14ac:dyDescent="0.3">
      <c r="A830" s="39" t="s">
        <v>10</v>
      </c>
      <c r="B830" s="39" t="s">
        <v>6</v>
      </c>
      <c r="C830" s="39">
        <v>42551</v>
      </c>
      <c r="D830" s="58" t="s">
        <v>81</v>
      </c>
      <c r="E830" s="40" t="s">
        <v>37</v>
      </c>
      <c r="F830" s="45">
        <v>8.1105346899924413</v>
      </c>
      <c r="G830" s="45">
        <v>8.5460894733257717</v>
      </c>
      <c r="H830" s="45">
        <v>9.1950845785914161</v>
      </c>
      <c r="I830" s="45">
        <v>9.8191914762211994</v>
      </c>
      <c r="J830" s="45">
        <v>9.6773547861385598</v>
      </c>
    </row>
    <row r="831" spans="1:10" x14ac:dyDescent="0.3">
      <c r="A831" s="39" t="s">
        <v>10</v>
      </c>
      <c r="B831" s="39" t="s">
        <v>6</v>
      </c>
      <c r="C831" s="39">
        <v>42551</v>
      </c>
      <c r="D831" s="58" t="s">
        <v>81</v>
      </c>
      <c r="E831" s="40" t="s">
        <v>39</v>
      </c>
      <c r="F831" s="45">
        <v>7.9855346899924413</v>
      </c>
      <c r="G831" s="45">
        <v>8.4210894733257717</v>
      </c>
      <c r="H831" s="45">
        <v>9.0700845785914161</v>
      </c>
      <c r="I831" s="45">
        <v>9.6941914762211994</v>
      </c>
      <c r="J831" s="45">
        <v>9.5523547861385598</v>
      </c>
    </row>
    <row r="832" spans="1:10" x14ac:dyDescent="0.3">
      <c r="A832" s="39" t="s">
        <v>10</v>
      </c>
      <c r="B832" s="39" t="s">
        <v>6</v>
      </c>
      <c r="C832" s="39">
        <v>42551</v>
      </c>
      <c r="D832" s="58" t="s">
        <v>81</v>
      </c>
      <c r="E832" s="40" t="s">
        <v>41</v>
      </c>
      <c r="F832" s="45">
        <v>7.8605346899924413</v>
      </c>
      <c r="G832" s="45">
        <v>8.2960894733257717</v>
      </c>
      <c r="H832" s="45">
        <v>8.9450845785914161</v>
      </c>
      <c r="I832" s="45">
        <v>9.5691914762211994</v>
      </c>
      <c r="J832" s="45">
        <v>9.4273547861385598</v>
      </c>
    </row>
    <row r="833" spans="1:10" x14ac:dyDescent="0.3">
      <c r="A833" s="39" t="s">
        <v>10</v>
      </c>
      <c r="B833" s="39" t="s">
        <v>6</v>
      </c>
      <c r="C833" s="39">
        <v>42551</v>
      </c>
      <c r="D833" s="58" t="s">
        <v>82</v>
      </c>
      <c r="E833" s="40" t="s">
        <v>32</v>
      </c>
      <c r="F833" s="45">
        <v>8.822671723356164</v>
      </c>
      <c r="G833" s="45">
        <v>9.1723450483561653</v>
      </c>
      <c r="H833" s="45">
        <v>9.8737258369500776</v>
      </c>
      <c r="I833" s="45">
        <v>10.514531181247033</v>
      </c>
      <c r="J833" s="45">
        <v>10.423231475600225</v>
      </c>
    </row>
    <row r="834" spans="1:10" x14ac:dyDescent="0.3">
      <c r="A834" s="39" t="s">
        <v>10</v>
      </c>
      <c r="B834" s="39" t="s">
        <v>6</v>
      </c>
      <c r="C834" s="39">
        <v>42551</v>
      </c>
      <c r="D834" s="58" t="s">
        <v>82</v>
      </c>
      <c r="E834" s="40" t="s">
        <v>35</v>
      </c>
      <c r="F834" s="45">
        <v>8.6226717233561647</v>
      </c>
      <c r="G834" s="45">
        <v>8.9723450483561642</v>
      </c>
      <c r="H834" s="45">
        <v>9.6737258369500783</v>
      </c>
      <c r="I834" s="45">
        <v>10.314531181247032</v>
      </c>
      <c r="J834" s="45">
        <v>10.223231475600226</v>
      </c>
    </row>
    <row r="835" spans="1:10" x14ac:dyDescent="0.3">
      <c r="A835" s="39" t="s">
        <v>10</v>
      </c>
      <c r="B835" s="39" t="s">
        <v>6</v>
      </c>
      <c r="C835" s="39">
        <v>42551</v>
      </c>
      <c r="D835" s="58" t="s">
        <v>82</v>
      </c>
      <c r="E835" s="40" t="s">
        <v>37</v>
      </c>
      <c r="F835" s="45">
        <v>8.2726717233561651</v>
      </c>
      <c r="G835" s="45">
        <v>8.6223450483561646</v>
      </c>
      <c r="H835" s="45">
        <v>9.3237258369500786</v>
      </c>
      <c r="I835" s="45">
        <v>9.9645311812470325</v>
      </c>
      <c r="J835" s="45">
        <v>9.8732314756002246</v>
      </c>
    </row>
    <row r="836" spans="1:10" x14ac:dyDescent="0.3">
      <c r="A836" s="39" t="s">
        <v>10</v>
      </c>
      <c r="B836" s="39" t="s">
        <v>6</v>
      </c>
      <c r="C836" s="39">
        <v>42551</v>
      </c>
      <c r="D836" s="58" t="s">
        <v>82</v>
      </c>
      <c r="E836" s="40" t="s">
        <v>39</v>
      </c>
      <c r="F836" s="45">
        <v>8.1476717233561651</v>
      </c>
      <c r="G836" s="45">
        <v>8.4973450483561646</v>
      </c>
      <c r="H836" s="45">
        <v>9.1987258369500786</v>
      </c>
      <c r="I836" s="45">
        <v>9.8395311812470325</v>
      </c>
      <c r="J836" s="45">
        <v>9.7482314756002246</v>
      </c>
    </row>
    <row r="837" spans="1:10" x14ac:dyDescent="0.3">
      <c r="A837" s="39" t="s">
        <v>10</v>
      </c>
      <c r="B837" s="39" t="s">
        <v>6</v>
      </c>
      <c r="C837" s="39">
        <v>42551</v>
      </c>
      <c r="D837" s="58" t="s">
        <v>82</v>
      </c>
      <c r="E837" s="40" t="s">
        <v>41</v>
      </c>
      <c r="F837" s="45">
        <v>8.0226717233561651</v>
      </c>
      <c r="G837" s="45">
        <v>8.3723450483561646</v>
      </c>
      <c r="H837" s="45">
        <v>9.0737258369500786</v>
      </c>
      <c r="I837" s="45">
        <v>9.7145311812470325</v>
      </c>
      <c r="J837" s="45">
        <v>9.6232314756002246</v>
      </c>
    </row>
    <row r="838" spans="1:10" x14ac:dyDescent="0.3">
      <c r="A838" s="39" t="s">
        <v>10</v>
      </c>
      <c r="B838" s="39" t="s">
        <v>6</v>
      </c>
      <c r="C838" s="39">
        <v>42551</v>
      </c>
      <c r="D838" s="58" t="s">
        <v>83</v>
      </c>
      <c r="E838" s="40" t="s">
        <v>32</v>
      </c>
      <c r="F838" s="45">
        <v>8.7050585379534873</v>
      </c>
      <c r="G838" s="45">
        <v>9.1364976712868167</v>
      </c>
      <c r="H838" s="45">
        <v>9.7872477185589553</v>
      </c>
      <c r="I838" s="45">
        <v>10.412472611988086</v>
      </c>
      <c r="J838" s="45">
        <v>10.271976626649819</v>
      </c>
    </row>
    <row r="839" spans="1:10" x14ac:dyDescent="0.3">
      <c r="A839" s="39" t="s">
        <v>10</v>
      </c>
      <c r="B839" s="39" t="s">
        <v>6</v>
      </c>
      <c r="C839" s="39">
        <v>42551</v>
      </c>
      <c r="D839" s="58" t="s">
        <v>83</v>
      </c>
      <c r="E839" s="40" t="s">
        <v>35</v>
      </c>
      <c r="F839" s="45">
        <v>8.5050585379534862</v>
      </c>
      <c r="G839" s="45">
        <v>8.9364976712868174</v>
      </c>
      <c r="H839" s="45">
        <v>9.5872477185589542</v>
      </c>
      <c r="I839" s="45">
        <v>10.212472611988087</v>
      </c>
      <c r="J839" s="45">
        <v>10.071976626649818</v>
      </c>
    </row>
    <row r="840" spans="1:10" x14ac:dyDescent="0.3">
      <c r="A840" s="39" t="s">
        <v>10</v>
      </c>
      <c r="B840" s="39" t="s">
        <v>6</v>
      </c>
      <c r="C840" s="39">
        <v>42551</v>
      </c>
      <c r="D840" s="58" t="s">
        <v>83</v>
      </c>
      <c r="E840" s="40" t="s">
        <v>37</v>
      </c>
      <c r="F840" s="45">
        <v>8.1550585379534866</v>
      </c>
      <c r="G840" s="45">
        <v>8.5864976712868177</v>
      </c>
      <c r="H840" s="45">
        <v>9.2372477185589545</v>
      </c>
      <c r="I840" s="45">
        <v>9.8624726119880854</v>
      </c>
      <c r="J840" s="45">
        <v>9.721976626649818</v>
      </c>
    </row>
    <row r="841" spans="1:10" x14ac:dyDescent="0.3">
      <c r="A841" s="39" t="s">
        <v>10</v>
      </c>
      <c r="B841" s="39" t="s">
        <v>6</v>
      </c>
      <c r="C841" s="39">
        <v>42551</v>
      </c>
      <c r="D841" s="58" t="s">
        <v>83</v>
      </c>
      <c r="E841" s="40" t="s">
        <v>39</v>
      </c>
      <c r="F841" s="45">
        <v>8.0300585379534866</v>
      </c>
      <c r="G841" s="45">
        <v>8.4614976712868177</v>
      </c>
      <c r="H841" s="45">
        <v>9.1122477185589545</v>
      </c>
      <c r="I841" s="45">
        <v>9.7374726119880854</v>
      </c>
      <c r="J841" s="45">
        <v>9.596976626649818</v>
      </c>
    </row>
    <row r="842" spans="1:10" x14ac:dyDescent="0.3">
      <c r="A842" s="39" t="s">
        <v>10</v>
      </c>
      <c r="B842" s="39" t="s">
        <v>6</v>
      </c>
      <c r="C842" s="39">
        <v>42551</v>
      </c>
      <c r="D842" s="58" t="s">
        <v>83</v>
      </c>
      <c r="E842" s="40" t="s">
        <v>41</v>
      </c>
      <c r="F842" s="45">
        <v>7.9050585379534866</v>
      </c>
      <c r="G842" s="45">
        <v>8.3364976712868177</v>
      </c>
      <c r="H842" s="45">
        <v>8.9872477185589545</v>
      </c>
      <c r="I842" s="45">
        <v>9.6124726119880854</v>
      </c>
      <c r="J842" s="45">
        <v>9.471976626649818</v>
      </c>
    </row>
    <row r="843" spans="1:10" x14ac:dyDescent="0.3">
      <c r="A843" s="39" t="s">
        <v>10</v>
      </c>
      <c r="B843" s="39" t="s">
        <v>6</v>
      </c>
      <c r="C843" s="39">
        <v>42551</v>
      </c>
      <c r="D843" s="58" t="s">
        <v>84</v>
      </c>
      <c r="E843" s="40" t="s">
        <v>32</v>
      </c>
      <c r="F843" s="45">
        <v>8.5828852566894973</v>
      </c>
      <c r="G843" s="45">
        <v>9.0683443566894955</v>
      </c>
      <c r="H843" s="45">
        <v>9.7065040202834076</v>
      </c>
      <c r="I843" s="45">
        <v>10.348225606247031</v>
      </c>
      <c r="J843" s="45">
        <v>10.200803400600224</v>
      </c>
    </row>
    <row r="844" spans="1:10" x14ac:dyDescent="0.3">
      <c r="A844" s="39" t="s">
        <v>10</v>
      </c>
      <c r="B844" s="39" t="s">
        <v>6</v>
      </c>
      <c r="C844" s="39">
        <v>42551</v>
      </c>
      <c r="D844" s="58" t="s">
        <v>84</v>
      </c>
      <c r="E844" s="40" t="s">
        <v>35</v>
      </c>
      <c r="F844" s="45">
        <v>8.3828852566894962</v>
      </c>
      <c r="G844" s="45">
        <v>8.8683443566894944</v>
      </c>
      <c r="H844" s="45">
        <v>9.5065040202834066</v>
      </c>
      <c r="I844" s="45">
        <v>10.14822560624703</v>
      </c>
      <c r="J844" s="45">
        <v>10.000803400600223</v>
      </c>
    </row>
    <row r="845" spans="1:10" x14ac:dyDescent="0.3">
      <c r="A845" s="39" t="s">
        <v>10</v>
      </c>
      <c r="B845" s="39" t="s">
        <v>6</v>
      </c>
      <c r="C845" s="39">
        <v>42551</v>
      </c>
      <c r="D845" s="58" t="s">
        <v>84</v>
      </c>
      <c r="E845" s="40" t="s">
        <v>37</v>
      </c>
      <c r="F845" s="45">
        <v>8.0328852566894966</v>
      </c>
      <c r="G845" s="45">
        <v>8.5183443566894947</v>
      </c>
      <c r="H845" s="45">
        <v>9.1565040202834069</v>
      </c>
      <c r="I845" s="45">
        <v>9.7982256062470299</v>
      </c>
      <c r="J845" s="45">
        <v>9.650803400600223</v>
      </c>
    </row>
    <row r="846" spans="1:10" x14ac:dyDescent="0.3">
      <c r="A846" s="39" t="s">
        <v>10</v>
      </c>
      <c r="B846" s="39" t="s">
        <v>6</v>
      </c>
      <c r="C846" s="39">
        <v>42551</v>
      </c>
      <c r="D846" s="58" t="s">
        <v>84</v>
      </c>
      <c r="E846" s="40" t="s">
        <v>39</v>
      </c>
      <c r="F846" s="45">
        <v>7.9078852566894966</v>
      </c>
      <c r="G846" s="45">
        <v>8.3933443566894947</v>
      </c>
      <c r="H846" s="45">
        <v>9.0315040202834069</v>
      </c>
      <c r="I846" s="45">
        <v>9.6732256062470299</v>
      </c>
      <c r="J846" s="45">
        <v>9.525803400600223</v>
      </c>
    </row>
    <row r="847" spans="1:10" x14ac:dyDescent="0.3">
      <c r="A847" s="39" t="s">
        <v>10</v>
      </c>
      <c r="B847" s="39" t="s">
        <v>6</v>
      </c>
      <c r="C847" s="39">
        <v>42551</v>
      </c>
      <c r="D847" s="58" t="s">
        <v>84</v>
      </c>
      <c r="E847" s="40" t="s">
        <v>41</v>
      </c>
      <c r="F847" s="45">
        <v>7.7828852566894966</v>
      </c>
      <c r="G847" s="45">
        <v>8.2683443566894947</v>
      </c>
      <c r="H847" s="45">
        <v>8.9065040202834069</v>
      </c>
      <c r="I847" s="45">
        <v>9.5482256062470299</v>
      </c>
      <c r="J847" s="45">
        <v>9.400803400600223</v>
      </c>
    </row>
    <row r="848" spans="1:10" x14ac:dyDescent="0.3">
      <c r="A848" s="39" t="s">
        <v>10</v>
      </c>
      <c r="B848" s="39" t="s">
        <v>6</v>
      </c>
      <c r="C848" s="39">
        <v>42582</v>
      </c>
      <c r="D848" s="58" t="s">
        <v>80</v>
      </c>
      <c r="E848" s="40" t="s">
        <v>32</v>
      </c>
      <c r="F848" s="45">
        <v>10.879196023698631</v>
      </c>
      <c r="G848" s="45">
        <v>11.02913896119863</v>
      </c>
      <c r="H848" s="45">
        <v>11.096105762178386</v>
      </c>
      <c r="I848" s="45">
        <v>11.419864462668267</v>
      </c>
      <c r="J848" s="45">
        <v>11.010337759047713</v>
      </c>
    </row>
    <row r="849" spans="1:10" x14ac:dyDescent="0.3">
      <c r="A849" s="39" t="s">
        <v>10</v>
      </c>
      <c r="B849" s="39" t="s">
        <v>6</v>
      </c>
      <c r="C849" s="39">
        <v>42582</v>
      </c>
      <c r="D849" s="58" t="s">
        <v>80</v>
      </c>
      <c r="E849" s="40" t="s">
        <v>35</v>
      </c>
      <c r="F849" s="45">
        <v>10.679196023698632</v>
      </c>
      <c r="G849" s="45">
        <v>10.82913896119863</v>
      </c>
      <c r="H849" s="45">
        <v>10.896105762178387</v>
      </c>
      <c r="I849" s="45">
        <v>11.219864462668266</v>
      </c>
      <c r="J849" s="45">
        <v>10.810337759047714</v>
      </c>
    </row>
    <row r="850" spans="1:10" x14ac:dyDescent="0.3">
      <c r="A850" s="39" t="s">
        <v>10</v>
      </c>
      <c r="B850" s="39" t="s">
        <v>6</v>
      </c>
      <c r="C850" s="39">
        <v>42582</v>
      </c>
      <c r="D850" s="58" t="s">
        <v>80</v>
      </c>
      <c r="E850" s="40" t="s">
        <v>37</v>
      </c>
      <c r="F850" s="45">
        <v>10.329196023698632</v>
      </c>
      <c r="G850" s="45">
        <v>10.479138961198631</v>
      </c>
      <c r="H850" s="45">
        <v>10.546105762178387</v>
      </c>
      <c r="I850" s="45">
        <v>10.869864462668266</v>
      </c>
      <c r="J850" s="45">
        <v>10.460337759047714</v>
      </c>
    </row>
    <row r="851" spans="1:10" x14ac:dyDescent="0.3">
      <c r="A851" s="39" t="s">
        <v>10</v>
      </c>
      <c r="B851" s="39" t="s">
        <v>6</v>
      </c>
      <c r="C851" s="39">
        <v>42582</v>
      </c>
      <c r="D851" s="58" t="s">
        <v>80</v>
      </c>
      <c r="E851" s="40" t="s">
        <v>39</v>
      </c>
      <c r="F851" s="45">
        <v>10.204196023698632</v>
      </c>
      <c r="G851" s="45">
        <v>10.354138961198631</v>
      </c>
      <c r="H851" s="45">
        <v>10.421105762178387</v>
      </c>
      <c r="I851" s="45">
        <v>10.744864462668266</v>
      </c>
      <c r="J851" s="45">
        <v>10.335337759047714</v>
      </c>
    </row>
    <row r="852" spans="1:10" x14ac:dyDescent="0.3">
      <c r="A852" s="39" t="s">
        <v>10</v>
      </c>
      <c r="B852" s="39" t="s">
        <v>6</v>
      </c>
      <c r="C852" s="39">
        <v>42582</v>
      </c>
      <c r="D852" s="58" t="s">
        <v>80</v>
      </c>
      <c r="E852" s="40" t="s">
        <v>41</v>
      </c>
      <c r="F852" s="45">
        <v>10.079196023698632</v>
      </c>
      <c r="G852" s="45">
        <v>10.229138961198631</v>
      </c>
      <c r="H852" s="45">
        <v>10.296105762178387</v>
      </c>
      <c r="I852" s="45">
        <v>10.619864462668266</v>
      </c>
      <c r="J852" s="45">
        <v>10.210337759047714</v>
      </c>
    </row>
    <row r="853" spans="1:10" x14ac:dyDescent="0.3">
      <c r="A853" s="39" t="s">
        <v>10</v>
      </c>
      <c r="B853" s="39" t="s">
        <v>6</v>
      </c>
      <c r="C853" s="39">
        <v>42582</v>
      </c>
      <c r="D853" s="58" t="s">
        <v>81</v>
      </c>
      <c r="E853" s="40" t="s">
        <v>32</v>
      </c>
      <c r="F853" s="45">
        <v>8.8729823533288137</v>
      </c>
      <c r="G853" s="45">
        <v>9.0960894733257724</v>
      </c>
      <c r="H853" s="45">
        <v>9.7450845785914169</v>
      </c>
      <c r="I853" s="45">
        <v>10.3691914762212</v>
      </c>
      <c r="J853" s="45">
        <v>10.227354786138559</v>
      </c>
    </row>
    <row r="854" spans="1:10" x14ac:dyDescent="0.3">
      <c r="A854" s="39" t="s">
        <v>10</v>
      </c>
      <c r="B854" s="39" t="s">
        <v>6</v>
      </c>
      <c r="C854" s="39">
        <v>42582</v>
      </c>
      <c r="D854" s="58" t="s">
        <v>81</v>
      </c>
      <c r="E854" s="40" t="s">
        <v>35</v>
      </c>
      <c r="F854" s="45">
        <v>8.6729823533288144</v>
      </c>
      <c r="G854" s="45">
        <v>8.8960894733257714</v>
      </c>
      <c r="H854" s="45">
        <v>9.5450845785914176</v>
      </c>
      <c r="I854" s="45">
        <v>10.169191476221199</v>
      </c>
      <c r="J854" s="45">
        <v>10.027354786138559</v>
      </c>
    </row>
    <row r="855" spans="1:10" x14ac:dyDescent="0.3">
      <c r="A855" s="39" t="s">
        <v>10</v>
      </c>
      <c r="B855" s="39" t="s">
        <v>6</v>
      </c>
      <c r="C855" s="39">
        <v>42582</v>
      </c>
      <c r="D855" s="58" t="s">
        <v>81</v>
      </c>
      <c r="E855" s="40" t="s">
        <v>37</v>
      </c>
      <c r="F855" s="45">
        <v>8.3229823533288148</v>
      </c>
      <c r="G855" s="45">
        <v>8.5460894733257717</v>
      </c>
      <c r="H855" s="45">
        <v>9.1950845785914161</v>
      </c>
      <c r="I855" s="45">
        <v>9.8191914762211994</v>
      </c>
      <c r="J855" s="45">
        <v>9.6773547861385598</v>
      </c>
    </row>
    <row r="856" spans="1:10" x14ac:dyDescent="0.3">
      <c r="A856" s="39" t="s">
        <v>10</v>
      </c>
      <c r="B856" s="39" t="s">
        <v>6</v>
      </c>
      <c r="C856" s="39">
        <v>42582</v>
      </c>
      <c r="D856" s="58" t="s">
        <v>81</v>
      </c>
      <c r="E856" s="40" t="s">
        <v>39</v>
      </c>
      <c r="F856" s="45">
        <v>8.1979823533288148</v>
      </c>
      <c r="G856" s="45">
        <v>8.4210894733257717</v>
      </c>
      <c r="H856" s="45">
        <v>9.0700845785914161</v>
      </c>
      <c r="I856" s="45">
        <v>9.6941914762211994</v>
      </c>
      <c r="J856" s="45">
        <v>9.5523547861385598</v>
      </c>
    </row>
    <row r="857" spans="1:10" x14ac:dyDescent="0.3">
      <c r="A857" s="39" t="s">
        <v>10</v>
      </c>
      <c r="B857" s="39" t="s">
        <v>6</v>
      </c>
      <c r="C857" s="39">
        <v>42582</v>
      </c>
      <c r="D857" s="58" t="s">
        <v>81</v>
      </c>
      <c r="E857" s="40" t="s">
        <v>41</v>
      </c>
      <c r="F857" s="45">
        <v>8.0729823533288148</v>
      </c>
      <c r="G857" s="45">
        <v>8.2960894733257717</v>
      </c>
      <c r="H857" s="45">
        <v>8.9450845785914161</v>
      </c>
      <c r="I857" s="45">
        <v>9.5691914762211994</v>
      </c>
      <c r="J857" s="45">
        <v>9.4273547861385598</v>
      </c>
    </row>
    <row r="858" spans="1:10" x14ac:dyDescent="0.3">
      <c r="A858" s="39" t="s">
        <v>10</v>
      </c>
      <c r="B858" s="39" t="s">
        <v>6</v>
      </c>
      <c r="C858" s="39">
        <v>42582</v>
      </c>
      <c r="D858" s="58" t="s">
        <v>82</v>
      </c>
      <c r="E858" s="40" t="s">
        <v>32</v>
      </c>
      <c r="F858" s="45">
        <v>9.0278139233561667</v>
      </c>
      <c r="G858" s="45">
        <v>9.1723450483561653</v>
      </c>
      <c r="H858" s="45">
        <v>9.8737258369500776</v>
      </c>
      <c r="I858" s="45">
        <v>10.514531181247033</v>
      </c>
      <c r="J858" s="45">
        <v>10.423231475600225</v>
      </c>
    </row>
    <row r="859" spans="1:10" x14ac:dyDescent="0.3">
      <c r="A859" s="39" t="s">
        <v>10</v>
      </c>
      <c r="B859" s="39" t="s">
        <v>6</v>
      </c>
      <c r="C859" s="39">
        <v>42582</v>
      </c>
      <c r="D859" s="58" t="s">
        <v>82</v>
      </c>
      <c r="E859" s="40" t="s">
        <v>35</v>
      </c>
      <c r="F859" s="45">
        <v>8.8278139233561657</v>
      </c>
      <c r="G859" s="45">
        <v>8.9723450483561642</v>
      </c>
      <c r="H859" s="45">
        <v>9.6737258369500783</v>
      </c>
      <c r="I859" s="45">
        <v>10.314531181247032</v>
      </c>
      <c r="J859" s="45">
        <v>10.223231475600226</v>
      </c>
    </row>
    <row r="860" spans="1:10" x14ac:dyDescent="0.3">
      <c r="A860" s="39" t="s">
        <v>10</v>
      </c>
      <c r="B860" s="39" t="s">
        <v>6</v>
      </c>
      <c r="C860" s="39">
        <v>42582</v>
      </c>
      <c r="D860" s="58" t="s">
        <v>82</v>
      </c>
      <c r="E860" s="40" t="s">
        <v>37</v>
      </c>
      <c r="F860" s="45">
        <v>8.477813923356166</v>
      </c>
      <c r="G860" s="45">
        <v>8.6223450483561646</v>
      </c>
      <c r="H860" s="45">
        <v>9.3237258369500786</v>
      </c>
      <c r="I860" s="45">
        <v>9.9645311812470325</v>
      </c>
      <c r="J860" s="45">
        <v>9.8732314756002246</v>
      </c>
    </row>
    <row r="861" spans="1:10" x14ac:dyDescent="0.3">
      <c r="A861" s="39" t="s">
        <v>10</v>
      </c>
      <c r="B861" s="39" t="s">
        <v>6</v>
      </c>
      <c r="C861" s="39">
        <v>42582</v>
      </c>
      <c r="D861" s="58" t="s">
        <v>82</v>
      </c>
      <c r="E861" s="40" t="s">
        <v>39</v>
      </c>
      <c r="F861" s="45">
        <v>8.352813923356166</v>
      </c>
      <c r="G861" s="45">
        <v>8.4973450483561646</v>
      </c>
      <c r="H861" s="45">
        <v>9.1987258369500786</v>
      </c>
      <c r="I861" s="45">
        <v>9.8395311812470325</v>
      </c>
      <c r="J861" s="45">
        <v>9.7482314756002246</v>
      </c>
    </row>
    <row r="862" spans="1:10" x14ac:dyDescent="0.3">
      <c r="A862" s="39" t="s">
        <v>10</v>
      </c>
      <c r="B862" s="39" t="s">
        <v>6</v>
      </c>
      <c r="C862" s="39">
        <v>42582</v>
      </c>
      <c r="D862" s="58" t="s">
        <v>82</v>
      </c>
      <c r="E862" s="40" t="s">
        <v>41</v>
      </c>
      <c r="F862" s="45">
        <v>8.227813923356166</v>
      </c>
      <c r="G862" s="45">
        <v>8.3723450483561646</v>
      </c>
      <c r="H862" s="45">
        <v>9.0737258369500786</v>
      </c>
      <c r="I862" s="45">
        <v>9.7145311812470325</v>
      </c>
      <c r="J862" s="45">
        <v>9.6232314756002246</v>
      </c>
    </row>
    <row r="863" spans="1:10" x14ac:dyDescent="0.3">
      <c r="A863" s="39" t="s">
        <v>10</v>
      </c>
      <c r="B863" s="39" t="s">
        <v>6</v>
      </c>
      <c r="C863" s="39">
        <v>42582</v>
      </c>
      <c r="D863" s="58" t="s">
        <v>83</v>
      </c>
      <c r="E863" s="40" t="s">
        <v>32</v>
      </c>
      <c r="F863" s="45">
        <v>8.9196442014937531</v>
      </c>
      <c r="G863" s="45">
        <v>9.1364976712868167</v>
      </c>
      <c r="H863" s="45">
        <v>9.7872477185589553</v>
      </c>
      <c r="I863" s="45">
        <v>10.412472611988086</v>
      </c>
      <c r="J863" s="45">
        <v>10.271976626649819</v>
      </c>
    </row>
    <row r="864" spans="1:10" x14ac:dyDescent="0.3">
      <c r="A864" s="39" t="s">
        <v>10</v>
      </c>
      <c r="B864" s="39" t="s">
        <v>6</v>
      </c>
      <c r="C864" s="39">
        <v>42582</v>
      </c>
      <c r="D864" s="58" t="s">
        <v>83</v>
      </c>
      <c r="E864" s="40" t="s">
        <v>35</v>
      </c>
      <c r="F864" s="45">
        <v>8.7196442014937539</v>
      </c>
      <c r="G864" s="45">
        <v>8.9364976712868174</v>
      </c>
      <c r="H864" s="45">
        <v>9.5872477185589542</v>
      </c>
      <c r="I864" s="45">
        <v>10.212472611988087</v>
      </c>
      <c r="J864" s="45">
        <v>10.071976626649818</v>
      </c>
    </row>
    <row r="865" spans="1:10" x14ac:dyDescent="0.3">
      <c r="A865" s="39" t="s">
        <v>10</v>
      </c>
      <c r="B865" s="39" t="s">
        <v>6</v>
      </c>
      <c r="C865" s="39">
        <v>42582</v>
      </c>
      <c r="D865" s="58" t="s">
        <v>83</v>
      </c>
      <c r="E865" s="40" t="s">
        <v>37</v>
      </c>
      <c r="F865" s="45">
        <v>8.3696442014937524</v>
      </c>
      <c r="G865" s="45">
        <v>8.5864976712868177</v>
      </c>
      <c r="H865" s="45">
        <v>9.2372477185589545</v>
      </c>
      <c r="I865" s="45">
        <v>9.8624726119880854</v>
      </c>
      <c r="J865" s="45">
        <v>9.721976626649818</v>
      </c>
    </row>
    <row r="866" spans="1:10" x14ac:dyDescent="0.3">
      <c r="A866" s="39" t="s">
        <v>10</v>
      </c>
      <c r="B866" s="39" t="s">
        <v>6</v>
      </c>
      <c r="C866" s="39">
        <v>42582</v>
      </c>
      <c r="D866" s="58" t="s">
        <v>83</v>
      </c>
      <c r="E866" s="40" t="s">
        <v>39</v>
      </c>
      <c r="F866" s="45">
        <v>8.2446442014937524</v>
      </c>
      <c r="G866" s="45">
        <v>8.4614976712868177</v>
      </c>
      <c r="H866" s="45">
        <v>9.1122477185589545</v>
      </c>
      <c r="I866" s="45">
        <v>9.7374726119880854</v>
      </c>
      <c r="J866" s="45">
        <v>9.596976626649818</v>
      </c>
    </row>
    <row r="867" spans="1:10" x14ac:dyDescent="0.3">
      <c r="A867" s="39" t="s">
        <v>10</v>
      </c>
      <c r="B867" s="39" t="s">
        <v>6</v>
      </c>
      <c r="C867" s="39">
        <v>42582</v>
      </c>
      <c r="D867" s="58" t="s">
        <v>83</v>
      </c>
      <c r="E867" s="40" t="s">
        <v>41</v>
      </c>
      <c r="F867" s="45">
        <v>8.1196442014937524</v>
      </c>
      <c r="G867" s="45">
        <v>8.3364976712868177</v>
      </c>
      <c r="H867" s="45">
        <v>8.9872477185589545</v>
      </c>
      <c r="I867" s="45">
        <v>9.6124726119880854</v>
      </c>
      <c r="J867" s="45">
        <v>9.471976626649818</v>
      </c>
    </row>
    <row r="868" spans="1:10" x14ac:dyDescent="0.3">
      <c r="A868" s="39" t="s">
        <v>10</v>
      </c>
      <c r="B868" s="39" t="s">
        <v>6</v>
      </c>
      <c r="C868" s="39">
        <v>42582</v>
      </c>
      <c r="D868" s="58" t="s">
        <v>84</v>
      </c>
      <c r="E868" s="40" t="s">
        <v>32</v>
      </c>
      <c r="F868" s="45">
        <v>8.860993656689498</v>
      </c>
      <c r="G868" s="45">
        <v>9.0683443566894955</v>
      </c>
      <c r="H868" s="45">
        <v>9.7065040202834076</v>
      </c>
      <c r="I868" s="45">
        <v>10.348225606247031</v>
      </c>
      <c r="J868" s="45">
        <v>10.200803400600224</v>
      </c>
    </row>
    <row r="869" spans="1:10" x14ac:dyDescent="0.3">
      <c r="A869" s="39" t="s">
        <v>10</v>
      </c>
      <c r="B869" s="39" t="s">
        <v>6</v>
      </c>
      <c r="C869" s="39">
        <v>42582</v>
      </c>
      <c r="D869" s="58" t="s">
        <v>84</v>
      </c>
      <c r="E869" s="40" t="s">
        <v>35</v>
      </c>
      <c r="F869" s="45">
        <v>8.6609936566894969</v>
      </c>
      <c r="G869" s="45">
        <v>8.8683443566894944</v>
      </c>
      <c r="H869" s="45">
        <v>9.5065040202834066</v>
      </c>
      <c r="I869" s="45">
        <v>10.14822560624703</v>
      </c>
      <c r="J869" s="45">
        <v>10.000803400600223</v>
      </c>
    </row>
    <row r="870" spans="1:10" x14ac:dyDescent="0.3">
      <c r="A870" s="39" t="s">
        <v>10</v>
      </c>
      <c r="B870" s="39" t="s">
        <v>6</v>
      </c>
      <c r="C870" s="39">
        <v>42582</v>
      </c>
      <c r="D870" s="58" t="s">
        <v>84</v>
      </c>
      <c r="E870" s="40" t="s">
        <v>37</v>
      </c>
      <c r="F870" s="45">
        <v>8.3109936566894973</v>
      </c>
      <c r="G870" s="45">
        <v>8.5183443566894947</v>
      </c>
      <c r="H870" s="45">
        <v>9.1565040202834069</v>
      </c>
      <c r="I870" s="45">
        <v>9.7982256062470299</v>
      </c>
      <c r="J870" s="45">
        <v>9.650803400600223</v>
      </c>
    </row>
    <row r="871" spans="1:10" x14ac:dyDescent="0.3">
      <c r="A871" s="39" t="s">
        <v>10</v>
      </c>
      <c r="B871" s="39" t="s">
        <v>6</v>
      </c>
      <c r="C871" s="39">
        <v>42582</v>
      </c>
      <c r="D871" s="58" t="s">
        <v>84</v>
      </c>
      <c r="E871" s="40" t="s">
        <v>39</v>
      </c>
      <c r="F871" s="45">
        <v>8.1859936566894973</v>
      </c>
      <c r="G871" s="45">
        <v>8.3933443566894947</v>
      </c>
      <c r="H871" s="45">
        <v>9.0315040202834069</v>
      </c>
      <c r="I871" s="45">
        <v>9.6732256062470299</v>
      </c>
      <c r="J871" s="45">
        <v>9.525803400600223</v>
      </c>
    </row>
    <row r="872" spans="1:10" x14ac:dyDescent="0.3">
      <c r="A872" s="39" t="s">
        <v>10</v>
      </c>
      <c r="B872" s="39" t="s">
        <v>6</v>
      </c>
      <c r="C872" s="39">
        <v>42582</v>
      </c>
      <c r="D872" s="58" t="s">
        <v>84</v>
      </c>
      <c r="E872" s="40" t="s">
        <v>41</v>
      </c>
      <c r="F872" s="45">
        <v>8.0609936566894973</v>
      </c>
      <c r="G872" s="45">
        <v>8.2683443566894947</v>
      </c>
      <c r="H872" s="45">
        <v>8.9065040202834069</v>
      </c>
      <c r="I872" s="45">
        <v>9.5482256062470299</v>
      </c>
      <c r="J872" s="45">
        <v>9.400803400600223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 Worksheet</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kplotzke</dc:creator>
  <cp:lastModifiedBy>kplotzke</cp:lastModifiedBy>
  <dcterms:created xsi:type="dcterms:W3CDTF">2014-03-07T19:58:15Z</dcterms:created>
  <dcterms:modified xsi:type="dcterms:W3CDTF">2016-01-15T13:24:21Z</dcterms:modified>
</cp:coreProperties>
</file>