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X:\Pricing\USA SFE Daily Pricing\"/>
    </mc:Choice>
  </mc:AlternateContent>
  <workbookProtection workbookAlgorithmName="SHA-512" workbookHashValue="4MCO3jDTZvIO0W2TMIe/QSurJ+VIgMLOOyjMOzWNCArDOMQCNjjacrgrVLl5aqiE7SNzJH132ImT74ApT+r8pQ==" workbookSaltValue="Kc4du3oI5dTYewNu3Ctr+w==" workbookSpinCount="100000" lockStructure="1"/>
  <bookViews>
    <workbookView xWindow="0" yWindow="0" windowWidth="25200" windowHeight="11985"/>
  </bookViews>
  <sheets>
    <sheet name="Pricing Worksheet" sheetId="10" r:id="rId1"/>
    <sheet name="Sheet1" sheetId="11" state="hidden" r:id="rId2"/>
  </sheets>
  <definedNames>
    <definedName name="_xlnm._FilterDatabase" localSheetId="0" hidden="1">'Pricing Worksheet'!$B$22:$K$1895</definedName>
    <definedName name="Elec">'Pricing Worksheet'!#REF!</definedName>
    <definedName name="FlowDate">'Pricing Worksheet'!#REF!</definedName>
    <definedName name="Gas">'Pricing Worksheet'!#REF!</definedName>
    <definedName name="LDC">'Pricing Worksheet'!#REF!</definedName>
    <definedName name="MAElec">'Pricing Worksheet'!#REF!</definedName>
    <definedName name="MDElec">'Pricing Worksheet'!#REF!</definedName>
    <definedName name="MDGas">'Pricing Worksheet'!#REF!</definedName>
    <definedName name="NJElec">'Pricing Worksheet'!#REF!</definedName>
    <definedName name="NJGas">'Pricing Worksheet'!#REF!</definedName>
    <definedName name="NYElec">'Pricing Worksheet'!#REF!</definedName>
    <definedName name="NYElectricity">'Pricing Worksheet'!#REF!</definedName>
    <definedName name="NYGas">'Pricing Worksheet'!#REF!</definedName>
    <definedName name="PAElec">'Pricing Worksheet'!#REF!</definedName>
    <definedName name="PAGas">'Pricing Worksheet'!#REF!</definedName>
    <definedName name="Service">'Pricing Worksheet'!#REF!</definedName>
  </definedNames>
  <calcPr calcId="152511"/>
</workbook>
</file>

<file path=xl/calcChain.xml><?xml version="1.0" encoding="utf-8"?>
<calcChain xmlns="http://schemas.openxmlformats.org/spreadsheetml/2006/main">
  <c r="D4" i="10" l="1"/>
  <c r="B1753" i="10" l="1"/>
  <c r="J1753" i="10" s="1"/>
  <c r="C1753" i="10"/>
  <c r="D1753" i="10"/>
  <c r="E1753" i="10"/>
  <c r="F1753" i="10"/>
  <c r="B1754" i="10"/>
  <c r="J1754" i="10" s="1"/>
  <c r="C1754" i="10"/>
  <c r="D1754" i="10"/>
  <c r="E1754" i="10"/>
  <c r="F1754" i="10"/>
  <c r="B1755" i="10"/>
  <c r="J1755" i="10" s="1"/>
  <c r="C1755" i="10"/>
  <c r="D1755" i="10"/>
  <c r="E1755" i="10"/>
  <c r="F1755" i="10"/>
  <c r="B1756" i="10"/>
  <c r="J1756" i="10" s="1"/>
  <c r="C1756" i="10"/>
  <c r="D1756" i="10"/>
  <c r="E1756" i="10"/>
  <c r="F1756" i="10"/>
  <c r="B1757" i="10"/>
  <c r="J1757" i="10" s="1"/>
  <c r="C1757" i="10"/>
  <c r="D1757" i="10"/>
  <c r="E1757" i="10"/>
  <c r="F1757" i="10"/>
  <c r="B1758" i="10"/>
  <c r="J1758" i="10" s="1"/>
  <c r="C1758" i="10"/>
  <c r="D1758" i="10"/>
  <c r="E1758" i="10"/>
  <c r="F1758" i="10"/>
  <c r="B1759" i="10"/>
  <c r="J1759" i="10" s="1"/>
  <c r="C1759" i="10"/>
  <c r="D1759" i="10"/>
  <c r="E1759" i="10"/>
  <c r="F1759" i="10"/>
  <c r="B1760" i="10"/>
  <c r="J1760" i="10" s="1"/>
  <c r="C1760" i="10"/>
  <c r="D1760" i="10"/>
  <c r="E1760" i="10"/>
  <c r="F1760" i="10"/>
  <c r="B1761" i="10"/>
  <c r="H1761" i="10" s="1"/>
  <c r="C1761" i="10"/>
  <c r="D1761" i="10"/>
  <c r="E1761" i="10"/>
  <c r="F1761" i="10"/>
  <c r="B1762" i="10"/>
  <c r="H1762" i="10" s="1"/>
  <c r="C1762" i="10"/>
  <c r="D1762" i="10"/>
  <c r="E1762" i="10"/>
  <c r="F1762" i="10"/>
  <c r="B1763" i="10"/>
  <c r="H1763" i="10" s="1"/>
  <c r="C1763" i="10"/>
  <c r="D1763" i="10"/>
  <c r="E1763" i="10"/>
  <c r="F1763" i="10"/>
  <c r="B1764" i="10"/>
  <c r="H1764" i="10" s="1"/>
  <c r="C1764" i="10"/>
  <c r="D1764" i="10"/>
  <c r="E1764" i="10"/>
  <c r="F1764" i="10"/>
  <c r="B1765" i="10"/>
  <c r="H1765" i="10" s="1"/>
  <c r="C1765" i="10"/>
  <c r="D1765" i="10"/>
  <c r="E1765" i="10"/>
  <c r="F1765" i="10"/>
  <c r="B1766" i="10"/>
  <c r="H1766" i="10" s="1"/>
  <c r="C1766" i="10"/>
  <c r="D1766" i="10"/>
  <c r="E1766" i="10"/>
  <c r="F1766" i="10"/>
  <c r="B1767" i="10"/>
  <c r="H1767" i="10" s="1"/>
  <c r="C1767" i="10"/>
  <c r="D1767" i="10"/>
  <c r="E1767" i="10"/>
  <c r="F1767" i="10"/>
  <c r="B1768" i="10"/>
  <c r="H1768" i="10" s="1"/>
  <c r="C1768" i="10"/>
  <c r="D1768" i="10"/>
  <c r="E1768" i="10"/>
  <c r="F1768" i="10"/>
  <c r="B1769" i="10"/>
  <c r="H1769" i="10" s="1"/>
  <c r="C1769" i="10"/>
  <c r="D1769" i="10"/>
  <c r="E1769" i="10"/>
  <c r="F1769" i="10"/>
  <c r="B1770" i="10"/>
  <c r="H1770" i="10" s="1"/>
  <c r="C1770" i="10"/>
  <c r="D1770" i="10"/>
  <c r="E1770" i="10"/>
  <c r="F1770" i="10"/>
  <c r="B1771" i="10"/>
  <c r="H1771" i="10" s="1"/>
  <c r="C1771" i="10"/>
  <c r="D1771" i="10"/>
  <c r="E1771" i="10"/>
  <c r="F1771" i="10"/>
  <c r="B1772" i="10"/>
  <c r="H1772" i="10" s="1"/>
  <c r="C1772" i="10"/>
  <c r="D1772" i="10"/>
  <c r="E1772" i="10"/>
  <c r="F1772" i="10"/>
  <c r="B1773" i="10"/>
  <c r="H1773" i="10" s="1"/>
  <c r="C1773" i="10"/>
  <c r="D1773" i="10"/>
  <c r="E1773" i="10"/>
  <c r="F1773" i="10"/>
  <c r="B1774" i="10"/>
  <c r="H1774" i="10" s="1"/>
  <c r="C1774" i="10"/>
  <c r="D1774" i="10"/>
  <c r="E1774" i="10"/>
  <c r="F1774" i="10"/>
  <c r="B1775" i="10"/>
  <c r="H1775" i="10" s="1"/>
  <c r="C1775" i="10"/>
  <c r="D1775" i="10"/>
  <c r="E1775" i="10"/>
  <c r="F1775" i="10"/>
  <c r="B1776" i="10"/>
  <c r="H1776" i="10" s="1"/>
  <c r="C1776" i="10"/>
  <c r="D1776" i="10"/>
  <c r="E1776" i="10"/>
  <c r="F1776" i="10"/>
  <c r="B1777" i="10"/>
  <c r="H1777" i="10" s="1"/>
  <c r="C1777" i="10"/>
  <c r="D1777" i="10"/>
  <c r="E1777" i="10"/>
  <c r="F1777" i="10"/>
  <c r="B1778" i="10"/>
  <c r="H1778" i="10" s="1"/>
  <c r="C1778" i="10"/>
  <c r="D1778" i="10"/>
  <c r="E1778" i="10"/>
  <c r="F1778" i="10"/>
  <c r="B1779" i="10"/>
  <c r="H1779" i="10" s="1"/>
  <c r="C1779" i="10"/>
  <c r="D1779" i="10"/>
  <c r="E1779" i="10"/>
  <c r="F1779" i="10"/>
  <c r="B1780" i="10"/>
  <c r="H1780" i="10" s="1"/>
  <c r="C1780" i="10"/>
  <c r="D1780" i="10"/>
  <c r="E1780" i="10"/>
  <c r="F1780" i="10"/>
  <c r="B1781" i="10"/>
  <c r="H1781" i="10" s="1"/>
  <c r="C1781" i="10"/>
  <c r="D1781" i="10"/>
  <c r="E1781" i="10"/>
  <c r="F1781" i="10"/>
  <c r="B1782" i="10"/>
  <c r="H1782" i="10" s="1"/>
  <c r="C1782" i="10"/>
  <c r="D1782" i="10"/>
  <c r="E1782" i="10"/>
  <c r="F1782" i="10"/>
  <c r="B1783" i="10"/>
  <c r="H1783" i="10" s="1"/>
  <c r="C1783" i="10"/>
  <c r="D1783" i="10"/>
  <c r="E1783" i="10"/>
  <c r="F1783" i="10"/>
  <c r="B1784" i="10"/>
  <c r="H1784" i="10" s="1"/>
  <c r="C1784" i="10"/>
  <c r="D1784" i="10"/>
  <c r="E1784" i="10"/>
  <c r="F1784" i="10"/>
  <c r="B1785" i="10"/>
  <c r="H1785" i="10" s="1"/>
  <c r="C1785" i="10"/>
  <c r="D1785" i="10"/>
  <c r="E1785" i="10"/>
  <c r="F1785" i="10"/>
  <c r="B1786" i="10"/>
  <c r="H1786" i="10" s="1"/>
  <c r="C1786" i="10"/>
  <c r="D1786" i="10"/>
  <c r="E1786" i="10"/>
  <c r="F1786" i="10"/>
  <c r="B1787" i="10"/>
  <c r="H1787" i="10" s="1"/>
  <c r="C1787" i="10"/>
  <c r="D1787" i="10"/>
  <c r="E1787" i="10"/>
  <c r="F1787" i="10"/>
  <c r="B1788" i="10"/>
  <c r="H1788" i="10" s="1"/>
  <c r="C1788" i="10"/>
  <c r="D1788" i="10"/>
  <c r="E1788" i="10"/>
  <c r="F1788" i="10"/>
  <c r="B1789" i="10"/>
  <c r="H1789" i="10" s="1"/>
  <c r="C1789" i="10"/>
  <c r="D1789" i="10"/>
  <c r="E1789" i="10"/>
  <c r="F1789" i="10"/>
  <c r="B1790" i="10"/>
  <c r="H1790" i="10" s="1"/>
  <c r="C1790" i="10"/>
  <c r="D1790" i="10"/>
  <c r="E1790" i="10"/>
  <c r="F1790" i="10"/>
  <c r="B1791" i="10"/>
  <c r="H1791" i="10" s="1"/>
  <c r="C1791" i="10"/>
  <c r="D1791" i="10"/>
  <c r="E1791" i="10"/>
  <c r="F1791" i="10"/>
  <c r="B1792" i="10"/>
  <c r="H1792" i="10" s="1"/>
  <c r="C1792" i="10"/>
  <c r="D1792" i="10"/>
  <c r="E1792" i="10"/>
  <c r="F1792" i="10"/>
  <c r="B1793" i="10"/>
  <c r="H1793" i="10" s="1"/>
  <c r="C1793" i="10"/>
  <c r="D1793" i="10"/>
  <c r="E1793" i="10"/>
  <c r="F1793" i="10"/>
  <c r="B1794" i="10"/>
  <c r="H1794" i="10" s="1"/>
  <c r="C1794" i="10"/>
  <c r="D1794" i="10"/>
  <c r="E1794" i="10"/>
  <c r="F1794" i="10"/>
  <c r="B1795" i="10"/>
  <c r="H1795" i="10" s="1"/>
  <c r="C1795" i="10"/>
  <c r="D1795" i="10"/>
  <c r="E1795" i="10"/>
  <c r="F1795" i="10"/>
  <c r="B1796" i="10"/>
  <c r="H1796" i="10" s="1"/>
  <c r="C1796" i="10"/>
  <c r="D1796" i="10"/>
  <c r="E1796" i="10"/>
  <c r="F1796" i="10"/>
  <c r="B1797" i="10"/>
  <c r="J1797" i="10" s="1"/>
  <c r="C1797" i="10"/>
  <c r="D1797" i="10"/>
  <c r="E1797" i="10"/>
  <c r="F1797" i="10"/>
  <c r="B1798" i="10"/>
  <c r="J1798" i="10" s="1"/>
  <c r="C1798" i="10"/>
  <c r="D1798" i="10"/>
  <c r="E1798" i="10"/>
  <c r="F1798" i="10"/>
  <c r="B1799" i="10"/>
  <c r="J1799" i="10" s="1"/>
  <c r="C1799" i="10"/>
  <c r="D1799" i="10"/>
  <c r="E1799" i="10"/>
  <c r="F1799" i="10"/>
  <c r="B1800" i="10"/>
  <c r="J1800" i="10" s="1"/>
  <c r="C1800" i="10"/>
  <c r="D1800" i="10"/>
  <c r="E1800" i="10"/>
  <c r="F1800" i="10"/>
  <c r="B1801" i="10"/>
  <c r="J1801" i="10" s="1"/>
  <c r="C1801" i="10"/>
  <c r="D1801" i="10"/>
  <c r="E1801" i="10"/>
  <c r="F1801" i="10"/>
  <c r="B1802" i="10"/>
  <c r="J1802" i="10" s="1"/>
  <c r="C1802" i="10"/>
  <c r="D1802" i="10"/>
  <c r="E1802" i="10"/>
  <c r="F1802" i="10"/>
  <c r="B1803" i="10"/>
  <c r="J1803" i="10" s="1"/>
  <c r="C1803" i="10"/>
  <c r="D1803" i="10"/>
  <c r="E1803" i="10"/>
  <c r="F1803" i="10"/>
  <c r="B1804" i="10"/>
  <c r="J1804" i="10" s="1"/>
  <c r="C1804" i="10"/>
  <c r="D1804" i="10"/>
  <c r="E1804" i="10"/>
  <c r="F1804" i="10"/>
  <c r="B1805" i="10"/>
  <c r="J1805" i="10" s="1"/>
  <c r="C1805" i="10"/>
  <c r="D1805" i="10"/>
  <c r="E1805" i="10"/>
  <c r="F1805" i="10"/>
  <c r="B1806" i="10"/>
  <c r="J1806" i="10" s="1"/>
  <c r="C1806" i="10"/>
  <c r="D1806" i="10"/>
  <c r="E1806" i="10"/>
  <c r="F1806" i="10"/>
  <c r="B1807" i="10"/>
  <c r="J1807" i="10" s="1"/>
  <c r="C1807" i="10"/>
  <c r="D1807" i="10"/>
  <c r="E1807" i="10"/>
  <c r="F1807" i="10"/>
  <c r="B1808" i="10"/>
  <c r="J1808" i="10" s="1"/>
  <c r="C1808" i="10"/>
  <c r="D1808" i="10"/>
  <c r="E1808" i="10"/>
  <c r="F1808" i="10"/>
  <c r="B1809" i="10"/>
  <c r="J1809" i="10" s="1"/>
  <c r="C1809" i="10"/>
  <c r="D1809" i="10"/>
  <c r="E1809" i="10"/>
  <c r="F1809" i="10"/>
  <c r="B1810" i="10"/>
  <c r="J1810" i="10" s="1"/>
  <c r="C1810" i="10"/>
  <c r="D1810" i="10"/>
  <c r="E1810" i="10"/>
  <c r="F1810" i="10"/>
  <c r="B1811" i="10"/>
  <c r="J1811" i="10" s="1"/>
  <c r="C1811" i="10"/>
  <c r="D1811" i="10"/>
  <c r="E1811" i="10"/>
  <c r="F1811" i="10"/>
  <c r="B1812" i="10"/>
  <c r="J1812" i="10" s="1"/>
  <c r="C1812" i="10"/>
  <c r="D1812" i="10"/>
  <c r="E1812" i="10"/>
  <c r="F1812" i="10"/>
  <c r="B1813" i="10"/>
  <c r="J1813" i="10" s="1"/>
  <c r="C1813" i="10"/>
  <c r="D1813" i="10"/>
  <c r="E1813" i="10"/>
  <c r="F1813" i="10"/>
  <c r="B1814" i="10"/>
  <c r="J1814" i="10" s="1"/>
  <c r="C1814" i="10"/>
  <c r="D1814" i="10"/>
  <c r="E1814" i="10"/>
  <c r="F1814" i="10"/>
  <c r="B1815" i="10"/>
  <c r="J1815" i="10" s="1"/>
  <c r="C1815" i="10"/>
  <c r="D1815" i="10"/>
  <c r="E1815" i="10"/>
  <c r="F1815" i="10"/>
  <c r="B1816" i="10"/>
  <c r="J1816" i="10" s="1"/>
  <c r="C1816" i="10"/>
  <c r="D1816" i="10"/>
  <c r="E1816" i="10"/>
  <c r="F1816" i="10"/>
  <c r="B1817" i="10"/>
  <c r="J1817" i="10" s="1"/>
  <c r="C1817" i="10"/>
  <c r="D1817" i="10"/>
  <c r="E1817" i="10"/>
  <c r="F1817" i="10"/>
  <c r="B1818" i="10"/>
  <c r="J1818" i="10" s="1"/>
  <c r="C1818" i="10"/>
  <c r="D1818" i="10"/>
  <c r="E1818" i="10"/>
  <c r="F1818" i="10"/>
  <c r="B1819" i="10"/>
  <c r="J1819" i="10" s="1"/>
  <c r="C1819" i="10"/>
  <c r="D1819" i="10"/>
  <c r="E1819" i="10"/>
  <c r="F1819" i="10"/>
  <c r="B1820" i="10"/>
  <c r="J1820" i="10" s="1"/>
  <c r="C1820" i="10"/>
  <c r="D1820" i="10"/>
  <c r="E1820" i="10"/>
  <c r="F1820" i="10"/>
  <c r="B1821" i="10"/>
  <c r="J1821" i="10" s="1"/>
  <c r="C1821" i="10"/>
  <c r="D1821" i="10"/>
  <c r="E1821" i="10"/>
  <c r="F1821" i="10"/>
  <c r="B1822" i="10"/>
  <c r="J1822" i="10" s="1"/>
  <c r="C1822" i="10"/>
  <c r="D1822" i="10"/>
  <c r="E1822" i="10"/>
  <c r="F1822" i="10"/>
  <c r="B1823" i="10"/>
  <c r="J1823" i="10" s="1"/>
  <c r="C1823" i="10"/>
  <c r="D1823" i="10"/>
  <c r="E1823" i="10"/>
  <c r="F1823" i="10"/>
  <c r="B1824" i="10"/>
  <c r="J1824" i="10" s="1"/>
  <c r="C1824" i="10"/>
  <c r="D1824" i="10"/>
  <c r="E1824" i="10"/>
  <c r="F1824" i="10"/>
  <c r="B1825" i="10"/>
  <c r="J1825" i="10" s="1"/>
  <c r="C1825" i="10"/>
  <c r="D1825" i="10"/>
  <c r="E1825" i="10"/>
  <c r="F1825" i="10"/>
  <c r="B1826" i="10"/>
  <c r="J1826" i="10" s="1"/>
  <c r="C1826" i="10"/>
  <c r="D1826" i="10"/>
  <c r="E1826" i="10"/>
  <c r="F1826" i="10"/>
  <c r="B1827" i="10"/>
  <c r="J1827" i="10" s="1"/>
  <c r="C1827" i="10"/>
  <c r="D1827" i="10"/>
  <c r="E1827" i="10"/>
  <c r="F1827" i="10"/>
  <c r="B1828" i="10"/>
  <c r="J1828" i="10" s="1"/>
  <c r="C1828" i="10"/>
  <c r="D1828" i="10"/>
  <c r="E1828" i="10"/>
  <c r="F1828" i="10"/>
  <c r="B1829" i="10"/>
  <c r="J1829" i="10" s="1"/>
  <c r="C1829" i="10"/>
  <c r="D1829" i="10"/>
  <c r="E1829" i="10"/>
  <c r="F1829" i="10"/>
  <c r="B1830" i="10"/>
  <c r="J1830" i="10" s="1"/>
  <c r="C1830" i="10"/>
  <c r="D1830" i="10"/>
  <c r="E1830" i="10"/>
  <c r="F1830" i="10"/>
  <c r="B1831" i="10"/>
  <c r="J1831" i="10" s="1"/>
  <c r="C1831" i="10"/>
  <c r="D1831" i="10"/>
  <c r="E1831" i="10"/>
  <c r="F1831" i="10"/>
  <c r="B1832" i="10"/>
  <c r="J1832" i="10" s="1"/>
  <c r="C1832" i="10"/>
  <c r="D1832" i="10"/>
  <c r="E1832" i="10"/>
  <c r="F1832" i="10"/>
  <c r="B1833" i="10"/>
  <c r="J1833" i="10" s="1"/>
  <c r="C1833" i="10"/>
  <c r="D1833" i="10"/>
  <c r="E1833" i="10"/>
  <c r="F1833" i="10"/>
  <c r="B1834" i="10"/>
  <c r="J1834" i="10" s="1"/>
  <c r="C1834" i="10"/>
  <c r="D1834" i="10"/>
  <c r="E1834" i="10"/>
  <c r="F1834" i="10"/>
  <c r="B1835" i="10"/>
  <c r="J1835" i="10" s="1"/>
  <c r="C1835" i="10"/>
  <c r="D1835" i="10"/>
  <c r="E1835" i="10"/>
  <c r="F1835" i="10"/>
  <c r="B1836" i="10"/>
  <c r="J1836" i="10" s="1"/>
  <c r="C1836" i="10"/>
  <c r="D1836" i="10"/>
  <c r="E1836" i="10"/>
  <c r="F1836" i="10"/>
  <c r="B1837" i="10"/>
  <c r="J1837" i="10" s="1"/>
  <c r="C1837" i="10"/>
  <c r="D1837" i="10"/>
  <c r="E1837" i="10"/>
  <c r="F1837" i="10"/>
  <c r="B1838" i="10"/>
  <c r="K1838" i="10" s="1"/>
  <c r="C1838" i="10"/>
  <c r="D1838" i="10"/>
  <c r="E1838" i="10"/>
  <c r="F1838" i="10"/>
  <c r="B1839" i="10"/>
  <c r="K1839" i="10" s="1"/>
  <c r="C1839" i="10"/>
  <c r="D1839" i="10"/>
  <c r="E1839" i="10"/>
  <c r="F1839" i="10"/>
  <c r="B1840" i="10"/>
  <c r="K1840" i="10" s="1"/>
  <c r="C1840" i="10"/>
  <c r="D1840" i="10"/>
  <c r="E1840" i="10"/>
  <c r="F1840" i="10"/>
  <c r="B1841" i="10"/>
  <c r="K1841" i="10" s="1"/>
  <c r="C1841" i="10"/>
  <c r="D1841" i="10"/>
  <c r="E1841" i="10"/>
  <c r="F1841" i="10"/>
  <c r="B1842" i="10"/>
  <c r="K1842" i="10" s="1"/>
  <c r="C1842" i="10"/>
  <c r="D1842" i="10"/>
  <c r="E1842" i="10"/>
  <c r="F1842" i="10"/>
  <c r="B1843" i="10"/>
  <c r="K1843" i="10" s="1"/>
  <c r="C1843" i="10"/>
  <c r="D1843" i="10"/>
  <c r="E1843" i="10"/>
  <c r="F1843" i="10"/>
  <c r="B1844" i="10"/>
  <c r="K1844" i="10" s="1"/>
  <c r="C1844" i="10"/>
  <c r="D1844" i="10"/>
  <c r="E1844" i="10"/>
  <c r="F1844" i="10"/>
  <c r="B1845" i="10"/>
  <c r="K1845" i="10" s="1"/>
  <c r="C1845" i="10"/>
  <c r="D1845" i="10"/>
  <c r="E1845" i="10"/>
  <c r="F1845" i="10"/>
  <c r="B1846" i="10"/>
  <c r="K1846" i="10" s="1"/>
  <c r="C1846" i="10"/>
  <c r="D1846" i="10"/>
  <c r="E1846" i="10"/>
  <c r="F1846" i="10"/>
  <c r="B1847" i="10"/>
  <c r="K1847" i="10" s="1"/>
  <c r="C1847" i="10"/>
  <c r="D1847" i="10"/>
  <c r="E1847" i="10"/>
  <c r="F1847" i="10"/>
  <c r="B1848" i="10"/>
  <c r="K1848" i="10" s="1"/>
  <c r="C1848" i="10"/>
  <c r="D1848" i="10"/>
  <c r="E1848" i="10"/>
  <c r="F1848" i="10"/>
  <c r="B1849" i="10"/>
  <c r="K1849" i="10" s="1"/>
  <c r="C1849" i="10"/>
  <c r="D1849" i="10"/>
  <c r="E1849" i="10"/>
  <c r="F1849" i="10"/>
  <c r="B1850" i="10"/>
  <c r="K1850" i="10" s="1"/>
  <c r="C1850" i="10"/>
  <c r="D1850" i="10"/>
  <c r="E1850" i="10"/>
  <c r="F1850" i="10"/>
  <c r="B1851" i="10"/>
  <c r="K1851" i="10" s="1"/>
  <c r="C1851" i="10"/>
  <c r="D1851" i="10"/>
  <c r="E1851" i="10"/>
  <c r="F1851" i="10"/>
  <c r="B1852" i="10"/>
  <c r="K1852" i="10" s="1"/>
  <c r="C1852" i="10"/>
  <c r="D1852" i="10"/>
  <c r="E1852" i="10"/>
  <c r="F1852" i="10"/>
  <c r="B1853" i="10"/>
  <c r="K1853" i="10" s="1"/>
  <c r="C1853" i="10"/>
  <c r="D1853" i="10"/>
  <c r="E1853" i="10"/>
  <c r="F1853" i="10"/>
  <c r="B1854" i="10"/>
  <c r="K1854" i="10" s="1"/>
  <c r="C1854" i="10"/>
  <c r="D1854" i="10"/>
  <c r="E1854" i="10"/>
  <c r="F1854" i="10"/>
  <c r="B1855" i="10"/>
  <c r="K1855" i="10" s="1"/>
  <c r="C1855" i="10"/>
  <c r="D1855" i="10"/>
  <c r="E1855" i="10"/>
  <c r="F1855" i="10"/>
  <c r="B1856" i="10"/>
  <c r="K1856" i="10" s="1"/>
  <c r="C1856" i="10"/>
  <c r="D1856" i="10"/>
  <c r="E1856" i="10"/>
  <c r="F1856" i="10"/>
  <c r="B1857" i="10"/>
  <c r="K1857" i="10" s="1"/>
  <c r="C1857" i="10"/>
  <c r="D1857" i="10"/>
  <c r="E1857" i="10"/>
  <c r="F1857" i="10"/>
  <c r="B1858" i="10"/>
  <c r="K1858" i="10" s="1"/>
  <c r="C1858" i="10"/>
  <c r="D1858" i="10"/>
  <c r="E1858" i="10"/>
  <c r="F1858" i="10"/>
  <c r="B1859" i="10"/>
  <c r="K1859" i="10" s="1"/>
  <c r="C1859" i="10"/>
  <c r="D1859" i="10"/>
  <c r="E1859" i="10"/>
  <c r="F1859" i="10"/>
  <c r="B1860" i="10"/>
  <c r="K1860" i="10" s="1"/>
  <c r="C1860" i="10"/>
  <c r="D1860" i="10"/>
  <c r="E1860" i="10"/>
  <c r="F1860" i="10"/>
  <c r="B1861" i="10"/>
  <c r="K1861" i="10" s="1"/>
  <c r="C1861" i="10"/>
  <c r="D1861" i="10"/>
  <c r="E1861" i="10"/>
  <c r="F1861" i="10"/>
  <c r="B1862" i="10"/>
  <c r="K1862" i="10" s="1"/>
  <c r="C1862" i="10"/>
  <c r="D1862" i="10"/>
  <c r="E1862" i="10"/>
  <c r="F1862" i="10"/>
  <c r="B1863" i="10"/>
  <c r="K1863" i="10" s="1"/>
  <c r="C1863" i="10"/>
  <c r="D1863" i="10"/>
  <c r="E1863" i="10"/>
  <c r="F1863" i="10"/>
  <c r="B1864" i="10"/>
  <c r="K1864" i="10" s="1"/>
  <c r="C1864" i="10"/>
  <c r="D1864" i="10"/>
  <c r="E1864" i="10"/>
  <c r="F1864" i="10"/>
  <c r="B1865" i="10"/>
  <c r="K1865" i="10" s="1"/>
  <c r="C1865" i="10"/>
  <c r="D1865" i="10"/>
  <c r="E1865" i="10"/>
  <c r="F1865" i="10"/>
  <c r="B1866" i="10"/>
  <c r="K1866" i="10" s="1"/>
  <c r="C1866" i="10"/>
  <c r="D1866" i="10"/>
  <c r="E1866" i="10"/>
  <c r="F1866" i="10"/>
  <c r="B1867" i="10"/>
  <c r="K1867" i="10" s="1"/>
  <c r="C1867" i="10"/>
  <c r="D1867" i="10"/>
  <c r="E1867" i="10"/>
  <c r="F1867" i="10"/>
  <c r="B1868" i="10"/>
  <c r="K1868" i="10" s="1"/>
  <c r="C1868" i="10"/>
  <c r="D1868" i="10"/>
  <c r="E1868" i="10"/>
  <c r="F1868" i="10"/>
  <c r="B1869" i="10"/>
  <c r="K1869" i="10" s="1"/>
  <c r="C1869" i="10"/>
  <c r="D1869" i="10"/>
  <c r="E1869" i="10"/>
  <c r="F1869" i="10"/>
  <c r="B1870" i="10"/>
  <c r="K1870" i="10" s="1"/>
  <c r="C1870" i="10"/>
  <c r="D1870" i="10"/>
  <c r="E1870" i="10"/>
  <c r="F1870" i="10"/>
  <c r="B1871" i="10"/>
  <c r="K1871" i="10" s="1"/>
  <c r="C1871" i="10"/>
  <c r="D1871" i="10"/>
  <c r="E1871" i="10"/>
  <c r="F1871" i="10"/>
  <c r="B1872" i="10"/>
  <c r="K1872" i="10" s="1"/>
  <c r="C1872" i="10"/>
  <c r="D1872" i="10"/>
  <c r="E1872" i="10"/>
  <c r="F1872" i="10"/>
  <c r="B1873" i="10"/>
  <c r="K1873" i="10" s="1"/>
  <c r="C1873" i="10"/>
  <c r="D1873" i="10"/>
  <c r="E1873" i="10"/>
  <c r="F1873" i="10"/>
  <c r="B1874" i="10"/>
  <c r="K1874" i="10" s="1"/>
  <c r="C1874" i="10"/>
  <c r="D1874" i="10"/>
  <c r="E1874" i="10"/>
  <c r="F1874" i="10"/>
  <c r="B1875" i="10"/>
  <c r="K1875" i="10" s="1"/>
  <c r="C1875" i="10"/>
  <c r="D1875" i="10"/>
  <c r="E1875" i="10"/>
  <c r="F1875" i="10"/>
  <c r="B1876" i="10"/>
  <c r="K1876" i="10" s="1"/>
  <c r="C1876" i="10"/>
  <c r="D1876" i="10"/>
  <c r="E1876" i="10"/>
  <c r="F1876" i="10"/>
  <c r="B1877" i="10"/>
  <c r="K1877" i="10" s="1"/>
  <c r="C1877" i="10"/>
  <c r="D1877" i="10"/>
  <c r="E1877" i="10"/>
  <c r="F1877" i="10"/>
  <c r="B1878" i="10"/>
  <c r="K1878" i="10" s="1"/>
  <c r="C1878" i="10"/>
  <c r="D1878" i="10"/>
  <c r="E1878" i="10"/>
  <c r="F1878" i="10"/>
  <c r="B1879" i="10"/>
  <c r="K1879" i="10" s="1"/>
  <c r="C1879" i="10"/>
  <c r="D1879" i="10"/>
  <c r="E1879" i="10"/>
  <c r="F1879" i="10"/>
  <c r="B1880" i="10"/>
  <c r="K1880" i="10" s="1"/>
  <c r="C1880" i="10"/>
  <c r="D1880" i="10"/>
  <c r="E1880" i="10"/>
  <c r="F1880" i="10"/>
  <c r="B1881" i="10"/>
  <c r="K1881" i="10" s="1"/>
  <c r="C1881" i="10"/>
  <c r="D1881" i="10"/>
  <c r="E1881" i="10"/>
  <c r="F1881" i="10"/>
  <c r="B1882" i="10"/>
  <c r="K1882" i="10" s="1"/>
  <c r="C1882" i="10"/>
  <c r="D1882" i="10"/>
  <c r="E1882" i="10"/>
  <c r="F1882" i="10"/>
  <c r="B1883" i="10"/>
  <c r="K1883" i="10" s="1"/>
  <c r="C1883" i="10"/>
  <c r="D1883" i="10"/>
  <c r="E1883" i="10"/>
  <c r="F1883" i="10"/>
  <c r="B1884" i="10"/>
  <c r="K1884" i="10" s="1"/>
  <c r="C1884" i="10"/>
  <c r="D1884" i="10"/>
  <c r="E1884" i="10"/>
  <c r="F1884" i="10"/>
  <c r="B1885" i="10"/>
  <c r="K1885" i="10" s="1"/>
  <c r="C1885" i="10"/>
  <c r="D1885" i="10"/>
  <c r="E1885" i="10"/>
  <c r="F1885" i="10"/>
  <c r="B1886" i="10"/>
  <c r="K1886" i="10" s="1"/>
  <c r="C1886" i="10"/>
  <c r="D1886" i="10"/>
  <c r="E1886" i="10"/>
  <c r="F1886" i="10"/>
  <c r="B1887" i="10"/>
  <c r="K1887" i="10" s="1"/>
  <c r="C1887" i="10"/>
  <c r="D1887" i="10"/>
  <c r="E1887" i="10"/>
  <c r="F1887" i="10"/>
  <c r="B1888" i="10"/>
  <c r="K1888" i="10" s="1"/>
  <c r="C1888" i="10"/>
  <c r="D1888" i="10"/>
  <c r="E1888" i="10"/>
  <c r="F1888" i="10"/>
  <c r="B1889" i="10"/>
  <c r="K1889" i="10" s="1"/>
  <c r="C1889" i="10"/>
  <c r="D1889" i="10"/>
  <c r="E1889" i="10"/>
  <c r="F1889" i="10"/>
  <c r="B1890" i="10"/>
  <c r="K1890" i="10" s="1"/>
  <c r="C1890" i="10"/>
  <c r="D1890" i="10"/>
  <c r="E1890" i="10"/>
  <c r="F1890" i="10"/>
  <c r="B1891" i="10"/>
  <c r="K1891" i="10" s="1"/>
  <c r="C1891" i="10"/>
  <c r="D1891" i="10"/>
  <c r="E1891" i="10"/>
  <c r="F1891" i="10"/>
  <c r="B1892" i="10"/>
  <c r="K1892" i="10" s="1"/>
  <c r="C1892" i="10"/>
  <c r="D1892" i="10"/>
  <c r="E1892" i="10"/>
  <c r="F1892" i="10"/>
  <c r="B1893" i="10"/>
  <c r="K1893" i="10" s="1"/>
  <c r="C1893" i="10"/>
  <c r="D1893" i="10"/>
  <c r="E1893" i="10"/>
  <c r="F1893" i="10"/>
  <c r="B1894" i="10"/>
  <c r="K1894" i="10" s="1"/>
  <c r="C1894" i="10"/>
  <c r="D1894" i="10"/>
  <c r="E1894" i="10"/>
  <c r="F1894" i="10"/>
  <c r="B1895" i="10"/>
  <c r="K1895" i="10" s="1"/>
  <c r="C1895" i="10"/>
  <c r="D1895" i="10"/>
  <c r="E1895" i="10"/>
  <c r="F1895" i="10"/>
  <c r="B1752" i="10"/>
  <c r="C1752" i="10"/>
  <c r="D1752" i="10"/>
  <c r="E1752" i="10"/>
  <c r="F1752" i="10"/>
  <c r="B1066" i="10"/>
  <c r="B1067" i="10"/>
  <c r="B1068" i="10"/>
  <c r="B1069" i="10"/>
  <c r="B1070" i="10"/>
  <c r="B1071" i="10"/>
  <c r="B1072" i="10"/>
  <c r="B1073" i="10"/>
  <c r="B1074" i="10"/>
  <c r="B1075" i="10"/>
  <c r="B1076" i="10"/>
  <c r="B1077" i="10"/>
  <c r="B1078" i="10"/>
  <c r="B1079" i="10"/>
  <c r="B1080" i="10"/>
  <c r="B1081" i="10"/>
  <c r="B1082" i="10"/>
  <c r="B1083" i="10"/>
  <c r="B1084" i="10"/>
  <c r="B1085" i="10"/>
  <c r="B1086" i="10"/>
  <c r="B1087" i="10"/>
  <c r="B1088" i="10"/>
  <c r="B1089" i="10"/>
  <c r="B1090" i="10"/>
  <c r="B1091" i="10"/>
  <c r="B1092" i="10"/>
  <c r="B1093" i="10"/>
  <c r="B1094" i="10"/>
  <c r="B1095" i="10"/>
  <c r="B1096" i="10"/>
  <c r="B1097" i="10"/>
  <c r="B1098" i="10"/>
  <c r="B1099" i="10"/>
  <c r="B1100" i="10"/>
  <c r="B1101" i="10"/>
  <c r="B1102" i="10"/>
  <c r="B1103" i="10"/>
  <c r="B1104" i="10"/>
  <c r="B1105" i="10"/>
  <c r="B1106" i="10"/>
  <c r="B1107" i="10"/>
  <c r="B1108" i="10"/>
  <c r="B1109" i="10"/>
  <c r="B1110" i="10"/>
  <c r="B1111" i="10"/>
  <c r="B1112" i="10"/>
  <c r="B1113" i="10"/>
  <c r="B1114" i="10"/>
  <c r="B1115" i="10"/>
  <c r="B1116" i="10"/>
  <c r="B1117" i="10"/>
  <c r="B1118" i="10"/>
  <c r="B1119" i="10"/>
  <c r="B1120" i="10"/>
  <c r="B1121" i="10"/>
  <c r="B1122" i="10"/>
  <c r="B1123" i="10"/>
  <c r="B1124" i="10"/>
  <c r="B1125" i="10"/>
  <c r="B1126" i="10"/>
  <c r="B1127" i="10"/>
  <c r="B1128" i="10"/>
  <c r="B1129" i="10"/>
  <c r="B1130" i="10"/>
  <c r="B1131" i="10"/>
  <c r="B1132" i="10"/>
  <c r="B1133" i="10"/>
  <c r="B1134" i="10"/>
  <c r="B1135" i="10"/>
  <c r="B1136" i="10"/>
  <c r="B1137" i="10"/>
  <c r="B1138" i="10"/>
  <c r="B1139" i="10"/>
  <c r="B1140" i="10"/>
  <c r="B1141" i="10"/>
  <c r="B1142" i="10"/>
  <c r="B1143" i="10"/>
  <c r="B1144" i="10"/>
  <c r="B1145" i="10"/>
  <c r="B1146" i="10"/>
  <c r="B1147" i="10"/>
  <c r="B1148" i="10"/>
  <c r="B1149" i="10"/>
  <c r="B1150" i="10"/>
  <c r="B1151" i="10"/>
  <c r="B1152" i="10"/>
  <c r="B1153" i="10"/>
  <c r="B1154" i="10"/>
  <c r="B1155" i="10"/>
  <c r="B1156" i="10"/>
  <c r="B1157" i="10"/>
  <c r="B1158" i="10"/>
  <c r="B1159" i="10"/>
  <c r="B1160" i="10"/>
  <c r="B1161" i="10"/>
  <c r="B1162" i="10"/>
  <c r="B1163" i="10"/>
  <c r="B1164" i="10"/>
  <c r="B1165" i="10"/>
  <c r="B1166" i="10"/>
  <c r="B1167" i="10"/>
  <c r="B1168" i="10"/>
  <c r="B1169" i="10"/>
  <c r="B1170" i="10"/>
  <c r="B1171" i="10"/>
  <c r="B1172" i="10"/>
  <c r="B1173" i="10"/>
  <c r="B1174" i="10"/>
  <c r="C1066" i="10"/>
  <c r="C1067" i="10"/>
  <c r="C1068" i="10"/>
  <c r="C1069" i="10"/>
  <c r="C1070" i="10"/>
  <c r="C1071" i="10"/>
  <c r="C1072" i="10"/>
  <c r="C1073" i="10"/>
  <c r="C1074" i="10"/>
  <c r="C1075" i="10"/>
  <c r="C1076" i="10"/>
  <c r="C1077" i="10"/>
  <c r="C1078" i="10"/>
  <c r="C1079" i="10"/>
  <c r="C1080" i="10"/>
  <c r="C1081" i="10"/>
  <c r="C1082" i="10"/>
  <c r="C1083" i="10"/>
  <c r="C1084" i="10"/>
  <c r="C1085" i="10"/>
  <c r="C1086" i="10"/>
  <c r="C1087" i="10"/>
  <c r="C1088" i="10"/>
  <c r="C1089" i="10"/>
  <c r="C1090" i="10"/>
  <c r="C1091" i="10"/>
  <c r="C1092" i="10"/>
  <c r="C1093" i="10"/>
  <c r="C1094" i="10"/>
  <c r="C1095" i="10"/>
  <c r="C1096" i="10"/>
  <c r="C1097" i="10"/>
  <c r="C1098" i="10"/>
  <c r="C1099" i="10"/>
  <c r="C1100" i="10"/>
  <c r="C1101" i="10"/>
  <c r="C1102" i="10"/>
  <c r="C1103" i="10"/>
  <c r="C1104" i="10"/>
  <c r="C1105" i="10"/>
  <c r="C1106" i="10"/>
  <c r="C1107" i="10"/>
  <c r="C1108" i="10"/>
  <c r="C1109" i="10"/>
  <c r="C1110" i="10"/>
  <c r="C1111" i="10"/>
  <c r="C1112" i="10"/>
  <c r="C1113" i="10"/>
  <c r="C1114" i="10"/>
  <c r="C1115" i="10"/>
  <c r="C1116" i="10"/>
  <c r="C1117" i="10"/>
  <c r="C1118" i="10"/>
  <c r="C1119" i="10"/>
  <c r="C1120" i="10"/>
  <c r="C1121" i="10"/>
  <c r="C1122" i="10"/>
  <c r="C1123" i="10"/>
  <c r="C1124" i="10"/>
  <c r="C1125" i="10"/>
  <c r="C1126" i="10"/>
  <c r="C1127" i="10"/>
  <c r="C1128" i="10"/>
  <c r="C1129" i="10"/>
  <c r="C1130" i="10"/>
  <c r="C1131" i="10"/>
  <c r="C1132" i="10"/>
  <c r="C1133" i="10"/>
  <c r="C1134" i="10"/>
  <c r="C1135" i="10"/>
  <c r="C1136" i="10"/>
  <c r="C1137" i="10"/>
  <c r="C1138" i="10"/>
  <c r="C1139" i="10"/>
  <c r="C1140" i="10"/>
  <c r="C1141" i="10"/>
  <c r="C1142" i="10"/>
  <c r="C1143" i="10"/>
  <c r="C1144" i="10"/>
  <c r="C1145" i="10"/>
  <c r="C1146" i="10"/>
  <c r="C1147" i="10"/>
  <c r="C1148" i="10"/>
  <c r="C1149" i="10"/>
  <c r="C1150" i="10"/>
  <c r="C1151" i="10"/>
  <c r="C1152" i="10"/>
  <c r="C1153" i="10"/>
  <c r="C1154" i="10"/>
  <c r="C1155" i="10"/>
  <c r="C1156" i="10"/>
  <c r="C1157" i="10"/>
  <c r="C1158" i="10"/>
  <c r="C1159" i="10"/>
  <c r="C1160" i="10"/>
  <c r="C1161" i="10"/>
  <c r="C1162" i="10"/>
  <c r="C1163" i="10"/>
  <c r="C1164" i="10"/>
  <c r="C1165" i="10"/>
  <c r="C1166" i="10"/>
  <c r="C1167" i="10"/>
  <c r="C1168" i="10"/>
  <c r="C1169" i="10"/>
  <c r="C1170" i="10"/>
  <c r="C1171" i="10"/>
  <c r="C1172" i="10"/>
  <c r="C1173" i="10"/>
  <c r="C1174" i="10"/>
  <c r="D1066" i="10"/>
  <c r="D1067" i="10"/>
  <c r="D1068" i="10"/>
  <c r="D1069" i="10"/>
  <c r="D1070" i="10"/>
  <c r="D1071" i="10"/>
  <c r="D1072" i="10"/>
  <c r="D1073" i="10"/>
  <c r="D1074" i="10"/>
  <c r="D1075" i="10"/>
  <c r="D1076" i="10"/>
  <c r="D1077" i="10"/>
  <c r="D1078" i="10"/>
  <c r="D1079" i="10"/>
  <c r="D1080" i="10"/>
  <c r="D1081" i="10"/>
  <c r="D1082" i="10"/>
  <c r="D1083" i="10"/>
  <c r="D1084" i="10"/>
  <c r="D1085" i="10"/>
  <c r="D1086" i="10"/>
  <c r="D1087" i="10"/>
  <c r="D1088" i="10"/>
  <c r="D1089" i="10"/>
  <c r="D1090" i="10"/>
  <c r="D1091" i="10"/>
  <c r="D1092" i="10"/>
  <c r="D1093" i="10"/>
  <c r="D1094" i="10"/>
  <c r="D1095" i="10"/>
  <c r="D1096" i="10"/>
  <c r="D1097" i="10"/>
  <c r="D1098" i="10"/>
  <c r="D1099" i="10"/>
  <c r="D1100" i="10"/>
  <c r="D1101" i="10"/>
  <c r="D1102" i="10"/>
  <c r="D1103" i="10"/>
  <c r="D1104" i="10"/>
  <c r="D1105" i="10"/>
  <c r="D1106" i="10"/>
  <c r="D1107" i="10"/>
  <c r="D1108" i="10"/>
  <c r="D1109" i="10"/>
  <c r="D1110" i="10"/>
  <c r="D1111" i="10"/>
  <c r="D1112" i="10"/>
  <c r="D1113" i="10"/>
  <c r="D1114" i="10"/>
  <c r="D1115" i="10"/>
  <c r="D1116" i="10"/>
  <c r="D1117" i="10"/>
  <c r="D1118" i="10"/>
  <c r="D1119" i="10"/>
  <c r="D1120" i="10"/>
  <c r="D1121" i="10"/>
  <c r="D1122" i="10"/>
  <c r="D1123" i="10"/>
  <c r="D1124" i="10"/>
  <c r="D1125" i="10"/>
  <c r="D1126" i="10"/>
  <c r="D1127" i="10"/>
  <c r="D1128" i="10"/>
  <c r="D1129" i="10"/>
  <c r="D1130" i="10"/>
  <c r="D1131" i="10"/>
  <c r="D1132" i="10"/>
  <c r="D1133" i="10"/>
  <c r="D1134" i="10"/>
  <c r="D1135" i="10"/>
  <c r="D1136" i="10"/>
  <c r="D1137" i="10"/>
  <c r="D1138" i="10"/>
  <c r="D1139" i="10"/>
  <c r="D1140" i="10"/>
  <c r="D1141" i="10"/>
  <c r="D1142" i="10"/>
  <c r="D1143" i="10"/>
  <c r="D1144" i="10"/>
  <c r="D1145" i="10"/>
  <c r="D1146" i="10"/>
  <c r="D1147" i="10"/>
  <c r="D1148" i="10"/>
  <c r="D1149" i="10"/>
  <c r="D1150" i="10"/>
  <c r="D1151" i="10"/>
  <c r="D1152" i="10"/>
  <c r="D1153" i="10"/>
  <c r="D1154" i="10"/>
  <c r="D1155" i="10"/>
  <c r="D1156" i="10"/>
  <c r="D1157" i="10"/>
  <c r="D1158" i="10"/>
  <c r="D1159" i="10"/>
  <c r="D1160" i="10"/>
  <c r="D1161" i="10"/>
  <c r="D1162" i="10"/>
  <c r="D1163" i="10"/>
  <c r="D1164" i="10"/>
  <c r="D1165" i="10"/>
  <c r="D1166" i="10"/>
  <c r="D1167" i="10"/>
  <c r="D1168" i="10"/>
  <c r="D1169" i="10"/>
  <c r="D1170" i="10"/>
  <c r="D1171" i="10"/>
  <c r="D1172" i="10"/>
  <c r="D1173" i="10"/>
  <c r="D1174" i="10"/>
  <c r="E1066" i="10"/>
  <c r="E1067" i="10"/>
  <c r="E1068" i="10"/>
  <c r="E1069" i="10"/>
  <c r="E1070" i="10"/>
  <c r="E1071" i="10"/>
  <c r="E1072" i="10"/>
  <c r="E1073" i="10"/>
  <c r="E1074" i="10"/>
  <c r="E1075" i="10"/>
  <c r="E1076" i="10"/>
  <c r="E1077" i="10"/>
  <c r="E1078" i="10"/>
  <c r="E1079" i="10"/>
  <c r="E1080" i="10"/>
  <c r="E1081" i="10"/>
  <c r="E1082" i="10"/>
  <c r="E1083" i="10"/>
  <c r="E1084" i="10"/>
  <c r="E1085" i="10"/>
  <c r="E1086" i="10"/>
  <c r="E1087" i="10"/>
  <c r="E1088" i="10"/>
  <c r="E1089" i="10"/>
  <c r="E1090" i="10"/>
  <c r="E1091" i="10"/>
  <c r="E1092" i="10"/>
  <c r="E1093" i="10"/>
  <c r="E1094" i="10"/>
  <c r="E1095" i="10"/>
  <c r="E1096" i="10"/>
  <c r="E1097" i="10"/>
  <c r="E1098" i="10"/>
  <c r="E1099" i="10"/>
  <c r="E1100" i="10"/>
  <c r="E1101" i="10"/>
  <c r="E1102" i="10"/>
  <c r="E1103" i="10"/>
  <c r="E1104" i="10"/>
  <c r="E1105" i="10"/>
  <c r="E1106" i="10"/>
  <c r="E1107" i="10"/>
  <c r="E1108" i="10"/>
  <c r="E1109" i="10"/>
  <c r="E1110" i="10"/>
  <c r="E1111" i="10"/>
  <c r="E1112" i="10"/>
  <c r="E1113" i="10"/>
  <c r="E1114" i="10"/>
  <c r="E1115" i="10"/>
  <c r="E1116" i="10"/>
  <c r="E1117" i="10"/>
  <c r="E1118" i="10"/>
  <c r="E1119" i="10"/>
  <c r="E1120" i="10"/>
  <c r="E1121" i="10"/>
  <c r="E1122" i="10"/>
  <c r="E1123" i="10"/>
  <c r="E1124" i="10"/>
  <c r="E1125" i="10"/>
  <c r="E1126" i="10"/>
  <c r="E1127" i="10"/>
  <c r="E1128" i="10"/>
  <c r="E1129" i="10"/>
  <c r="E1130" i="10"/>
  <c r="E1131" i="10"/>
  <c r="E1132" i="10"/>
  <c r="E1133" i="10"/>
  <c r="E1134" i="10"/>
  <c r="E1135" i="10"/>
  <c r="E1136" i="10"/>
  <c r="E1137" i="10"/>
  <c r="E1138" i="10"/>
  <c r="E1139" i="10"/>
  <c r="E1140" i="10"/>
  <c r="E1141" i="10"/>
  <c r="E1142" i="10"/>
  <c r="E1143" i="10"/>
  <c r="E1144" i="10"/>
  <c r="E1145" i="10"/>
  <c r="E1146" i="10"/>
  <c r="E1147" i="10"/>
  <c r="E1148" i="10"/>
  <c r="E1149" i="10"/>
  <c r="E1150" i="10"/>
  <c r="E1151" i="10"/>
  <c r="E1152" i="10"/>
  <c r="E1153" i="10"/>
  <c r="E1154" i="10"/>
  <c r="E1155" i="10"/>
  <c r="E1156" i="10"/>
  <c r="E1157" i="10"/>
  <c r="E1158" i="10"/>
  <c r="E1159" i="10"/>
  <c r="E1160" i="10"/>
  <c r="E1161" i="10"/>
  <c r="E1162" i="10"/>
  <c r="E1163" i="10"/>
  <c r="E1164" i="10"/>
  <c r="E1165" i="10"/>
  <c r="E1166" i="10"/>
  <c r="E1167" i="10"/>
  <c r="E1168" i="10"/>
  <c r="E1169" i="10"/>
  <c r="E1170" i="10"/>
  <c r="E1171" i="10"/>
  <c r="E1172" i="10"/>
  <c r="E1173" i="10"/>
  <c r="E1174" i="10"/>
  <c r="F1066" i="10"/>
  <c r="F1067" i="10"/>
  <c r="F1068" i="10"/>
  <c r="F1069" i="10"/>
  <c r="F1070" i="10"/>
  <c r="F1071" i="10"/>
  <c r="F1072" i="10"/>
  <c r="F1073" i="10"/>
  <c r="F1074" i="10"/>
  <c r="F1075" i="10"/>
  <c r="F1076" i="10"/>
  <c r="F1077" i="10"/>
  <c r="F1078" i="10"/>
  <c r="F1079" i="10"/>
  <c r="F1080" i="10"/>
  <c r="F1081" i="10"/>
  <c r="F1082" i="10"/>
  <c r="F1083" i="10"/>
  <c r="F1084" i="10"/>
  <c r="F1085" i="10"/>
  <c r="F1086" i="10"/>
  <c r="F1087" i="10"/>
  <c r="F1088" i="10"/>
  <c r="F1089" i="10"/>
  <c r="F1090" i="10"/>
  <c r="F1091" i="10"/>
  <c r="F1092" i="10"/>
  <c r="F1093" i="10"/>
  <c r="F1094" i="10"/>
  <c r="F1095" i="10"/>
  <c r="F1096" i="10"/>
  <c r="F1097" i="10"/>
  <c r="F1098" i="10"/>
  <c r="F1099" i="10"/>
  <c r="F1100" i="10"/>
  <c r="F1101" i="10"/>
  <c r="F1102" i="10"/>
  <c r="F1103" i="10"/>
  <c r="F1104" i="10"/>
  <c r="F1105" i="10"/>
  <c r="F1106" i="10"/>
  <c r="F1107" i="10"/>
  <c r="F1108" i="10"/>
  <c r="F1109" i="10"/>
  <c r="F1110" i="10"/>
  <c r="F1111" i="10"/>
  <c r="F1112" i="10"/>
  <c r="F1113" i="10"/>
  <c r="F1114" i="10"/>
  <c r="F1115" i="10"/>
  <c r="F1116" i="10"/>
  <c r="F1117" i="10"/>
  <c r="F1118" i="10"/>
  <c r="F1119" i="10"/>
  <c r="F1120" i="10"/>
  <c r="F1121" i="10"/>
  <c r="F1122" i="10"/>
  <c r="F1123" i="10"/>
  <c r="F1124" i="10"/>
  <c r="F1125" i="10"/>
  <c r="F1126" i="10"/>
  <c r="F1127" i="10"/>
  <c r="F1128" i="10"/>
  <c r="F1129" i="10"/>
  <c r="F1130" i="10"/>
  <c r="F1131" i="10"/>
  <c r="F1132" i="10"/>
  <c r="F1133" i="10"/>
  <c r="F1134" i="10"/>
  <c r="F1135" i="10"/>
  <c r="F1136" i="10"/>
  <c r="F1137" i="10"/>
  <c r="F1138" i="10"/>
  <c r="F1139" i="10"/>
  <c r="F1140" i="10"/>
  <c r="F1141" i="10"/>
  <c r="F1142" i="10"/>
  <c r="F1143" i="10"/>
  <c r="F1144" i="10"/>
  <c r="F1145" i="10"/>
  <c r="F1146" i="10"/>
  <c r="F1147" i="10"/>
  <c r="F1148" i="10"/>
  <c r="F1149" i="10"/>
  <c r="F1150" i="10"/>
  <c r="F1151" i="10"/>
  <c r="F1152" i="10"/>
  <c r="F1153" i="10"/>
  <c r="F1154" i="10"/>
  <c r="F1155" i="10"/>
  <c r="F1156" i="10"/>
  <c r="F1157" i="10"/>
  <c r="F1158" i="10"/>
  <c r="F1159" i="10"/>
  <c r="F1160" i="10"/>
  <c r="F1161" i="10"/>
  <c r="F1162" i="10"/>
  <c r="F1163" i="10"/>
  <c r="F1164" i="10"/>
  <c r="F1165" i="10"/>
  <c r="F1166" i="10"/>
  <c r="F1167" i="10"/>
  <c r="F1168" i="10"/>
  <c r="F1169" i="10"/>
  <c r="F1170" i="10"/>
  <c r="F1171" i="10"/>
  <c r="F1172" i="10"/>
  <c r="F1173" i="10"/>
  <c r="F1174" i="10"/>
  <c r="J1856" i="10" l="1"/>
  <c r="H1833" i="10"/>
  <c r="H1805" i="10"/>
  <c r="H1760" i="10"/>
  <c r="H1754" i="10"/>
  <c r="J1840" i="10"/>
  <c r="K1835" i="10"/>
  <c r="K1815" i="10"/>
  <c r="J1888" i="10"/>
  <c r="H1885" i="10"/>
  <c r="H1840" i="10"/>
  <c r="H1837" i="10"/>
  <c r="H1835" i="10"/>
  <c r="H1817" i="10"/>
  <c r="H1815" i="10"/>
  <c r="J1848" i="10"/>
  <c r="J1872" i="10"/>
  <c r="H1869" i="10"/>
  <c r="H1848" i="10"/>
  <c r="H1803" i="10"/>
  <c r="J1852" i="10"/>
  <c r="J1844" i="10"/>
  <c r="H1893" i="10"/>
  <c r="J1880" i="10"/>
  <c r="H1877" i="10"/>
  <c r="J1864" i="10"/>
  <c r="H1861" i="10"/>
  <c r="H1852" i="10"/>
  <c r="H1844" i="10"/>
  <c r="K1803" i="10"/>
  <c r="H1801" i="10"/>
  <c r="J1853" i="10"/>
  <c r="J1849" i="10"/>
  <c r="J1845" i="10"/>
  <c r="J1841" i="10"/>
  <c r="K1826" i="10"/>
  <c r="H1853" i="10"/>
  <c r="H1849" i="10"/>
  <c r="H1845" i="10"/>
  <c r="H1841" i="10"/>
  <c r="H1826" i="10"/>
  <c r="K1814" i="10"/>
  <c r="H1756" i="10"/>
  <c r="J1892" i="10"/>
  <c r="H1889" i="10"/>
  <c r="J1884" i="10"/>
  <c r="H1881" i="10"/>
  <c r="J1876" i="10"/>
  <c r="H1873" i="10"/>
  <c r="J1868" i="10"/>
  <c r="H1865" i="10"/>
  <c r="J1860" i="10"/>
  <c r="H1857" i="10"/>
  <c r="H1831" i="10"/>
  <c r="H1814" i="10"/>
  <c r="H1799" i="10"/>
  <c r="J1893" i="10"/>
  <c r="H1892" i="10"/>
  <c r="J1889" i="10"/>
  <c r="H1888" i="10"/>
  <c r="J1885" i="10"/>
  <c r="H1884" i="10"/>
  <c r="J1881" i="10"/>
  <c r="H1880" i="10"/>
  <c r="J1877" i="10"/>
  <c r="H1876" i="10"/>
  <c r="J1873" i="10"/>
  <c r="H1872" i="10"/>
  <c r="J1869" i="10"/>
  <c r="H1868" i="10"/>
  <c r="J1865" i="10"/>
  <c r="H1864" i="10"/>
  <c r="J1861" i="10"/>
  <c r="H1860" i="10"/>
  <c r="J1857" i="10"/>
  <c r="H1856" i="10"/>
  <c r="K1830" i="10"/>
  <c r="K1819" i="10"/>
  <c r="K1810" i="10"/>
  <c r="K1798" i="10"/>
  <c r="K1831" i="10"/>
  <c r="H1830" i="10"/>
  <c r="H1821" i="10"/>
  <c r="H1819" i="10"/>
  <c r="H1810" i="10"/>
  <c r="K1799" i="10"/>
  <c r="H1798" i="10"/>
  <c r="H1758" i="10"/>
  <c r="J1894" i="10"/>
  <c r="J1890" i="10"/>
  <c r="J1886" i="10"/>
  <c r="J1882" i="10"/>
  <c r="J1878" i="10"/>
  <c r="J1874" i="10"/>
  <c r="J1870" i="10"/>
  <c r="J1866" i="10"/>
  <c r="J1862" i="10"/>
  <c r="J1858" i="10"/>
  <c r="J1854" i="10"/>
  <c r="J1850" i="10"/>
  <c r="J1846" i="10"/>
  <c r="J1842" i="10"/>
  <c r="J1838" i="10"/>
  <c r="K1827" i="10"/>
  <c r="K1822" i="10"/>
  <c r="K1811" i="10"/>
  <c r="K1806" i="10"/>
  <c r="J1895" i="10"/>
  <c r="H1894" i="10"/>
  <c r="J1891" i="10"/>
  <c r="H1890" i="10"/>
  <c r="J1887" i="10"/>
  <c r="H1886" i="10"/>
  <c r="J1883" i="10"/>
  <c r="H1882" i="10"/>
  <c r="J1879" i="10"/>
  <c r="H1878" i="10"/>
  <c r="J1875" i="10"/>
  <c r="H1874" i="10"/>
  <c r="J1871" i="10"/>
  <c r="H1870" i="10"/>
  <c r="J1867" i="10"/>
  <c r="H1866" i="10"/>
  <c r="J1863" i="10"/>
  <c r="H1862" i="10"/>
  <c r="J1859" i="10"/>
  <c r="H1858" i="10"/>
  <c r="J1855" i="10"/>
  <c r="H1854" i="10"/>
  <c r="J1851" i="10"/>
  <c r="H1850" i="10"/>
  <c r="J1847" i="10"/>
  <c r="H1846" i="10"/>
  <c r="J1843" i="10"/>
  <c r="H1842" i="10"/>
  <c r="J1839" i="10"/>
  <c r="H1838" i="10"/>
  <c r="K1834" i="10"/>
  <c r="H1829" i="10"/>
  <c r="H1827" i="10"/>
  <c r="K1823" i="10"/>
  <c r="H1822" i="10"/>
  <c r="K1818" i="10"/>
  <c r="H1813" i="10"/>
  <c r="H1811" i="10"/>
  <c r="K1807" i="10"/>
  <c r="H1806" i="10"/>
  <c r="K1802" i="10"/>
  <c r="H1797" i="10"/>
  <c r="H1759" i="10"/>
  <c r="H1757" i="10"/>
  <c r="H1755" i="10"/>
  <c r="H1753" i="10"/>
  <c r="H1895" i="10"/>
  <c r="H1891" i="10"/>
  <c r="H1887" i="10"/>
  <c r="H1883" i="10"/>
  <c r="H1879" i="10"/>
  <c r="H1875" i="10"/>
  <c r="H1871" i="10"/>
  <c r="H1867" i="10"/>
  <c r="H1863" i="10"/>
  <c r="H1859" i="10"/>
  <c r="H1855" i="10"/>
  <c r="H1851" i="10"/>
  <c r="H1847" i="10"/>
  <c r="H1843" i="10"/>
  <c r="H1839" i="10"/>
  <c r="H1834" i="10"/>
  <c r="H1825" i="10"/>
  <c r="H1823" i="10"/>
  <c r="H1818" i="10"/>
  <c r="H1809" i="10"/>
  <c r="H1807" i="10"/>
  <c r="H1802" i="10"/>
  <c r="K1836" i="10"/>
  <c r="K1832" i="10"/>
  <c r="K1828" i="10"/>
  <c r="K1824" i="10"/>
  <c r="K1820" i="10"/>
  <c r="K1816" i="10"/>
  <c r="K1812" i="10"/>
  <c r="K1808" i="10"/>
  <c r="K1804" i="10"/>
  <c r="K1800" i="10"/>
  <c r="K1837" i="10"/>
  <c r="H1836" i="10"/>
  <c r="K1833" i="10"/>
  <c r="H1832" i="10"/>
  <c r="K1829" i="10"/>
  <c r="H1828" i="10"/>
  <c r="K1825" i="10"/>
  <c r="H1824" i="10"/>
  <c r="K1821" i="10"/>
  <c r="H1820" i="10"/>
  <c r="K1817" i="10"/>
  <c r="H1816" i="10"/>
  <c r="K1813" i="10"/>
  <c r="H1812" i="10"/>
  <c r="K1809" i="10"/>
  <c r="H1808" i="10"/>
  <c r="K1805" i="10"/>
  <c r="H1804" i="10"/>
  <c r="K1801" i="10"/>
  <c r="H1800" i="10"/>
  <c r="K1797" i="10"/>
  <c r="J1796" i="10"/>
  <c r="K1796" i="10"/>
  <c r="J1794" i="10"/>
  <c r="K1794" i="10"/>
  <c r="J1792" i="10"/>
  <c r="K1792" i="10"/>
  <c r="J1790" i="10"/>
  <c r="K1790" i="10"/>
  <c r="J1788" i="10"/>
  <c r="K1788" i="10"/>
  <c r="J1786" i="10"/>
  <c r="K1786" i="10"/>
  <c r="J1784" i="10"/>
  <c r="K1784" i="10"/>
  <c r="J1782" i="10"/>
  <c r="K1782" i="10"/>
  <c r="J1780" i="10"/>
  <c r="K1780" i="10"/>
  <c r="J1778" i="10"/>
  <c r="K1778" i="10"/>
  <c r="J1776" i="10"/>
  <c r="K1776" i="10"/>
  <c r="J1774" i="10"/>
  <c r="K1774" i="10"/>
  <c r="J1772" i="10"/>
  <c r="K1772" i="10"/>
  <c r="J1770" i="10"/>
  <c r="K1770" i="10"/>
  <c r="J1768" i="10"/>
  <c r="K1768" i="10"/>
  <c r="J1766" i="10"/>
  <c r="K1766" i="10"/>
  <c r="J1764" i="10"/>
  <c r="K1764" i="10"/>
  <c r="J1762" i="10"/>
  <c r="K1762" i="10"/>
  <c r="J1795" i="10"/>
  <c r="K1795" i="10"/>
  <c r="J1793" i="10"/>
  <c r="K1793" i="10"/>
  <c r="J1791" i="10"/>
  <c r="K1791" i="10"/>
  <c r="J1789" i="10"/>
  <c r="K1789" i="10"/>
  <c r="J1787" i="10"/>
  <c r="K1787" i="10"/>
  <c r="J1785" i="10"/>
  <c r="K1785" i="10"/>
  <c r="J1783" i="10"/>
  <c r="K1783" i="10"/>
  <c r="J1781" i="10"/>
  <c r="K1781" i="10"/>
  <c r="J1779" i="10"/>
  <c r="K1779" i="10"/>
  <c r="J1777" i="10"/>
  <c r="K1777" i="10"/>
  <c r="J1775" i="10"/>
  <c r="K1775" i="10"/>
  <c r="J1773" i="10"/>
  <c r="K1773" i="10"/>
  <c r="J1771" i="10"/>
  <c r="K1771" i="10"/>
  <c r="J1769" i="10"/>
  <c r="K1769" i="10"/>
  <c r="J1767" i="10"/>
  <c r="K1767" i="10"/>
  <c r="J1765" i="10"/>
  <c r="K1765" i="10"/>
  <c r="J1763" i="10"/>
  <c r="K1763" i="10"/>
  <c r="J1761" i="10"/>
  <c r="K1761" i="10"/>
  <c r="K1760" i="10"/>
  <c r="K1759" i="10"/>
  <c r="K1758" i="10"/>
  <c r="K1757" i="10"/>
  <c r="K1756" i="10"/>
  <c r="K1755" i="10"/>
  <c r="K1754" i="10"/>
  <c r="K1753" i="10"/>
  <c r="H1172" i="10"/>
  <c r="K1172" i="10"/>
  <c r="G1172" i="10"/>
  <c r="J1172" i="10"/>
  <c r="I1172" i="10"/>
  <c r="H1168" i="10"/>
  <c r="K1168" i="10"/>
  <c r="G1168" i="10"/>
  <c r="J1168" i="10"/>
  <c r="I1168" i="10"/>
  <c r="H1164" i="10"/>
  <c r="K1164" i="10"/>
  <c r="G1164" i="10"/>
  <c r="J1164" i="10"/>
  <c r="I1164" i="10"/>
  <c r="H1160" i="10"/>
  <c r="K1160" i="10"/>
  <c r="G1160" i="10"/>
  <c r="J1160" i="10"/>
  <c r="I1160" i="10"/>
  <c r="H1156" i="10"/>
  <c r="K1156" i="10"/>
  <c r="G1156" i="10"/>
  <c r="J1156" i="10"/>
  <c r="I1156" i="10"/>
  <c r="H1152" i="10"/>
  <c r="K1152" i="10"/>
  <c r="G1152" i="10"/>
  <c r="J1152" i="10"/>
  <c r="I1152" i="10"/>
  <c r="H1148" i="10"/>
  <c r="J1148" i="10"/>
  <c r="I1148" i="10"/>
  <c r="K1148" i="10"/>
  <c r="G1148" i="10"/>
  <c r="H1144" i="10"/>
  <c r="J1144" i="10"/>
  <c r="I1144" i="10"/>
  <c r="K1144" i="10"/>
  <c r="G1144" i="10"/>
  <c r="H1140" i="10"/>
  <c r="I1140" i="10"/>
  <c r="K1140" i="10"/>
  <c r="J1140" i="10"/>
  <c r="G1140" i="10"/>
  <c r="H1136" i="10"/>
  <c r="I1136" i="10"/>
  <c r="G1136" i="10"/>
  <c r="K1136" i="10"/>
  <c r="J1136" i="10"/>
  <c r="H1132" i="10"/>
  <c r="I1132" i="10"/>
  <c r="K1132" i="10"/>
  <c r="J1132" i="10"/>
  <c r="G1132" i="10"/>
  <c r="H1128" i="10"/>
  <c r="I1128" i="10"/>
  <c r="G1128" i="10"/>
  <c r="K1128" i="10"/>
  <c r="J1128" i="10"/>
  <c r="H1124" i="10"/>
  <c r="I1124" i="10"/>
  <c r="K1124" i="10"/>
  <c r="J1124" i="10"/>
  <c r="G1124" i="10"/>
  <c r="H1120" i="10"/>
  <c r="I1120" i="10"/>
  <c r="G1120" i="10"/>
  <c r="K1120" i="10"/>
  <c r="J1120" i="10"/>
  <c r="H1116" i="10"/>
  <c r="I1116" i="10"/>
  <c r="K1116" i="10"/>
  <c r="J1116" i="10"/>
  <c r="G1116" i="10"/>
  <c r="H1112" i="10"/>
  <c r="I1112" i="10"/>
  <c r="G1112" i="10"/>
  <c r="K1112" i="10"/>
  <c r="J1112" i="10"/>
  <c r="I1108" i="10"/>
  <c r="K1108" i="10"/>
  <c r="J1108" i="10"/>
  <c r="H1108" i="10"/>
  <c r="G1108" i="10"/>
  <c r="I1104" i="10"/>
  <c r="J1104" i="10"/>
  <c r="H1104" i="10"/>
  <c r="G1104" i="10"/>
  <c r="K1104" i="10"/>
  <c r="I1100" i="10"/>
  <c r="H1100" i="10"/>
  <c r="G1100" i="10"/>
  <c r="K1100" i="10"/>
  <c r="J1100" i="10"/>
  <c r="I1096" i="10"/>
  <c r="G1096" i="10"/>
  <c r="K1096" i="10"/>
  <c r="J1096" i="10"/>
  <c r="H1096" i="10"/>
  <c r="I1092" i="10"/>
  <c r="K1092" i="10"/>
  <c r="J1092" i="10"/>
  <c r="H1092" i="10"/>
  <c r="G1092" i="10"/>
  <c r="I1088" i="10"/>
  <c r="J1088" i="10"/>
  <c r="H1088" i="10"/>
  <c r="G1088" i="10"/>
  <c r="K1088" i="10"/>
  <c r="I1084" i="10"/>
  <c r="H1084" i="10"/>
  <c r="G1084" i="10"/>
  <c r="K1084" i="10"/>
  <c r="J1084" i="10"/>
  <c r="K1080" i="10"/>
  <c r="G1080" i="10"/>
  <c r="J1080" i="10"/>
  <c r="I1080" i="10"/>
  <c r="H1080" i="10"/>
  <c r="K1076" i="10"/>
  <c r="G1076" i="10"/>
  <c r="J1076" i="10"/>
  <c r="I1076" i="10"/>
  <c r="H1076" i="10"/>
  <c r="K1072" i="10"/>
  <c r="G1072" i="10"/>
  <c r="J1072" i="10"/>
  <c r="I1072" i="10"/>
  <c r="H1072" i="10"/>
  <c r="K1068" i="10"/>
  <c r="G1068" i="10"/>
  <c r="J1068" i="10"/>
  <c r="I1068" i="10"/>
  <c r="H1068" i="10"/>
  <c r="I1171" i="10"/>
  <c r="H1171" i="10"/>
  <c r="K1171" i="10"/>
  <c r="G1171" i="10"/>
  <c r="J1171" i="10"/>
  <c r="I1167" i="10"/>
  <c r="H1167" i="10"/>
  <c r="K1167" i="10"/>
  <c r="G1167" i="10"/>
  <c r="J1167" i="10"/>
  <c r="I1163" i="10"/>
  <c r="H1163" i="10"/>
  <c r="K1163" i="10"/>
  <c r="G1163" i="10"/>
  <c r="J1163" i="10"/>
  <c r="I1159" i="10"/>
  <c r="H1159" i="10"/>
  <c r="K1159" i="10"/>
  <c r="G1159" i="10"/>
  <c r="J1159" i="10"/>
  <c r="I1155" i="10"/>
  <c r="H1155" i="10"/>
  <c r="K1155" i="10"/>
  <c r="G1155" i="10"/>
  <c r="J1155" i="10"/>
  <c r="I1151" i="10"/>
  <c r="H1151" i="10"/>
  <c r="K1151" i="10"/>
  <c r="G1151" i="10"/>
  <c r="J1151" i="10"/>
  <c r="I1147" i="10"/>
  <c r="K1147" i="10"/>
  <c r="G1147" i="10"/>
  <c r="J1147" i="10"/>
  <c r="H1147" i="10"/>
  <c r="I1143" i="10"/>
  <c r="K1143" i="10"/>
  <c r="G1143" i="10"/>
  <c r="J1143" i="10"/>
  <c r="H1143" i="10"/>
  <c r="I1139" i="10"/>
  <c r="J1139" i="10"/>
  <c r="H1139" i="10"/>
  <c r="G1139" i="10"/>
  <c r="K1139" i="10"/>
  <c r="I1135" i="10"/>
  <c r="J1135" i="10"/>
  <c r="K1135" i="10"/>
  <c r="H1135" i="10"/>
  <c r="G1135" i="10"/>
  <c r="I1131" i="10"/>
  <c r="J1131" i="10"/>
  <c r="H1131" i="10"/>
  <c r="G1131" i="10"/>
  <c r="K1131" i="10"/>
  <c r="I1127" i="10"/>
  <c r="J1127" i="10"/>
  <c r="K1127" i="10"/>
  <c r="H1127" i="10"/>
  <c r="G1127" i="10"/>
  <c r="I1123" i="10"/>
  <c r="J1123" i="10"/>
  <c r="H1123" i="10"/>
  <c r="G1123" i="10"/>
  <c r="K1123" i="10"/>
  <c r="I1119" i="10"/>
  <c r="J1119" i="10"/>
  <c r="K1119" i="10"/>
  <c r="H1119" i="10"/>
  <c r="G1119" i="10"/>
  <c r="I1115" i="10"/>
  <c r="J1115" i="10"/>
  <c r="H1115" i="10"/>
  <c r="G1115" i="10"/>
  <c r="K1115" i="10"/>
  <c r="J1111" i="10"/>
  <c r="G1111" i="10"/>
  <c r="K1111" i="10"/>
  <c r="I1111" i="10"/>
  <c r="H1111" i="10"/>
  <c r="J1107" i="10"/>
  <c r="K1107" i="10"/>
  <c r="I1107" i="10"/>
  <c r="H1107" i="10"/>
  <c r="G1107" i="10"/>
  <c r="J1103" i="10"/>
  <c r="I1103" i="10"/>
  <c r="H1103" i="10"/>
  <c r="G1103" i="10"/>
  <c r="K1103" i="10"/>
  <c r="J1099" i="10"/>
  <c r="H1099" i="10"/>
  <c r="G1099" i="10"/>
  <c r="K1099" i="10"/>
  <c r="I1099" i="10"/>
  <c r="J1095" i="10"/>
  <c r="G1095" i="10"/>
  <c r="K1095" i="10"/>
  <c r="I1095" i="10"/>
  <c r="H1095" i="10"/>
  <c r="J1091" i="10"/>
  <c r="K1091" i="10"/>
  <c r="I1091" i="10"/>
  <c r="H1091" i="10"/>
  <c r="G1091" i="10"/>
  <c r="J1087" i="10"/>
  <c r="I1087" i="10"/>
  <c r="H1087" i="10"/>
  <c r="G1087" i="10"/>
  <c r="K1087" i="10"/>
  <c r="J1083" i="10"/>
  <c r="H1083" i="10"/>
  <c r="G1083" i="10"/>
  <c r="K1083" i="10"/>
  <c r="I1083" i="10"/>
  <c r="H1079" i="10"/>
  <c r="K1079" i="10"/>
  <c r="G1079" i="10"/>
  <c r="J1079" i="10"/>
  <c r="I1079" i="10"/>
  <c r="H1075" i="10"/>
  <c r="K1075" i="10"/>
  <c r="G1075" i="10"/>
  <c r="J1075" i="10"/>
  <c r="I1075" i="10"/>
  <c r="H1071" i="10"/>
  <c r="K1071" i="10"/>
  <c r="G1071" i="10"/>
  <c r="J1071" i="10"/>
  <c r="I1071" i="10"/>
  <c r="H1067" i="10"/>
  <c r="K1067" i="10"/>
  <c r="G1067" i="10"/>
  <c r="J1067" i="10"/>
  <c r="I1067" i="10"/>
  <c r="J1174" i="10"/>
  <c r="I1174" i="10"/>
  <c r="H1174" i="10"/>
  <c r="K1174" i="10"/>
  <c r="G1174" i="10"/>
  <c r="J1170" i="10"/>
  <c r="I1170" i="10"/>
  <c r="H1170" i="10"/>
  <c r="K1170" i="10"/>
  <c r="G1170" i="10"/>
  <c r="J1166" i="10"/>
  <c r="I1166" i="10"/>
  <c r="H1166" i="10"/>
  <c r="K1166" i="10"/>
  <c r="G1166" i="10"/>
  <c r="J1162" i="10"/>
  <c r="I1162" i="10"/>
  <c r="H1162" i="10"/>
  <c r="K1162" i="10"/>
  <c r="G1162" i="10"/>
  <c r="J1158" i="10"/>
  <c r="I1158" i="10"/>
  <c r="H1158" i="10"/>
  <c r="K1158" i="10"/>
  <c r="G1158" i="10"/>
  <c r="J1154" i="10"/>
  <c r="I1154" i="10"/>
  <c r="H1154" i="10"/>
  <c r="K1154" i="10"/>
  <c r="G1154" i="10"/>
  <c r="J1150" i="10"/>
  <c r="I1150" i="10"/>
  <c r="H1150" i="10"/>
  <c r="K1150" i="10"/>
  <c r="G1150" i="10"/>
  <c r="J1146" i="10"/>
  <c r="H1146" i="10"/>
  <c r="K1146" i="10"/>
  <c r="G1146" i="10"/>
  <c r="I1146" i="10"/>
  <c r="J1142" i="10"/>
  <c r="K1142" i="10"/>
  <c r="G1142" i="10"/>
  <c r="I1142" i="10"/>
  <c r="H1142" i="10"/>
  <c r="J1138" i="10"/>
  <c r="K1138" i="10"/>
  <c r="G1138" i="10"/>
  <c r="I1138" i="10"/>
  <c r="H1138" i="10"/>
  <c r="J1134" i="10"/>
  <c r="K1134" i="10"/>
  <c r="G1134" i="10"/>
  <c r="I1134" i="10"/>
  <c r="H1134" i="10"/>
  <c r="J1130" i="10"/>
  <c r="K1130" i="10"/>
  <c r="G1130" i="10"/>
  <c r="I1130" i="10"/>
  <c r="H1130" i="10"/>
  <c r="J1126" i="10"/>
  <c r="K1126" i="10"/>
  <c r="G1126" i="10"/>
  <c r="I1126" i="10"/>
  <c r="H1126" i="10"/>
  <c r="J1122" i="10"/>
  <c r="K1122" i="10"/>
  <c r="G1122" i="10"/>
  <c r="I1122" i="10"/>
  <c r="H1122" i="10"/>
  <c r="J1118" i="10"/>
  <c r="K1118" i="10"/>
  <c r="G1118" i="10"/>
  <c r="I1118" i="10"/>
  <c r="H1118" i="10"/>
  <c r="J1114" i="10"/>
  <c r="K1114" i="10"/>
  <c r="G1114" i="10"/>
  <c r="I1114" i="10"/>
  <c r="H1114" i="10"/>
  <c r="K1110" i="10"/>
  <c r="G1110" i="10"/>
  <c r="J1110" i="10"/>
  <c r="I1110" i="10"/>
  <c r="H1110" i="10"/>
  <c r="K1106" i="10"/>
  <c r="G1106" i="10"/>
  <c r="J1106" i="10"/>
  <c r="I1106" i="10"/>
  <c r="H1106" i="10"/>
  <c r="K1102" i="10"/>
  <c r="G1102" i="10"/>
  <c r="I1102" i="10"/>
  <c r="H1102" i="10"/>
  <c r="J1102" i="10"/>
  <c r="K1098" i="10"/>
  <c r="G1098" i="10"/>
  <c r="H1098" i="10"/>
  <c r="J1098" i="10"/>
  <c r="I1098" i="10"/>
  <c r="K1094" i="10"/>
  <c r="G1094" i="10"/>
  <c r="J1094" i="10"/>
  <c r="I1094" i="10"/>
  <c r="H1094" i="10"/>
  <c r="K1090" i="10"/>
  <c r="G1090" i="10"/>
  <c r="J1090" i="10"/>
  <c r="I1090" i="10"/>
  <c r="H1090" i="10"/>
  <c r="K1086" i="10"/>
  <c r="G1086" i="10"/>
  <c r="I1086" i="10"/>
  <c r="H1086" i="10"/>
  <c r="J1086" i="10"/>
  <c r="I1082" i="10"/>
  <c r="H1082" i="10"/>
  <c r="K1082" i="10"/>
  <c r="G1082" i="10"/>
  <c r="J1082" i="10"/>
  <c r="I1078" i="10"/>
  <c r="H1078" i="10"/>
  <c r="K1078" i="10"/>
  <c r="G1078" i="10"/>
  <c r="J1078" i="10"/>
  <c r="I1074" i="10"/>
  <c r="H1074" i="10"/>
  <c r="K1074" i="10"/>
  <c r="G1074" i="10"/>
  <c r="J1074" i="10"/>
  <c r="I1070" i="10"/>
  <c r="H1070" i="10"/>
  <c r="K1070" i="10"/>
  <c r="G1070" i="10"/>
  <c r="J1070" i="10"/>
  <c r="I1066" i="10"/>
  <c r="H1066" i="10"/>
  <c r="K1066" i="10"/>
  <c r="G1066" i="10"/>
  <c r="J1066" i="10"/>
  <c r="K1752" i="10"/>
  <c r="J1752" i="10"/>
  <c r="H1752" i="10"/>
  <c r="K1173" i="10"/>
  <c r="G1173" i="10"/>
  <c r="J1173" i="10"/>
  <c r="I1173" i="10"/>
  <c r="H1173" i="10"/>
  <c r="K1169" i="10"/>
  <c r="G1169" i="10"/>
  <c r="J1169" i="10"/>
  <c r="I1169" i="10"/>
  <c r="H1169" i="10"/>
  <c r="K1165" i="10"/>
  <c r="G1165" i="10"/>
  <c r="J1165" i="10"/>
  <c r="I1165" i="10"/>
  <c r="H1165" i="10"/>
  <c r="K1161" i="10"/>
  <c r="G1161" i="10"/>
  <c r="J1161" i="10"/>
  <c r="I1161" i="10"/>
  <c r="H1161" i="10"/>
  <c r="K1157" i="10"/>
  <c r="G1157" i="10"/>
  <c r="J1157" i="10"/>
  <c r="I1157" i="10"/>
  <c r="H1157" i="10"/>
  <c r="K1153" i="10"/>
  <c r="G1153" i="10"/>
  <c r="J1153" i="10"/>
  <c r="I1153" i="10"/>
  <c r="H1153" i="10"/>
  <c r="K1149" i="10"/>
  <c r="G1149" i="10"/>
  <c r="J1149" i="10"/>
  <c r="I1149" i="10"/>
  <c r="H1149" i="10"/>
  <c r="K1145" i="10"/>
  <c r="G1145" i="10"/>
  <c r="I1145" i="10"/>
  <c r="H1145" i="10"/>
  <c r="J1145" i="10"/>
  <c r="K1141" i="10"/>
  <c r="G1141" i="10"/>
  <c r="H1141" i="10"/>
  <c r="J1141" i="10"/>
  <c r="I1141" i="10"/>
  <c r="K1137" i="10"/>
  <c r="G1137" i="10"/>
  <c r="H1137" i="10"/>
  <c r="J1137" i="10"/>
  <c r="I1137" i="10"/>
  <c r="K1133" i="10"/>
  <c r="G1133" i="10"/>
  <c r="H1133" i="10"/>
  <c r="J1133" i="10"/>
  <c r="I1133" i="10"/>
  <c r="K1129" i="10"/>
  <c r="G1129" i="10"/>
  <c r="H1129" i="10"/>
  <c r="J1129" i="10"/>
  <c r="I1129" i="10"/>
  <c r="K1125" i="10"/>
  <c r="G1125" i="10"/>
  <c r="H1125" i="10"/>
  <c r="J1125" i="10"/>
  <c r="I1125" i="10"/>
  <c r="K1121" i="10"/>
  <c r="G1121" i="10"/>
  <c r="H1121" i="10"/>
  <c r="J1121" i="10"/>
  <c r="I1121" i="10"/>
  <c r="K1117" i="10"/>
  <c r="G1117" i="10"/>
  <c r="H1117" i="10"/>
  <c r="J1117" i="10"/>
  <c r="I1117" i="10"/>
  <c r="K1113" i="10"/>
  <c r="G1113" i="10"/>
  <c r="H1113" i="10"/>
  <c r="J1113" i="10"/>
  <c r="I1113" i="10"/>
  <c r="H1109" i="10"/>
  <c r="K1109" i="10"/>
  <c r="J1109" i="10"/>
  <c r="I1109" i="10"/>
  <c r="G1109" i="10"/>
  <c r="H1105" i="10"/>
  <c r="J1105" i="10"/>
  <c r="I1105" i="10"/>
  <c r="G1105" i="10"/>
  <c r="K1105" i="10"/>
  <c r="H1101" i="10"/>
  <c r="I1101" i="10"/>
  <c r="G1101" i="10"/>
  <c r="K1101" i="10"/>
  <c r="J1101" i="10"/>
  <c r="H1097" i="10"/>
  <c r="G1097" i="10"/>
  <c r="K1097" i="10"/>
  <c r="J1097" i="10"/>
  <c r="I1097" i="10"/>
  <c r="H1093" i="10"/>
  <c r="K1093" i="10"/>
  <c r="J1093" i="10"/>
  <c r="I1093" i="10"/>
  <c r="G1093" i="10"/>
  <c r="H1089" i="10"/>
  <c r="J1089" i="10"/>
  <c r="I1089" i="10"/>
  <c r="G1089" i="10"/>
  <c r="K1089" i="10"/>
  <c r="H1085" i="10"/>
  <c r="I1085" i="10"/>
  <c r="G1085" i="10"/>
  <c r="K1085" i="10"/>
  <c r="J1085" i="10"/>
  <c r="J1081" i="10"/>
  <c r="I1081" i="10"/>
  <c r="H1081" i="10"/>
  <c r="K1081" i="10"/>
  <c r="G1081" i="10"/>
  <c r="J1077" i="10"/>
  <c r="I1077" i="10"/>
  <c r="H1077" i="10"/>
  <c r="K1077" i="10"/>
  <c r="G1077" i="10"/>
  <c r="J1073" i="10"/>
  <c r="I1073" i="10"/>
  <c r="H1073" i="10"/>
  <c r="K1073" i="10"/>
  <c r="G1073" i="10"/>
  <c r="J1069" i="10"/>
  <c r="I1069" i="10"/>
  <c r="H1069" i="10"/>
  <c r="K1069" i="10"/>
  <c r="G1069" i="10"/>
  <c r="B1177" i="10" l="1"/>
  <c r="C1177" i="10"/>
  <c r="D1177" i="10"/>
  <c r="E1177" i="10"/>
  <c r="F1177" i="10"/>
  <c r="B1178" i="10"/>
  <c r="C1178" i="10"/>
  <c r="D1178" i="10"/>
  <c r="E1178" i="10"/>
  <c r="F1178" i="10"/>
  <c r="B1179" i="10"/>
  <c r="C1179" i="10"/>
  <c r="D1179" i="10"/>
  <c r="E1179" i="10"/>
  <c r="F1179" i="10"/>
  <c r="B1180" i="10"/>
  <c r="C1180" i="10"/>
  <c r="D1180" i="10"/>
  <c r="E1180" i="10"/>
  <c r="F1180" i="10"/>
  <c r="B1181" i="10"/>
  <c r="C1181" i="10"/>
  <c r="D1181" i="10"/>
  <c r="E1181" i="10"/>
  <c r="F1181" i="10"/>
  <c r="B1182" i="10"/>
  <c r="C1182" i="10"/>
  <c r="D1182" i="10"/>
  <c r="E1182" i="10"/>
  <c r="F1182" i="10"/>
  <c r="B1183" i="10"/>
  <c r="C1183" i="10"/>
  <c r="D1183" i="10"/>
  <c r="E1183" i="10"/>
  <c r="F1183" i="10"/>
  <c r="B1184" i="10"/>
  <c r="C1184" i="10"/>
  <c r="D1184" i="10"/>
  <c r="E1184" i="10"/>
  <c r="F1184" i="10"/>
  <c r="B1185" i="10"/>
  <c r="C1185" i="10"/>
  <c r="D1185" i="10"/>
  <c r="E1185" i="10"/>
  <c r="F1185" i="10"/>
  <c r="B1186" i="10"/>
  <c r="C1186" i="10"/>
  <c r="D1186" i="10"/>
  <c r="E1186" i="10"/>
  <c r="F1186" i="10"/>
  <c r="B1187" i="10"/>
  <c r="C1187" i="10"/>
  <c r="D1187" i="10"/>
  <c r="E1187" i="10"/>
  <c r="F1187" i="10"/>
  <c r="B1188" i="10"/>
  <c r="C1188" i="10"/>
  <c r="D1188" i="10"/>
  <c r="E1188" i="10"/>
  <c r="F1188" i="10"/>
  <c r="B1189" i="10"/>
  <c r="C1189" i="10"/>
  <c r="D1189" i="10"/>
  <c r="E1189" i="10"/>
  <c r="F1189" i="10"/>
  <c r="B1190" i="10"/>
  <c r="C1190" i="10"/>
  <c r="D1190" i="10"/>
  <c r="E1190" i="10"/>
  <c r="F1190" i="10"/>
  <c r="B1191" i="10"/>
  <c r="C1191" i="10"/>
  <c r="D1191" i="10"/>
  <c r="E1191" i="10"/>
  <c r="F1191" i="10"/>
  <c r="B1192" i="10"/>
  <c r="C1192" i="10"/>
  <c r="D1192" i="10"/>
  <c r="E1192" i="10"/>
  <c r="F1192" i="10"/>
  <c r="B1193" i="10"/>
  <c r="C1193" i="10"/>
  <c r="D1193" i="10"/>
  <c r="E1193" i="10"/>
  <c r="F1193" i="10"/>
  <c r="B1194" i="10"/>
  <c r="C1194" i="10"/>
  <c r="D1194" i="10"/>
  <c r="E1194" i="10"/>
  <c r="F1194" i="10"/>
  <c r="B1195" i="10"/>
  <c r="C1195" i="10"/>
  <c r="D1195" i="10"/>
  <c r="E1195" i="10"/>
  <c r="F1195" i="10"/>
  <c r="B1196" i="10"/>
  <c r="C1196" i="10"/>
  <c r="D1196" i="10"/>
  <c r="E1196" i="10"/>
  <c r="F1196" i="10"/>
  <c r="B1197" i="10"/>
  <c r="C1197" i="10"/>
  <c r="D1197" i="10"/>
  <c r="E1197" i="10"/>
  <c r="F1197" i="10"/>
  <c r="B1198" i="10"/>
  <c r="C1198" i="10"/>
  <c r="D1198" i="10"/>
  <c r="E1198" i="10"/>
  <c r="F1198" i="10"/>
  <c r="B1199" i="10"/>
  <c r="C1199" i="10"/>
  <c r="D1199" i="10"/>
  <c r="E1199" i="10"/>
  <c r="F1199" i="10"/>
  <c r="B1200" i="10"/>
  <c r="C1200" i="10"/>
  <c r="D1200" i="10"/>
  <c r="E1200" i="10"/>
  <c r="F1200" i="10"/>
  <c r="B1201" i="10"/>
  <c r="C1201" i="10"/>
  <c r="D1201" i="10"/>
  <c r="E1201" i="10"/>
  <c r="F1201" i="10"/>
  <c r="B1202" i="10"/>
  <c r="C1202" i="10"/>
  <c r="D1202" i="10"/>
  <c r="E1202" i="10"/>
  <c r="F1202" i="10"/>
  <c r="B1203" i="10"/>
  <c r="C1203" i="10"/>
  <c r="D1203" i="10"/>
  <c r="E1203" i="10"/>
  <c r="F1203" i="10"/>
  <c r="B1204" i="10"/>
  <c r="C1204" i="10"/>
  <c r="D1204" i="10"/>
  <c r="E1204" i="10"/>
  <c r="F1204" i="10"/>
  <c r="B1205" i="10"/>
  <c r="C1205" i="10"/>
  <c r="D1205" i="10"/>
  <c r="E1205" i="10"/>
  <c r="F1205" i="10"/>
  <c r="B1206" i="10"/>
  <c r="C1206" i="10"/>
  <c r="D1206" i="10"/>
  <c r="E1206" i="10"/>
  <c r="F1206" i="10"/>
  <c r="B1207" i="10"/>
  <c r="C1207" i="10"/>
  <c r="D1207" i="10"/>
  <c r="E1207" i="10"/>
  <c r="F1207" i="10"/>
  <c r="B1208" i="10"/>
  <c r="C1208" i="10"/>
  <c r="D1208" i="10"/>
  <c r="E1208" i="10"/>
  <c r="F1208" i="10"/>
  <c r="B1209" i="10"/>
  <c r="C1209" i="10"/>
  <c r="D1209" i="10"/>
  <c r="E1209" i="10"/>
  <c r="F1209" i="10"/>
  <c r="B1210" i="10"/>
  <c r="C1210" i="10"/>
  <c r="D1210" i="10"/>
  <c r="E1210" i="10"/>
  <c r="F1210" i="10"/>
  <c r="B1211" i="10"/>
  <c r="C1211" i="10"/>
  <c r="D1211" i="10"/>
  <c r="E1211" i="10"/>
  <c r="F1211" i="10"/>
  <c r="B1212" i="10"/>
  <c r="C1212" i="10"/>
  <c r="D1212" i="10"/>
  <c r="E1212" i="10"/>
  <c r="F1212" i="10"/>
  <c r="B1213" i="10"/>
  <c r="C1213" i="10"/>
  <c r="D1213" i="10"/>
  <c r="E1213" i="10"/>
  <c r="F1213" i="10"/>
  <c r="B1214" i="10"/>
  <c r="C1214" i="10"/>
  <c r="D1214" i="10"/>
  <c r="E1214" i="10"/>
  <c r="F1214" i="10"/>
  <c r="B1215" i="10"/>
  <c r="C1215" i="10"/>
  <c r="D1215" i="10"/>
  <c r="E1215" i="10"/>
  <c r="F1215" i="10"/>
  <c r="B1216" i="10"/>
  <c r="C1216" i="10"/>
  <c r="D1216" i="10"/>
  <c r="E1216" i="10"/>
  <c r="F1216" i="10"/>
  <c r="B1217" i="10"/>
  <c r="C1217" i="10"/>
  <c r="D1217" i="10"/>
  <c r="E1217" i="10"/>
  <c r="F1217" i="10"/>
  <c r="B1218" i="10"/>
  <c r="C1218" i="10"/>
  <c r="D1218" i="10"/>
  <c r="E1218" i="10"/>
  <c r="F1218" i="10"/>
  <c r="B1219" i="10"/>
  <c r="C1219" i="10"/>
  <c r="D1219" i="10"/>
  <c r="E1219" i="10"/>
  <c r="F1219" i="10"/>
  <c r="B1220" i="10"/>
  <c r="C1220" i="10"/>
  <c r="D1220" i="10"/>
  <c r="E1220" i="10"/>
  <c r="F1220" i="10"/>
  <c r="B1221" i="10"/>
  <c r="C1221" i="10"/>
  <c r="D1221" i="10"/>
  <c r="E1221" i="10"/>
  <c r="F1221" i="10"/>
  <c r="B1222" i="10"/>
  <c r="C1222" i="10"/>
  <c r="D1222" i="10"/>
  <c r="E1222" i="10"/>
  <c r="F1222" i="10"/>
  <c r="B1223" i="10"/>
  <c r="C1223" i="10"/>
  <c r="D1223" i="10"/>
  <c r="E1223" i="10"/>
  <c r="F1223" i="10"/>
  <c r="B1224" i="10"/>
  <c r="C1224" i="10"/>
  <c r="D1224" i="10"/>
  <c r="E1224" i="10"/>
  <c r="F1224" i="10"/>
  <c r="B1225" i="10"/>
  <c r="C1225" i="10"/>
  <c r="D1225" i="10"/>
  <c r="E1225" i="10"/>
  <c r="F1225" i="10"/>
  <c r="B1226" i="10"/>
  <c r="C1226" i="10"/>
  <c r="D1226" i="10"/>
  <c r="E1226" i="10"/>
  <c r="F1226" i="10"/>
  <c r="B1227" i="10"/>
  <c r="C1227" i="10"/>
  <c r="D1227" i="10"/>
  <c r="E1227" i="10"/>
  <c r="F1227" i="10"/>
  <c r="B1228" i="10"/>
  <c r="C1228" i="10"/>
  <c r="D1228" i="10"/>
  <c r="E1228" i="10"/>
  <c r="F1228" i="10"/>
  <c r="B1229" i="10"/>
  <c r="C1229" i="10"/>
  <c r="D1229" i="10"/>
  <c r="E1229" i="10"/>
  <c r="F1229" i="10"/>
  <c r="B1230" i="10"/>
  <c r="C1230" i="10"/>
  <c r="D1230" i="10"/>
  <c r="E1230" i="10"/>
  <c r="F1230" i="10"/>
  <c r="B1231" i="10"/>
  <c r="C1231" i="10"/>
  <c r="D1231" i="10"/>
  <c r="E1231" i="10"/>
  <c r="F1231" i="10"/>
  <c r="B1232" i="10"/>
  <c r="C1232" i="10"/>
  <c r="D1232" i="10"/>
  <c r="E1232" i="10"/>
  <c r="F1232" i="10"/>
  <c r="B1233" i="10"/>
  <c r="C1233" i="10"/>
  <c r="D1233" i="10"/>
  <c r="E1233" i="10"/>
  <c r="F1233" i="10"/>
  <c r="B1234" i="10"/>
  <c r="C1234" i="10"/>
  <c r="D1234" i="10"/>
  <c r="E1234" i="10"/>
  <c r="F1234" i="10"/>
  <c r="B1235" i="10"/>
  <c r="C1235" i="10"/>
  <c r="D1235" i="10"/>
  <c r="E1235" i="10"/>
  <c r="F1235" i="10"/>
  <c r="B1236" i="10"/>
  <c r="C1236" i="10"/>
  <c r="D1236" i="10"/>
  <c r="E1236" i="10"/>
  <c r="F1236" i="10"/>
  <c r="B1237" i="10"/>
  <c r="C1237" i="10"/>
  <c r="D1237" i="10"/>
  <c r="E1237" i="10"/>
  <c r="F1237" i="10"/>
  <c r="B1238" i="10"/>
  <c r="C1238" i="10"/>
  <c r="D1238" i="10"/>
  <c r="E1238" i="10"/>
  <c r="F1238" i="10"/>
  <c r="B1239" i="10"/>
  <c r="C1239" i="10"/>
  <c r="D1239" i="10"/>
  <c r="E1239" i="10"/>
  <c r="F1239" i="10"/>
  <c r="B1240" i="10"/>
  <c r="C1240" i="10"/>
  <c r="D1240" i="10"/>
  <c r="E1240" i="10"/>
  <c r="F1240" i="10"/>
  <c r="B1241" i="10"/>
  <c r="C1241" i="10"/>
  <c r="D1241" i="10"/>
  <c r="E1241" i="10"/>
  <c r="F1241" i="10"/>
  <c r="B1242" i="10"/>
  <c r="C1242" i="10"/>
  <c r="D1242" i="10"/>
  <c r="E1242" i="10"/>
  <c r="F1242" i="10"/>
  <c r="B1243" i="10"/>
  <c r="C1243" i="10"/>
  <c r="D1243" i="10"/>
  <c r="E1243" i="10"/>
  <c r="F1243" i="10"/>
  <c r="B1244" i="10"/>
  <c r="C1244" i="10"/>
  <c r="D1244" i="10"/>
  <c r="E1244" i="10"/>
  <c r="F1244" i="10"/>
  <c r="B1245" i="10"/>
  <c r="C1245" i="10"/>
  <c r="D1245" i="10"/>
  <c r="E1245" i="10"/>
  <c r="F1245" i="10"/>
  <c r="B1246" i="10"/>
  <c r="C1246" i="10"/>
  <c r="D1246" i="10"/>
  <c r="E1246" i="10"/>
  <c r="F1246" i="10"/>
  <c r="B1247" i="10"/>
  <c r="C1247" i="10"/>
  <c r="D1247" i="10"/>
  <c r="E1247" i="10"/>
  <c r="F1247" i="10"/>
  <c r="B1248" i="10"/>
  <c r="C1248" i="10"/>
  <c r="D1248" i="10"/>
  <c r="E1248" i="10"/>
  <c r="F1248" i="10"/>
  <c r="B1249" i="10"/>
  <c r="C1249" i="10"/>
  <c r="D1249" i="10"/>
  <c r="E1249" i="10"/>
  <c r="F1249" i="10"/>
  <c r="B1250" i="10"/>
  <c r="C1250" i="10"/>
  <c r="D1250" i="10"/>
  <c r="E1250" i="10"/>
  <c r="F1250" i="10"/>
  <c r="B1251" i="10"/>
  <c r="C1251" i="10"/>
  <c r="D1251" i="10"/>
  <c r="E1251" i="10"/>
  <c r="F1251" i="10"/>
  <c r="B1252" i="10"/>
  <c r="C1252" i="10"/>
  <c r="D1252" i="10"/>
  <c r="E1252" i="10"/>
  <c r="F1252" i="10"/>
  <c r="B1253" i="10"/>
  <c r="C1253" i="10"/>
  <c r="D1253" i="10"/>
  <c r="E1253" i="10"/>
  <c r="F1253" i="10"/>
  <c r="B1254" i="10"/>
  <c r="C1254" i="10"/>
  <c r="D1254" i="10"/>
  <c r="E1254" i="10"/>
  <c r="F1254" i="10"/>
  <c r="B1255" i="10"/>
  <c r="C1255" i="10"/>
  <c r="D1255" i="10"/>
  <c r="E1255" i="10"/>
  <c r="F1255" i="10"/>
  <c r="B1256" i="10"/>
  <c r="C1256" i="10"/>
  <c r="D1256" i="10"/>
  <c r="E1256" i="10"/>
  <c r="F1256" i="10"/>
  <c r="B1257" i="10"/>
  <c r="C1257" i="10"/>
  <c r="D1257" i="10"/>
  <c r="E1257" i="10"/>
  <c r="F1257" i="10"/>
  <c r="B1258" i="10"/>
  <c r="C1258" i="10"/>
  <c r="D1258" i="10"/>
  <c r="E1258" i="10"/>
  <c r="F1258" i="10"/>
  <c r="B1259" i="10"/>
  <c r="C1259" i="10"/>
  <c r="D1259" i="10"/>
  <c r="E1259" i="10"/>
  <c r="F1259" i="10"/>
  <c r="B1260" i="10"/>
  <c r="C1260" i="10"/>
  <c r="D1260" i="10"/>
  <c r="E1260" i="10"/>
  <c r="F1260" i="10"/>
  <c r="B1261" i="10"/>
  <c r="C1261" i="10"/>
  <c r="D1261" i="10"/>
  <c r="E1261" i="10"/>
  <c r="F1261" i="10"/>
  <c r="B1262" i="10"/>
  <c r="C1262" i="10"/>
  <c r="D1262" i="10"/>
  <c r="E1262" i="10"/>
  <c r="F1262" i="10"/>
  <c r="B1263" i="10"/>
  <c r="C1263" i="10"/>
  <c r="D1263" i="10"/>
  <c r="E1263" i="10"/>
  <c r="F1263" i="10"/>
  <c r="B1264" i="10"/>
  <c r="C1264" i="10"/>
  <c r="D1264" i="10"/>
  <c r="E1264" i="10"/>
  <c r="F1264" i="10"/>
  <c r="B1265" i="10"/>
  <c r="C1265" i="10"/>
  <c r="D1265" i="10"/>
  <c r="E1265" i="10"/>
  <c r="F1265" i="10"/>
  <c r="B1266" i="10"/>
  <c r="C1266" i="10"/>
  <c r="D1266" i="10"/>
  <c r="E1266" i="10"/>
  <c r="F1266" i="10"/>
  <c r="B1267" i="10"/>
  <c r="C1267" i="10"/>
  <c r="D1267" i="10"/>
  <c r="E1267" i="10"/>
  <c r="F1267" i="10"/>
  <c r="B1268" i="10"/>
  <c r="C1268" i="10"/>
  <c r="D1268" i="10"/>
  <c r="E1268" i="10"/>
  <c r="F1268" i="10"/>
  <c r="B1269" i="10"/>
  <c r="C1269" i="10"/>
  <c r="D1269" i="10"/>
  <c r="E1269" i="10"/>
  <c r="F1269" i="10"/>
  <c r="B1270" i="10"/>
  <c r="C1270" i="10"/>
  <c r="D1270" i="10"/>
  <c r="E1270" i="10"/>
  <c r="F1270" i="10"/>
  <c r="B1271" i="10"/>
  <c r="C1271" i="10"/>
  <c r="D1271" i="10"/>
  <c r="E1271" i="10"/>
  <c r="F1271" i="10"/>
  <c r="B1272" i="10"/>
  <c r="C1272" i="10"/>
  <c r="D1272" i="10"/>
  <c r="E1272" i="10"/>
  <c r="F1272" i="10"/>
  <c r="B1273" i="10"/>
  <c r="C1273" i="10"/>
  <c r="D1273" i="10"/>
  <c r="E1273" i="10"/>
  <c r="F1273" i="10"/>
  <c r="B1274" i="10"/>
  <c r="C1274" i="10"/>
  <c r="D1274" i="10"/>
  <c r="E1274" i="10"/>
  <c r="F1274" i="10"/>
  <c r="B1275" i="10"/>
  <c r="C1275" i="10"/>
  <c r="D1275" i="10"/>
  <c r="E1275" i="10"/>
  <c r="F1275" i="10"/>
  <c r="B1276" i="10"/>
  <c r="C1276" i="10"/>
  <c r="D1276" i="10"/>
  <c r="E1276" i="10"/>
  <c r="F1276" i="10"/>
  <c r="B1277" i="10"/>
  <c r="C1277" i="10"/>
  <c r="D1277" i="10"/>
  <c r="E1277" i="10"/>
  <c r="F1277" i="10"/>
  <c r="B1278" i="10"/>
  <c r="C1278" i="10"/>
  <c r="D1278" i="10"/>
  <c r="E1278" i="10"/>
  <c r="F1278" i="10"/>
  <c r="B1279" i="10"/>
  <c r="C1279" i="10"/>
  <c r="D1279" i="10"/>
  <c r="E1279" i="10"/>
  <c r="F1279" i="10"/>
  <c r="B1280" i="10"/>
  <c r="C1280" i="10"/>
  <c r="D1280" i="10"/>
  <c r="E1280" i="10"/>
  <c r="F1280" i="10"/>
  <c r="B1281" i="10"/>
  <c r="C1281" i="10"/>
  <c r="D1281" i="10"/>
  <c r="E1281" i="10"/>
  <c r="F1281" i="10"/>
  <c r="B1282" i="10"/>
  <c r="C1282" i="10"/>
  <c r="D1282" i="10"/>
  <c r="E1282" i="10"/>
  <c r="F1282" i="10"/>
  <c r="B1283" i="10"/>
  <c r="C1283" i="10"/>
  <c r="D1283" i="10"/>
  <c r="E1283" i="10"/>
  <c r="F1283" i="10"/>
  <c r="B1284" i="10"/>
  <c r="C1284" i="10"/>
  <c r="D1284" i="10"/>
  <c r="E1284" i="10"/>
  <c r="F1284" i="10"/>
  <c r="B1285" i="10"/>
  <c r="C1285" i="10"/>
  <c r="D1285" i="10"/>
  <c r="E1285" i="10"/>
  <c r="F1285" i="10"/>
  <c r="B1286" i="10"/>
  <c r="C1286" i="10"/>
  <c r="D1286" i="10"/>
  <c r="E1286" i="10"/>
  <c r="F1286" i="10"/>
  <c r="B1287" i="10"/>
  <c r="C1287" i="10"/>
  <c r="D1287" i="10"/>
  <c r="E1287" i="10"/>
  <c r="F1287" i="10"/>
  <c r="B1288" i="10"/>
  <c r="C1288" i="10"/>
  <c r="D1288" i="10"/>
  <c r="E1288" i="10"/>
  <c r="F1288" i="10"/>
  <c r="B1289" i="10"/>
  <c r="C1289" i="10"/>
  <c r="D1289" i="10"/>
  <c r="E1289" i="10"/>
  <c r="F1289" i="10"/>
  <c r="B1290" i="10"/>
  <c r="C1290" i="10"/>
  <c r="D1290" i="10"/>
  <c r="E1290" i="10"/>
  <c r="F1290" i="10"/>
  <c r="B1291" i="10"/>
  <c r="C1291" i="10"/>
  <c r="D1291" i="10"/>
  <c r="E1291" i="10"/>
  <c r="F1291" i="10"/>
  <c r="B1292" i="10"/>
  <c r="C1292" i="10"/>
  <c r="D1292" i="10"/>
  <c r="E1292" i="10"/>
  <c r="F1292" i="10"/>
  <c r="B1293" i="10"/>
  <c r="C1293" i="10"/>
  <c r="D1293" i="10"/>
  <c r="E1293" i="10"/>
  <c r="F1293" i="10"/>
  <c r="B1294" i="10"/>
  <c r="C1294" i="10"/>
  <c r="D1294" i="10"/>
  <c r="E1294" i="10"/>
  <c r="F1294" i="10"/>
  <c r="B1295" i="10"/>
  <c r="C1295" i="10"/>
  <c r="D1295" i="10"/>
  <c r="E1295" i="10"/>
  <c r="F1295" i="10"/>
  <c r="B1296" i="10"/>
  <c r="C1296" i="10"/>
  <c r="D1296" i="10"/>
  <c r="E1296" i="10"/>
  <c r="F1296" i="10"/>
  <c r="B1297" i="10"/>
  <c r="C1297" i="10"/>
  <c r="D1297" i="10"/>
  <c r="E1297" i="10"/>
  <c r="F1297" i="10"/>
  <c r="B1298" i="10"/>
  <c r="C1298" i="10"/>
  <c r="D1298" i="10"/>
  <c r="E1298" i="10"/>
  <c r="F1298" i="10"/>
  <c r="B1299" i="10"/>
  <c r="C1299" i="10"/>
  <c r="D1299" i="10"/>
  <c r="E1299" i="10"/>
  <c r="F1299" i="10"/>
  <c r="B1300" i="10"/>
  <c r="C1300" i="10"/>
  <c r="D1300" i="10"/>
  <c r="E1300" i="10"/>
  <c r="F1300" i="10"/>
  <c r="B1301" i="10"/>
  <c r="C1301" i="10"/>
  <c r="D1301" i="10"/>
  <c r="E1301" i="10"/>
  <c r="F1301" i="10"/>
  <c r="B1302" i="10"/>
  <c r="C1302" i="10"/>
  <c r="D1302" i="10"/>
  <c r="E1302" i="10"/>
  <c r="F1302" i="10"/>
  <c r="B1303" i="10"/>
  <c r="C1303" i="10"/>
  <c r="D1303" i="10"/>
  <c r="E1303" i="10"/>
  <c r="F1303" i="10"/>
  <c r="B1304" i="10"/>
  <c r="C1304" i="10"/>
  <c r="D1304" i="10"/>
  <c r="E1304" i="10"/>
  <c r="F1304" i="10"/>
  <c r="B1305" i="10"/>
  <c r="C1305" i="10"/>
  <c r="D1305" i="10"/>
  <c r="E1305" i="10"/>
  <c r="F1305" i="10"/>
  <c r="B1306" i="10"/>
  <c r="C1306" i="10"/>
  <c r="D1306" i="10"/>
  <c r="E1306" i="10"/>
  <c r="F1306" i="10"/>
  <c r="B1307" i="10"/>
  <c r="C1307" i="10"/>
  <c r="D1307" i="10"/>
  <c r="E1307" i="10"/>
  <c r="F1307" i="10"/>
  <c r="B1308" i="10"/>
  <c r="C1308" i="10"/>
  <c r="D1308" i="10"/>
  <c r="E1308" i="10"/>
  <c r="F1308" i="10"/>
  <c r="B1309" i="10"/>
  <c r="C1309" i="10"/>
  <c r="D1309" i="10"/>
  <c r="E1309" i="10"/>
  <c r="F1309" i="10"/>
  <c r="B1310" i="10"/>
  <c r="C1310" i="10"/>
  <c r="D1310" i="10"/>
  <c r="E1310" i="10"/>
  <c r="F1310" i="10"/>
  <c r="B1311" i="10"/>
  <c r="C1311" i="10"/>
  <c r="D1311" i="10"/>
  <c r="E1311" i="10"/>
  <c r="F1311" i="10"/>
  <c r="B1312" i="10"/>
  <c r="C1312" i="10"/>
  <c r="D1312" i="10"/>
  <c r="E1312" i="10"/>
  <c r="F1312" i="10"/>
  <c r="B1313" i="10"/>
  <c r="C1313" i="10"/>
  <c r="D1313" i="10"/>
  <c r="E1313" i="10"/>
  <c r="F1313" i="10"/>
  <c r="B1314" i="10"/>
  <c r="C1314" i="10"/>
  <c r="D1314" i="10"/>
  <c r="E1314" i="10"/>
  <c r="F1314" i="10"/>
  <c r="B1315" i="10"/>
  <c r="C1315" i="10"/>
  <c r="D1315" i="10"/>
  <c r="E1315" i="10"/>
  <c r="F1315" i="10"/>
  <c r="B1316" i="10"/>
  <c r="C1316" i="10"/>
  <c r="D1316" i="10"/>
  <c r="E1316" i="10"/>
  <c r="F1316" i="10"/>
  <c r="B1317" i="10"/>
  <c r="C1317" i="10"/>
  <c r="D1317" i="10"/>
  <c r="E1317" i="10"/>
  <c r="F1317" i="10"/>
  <c r="B1318" i="10"/>
  <c r="C1318" i="10"/>
  <c r="D1318" i="10"/>
  <c r="E1318" i="10"/>
  <c r="F1318" i="10"/>
  <c r="B1319" i="10"/>
  <c r="C1319" i="10"/>
  <c r="D1319" i="10"/>
  <c r="E1319" i="10"/>
  <c r="F1319" i="10"/>
  <c r="B1320" i="10"/>
  <c r="C1320" i="10"/>
  <c r="D1320" i="10"/>
  <c r="E1320" i="10"/>
  <c r="F1320" i="10"/>
  <c r="B1321" i="10"/>
  <c r="C1321" i="10"/>
  <c r="D1321" i="10"/>
  <c r="E1321" i="10"/>
  <c r="F1321" i="10"/>
  <c r="B1322" i="10"/>
  <c r="C1322" i="10"/>
  <c r="D1322" i="10"/>
  <c r="E1322" i="10"/>
  <c r="F1322" i="10"/>
  <c r="B1323" i="10"/>
  <c r="C1323" i="10"/>
  <c r="D1323" i="10"/>
  <c r="E1323" i="10"/>
  <c r="F1323" i="10"/>
  <c r="B1324" i="10"/>
  <c r="C1324" i="10"/>
  <c r="D1324" i="10"/>
  <c r="E1324" i="10"/>
  <c r="F1324" i="10"/>
  <c r="B1325" i="10"/>
  <c r="C1325" i="10"/>
  <c r="D1325" i="10"/>
  <c r="E1325" i="10"/>
  <c r="F1325" i="10"/>
  <c r="B1326" i="10"/>
  <c r="C1326" i="10"/>
  <c r="D1326" i="10"/>
  <c r="E1326" i="10"/>
  <c r="F1326" i="10"/>
  <c r="B1327" i="10"/>
  <c r="C1327" i="10"/>
  <c r="D1327" i="10"/>
  <c r="E1327" i="10"/>
  <c r="F1327" i="10"/>
  <c r="B1328" i="10"/>
  <c r="C1328" i="10"/>
  <c r="D1328" i="10"/>
  <c r="E1328" i="10"/>
  <c r="F1328" i="10"/>
  <c r="B1329" i="10"/>
  <c r="C1329" i="10"/>
  <c r="D1329" i="10"/>
  <c r="E1329" i="10"/>
  <c r="F1329" i="10"/>
  <c r="B1330" i="10"/>
  <c r="C1330" i="10"/>
  <c r="D1330" i="10"/>
  <c r="E1330" i="10"/>
  <c r="F1330" i="10"/>
  <c r="B1331" i="10"/>
  <c r="C1331" i="10"/>
  <c r="D1331" i="10"/>
  <c r="E1331" i="10"/>
  <c r="F1331" i="10"/>
  <c r="B1332" i="10"/>
  <c r="C1332" i="10"/>
  <c r="D1332" i="10"/>
  <c r="E1332" i="10"/>
  <c r="F1332" i="10"/>
  <c r="B1333" i="10"/>
  <c r="C1333" i="10"/>
  <c r="D1333" i="10"/>
  <c r="E1333" i="10"/>
  <c r="F1333" i="10"/>
  <c r="B1334" i="10"/>
  <c r="C1334" i="10"/>
  <c r="D1334" i="10"/>
  <c r="E1334" i="10"/>
  <c r="F1334" i="10"/>
  <c r="B1335" i="10"/>
  <c r="C1335" i="10"/>
  <c r="D1335" i="10"/>
  <c r="E1335" i="10"/>
  <c r="F1335" i="10"/>
  <c r="B1336" i="10"/>
  <c r="C1336" i="10"/>
  <c r="D1336" i="10"/>
  <c r="E1336" i="10"/>
  <c r="F1336" i="10"/>
  <c r="B1337" i="10"/>
  <c r="C1337" i="10"/>
  <c r="D1337" i="10"/>
  <c r="E1337" i="10"/>
  <c r="F1337" i="10"/>
  <c r="B1338" i="10"/>
  <c r="C1338" i="10"/>
  <c r="D1338" i="10"/>
  <c r="E1338" i="10"/>
  <c r="F1338" i="10"/>
  <c r="B1339" i="10"/>
  <c r="C1339" i="10"/>
  <c r="D1339" i="10"/>
  <c r="E1339" i="10"/>
  <c r="F1339" i="10"/>
  <c r="B1340" i="10"/>
  <c r="C1340" i="10"/>
  <c r="D1340" i="10"/>
  <c r="E1340" i="10"/>
  <c r="F1340" i="10"/>
  <c r="B1341" i="10"/>
  <c r="C1341" i="10"/>
  <c r="D1341" i="10"/>
  <c r="E1341" i="10"/>
  <c r="F1341" i="10"/>
  <c r="B1342" i="10"/>
  <c r="C1342" i="10"/>
  <c r="D1342" i="10"/>
  <c r="E1342" i="10"/>
  <c r="F1342" i="10"/>
  <c r="B1343" i="10"/>
  <c r="C1343" i="10"/>
  <c r="D1343" i="10"/>
  <c r="E1343" i="10"/>
  <c r="F1343" i="10"/>
  <c r="B1344" i="10"/>
  <c r="C1344" i="10"/>
  <c r="D1344" i="10"/>
  <c r="E1344" i="10"/>
  <c r="F1344" i="10"/>
  <c r="B1345" i="10"/>
  <c r="C1345" i="10"/>
  <c r="D1345" i="10"/>
  <c r="E1345" i="10"/>
  <c r="F1345" i="10"/>
  <c r="B1346" i="10"/>
  <c r="C1346" i="10"/>
  <c r="D1346" i="10"/>
  <c r="E1346" i="10"/>
  <c r="F1346" i="10"/>
  <c r="B1347" i="10"/>
  <c r="C1347" i="10"/>
  <c r="D1347" i="10"/>
  <c r="E1347" i="10"/>
  <c r="F1347" i="10"/>
  <c r="B1348" i="10"/>
  <c r="C1348" i="10"/>
  <c r="D1348" i="10"/>
  <c r="E1348" i="10"/>
  <c r="F1348" i="10"/>
  <c r="B1349" i="10"/>
  <c r="C1349" i="10"/>
  <c r="D1349" i="10"/>
  <c r="E1349" i="10"/>
  <c r="F1349" i="10"/>
  <c r="B1350" i="10"/>
  <c r="C1350" i="10"/>
  <c r="D1350" i="10"/>
  <c r="E1350" i="10"/>
  <c r="F1350" i="10"/>
  <c r="B1351" i="10"/>
  <c r="C1351" i="10"/>
  <c r="D1351" i="10"/>
  <c r="E1351" i="10"/>
  <c r="F1351" i="10"/>
  <c r="B1352" i="10"/>
  <c r="C1352" i="10"/>
  <c r="D1352" i="10"/>
  <c r="E1352" i="10"/>
  <c r="F1352" i="10"/>
  <c r="B1353" i="10"/>
  <c r="C1353" i="10"/>
  <c r="D1353" i="10"/>
  <c r="E1353" i="10"/>
  <c r="F1353" i="10"/>
  <c r="B1354" i="10"/>
  <c r="C1354" i="10"/>
  <c r="D1354" i="10"/>
  <c r="E1354" i="10"/>
  <c r="F1354" i="10"/>
  <c r="B1355" i="10"/>
  <c r="C1355" i="10"/>
  <c r="D1355" i="10"/>
  <c r="E1355" i="10"/>
  <c r="F1355" i="10"/>
  <c r="B1356" i="10"/>
  <c r="C1356" i="10"/>
  <c r="D1356" i="10"/>
  <c r="E1356" i="10"/>
  <c r="F1356" i="10"/>
  <c r="B1357" i="10"/>
  <c r="C1357" i="10"/>
  <c r="D1357" i="10"/>
  <c r="E1357" i="10"/>
  <c r="F1357" i="10"/>
  <c r="B1358" i="10"/>
  <c r="C1358" i="10"/>
  <c r="D1358" i="10"/>
  <c r="E1358" i="10"/>
  <c r="F1358" i="10"/>
  <c r="B1359" i="10"/>
  <c r="C1359" i="10"/>
  <c r="D1359" i="10"/>
  <c r="E1359" i="10"/>
  <c r="F1359" i="10"/>
  <c r="B1360" i="10"/>
  <c r="C1360" i="10"/>
  <c r="D1360" i="10"/>
  <c r="E1360" i="10"/>
  <c r="F1360" i="10"/>
  <c r="B1361" i="10"/>
  <c r="C1361" i="10"/>
  <c r="D1361" i="10"/>
  <c r="E1361" i="10"/>
  <c r="F1361" i="10"/>
  <c r="B1362" i="10"/>
  <c r="C1362" i="10"/>
  <c r="D1362" i="10"/>
  <c r="E1362" i="10"/>
  <c r="F1362" i="10"/>
  <c r="B1363" i="10"/>
  <c r="C1363" i="10"/>
  <c r="D1363" i="10"/>
  <c r="E1363" i="10"/>
  <c r="F1363" i="10"/>
  <c r="B1364" i="10"/>
  <c r="C1364" i="10"/>
  <c r="D1364" i="10"/>
  <c r="E1364" i="10"/>
  <c r="F1364" i="10"/>
  <c r="B1365" i="10"/>
  <c r="C1365" i="10"/>
  <c r="D1365" i="10"/>
  <c r="E1365" i="10"/>
  <c r="F1365" i="10"/>
  <c r="B1366" i="10"/>
  <c r="C1366" i="10"/>
  <c r="D1366" i="10"/>
  <c r="E1366" i="10"/>
  <c r="F1366" i="10"/>
  <c r="B1367" i="10"/>
  <c r="C1367" i="10"/>
  <c r="D1367" i="10"/>
  <c r="E1367" i="10"/>
  <c r="F1367" i="10"/>
  <c r="B1368" i="10"/>
  <c r="C1368" i="10"/>
  <c r="D1368" i="10"/>
  <c r="E1368" i="10"/>
  <c r="F1368" i="10"/>
  <c r="B1369" i="10"/>
  <c r="C1369" i="10"/>
  <c r="D1369" i="10"/>
  <c r="E1369" i="10"/>
  <c r="F1369" i="10"/>
  <c r="B1370" i="10"/>
  <c r="C1370" i="10"/>
  <c r="D1370" i="10"/>
  <c r="E1370" i="10"/>
  <c r="F1370" i="10"/>
  <c r="B1371" i="10"/>
  <c r="C1371" i="10"/>
  <c r="D1371" i="10"/>
  <c r="E1371" i="10"/>
  <c r="F1371" i="10"/>
  <c r="B1372" i="10"/>
  <c r="C1372" i="10"/>
  <c r="D1372" i="10"/>
  <c r="E1372" i="10"/>
  <c r="F1372" i="10"/>
  <c r="B1373" i="10"/>
  <c r="C1373" i="10"/>
  <c r="D1373" i="10"/>
  <c r="E1373" i="10"/>
  <c r="F1373" i="10"/>
  <c r="B1374" i="10"/>
  <c r="C1374" i="10"/>
  <c r="D1374" i="10"/>
  <c r="E1374" i="10"/>
  <c r="F1374" i="10"/>
  <c r="B1375" i="10"/>
  <c r="C1375" i="10"/>
  <c r="D1375" i="10"/>
  <c r="E1375" i="10"/>
  <c r="F1375" i="10"/>
  <c r="B1376" i="10"/>
  <c r="C1376" i="10"/>
  <c r="D1376" i="10"/>
  <c r="E1376" i="10"/>
  <c r="F1376" i="10"/>
  <c r="B1377" i="10"/>
  <c r="C1377" i="10"/>
  <c r="D1377" i="10"/>
  <c r="E1377" i="10"/>
  <c r="F1377" i="10"/>
  <c r="B1378" i="10"/>
  <c r="C1378" i="10"/>
  <c r="D1378" i="10"/>
  <c r="E1378" i="10"/>
  <c r="F1378" i="10"/>
  <c r="B1379" i="10"/>
  <c r="C1379" i="10"/>
  <c r="D1379" i="10"/>
  <c r="E1379" i="10"/>
  <c r="F1379" i="10"/>
  <c r="B1380" i="10"/>
  <c r="C1380" i="10"/>
  <c r="D1380" i="10"/>
  <c r="E1380" i="10"/>
  <c r="F1380" i="10"/>
  <c r="B1381" i="10"/>
  <c r="C1381" i="10"/>
  <c r="D1381" i="10"/>
  <c r="E1381" i="10"/>
  <c r="F1381" i="10"/>
  <c r="B1382" i="10"/>
  <c r="C1382" i="10"/>
  <c r="D1382" i="10"/>
  <c r="E1382" i="10"/>
  <c r="F1382" i="10"/>
  <c r="B1383" i="10"/>
  <c r="C1383" i="10"/>
  <c r="D1383" i="10"/>
  <c r="E1383" i="10"/>
  <c r="F1383" i="10"/>
  <c r="B1384" i="10"/>
  <c r="C1384" i="10"/>
  <c r="D1384" i="10"/>
  <c r="E1384" i="10"/>
  <c r="F1384" i="10"/>
  <c r="B1385" i="10"/>
  <c r="C1385" i="10"/>
  <c r="D1385" i="10"/>
  <c r="E1385" i="10"/>
  <c r="F1385" i="10"/>
  <c r="B1386" i="10"/>
  <c r="C1386" i="10"/>
  <c r="D1386" i="10"/>
  <c r="E1386" i="10"/>
  <c r="F1386" i="10"/>
  <c r="B1387" i="10"/>
  <c r="C1387" i="10"/>
  <c r="D1387" i="10"/>
  <c r="E1387" i="10"/>
  <c r="F1387" i="10"/>
  <c r="B1388" i="10"/>
  <c r="C1388" i="10"/>
  <c r="D1388" i="10"/>
  <c r="E1388" i="10"/>
  <c r="F1388" i="10"/>
  <c r="B1389" i="10"/>
  <c r="C1389" i="10"/>
  <c r="D1389" i="10"/>
  <c r="E1389" i="10"/>
  <c r="F1389" i="10"/>
  <c r="B1390" i="10"/>
  <c r="C1390" i="10"/>
  <c r="D1390" i="10"/>
  <c r="E1390" i="10"/>
  <c r="F1390" i="10"/>
  <c r="B1391" i="10"/>
  <c r="C1391" i="10"/>
  <c r="D1391" i="10"/>
  <c r="E1391" i="10"/>
  <c r="F1391" i="10"/>
  <c r="B1392" i="10"/>
  <c r="C1392" i="10"/>
  <c r="D1392" i="10"/>
  <c r="E1392" i="10"/>
  <c r="F1392" i="10"/>
  <c r="B1393" i="10"/>
  <c r="C1393" i="10"/>
  <c r="D1393" i="10"/>
  <c r="E1393" i="10"/>
  <c r="F1393" i="10"/>
  <c r="B1394" i="10"/>
  <c r="C1394" i="10"/>
  <c r="D1394" i="10"/>
  <c r="E1394" i="10"/>
  <c r="F1394" i="10"/>
  <c r="B1395" i="10"/>
  <c r="C1395" i="10"/>
  <c r="D1395" i="10"/>
  <c r="E1395" i="10"/>
  <c r="F1395" i="10"/>
  <c r="B1396" i="10"/>
  <c r="C1396" i="10"/>
  <c r="D1396" i="10"/>
  <c r="E1396" i="10"/>
  <c r="F1396" i="10"/>
  <c r="B1397" i="10"/>
  <c r="C1397" i="10"/>
  <c r="D1397" i="10"/>
  <c r="E1397" i="10"/>
  <c r="F1397" i="10"/>
  <c r="B1398" i="10"/>
  <c r="C1398" i="10"/>
  <c r="D1398" i="10"/>
  <c r="E1398" i="10"/>
  <c r="F1398" i="10"/>
  <c r="B1399" i="10"/>
  <c r="C1399" i="10"/>
  <c r="D1399" i="10"/>
  <c r="E1399" i="10"/>
  <c r="F1399" i="10"/>
  <c r="B1400" i="10"/>
  <c r="C1400" i="10"/>
  <c r="D1400" i="10"/>
  <c r="E1400" i="10"/>
  <c r="F1400" i="10"/>
  <c r="B1401" i="10"/>
  <c r="C1401" i="10"/>
  <c r="D1401" i="10"/>
  <c r="E1401" i="10"/>
  <c r="F1401" i="10"/>
  <c r="B1402" i="10"/>
  <c r="C1402" i="10"/>
  <c r="D1402" i="10"/>
  <c r="E1402" i="10"/>
  <c r="F1402" i="10"/>
  <c r="B1403" i="10"/>
  <c r="C1403" i="10"/>
  <c r="D1403" i="10"/>
  <c r="E1403" i="10"/>
  <c r="F1403" i="10"/>
  <c r="B1404" i="10"/>
  <c r="C1404" i="10"/>
  <c r="D1404" i="10"/>
  <c r="E1404" i="10"/>
  <c r="F1404" i="10"/>
  <c r="B1405" i="10"/>
  <c r="C1405" i="10"/>
  <c r="D1405" i="10"/>
  <c r="E1405" i="10"/>
  <c r="F1405" i="10"/>
  <c r="B1406" i="10"/>
  <c r="C1406" i="10"/>
  <c r="D1406" i="10"/>
  <c r="E1406" i="10"/>
  <c r="F1406" i="10"/>
  <c r="B1407" i="10"/>
  <c r="C1407" i="10"/>
  <c r="D1407" i="10"/>
  <c r="E1407" i="10"/>
  <c r="F1407" i="10"/>
  <c r="B1408" i="10"/>
  <c r="C1408" i="10"/>
  <c r="D1408" i="10"/>
  <c r="E1408" i="10"/>
  <c r="F1408" i="10"/>
  <c r="B1409" i="10"/>
  <c r="C1409" i="10"/>
  <c r="D1409" i="10"/>
  <c r="E1409" i="10"/>
  <c r="F1409" i="10"/>
  <c r="B1410" i="10"/>
  <c r="C1410" i="10"/>
  <c r="D1410" i="10"/>
  <c r="E1410" i="10"/>
  <c r="F1410" i="10"/>
  <c r="B1411" i="10"/>
  <c r="C1411" i="10"/>
  <c r="D1411" i="10"/>
  <c r="E1411" i="10"/>
  <c r="F1411" i="10"/>
  <c r="B1412" i="10"/>
  <c r="C1412" i="10"/>
  <c r="D1412" i="10"/>
  <c r="E1412" i="10"/>
  <c r="F1412" i="10"/>
  <c r="B1413" i="10"/>
  <c r="C1413" i="10"/>
  <c r="D1413" i="10"/>
  <c r="E1413" i="10"/>
  <c r="F1413" i="10"/>
  <c r="B1414" i="10"/>
  <c r="C1414" i="10"/>
  <c r="D1414" i="10"/>
  <c r="E1414" i="10"/>
  <c r="F1414" i="10"/>
  <c r="B1415" i="10"/>
  <c r="C1415" i="10"/>
  <c r="D1415" i="10"/>
  <c r="E1415" i="10"/>
  <c r="F1415" i="10"/>
  <c r="B1416" i="10"/>
  <c r="C1416" i="10"/>
  <c r="D1416" i="10"/>
  <c r="E1416" i="10"/>
  <c r="F1416" i="10"/>
  <c r="B1417" i="10"/>
  <c r="C1417" i="10"/>
  <c r="D1417" i="10"/>
  <c r="E1417" i="10"/>
  <c r="F1417" i="10"/>
  <c r="B1418" i="10"/>
  <c r="C1418" i="10"/>
  <c r="D1418" i="10"/>
  <c r="E1418" i="10"/>
  <c r="F1418" i="10"/>
  <c r="B1419" i="10"/>
  <c r="C1419" i="10"/>
  <c r="D1419" i="10"/>
  <c r="E1419" i="10"/>
  <c r="F1419" i="10"/>
  <c r="B1420" i="10"/>
  <c r="C1420" i="10"/>
  <c r="D1420" i="10"/>
  <c r="E1420" i="10"/>
  <c r="F1420" i="10"/>
  <c r="B1421" i="10"/>
  <c r="C1421" i="10"/>
  <c r="D1421" i="10"/>
  <c r="E1421" i="10"/>
  <c r="F1421" i="10"/>
  <c r="B1422" i="10"/>
  <c r="C1422" i="10"/>
  <c r="D1422" i="10"/>
  <c r="E1422" i="10"/>
  <c r="F1422" i="10"/>
  <c r="B1423" i="10"/>
  <c r="C1423" i="10"/>
  <c r="D1423" i="10"/>
  <c r="E1423" i="10"/>
  <c r="F1423" i="10"/>
  <c r="B1424" i="10"/>
  <c r="C1424" i="10"/>
  <c r="D1424" i="10"/>
  <c r="E1424" i="10"/>
  <c r="F1424" i="10"/>
  <c r="B1425" i="10"/>
  <c r="C1425" i="10"/>
  <c r="D1425" i="10"/>
  <c r="E1425" i="10"/>
  <c r="F1425" i="10"/>
  <c r="B1426" i="10"/>
  <c r="C1426" i="10"/>
  <c r="D1426" i="10"/>
  <c r="E1426" i="10"/>
  <c r="F1426" i="10"/>
  <c r="B1427" i="10"/>
  <c r="C1427" i="10"/>
  <c r="D1427" i="10"/>
  <c r="E1427" i="10"/>
  <c r="F1427" i="10"/>
  <c r="B1428" i="10"/>
  <c r="C1428" i="10"/>
  <c r="D1428" i="10"/>
  <c r="E1428" i="10"/>
  <c r="F1428" i="10"/>
  <c r="B1429" i="10"/>
  <c r="C1429" i="10"/>
  <c r="D1429" i="10"/>
  <c r="E1429" i="10"/>
  <c r="F1429" i="10"/>
  <c r="B1430" i="10"/>
  <c r="C1430" i="10"/>
  <c r="D1430" i="10"/>
  <c r="E1430" i="10"/>
  <c r="F1430" i="10"/>
  <c r="B1431" i="10"/>
  <c r="C1431" i="10"/>
  <c r="D1431" i="10"/>
  <c r="E1431" i="10"/>
  <c r="F1431" i="10"/>
  <c r="B1432" i="10"/>
  <c r="C1432" i="10"/>
  <c r="D1432" i="10"/>
  <c r="E1432" i="10"/>
  <c r="F1432" i="10"/>
  <c r="B1433" i="10"/>
  <c r="C1433" i="10"/>
  <c r="D1433" i="10"/>
  <c r="E1433" i="10"/>
  <c r="F1433" i="10"/>
  <c r="B1434" i="10"/>
  <c r="C1434" i="10"/>
  <c r="D1434" i="10"/>
  <c r="E1434" i="10"/>
  <c r="F1434" i="10"/>
  <c r="B1435" i="10"/>
  <c r="C1435" i="10"/>
  <c r="D1435" i="10"/>
  <c r="E1435" i="10"/>
  <c r="F1435" i="10"/>
  <c r="B1436" i="10"/>
  <c r="C1436" i="10"/>
  <c r="D1436" i="10"/>
  <c r="E1436" i="10"/>
  <c r="F1436" i="10"/>
  <c r="B1437" i="10"/>
  <c r="C1437" i="10"/>
  <c r="D1437" i="10"/>
  <c r="E1437" i="10"/>
  <c r="F1437" i="10"/>
  <c r="B1438" i="10"/>
  <c r="C1438" i="10"/>
  <c r="D1438" i="10"/>
  <c r="E1438" i="10"/>
  <c r="F1438" i="10"/>
  <c r="B1439" i="10"/>
  <c r="C1439" i="10"/>
  <c r="D1439" i="10"/>
  <c r="E1439" i="10"/>
  <c r="F1439" i="10"/>
  <c r="B1440" i="10"/>
  <c r="C1440" i="10"/>
  <c r="D1440" i="10"/>
  <c r="E1440" i="10"/>
  <c r="F1440" i="10"/>
  <c r="B1441" i="10"/>
  <c r="C1441" i="10"/>
  <c r="D1441" i="10"/>
  <c r="E1441" i="10"/>
  <c r="F1441" i="10"/>
  <c r="B1442" i="10"/>
  <c r="C1442" i="10"/>
  <c r="D1442" i="10"/>
  <c r="E1442" i="10"/>
  <c r="F1442" i="10"/>
  <c r="B1443" i="10"/>
  <c r="C1443" i="10"/>
  <c r="D1443" i="10"/>
  <c r="E1443" i="10"/>
  <c r="F1443" i="10"/>
  <c r="B1444" i="10"/>
  <c r="C1444" i="10"/>
  <c r="D1444" i="10"/>
  <c r="E1444" i="10"/>
  <c r="F1444" i="10"/>
  <c r="B1445" i="10"/>
  <c r="C1445" i="10"/>
  <c r="D1445" i="10"/>
  <c r="E1445" i="10"/>
  <c r="F1445" i="10"/>
  <c r="B1446" i="10"/>
  <c r="C1446" i="10"/>
  <c r="D1446" i="10"/>
  <c r="E1446" i="10"/>
  <c r="F1446" i="10"/>
  <c r="B1447" i="10"/>
  <c r="C1447" i="10"/>
  <c r="D1447" i="10"/>
  <c r="E1447" i="10"/>
  <c r="F1447" i="10"/>
  <c r="B1448" i="10"/>
  <c r="C1448" i="10"/>
  <c r="D1448" i="10"/>
  <c r="E1448" i="10"/>
  <c r="F1448" i="10"/>
  <c r="B1449" i="10"/>
  <c r="C1449" i="10"/>
  <c r="D1449" i="10"/>
  <c r="E1449" i="10"/>
  <c r="F1449" i="10"/>
  <c r="B1450" i="10"/>
  <c r="C1450" i="10"/>
  <c r="D1450" i="10"/>
  <c r="E1450" i="10"/>
  <c r="F1450" i="10"/>
  <c r="B1451" i="10"/>
  <c r="C1451" i="10"/>
  <c r="D1451" i="10"/>
  <c r="E1451" i="10"/>
  <c r="F1451" i="10"/>
  <c r="B1452" i="10"/>
  <c r="C1452" i="10"/>
  <c r="D1452" i="10"/>
  <c r="E1452" i="10"/>
  <c r="F1452" i="10"/>
  <c r="B1453" i="10"/>
  <c r="C1453" i="10"/>
  <c r="D1453" i="10"/>
  <c r="E1453" i="10"/>
  <c r="F1453" i="10"/>
  <c r="B1454" i="10"/>
  <c r="C1454" i="10"/>
  <c r="D1454" i="10"/>
  <c r="E1454" i="10"/>
  <c r="F1454" i="10"/>
  <c r="B1455" i="10"/>
  <c r="C1455" i="10"/>
  <c r="D1455" i="10"/>
  <c r="E1455" i="10"/>
  <c r="F1455" i="10"/>
  <c r="B1456" i="10"/>
  <c r="C1456" i="10"/>
  <c r="D1456" i="10"/>
  <c r="E1456" i="10"/>
  <c r="F1456" i="10"/>
  <c r="B1457" i="10"/>
  <c r="C1457" i="10"/>
  <c r="D1457" i="10"/>
  <c r="E1457" i="10"/>
  <c r="F1457" i="10"/>
  <c r="B1458" i="10"/>
  <c r="C1458" i="10"/>
  <c r="D1458" i="10"/>
  <c r="E1458" i="10"/>
  <c r="F1458" i="10"/>
  <c r="B1459" i="10"/>
  <c r="C1459" i="10"/>
  <c r="D1459" i="10"/>
  <c r="E1459" i="10"/>
  <c r="F1459" i="10"/>
  <c r="B1460" i="10"/>
  <c r="C1460" i="10"/>
  <c r="D1460" i="10"/>
  <c r="E1460" i="10"/>
  <c r="F1460" i="10"/>
  <c r="B1461" i="10"/>
  <c r="C1461" i="10"/>
  <c r="D1461" i="10"/>
  <c r="E1461" i="10"/>
  <c r="F1461" i="10"/>
  <c r="B1462" i="10"/>
  <c r="C1462" i="10"/>
  <c r="D1462" i="10"/>
  <c r="E1462" i="10"/>
  <c r="F1462" i="10"/>
  <c r="B1463" i="10"/>
  <c r="C1463" i="10"/>
  <c r="D1463" i="10"/>
  <c r="E1463" i="10"/>
  <c r="F1463" i="10"/>
  <c r="B1464" i="10"/>
  <c r="C1464" i="10"/>
  <c r="D1464" i="10"/>
  <c r="E1464" i="10"/>
  <c r="F1464" i="10"/>
  <c r="B1465" i="10"/>
  <c r="C1465" i="10"/>
  <c r="D1465" i="10"/>
  <c r="E1465" i="10"/>
  <c r="F1465" i="10"/>
  <c r="B1466" i="10"/>
  <c r="C1466" i="10"/>
  <c r="D1466" i="10"/>
  <c r="E1466" i="10"/>
  <c r="F1466" i="10"/>
  <c r="B1467" i="10"/>
  <c r="C1467" i="10"/>
  <c r="D1467" i="10"/>
  <c r="E1467" i="10"/>
  <c r="F1467" i="10"/>
  <c r="B1468" i="10"/>
  <c r="C1468" i="10"/>
  <c r="D1468" i="10"/>
  <c r="E1468" i="10"/>
  <c r="F1468" i="10"/>
  <c r="B1469" i="10"/>
  <c r="C1469" i="10"/>
  <c r="D1469" i="10"/>
  <c r="E1469" i="10"/>
  <c r="F1469" i="10"/>
  <c r="B1470" i="10"/>
  <c r="C1470" i="10"/>
  <c r="D1470" i="10"/>
  <c r="E1470" i="10"/>
  <c r="F1470" i="10"/>
  <c r="B1471" i="10"/>
  <c r="C1471" i="10"/>
  <c r="D1471" i="10"/>
  <c r="E1471" i="10"/>
  <c r="F1471" i="10"/>
  <c r="B1472" i="10"/>
  <c r="C1472" i="10"/>
  <c r="D1472" i="10"/>
  <c r="E1472" i="10"/>
  <c r="F1472" i="10"/>
  <c r="B1473" i="10"/>
  <c r="C1473" i="10"/>
  <c r="D1473" i="10"/>
  <c r="E1473" i="10"/>
  <c r="F1473" i="10"/>
  <c r="B1474" i="10"/>
  <c r="C1474" i="10"/>
  <c r="D1474" i="10"/>
  <c r="E1474" i="10"/>
  <c r="F1474" i="10"/>
  <c r="B1475" i="10"/>
  <c r="C1475" i="10"/>
  <c r="D1475" i="10"/>
  <c r="E1475" i="10"/>
  <c r="F1475" i="10"/>
  <c r="B1476" i="10"/>
  <c r="C1476" i="10"/>
  <c r="D1476" i="10"/>
  <c r="E1476" i="10"/>
  <c r="F1476" i="10"/>
  <c r="B1477" i="10"/>
  <c r="C1477" i="10"/>
  <c r="D1477" i="10"/>
  <c r="E1477" i="10"/>
  <c r="F1477" i="10"/>
  <c r="B1478" i="10"/>
  <c r="C1478" i="10"/>
  <c r="D1478" i="10"/>
  <c r="E1478" i="10"/>
  <c r="F1478" i="10"/>
  <c r="B1479" i="10"/>
  <c r="C1479" i="10"/>
  <c r="D1479" i="10"/>
  <c r="E1479" i="10"/>
  <c r="F1479" i="10"/>
  <c r="B1480" i="10"/>
  <c r="C1480" i="10"/>
  <c r="D1480" i="10"/>
  <c r="E1480" i="10"/>
  <c r="F1480" i="10"/>
  <c r="B1481" i="10"/>
  <c r="C1481" i="10"/>
  <c r="D1481" i="10"/>
  <c r="E1481" i="10"/>
  <c r="F1481" i="10"/>
  <c r="B1482" i="10"/>
  <c r="C1482" i="10"/>
  <c r="D1482" i="10"/>
  <c r="E1482" i="10"/>
  <c r="F1482" i="10"/>
  <c r="B1483" i="10"/>
  <c r="C1483" i="10"/>
  <c r="D1483" i="10"/>
  <c r="E1483" i="10"/>
  <c r="F1483" i="10"/>
  <c r="B1484" i="10"/>
  <c r="C1484" i="10"/>
  <c r="D1484" i="10"/>
  <c r="E1484" i="10"/>
  <c r="F1484" i="10"/>
  <c r="B1485" i="10"/>
  <c r="C1485" i="10"/>
  <c r="D1485" i="10"/>
  <c r="E1485" i="10"/>
  <c r="F1485" i="10"/>
  <c r="B1486" i="10"/>
  <c r="C1486" i="10"/>
  <c r="D1486" i="10"/>
  <c r="E1486" i="10"/>
  <c r="F1486" i="10"/>
  <c r="B1487" i="10"/>
  <c r="C1487" i="10"/>
  <c r="D1487" i="10"/>
  <c r="E1487" i="10"/>
  <c r="F1487" i="10"/>
  <c r="B1488" i="10"/>
  <c r="C1488" i="10"/>
  <c r="D1488" i="10"/>
  <c r="E1488" i="10"/>
  <c r="F1488" i="10"/>
  <c r="B1489" i="10"/>
  <c r="C1489" i="10"/>
  <c r="D1489" i="10"/>
  <c r="E1489" i="10"/>
  <c r="F1489" i="10"/>
  <c r="B1490" i="10"/>
  <c r="C1490" i="10"/>
  <c r="D1490" i="10"/>
  <c r="E1490" i="10"/>
  <c r="F1490" i="10"/>
  <c r="B1491" i="10"/>
  <c r="C1491" i="10"/>
  <c r="D1491" i="10"/>
  <c r="E1491" i="10"/>
  <c r="F1491" i="10"/>
  <c r="B1492" i="10"/>
  <c r="C1492" i="10"/>
  <c r="D1492" i="10"/>
  <c r="E1492" i="10"/>
  <c r="F1492" i="10"/>
  <c r="B1493" i="10"/>
  <c r="C1493" i="10"/>
  <c r="D1493" i="10"/>
  <c r="E1493" i="10"/>
  <c r="F1493" i="10"/>
  <c r="B1494" i="10"/>
  <c r="C1494" i="10"/>
  <c r="D1494" i="10"/>
  <c r="E1494" i="10"/>
  <c r="F1494" i="10"/>
  <c r="B1495" i="10"/>
  <c r="C1495" i="10"/>
  <c r="D1495" i="10"/>
  <c r="E1495" i="10"/>
  <c r="F1495" i="10"/>
  <c r="B1496" i="10"/>
  <c r="C1496" i="10"/>
  <c r="D1496" i="10"/>
  <c r="E1496" i="10"/>
  <c r="F1496" i="10"/>
  <c r="B1497" i="10"/>
  <c r="C1497" i="10"/>
  <c r="D1497" i="10"/>
  <c r="E1497" i="10"/>
  <c r="F1497" i="10"/>
  <c r="B1498" i="10"/>
  <c r="C1498" i="10"/>
  <c r="D1498" i="10"/>
  <c r="E1498" i="10"/>
  <c r="F1498" i="10"/>
  <c r="B1499" i="10"/>
  <c r="C1499" i="10"/>
  <c r="D1499" i="10"/>
  <c r="E1499" i="10"/>
  <c r="F1499" i="10"/>
  <c r="B1500" i="10"/>
  <c r="C1500" i="10"/>
  <c r="D1500" i="10"/>
  <c r="E1500" i="10"/>
  <c r="F1500" i="10"/>
  <c r="B1501" i="10"/>
  <c r="C1501" i="10"/>
  <c r="D1501" i="10"/>
  <c r="E1501" i="10"/>
  <c r="F1501" i="10"/>
  <c r="B1502" i="10"/>
  <c r="C1502" i="10"/>
  <c r="D1502" i="10"/>
  <c r="E1502" i="10"/>
  <c r="F1502" i="10"/>
  <c r="B1503" i="10"/>
  <c r="C1503" i="10"/>
  <c r="D1503" i="10"/>
  <c r="E1503" i="10"/>
  <c r="F1503" i="10"/>
  <c r="B1504" i="10"/>
  <c r="C1504" i="10"/>
  <c r="D1504" i="10"/>
  <c r="E1504" i="10"/>
  <c r="F1504" i="10"/>
  <c r="B1505" i="10"/>
  <c r="C1505" i="10"/>
  <c r="D1505" i="10"/>
  <c r="E1505" i="10"/>
  <c r="F1505" i="10"/>
  <c r="B1506" i="10"/>
  <c r="C1506" i="10"/>
  <c r="D1506" i="10"/>
  <c r="E1506" i="10"/>
  <c r="F1506" i="10"/>
  <c r="B1507" i="10"/>
  <c r="C1507" i="10"/>
  <c r="D1507" i="10"/>
  <c r="E1507" i="10"/>
  <c r="F1507" i="10"/>
  <c r="B1508" i="10"/>
  <c r="C1508" i="10"/>
  <c r="D1508" i="10"/>
  <c r="E1508" i="10"/>
  <c r="F1508" i="10"/>
  <c r="B1509" i="10"/>
  <c r="C1509" i="10"/>
  <c r="D1509" i="10"/>
  <c r="E1509" i="10"/>
  <c r="F1509" i="10"/>
  <c r="B1510" i="10"/>
  <c r="C1510" i="10"/>
  <c r="D1510" i="10"/>
  <c r="E1510" i="10"/>
  <c r="F1510" i="10"/>
  <c r="B1511" i="10"/>
  <c r="C1511" i="10"/>
  <c r="D1511" i="10"/>
  <c r="E1511" i="10"/>
  <c r="F1511" i="10"/>
  <c r="B1512" i="10"/>
  <c r="C1512" i="10"/>
  <c r="D1512" i="10"/>
  <c r="E1512" i="10"/>
  <c r="F1512" i="10"/>
  <c r="B1513" i="10"/>
  <c r="C1513" i="10"/>
  <c r="D1513" i="10"/>
  <c r="E1513" i="10"/>
  <c r="F1513" i="10"/>
  <c r="B1514" i="10"/>
  <c r="C1514" i="10"/>
  <c r="D1514" i="10"/>
  <c r="E1514" i="10"/>
  <c r="F1514" i="10"/>
  <c r="B1515" i="10"/>
  <c r="C1515" i="10"/>
  <c r="D1515" i="10"/>
  <c r="E1515" i="10"/>
  <c r="F1515" i="10"/>
  <c r="B1516" i="10"/>
  <c r="C1516" i="10"/>
  <c r="D1516" i="10"/>
  <c r="E1516" i="10"/>
  <c r="F1516" i="10"/>
  <c r="B1517" i="10"/>
  <c r="C1517" i="10"/>
  <c r="D1517" i="10"/>
  <c r="E1517" i="10"/>
  <c r="F1517" i="10"/>
  <c r="B1518" i="10"/>
  <c r="C1518" i="10"/>
  <c r="D1518" i="10"/>
  <c r="E1518" i="10"/>
  <c r="F1518" i="10"/>
  <c r="B1519" i="10"/>
  <c r="C1519" i="10"/>
  <c r="D1519" i="10"/>
  <c r="E1519" i="10"/>
  <c r="F1519" i="10"/>
  <c r="B1520" i="10"/>
  <c r="C1520" i="10"/>
  <c r="D1520" i="10"/>
  <c r="E1520" i="10"/>
  <c r="F1520" i="10"/>
  <c r="B1521" i="10"/>
  <c r="C1521" i="10"/>
  <c r="D1521" i="10"/>
  <c r="E1521" i="10"/>
  <c r="F1521" i="10"/>
  <c r="B1522" i="10"/>
  <c r="C1522" i="10"/>
  <c r="D1522" i="10"/>
  <c r="E1522" i="10"/>
  <c r="F1522" i="10"/>
  <c r="B1523" i="10"/>
  <c r="C1523" i="10"/>
  <c r="D1523" i="10"/>
  <c r="E1523" i="10"/>
  <c r="F1523" i="10"/>
  <c r="B1524" i="10"/>
  <c r="C1524" i="10"/>
  <c r="D1524" i="10"/>
  <c r="E1524" i="10"/>
  <c r="F1524" i="10"/>
  <c r="B1525" i="10"/>
  <c r="C1525" i="10"/>
  <c r="D1525" i="10"/>
  <c r="E1525" i="10"/>
  <c r="F1525" i="10"/>
  <c r="B1526" i="10"/>
  <c r="C1526" i="10"/>
  <c r="D1526" i="10"/>
  <c r="E1526" i="10"/>
  <c r="F1526" i="10"/>
  <c r="B1527" i="10"/>
  <c r="C1527" i="10"/>
  <c r="D1527" i="10"/>
  <c r="E1527" i="10"/>
  <c r="F1527" i="10"/>
  <c r="B1528" i="10"/>
  <c r="C1528" i="10"/>
  <c r="D1528" i="10"/>
  <c r="E1528" i="10"/>
  <c r="F1528" i="10"/>
  <c r="B1529" i="10"/>
  <c r="C1529" i="10"/>
  <c r="D1529" i="10"/>
  <c r="E1529" i="10"/>
  <c r="F1529" i="10"/>
  <c r="B1530" i="10"/>
  <c r="C1530" i="10"/>
  <c r="D1530" i="10"/>
  <c r="E1530" i="10"/>
  <c r="F1530" i="10"/>
  <c r="B1531" i="10"/>
  <c r="C1531" i="10"/>
  <c r="D1531" i="10"/>
  <c r="E1531" i="10"/>
  <c r="F1531" i="10"/>
  <c r="B1532" i="10"/>
  <c r="C1532" i="10"/>
  <c r="D1532" i="10"/>
  <c r="E1532" i="10"/>
  <c r="F1532" i="10"/>
  <c r="B1533" i="10"/>
  <c r="C1533" i="10"/>
  <c r="D1533" i="10"/>
  <c r="E1533" i="10"/>
  <c r="F1533" i="10"/>
  <c r="B1534" i="10"/>
  <c r="C1534" i="10"/>
  <c r="D1534" i="10"/>
  <c r="E1534" i="10"/>
  <c r="F1534" i="10"/>
  <c r="B1535" i="10"/>
  <c r="C1535" i="10"/>
  <c r="D1535" i="10"/>
  <c r="E1535" i="10"/>
  <c r="F1535" i="10"/>
  <c r="B1536" i="10"/>
  <c r="C1536" i="10"/>
  <c r="D1536" i="10"/>
  <c r="E1536" i="10"/>
  <c r="F1536" i="10"/>
  <c r="B1537" i="10"/>
  <c r="C1537" i="10"/>
  <c r="D1537" i="10"/>
  <c r="E1537" i="10"/>
  <c r="F1537" i="10"/>
  <c r="B1538" i="10"/>
  <c r="C1538" i="10"/>
  <c r="D1538" i="10"/>
  <c r="E1538" i="10"/>
  <c r="F1538" i="10"/>
  <c r="B1539" i="10"/>
  <c r="C1539" i="10"/>
  <c r="D1539" i="10"/>
  <c r="E1539" i="10"/>
  <c r="F1539" i="10"/>
  <c r="B1540" i="10"/>
  <c r="C1540" i="10"/>
  <c r="D1540" i="10"/>
  <c r="E1540" i="10"/>
  <c r="F1540" i="10"/>
  <c r="B1541" i="10"/>
  <c r="C1541" i="10"/>
  <c r="D1541" i="10"/>
  <c r="E1541" i="10"/>
  <c r="F1541" i="10"/>
  <c r="B1542" i="10"/>
  <c r="C1542" i="10"/>
  <c r="D1542" i="10"/>
  <c r="E1542" i="10"/>
  <c r="F1542" i="10"/>
  <c r="B1543" i="10"/>
  <c r="C1543" i="10"/>
  <c r="D1543" i="10"/>
  <c r="E1543" i="10"/>
  <c r="F1543" i="10"/>
  <c r="B1544" i="10"/>
  <c r="C1544" i="10"/>
  <c r="D1544" i="10"/>
  <c r="E1544" i="10"/>
  <c r="F1544" i="10"/>
  <c r="B1545" i="10"/>
  <c r="C1545" i="10"/>
  <c r="D1545" i="10"/>
  <c r="E1545" i="10"/>
  <c r="F1545" i="10"/>
  <c r="B1546" i="10"/>
  <c r="C1546" i="10"/>
  <c r="D1546" i="10"/>
  <c r="E1546" i="10"/>
  <c r="F1546" i="10"/>
  <c r="B1547" i="10"/>
  <c r="C1547" i="10"/>
  <c r="D1547" i="10"/>
  <c r="E1547" i="10"/>
  <c r="F1547" i="10"/>
  <c r="B1548" i="10"/>
  <c r="C1548" i="10"/>
  <c r="D1548" i="10"/>
  <c r="E1548" i="10"/>
  <c r="F1548" i="10"/>
  <c r="B1549" i="10"/>
  <c r="C1549" i="10"/>
  <c r="D1549" i="10"/>
  <c r="E1549" i="10"/>
  <c r="F1549" i="10"/>
  <c r="B1550" i="10"/>
  <c r="C1550" i="10"/>
  <c r="D1550" i="10"/>
  <c r="E1550" i="10"/>
  <c r="F1550" i="10"/>
  <c r="B1551" i="10"/>
  <c r="C1551" i="10"/>
  <c r="D1551" i="10"/>
  <c r="E1551" i="10"/>
  <c r="F1551" i="10"/>
  <c r="B1552" i="10"/>
  <c r="C1552" i="10"/>
  <c r="D1552" i="10"/>
  <c r="E1552" i="10"/>
  <c r="F1552" i="10"/>
  <c r="B1553" i="10"/>
  <c r="C1553" i="10"/>
  <c r="D1553" i="10"/>
  <c r="E1553" i="10"/>
  <c r="F1553" i="10"/>
  <c r="B1554" i="10"/>
  <c r="C1554" i="10"/>
  <c r="D1554" i="10"/>
  <c r="E1554" i="10"/>
  <c r="F1554" i="10"/>
  <c r="B1555" i="10"/>
  <c r="C1555" i="10"/>
  <c r="D1555" i="10"/>
  <c r="E1555" i="10"/>
  <c r="F1555" i="10"/>
  <c r="B1556" i="10"/>
  <c r="C1556" i="10"/>
  <c r="D1556" i="10"/>
  <c r="E1556" i="10"/>
  <c r="F1556" i="10"/>
  <c r="B1557" i="10"/>
  <c r="C1557" i="10"/>
  <c r="D1557" i="10"/>
  <c r="E1557" i="10"/>
  <c r="F1557" i="10"/>
  <c r="B1558" i="10"/>
  <c r="C1558" i="10"/>
  <c r="D1558" i="10"/>
  <c r="E1558" i="10"/>
  <c r="F1558" i="10"/>
  <c r="B1559" i="10"/>
  <c r="C1559" i="10"/>
  <c r="D1559" i="10"/>
  <c r="E1559" i="10"/>
  <c r="F1559" i="10"/>
  <c r="B1560" i="10"/>
  <c r="C1560" i="10"/>
  <c r="D1560" i="10"/>
  <c r="E1560" i="10"/>
  <c r="F1560" i="10"/>
  <c r="B1561" i="10"/>
  <c r="C1561" i="10"/>
  <c r="D1561" i="10"/>
  <c r="E1561" i="10"/>
  <c r="F1561" i="10"/>
  <c r="B1562" i="10"/>
  <c r="C1562" i="10"/>
  <c r="D1562" i="10"/>
  <c r="E1562" i="10"/>
  <c r="F1562" i="10"/>
  <c r="B1563" i="10"/>
  <c r="C1563" i="10"/>
  <c r="D1563" i="10"/>
  <c r="E1563" i="10"/>
  <c r="F1563" i="10"/>
  <c r="B1564" i="10"/>
  <c r="C1564" i="10"/>
  <c r="D1564" i="10"/>
  <c r="E1564" i="10"/>
  <c r="F1564" i="10"/>
  <c r="B1565" i="10"/>
  <c r="C1565" i="10"/>
  <c r="D1565" i="10"/>
  <c r="E1565" i="10"/>
  <c r="F1565" i="10"/>
  <c r="B1566" i="10"/>
  <c r="C1566" i="10"/>
  <c r="D1566" i="10"/>
  <c r="E1566" i="10"/>
  <c r="F1566" i="10"/>
  <c r="B1567" i="10"/>
  <c r="C1567" i="10"/>
  <c r="D1567" i="10"/>
  <c r="E1567" i="10"/>
  <c r="F1567" i="10"/>
  <c r="B1568" i="10"/>
  <c r="C1568" i="10"/>
  <c r="D1568" i="10"/>
  <c r="E1568" i="10"/>
  <c r="F1568" i="10"/>
  <c r="B1569" i="10"/>
  <c r="C1569" i="10"/>
  <c r="D1569" i="10"/>
  <c r="E1569" i="10"/>
  <c r="F1569" i="10"/>
  <c r="B1570" i="10"/>
  <c r="C1570" i="10"/>
  <c r="D1570" i="10"/>
  <c r="E1570" i="10"/>
  <c r="F1570" i="10"/>
  <c r="B1571" i="10"/>
  <c r="C1571" i="10"/>
  <c r="D1571" i="10"/>
  <c r="E1571" i="10"/>
  <c r="F1571" i="10"/>
  <c r="B1572" i="10"/>
  <c r="C1572" i="10"/>
  <c r="D1572" i="10"/>
  <c r="E1572" i="10"/>
  <c r="F1572" i="10"/>
  <c r="B1573" i="10"/>
  <c r="C1573" i="10"/>
  <c r="D1573" i="10"/>
  <c r="E1573" i="10"/>
  <c r="F1573" i="10"/>
  <c r="B1574" i="10"/>
  <c r="C1574" i="10"/>
  <c r="D1574" i="10"/>
  <c r="E1574" i="10"/>
  <c r="F1574" i="10"/>
  <c r="B1575" i="10"/>
  <c r="C1575" i="10"/>
  <c r="D1575" i="10"/>
  <c r="E1575" i="10"/>
  <c r="F1575" i="10"/>
  <c r="B1576" i="10"/>
  <c r="C1576" i="10"/>
  <c r="D1576" i="10"/>
  <c r="E1576" i="10"/>
  <c r="F1576" i="10"/>
  <c r="B1577" i="10"/>
  <c r="C1577" i="10"/>
  <c r="D1577" i="10"/>
  <c r="E1577" i="10"/>
  <c r="F1577" i="10"/>
  <c r="B1578" i="10"/>
  <c r="C1578" i="10"/>
  <c r="D1578" i="10"/>
  <c r="E1578" i="10"/>
  <c r="F1578" i="10"/>
  <c r="B1579" i="10"/>
  <c r="C1579" i="10"/>
  <c r="D1579" i="10"/>
  <c r="E1579" i="10"/>
  <c r="F1579" i="10"/>
  <c r="B1580" i="10"/>
  <c r="C1580" i="10"/>
  <c r="D1580" i="10"/>
  <c r="E1580" i="10"/>
  <c r="F1580" i="10"/>
  <c r="B1581" i="10"/>
  <c r="C1581" i="10"/>
  <c r="D1581" i="10"/>
  <c r="E1581" i="10"/>
  <c r="F1581" i="10"/>
  <c r="B1582" i="10"/>
  <c r="C1582" i="10"/>
  <c r="D1582" i="10"/>
  <c r="E1582" i="10"/>
  <c r="F1582" i="10"/>
  <c r="B1583" i="10"/>
  <c r="C1583" i="10"/>
  <c r="D1583" i="10"/>
  <c r="E1583" i="10"/>
  <c r="F1583" i="10"/>
  <c r="B1584" i="10"/>
  <c r="C1584" i="10"/>
  <c r="D1584" i="10"/>
  <c r="E1584" i="10"/>
  <c r="F1584" i="10"/>
  <c r="B1585" i="10"/>
  <c r="C1585" i="10"/>
  <c r="D1585" i="10"/>
  <c r="E1585" i="10"/>
  <c r="F1585" i="10"/>
  <c r="B1586" i="10"/>
  <c r="C1586" i="10"/>
  <c r="D1586" i="10"/>
  <c r="E1586" i="10"/>
  <c r="F1586" i="10"/>
  <c r="B1587" i="10"/>
  <c r="C1587" i="10"/>
  <c r="D1587" i="10"/>
  <c r="E1587" i="10"/>
  <c r="F1587" i="10"/>
  <c r="B1588" i="10"/>
  <c r="C1588" i="10"/>
  <c r="D1588" i="10"/>
  <c r="E1588" i="10"/>
  <c r="F1588" i="10"/>
  <c r="B1589" i="10"/>
  <c r="C1589" i="10"/>
  <c r="D1589" i="10"/>
  <c r="E1589" i="10"/>
  <c r="F1589" i="10"/>
  <c r="B1590" i="10"/>
  <c r="C1590" i="10"/>
  <c r="D1590" i="10"/>
  <c r="E1590" i="10"/>
  <c r="F1590" i="10"/>
  <c r="B1591" i="10"/>
  <c r="C1591" i="10"/>
  <c r="D1591" i="10"/>
  <c r="E1591" i="10"/>
  <c r="F1591" i="10"/>
  <c r="B1592" i="10"/>
  <c r="C1592" i="10"/>
  <c r="D1592" i="10"/>
  <c r="E1592" i="10"/>
  <c r="F1592" i="10"/>
  <c r="B1593" i="10"/>
  <c r="C1593" i="10"/>
  <c r="D1593" i="10"/>
  <c r="E1593" i="10"/>
  <c r="F1593" i="10"/>
  <c r="B1594" i="10"/>
  <c r="C1594" i="10"/>
  <c r="D1594" i="10"/>
  <c r="E1594" i="10"/>
  <c r="F1594" i="10"/>
  <c r="B1595" i="10"/>
  <c r="C1595" i="10"/>
  <c r="D1595" i="10"/>
  <c r="E1595" i="10"/>
  <c r="F1595" i="10"/>
  <c r="B1596" i="10"/>
  <c r="C1596" i="10"/>
  <c r="D1596" i="10"/>
  <c r="E1596" i="10"/>
  <c r="F1596" i="10"/>
  <c r="B1597" i="10"/>
  <c r="C1597" i="10"/>
  <c r="D1597" i="10"/>
  <c r="E1597" i="10"/>
  <c r="F1597" i="10"/>
  <c r="B1598" i="10"/>
  <c r="C1598" i="10"/>
  <c r="D1598" i="10"/>
  <c r="E1598" i="10"/>
  <c r="F1598" i="10"/>
  <c r="B1599" i="10"/>
  <c r="C1599" i="10"/>
  <c r="D1599" i="10"/>
  <c r="E1599" i="10"/>
  <c r="F1599" i="10"/>
  <c r="B1600" i="10"/>
  <c r="C1600" i="10"/>
  <c r="D1600" i="10"/>
  <c r="E1600" i="10"/>
  <c r="F1600" i="10"/>
  <c r="B1601" i="10"/>
  <c r="C1601" i="10"/>
  <c r="D1601" i="10"/>
  <c r="E1601" i="10"/>
  <c r="F1601" i="10"/>
  <c r="B1602" i="10"/>
  <c r="C1602" i="10"/>
  <c r="D1602" i="10"/>
  <c r="E1602" i="10"/>
  <c r="F1602" i="10"/>
  <c r="B1603" i="10"/>
  <c r="C1603" i="10"/>
  <c r="D1603" i="10"/>
  <c r="E1603" i="10"/>
  <c r="F1603" i="10"/>
  <c r="B1604" i="10"/>
  <c r="C1604" i="10"/>
  <c r="D1604" i="10"/>
  <c r="E1604" i="10"/>
  <c r="F1604" i="10"/>
  <c r="B1605" i="10"/>
  <c r="C1605" i="10"/>
  <c r="D1605" i="10"/>
  <c r="E1605" i="10"/>
  <c r="F1605" i="10"/>
  <c r="B1606" i="10"/>
  <c r="C1606" i="10"/>
  <c r="D1606" i="10"/>
  <c r="E1606" i="10"/>
  <c r="F1606" i="10"/>
  <c r="B1607" i="10"/>
  <c r="C1607" i="10"/>
  <c r="D1607" i="10"/>
  <c r="E1607" i="10"/>
  <c r="F1607" i="10"/>
  <c r="B1608" i="10"/>
  <c r="C1608" i="10"/>
  <c r="D1608" i="10"/>
  <c r="E1608" i="10"/>
  <c r="F1608" i="10"/>
  <c r="B1609" i="10"/>
  <c r="C1609" i="10"/>
  <c r="D1609" i="10"/>
  <c r="E1609" i="10"/>
  <c r="F1609" i="10"/>
  <c r="B1610" i="10"/>
  <c r="C1610" i="10"/>
  <c r="D1610" i="10"/>
  <c r="E1610" i="10"/>
  <c r="F1610" i="10"/>
  <c r="B1611" i="10"/>
  <c r="C1611" i="10"/>
  <c r="D1611" i="10"/>
  <c r="E1611" i="10"/>
  <c r="F1611" i="10"/>
  <c r="B1612" i="10"/>
  <c r="C1612" i="10"/>
  <c r="D1612" i="10"/>
  <c r="E1612" i="10"/>
  <c r="F1612" i="10"/>
  <c r="B1613" i="10"/>
  <c r="C1613" i="10"/>
  <c r="D1613" i="10"/>
  <c r="E1613" i="10"/>
  <c r="F1613" i="10"/>
  <c r="B1614" i="10"/>
  <c r="C1614" i="10"/>
  <c r="D1614" i="10"/>
  <c r="E1614" i="10"/>
  <c r="F1614" i="10"/>
  <c r="B1615" i="10"/>
  <c r="C1615" i="10"/>
  <c r="D1615" i="10"/>
  <c r="E1615" i="10"/>
  <c r="F1615" i="10"/>
  <c r="B1616" i="10"/>
  <c r="C1616" i="10"/>
  <c r="D1616" i="10"/>
  <c r="E1616" i="10"/>
  <c r="F1616" i="10"/>
  <c r="B1617" i="10"/>
  <c r="C1617" i="10"/>
  <c r="D1617" i="10"/>
  <c r="E1617" i="10"/>
  <c r="F1617" i="10"/>
  <c r="B1618" i="10"/>
  <c r="C1618" i="10"/>
  <c r="D1618" i="10"/>
  <c r="E1618" i="10"/>
  <c r="F1618" i="10"/>
  <c r="B1619" i="10"/>
  <c r="C1619" i="10"/>
  <c r="D1619" i="10"/>
  <c r="E1619" i="10"/>
  <c r="F1619" i="10"/>
  <c r="B1620" i="10"/>
  <c r="C1620" i="10"/>
  <c r="D1620" i="10"/>
  <c r="E1620" i="10"/>
  <c r="F1620" i="10"/>
  <c r="B1621" i="10"/>
  <c r="C1621" i="10"/>
  <c r="D1621" i="10"/>
  <c r="E1621" i="10"/>
  <c r="F1621" i="10"/>
  <c r="B1622" i="10"/>
  <c r="C1622" i="10"/>
  <c r="D1622" i="10"/>
  <c r="E1622" i="10"/>
  <c r="F1622" i="10"/>
  <c r="B1623" i="10"/>
  <c r="C1623" i="10"/>
  <c r="D1623" i="10"/>
  <c r="E1623" i="10"/>
  <c r="F1623" i="10"/>
  <c r="B1624" i="10"/>
  <c r="C1624" i="10"/>
  <c r="D1624" i="10"/>
  <c r="E1624" i="10"/>
  <c r="F1624" i="10"/>
  <c r="B1625" i="10"/>
  <c r="C1625" i="10"/>
  <c r="D1625" i="10"/>
  <c r="E1625" i="10"/>
  <c r="F1625" i="10"/>
  <c r="B1626" i="10"/>
  <c r="C1626" i="10"/>
  <c r="D1626" i="10"/>
  <c r="E1626" i="10"/>
  <c r="F1626" i="10"/>
  <c r="B1627" i="10"/>
  <c r="C1627" i="10"/>
  <c r="D1627" i="10"/>
  <c r="E1627" i="10"/>
  <c r="F1627" i="10"/>
  <c r="B1628" i="10"/>
  <c r="C1628" i="10"/>
  <c r="D1628" i="10"/>
  <c r="E1628" i="10"/>
  <c r="F1628" i="10"/>
  <c r="B1629" i="10"/>
  <c r="C1629" i="10"/>
  <c r="D1629" i="10"/>
  <c r="E1629" i="10"/>
  <c r="F1629" i="10"/>
  <c r="B1630" i="10"/>
  <c r="C1630" i="10"/>
  <c r="D1630" i="10"/>
  <c r="E1630" i="10"/>
  <c r="F1630" i="10"/>
  <c r="B1631" i="10"/>
  <c r="C1631" i="10"/>
  <c r="D1631" i="10"/>
  <c r="E1631" i="10"/>
  <c r="F1631" i="10"/>
  <c r="B1632" i="10"/>
  <c r="C1632" i="10"/>
  <c r="D1632" i="10"/>
  <c r="E1632" i="10"/>
  <c r="F1632" i="10"/>
  <c r="B1633" i="10"/>
  <c r="C1633" i="10"/>
  <c r="D1633" i="10"/>
  <c r="E1633" i="10"/>
  <c r="F1633" i="10"/>
  <c r="B1634" i="10"/>
  <c r="C1634" i="10"/>
  <c r="D1634" i="10"/>
  <c r="E1634" i="10"/>
  <c r="F1634" i="10"/>
  <c r="B1635" i="10"/>
  <c r="C1635" i="10"/>
  <c r="D1635" i="10"/>
  <c r="E1635" i="10"/>
  <c r="F1635" i="10"/>
  <c r="B1636" i="10"/>
  <c r="C1636" i="10"/>
  <c r="D1636" i="10"/>
  <c r="E1636" i="10"/>
  <c r="F1636" i="10"/>
  <c r="B1637" i="10"/>
  <c r="C1637" i="10"/>
  <c r="D1637" i="10"/>
  <c r="E1637" i="10"/>
  <c r="F1637" i="10"/>
  <c r="B1638" i="10"/>
  <c r="C1638" i="10"/>
  <c r="D1638" i="10"/>
  <c r="E1638" i="10"/>
  <c r="F1638" i="10"/>
  <c r="B1639" i="10"/>
  <c r="C1639" i="10"/>
  <c r="D1639" i="10"/>
  <c r="E1639" i="10"/>
  <c r="F1639" i="10"/>
  <c r="B1640" i="10"/>
  <c r="C1640" i="10"/>
  <c r="D1640" i="10"/>
  <c r="E1640" i="10"/>
  <c r="F1640" i="10"/>
  <c r="B1641" i="10"/>
  <c r="C1641" i="10"/>
  <c r="D1641" i="10"/>
  <c r="E1641" i="10"/>
  <c r="F1641" i="10"/>
  <c r="B1642" i="10"/>
  <c r="C1642" i="10"/>
  <c r="D1642" i="10"/>
  <c r="E1642" i="10"/>
  <c r="F1642" i="10"/>
  <c r="B1643" i="10"/>
  <c r="C1643" i="10"/>
  <c r="D1643" i="10"/>
  <c r="E1643" i="10"/>
  <c r="F1643" i="10"/>
  <c r="B1644" i="10"/>
  <c r="C1644" i="10"/>
  <c r="D1644" i="10"/>
  <c r="E1644" i="10"/>
  <c r="F1644" i="10"/>
  <c r="B1645" i="10"/>
  <c r="C1645" i="10"/>
  <c r="D1645" i="10"/>
  <c r="E1645" i="10"/>
  <c r="F1645" i="10"/>
  <c r="B1646" i="10"/>
  <c r="C1646" i="10"/>
  <c r="D1646" i="10"/>
  <c r="E1646" i="10"/>
  <c r="F1646" i="10"/>
  <c r="B1647" i="10"/>
  <c r="C1647" i="10"/>
  <c r="D1647" i="10"/>
  <c r="E1647" i="10"/>
  <c r="F1647" i="10"/>
  <c r="B1648" i="10"/>
  <c r="C1648" i="10"/>
  <c r="D1648" i="10"/>
  <c r="E1648" i="10"/>
  <c r="F1648" i="10"/>
  <c r="B1649" i="10"/>
  <c r="C1649" i="10"/>
  <c r="D1649" i="10"/>
  <c r="E1649" i="10"/>
  <c r="F1649" i="10"/>
  <c r="B1650" i="10"/>
  <c r="C1650" i="10"/>
  <c r="D1650" i="10"/>
  <c r="E1650" i="10"/>
  <c r="F1650" i="10"/>
  <c r="B1651" i="10"/>
  <c r="C1651" i="10"/>
  <c r="D1651" i="10"/>
  <c r="E1651" i="10"/>
  <c r="F1651" i="10"/>
  <c r="B1652" i="10"/>
  <c r="C1652" i="10"/>
  <c r="D1652" i="10"/>
  <c r="E1652" i="10"/>
  <c r="F1652" i="10"/>
  <c r="B1653" i="10"/>
  <c r="C1653" i="10"/>
  <c r="D1653" i="10"/>
  <c r="E1653" i="10"/>
  <c r="F1653" i="10"/>
  <c r="B1654" i="10"/>
  <c r="C1654" i="10"/>
  <c r="D1654" i="10"/>
  <c r="E1654" i="10"/>
  <c r="F1654" i="10"/>
  <c r="B1655" i="10"/>
  <c r="C1655" i="10"/>
  <c r="D1655" i="10"/>
  <c r="E1655" i="10"/>
  <c r="F1655" i="10"/>
  <c r="B1656" i="10"/>
  <c r="C1656" i="10"/>
  <c r="D1656" i="10"/>
  <c r="E1656" i="10"/>
  <c r="F1656" i="10"/>
  <c r="B1657" i="10"/>
  <c r="C1657" i="10"/>
  <c r="D1657" i="10"/>
  <c r="E1657" i="10"/>
  <c r="F1657" i="10"/>
  <c r="B1658" i="10"/>
  <c r="C1658" i="10"/>
  <c r="D1658" i="10"/>
  <c r="E1658" i="10"/>
  <c r="F1658" i="10"/>
  <c r="B1659" i="10"/>
  <c r="C1659" i="10"/>
  <c r="D1659" i="10"/>
  <c r="E1659" i="10"/>
  <c r="F1659" i="10"/>
  <c r="B1660" i="10"/>
  <c r="C1660" i="10"/>
  <c r="D1660" i="10"/>
  <c r="E1660" i="10"/>
  <c r="F1660" i="10"/>
  <c r="B1661" i="10"/>
  <c r="C1661" i="10"/>
  <c r="D1661" i="10"/>
  <c r="E1661" i="10"/>
  <c r="F1661" i="10"/>
  <c r="B1662" i="10"/>
  <c r="C1662" i="10"/>
  <c r="D1662" i="10"/>
  <c r="E1662" i="10"/>
  <c r="F1662" i="10"/>
  <c r="B1663" i="10"/>
  <c r="C1663" i="10"/>
  <c r="D1663" i="10"/>
  <c r="E1663" i="10"/>
  <c r="F1663" i="10"/>
  <c r="B1664" i="10"/>
  <c r="C1664" i="10"/>
  <c r="D1664" i="10"/>
  <c r="E1664" i="10"/>
  <c r="F1664" i="10"/>
  <c r="B1665" i="10"/>
  <c r="C1665" i="10"/>
  <c r="D1665" i="10"/>
  <c r="E1665" i="10"/>
  <c r="F1665" i="10"/>
  <c r="B1666" i="10"/>
  <c r="C1666" i="10"/>
  <c r="D1666" i="10"/>
  <c r="E1666" i="10"/>
  <c r="F1666" i="10"/>
  <c r="B1667" i="10"/>
  <c r="C1667" i="10"/>
  <c r="D1667" i="10"/>
  <c r="E1667" i="10"/>
  <c r="F1667" i="10"/>
  <c r="B1668" i="10"/>
  <c r="C1668" i="10"/>
  <c r="D1668" i="10"/>
  <c r="E1668" i="10"/>
  <c r="F1668" i="10"/>
  <c r="B1669" i="10"/>
  <c r="C1669" i="10"/>
  <c r="D1669" i="10"/>
  <c r="E1669" i="10"/>
  <c r="F1669" i="10"/>
  <c r="B1670" i="10"/>
  <c r="C1670" i="10"/>
  <c r="D1670" i="10"/>
  <c r="E1670" i="10"/>
  <c r="F1670" i="10"/>
  <c r="B1671" i="10"/>
  <c r="C1671" i="10"/>
  <c r="D1671" i="10"/>
  <c r="E1671" i="10"/>
  <c r="F1671" i="10"/>
  <c r="B1672" i="10"/>
  <c r="C1672" i="10"/>
  <c r="D1672" i="10"/>
  <c r="E1672" i="10"/>
  <c r="F1672" i="10"/>
  <c r="B1673" i="10"/>
  <c r="C1673" i="10"/>
  <c r="D1673" i="10"/>
  <c r="E1673" i="10"/>
  <c r="F1673" i="10"/>
  <c r="B1674" i="10"/>
  <c r="C1674" i="10"/>
  <c r="D1674" i="10"/>
  <c r="E1674" i="10"/>
  <c r="F1674" i="10"/>
  <c r="B1675" i="10"/>
  <c r="C1675" i="10"/>
  <c r="D1675" i="10"/>
  <c r="E1675" i="10"/>
  <c r="F1675" i="10"/>
  <c r="B1676" i="10"/>
  <c r="C1676" i="10"/>
  <c r="D1676" i="10"/>
  <c r="E1676" i="10"/>
  <c r="F1676" i="10"/>
  <c r="B1677" i="10"/>
  <c r="C1677" i="10"/>
  <c r="D1677" i="10"/>
  <c r="E1677" i="10"/>
  <c r="F1677" i="10"/>
  <c r="B1678" i="10"/>
  <c r="C1678" i="10"/>
  <c r="D1678" i="10"/>
  <c r="E1678" i="10"/>
  <c r="F1678" i="10"/>
  <c r="B1679" i="10"/>
  <c r="C1679" i="10"/>
  <c r="D1679" i="10"/>
  <c r="E1679" i="10"/>
  <c r="F1679" i="10"/>
  <c r="B1680" i="10"/>
  <c r="C1680" i="10"/>
  <c r="D1680" i="10"/>
  <c r="E1680" i="10"/>
  <c r="F1680" i="10"/>
  <c r="B1681" i="10"/>
  <c r="C1681" i="10"/>
  <c r="D1681" i="10"/>
  <c r="E1681" i="10"/>
  <c r="F1681" i="10"/>
  <c r="B1682" i="10"/>
  <c r="C1682" i="10"/>
  <c r="D1682" i="10"/>
  <c r="E1682" i="10"/>
  <c r="F1682" i="10"/>
  <c r="B1683" i="10"/>
  <c r="C1683" i="10"/>
  <c r="D1683" i="10"/>
  <c r="E1683" i="10"/>
  <c r="F1683" i="10"/>
  <c r="B1684" i="10"/>
  <c r="C1684" i="10"/>
  <c r="D1684" i="10"/>
  <c r="E1684" i="10"/>
  <c r="F1684" i="10"/>
  <c r="B1685" i="10"/>
  <c r="C1685" i="10"/>
  <c r="D1685" i="10"/>
  <c r="E1685" i="10"/>
  <c r="F1685" i="10"/>
  <c r="B1686" i="10"/>
  <c r="C1686" i="10"/>
  <c r="D1686" i="10"/>
  <c r="E1686" i="10"/>
  <c r="F1686" i="10"/>
  <c r="B1687" i="10"/>
  <c r="C1687" i="10"/>
  <c r="D1687" i="10"/>
  <c r="E1687" i="10"/>
  <c r="F1687" i="10"/>
  <c r="B1688" i="10"/>
  <c r="C1688" i="10"/>
  <c r="D1688" i="10"/>
  <c r="E1688" i="10"/>
  <c r="F1688" i="10"/>
  <c r="B1689" i="10"/>
  <c r="C1689" i="10"/>
  <c r="D1689" i="10"/>
  <c r="E1689" i="10"/>
  <c r="F1689" i="10"/>
  <c r="B1690" i="10"/>
  <c r="C1690" i="10"/>
  <c r="D1690" i="10"/>
  <c r="E1690" i="10"/>
  <c r="F1690" i="10"/>
  <c r="B1691" i="10"/>
  <c r="C1691" i="10"/>
  <c r="D1691" i="10"/>
  <c r="E1691" i="10"/>
  <c r="F1691" i="10"/>
  <c r="B1692" i="10"/>
  <c r="C1692" i="10"/>
  <c r="D1692" i="10"/>
  <c r="E1692" i="10"/>
  <c r="F1692" i="10"/>
  <c r="B1693" i="10"/>
  <c r="C1693" i="10"/>
  <c r="D1693" i="10"/>
  <c r="E1693" i="10"/>
  <c r="F1693" i="10"/>
  <c r="B1694" i="10"/>
  <c r="C1694" i="10"/>
  <c r="D1694" i="10"/>
  <c r="E1694" i="10"/>
  <c r="F1694" i="10"/>
  <c r="B1695" i="10"/>
  <c r="C1695" i="10"/>
  <c r="D1695" i="10"/>
  <c r="E1695" i="10"/>
  <c r="F1695" i="10"/>
  <c r="B1696" i="10"/>
  <c r="C1696" i="10"/>
  <c r="D1696" i="10"/>
  <c r="E1696" i="10"/>
  <c r="F1696" i="10"/>
  <c r="B1697" i="10"/>
  <c r="C1697" i="10"/>
  <c r="D1697" i="10"/>
  <c r="E1697" i="10"/>
  <c r="F1697" i="10"/>
  <c r="B1698" i="10"/>
  <c r="C1698" i="10"/>
  <c r="D1698" i="10"/>
  <c r="E1698" i="10"/>
  <c r="F1698" i="10"/>
  <c r="B1699" i="10"/>
  <c r="C1699" i="10"/>
  <c r="D1699" i="10"/>
  <c r="E1699" i="10"/>
  <c r="F1699" i="10"/>
  <c r="B1700" i="10"/>
  <c r="C1700" i="10"/>
  <c r="D1700" i="10"/>
  <c r="E1700" i="10"/>
  <c r="F1700" i="10"/>
  <c r="B1701" i="10"/>
  <c r="C1701" i="10"/>
  <c r="D1701" i="10"/>
  <c r="E1701" i="10"/>
  <c r="F1701" i="10"/>
  <c r="B1702" i="10"/>
  <c r="C1702" i="10"/>
  <c r="D1702" i="10"/>
  <c r="E1702" i="10"/>
  <c r="F1702" i="10"/>
  <c r="B1703" i="10"/>
  <c r="C1703" i="10"/>
  <c r="D1703" i="10"/>
  <c r="E1703" i="10"/>
  <c r="F1703" i="10"/>
  <c r="B1704" i="10"/>
  <c r="C1704" i="10"/>
  <c r="D1704" i="10"/>
  <c r="E1704" i="10"/>
  <c r="F1704" i="10"/>
  <c r="B1705" i="10"/>
  <c r="C1705" i="10"/>
  <c r="D1705" i="10"/>
  <c r="E1705" i="10"/>
  <c r="F1705" i="10"/>
  <c r="B1706" i="10"/>
  <c r="C1706" i="10"/>
  <c r="D1706" i="10"/>
  <c r="E1706" i="10"/>
  <c r="F1706" i="10"/>
  <c r="B1707" i="10"/>
  <c r="C1707" i="10"/>
  <c r="D1707" i="10"/>
  <c r="E1707" i="10"/>
  <c r="F1707" i="10"/>
  <c r="B1708" i="10"/>
  <c r="C1708" i="10"/>
  <c r="D1708" i="10"/>
  <c r="E1708" i="10"/>
  <c r="F1708" i="10"/>
  <c r="B1709" i="10"/>
  <c r="C1709" i="10"/>
  <c r="D1709" i="10"/>
  <c r="E1709" i="10"/>
  <c r="F1709" i="10"/>
  <c r="B1710" i="10"/>
  <c r="C1710" i="10"/>
  <c r="D1710" i="10"/>
  <c r="E1710" i="10"/>
  <c r="F1710" i="10"/>
  <c r="B1711" i="10"/>
  <c r="C1711" i="10"/>
  <c r="D1711" i="10"/>
  <c r="E1711" i="10"/>
  <c r="F1711" i="10"/>
  <c r="B1712" i="10"/>
  <c r="C1712" i="10"/>
  <c r="D1712" i="10"/>
  <c r="E1712" i="10"/>
  <c r="F1712" i="10"/>
  <c r="B1713" i="10"/>
  <c r="C1713" i="10"/>
  <c r="D1713" i="10"/>
  <c r="E1713" i="10"/>
  <c r="F1713" i="10"/>
  <c r="B1714" i="10"/>
  <c r="C1714" i="10"/>
  <c r="D1714" i="10"/>
  <c r="E1714" i="10"/>
  <c r="F1714" i="10"/>
  <c r="B1715" i="10"/>
  <c r="C1715" i="10"/>
  <c r="D1715" i="10"/>
  <c r="E1715" i="10"/>
  <c r="F1715" i="10"/>
  <c r="B1716" i="10"/>
  <c r="C1716" i="10"/>
  <c r="D1716" i="10"/>
  <c r="E1716" i="10"/>
  <c r="F1716" i="10"/>
  <c r="B1717" i="10"/>
  <c r="C1717" i="10"/>
  <c r="D1717" i="10"/>
  <c r="E1717" i="10"/>
  <c r="F1717" i="10"/>
  <c r="B1718" i="10"/>
  <c r="C1718" i="10"/>
  <c r="D1718" i="10"/>
  <c r="E1718" i="10"/>
  <c r="F1718" i="10"/>
  <c r="B1719" i="10"/>
  <c r="C1719" i="10"/>
  <c r="D1719" i="10"/>
  <c r="E1719" i="10"/>
  <c r="F1719" i="10"/>
  <c r="B1720" i="10"/>
  <c r="C1720" i="10"/>
  <c r="D1720" i="10"/>
  <c r="E1720" i="10"/>
  <c r="F1720" i="10"/>
  <c r="B1721" i="10"/>
  <c r="C1721" i="10"/>
  <c r="D1721" i="10"/>
  <c r="E1721" i="10"/>
  <c r="F1721" i="10"/>
  <c r="B1722" i="10"/>
  <c r="C1722" i="10"/>
  <c r="D1722" i="10"/>
  <c r="E1722" i="10"/>
  <c r="F1722" i="10"/>
  <c r="B1723" i="10"/>
  <c r="C1723" i="10"/>
  <c r="D1723" i="10"/>
  <c r="E1723" i="10"/>
  <c r="F1723" i="10"/>
  <c r="B1724" i="10"/>
  <c r="C1724" i="10"/>
  <c r="D1724" i="10"/>
  <c r="E1724" i="10"/>
  <c r="F1724" i="10"/>
  <c r="B1725" i="10"/>
  <c r="C1725" i="10"/>
  <c r="D1725" i="10"/>
  <c r="E1725" i="10"/>
  <c r="F1725" i="10"/>
  <c r="B1726" i="10"/>
  <c r="C1726" i="10"/>
  <c r="D1726" i="10"/>
  <c r="E1726" i="10"/>
  <c r="F1726" i="10"/>
  <c r="B1727" i="10"/>
  <c r="C1727" i="10"/>
  <c r="D1727" i="10"/>
  <c r="E1727" i="10"/>
  <c r="F1727" i="10"/>
  <c r="B1728" i="10"/>
  <c r="C1728" i="10"/>
  <c r="D1728" i="10"/>
  <c r="E1728" i="10"/>
  <c r="F1728" i="10"/>
  <c r="B1729" i="10"/>
  <c r="C1729" i="10"/>
  <c r="D1729" i="10"/>
  <c r="E1729" i="10"/>
  <c r="F1729" i="10"/>
  <c r="B1730" i="10"/>
  <c r="C1730" i="10"/>
  <c r="D1730" i="10"/>
  <c r="E1730" i="10"/>
  <c r="F1730" i="10"/>
  <c r="B1731" i="10"/>
  <c r="C1731" i="10"/>
  <c r="D1731" i="10"/>
  <c r="E1731" i="10"/>
  <c r="F1731" i="10"/>
  <c r="B1732" i="10"/>
  <c r="C1732" i="10"/>
  <c r="D1732" i="10"/>
  <c r="E1732" i="10"/>
  <c r="F1732" i="10"/>
  <c r="B1733" i="10"/>
  <c r="C1733" i="10"/>
  <c r="D1733" i="10"/>
  <c r="E1733" i="10"/>
  <c r="F1733" i="10"/>
  <c r="B1734" i="10"/>
  <c r="C1734" i="10"/>
  <c r="D1734" i="10"/>
  <c r="E1734" i="10"/>
  <c r="F1734" i="10"/>
  <c r="B1735" i="10"/>
  <c r="C1735" i="10"/>
  <c r="D1735" i="10"/>
  <c r="E1735" i="10"/>
  <c r="F1735" i="10"/>
  <c r="B1736" i="10"/>
  <c r="C1736" i="10"/>
  <c r="D1736" i="10"/>
  <c r="E1736" i="10"/>
  <c r="F1736" i="10"/>
  <c r="B1737" i="10"/>
  <c r="C1737" i="10"/>
  <c r="D1737" i="10"/>
  <c r="E1737" i="10"/>
  <c r="F1737" i="10"/>
  <c r="B1738" i="10"/>
  <c r="C1738" i="10"/>
  <c r="D1738" i="10"/>
  <c r="E1738" i="10"/>
  <c r="F1738" i="10"/>
  <c r="B1739" i="10"/>
  <c r="C1739" i="10"/>
  <c r="D1739" i="10"/>
  <c r="E1739" i="10"/>
  <c r="F1739" i="10"/>
  <c r="B1740" i="10"/>
  <c r="C1740" i="10"/>
  <c r="D1740" i="10"/>
  <c r="E1740" i="10"/>
  <c r="F1740" i="10"/>
  <c r="B1741" i="10"/>
  <c r="C1741" i="10"/>
  <c r="D1741" i="10"/>
  <c r="E1741" i="10"/>
  <c r="F1741" i="10"/>
  <c r="B1742" i="10"/>
  <c r="C1742" i="10"/>
  <c r="D1742" i="10"/>
  <c r="E1742" i="10"/>
  <c r="F1742" i="10"/>
  <c r="B1743" i="10"/>
  <c r="C1743" i="10"/>
  <c r="D1743" i="10"/>
  <c r="E1743" i="10"/>
  <c r="F1743" i="10"/>
  <c r="B1744" i="10"/>
  <c r="C1744" i="10"/>
  <c r="D1744" i="10"/>
  <c r="E1744" i="10"/>
  <c r="F1744" i="10"/>
  <c r="B1745" i="10"/>
  <c r="C1745" i="10"/>
  <c r="D1745" i="10"/>
  <c r="E1745" i="10"/>
  <c r="F1745" i="10"/>
  <c r="B1746" i="10"/>
  <c r="C1746" i="10"/>
  <c r="D1746" i="10"/>
  <c r="E1746" i="10"/>
  <c r="F1746" i="10"/>
  <c r="B1747" i="10"/>
  <c r="C1747" i="10"/>
  <c r="D1747" i="10"/>
  <c r="E1747" i="10"/>
  <c r="F1747" i="10"/>
  <c r="B1748" i="10"/>
  <c r="C1748" i="10"/>
  <c r="D1748" i="10"/>
  <c r="E1748" i="10"/>
  <c r="F1748" i="10"/>
  <c r="B1749" i="10"/>
  <c r="C1749" i="10"/>
  <c r="D1749" i="10"/>
  <c r="E1749" i="10"/>
  <c r="F1749" i="10"/>
  <c r="B1750" i="10"/>
  <c r="C1750" i="10"/>
  <c r="D1750" i="10"/>
  <c r="E1750" i="10"/>
  <c r="F1750" i="10"/>
  <c r="B1751" i="10"/>
  <c r="C1751" i="10"/>
  <c r="D1751" i="10"/>
  <c r="E1751" i="10"/>
  <c r="F1751" i="10"/>
  <c r="C1176" i="10"/>
  <c r="D1176" i="10"/>
  <c r="E1176" i="10"/>
  <c r="F1176" i="10"/>
  <c r="B1176" i="10"/>
  <c r="B24" i="10"/>
  <c r="C24" i="10"/>
  <c r="D24" i="10"/>
  <c r="E24" i="10"/>
  <c r="F24" i="10"/>
  <c r="B25" i="10"/>
  <c r="C25" i="10"/>
  <c r="D25" i="10"/>
  <c r="E25" i="10"/>
  <c r="F25" i="10"/>
  <c r="B26" i="10"/>
  <c r="C26" i="10"/>
  <c r="D26" i="10"/>
  <c r="E26" i="10"/>
  <c r="F26" i="10"/>
  <c r="B27" i="10"/>
  <c r="C27" i="10"/>
  <c r="D27" i="10"/>
  <c r="E27" i="10"/>
  <c r="F27" i="10"/>
  <c r="B28" i="10"/>
  <c r="C28" i="10"/>
  <c r="D28" i="10"/>
  <c r="E28" i="10"/>
  <c r="F28" i="10"/>
  <c r="B29" i="10"/>
  <c r="C29" i="10"/>
  <c r="D29" i="10"/>
  <c r="E29" i="10"/>
  <c r="F29" i="10"/>
  <c r="B30" i="10"/>
  <c r="C30" i="10"/>
  <c r="D30" i="10"/>
  <c r="E30" i="10"/>
  <c r="F30" i="10"/>
  <c r="B31" i="10"/>
  <c r="C31" i="10"/>
  <c r="D31" i="10"/>
  <c r="E31" i="10"/>
  <c r="F31" i="10"/>
  <c r="B32" i="10"/>
  <c r="C32" i="10"/>
  <c r="D32" i="10"/>
  <c r="E32" i="10"/>
  <c r="F32" i="10"/>
  <c r="B33" i="10"/>
  <c r="C33" i="10"/>
  <c r="D33" i="10"/>
  <c r="E33" i="10"/>
  <c r="F33" i="10"/>
  <c r="B34" i="10"/>
  <c r="C34" i="10"/>
  <c r="D34" i="10"/>
  <c r="E34" i="10"/>
  <c r="F34" i="10"/>
  <c r="B35" i="10"/>
  <c r="C35" i="10"/>
  <c r="D35" i="10"/>
  <c r="E35" i="10"/>
  <c r="F35" i="10"/>
  <c r="B36" i="10"/>
  <c r="C36" i="10"/>
  <c r="D36" i="10"/>
  <c r="E36" i="10"/>
  <c r="F36" i="10"/>
  <c r="B37" i="10"/>
  <c r="C37" i="10"/>
  <c r="D37" i="10"/>
  <c r="E37" i="10"/>
  <c r="F37" i="10"/>
  <c r="B38" i="10"/>
  <c r="C38" i="10"/>
  <c r="D38" i="10"/>
  <c r="E38" i="10"/>
  <c r="F38" i="10"/>
  <c r="B39" i="10"/>
  <c r="C39" i="10"/>
  <c r="D39" i="10"/>
  <c r="E39" i="10"/>
  <c r="F39" i="10"/>
  <c r="B40" i="10"/>
  <c r="C40" i="10"/>
  <c r="D40" i="10"/>
  <c r="E40" i="10"/>
  <c r="F40" i="10"/>
  <c r="B41" i="10"/>
  <c r="C41" i="10"/>
  <c r="D41" i="10"/>
  <c r="E41" i="10"/>
  <c r="F41" i="10"/>
  <c r="B42" i="10"/>
  <c r="C42" i="10"/>
  <c r="D42" i="10"/>
  <c r="E42" i="10"/>
  <c r="F42" i="10"/>
  <c r="B43" i="10"/>
  <c r="C43" i="10"/>
  <c r="D43" i="10"/>
  <c r="E43" i="10"/>
  <c r="F43" i="10"/>
  <c r="B44" i="10"/>
  <c r="C44" i="10"/>
  <c r="D44" i="10"/>
  <c r="E44" i="10"/>
  <c r="F44" i="10"/>
  <c r="B45" i="10"/>
  <c r="C45" i="10"/>
  <c r="D45" i="10"/>
  <c r="E45" i="10"/>
  <c r="F45" i="10"/>
  <c r="B46" i="10"/>
  <c r="C46" i="10"/>
  <c r="D46" i="10"/>
  <c r="E46" i="10"/>
  <c r="F46" i="10"/>
  <c r="B47" i="10"/>
  <c r="C47" i="10"/>
  <c r="D47" i="10"/>
  <c r="E47" i="10"/>
  <c r="F47" i="10"/>
  <c r="B48" i="10"/>
  <c r="C48" i="10"/>
  <c r="D48" i="10"/>
  <c r="E48" i="10"/>
  <c r="F48" i="10"/>
  <c r="B49" i="10"/>
  <c r="C49" i="10"/>
  <c r="D49" i="10"/>
  <c r="E49" i="10"/>
  <c r="F49" i="10"/>
  <c r="B50" i="10"/>
  <c r="C50" i="10"/>
  <c r="D50" i="10"/>
  <c r="E50" i="10"/>
  <c r="F50" i="10"/>
  <c r="B51" i="10"/>
  <c r="C51" i="10"/>
  <c r="D51" i="10"/>
  <c r="E51" i="10"/>
  <c r="F51" i="10"/>
  <c r="B52" i="10"/>
  <c r="C52" i="10"/>
  <c r="D52" i="10"/>
  <c r="E52" i="10"/>
  <c r="F52" i="10"/>
  <c r="B53" i="10"/>
  <c r="C53" i="10"/>
  <c r="D53" i="10"/>
  <c r="E53" i="10"/>
  <c r="F53" i="10"/>
  <c r="B54" i="10"/>
  <c r="C54" i="10"/>
  <c r="D54" i="10"/>
  <c r="E54" i="10"/>
  <c r="F54" i="10"/>
  <c r="B55" i="10"/>
  <c r="C55" i="10"/>
  <c r="D55" i="10"/>
  <c r="E55" i="10"/>
  <c r="F55" i="10"/>
  <c r="B56" i="10"/>
  <c r="C56" i="10"/>
  <c r="D56" i="10"/>
  <c r="E56" i="10"/>
  <c r="F56" i="10"/>
  <c r="B57" i="10"/>
  <c r="C57" i="10"/>
  <c r="D57" i="10"/>
  <c r="E57" i="10"/>
  <c r="F57" i="10"/>
  <c r="B58" i="10"/>
  <c r="C58" i="10"/>
  <c r="D58" i="10"/>
  <c r="E58" i="10"/>
  <c r="F58" i="10"/>
  <c r="B59" i="10"/>
  <c r="C59" i="10"/>
  <c r="D59" i="10"/>
  <c r="E59" i="10"/>
  <c r="F59" i="10"/>
  <c r="B60" i="10"/>
  <c r="C60" i="10"/>
  <c r="D60" i="10"/>
  <c r="E60" i="10"/>
  <c r="F60" i="10"/>
  <c r="B61" i="10"/>
  <c r="C61" i="10"/>
  <c r="D61" i="10"/>
  <c r="E61" i="10"/>
  <c r="F61" i="10"/>
  <c r="B62" i="10"/>
  <c r="C62" i="10"/>
  <c r="D62" i="10"/>
  <c r="E62" i="10"/>
  <c r="F62" i="10"/>
  <c r="B63" i="10"/>
  <c r="C63" i="10"/>
  <c r="D63" i="10"/>
  <c r="E63" i="10"/>
  <c r="F63" i="10"/>
  <c r="B64" i="10"/>
  <c r="C64" i="10"/>
  <c r="D64" i="10"/>
  <c r="E64" i="10"/>
  <c r="F64" i="10"/>
  <c r="B65" i="10"/>
  <c r="C65" i="10"/>
  <c r="D65" i="10"/>
  <c r="E65" i="10"/>
  <c r="F65" i="10"/>
  <c r="B66" i="10"/>
  <c r="C66" i="10"/>
  <c r="D66" i="10"/>
  <c r="E66" i="10"/>
  <c r="F66" i="10"/>
  <c r="B67" i="10"/>
  <c r="C67" i="10"/>
  <c r="D67" i="10"/>
  <c r="E67" i="10"/>
  <c r="F67" i="10"/>
  <c r="B68" i="10"/>
  <c r="C68" i="10"/>
  <c r="D68" i="10"/>
  <c r="E68" i="10"/>
  <c r="F68" i="10"/>
  <c r="B69" i="10"/>
  <c r="C69" i="10"/>
  <c r="D69" i="10"/>
  <c r="E69" i="10"/>
  <c r="F69" i="10"/>
  <c r="B70" i="10"/>
  <c r="C70" i="10"/>
  <c r="D70" i="10"/>
  <c r="E70" i="10"/>
  <c r="F70" i="10"/>
  <c r="B71" i="10"/>
  <c r="C71" i="10"/>
  <c r="D71" i="10"/>
  <c r="E71" i="10"/>
  <c r="F71" i="10"/>
  <c r="B72" i="10"/>
  <c r="C72" i="10"/>
  <c r="D72" i="10"/>
  <c r="E72" i="10"/>
  <c r="F72" i="10"/>
  <c r="B73" i="10"/>
  <c r="C73" i="10"/>
  <c r="D73" i="10"/>
  <c r="E73" i="10"/>
  <c r="F73" i="10"/>
  <c r="B74" i="10"/>
  <c r="C74" i="10"/>
  <c r="D74" i="10"/>
  <c r="E74" i="10"/>
  <c r="F74" i="10"/>
  <c r="B75" i="10"/>
  <c r="C75" i="10"/>
  <c r="D75" i="10"/>
  <c r="E75" i="10"/>
  <c r="F75" i="10"/>
  <c r="B76" i="10"/>
  <c r="C76" i="10"/>
  <c r="D76" i="10"/>
  <c r="E76" i="10"/>
  <c r="F76" i="10"/>
  <c r="B77" i="10"/>
  <c r="C77" i="10"/>
  <c r="D77" i="10"/>
  <c r="E77" i="10"/>
  <c r="F77" i="10"/>
  <c r="B78" i="10"/>
  <c r="C78" i="10"/>
  <c r="D78" i="10"/>
  <c r="E78" i="10"/>
  <c r="F78" i="10"/>
  <c r="B79" i="10"/>
  <c r="C79" i="10"/>
  <c r="D79" i="10"/>
  <c r="E79" i="10"/>
  <c r="F79" i="10"/>
  <c r="B80" i="10"/>
  <c r="C80" i="10"/>
  <c r="D80" i="10"/>
  <c r="E80" i="10"/>
  <c r="F80" i="10"/>
  <c r="B81" i="10"/>
  <c r="C81" i="10"/>
  <c r="D81" i="10"/>
  <c r="E81" i="10"/>
  <c r="F81" i="10"/>
  <c r="B82" i="10"/>
  <c r="C82" i="10"/>
  <c r="D82" i="10"/>
  <c r="E82" i="10"/>
  <c r="F82" i="10"/>
  <c r="B83" i="10"/>
  <c r="C83" i="10"/>
  <c r="D83" i="10"/>
  <c r="E83" i="10"/>
  <c r="F83" i="10"/>
  <c r="B84" i="10"/>
  <c r="C84" i="10"/>
  <c r="D84" i="10"/>
  <c r="E84" i="10"/>
  <c r="F84" i="10"/>
  <c r="B85" i="10"/>
  <c r="C85" i="10"/>
  <c r="D85" i="10"/>
  <c r="E85" i="10"/>
  <c r="F85" i="10"/>
  <c r="B86" i="10"/>
  <c r="C86" i="10"/>
  <c r="D86" i="10"/>
  <c r="E86" i="10"/>
  <c r="F86" i="10"/>
  <c r="B87" i="10"/>
  <c r="C87" i="10"/>
  <c r="D87" i="10"/>
  <c r="E87" i="10"/>
  <c r="F87" i="10"/>
  <c r="B88" i="10"/>
  <c r="C88" i="10"/>
  <c r="D88" i="10"/>
  <c r="E88" i="10"/>
  <c r="F88" i="10"/>
  <c r="B89" i="10"/>
  <c r="C89" i="10"/>
  <c r="D89" i="10"/>
  <c r="E89" i="10"/>
  <c r="F89" i="10"/>
  <c r="B90" i="10"/>
  <c r="C90" i="10"/>
  <c r="D90" i="10"/>
  <c r="E90" i="10"/>
  <c r="F90" i="10"/>
  <c r="B91" i="10"/>
  <c r="C91" i="10"/>
  <c r="D91" i="10"/>
  <c r="E91" i="10"/>
  <c r="F91" i="10"/>
  <c r="B92" i="10"/>
  <c r="C92" i="10"/>
  <c r="D92" i="10"/>
  <c r="E92" i="10"/>
  <c r="F92" i="10"/>
  <c r="B93" i="10"/>
  <c r="C93" i="10"/>
  <c r="D93" i="10"/>
  <c r="E93" i="10"/>
  <c r="F93" i="10"/>
  <c r="B94" i="10"/>
  <c r="C94" i="10"/>
  <c r="D94" i="10"/>
  <c r="E94" i="10"/>
  <c r="F94" i="10"/>
  <c r="B95" i="10"/>
  <c r="C95" i="10"/>
  <c r="D95" i="10"/>
  <c r="E95" i="10"/>
  <c r="F95" i="10"/>
  <c r="B96" i="10"/>
  <c r="C96" i="10"/>
  <c r="D96" i="10"/>
  <c r="E96" i="10"/>
  <c r="F96" i="10"/>
  <c r="B97" i="10"/>
  <c r="C97" i="10"/>
  <c r="D97" i="10"/>
  <c r="E97" i="10"/>
  <c r="F97" i="10"/>
  <c r="B98" i="10"/>
  <c r="C98" i="10"/>
  <c r="D98" i="10"/>
  <c r="E98" i="10"/>
  <c r="F98" i="10"/>
  <c r="B99" i="10"/>
  <c r="C99" i="10"/>
  <c r="D99" i="10"/>
  <c r="E99" i="10"/>
  <c r="F99" i="10"/>
  <c r="B100" i="10"/>
  <c r="C100" i="10"/>
  <c r="D100" i="10"/>
  <c r="E100" i="10"/>
  <c r="F100" i="10"/>
  <c r="B101" i="10"/>
  <c r="C101" i="10"/>
  <c r="D101" i="10"/>
  <c r="E101" i="10"/>
  <c r="F101" i="10"/>
  <c r="B102" i="10"/>
  <c r="C102" i="10"/>
  <c r="D102" i="10"/>
  <c r="E102" i="10"/>
  <c r="F102" i="10"/>
  <c r="B103" i="10"/>
  <c r="C103" i="10"/>
  <c r="D103" i="10"/>
  <c r="E103" i="10"/>
  <c r="F103" i="10"/>
  <c r="B104" i="10"/>
  <c r="C104" i="10"/>
  <c r="D104" i="10"/>
  <c r="E104" i="10"/>
  <c r="F104" i="10"/>
  <c r="B105" i="10"/>
  <c r="C105" i="10"/>
  <c r="D105" i="10"/>
  <c r="E105" i="10"/>
  <c r="F105" i="10"/>
  <c r="B106" i="10"/>
  <c r="C106" i="10"/>
  <c r="D106" i="10"/>
  <c r="E106" i="10"/>
  <c r="F106" i="10"/>
  <c r="B107" i="10"/>
  <c r="C107" i="10"/>
  <c r="D107" i="10"/>
  <c r="E107" i="10"/>
  <c r="F107" i="10"/>
  <c r="B108" i="10"/>
  <c r="C108" i="10"/>
  <c r="D108" i="10"/>
  <c r="E108" i="10"/>
  <c r="F108" i="10"/>
  <c r="B109" i="10"/>
  <c r="C109" i="10"/>
  <c r="D109" i="10"/>
  <c r="E109" i="10"/>
  <c r="F109" i="10"/>
  <c r="B110" i="10"/>
  <c r="C110" i="10"/>
  <c r="D110" i="10"/>
  <c r="E110" i="10"/>
  <c r="F110" i="10"/>
  <c r="B111" i="10"/>
  <c r="C111" i="10"/>
  <c r="D111" i="10"/>
  <c r="E111" i="10"/>
  <c r="F111" i="10"/>
  <c r="B112" i="10"/>
  <c r="C112" i="10"/>
  <c r="D112" i="10"/>
  <c r="E112" i="10"/>
  <c r="F112" i="10"/>
  <c r="B113" i="10"/>
  <c r="C113" i="10"/>
  <c r="D113" i="10"/>
  <c r="E113" i="10"/>
  <c r="F113" i="10"/>
  <c r="B114" i="10"/>
  <c r="C114" i="10"/>
  <c r="D114" i="10"/>
  <c r="E114" i="10"/>
  <c r="F114" i="10"/>
  <c r="B115" i="10"/>
  <c r="C115" i="10"/>
  <c r="D115" i="10"/>
  <c r="E115" i="10"/>
  <c r="F115" i="10"/>
  <c r="B116" i="10"/>
  <c r="C116" i="10"/>
  <c r="D116" i="10"/>
  <c r="E116" i="10"/>
  <c r="F116" i="10"/>
  <c r="B117" i="10"/>
  <c r="C117" i="10"/>
  <c r="D117" i="10"/>
  <c r="E117" i="10"/>
  <c r="F117" i="10"/>
  <c r="B118" i="10"/>
  <c r="C118" i="10"/>
  <c r="D118" i="10"/>
  <c r="E118" i="10"/>
  <c r="F118" i="10"/>
  <c r="B119" i="10"/>
  <c r="C119" i="10"/>
  <c r="D119" i="10"/>
  <c r="E119" i="10"/>
  <c r="F119" i="10"/>
  <c r="B120" i="10"/>
  <c r="C120" i="10"/>
  <c r="D120" i="10"/>
  <c r="E120" i="10"/>
  <c r="F120" i="10"/>
  <c r="B121" i="10"/>
  <c r="C121" i="10"/>
  <c r="D121" i="10"/>
  <c r="E121" i="10"/>
  <c r="F121" i="10"/>
  <c r="B122" i="10"/>
  <c r="C122" i="10"/>
  <c r="D122" i="10"/>
  <c r="E122" i="10"/>
  <c r="F122" i="10"/>
  <c r="B123" i="10"/>
  <c r="C123" i="10"/>
  <c r="D123" i="10"/>
  <c r="E123" i="10"/>
  <c r="F123" i="10"/>
  <c r="B124" i="10"/>
  <c r="C124" i="10"/>
  <c r="D124" i="10"/>
  <c r="E124" i="10"/>
  <c r="F124" i="10"/>
  <c r="B125" i="10"/>
  <c r="C125" i="10"/>
  <c r="D125" i="10"/>
  <c r="E125" i="10"/>
  <c r="F125" i="10"/>
  <c r="B126" i="10"/>
  <c r="C126" i="10"/>
  <c r="D126" i="10"/>
  <c r="E126" i="10"/>
  <c r="F126" i="10"/>
  <c r="B127" i="10"/>
  <c r="C127" i="10"/>
  <c r="D127" i="10"/>
  <c r="E127" i="10"/>
  <c r="F127" i="10"/>
  <c r="B128" i="10"/>
  <c r="C128" i="10"/>
  <c r="D128" i="10"/>
  <c r="E128" i="10"/>
  <c r="F128" i="10"/>
  <c r="B129" i="10"/>
  <c r="C129" i="10"/>
  <c r="D129" i="10"/>
  <c r="E129" i="10"/>
  <c r="F129" i="10"/>
  <c r="B130" i="10"/>
  <c r="C130" i="10"/>
  <c r="D130" i="10"/>
  <c r="E130" i="10"/>
  <c r="F130" i="10"/>
  <c r="B131" i="10"/>
  <c r="C131" i="10"/>
  <c r="D131" i="10"/>
  <c r="E131" i="10"/>
  <c r="F131" i="10"/>
  <c r="B132" i="10"/>
  <c r="C132" i="10"/>
  <c r="D132" i="10"/>
  <c r="E132" i="10"/>
  <c r="F132" i="10"/>
  <c r="B133" i="10"/>
  <c r="C133" i="10"/>
  <c r="D133" i="10"/>
  <c r="E133" i="10"/>
  <c r="F133" i="10"/>
  <c r="B134" i="10"/>
  <c r="C134" i="10"/>
  <c r="D134" i="10"/>
  <c r="E134" i="10"/>
  <c r="F134" i="10"/>
  <c r="B135" i="10"/>
  <c r="C135" i="10"/>
  <c r="D135" i="10"/>
  <c r="E135" i="10"/>
  <c r="F135" i="10"/>
  <c r="B136" i="10"/>
  <c r="C136" i="10"/>
  <c r="D136" i="10"/>
  <c r="E136" i="10"/>
  <c r="F136" i="10"/>
  <c r="B137" i="10"/>
  <c r="C137" i="10"/>
  <c r="D137" i="10"/>
  <c r="E137" i="10"/>
  <c r="F137" i="10"/>
  <c r="B138" i="10"/>
  <c r="C138" i="10"/>
  <c r="D138" i="10"/>
  <c r="E138" i="10"/>
  <c r="F138" i="10"/>
  <c r="B139" i="10"/>
  <c r="C139" i="10"/>
  <c r="D139" i="10"/>
  <c r="E139" i="10"/>
  <c r="F139" i="10"/>
  <c r="B140" i="10"/>
  <c r="C140" i="10"/>
  <c r="D140" i="10"/>
  <c r="E140" i="10"/>
  <c r="F140" i="10"/>
  <c r="B141" i="10"/>
  <c r="C141" i="10"/>
  <c r="D141" i="10"/>
  <c r="E141" i="10"/>
  <c r="F141" i="10"/>
  <c r="B142" i="10"/>
  <c r="C142" i="10"/>
  <c r="D142" i="10"/>
  <c r="E142" i="10"/>
  <c r="F142" i="10"/>
  <c r="B143" i="10"/>
  <c r="C143" i="10"/>
  <c r="D143" i="10"/>
  <c r="E143" i="10"/>
  <c r="F143" i="10"/>
  <c r="B144" i="10"/>
  <c r="C144" i="10"/>
  <c r="D144" i="10"/>
  <c r="E144" i="10"/>
  <c r="F144" i="10"/>
  <c r="B145" i="10"/>
  <c r="C145" i="10"/>
  <c r="D145" i="10"/>
  <c r="E145" i="10"/>
  <c r="F145" i="10"/>
  <c r="B146" i="10"/>
  <c r="C146" i="10"/>
  <c r="D146" i="10"/>
  <c r="E146" i="10"/>
  <c r="F146" i="10"/>
  <c r="B147" i="10"/>
  <c r="C147" i="10"/>
  <c r="D147" i="10"/>
  <c r="E147" i="10"/>
  <c r="F147" i="10"/>
  <c r="B148" i="10"/>
  <c r="C148" i="10"/>
  <c r="D148" i="10"/>
  <c r="E148" i="10"/>
  <c r="F148" i="10"/>
  <c r="B149" i="10"/>
  <c r="C149" i="10"/>
  <c r="D149" i="10"/>
  <c r="E149" i="10"/>
  <c r="F149" i="10"/>
  <c r="B150" i="10"/>
  <c r="C150" i="10"/>
  <c r="D150" i="10"/>
  <c r="E150" i="10"/>
  <c r="F150" i="10"/>
  <c r="B151" i="10"/>
  <c r="C151" i="10"/>
  <c r="D151" i="10"/>
  <c r="E151" i="10"/>
  <c r="F151" i="10"/>
  <c r="B152" i="10"/>
  <c r="C152" i="10"/>
  <c r="D152" i="10"/>
  <c r="E152" i="10"/>
  <c r="F152" i="10"/>
  <c r="B153" i="10"/>
  <c r="C153" i="10"/>
  <c r="D153" i="10"/>
  <c r="E153" i="10"/>
  <c r="F153" i="10"/>
  <c r="B154" i="10"/>
  <c r="C154" i="10"/>
  <c r="D154" i="10"/>
  <c r="E154" i="10"/>
  <c r="F154" i="10"/>
  <c r="B155" i="10"/>
  <c r="C155" i="10"/>
  <c r="D155" i="10"/>
  <c r="E155" i="10"/>
  <c r="F155" i="10"/>
  <c r="B156" i="10"/>
  <c r="C156" i="10"/>
  <c r="D156" i="10"/>
  <c r="E156" i="10"/>
  <c r="F156" i="10"/>
  <c r="B157" i="10"/>
  <c r="C157" i="10"/>
  <c r="D157" i="10"/>
  <c r="E157" i="10"/>
  <c r="F157" i="10"/>
  <c r="B158" i="10"/>
  <c r="C158" i="10"/>
  <c r="D158" i="10"/>
  <c r="E158" i="10"/>
  <c r="F158" i="10"/>
  <c r="B159" i="10"/>
  <c r="C159" i="10"/>
  <c r="D159" i="10"/>
  <c r="E159" i="10"/>
  <c r="F159" i="10"/>
  <c r="B160" i="10"/>
  <c r="C160" i="10"/>
  <c r="D160" i="10"/>
  <c r="E160" i="10"/>
  <c r="F160" i="10"/>
  <c r="B161" i="10"/>
  <c r="C161" i="10"/>
  <c r="D161" i="10"/>
  <c r="E161" i="10"/>
  <c r="F161" i="10"/>
  <c r="B162" i="10"/>
  <c r="C162" i="10"/>
  <c r="D162" i="10"/>
  <c r="E162" i="10"/>
  <c r="F162" i="10"/>
  <c r="B163" i="10"/>
  <c r="C163" i="10"/>
  <c r="D163" i="10"/>
  <c r="E163" i="10"/>
  <c r="F163" i="10"/>
  <c r="B164" i="10"/>
  <c r="C164" i="10"/>
  <c r="D164" i="10"/>
  <c r="E164" i="10"/>
  <c r="F164" i="10"/>
  <c r="B165" i="10"/>
  <c r="C165" i="10"/>
  <c r="D165" i="10"/>
  <c r="E165" i="10"/>
  <c r="F165" i="10"/>
  <c r="B166" i="10"/>
  <c r="C166" i="10"/>
  <c r="D166" i="10"/>
  <c r="E166" i="10"/>
  <c r="F166" i="10"/>
  <c r="B167" i="10"/>
  <c r="C167" i="10"/>
  <c r="D167" i="10"/>
  <c r="E167" i="10"/>
  <c r="F167" i="10"/>
  <c r="B168" i="10"/>
  <c r="C168" i="10"/>
  <c r="D168" i="10"/>
  <c r="E168" i="10"/>
  <c r="F168" i="10"/>
  <c r="B169" i="10"/>
  <c r="C169" i="10"/>
  <c r="D169" i="10"/>
  <c r="E169" i="10"/>
  <c r="F169" i="10"/>
  <c r="B170" i="10"/>
  <c r="C170" i="10"/>
  <c r="D170" i="10"/>
  <c r="E170" i="10"/>
  <c r="F170" i="10"/>
  <c r="B171" i="10"/>
  <c r="C171" i="10"/>
  <c r="D171" i="10"/>
  <c r="E171" i="10"/>
  <c r="F171" i="10"/>
  <c r="B172" i="10"/>
  <c r="C172" i="10"/>
  <c r="D172" i="10"/>
  <c r="E172" i="10"/>
  <c r="F172" i="10"/>
  <c r="B173" i="10"/>
  <c r="C173" i="10"/>
  <c r="D173" i="10"/>
  <c r="E173" i="10"/>
  <c r="F173" i="10"/>
  <c r="B174" i="10"/>
  <c r="C174" i="10"/>
  <c r="D174" i="10"/>
  <c r="E174" i="10"/>
  <c r="F174" i="10"/>
  <c r="B175" i="10"/>
  <c r="C175" i="10"/>
  <c r="D175" i="10"/>
  <c r="E175" i="10"/>
  <c r="F175" i="10"/>
  <c r="B176" i="10"/>
  <c r="C176" i="10"/>
  <c r="D176" i="10"/>
  <c r="E176" i="10"/>
  <c r="F176" i="10"/>
  <c r="B177" i="10"/>
  <c r="C177" i="10"/>
  <c r="D177" i="10"/>
  <c r="E177" i="10"/>
  <c r="F177" i="10"/>
  <c r="B178" i="10"/>
  <c r="C178" i="10"/>
  <c r="D178" i="10"/>
  <c r="E178" i="10"/>
  <c r="F178" i="10"/>
  <c r="B179" i="10"/>
  <c r="C179" i="10"/>
  <c r="D179" i="10"/>
  <c r="E179" i="10"/>
  <c r="F179" i="10"/>
  <c r="B180" i="10"/>
  <c r="C180" i="10"/>
  <c r="D180" i="10"/>
  <c r="E180" i="10"/>
  <c r="F180" i="10"/>
  <c r="B181" i="10"/>
  <c r="C181" i="10"/>
  <c r="D181" i="10"/>
  <c r="E181" i="10"/>
  <c r="F181" i="10"/>
  <c r="B182" i="10"/>
  <c r="C182" i="10"/>
  <c r="D182" i="10"/>
  <c r="E182" i="10"/>
  <c r="F182" i="10"/>
  <c r="B183" i="10"/>
  <c r="C183" i="10"/>
  <c r="D183" i="10"/>
  <c r="E183" i="10"/>
  <c r="F183" i="10"/>
  <c r="B184" i="10"/>
  <c r="C184" i="10"/>
  <c r="D184" i="10"/>
  <c r="E184" i="10"/>
  <c r="F184" i="10"/>
  <c r="B185" i="10"/>
  <c r="C185" i="10"/>
  <c r="D185" i="10"/>
  <c r="E185" i="10"/>
  <c r="F185" i="10"/>
  <c r="B186" i="10"/>
  <c r="C186" i="10"/>
  <c r="D186" i="10"/>
  <c r="E186" i="10"/>
  <c r="F186" i="10"/>
  <c r="B187" i="10"/>
  <c r="C187" i="10"/>
  <c r="D187" i="10"/>
  <c r="E187" i="10"/>
  <c r="F187" i="10"/>
  <c r="B188" i="10"/>
  <c r="C188" i="10"/>
  <c r="D188" i="10"/>
  <c r="E188" i="10"/>
  <c r="F188" i="10"/>
  <c r="B189" i="10"/>
  <c r="C189" i="10"/>
  <c r="D189" i="10"/>
  <c r="E189" i="10"/>
  <c r="F189" i="10"/>
  <c r="B190" i="10"/>
  <c r="C190" i="10"/>
  <c r="D190" i="10"/>
  <c r="E190" i="10"/>
  <c r="F190" i="10"/>
  <c r="B191" i="10"/>
  <c r="C191" i="10"/>
  <c r="D191" i="10"/>
  <c r="E191" i="10"/>
  <c r="F191" i="10"/>
  <c r="B192" i="10"/>
  <c r="C192" i="10"/>
  <c r="D192" i="10"/>
  <c r="E192" i="10"/>
  <c r="F192" i="10"/>
  <c r="B193" i="10"/>
  <c r="C193" i="10"/>
  <c r="D193" i="10"/>
  <c r="E193" i="10"/>
  <c r="F193" i="10"/>
  <c r="B194" i="10"/>
  <c r="C194" i="10"/>
  <c r="D194" i="10"/>
  <c r="E194" i="10"/>
  <c r="F194" i="10"/>
  <c r="B195" i="10"/>
  <c r="C195" i="10"/>
  <c r="D195" i="10"/>
  <c r="E195" i="10"/>
  <c r="F195" i="10"/>
  <c r="B196" i="10"/>
  <c r="C196" i="10"/>
  <c r="D196" i="10"/>
  <c r="E196" i="10"/>
  <c r="F196" i="10"/>
  <c r="B197" i="10"/>
  <c r="C197" i="10"/>
  <c r="D197" i="10"/>
  <c r="E197" i="10"/>
  <c r="F197" i="10"/>
  <c r="B198" i="10"/>
  <c r="C198" i="10"/>
  <c r="D198" i="10"/>
  <c r="E198" i="10"/>
  <c r="F198" i="10"/>
  <c r="B199" i="10"/>
  <c r="C199" i="10"/>
  <c r="D199" i="10"/>
  <c r="E199" i="10"/>
  <c r="F199" i="10"/>
  <c r="B200" i="10"/>
  <c r="C200" i="10"/>
  <c r="D200" i="10"/>
  <c r="E200" i="10"/>
  <c r="F200" i="10"/>
  <c r="B201" i="10"/>
  <c r="C201" i="10"/>
  <c r="D201" i="10"/>
  <c r="E201" i="10"/>
  <c r="F201" i="10"/>
  <c r="B202" i="10"/>
  <c r="C202" i="10"/>
  <c r="D202" i="10"/>
  <c r="E202" i="10"/>
  <c r="F202" i="10"/>
  <c r="B203" i="10"/>
  <c r="C203" i="10"/>
  <c r="D203" i="10"/>
  <c r="E203" i="10"/>
  <c r="F203" i="10"/>
  <c r="B204" i="10"/>
  <c r="C204" i="10"/>
  <c r="D204" i="10"/>
  <c r="E204" i="10"/>
  <c r="F204" i="10"/>
  <c r="B205" i="10"/>
  <c r="C205" i="10"/>
  <c r="D205" i="10"/>
  <c r="E205" i="10"/>
  <c r="F205" i="10"/>
  <c r="B206" i="10"/>
  <c r="C206" i="10"/>
  <c r="D206" i="10"/>
  <c r="E206" i="10"/>
  <c r="F206" i="10"/>
  <c r="B207" i="10"/>
  <c r="C207" i="10"/>
  <c r="D207" i="10"/>
  <c r="E207" i="10"/>
  <c r="F207" i="10"/>
  <c r="B208" i="10"/>
  <c r="C208" i="10"/>
  <c r="D208" i="10"/>
  <c r="E208" i="10"/>
  <c r="F208" i="10"/>
  <c r="B209" i="10"/>
  <c r="C209" i="10"/>
  <c r="D209" i="10"/>
  <c r="E209" i="10"/>
  <c r="F209" i="10"/>
  <c r="B210" i="10"/>
  <c r="C210" i="10"/>
  <c r="D210" i="10"/>
  <c r="E210" i="10"/>
  <c r="F210" i="10"/>
  <c r="B211" i="10"/>
  <c r="C211" i="10"/>
  <c r="D211" i="10"/>
  <c r="E211" i="10"/>
  <c r="F211" i="10"/>
  <c r="B212" i="10"/>
  <c r="C212" i="10"/>
  <c r="D212" i="10"/>
  <c r="E212" i="10"/>
  <c r="F212" i="10"/>
  <c r="B213" i="10"/>
  <c r="C213" i="10"/>
  <c r="D213" i="10"/>
  <c r="E213" i="10"/>
  <c r="F213" i="10"/>
  <c r="B214" i="10"/>
  <c r="C214" i="10"/>
  <c r="D214" i="10"/>
  <c r="E214" i="10"/>
  <c r="F214" i="10"/>
  <c r="B215" i="10"/>
  <c r="C215" i="10"/>
  <c r="D215" i="10"/>
  <c r="E215" i="10"/>
  <c r="F215" i="10"/>
  <c r="B216" i="10"/>
  <c r="C216" i="10"/>
  <c r="D216" i="10"/>
  <c r="E216" i="10"/>
  <c r="F216" i="10"/>
  <c r="B217" i="10"/>
  <c r="C217" i="10"/>
  <c r="D217" i="10"/>
  <c r="E217" i="10"/>
  <c r="F217" i="10"/>
  <c r="B218" i="10"/>
  <c r="C218" i="10"/>
  <c r="D218" i="10"/>
  <c r="E218" i="10"/>
  <c r="F218" i="10"/>
  <c r="B219" i="10"/>
  <c r="C219" i="10"/>
  <c r="D219" i="10"/>
  <c r="E219" i="10"/>
  <c r="F219" i="10"/>
  <c r="B220" i="10"/>
  <c r="C220" i="10"/>
  <c r="D220" i="10"/>
  <c r="E220" i="10"/>
  <c r="F220" i="10"/>
  <c r="B221" i="10"/>
  <c r="C221" i="10"/>
  <c r="D221" i="10"/>
  <c r="E221" i="10"/>
  <c r="F221" i="10"/>
  <c r="B222" i="10"/>
  <c r="C222" i="10"/>
  <c r="D222" i="10"/>
  <c r="E222" i="10"/>
  <c r="F222" i="10"/>
  <c r="B223" i="10"/>
  <c r="C223" i="10"/>
  <c r="D223" i="10"/>
  <c r="E223" i="10"/>
  <c r="F223" i="10"/>
  <c r="B224" i="10"/>
  <c r="C224" i="10"/>
  <c r="D224" i="10"/>
  <c r="E224" i="10"/>
  <c r="F224" i="10"/>
  <c r="B225" i="10"/>
  <c r="C225" i="10"/>
  <c r="D225" i="10"/>
  <c r="E225" i="10"/>
  <c r="F225" i="10"/>
  <c r="B226" i="10"/>
  <c r="C226" i="10"/>
  <c r="D226" i="10"/>
  <c r="E226" i="10"/>
  <c r="F226" i="10"/>
  <c r="B227" i="10"/>
  <c r="C227" i="10"/>
  <c r="D227" i="10"/>
  <c r="E227" i="10"/>
  <c r="F227" i="10"/>
  <c r="B228" i="10"/>
  <c r="C228" i="10"/>
  <c r="D228" i="10"/>
  <c r="E228" i="10"/>
  <c r="F228" i="10"/>
  <c r="B229" i="10"/>
  <c r="C229" i="10"/>
  <c r="D229" i="10"/>
  <c r="E229" i="10"/>
  <c r="F229" i="10"/>
  <c r="B230" i="10"/>
  <c r="C230" i="10"/>
  <c r="D230" i="10"/>
  <c r="E230" i="10"/>
  <c r="F230" i="10"/>
  <c r="B231" i="10"/>
  <c r="C231" i="10"/>
  <c r="D231" i="10"/>
  <c r="E231" i="10"/>
  <c r="F231" i="10"/>
  <c r="B232" i="10"/>
  <c r="C232" i="10"/>
  <c r="D232" i="10"/>
  <c r="E232" i="10"/>
  <c r="F232" i="10"/>
  <c r="B233" i="10"/>
  <c r="C233" i="10"/>
  <c r="D233" i="10"/>
  <c r="E233" i="10"/>
  <c r="F233" i="10"/>
  <c r="B234" i="10"/>
  <c r="C234" i="10"/>
  <c r="D234" i="10"/>
  <c r="E234" i="10"/>
  <c r="F234" i="10"/>
  <c r="B235" i="10"/>
  <c r="C235" i="10"/>
  <c r="D235" i="10"/>
  <c r="E235" i="10"/>
  <c r="F235" i="10"/>
  <c r="B236" i="10"/>
  <c r="C236" i="10"/>
  <c r="D236" i="10"/>
  <c r="E236" i="10"/>
  <c r="F236" i="10"/>
  <c r="B237" i="10"/>
  <c r="C237" i="10"/>
  <c r="D237" i="10"/>
  <c r="E237" i="10"/>
  <c r="F237" i="10"/>
  <c r="B238" i="10"/>
  <c r="C238" i="10"/>
  <c r="D238" i="10"/>
  <c r="E238" i="10"/>
  <c r="F238" i="10"/>
  <c r="B239" i="10"/>
  <c r="C239" i="10"/>
  <c r="D239" i="10"/>
  <c r="E239" i="10"/>
  <c r="F239" i="10"/>
  <c r="B240" i="10"/>
  <c r="C240" i="10"/>
  <c r="D240" i="10"/>
  <c r="E240" i="10"/>
  <c r="F240" i="10"/>
  <c r="B241" i="10"/>
  <c r="C241" i="10"/>
  <c r="D241" i="10"/>
  <c r="E241" i="10"/>
  <c r="F241" i="10"/>
  <c r="B242" i="10"/>
  <c r="C242" i="10"/>
  <c r="D242" i="10"/>
  <c r="E242" i="10"/>
  <c r="F242" i="10"/>
  <c r="B243" i="10"/>
  <c r="C243" i="10"/>
  <c r="D243" i="10"/>
  <c r="E243" i="10"/>
  <c r="F243" i="10"/>
  <c r="B244" i="10"/>
  <c r="C244" i="10"/>
  <c r="D244" i="10"/>
  <c r="E244" i="10"/>
  <c r="F244" i="10"/>
  <c r="B245" i="10"/>
  <c r="C245" i="10"/>
  <c r="D245" i="10"/>
  <c r="E245" i="10"/>
  <c r="F245" i="10"/>
  <c r="B246" i="10"/>
  <c r="C246" i="10"/>
  <c r="D246" i="10"/>
  <c r="E246" i="10"/>
  <c r="F246" i="10"/>
  <c r="B247" i="10"/>
  <c r="C247" i="10"/>
  <c r="D247" i="10"/>
  <c r="E247" i="10"/>
  <c r="F247" i="10"/>
  <c r="B248" i="10"/>
  <c r="C248" i="10"/>
  <c r="D248" i="10"/>
  <c r="E248" i="10"/>
  <c r="F248" i="10"/>
  <c r="B249" i="10"/>
  <c r="C249" i="10"/>
  <c r="D249" i="10"/>
  <c r="E249" i="10"/>
  <c r="F249" i="10"/>
  <c r="B250" i="10"/>
  <c r="C250" i="10"/>
  <c r="D250" i="10"/>
  <c r="E250" i="10"/>
  <c r="F250" i="10"/>
  <c r="B251" i="10"/>
  <c r="C251" i="10"/>
  <c r="D251" i="10"/>
  <c r="E251" i="10"/>
  <c r="F251" i="10"/>
  <c r="B252" i="10"/>
  <c r="C252" i="10"/>
  <c r="D252" i="10"/>
  <c r="E252" i="10"/>
  <c r="F252" i="10"/>
  <c r="B253" i="10"/>
  <c r="C253" i="10"/>
  <c r="D253" i="10"/>
  <c r="E253" i="10"/>
  <c r="F253" i="10"/>
  <c r="B254" i="10"/>
  <c r="C254" i="10"/>
  <c r="D254" i="10"/>
  <c r="E254" i="10"/>
  <c r="F254" i="10"/>
  <c r="B255" i="10"/>
  <c r="C255" i="10"/>
  <c r="D255" i="10"/>
  <c r="E255" i="10"/>
  <c r="F255" i="10"/>
  <c r="B256" i="10"/>
  <c r="C256" i="10"/>
  <c r="D256" i="10"/>
  <c r="E256" i="10"/>
  <c r="F256" i="10"/>
  <c r="B257" i="10"/>
  <c r="C257" i="10"/>
  <c r="D257" i="10"/>
  <c r="E257" i="10"/>
  <c r="F257" i="10"/>
  <c r="B258" i="10"/>
  <c r="C258" i="10"/>
  <c r="D258" i="10"/>
  <c r="E258" i="10"/>
  <c r="F258" i="10"/>
  <c r="B259" i="10"/>
  <c r="C259" i="10"/>
  <c r="D259" i="10"/>
  <c r="E259" i="10"/>
  <c r="F259" i="10"/>
  <c r="B260" i="10"/>
  <c r="C260" i="10"/>
  <c r="D260" i="10"/>
  <c r="E260" i="10"/>
  <c r="F260" i="10"/>
  <c r="B261" i="10"/>
  <c r="C261" i="10"/>
  <c r="D261" i="10"/>
  <c r="E261" i="10"/>
  <c r="F261" i="10"/>
  <c r="B262" i="10"/>
  <c r="C262" i="10"/>
  <c r="D262" i="10"/>
  <c r="E262" i="10"/>
  <c r="F262" i="10"/>
  <c r="B263" i="10"/>
  <c r="C263" i="10"/>
  <c r="D263" i="10"/>
  <c r="E263" i="10"/>
  <c r="F263" i="10"/>
  <c r="B264" i="10"/>
  <c r="C264" i="10"/>
  <c r="D264" i="10"/>
  <c r="E264" i="10"/>
  <c r="F264" i="10"/>
  <c r="B265" i="10"/>
  <c r="C265" i="10"/>
  <c r="D265" i="10"/>
  <c r="E265" i="10"/>
  <c r="F265" i="10"/>
  <c r="B266" i="10"/>
  <c r="C266" i="10"/>
  <c r="D266" i="10"/>
  <c r="E266" i="10"/>
  <c r="F266" i="10"/>
  <c r="B267" i="10"/>
  <c r="C267" i="10"/>
  <c r="D267" i="10"/>
  <c r="E267" i="10"/>
  <c r="F267" i="10"/>
  <c r="B268" i="10"/>
  <c r="C268" i="10"/>
  <c r="D268" i="10"/>
  <c r="E268" i="10"/>
  <c r="F268" i="10"/>
  <c r="B269" i="10"/>
  <c r="C269" i="10"/>
  <c r="D269" i="10"/>
  <c r="E269" i="10"/>
  <c r="F269" i="10"/>
  <c r="B270" i="10"/>
  <c r="C270" i="10"/>
  <c r="D270" i="10"/>
  <c r="E270" i="10"/>
  <c r="F270" i="10"/>
  <c r="B271" i="10"/>
  <c r="C271" i="10"/>
  <c r="D271" i="10"/>
  <c r="E271" i="10"/>
  <c r="F271" i="10"/>
  <c r="B272" i="10"/>
  <c r="C272" i="10"/>
  <c r="D272" i="10"/>
  <c r="E272" i="10"/>
  <c r="F272" i="10"/>
  <c r="B273" i="10"/>
  <c r="C273" i="10"/>
  <c r="D273" i="10"/>
  <c r="E273" i="10"/>
  <c r="F273" i="10"/>
  <c r="B274" i="10"/>
  <c r="C274" i="10"/>
  <c r="D274" i="10"/>
  <c r="E274" i="10"/>
  <c r="F274" i="10"/>
  <c r="B275" i="10"/>
  <c r="C275" i="10"/>
  <c r="D275" i="10"/>
  <c r="E275" i="10"/>
  <c r="F275" i="10"/>
  <c r="B276" i="10"/>
  <c r="C276" i="10"/>
  <c r="D276" i="10"/>
  <c r="E276" i="10"/>
  <c r="F276" i="10"/>
  <c r="B277" i="10"/>
  <c r="C277" i="10"/>
  <c r="D277" i="10"/>
  <c r="E277" i="10"/>
  <c r="F277" i="10"/>
  <c r="B278" i="10"/>
  <c r="C278" i="10"/>
  <c r="D278" i="10"/>
  <c r="E278" i="10"/>
  <c r="F278" i="10"/>
  <c r="B279" i="10"/>
  <c r="C279" i="10"/>
  <c r="D279" i="10"/>
  <c r="E279" i="10"/>
  <c r="F279" i="10"/>
  <c r="B280" i="10"/>
  <c r="C280" i="10"/>
  <c r="D280" i="10"/>
  <c r="E280" i="10"/>
  <c r="F280" i="10"/>
  <c r="B281" i="10"/>
  <c r="C281" i="10"/>
  <c r="D281" i="10"/>
  <c r="E281" i="10"/>
  <c r="F281" i="10"/>
  <c r="B282" i="10"/>
  <c r="C282" i="10"/>
  <c r="D282" i="10"/>
  <c r="E282" i="10"/>
  <c r="F282" i="10"/>
  <c r="B283" i="10"/>
  <c r="C283" i="10"/>
  <c r="D283" i="10"/>
  <c r="E283" i="10"/>
  <c r="F283" i="10"/>
  <c r="B284" i="10"/>
  <c r="C284" i="10"/>
  <c r="D284" i="10"/>
  <c r="E284" i="10"/>
  <c r="F284" i="10"/>
  <c r="B285" i="10"/>
  <c r="C285" i="10"/>
  <c r="D285" i="10"/>
  <c r="E285" i="10"/>
  <c r="F285" i="10"/>
  <c r="B286" i="10"/>
  <c r="C286" i="10"/>
  <c r="D286" i="10"/>
  <c r="E286" i="10"/>
  <c r="F286" i="10"/>
  <c r="B287" i="10"/>
  <c r="C287" i="10"/>
  <c r="D287" i="10"/>
  <c r="E287" i="10"/>
  <c r="F287" i="10"/>
  <c r="B288" i="10"/>
  <c r="C288" i="10"/>
  <c r="D288" i="10"/>
  <c r="E288" i="10"/>
  <c r="F288" i="10"/>
  <c r="B289" i="10"/>
  <c r="C289" i="10"/>
  <c r="D289" i="10"/>
  <c r="E289" i="10"/>
  <c r="F289" i="10"/>
  <c r="B290" i="10"/>
  <c r="C290" i="10"/>
  <c r="D290" i="10"/>
  <c r="E290" i="10"/>
  <c r="F290" i="10"/>
  <c r="B291" i="10"/>
  <c r="C291" i="10"/>
  <c r="D291" i="10"/>
  <c r="E291" i="10"/>
  <c r="F291" i="10"/>
  <c r="B292" i="10"/>
  <c r="C292" i="10"/>
  <c r="D292" i="10"/>
  <c r="E292" i="10"/>
  <c r="F292" i="10"/>
  <c r="B293" i="10"/>
  <c r="C293" i="10"/>
  <c r="D293" i="10"/>
  <c r="E293" i="10"/>
  <c r="F293" i="10"/>
  <c r="B294" i="10"/>
  <c r="C294" i="10"/>
  <c r="D294" i="10"/>
  <c r="E294" i="10"/>
  <c r="F294" i="10"/>
  <c r="B295" i="10"/>
  <c r="C295" i="10"/>
  <c r="D295" i="10"/>
  <c r="E295" i="10"/>
  <c r="F295" i="10"/>
  <c r="B296" i="10"/>
  <c r="C296" i="10"/>
  <c r="D296" i="10"/>
  <c r="E296" i="10"/>
  <c r="F296" i="10"/>
  <c r="B297" i="10"/>
  <c r="C297" i="10"/>
  <c r="D297" i="10"/>
  <c r="E297" i="10"/>
  <c r="F297" i="10"/>
  <c r="B298" i="10"/>
  <c r="C298" i="10"/>
  <c r="D298" i="10"/>
  <c r="E298" i="10"/>
  <c r="F298" i="10"/>
  <c r="B299" i="10"/>
  <c r="C299" i="10"/>
  <c r="D299" i="10"/>
  <c r="E299" i="10"/>
  <c r="F299" i="10"/>
  <c r="B300" i="10"/>
  <c r="C300" i="10"/>
  <c r="D300" i="10"/>
  <c r="E300" i="10"/>
  <c r="F300" i="10"/>
  <c r="B301" i="10"/>
  <c r="C301" i="10"/>
  <c r="D301" i="10"/>
  <c r="E301" i="10"/>
  <c r="F301" i="10"/>
  <c r="B302" i="10"/>
  <c r="C302" i="10"/>
  <c r="D302" i="10"/>
  <c r="E302" i="10"/>
  <c r="F302" i="10"/>
  <c r="B303" i="10"/>
  <c r="C303" i="10"/>
  <c r="D303" i="10"/>
  <c r="E303" i="10"/>
  <c r="F303" i="10"/>
  <c r="B304" i="10"/>
  <c r="C304" i="10"/>
  <c r="D304" i="10"/>
  <c r="E304" i="10"/>
  <c r="F304" i="10"/>
  <c r="B305" i="10"/>
  <c r="C305" i="10"/>
  <c r="D305" i="10"/>
  <c r="E305" i="10"/>
  <c r="F305" i="10"/>
  <c r="B306" i="10"/>
  <c r="C306" i="10"/>
  <c r="D306" i="10"/>
  <c r="E306" i="10"/>
  <c r="F306" i="10"/>
  <c r="B307" i="10"/>
  <c r="C307" i="10"/>
  <c r="D307" i="10"/>
  <c r="E307" i="10"/>
  <c r="F307" i="10"/>
  <c r="B308" i="10"/>
  <c r="C308" i="10"/>
  <c r="D308" i="10"/>
  <c r="E308" i="10"/>
  <c r="F308" i="10"/>
  <c r="B309" i="10"/>
  <c r="C309" i="10"/>
  <c r="D309" i="10"/>
  <c r="E309" i="10"/>
  <c r="F309" i="10"/>
  <c r="B310" i="10"/>
  <c r="C310" i="10"/>
  <c r="D310" i="10"/>
  <c r="E310" i="10"/>
  <c r="F310" i="10"/>
  <c r="B311" i="10"/>
  <c r="C311" i="10"/>
  <c r="D311" i="10"/>
  <c r="E311" i="10"/>
  <c r="F311" i="10"/>
  <c r="B312" i="10"/>
  <c r="C312" i="10"/>
  <c r="D312" i="10"/>
  <c r="E312" i="10"/>
  <c r="F312" i="10"/>
  <c r="B313" i="10"/>
  <c r="C313" i="10"/>
  <c r="D313" i="10"/>
  <c r="E313" i="10"/>
  <c r="F313" i="10"/>
  <c r="B314" i="10"/>
  <c r="C314" i="10"/>
  <c r="D314" i="10"/>
  <c r="E314" i="10"/>
  <c r="F314" i="10"/>
  <c r="B315" i="10"/>
  <c r="C315" i="10"/>
  <c r="D315" i="10"/>
  <c r="E315" i="10"/>
  <c r="F315" i="10"/>
  <c r="B316" i="10"/>
  <c r="C316" i="10"/>
  <c r="D316" i="10"/>
  <c r="E316" i="10"/>
  <c r="F316" i="10"/>
  <c r="B317" i="10"/>
  <c r="C317" i="10"/>
  <c r="D317" i="10"/>
  <c r="E317" i="10"/>
  <c r="F317" i="10"/>
  <c r="B318" i="10"/>
  <c r="C318" i="10"/>
  <c r="D318" i="10"/>
  <c r="E318" i="10"/>
  <c r="F318" i="10"/>
  <c r="B319" i="10"/>
  <c r="C319" i="10"/>
  <c r="D319" i="10"/>
  <c r="E319" i="10"/>
  <c r="F319" i="10"/>
  <c r="B320" i="10"/>
  <c r="C320" i="10"/>
  <c r="D320" i="10"/>
  <c r="E320" i="10"/>
  <c r="F320" i="10"/>
  <c r="B321" i="10"/>
  <c r="C321" i="10"/>
  <c r="D321" i="10"/>
  <c r="E321" i="10"/>
  <c r="F321" i="10"/>
  <c r="B322" i="10"/>
  <c r="C322" i="10"/>
  <c r="D322" i="10"/>
  <c r="E322" i="10"/>
  <c r="F322" i="10"/>
  <c r="B323" i="10"/>
  <c r="C323" i="10"/>
  <c r="D323" i="10"/>
  <c r="E323" i="10"/>
  <c r="F323" i="10"/>
  <c r="B324" i="10"/>
  <c r="C324" i="10"/>
  <c r="D324" i="10"/>
  <c r="E324" i="10"/>
  <c r="F324" i="10"/>
  <c r="B325" i="10"/>
  <c r="C325" i="10"/>
  <c r="D325" i="10"/>
  <c r="E325" i="10"/>
  <c r="F325" i="10"/>
  <c r="B326" i="10"/>
  <c r="C326" i="10"/>
  <c r="D326" i="10"/>
  <c r="E326" i="10"/>
  <c r="F326" i="10"/>
  <c r="B327" i="10"/>
  <c r="C327" i="10"/>
  <c r="D327" i="10"/>
  <c r="E327" i="10"/>
  <c r="F327" i="10"/>
  <c r="B328" i="10"/>
  <c r="C328" i="10"/>
  <c r="D328" i="10"/>
  <c r="E328" i="10"/>
  <c r="F328" i="10"/>
  <c r="B329" i="10"/>
  <c r="C329" i="10"/>
  <c r="D329" i="10"/>
  <c r="E329" i="10"/>
  <c r="F329" i="10"/>
  <c r="B330" i="10"/>
  <c r="C330" i="10"/>
  <c r="D330" i="10"/>
  <c r="E330" i="10"/>
  <c r="F330" i="10"/>
  <c r="B331" i="10"/>
  <c r="C331" i="10"/>
  <c r="D331" i="10"/>
  <c r="E331" i="10"/>
  <c r="F331" i="10"/>
  <c r="B332" i="10"/>
  <c r="C332" i="10"/>
  <c r="D332" i="10"/>
  <c r="E332" i="10"/>
  <c r="F332" i="10"/>
  <c r="B333" i="10"/>
  <c r="C333" i="10"/>
  <c r="D333" i="10"/>
  <c r="E333" i="10"/>
  <c r="F333" i="10"/>
  <c r="B334" i="10"/>
  <c r="C334" i="10"/>
  <c r="D334" i="10"/>
  <c r="E334" i="10"/>
  <c r="F334" i="10"/>
  <c r="B335" i="10"/>
  <c r="C335" i="10"/>
  <c r="D335" i="10"/>
  <c r="E335" i="10"/>
  <c r="F335" i="10"/>
  <c r="B336" i="10"/>
  <c r="C336" i="10"/>
  <c r="D336" i="10"/>
  <c r="E336" i="10"/>
  <c r="F336" i="10"/>
  <c r="B337" i="10"/>
  <c r="C337" i="10"/>
  <c r="D337" i="10"/>
  <c r="E337" i="10"/>
  <c r="F337" i="10"/>
  <c r="B338" i="10"/>
  <c r="C338" i="10"/>
  <c r="D338" i="10"/>
  <c r="E338" i="10"/>
  <c r="F338" i="10"/>
  <c r="B339" i="10"/>
  <c r="C339" i="10"/>
  <c r="D339" i="10"/>
  <c r="E339" i="10"/>
  <c r="F339" i="10"/>
  <c r="B340" i="10"/>
  <c r="C340" i="10"/>
  <c r="D340" i="10"/>
  <c r="E340" i="10"/>
  <c r="F340" i="10"/>
  <c r="B341" i="10"/>
  <c r="C341" i="10"/>
  <c r="D341" i="10"/>
  <c r="E341" i="10"/>
  <c r="F341" i="10"/>
  <c r="B342" i="10"/>
  <c r="C342" i="10"/>
  <c r="D342" i="10"/>
  <c r="E342" i="10"/>
  <c r="F342" i="10"/>
  <c r="B343" i="10"/>
  <c r="C343" i="10"/>
  <c r="D343" i="10"/>
  <c r="E343" i="10"/>
  <c r="F343" i="10"/>
  <c r="B344" i="10"/>
  <c r="C344" i="10"/>
  <c r="D344" i="10"/>
  <c r="E344" i="10"/>
  <c r="F344" i="10"/>
  <c r="B345" i="10"/>
  <c r="C345" i="10"/>
  <c r="D345" i="10"/>
  <c r="E345" i="10"/>
  <c r="F345" i="10"/>
  <c r="B346" i="10"/>
  <c r="C346" i="10"/>
  <c r="D346" i="10"/>
  <c r="E346" i="10"/>
  <c r="F346" i="10"/>
  <c r="B347" i="10"/>
  <c r="C347" i="10"/>
  <c r="D347" i="10"/>
  <c r="E347" i="10"/>
  <c r="F347" i="10"/>
  <c r="B348" i="10"/>
  <c r="C348" i="10"/>
  <c r="D348" i="10"/>
  <c r="E348" i="10"/>
  <c r="F348" i="10"/>
  <c r="B349" i="10"/>
  <c r="C349" i="10"/>
  <c r="D349" i="10"/>
  <c r="E349" i="10"/>
  <c r="F349" i="10"/>
  <c r="B350" i="10"/>
  <c r="C350" i="10"/>
  <c r="D350" i="10"/>
  <c r="E350" i="10"/>
  <c r="F350" i="10"/>
  <c r="B351" i="10"/>
  <c r="C351" i="10"/>
  <c r="D351" i="10"/>
  <c r="E351" i="10"/>
  <c r="F351" i="10"/>
  <c r="B352" i="10"/>
  <c r="C352" i="10"/>
  <c r="D352" i="10"/>
  <c r="E352" i="10"/>
  <c r="F352" i="10"/>
  <c r="B353" i="10"/>
  <c r="C353" i="10"/>
  <c r="D353" i="10"/>
  <c r="E353" i="10"/>
  <c r="F353" i="10"/>
  <c r="B354" i="10"/>
  <c r="C354" i="10"/>
  <c r="D354" i="10"/>
  <c r="E354" i="10"/>
  <c r="F354" i="10"/>
  <c r="B355" i="10"/>
  <c r="C355" i="10"/>
  <c r="D355" i="10"/>
  <c r="E355" i="10"/>
  <c r="F355" i="10"/>
  <c r="B356" i="10"/>
  <c r="C356" i="10"/>
  <c r="D356" i="10"/>
  <c r="E356" i="10"/>
  <c r="F356" i="10"/>
  <c r="B357" i="10"/>
  <c r="C357" i="10"/>
  <c r="D357" i="10"/>
  <c r="E357" i="10"/>
  <c r="F357" i="10"/>
  <c r="B358" i="10"/>
  <c r="C358" i="10"/>
  <c r="D358" i="10"/>
  <c r="E358" i="10"/>
  <c r="F358" i="10"/>
  <c r="B359" i="10"/>
  <c r="C359" i="10"/>
  <c r="D359" i="10"/>
  <c r="E359" i="10"/>
  <c r="F359" i="10"/>
  <c r="B360" i="10"/>
  <c r="C360" i="10"/>
  <c r="D360" i="10"/>
  <c r="E360" i="10"/>
  <c r="F360" i="10"/>
  <c r="B361" i="10"/>
  <c r="C361" i="10"/>
  <c r="D361" i="10"/>
  <c r="E361" i="10"/>
  <c r="F361" i="10"/>
  <c r="B362" i="10"/>
  <c r="C362" i="10"/>
  <c r="D362" i="10"/>
  <c r="E362" i="10"/>
  <c r="F362" i="10"/>
  <c r="B363" i="10"/>
  <c r="C363" i="10"/>
  <c r="D363" i="10"/>
  <c r="E363" i="10"/>
  <c r="F363" i="10"/>
  <c r="B364" i="10"/>
  <c r="C364" i="10"/>
  <c r="D364" i="10"/>
  <c r="E364" i="10"/>
  <c r="F364" i="10"/>
  <c r="B365" i="10"/>
  <c r="C365" i="10"/>
  <c r="D365" i="10"/>
  <c r="E365" i="10"/>
  <c r="F365" i="10"/>
  <c r="B366" i="10"/>
  <c r="C366" i="10"/>
  <c r="D366" i="10"/>
  <c r="E366" i="10"/>
  <c r="F366" i="10"/>
  <c r="B367" i="10"/>
  <c r="C367" i="10"/>
  <c r="D367" i="10"/>
  <c r="E367" i="10"/>
  <c r="F367" i="10"/>
  <c r="B368" i="10"/>
  <c r="C368" i="10"/>
  <c r="D368" i="10"/>
  <c r="E368" i="10"/>
  <c r="F368" i="10"/>
  <c r="B369" i="10"/>
  <c r="C369" i="10"/>
  <c r="D369" i="10"/>
  <c r="E369" i="10"/>
  <c r="F369" i="10"/>
  <c r="B370" i="10"/>
  <c r="C370" i="10"/>
  <c r="D370" i="10"/>
  <c r="E370" i="10"/>
  <c r="F370" i="10"/>
  <c r="B371" i="10"/>
  <c r="C371" i="10"/>
  <c r="D371" i="10"/>
  <c r="E371" i="10"/>
  <c r="F371" i="10"/>
  <c r="B372" i="10"/>
  <c r="C372" i="10"/>
  <c r="D372" i="10"/>
  <c r="E372" i="10"/>
  <c r="F372" i="10"/>
  <c r="B373" i="10"/>
  <c r="C373" i="10"/>
  <c r="D373" i="10"/>
  <c r="E373" i="10"/>
  <c r="F373" i="10"/>
  <c r="B374" i="10"/>
  <c r="C374" i="10"/>
  <c r="D374" i="10"/>
  <c r="E374" i="10"/>
  <c r="F374" i="10"/>
  <c r="B375" i="10"/>
  <c r="C375" i="10"/>
  <c r="D375" i="10"/>
  <c r="E375" i="10"/>
  <c r="F375" i="10"/>
  <c r="B376" i="10"/>
  <c r="C376" i="10"/>
  <c r="D376" i="10"/>
  <c r="E376" i="10"/>
  <c r="F376" i="10"/>
  <c r="B377" i="10"/>
  <c r="C377" i="10"/>
  <c r="D377" i="10"/>
  <c r="E377" i="10"/>
  <c r="F377" i="10"/>
  <c r="B378" i="10"/>
  <c r="C378" i="10"/>
  <c r="D378" i="10"/>
  <c r="E378" i="10"/>
  <c r="F378" i="10"/>
  <c r="B379" i="10"/>
  <c r="C379" i="10"/>
  <c r="D379" i="10"/>
  <c r="E379" i="10"/>
  <c r="F379" i="10"/>
  <c r="B380" i="10"/>
  <c r="C380" i="10"/>
  <c r="D380" i="10"/>
  <c r="E380" i="10"/>
  <c r="F380" i="10"/>
  <c r="B381" i="10"/>
  <c r="C381" i="10"/>
  <c r="D381" i="10"/>
  <c r="E381" i="10"/>
  <c r="F381" i="10"/>
  <c r="B382" i="10"/>
  <c r="C382" i="10"/>
  <c r="D382" i="10"/>
  <c r="E382" i="10"/>
  <c r="F382" i="10"/>
  <c r="B383" i="10"/>
  <c r="C383" i="10"/>
  <c r="D383" i="10"/>
  <c r="E383" i="10"/>
  <c r="F383" i="10"/>
  <c r="B384" i="10"/>
  <c r="C384" i="10"/>
  <c r="D384" i="10"/>
  <c r="E384" i="10"/>
  <c r="F384" i="10"/>
  <c r="B385" i="10"/>
  <c r="C385" i="10"/>
  <c r="D385" i="10"/>
  <c r="E385" i="10"/>
  <c r="F385" i="10"/>
  <c r="B386" i="10"/>
  <c r="C386" i="10"/>
  <c r="D386" i="10"/>
  <c r="E386" i="10"/>
  <c r="F386" i="10"/>
  <c r="B387" i="10"/>
  <c r="C387" i="10"/>
  <c r="D387" i="10"/>
  <c r="E387" i="10"/>
  <c r="F387" i="10"/>
  <c r="B388" i="10"/>
  <c r="C388" i="10"/>
  <c r="D388" i="10"/>
  <c r="E388" i="10"/>
  <c r="F388" i="10"/>
  <c r="B389" i="10"/>
  <c r="C389" i="10"/>
  <c r="D389" i="10"/>
  <c r="E389" i="10"/>
  <c r="F389" i="10"/>
  <c r="B390" i="10"/>
  <c r="C390" i="10"/>
  <c r="D390" i="10"/>
  <c r="E390" i="10"/>
  <c r="F390" i="10"/>
  <c r="B391" i="10"/>
  <c r="C391" i="10"/>
  <c r="D391" i="10"/>
  <c r="E391" i="10"/>
  <c r="F391" i="10"/>
  <c r="B392" i="10"/>
  <c r="C392" i="10"/>
  <c r="D392" i="10"/>
  <c r="E392" i="10"/>
  <c r="F392" i="10"/>
  <c r="B393" i="10"/>
  <c r="C393" i="10"/>
  <c r="D393" i="10"/>
  <c r="E393" i="10"/>
  <c r="F393" i="10"/>
  <c r="B394" i="10"/>
  <c r="C394" i="10"/>
  <c r="D394" i="10"/>
  <c r="E394" i="10"/>
  <c r="F394" i="10"/>
  <c r="B395" i="10"/>
  <c r="C395" i="10"/>
  <c r="D395" i="10"/>
  <c r="E395" i="10"/>
  <c r="F395" i="10"/>
  <c r="B396" i="10"/>
  <c r="C396" i="10"/>
  <c r="D396" i="10"/>
  <c r="E396" i="10"/>
  <c r="F396" i="10"/>
  <c r="B397" i="10"/>
  <c r="C397" i="10"/>
  <c r="D397" i="10"/>
  <c r="E397" i="10"/>
  <c r="F397" i="10"/>
  <c r="B398" i="10"/>
  <c r="C398" i="10"/>
  <c r="D398" i="10"/>
  <c r="E398" i="10"/>
  <c r="F398" i="10"/>
  <c r="B399" i="10"/>
  <c r="C399" i="10"/>
  <c r="D399" i="10"/>
  <c r="E399" i="10"/>
  <c r="F399" i="10"/>
  <c r="B400" i="10"/>
  <c r="C400" i="10"/>
  <c r="D400" i="10"/>
  <c r="E400" i="10"/>
  <c r="F400" i="10"/>
  <c r="B401" i="10"/>
  <c r="C401" i="10"/>
  <c r="D401" i="10"/>
  <c r="E401" i="10"/>
  <c r="F401" i="10"/>
  <c r="B402" i="10"/>
  <c r="C402" i="10"/>
  <c r="D402" i="10"/>
  <c r="E402" i="10"/>
  <c r="F402" i="10"/>
  <c r="B403" i="10"/>
  <c r="C403" i="10"/>
  <c r="D403" i="10"/>
  <c r="E403" i="10"/>
  <c r="F403" i="10"/>
  <c r="B404" i="10"/>
  <c r="C404" i="10"/>
  <c r="D404" i="10"/>
  <c r="E404" i="10"/>
  <c r="F404" i="10"/>
  <c r="B405" i="10"/>
  <c r="C405" i="10"/>
  <c r="D405" i="10"/>
  <c r="E405" i="10"/>
  <c r="F405" i="10"/>
  <c r="B406" i="10"/>
  <c r="C406" i="10"/>
  <c r="D406" i="10"/>
  <c r="E406" i="10"/>
  <c r="F406" i="10"/>
  <c r="B407" i="10"/>
  <c r="C407" i="10"/>
  <c r="D407" i="10"/>
  <c r="E407" i="10"/>
  <c r="F407" i="10"/>
  <c r="B408" i="10"/>
  <c r="C408" i="10"/>
  <c r="D408" i="10"/>
  <c r="E408" i="10"/>
  <c r="F408" i="10"/>
  <c r="B409" i="10"/>
  <c r="C409" i="10"/>
  <c r="D409" i="10"/>
  <c r="E409" i="10"/>
  <c r="F409" i="10"/>
  <c r="B410" i="10"/>
  <c r="C410" i="10"/>
  <c r="D410" i="10"/>
  <c r="E410" i="10"/>
  <c r="F410" i="10"/>
  <c r="B411" i="10"/>
  <c r="C411" i="10"/>
  <c r="D411" i="10"/>
  <c r="E411" i="10"/>
  <c r="F411" i="10"/>
  <c r="B412" i="10"/>
  <c r="C412" i="10"/>
  <c r="D412" i="10"/>
  <c r="E412" i="10"/>
  <c r="F412" i="10"/>
  <c r="B413" i="10"/>
  <c r="C413" i="10"/>
  <c r="D413" i="10"/>
  <c r="E413" i="10"/>
  <c r="F413" i="10"/>
  <c r="B414" i="10"/>
  <c r="C414" i="10"/>
  <c r="D414" i="10"/>
  <c r="E414" i="10"/>
  <c r="F414" i="10"/>
  <c r="B415" i="10"/>
  <c r="C415" i="10"/>
  <c r="D415" i="10"/>
  <c r="E415" i="10"/>
  <c r="F415" i="10"/>
  <c r="B416" i="10"/>
  <c r="C416" i="10"/>
  <c r="D416" i="10"/>
  <c r="E416" i="10"/>
  <c r="F416" i="10"/>
  <c r="B417" i="10"/>
  <c r="C417" i="10"/>
  <c r="D417" i="10"/>
  <c r="E417" i="10"/>
  <c r="F417" i="10"/>
  <c r="B418" i="10"/>
  <c r="C418" i="10"/>
  <c r="D418" i="10"/>
  <c r="E418" i="10"/>
  <c r="F418" i="10"/>
  <c r="B419" i="10"/>
  <c r="C419" i="10"/>
  <c r="D419" i="10"/>
  <c r="E419" i="10"/>
  <c r="F419" i="10"/>
  <c r="B420" i="10"/>
  <c r="C420" i="10"/>
  <c r="D420" i="10"/>
  <c r="E420" i="10"/>
  <c r="F420" i="10"/>
  <c r="B421" i="10"/>
  <c r="C421" i="10"/>
  <c r="D421" i="10"/>
  <c r="E421" i="10"/>
  <c r="F421" i="10"/>
  <c r="B422" i="10"/>
  <c r="C422" i="10"/>
  <c r="D422" i="10"/>
  <c r="E422" i="10"/>
  <c r="F422" i="10"/>
  <c r="B423" i="10"/>
  <c r="C423" i="10"/>
  <c r="D423" i="10"/>
  <c r="E423" i="10"/>
  <c r="F423" i="10"/>
  <c r="B424" i="10"/>
  <c r="C424" i="10"/>
  <c r="D424" i="10"/>
  <c r="E424" i="10"/>
  <c r="F424" i="10"/>
  <c r="B425" i="10"/>
  <c r="C425" i="10"/>
  <c r="D425" i="10"/>
  <c r="E425" i="10"/>
  <c r="F425" i="10"/>
  <c r="B426" i="10"/>
  <c r="C426" i="10"/>
  <c r="D426" i="10"/>
  <c r="E426" i="10"/>
  <c r="F426" i="10"/>
  <c r="B427" i="10"/>
  <c r="C427" i="10"/>
  <c r="D427" i="10"/>
  <c r="E427" i="10"/>
  <c r="F427" i="10"/>
  <c r="B428" i="10"/>
  <c r="C428" i="10"/>
  <c r="D428" i="10"/>
  <c r="E428" i="10"/>
  <c r="F428" i="10"/>
  <c r="B429" i="10"/>
  <c r="C429" i="10"/>
  <c r="D429" i="10"/>
  <c r="E429" i="10"/>
  <c r="F429" i="10"/>
  <c r="B430" i="10"/>
  <c r="C430" i="10"/>
  <c r="D430" i="10"/>
  <c r="E430" i="10"/>
  <c r="F430" i="10"/>
  <c r="B431" i="10"/>
  <c r="C431" i="10"/>
  <c r="D431" i="10"/>
  <c r="E431" i="10"/>
  <c r="F431" i="10"/>
  <c r="B432" i="10"/>
  <c r="C432" i="10"/>
  <c r="D432" i="10"/>
  <c r="E432" i="10"/>
  <c r="F432" i="10"/>
  <c r="B433" i="10"/>
  <c r="C433" i="10"/>
  <c r="D433" i="10"/>
  <c r="E433" i="10"/>
  <c r="F433" i="10"/>
  <c r="B434" i="10"/>
  <c r="C434" i="10"/>
  <c r="D434" i="10"/>
  <c r="E434" i="10"/>
  <c r="F434" i="10"/>
  <c r="B435" i="10"/>
  <c r="C435" i="10"/>
  <c r="D435" i="10"/>
  <c r="E435" i="10"/>
  <c r="F435" i="10"/>
  <c r="B436" i="10"/>
  <c r="C436" i="10"/>
  <c r="D436" i="10"/>
  <c r="E436" i="10"/>
  <c r="F436" i="10"/>
  <c r="B437" i="10"/>
  <c r="C437" i="10"/>
  <c r="D437" i="10"/>
  <c r="E437" i="10"/>
  <c r="F437" i="10"/>
  <c r="B438" i="10"/>
  <c r="C438" i="10"/>
  <c r="D438" i="10"/>
  <c r="E438" i="10"/>
  <c r="F438" i="10"/>
  <c r="B439" i="10"/>
  <c r="C439" i="10"/>
  <c r="D439" i="10"/>
  <c r="E439" i="10"/>
  <c r="F439" i="10"/>
  <c r="B440" i="10"/>
  <c r="C440" i="10"/>
  <c r="D440" i="10"/>
  <c r="E440" i="10"/>
  <c r="F440" i="10"/>
  <c r="B441" i="10"/>
  <c r="C441" i="10"/>
  <c r="D441" i="10"/>
  <c r="E441" i="10"/>
  <c r="F441" i="10"/>
  <c r="B442" i="10"/>
  <c r="C442" i="10"/>
  <c r="D442" i="10"/>
  <c r="E442" i="10"/>
  <c r="F442" i="10"/>
  <c r="B443" i="10"/>
  <c r="C443" i="10"/>
  <c r="D443" i="10"/>
  <c r="E443" i="10"/>
  <c r="F443" i="10"/>
  <c r="B444" i="10"/>
  <c r="C444" i="10"/>
  <c r="D444" i="10"/>
  <c r="E444" i="10"/>
  <c r="F444" i="10"/>
  <c r="B445" i="10"/>
  <c r="C445" i="10"/>
  <c r="D445" i="10"/>
  <c r="E445" i="10"/>
  <c r="F445" i="10"/>
  <c r="B446" i="10"/>
  <c r="C446" i="10"/>
  <c r="D446" i="10"/>
  <c r="E446" i="10"/>
  <c r="F446" i="10"/>
  <c r="B447" i="10"/>
  <c r="C447" i="10"/>
  <c r="D447" i="10"/>
  <c r="E447" i="10"/>
  <c r="F447" i="10"/>
  <c r="B448" i="10"/>
  <c r="C448" i="10"/>
  <c r="D448" i="10"/>
  <c r="E448" i="10"/>
  <c r="F448" i="10"/>
  <c r="B449" i="10"/>
  <c r="C449" i="10"/>
  <c r="D449" i="10"/>
  <c r="E449" i="10"/>
  <c r="F449" i="10"/>
  <c r="B450" i="10"/>
  <c r="C450" i="10"/>
  <c r="D450" i="10"/>
  <c r="E450" i="10"/>
  <c r="F450" i="10"/>
  <c r="B451" i="10"/>
  <c r="C451" i="10"/>
  <c r="D451" i="10"/>
  <c r="E451" i="10"/>
  <c r="F451" i="10"/>
  <c r="B452" i="10"/>
  <c r="C452" i="10"/>
  <c r="D452" i="10"/>
  <c r="E452" i="10"/>
  <c r="F452" i="10"/>
  <c r="B453" i="10"/>
  <c r="C453" i="10"/>
  <c r="D453" i="10"/>
  <c r="E453" i="10"/>
  <c r="F453" i="10"/>
  <c r="B454" i="10"/>
  <c r="C454" i="10"/>
  <c r="D454" i="10"/>
  <c r="E454" i="10"/>
  <c r="F454" i="10"/>
  <c r="B455" i="10"/>
  <c r="C455" i="10"/>
  <c r="D455" i="10"/>
  <c r="E455" i="10"/>
  <c r="F455" i="10"/>
  <c r="B456" i="10"/>
  <c r="C456" i="10"/>
  <c r="D456" i="10"/>
  <c r="E456" i="10"/>
  <c r="F456" i="10"/>
  <c r="B457" i="10"/>
  <c r="C457" i="10"/>
  <c r="D457" i="10"/>
  <c r="E457" i="10"/>
  <c r="F457" i="10"/>
  <c r="B458" i="10"/>
  <c r="C458" i="10"/>
  <c r="D458" i="10"/>
  <c r="E458" i="10"/>
  <c r="F458" i="10"/>
  <c r="B459" i="10"/>
  <c r="C459" i="10"/>
  <c r="D459" i="10"/>
  <c r="E459" i="10"/>
  <c r="F459" i="10"/>
  <c r="B460" i="10"/>
  <c r="C460" i="10"/>
  <c r="D460" i="10"/>
  <c r="E460" i="10"/>
  <c r="F460" i="10"/>
  <c r="B461" i="10"/>
  <c r="C461" i="10"/>
  <c r="D461" i="10"/>
  <c r="E461" i="10"/>
  <c r="F461" i="10"/>
  <c r="B462" i="10"/>
  <c r="C462" i="10"/>
  <c r="D462" i="10"/>
  <c r="E462" i="10"/>
  <c r="F462" i="10"/>
  <c r="B463" i="10"/>
  <c r="C463" i="10"/>
  <c r="D463" i="10"/>
  <c r="E463" i="10"/>
  <c r="F463" i="10"/>
  <c r="B464" i="10"/>
  <c r="C464" i="10"/>
  <c r="D464" i="10"/>
  <c r="E464" i="10"/>
  <c r="F464" i="10"/>
  <c r="B465" i="10"/>
  <c r="C465" i="10"/>
  <c r="D465" i="10"/>
  <c r="E465" i="10"/>
  <c r="F465" i="10"/>
  <c r="B466" i="10"/>
  <c r="C466" i="10"/>
  <c r="D466" i="10"/>
  <c r="E466" i="10"/>
  <c r="F466" i="10"/>
  <c r="B467" i="10"/>
  <c r="C467" i="10"/>
  <c r="D467" i="10"/>
  <c r="E467" i="10"/>
  <c r="F467" i="10"/>
  <c r="B468" i="10"/>
  <c r="C468" i="10"/>
  <c r="D468" i="10"/>
  <c r="E468" i="10"/>
  <c r="F468" i="10"/>
  <c r="B469" i="10"/>
  <c r="C469" i="10"/>
  <c r="D469" i="10"/>
  <c r="E469" i="10"/>
  <c r="F469" i="10"/>
  <c r="B470" i="10"/>
  <c r="C470" i="10"/>
  <c r="D470" i="10"/>
  <c r="E470" i="10"/>
  <c r="F470" i="10"/>
  <c r="B471" i="10"/>
  <c r="C471" i="10"/>
  <c r="D471" i="10"/>
  <c r="E471" i="10"/>
  <c r="F471" i="10"/>
  <c r="B472" i="10"/>
  <c r="C472" i="10"/>
  <c r="D472" i="10"/>
  <c r="E472" i="10"/>
  <c r="F472" i="10"/>
  <c r="B473" i="10"/>
  <c r="C473" i="10"/>
  <c r="D473" i="10"/>
  <c r="E473" i="10"/>
  <c r="F473" i="10"/>
  <c r="B474" i="10"/>
  <c r="C474" i="10"/>
  <c r="D474" i="10"/>
  <c r="E474" i="10"/>
  <c r="F474" i="10"/>
  <c r="B475" i="10"/>
  <c r="C475" i="10"/>
  <c r="D475" i="10"/>
  <c r="E475" i="10"/>
  <c r="F475" i="10"/>
  <c r="B476" i="10"/>
  <c r="C476" i="10"/>
  <c r="D476" i="10"/>
  <c r="E476" i="10"/>
  <c r="F476" i="10"/>
  <c r="B477" i="10"/>
  <c r="C477" i="10"/>
  <c r="D477" i="10"/>
  <c r="E477" i="10"/>
  <c r="F477" i="10"/>
  <c r="B478" i="10"/>
  <c r="C478" i="10"/>
  <c r="D478" i="10"/>
  <c r="E478" i="10"/>
  <c r="F478" i="10"/>
  <c r="B479" i="10"/>
  <c r="C479" i="10"/>
  <c r="D479" i="10"/>
  <c r="E479" i="10"/>
  <c r="F479" i="10"/>
  <c r="B480" i="10"/>
  <c r="C480" i="10"/>
  <c r="D480" i="10"/>
  <c r="E480" i="10"/>
  <c r="F480" i="10"/>
  <c r="B481" i="10"/>
  <c r="C481" i="10"/>
  <c r="D481" i="10"/>
  <c r="E481" i="10"/>
  <c r="F481" i="10"/>
  <c r="B482" i="10"/>
  <c r="C482" i="10"/>
  <c r="D482" i="10"/>
  <c r="E482" i="10"/>
  <c r="F482" i="10"/>
  <c r="B483" i="10"/>
  <c r="C483" i="10"/>
  <c r="D483" i="10"/>
  <c r="E483" i="10"/>
  <c r="F483" i="10"/>
  <c r="B484" i="10"/>
  <c r="C484" i="10"/>
  <c r="D484" i="10"/>
  <c r="E484" i="10"/>
  <c r="F484" i="10"/>
  <c r="B485" i="10"/>
  <c r="C485" i="10"/>
  <c r="D485" i="10"/>
  <c r="E485" i="10"/>
  <c r="F485" i="10"/>
  <c r="B486" i="10"/>
  <c r="C486" i="10"/>
  <c r="D486" i="10"/>
  <c r="E486" i="10"/>
  <c r="F486" i="10"/>
  <c r="B487" i="10"/>
  <c r="C487" i="10"/>
  <c r="D487" i="10"/>
  <c r="E487" i="10"/>
  <c r="F487" i="10"/>
  <c r="B488" i="10"/>
  <c r="C488" i="10"/>
  <c r="D488" i="10"/>
  <c r="E488" i="10"/>
  <c r="F488" i="10"/>
  <c r="B489" i="10"/>
  <c r="C489" i="10"/>
  <c r="D489" i="10"/>
  <c r="E489" i="10"/>
  <c r="F489" i="10"/>
  <c r="B490" i="10"/>
  <c r="C490" i="10"/>
  <c r="D490" i="10"/>
  <c r="E490" i="10"/>
  <c r="F490" i="10"/>
  <c r="B491" i="10"/>
  <c r="C491" i="10"/>
  <c r="D491" i="10"/>
  <c r="E491" i="10"/>
  <c r="F491" i="10"/>
  <c r="B492" i="10"/>
  <c r="C492" i="10"/>
  <c r="D492" i="10"/>
  <c r="E492" i="10"/>
  <c r="F492" i="10"/>
  <c r="B493" i="10"/>
  <c r="C493" i="10"/>
  <c r="D493" i="10"/>
  <c r="E493" i="10"/>
  <c r="F493" i="10"/>
  <c r="B494" i="10"/>
  <c r="C494" i="10"/>
  <c r="D494" i="10"/>
  <c r="E494" i="10"/>
  <c r="F494" i="10"/>
  <c r="B495" i="10"/>
  <c r="C495" i="10"/>
  <c r="D495" i="10"/>
  <c r="E495" i="10"/>
  <c r="F495" i="10"/>
  <c r="B496" i="10"/>
  <c r="C496" i="10"/>
  <c r="D496" i="10"/>
  <c r="E496" i="10"/>
  <c r="F496" i="10"/>
  <c r="B497" i="10"/>
  <c r="C497" i="10"/>
  <c r="D497" i="10"/>
  <c r="E497" i="10"/>
  <c r="F497" i="10"/>
  <c r="B498" i="10"/>
  <c r="C498" i="10"/>
  <c r="D498" i="10"/>
  <c r="E498" i="10"/>
  <c r="F498" i="10"/>
  <c r="B499" i="10"/>
  <c r="C499" i="10"/>
  <c r="D499" i="10"/>
  <c r="E499" i="10"/>
  <c r="F499" i="10"/>
  <c r="B500" i="10"/>
  <c r="C500" i="10"/>
  <c r="D500" i="10"/>
  <c r="E500" i="10"/>
  <c r="F500" i="10"/>
  <c r="B501" i="10"/>
  <c r="C501" i="10"/>
  <c r="D501" i="10"/>
  <c r="E501" i="10"/>
  <c r="F501" i="10"/>
  <c r="B502" i="10"/>
  <c r="C502" i="10"/>
  <c r="D502" i="10"/>
  <c r="E502" i="10"/>
  <c r="F502" i="10"/>
  <c r="B503" i="10"/>
  <c r="C503" i="10"/>
  <c r="D503" i="10"/>
  <c r="E503" i="10"/>
  <c r="F503" i="10"/>
  <c r="B504" i="10"/>
  <c r="C504" i="10"/>
  <c r="D504" i="10"/>
  <c r="E504" i="10"/>
  <c r="F504" i="10"/>
  <c r="B505" i="10"/>
  <c r="C505" i="10"/>
  <c r="D505" i="10"/>
  <c r="E505" i="10"/>
  <c r="F505" i="10"/>
  <c r="B506" i="10"/>
  <c r="C506" i="10"/>
  <c r="D506" i="10"/>
  <c r="E506" i="10"/>
  <c r="F506" i="10"/>
  <c r="B507" i="10"/>
  <c r="C507" i="10"/>
  <c r="D507" i="10"/>
  <c r="E507" i="10"/>
  <c r="F507" i="10"/>
  <c r="B508" i="10"/>
  <c r="C508" i="10"/>
  <c r="D508" i="10"/>
  <c r="E508" i="10"/>
  <c r="F508" i="10"/>
  <c r="B509" i="10"/>
  <c r="C509" i="10"/>
  <c r="D509" i="10"/>
  <c r="E509" i="10"/>
  <c r="F509" i="10"/>
  <c r="B510" i="10"/>
  <c r="C510" i="10"/>
  <c r="D510" i="10"/>
  <c r="E510" i="10"/>
  <c r="F510" i="10"/>
  <c r="B511" i="10"/>
  <c r="C511" i="10"/>
  <c r="D511" i="10"/>
  <c r="E511" i="10"/>
  <c r="F511" i="10"/>
  <c r="B512" i="10"/>
  <c r="C512" i="10"/>
  <c r="D512" i="10"/>
  <c r="E512" i="10"/>
  <c r="F512" i="10"/>
  <c r="B513" i="10"/>
  <c r="C513" i="10"/>
  <c r="D513" i="10"/>
  <c r="E513" i="10"/>
  <c r="F513" i="10"/>
  <c r="B514" i="10"/>
  <c r="C514" i="10"/>
  <c r="D514" i="10"/>
  <c r="E514" i="10"/>
  <c r="F514" i="10"/>
  <c r="B515" i="10"/>
  <c r="C515" i="10"/>
  <c r="D515" i="10"/>
  <c r="E515" i="10"/>
  <c r="F515" i="10"/>
  <c r="B516" i="10"/>
  <c r="C516" i="10"/>
  <c r="D516" i="10"/>
  <c r="E516" i="10"/>
  <c r="F516" i="10"/>
  <c r="B517" i="10"/>
  <c r="C517" i="10"/>
  <c r="D517" i="10"/>
  <c r="E517" i="10"/>
  <c r="F517" i="10"/>
  <c r="B518" i="10"/>
  <c r="C518" i="10"/>
  <c r="D518" i="10"/>
  <c r="E518" i="10"/>
  <c r="F518" i="10"/>
  <c r="B519" i="10"/>
  <c r="C519" i="10"/>
  <c r="D519" i="10"/>
  <c r="E519" i="10"/>
  <c r="F519" i="10"/>
  <c r="B520" i="10"/>
  <c r="C520" i="10"/>
  <c r="D520" i="10"/>
  <c r="E520" i="10"/>
  <c r="F520" i="10"/>
  <c r="B521" i="10"/>
  <c r="C521" i="10"/>
  <c r="D521" i="10"/>
  <c r="E521" i="10"/>
  <c r="F521" i="10"/>
  <c r="B522" i="10"/>
  <c r="C522" i="10"/>
  <c r="D522" i="10"/>
  <c r="E522" i="10"/>
  <c r="F522" i="10"/>
  <c r="B523" i="10"/>
  <c r="C523" i="10"/>
  <c r="D523" i="10"/>
  <c r="E523" i="10"/>
  <c r="F523" i="10"/>
  <c r="B524" i="10"/>
  <c r="C524" i="10"/>
  <c r="D524" i="10"/>
  <c r="E524" i="10"/>
  <c r="F524" i="10"/>
  <c r="B525" i="10"/>
  <c r="C525" i="10"/>
  <c r="D525" i="10"/>
  <c r="E525" i="10"/>
  <c r="F525" i="10"/>
  <c r="B526" i="10"/>
  <c r="C526" i="10"/>
  <c r="D526" i="10"/>
  <c r="E526" i="10"/>
  <c r="F526" i="10"/>
  <c r="B527" i="10"/>
  <c r="C527" i="10"/>
  <c r="D527" i="10"/>
  <c r="E527" i="10"/>
  <c r="F527" i="10"/>
  <c r="B528" i="10"/>
  <c r="C528" i="10"/>
  <c r="D528" i="10"/>
  <c r="E528" i="10"/>
  <c r="F528" i="10"/>
  <c r="B529" i="10"/>
  <c r="C529" i="10"/>
  <c r="D529" i="10"/>
  <c r="E529" i="10"/>
  <c r="F529" i="10"/>
  <c r="B530" i="10"/>
  <c r="C530" i="10"/>
  <c r="D530" i="10"/>
  <c r="E530" i="10"/>
  <c r="F530" i="10"/>
  <c r="B531" i="10"/>
  <c r="C531" i="10"/>
  <c r="D531" i="10"/>
  <c r="E531" i="10"/>
  <c r="F531" i="10"/>
  <c r="B532" i="10"/>
  <c r="C532" i="10"/>
  <c r="D532" i="10"/>
  <c r="E532" i="10"/>
  <c r="F532" i="10"/>
  <c r="B533" i="10"/>
  <c r="C533" i="10"/>
  <c r="D533" i="10"/>
  <c r="E533" i="10"/>
  <c r="F533" i="10"/>
  <c r="B534" i="10"/>
  <c r="C534" i="10"/>
  <c r="D534" i="10"/>
  <c r="E534" i="10"/>
  <c r="F534" i="10"/>
  <c r="B535" i="10"/>
  <c r="C535" i="10"/>
  <c r="D535" i="10"/>
  <c r="E535" i="10"/>
  <c r="F535" i="10"/>
  <c r="B536" i="10"/>
  <c r="C536" i="10"/>
  <c r="D536" i="10"/>
  <c r="E536" i="10"/>
  <c r="F536" i="10"/>
  <c r="B537" i="10"/>
  <c r="C537" i="10"/>
  <c r="D537" i="10"/>
  <c r="E537" i="10"/>
  <c r="F537" i="10"/>
  <c r="B538" i="10"/>
  <c r="C538" i="10"/>
  <c r="D538" i="10"/>
  <c r="E538" i="10"/>
  <c r="F538" i="10"/>
  <c r="B539" i="10"/>
  <c r="C539" i="10"/>
  <c r="D539" i="10"/>
  <c r="E539" i="10"/>
  <c r="F539" i="10"/>
  <c r="B540" i="10"/>
  <c r="C540" i="10"/>
  <c r="D540" i="10"/>
  <c r="E540" i="10"/>
  <c r="F540" i="10"/>
  <c r="B541" i="10"/>
  <c r="C541" i="10"/>
  <c r="D541" i="10"/>
  <c r="E541" i="10"/>
  <c r="F541" i="10"/>
  <c r="B542" i="10"/>
  <c r="C542" i="10"/>
  <c r="D542" i="10"/>
  <c r="E542" i="10"/>
  <c r="F542" i="10"/>
  <c r="B543" i="10"/>
  <c r="C543" i="10"/>
  <c r="D543" i="10"/>
  <c r="E543" i="10"/>
  <c r="F543" i="10"/>
  <c r="B544" i="10"/>
  <c r="C544" i="10"/>
  <c r="D544" i="10"/>
  <c r="E544" i="10"/>
  <c r="F544" i="10"/>
  <c r="B545" i="10"/>
  <c r="C545" i="10"/>
  <c r="D545" i="10"/>
  <c r="E545" i="10"/>
  <c r="F545" i="10"/>
  <c r="B546" i="10"/>
  <c r="C546" i="10"/>
  <c r="D546" i="10"/>
  <c r="E546" i="10"/>
  <c r="F546" i="10"/>
  <c r="B547" i="10"/>
  <c r="C547" i="10"/>
  <c r="D547" i="10"/>
  <c r="E547" i="10"/>
  <c r="F547" i="10"/>
  <c r="B548" i="10"/>
  <c r="C548" i="10"/>
  <c r="D548" i="10"/>
  <c r="E548" i="10"/>
  <c r="F548" i="10"/>
  <c r="B549" i="10"/>
  <c r="C549" i="10"/>
  <c r="D549" i="10"/>
  <c r="E549" i="10"/>
  <c r="F549" i="10"/>
  <c r="B550" i="10"/>
  <c r="C550" i="10"/>
  <c r="D550" i="10"/>
  <c r="E550" i="10"/>
  <c r="F550" i="10"/>
  <c r="B551" i="10"/>
  <c r="C551" i="10"/>
  <c r="D551" i="10"/>
  <c r="E551" i="10"/>
  <c r="F551" i="10"/>
  <c r="B552" i="10"/>
  <c r="C552" i="10"/>
  <c r="D552" i="10"/>
  <c r="E552" i="10"/>
  <c r="F552" i="10"/>
  <c r="B553" i="10"/>
  <c r="C553" i="10"/>
  <c r="D553" i="10"/>
  <c r="E553" i="10"/>
  <c r="F553" i="10"/>
  <c r="B554" i="10"/>
  <c r="C554" i="10"/>
  <c r="D554" i="10"/>
  <c r="E554" i="10"/>
  <c r="F554" i="10"/>
  <c r="B555" i="10"/>
  <c r="C555" i="10"/>
  <c r="D555" i="10"/>
  <c r="E555" i="10"/>
  <c r="F555" i="10"/>
  <c r="B556" i="10"/>
  <c r="C556" i="10"/>
  <c r="D556" i="10"/>
  <c r="E556" i="10"/>
  <c r="F556" i="10"/>
  <c r="B557" i="10"/>
  <c r="C557" i="10"/>
  <c r="D557" i="10"/>
  <c r="E557" i="10"/>
  <c r="F557" i="10"/>
  <c r="B558" i="10"/>
  <c r="C558" i="10"/>
  <c r="D558" i="10"/>
  <c r="E558" i="10"/>
  <c r="F558" i="10"/>
  <c r="B559" i="10"/>
  <c r="C559" i="10"/>
  <c r="D559" i="10"/>
  <c r="E559" i="10"/>
  <c r="F559" i="10"/>
  <c r="B560" i="10"/>
  <c r="C560" i="10"/>
  <c r="D560" i="10"/>
  <c r="E560" i="10"/>
  <c r="F560" i="10"/>
  <c r="B561" i="10"/>
  <c r="C561" i="10"/>
  <c r="D561" i="10"/>
  <c r="E561" i="10"/>
  <c r="F561" i="10"/>
  <c r="B562" i="10"/>
  <c r="C562" i="10"/>
  <c r="D562" i="10"/>
  <c r="E562" i="10"/>
  <c r="F562" i="10"/>
  <c r="B563" i="10"/>
  <c r="C563" i="10"/>
  <c r="D563" i="10"/>
  <c r="E563" i="10"/>
  <c r="F563" i="10"/>
  <c r="B564" i="10"/>
  <c r="C564" i="10"/>
  <c r="D564" i="10"/>
  <c r="E564" i="10"/>
  <c r="F564" i="10"/>
  <c r="B565" i="10"/>
  <c r="C565" i="10"/>
  <c r="D565" i="10"/>
  <c r="E565" i="10"/>
  <c r="F565" i="10"/>
  <c r="B566" i="10"/>
  <c r="C566" i="10"/>
  <c r="D566" i="10"/>
  <c r="E566" i="10"/>
  <c r="F566" i="10"/>
  <c r="B567" i="10"/>
  <c r="C567" i="10"/>
  <c r="D567" i="10"/>
  <c r="E567" i="10"/>
  <c r="F567" i="10"/>
  <c r="B568" i="10"/>
  <c r="C568" i="10"/>
  <c r="D568" i="10"/>
  <c r="E568" i="10"/>
  <c r="F568" i="10"/>
  <c r="B569" i="10"/>
  <c r="C569" i="10"/>
  <c r="D569" i="10"/>
  <c r="E569" i="10"/>
  <c r="F569" i="10"/>
  <c r="B570" i="10"/>
  <c r="C570" i="10"/>
  <c r="D570" i="10"/>
  <c r="E570" i="10"/>
  <c r="F570" i="10"/>
  <c r="B571" i="10"/>
  <c r="C571" i="10"/>
  <c r="D571" i="10"/>
  <c r="E571" i="10"/>
  <c r="F571" i="10"/>
  <c r="B572" i="10"/>
  <c r="C572" i="10"/>
  <c r="D572" i="10"/>
  <c r="E572" i="10"/>
  <c r="F572" i="10"/>
  <c r="B573" i="10"/>
  <c r="C573" i="10"/>
  <c r="D573" i="10"/>
  <c r="E573" i="10"/>
  <c r="F573" i="10"/>
  <c r="B574" i="10"/>
  <c r="C574" i="10"/>
  <c r="D574" i="10"/>
  <c r="E574" i="10"/>
  <c r="F574" i="10"/>
  <c r="B575" i="10"/>
  <c r="C575" i="10"/>
  <c r="D575" i="10"/>
  <c r="E575" i="10"/>
  <c r="F575" i="10"/>
  <c r="B576" i="10"/>
  <c r="C576" i="10"/>
  <c r="D576" i="10"/>
  <c r="E576" i="10"/>
  <c r="F576" i="10"/>
  <c r="B577" i="10"/>
  <c r="C577" i="10"/>
  <c r="D577" i="10"/>
  <c r="E577" i="10"/>
  <c r="F577" i="10"/>
  <c r="B578" i="10"/>
  <c r="C578" i="10"/>
  <c r="D578" i="10"/>
  <c r="E578" i="10"/>
  <c r="F578" i="10"/>
  <c r="B579" i="10"/>
  <c r="C579" i="10"/>
  <c r="D579" i="10"/>
  <c r="E579" i="10"/>
  <c r="F579" i="10"/>
  <c r="B580" i="10"/>
  <c r="C580" i="10"/>
  <c r="D580" i="10"/>
  <c r="E580" i="10"/>
  <c r="F580" i="10"/>
  <c r="B581" i="10"/>
  <c r="C581" i="10"/>
  <c r="D581" i="10"/>
  <c r="E581" i="10"/>
  <c r="F581" i="10"/>
  <c r="B582" i="10"/>
  <c r="C582" i="10"/>
  <c r="D582" i="10"/>
  <c r="E582" i="10"/>
  <c r="F582" i="10"/>
  <c r="B583" i="10"/>
  <c r="C583" i="10"/>
  <c r="D583" i="10"/>
  <c r="E583" i="10"/>
  <c r="F583" i="10"/>
  <c r="B584" i="10"/>
  <c r="C584" i="10"/>
  <c r="D584" i="10"/>
  <c r="E584" i="10"/>
  <c r="F584" i="10"/>
  <c r="B585" i="10"/>
  <c r="C585" i="10"/>
  <c r="D585" i="10"/>
  <c r="E585" i="10"/>
  <c r="F585" i="10"/>
  <c r="B586" i="10"/>
  <c r="C586" i="10"/>
  <c r="D586" i="10"/>
  <c r="E586" i="10"/>
  <c r="F586" i="10"/>
  <c r="B587" i="10"/>
  <c r="C587" i="10"/>
  <c r="D587" i="10"/>
  <c r="E587" i="10"/>
  <c r="F587" i="10"/>
  <c r="B588" i="10"/>
  <c r="C588" i="10"/>
  <c r="D588" i="10"/>
  <c r="E588" i="10"/>
  <c r="F588" i="10"/>
  <c r="B589" i="10"/>
  <c r="C589" i="10"/>
  <c r="D589" i="10"/>
  <c r="E589" i="10"/>
  <c r="F589" i="10"/>
  <c r="B590" i="10"/>
  <c r="C590" i="10"/>
  <c r="D590" i="10"/>
  <c r="E590" i="10"/>
  <c r="F590" i="10"/>
  <c r="B591" i="10"/>
  <c r="C591" i="10"/>
  <c r="D591" i="10"/>
  <c r="E591" i="10"/>
  <c r="F591" i="10"/>
  <c r="B592" i="10"/>
  <c r="C592" i="10"/>
  <c r="D592" i="10"/>
  <c r="E592" i="10"/>
  <c r="F592" i="10"/>
  <c r="B593" i="10"/>
  <c r="C593" i="10"/>
  <c r="D593" i="10"/>
  <c r="E593" i="10"/>
  <c r="F593" i="10"/>
  <c r="B594" i="10"/>
  <c r="C594" i="10"/>
  <c r="D594" i="10"/>
  <c r="E594" i="10"/>
  <c r="F594" i="10"/>
  <c r="B595" i="10"/>
  <c r="C595" i="10"/>
  <c r="D595" i="10"/>
  <c r="E595" i="10"/>
  <c r="F595" i="10"/>
  <c r="B596" i="10"/>
  <c r="C596" i="10"/>
  <c r="D596" i="10"/>
  <c r="E596" i="10"/>
  <c r="F596" i="10"/>
  <c r="B597" i="10"/>
  <c r="C597" i="10"/>
  <c r="D597" i="10"/>
  <c r="E597" i="10"/>
  <c r="F597" i="10"/>
  <c r="B598" i="10"/>
  <c r="C598" i="10"/>
  <c r="D598" i="10"/>
  <c r="E598" i="10"/>
  <c r="F598" i="10"/>
  <c r="B599" i="10"/>
  <c r="C599" i="10"/>
  <c r="D599" i="10"/>
  <c r="E599" i="10"/>
  <c r="F599" i="10"/>
  <c r="B600" i="10"/>
  <c r="C600" i="10"/>
  <c r="D600" i="10"/>
  <c r="E600" i="10"/>
  <c r="F600" i="10"/>
  <c r="B601" i="10"/>
  <c r="C601" i="10"/>
  <c r="D601" i="10"/>
  <c r="E601" i="10"/>
  <c r="F601" i="10"/>
  <c r="B602" i="10"/>
  <c r="C602" i="10"/>
  <c r="D602" i="10"/>
  <c r="E602" i="10"/>
  <c r="F602" i="10"/>
  <c r="B603" i="10"/>
  <c r="C603" i="10"/>
  <c r="D603" i="10"/>
  <c r="E603" i="10"/>
  <c r="F603" i="10"/>
  <c r="B604" i="10"/>
  <c r="C604" i="10"/>
  <c r="D604" i="10"/>
  <c r="E604" i="10"/>
  <c r="F604" i="10"/>
  <c r="B605" i="10"/>
  <c r="C605" i="10"/>
  <c r="D605" i="10"/>
  <c r="E605" i="10"/>
  <c r="F605" i="10"/>
  <c r="B606" i="10"/>
  <c r="C606" i="10"/>
  <c r="D606" i="10"/>
  <c r="E606" i="10"/>
  <c r="F606" i="10"/>
  <c r="B607" i="10"/>
  <c r="C607" i="10"/>
  <c r="D607" i="10"/>
  <c r="E607" i="10"/>
  <c r="F607" i="10"/>
  <c r="B608" i="10"/>
  <c r="C608" i="10"/>
  <c r="D608" i="10"/>
  <c r="E608" i="10"/>
  <c r="F608" i="10"/>
  <c r="B609" i="10"/>
  <c r="C609" i="10"/>
  <c r="D609" i="10"/>
  <c r="E609" i="10"/>
  <c r="F609" i="10"/>
  <c r="B610" i="10"/>
  <c r="C610" i="10"/>
  <c r="D610" i="10"/>
  <c r="E610" i="10"/>
  <c r="F610" i="10"/>
  <c r="B611" i="10"/>
  <c r="C611" i="10"/>
  <c r="D611" i="10"/>
  <c r="E611" i="10"/>
  <c r="F611" i="10"/>
  <c r="B612" i="10"/>
  <c r="C612" i="10"/>
  <c r="D612" i="10"/>
  <c r="E612" i="10"/>
  <c r="F612" i="10"/>
  <c r="B613" i="10"/>
  <c r="C613" i="10"/>
  <c r="D613" i="10"/>
  <c r="E613" i="10"/>
  <c r="F613" i="10"/>
  <c r="B614" i="10"/>
  <c r="C614" i="10"/>
  <c r="D614" i="10"/>
  <c r="E614" i="10"/>
  <c r="F614" i="10"/>
  <c r="B615" i="10"/>
  <c r="C615" i="10"/>
  <c r="D615" i="10"/>
  <c r="E615" i="10"/>
  <c r="F615" i="10"/>
  <c r="B616" i="10"/>
  <c r="C616" i="10"/>
  <c r="D616" i="10"/>
  <c r="E616" i="10"/>
  <c r="F616" i="10"/>
  <c r="B617" i="10"/>
  <c r="C617" i="10"/>
  <c r="D617" i="10"/>
  <c r="E617" i="10"/>
  <c r="F617" i="10"/>
  <c r="B618" i="10"/>
  <c r="C618" i="10"/>
  <c r="D618" i="10"/>
  <c r="E618" i="10"/>
  <c r="F618" i="10"/>
  <c r="B619" i="10"/>
  <c r="C619" i="10"/>
  <c r="D619" i="10"/>
  <c r="E619" i="10"/>
  <c r="F619" i="10"/>
  <c r="B620" i="10"/>
  <c r="C620" i="10"/>
  <c r="D620" i="10"/>
  <c r="E620" i="10"/>
  <c r="F620" i="10"/>
  <c r="B621" i="10"/>
  <c r="C621" i="10"/>
  <c r="D621" i="10"/>
  <c r="E621" i="10"/>
  <c r="F621" i="10"/>
  <c r="B622" i="10"/>
  <c r="C622" i="10"/>
  <c r="D622" i="10"/>
  <c r="E622" i="10"/>
  <c r="F622" i="10"/>
  <c r="B623" i="10"/>
  <c r="C623" i="10"/>
  <c r="D623" i="10"/>
  <c r="E623" i="10"/>
  <c r="F623" i="10"/>
  <c r="B624" i="10"/>
  <c r="C624" i="10"/>
  <c r="D624" i="10"/>
  <c r="E624" i="10"/>
  <c r="F624" i="10"/>
  <c r="B625" i="10"/>
  <c r="C625" i="10"/>
  <c r="D625" i="10"/>
  <c r="E625" i="10"/>
  <c r="F625" i="10"/>
  <c r="B626" i="10"/>
  <c r="C626" i="10"/>
  <c r="D626" i="10"/>
  <c r="E626" i="10"/>
  <c r="F626" i="10"/>
  <c r="B627" i="10"/>
  <c r="C627" i="10"/>
  <c r="D627" i="10"/>
  <c r="E627" i="10"/>
  <c r="F627" i="10"/>
  <c r="B628" i="10"/>
  <c r="C628" i="10"/>
  <c r="D628" i="10"/>
  <c r="E628" i="10"/>
  <c r="F628" i="10"/>
  <c r="B629" i="10"/>
  <c r="C629" i="10"/>
  <c r="D629" i="10"/>
  <c r="E629" i="10"/>
  <c r="F629" i="10"/>
  <c r="B630" i="10"/>
  <c r="C630" i="10"/>
  <c r="D630" i="10"/>
  <c r="E630" i="10"/>
  <c r="F630" i="10"/>
  <c r="B631" i="10"/>
  <c r="C631" i="10"/>
  <c r="D631" i="10"/>
  <c r="E631" i="10"/>
  <c r="F631" i="10"/>
  <c r="B632" i="10"/>
  <c r="C632" i="10"/>
  <c r="D632" i="10"/>
  <c r="E632" i="10"/>
  <c r="F632" i="10"/>
  <c r="B633" i="10"/>
  <c r="C633" i="10"/>
  <c r="D633" i="10"/>
  <c r="E633" i="10"/>
  <c r="F633" i="10"/>
  <c r="B634" i="10"/>
  <c r="C634" i="10"/>
  <c r="D634" i="10"/>
  <c r="E634" i="10"/>
  <c r="F634" i="10"/>
  <c r="B635" i="10"/>
  <c r="C635" i="10"/>
  <c r="D635" i="10"/>
  <c r="E635" i="10"/>
  <c r="F635" i="10"/>
  <c r="B636" i="10"/>
  <c r="C636" i="10"/>
  <c r="D636" i="10"/>
  <c r="E636" i="10"/>
  <c r="F636" i="10"/>
  <c r="B637" i="10"/>
  <c r="C637" i="10"/>
  <c r="D637" i="10"/>
  <c r="E637" i="10"/>
  <c r="F637" i="10"/>
  <c r="B638" i="10"/>
  <c r="C638" i="10"/>
  <c r="D638" i="10"/>
  <c r="E638" i="10"/>
  <c r="F638" i="10"/>
  <c r="B639" i="10"/>
  <c r="C639" i="10"/>
  <c r="D639" i="10"/>
  <c r="E639" i="10"/>
  <c r="F639" i="10"/>
  <c r="B640" i="10"/>
  <c r="C640" i="10"/>
  <c r="D640" i="10"/>
  <c r="E640" i="10"/>
  <c r="F640" i="10"/>
  <c r="B641" i="10"/>
  <c r="C641" i="10"/>
  <c r="D641" i="10"/>
  <c r="E641" i="10"/>
  <c r="F641" i="10"/>
  <c r="B642" i="10"/>
  <c r="C642" i="10"/>
  <c r="D642" i="10"/>
  <c r="E642" i="10"/>
  <c r="F642" i="10"/>
  <c r="B643" i="10"/>
  <c r="C643" i="10"/>
  <c r="D643" i="10"/>
  <c r="E643" i="10"/>
  <c r="F643" i="10"/>
  <c r="B644" i="10"/>
  <c r="C644" i="10"/>
  <c r="D644" i="10"/>
  <c r="E644" i="10"/>
  <c r="F644" i="10"/>
  <c r="B645" i="10"/>
  <c r="C645" i="10"/>
  <c r="D645" i="10"/>
  <c r="E645" i="10"/>
  <c r="F645" i="10"/>
  <c r="B646" i="10"/>
  <c r="C646" i="10"/>
  <c r="D646" i="10"/>
  <c r="E646" i="10"/>
  <c r="F646" i="10"/>
  <c r="B647" i="10"/>
  <c r="C647" i="10"/>
  <c r="D647" i="10"/>
  <c r="E647" i="10"/>
  <c r="F647" i="10"/>
  <c r="B648" i="10"/>
  <c r="C648" i="10"/>
  <c r="D648" i="10"/>
  <c r="E648" i="10"/>
  <c r="F648" i="10"/>
  <c r="B649" i="10"/>
  <c r="C649" i="10"/>
  <c r="D649" i="10"/>
  <c r="E649" i="10"/>
  <c r="F649" i="10"/>
  <c r="B650" i="10"/>
  <c r="C650" i="10"/>
  <c r="D650" i="10"/>
  <c r="E650" i="10"/>
  <c r="F650" i="10"/>
  <c r="B651" i="10"/>
  <c r="C651" i="10"/>
  <c r="D651" i="10"/>
  <c r="E651" i="10"/>
  <c r="F651" i="10"/>
  <c r="B652" i="10"/>
  <c r="C652" i="10"/>
  <c r="D652" i="10"/>
  <c r="E652" i="10"/>
  <c r="F652" i="10"/>
  <c r="B653" i="10"/>
  <c r="C653" i="10"/>
  <c r="D653" i="10"/>
  <c r="E653" i="10"/>
  <c r="F653" i="10"/>
  <c r="B654" i="10"/>
  <c r="C654" i="10"/>
  <c r="D654" i="10"/>
  <c r="E654" i="10"/>
  <c r="F654" i="10"/>
  <c r="B655" i="10"/>
  <c r="C655" i="10"/>
  <c r="D655" i="10"/>
  <c r="E655" i="10"/>
  <c r="F655" i="10"/>
  <c r="B656" i="10"/>
  <c r="C656" i="10"/>
  <c r="D656" i="10"/>
  <c r="E656" i="10"/>
  <c r="F656" i="10"/>
  <c r="B657" i="10"/>
  <c r="C657" i="10"/>
  <c r="D657" i="10"/>
  <c r="E657" i="10"/>
  <c r="F657" i="10"/>
  <c r="B658" i="10"/>
  <c r="C658" i="10"/>
  <c r="D658" i="10"/>
  <c r="E658" i="10"/>
  <c r="F658" i="10"/>
  <c r="B659" i="10"/>
  <c r="C659" i="10"/>
  <c r="D659" i="10"/>
  <c r="E659" i="10"/>
  <c r="F659" i="10"/>
  <c r="B660" i="10"/>
  <c r="C660" i="10"/>
  <c r="D660" i="10"/>
  <c r="E660" i="10"/>
  <c r="F660" i="10"/>
  <c r="B661" i="10"/>
  <c r="C661" i="10"/>
  <c r="D661" i="10"/>
  <c r="E661" i="10"/>
  <c r="F661" i="10"/>
  <c r="B662" i="10"/>
  <c r="C662" i="10"/>
  <c r="D662" i="10"/>
  <c r="E662" i="10"/>
  <c r="F662" i="10"/>
  <c r="B663" i="10"/>
  <c r="C663" i="10"/>
  <c r="D663" i="10"/>
  <c r="E663" i="10"/>
  <c r="F663" i="10"/>
  <c r="B664" i="10"/>
  <c r="C664" i="10"/>
  <c r="D664" i="10"/>
  <c r="E664" i="10"/>
  <c r="F664" i="10"/>
  <c r="B665" i="10"/>
  <c r="C665" i="10"/>
  <c r="D665" i="10"/>
  <c r="E665" i="10"/>
  <c r="F665" i="10"/>
  <c r="B666" i="10"/>
  <c r="C666" i="10"/>
  <c r="D666" i="10"/>
  <c r="E666" i="10"/>
  <c r="F666" i="10"/>
  <c r="B667" i="10"/>
  <c r="C667" i="10"/>
  <c r="D667" i="10"/>
  <c r="E667" i="10"/>
  <c r="F667" i="10"/>
  <c r="B668" i="10"/>
  <c r="C668" i="10"/>
  <c r="D668" i="10"/>
  <c r="E668" i="10"/>
  <c r="F668" i="10"/>
  <c r="B669" i="10"/>
  <c r="C669" i="10"/>
  <c r="D669" i="10"/>
  <c r="E669" i="10"/>
  <c r="F669" i="10"/>
  <c r="B670" i="10"/>
  <c r="C670" i="10"/>
  <c r="D670" i="10"/>
  <c r="E670" i="10"/>
  <c r="F670" i="10"/>
  <c r="B671" i="10"/>
  <c r="C671" i="10"/>
  <c r="D671" i="10"/>
  <c r="E671" i="10"/>
  <c r="F671" i="10"/>
  <c r="B672" i="10"/>
  <c r="C672" i="10"/>
  <c r="D672" i="10"/>
  <c r="E672" i="10"/>
  <c r="F672" i="10"/>
  <c r="B673" i="10"/>
  <c r="C673" i="10"/>
  <c r="D673" i="10"/>
  <c r="E673" i="10"/>
  <c r="F673" i="10"/>
  <c r="B674" i="10"/>
  <c r="C674" i="10"/>
  <c r="D674" i="10"/>
  <c r="E674" i="10"/>
  <c r="F674" i="10"/>
  <c r="B675" i="10"/>
  <c r="C675" i="10"/>
  <c r="D675" i="10"/>
  <c r="E675" i="10"/>
  <c r="F675" i="10"/>
  <c r="B676" i="10"/>
  <c r="C676" i="10"/>
  <c r="D676" i="10"/>
  <c r="E676" i="10"/>
  <c r="F676" i="10"/>
  <c r="B677" i="10"/>
  <c r="C677" i="10"/>
  <c r="D677" i="10"/>
  <c r="E677" i="10"/>
  <c r="F677" i="10"/>
  <c r="B678" i="10"/>
  <c r="C678" i="10"/>
  <c r="D678" i="10"/>
  <c r="E678" i="10"/>
  <c r="F678" i="10"/>
  <c r="B679" i="10"/>
  <c r="C679" i="10"/>
  <c r="D679" i="10"/>
  <c r="E679" i="10"/>
  <c r="F679" i="10"/>
  <c r="B680" i="10"/>
  <c r="C680" i="10"/>
  <c r="D680" i="10"/>
  <c r="E680" i="10"/>
  <c r="F680" i="10"/>
  <c r="B681" i="10"/>
  <c r="C681" i="10"/>
  <c r="D681" i="10"/>
  <c r="E681" i="10"/>
  <c r="F681" i="10"/>
  <c r="B682" i="10"/>
  <c r="C682" i="10"/>
  <c r="D682" i="10"/>
  <c r="E682" i="10"/>
  <c r="F682" i="10"/>
  <c r="B683" i="10"/>
  <c r="C683" i="10"/>
  <c r="D683" i="10"/>
  <c r="E683" i="10"/>
  <c r="F683" i="10"/>
  <c r="B684" i="10"/>
  <c r="C684" i="10"/>
  <c r="D684" i="10"/>
  <c r="E684" i="10"/>
  <c r="F684" i="10"/>
  <c r="B685" i="10"/>
  <c r="C685" i="10"/>
  <c r="D685" i="10"/>
  <c r="E685" i="10"/>
  <c r="F685" i="10"/>
  <c r="B686" i="10"/>
  <c r="C686" i="10"/>
  <c r="D686" i="10"/>
  <c r="E686" i="10"/>
  <c r="F686" i="10"/>
  <c r="B687" i="10"/>
  <c r="C687" i="10"/>
  <c r="D687" i="10"/>
  <c r="E687" i="10"/>
  <c r="F687" i="10"/>
  <c r="B688" i="10"/>
  <c r="C688" i="10"/>
  <c r="D688" i="10"/>
  <c r="E688" i="10"/>
  <c r="F688" i="10"/>
  <c r="B689" i="10"/>
  <c r="C689" i="10"/>
  <c r="D689" i="10"/>
  <c r="E689" i="10"/>
  <c r="F689" i="10"/>
  <c r="B690" i="10"/>
  <c r="C690" i="10"/>
  <c r="D690" i="10"/>
  <c r="E690" i="10"/>
  <c r="F690" i="10"/>
  <c r="B691" i="10"/>
  <c r="C691" i="10"/>
  <c r="D691" i="10"/>
  <c r="E691" i="10"/>
  <c r="F691" i="10"/>
  <c r="B692" i="10"/>
  <c r="C692" i="10"/>
  <c r="D692" i="10"/>
  <c r="E692" i="10"/>
  <c r="F692" i="10"/>
  <c r="B693" i="10"/>
  <c r="C693" i="10"/>
  <c r="D693" i="10"/>
  <c r="E693" i="10"/>
  <c r="F693" i="10"/>
  <c r="B694" i="10"/>
  <c r="C694" i="10"/>
  <c r="D694" i="10"/>
  <c r="E694" i="10"/>
  <c r="F694" i="10"/>
  <c r="B695" i="10"/>
  <c r="C695" i="10"/>
  <c r="D695" i="10"/>
  <c r="E695" i="10"/>
  <c r="F695" i="10"/>
  <c r="B696" i="10"/>
  <c r="C696" i="10"/>
  <c r="D696" i="10"/>
  <c r="E696" i="10"/>
  <c r="F696" i="10"/>
  <c r="B697" i="10"/>
  <c r="C697" i="10"/>
  <c r="D697" i="10"/>
  <c r="E697" i="10"/>
  <c r="F697" i="10"/>
  <c r="B698" i="10"/>
  <c r="C698" i="10"/>
  <c r="D698" i="10"/>
  <c r="E698" i="10"/>
  <c r="F698" i="10"/>
  <c r="B699" i="10"/>
  <c r="C699" i="10"/>
  <c r="D699" i="10"/>
  <c r="E699" i="10"/>
  <c r="F699" i="10"/>
  <c r="B700" i="10"/>
  <c r="C700" i="10"/>
  <c r="D700" i="10"/>
  <c r="E700" i="10"/>
  <c r="F700" i="10"/>
  <c r="B701" i="10"/>
  <c r="C701" i="10"/>
  <c r="D701" i="10"/>
  <c r="E701" i="10"/>
  <c r="F701" i="10"/>
  <c r="B702" i="10"/>
  <c r="C702" i="10"/>
  <c r="D702" i="10"/>
  <c r="E702" i="10"/>
  <c r="F702" i="10"/>
  <c r="B703" i="10"/>
  <c r="C703" i="10"/>
  <c r="D703" i="10"/>
  <c r="E703" i="10"/>
  <c r="F703" i="10"/>
  <c r="B704" i="10"/>
  <c r="C704" i="10"/>
  <c r="D704" i="10"/>
  <c r="E704" i="10"/>
  <c r="F704" i="10"/>
  <c r="B705" i="10"/>
  <c r="C705" i="10"/>
  <c r="D705" i="10"/>
  <c r="E705" i="10"/>
  <c r="F705" i="10"/>
  <c r="B706" i="10"/>
  <c r="C706" i="10"/>
  <c r="D706" i="10"/>
  <c r="E706" i="10"/>
  <c r="F706" i="10"/>
  <c r="B707" i="10"/>
  <c r="C707" i="10"/>
  <c r="D707" i="10"/>
  <c r="E707" i="10"/>
  <c r="F707" i="10"/>
  <c r="B708" i="10"/>
  <c r="C708" i="10"/>
  <c r="D708" i="10"/>
  <c r="E708" i="10"/>
  <c r="F708" i="10"/>
  <c r="B709" i="10"/>
  <c r="C709" i="10"/>
  <c r="D709" i="10"/>
  <c r="E709" i="10"/>
  <c r="F709" i="10"/>
  <c r="B710" i="10"/>
  <c r="C710" i="10"/>
  <c r="D710" i="10"/>
  <c r="E710" i="10"/>
  <c r="F710" i="10"/>
  <c r="B711" i="10"/>
  <c r="C711" i="10"/>
  <c r="D711" i="10"/>
  <c r="E711" i="10"/>
  <c r="F711" i="10"/>
  <c r="B712" i="10"/>
  <c r="C712" i="10"/>
  <c r="D712" i="10"/>
  <c r="E712" i="10"/>
  <c r="F712" i="10"/>
  <c r="B713" i="10"/>
  <c r="C713" i="10"/>
  <c r="D713" i="10"/>
  <c r="E713" i="10"/>
  <c r="F713" i="10"/>
  <c r="B714" i="10"/>
  <c r="C714" i="10"/>
  <c r="D714" i="10"/>
  <c r="E714" i="10"/>
  <c r="F714" i="10"/>
  <c r="B715" i="10"/>
  <c r="C715" i="10"/>
  <c r="D715" i="10"/>
  <c r="E715" i="10"/>
  <c r="F715" i="10"/>
  <c r="B716" i="10"/>
  <c r="C716" i="10"/>
  <c r="D716" i="10"/>
  <c r="E716" i="10"/>
  <c r="F716" i="10"/>
  <c r="B717" i="10"/>
  <c r="C717" i="10"/>
  <c r="D717" i="10"/>
  <c r="E717" i="10"/>
  <c r="F717" i="10"/>
  <c r="B718" i="10"/>
  <c r="C718" i="10"/>
  <c r="D718" i="10"/>
  <c r="E718" i="10"/>
  <c r="F718" i="10"/>
  <c r="B719" i="10"/>
  <c r="C719" i="10"/>
  <c r="D719" i="10"/>
  <c r="E719" i="10"/>
  <c r="F719" i="10"/>
  <c r="B720" i="10"/>
  <c r="C720" i="10"/>
  <c r="D720" i="10"/>
  <c r="E720" i="10"/>
  <c r="F720" i="10"/>
  <c r="B721" i="10"/>
  <c r="C721" i="10"/>
  <c r="D721" i="10"/>
  <c r="E721" i="10"/>
  <c r="F721" i="10"/>
  <c r="B722" i="10"/>
  <c r="C722" i="10"/>
  <c r="D722" i="10"/>
  <c r="E722" i="10"/>
  <c r="F722" i="10"/>
  <c r="B723" i="10"/>
  <c r="C723" i="10"/>
  <c r="D723" i="10"/>
  <c r="E723" i="10"/>
  <c r="F723" i="10"/>
  <c r="B724" i="10"/>
  <c r="C724" i="10"/>
  <c r="D724" i="10"/>
  <c r="E724" i="10"/>
  <c r="F724" i="10"/>
  <c r="B725" i="10"/>
  <c r="C725" i="10"/>
  <c r="D725" i="10"/>
  <c r="E725" i="10"/>
  <c r="F725" i="10"/>
  <c r="B726" i="10"/>
  <c r="C726" i="10"/>
  <c r="D726" i="10"/>
  <c r="E726" i="10"/>
  <c r="F726" i="10"/>
  <c r="B727" i="10"/>
  <c r="C727" i="10"/>
  <c r="D727" i="10"/>
  <c r="E727" i="10"/>
  <c r="F727" i="10"/>
  <c r="B728" i="10"/>
  <c r="C728" i="10"/>
  <c r="D728" i="10"/>
  <c r="E728" i="10"/>
  <c r="F728" i="10"/>
  <c r="B729" i="10"/>
  <c r="C729" i="10"/>
  <c r="D729" i="10"/>
  <c r="E729" i="10"/>
  <c r="F729" i="10"/>
  <c r="B730" i="10"/>
  <c r="C730" i="10"/>
  <c r="D730" i="10"/>
  <c r="E730" i="10"/>
  <c r="F730" i="10"/>
  <c r="B731" i="10"/>
  <c r="C731" i="10"/>
  <c r="D731" i="10"/>
  <c r="E731" i="10"/>
  <c r="F731" i="10"/>
  <c r="B732" i="10"/>
  <c r="C732" i="10"/>
  <c r="D732" i="10"/>
  <c r="E732" i="10"/>
  <c r="F732" i="10"/>
  <c r="B733" i="10"/>
  <c r="C733" i="10"/>
  <c r="D733" i="10"/>
  <c r="E733" i="10"/>
  <c r="F733" i="10"/>
  <c r="B734" i="10"/>
  <c r="C734" i="10"/>
  <c r="D734" i="10"/>
  <c r="E734" i="10"/>
  <c r="F734" i="10"/>
  <c r="B735" i="10"/>
  <c r="C735" i="10"/>
  <c r="D735" i="10"/>
  <c r="E735" i="10"/>
  <c r="F735" i="10"/>
  <c r="B736" i="10"/>
  <c r="C736" i="10"/>
  <c r="D736" i="10"/>
  <c r="E736" i="10"/>
  <c r="F736" i="10"/>
  <c r="B737" i="10"/>
  <c r="C737" i="10"/>
  <c r="D737" i="10"/>
  <c r="E737" i="10"/>
  <c r="F737" i="10"/>
  <c r="B738" i="10"/>
  <c r="C738" i="10"/>
  <c r="D738" i="10"/>
  <c r="E738" i="10"/>
  <c r="F738" i="10"/>
  <c r="B739" i="10"/>
  <c r="C739" i="10"/>
  <c r="D739" i="10"/>
  <c r="E739" i="10"/>
  <c r="F739" i="10"/>
  <c r="B740" i="10"/>
  <c r="C740" i="10"/>
  <c r="D740" i="10"/>
  <c r="E740" i="10"/>
  <c r="F740" i="10"/>
  <c r="B741" i="10"/>
  <c r="C741" i="10"/>
  <c r="D741" i="10"/>
  <c r="E741" i="10"/>
  <c r="F741" i="10"/>
  <c r="B742" i="10"/>
  <c r="C742" i="10"/>
  <c r="D742" i="10"/>
  <c r="E742" i="10"/>
  <c r="F742" i="10"/>
  <c r="B743" i="10"/>
  <c r="C743" i="10"/>
  <c r="D743" i="10"/>
  <c r="E743" i="10"/>
  <c r="F743" i="10"/>
  <c r="B744" i="10"/>
  <c r="C744" i="10"/>
  <c r="D744" i="10"/>
  <c r="E744" i="10"/>
  <c r="F744" i="10"/>
  <c r="B745" i="10"/>
  <c r="C745" i="10"/>
  <c r="D745" i="10"/>
  <c r="E745" i="10"/>
  <c r="F745" i="10"/>
  <c r="B746" i="10"/>
  <c r="C746" i="10"/>
  <c r="D746" i="10"/>
  <c r="E746" i="10"/>
  <c r="F746" i="10"/>
  <c r="B747" i="10"/>
  <c r="C747" i="10"/>
  <c r="D747" i="10"/>
  <c r="E747" i="10"/>
  <c r="F747" i="10"/>
  <c r="B748" i="10"/>
  <c r="C748" i="10"/>
  <c r="D748" i="10"/>
  <c r="E748" i="10"/>
  <c r="F748" i="10"/>
  <c r="B749" i="10"/>
  <c r="C749" i="10"/>
  <c r="D749" i="10"/>
  <c r="E749" i="10"/>
  <c r="F749" i="10"/>
  <c r="B750" i="10"/>
  <c r="C750" i="10"/>
  <c r="D750" i="10"/>
  <c r="E750" i="10"/>
  <c r="F750" i="10"/>
  <c r="B751" i="10"/>
  <c r="C751" i="10"/>
  <c r="D751" i="10"/>
  <c r="E751" i="10"/>
  <c r="F751" i="10"/>
  <c r="B752" i="10"/>
  <c r="C752" i="10"/>
  <c r="D752" i="10"/>
  <c r="E752" i="10"/>
  <c r="F752" i="10"/>
  <c r="B753" i="10"/>
  <c r="C753" i="10"/>
  <c r="D753" i="10"/>
  <c r="E753" i="10"/>
  <c r="F753" i="10"/>
  <c r="B754" i="10"/>
  <c r="C754" i="10"/>
  <c r="D754" i="10"/>
  <c r="E754" i="10"/>
  <c r="F754" i="10"/>
  <c r="B755" i="10"/>
  <c r="C755" i="10"/>
  <c r="D755" i="10"/>
  <c r="E755" i="10"/>
  <c r="F755" i="10"/>
  <c r="B756" i="10"/>
  <c r="C756" i="10"/>
  <c r="D756" i="10"/>
  <c r="E756" i="10"/>
  <c r="F756" i="10"/>
  <c r="B757" i="10"/>
  <c r="C757" i="10"/>
  <c r="D757" i="10"/>
  <c r="E757" i="10"/>
  <c r="F757" i="10"/>
  <c r="B758" i="10"/>
  <c r="C758" i="10"/>
  <c r="D758" i="10"/>
  <c r="E758" i="10"/>
  <c r="F758" i="10"/>
  <c r="B759" i="10"/>
  <c r="C759" i="10"/>
  <c r="D759" i="10"/>
  <c r="E759" i="10"/>
  <c r="F759" i="10"/>
  <c r="B760" i="10"/>
  <c r="C760" i="10"/>
  <c r="D760" i="10"/>
  <c r="E760" i="10"/>
  <c r="F760" i="10"/>
  <c r="B761" i="10"/>
  <c r="C761" i="10"/>
  <c r="D761" i="10"/>
  <c r="E761" i="10"/>
  <c r="F761" i="10"/>
  <c r="B762" i="10"/>
  <c r="C762" i="10"/>
  <c r="D762" i="10"/>
  <c r="E762" i="10"/>
  <c r="F762" i="10"/>
  <c r="B763" i="10"/>
  <c r="C763" i="10"/>
  <c r="D763" i="10"/>
  <c r="E763" i="10"/>
  <c r="F763" i="10"/>
  <c r="B764" i="10"/>
  <c r="C764" i="10"/>
  <c r="D764" i="10"/>
  <c r="E764" i="10"/>
  <c r="F764" i="10"/>
  <c r="B765" i="10"/>
  <c r="C765" i="10"/>
  <c r="D765" i="10"/>
  <c r="E765" i="10"/>
  <c r="F765" i="10"/>
  <c r="B766" i="10"/>
  <c r="C766" i="10"/>
  <c r="D766" i="10"/>
  <c r="E766" i="10"/>
  <c r="F766" i="10"/>
  <c r="B767" i="10"/>
  <c r="C767" i="10"/>
  <c r="D767" i="10"/>
  <c r="E767" i="10"/>
  <c r="F767" i="10"/>
  <c r="B768" i="10"/>
  <c r="C768" i="10"/>
  <c r="D768" i="10"/>
  <c r="E768" i="10"/>
  <c r="F768" i="10"/>
  <c r="B769" i="10"/>
  <c r="C769" i="10"/>
  <c r="D769" i="10"/>
  <c r="E769" i="10"/>
  <c r="F769" i="10"/>
  <c r="B770" i="10"/>
  <c r="C770" i="10"/>
  <c r="D770" i="10"/>
  <c r="E770" i="10"/>
  <c r="F770" i="10"/>
  <c r="B771" i="10"/>
  <c r="C771" i="10"/>
  <c r="D771" i="10"/>
  <c r="E771" i="10"/>
  <c r="F771" i="10"/>
  <c r="B772" i="10"/>
  <c r="C772" i="10"/>
  <c r="D772" i="10"/>
  <c r="E772" i="10"/>
  <c r="F772" i="10"/>
  <c r="B773" i="10"/>
  <c r="C773" i="10"/>
  <c r="D773" i="10"/>
  <c r="E773" i="10"/>
  <c r="F773" i="10"/>
  <c r="B774" i="10"/>
  <c r="C774" i="10"/>
  <c r="D774" i="10"/>
  <c r="E774" i="10"/>
  <c r="F774" i="10"/>
  <c r="B775" i="10"/>
  <c r="C775" i="10"/>
  <c r="D775" i="10"/>
  <c r="E775" i="10"/>
  <c r="F775" i="10"/>
  <c r="B776" i="10"/>
  <c r="C776" i="10"/>
  <c r="D776" i="10"/>
  <c r="E776" i="10"/>
  <c r="F776" i="10"/>
  <c r="B777" i="10"/>
  <c r="C777" i="10"/>
  <c r="D777" i="10"/>
  <c r="E777" i="10"/>
  <c r="F777" i="10"/>
  <c r="B778" i="10"/>
  <c r="C778" i="10"/>
  <c r="D778" i="10"/>
  <c r="E778" i="10"/>
  <c r="F778" i="10"/>
  <c r="B779" i="10"/>
  <c r="C779" i="10"/>
  <c r="D779" i="10"/>
  <c r="E779" i="10"/>
  <c r="F779" i="10"/>
  <c r="B780" i="10"/>
  <c r="C780" i="10"/>
  <c r="D780" i="10"/>
  <c r="E780" i="10"/>
  <c r="F780" i="10"/>
  <c r="B781" i="10"/>
  <c r="C781" i="10"/>
  <c r="D781" i="10"/>
  <c r="E781" i="10"/>
  <c r="F781" i="10"/>
  <c r="B782" i="10"/>
  <c r="C782" i="10"/>
  <c r="D782" i="10"/>
  <c r="E782" i="10"/>
  <c r="F782" i="10"/>
  <c r="B783" i="10"/>
  <c r="C783" i="10"/>
  <c r="D783" i="10"/>
  <c r="E783" i="10"/>
  <c r="F783" i="10"/>
  <c r="B784" i="10"/>
  <c r="C784" i="10"/>
  <c r="D784" i="10"/>
  <c r="E784" i="10"/>
  <c r="F784" i="10"/>
  <c r="B785" i="10"/>
  <c r="C785" i="10"/>
  <c r="D785" i="10"/>
  <c r="E785" i="10"/>
  <c r="F785" i="10"/>
  <c r="B786" i="10"/>
  <c r="C786" i="10"/>
  <c r="D786" i="10"/>
  <c r="E786" i="10"/>
  <c r="F786" i="10"/>
  <c r="B787" i="10"/>
  <c r="C787" i="10"/>
  <c r="D787" i="10"/>
  <c r="E787" i="10"/>
  <c r="F787" i="10"/>
  <c r="B788" i="10"/>
  <c r="C788" i="10"/>
  <c r="D788" i="10"/>
  <c r="E788" i="10"/>
  <c r="F788" i="10"/>
  <c r="B789" i="10"/>
  <c r="C789" i="10"/>
  <c r="D789" i="10"/>
  <c r="E789" i="10"/>
  <c r="F789" i="10"/>
  <c r="B790" i="10"/>
  <c r="C790" i="10"/>
  <c r="D790" i="10"/>
  <c r="E790" i="10"/>
  <c r="F790" i="10"/>
  <c r="B791" i="10"/>
  <c r="C791" i="10"/>
  <c r="D791" i="10"/>
  <c r="E791" i="10"/>
  <c r="F791" i="10"/>
  <c r="B792" i="10"/>
  <c r="C792" i="10"/>
  <c r="D792" i="10"/>
  <c r="E792" i="10"/>
  <c r="F792" i="10"/>
  <c r="B793" i="10"/>
  <c r="C793" i="10"/>
  <c r="D793" i="10"/>
  <c r="E793" i="10"/>
  <c r="F793" i="10"/>
  <c r="B794" i="10"/>
  <c r="C794" i="10"/>
  <c r="D794" i="10"/>
  <c r="E794" i="10"/>
  <c r="F794" i="10"/>
  <c r="B795" i="10"/>
  <c r="C795" i="10"/>
  <c r="D795" i="10"/>
  <c r="E795" i="10"/>
  <c r="F795" i="10"/>
  <c r="B796" i="10"/>
  <c r="C796" i="10"/>
  <c r="D796" i="10"/>
  <c r="E796" i="10"/>
  <c r="F796" i="10"/>
  <c r="B797" i="10"/>
  <c r="C797" i="10"/>
  <c r="D797" i="10"/>
  <c r="E797" i="10"/>
  <c r="F797" i="10"/>
  <c r="B798" i="10"/>
  <c r="C798" i="10"/>
  <c r="D798" i="10"/>
  <c r="E798" i="10"/>
  <c r="F798" i="10"/>
  <c r="B799" i="10"/>
  <c r="C799" i="10"/>
  <c r="D799" i="10"/>
  <c r="E799" i="10"/>
  <c r="F799" i="10"/>
  <c r="B800" i="10"/>
  <c r="C800" i="10"/>
  <c r="D800" i="10"/>
  <c r="E800" i="10"/>
  <c r="F800" i="10"/>
  <c r="B801" i="10"/>
  <c r="C801" i="10"/>
  <c r="D801" i="10"/>
  <c r="E801" i="10"/>
  <c r="F801" i="10"/>
  <c r="B802" i="10"/>
  <c r="C802" i="10"/>
  <c r="D802" i="10"/>
  <c r="E802" i="10"/>
  <c r="F802" i="10"/>
  <c r="B803" i="10"/>
  <c r="C803" i="10"/>
  <c r="D803" i="10"/>
  <c r="E803" i="10"/>
  <c r="F803" i="10"/>
  <c r="B804" i="10"/>
  <c r="C804" i="10"/>
  <c r="D804" i="10"/>
  <c r="E804" i="10"/>
  <c r="F804" i="10"/>
  <c r="B805" i="10"/>
  <c r="C805" i="10"/>
  <c r="D805" i="10"/>
  <c r="E805" i="10"/>
  <c r="F805" i="10"/>
  <c r="B806" i="10"/>
  <c r="C806" i="10"/>
  <c r="D806" i="10"/>
  <c r="E806" i="10"/>
  <c r="F806" i="10"/>
  <c r="B807" i="10"/>
  <c r="C807" i="10"/>
  <c r="D807" i="10"/>
  <c r="E807" i="10"/>
  <c r="F807" i="10"/>
  <c r="B808" i="10"/>
  <c r="C808" i="10"/>
  <c r="D808" i="10"/>
  <c r="E808" i="10"/>
  <c r="F808" i="10"/>
  <c r="B809" i="10"/>
  <c r="C809" i="10"/>
  <c r="D809" i="10"/>
  <c r="E809" i="10"/>
  <c r="F809" i="10"/>
  <c r="B810" i="10"/>
  <c r="C810" i="10"/>
  <c r="D810" i="10"/>
  <c r="E810" i="10"/>
  <c r="F810" i="10"/>
  <c r="B811" i="10"/>
  <c r="C811" i="10"/>
  <c r="D811" i="10"/>
  <c r="E811" i="10"/>
  <c r="F811" i="10"/>
  <c r="B812" i="10"/>
  <c r="C812" i="10"/>
  <c r="D812" i="10"/>
  <c r="E812" i="10"/>
  <c r="F812" i="10"/>
  <c r="B813" i="10"/>
  <c r="C813" i="10"/>
  <c r="D813" i="10"/>
  <c r="E813" i="10"/>
  <c r="F813" i="10"/>
  <c r="B814" i="10"/>
  <c r="C814" i="10"/>
  <c r="D814" i="10"/>
  <c r="E814" i="10"/>
  <c r="F814" i="10"/>
  <c r="B815" i="10"/>
  <c r="C815" i="10"/>
  <c r="D815" i="10"/>
  <c r="E815" i="10"/>
  <c r="F815" i="10"/>
  <c r="B816" i="10"/>
  <c r="C816" i="10"/>
  <c r="D816" i="10"/>
  <c r="E816" i="10"/>
  <c r="F816" i="10"/>
  <c r="B817" i="10"/>
  <c r="C817" i="10"/>
  <c r="D817" i="10"/>
  <c r="E817" i="10"/>
  <c r="F817" i="10"/>
  <c r="B818" i="10"/>
  <c r="C818" i="10"/>
  <c r="D818" i="10"/>
  <c r="E818" i="10"/>
  <c r="F818" i="10"/>
  <c r="B819" i="10"/>
  <c r="C819" i="10"/>
  <c r="D819" i="10"/>
  <c r="E819" i="10"/>
  <c r="F819" i="10"/>
  <c r="B820" i="10"/>
  <c r="C820" i="10"/>
  <c r="D820" i="10"/>
  <c r="E820" i="10"/>
  <c r="F820" i="10"/>
  <c r="B821" i="10"/>
  <c r="C821" i="10"/>
  <c r="D821" i="10"/>
  <c r="E821" i="10"/>
  <c r="F821" i="10"/>
  <c r="B822" i="10"/>
  <c r="C822" i="10"/>
  <c r="D822" i="10"/>
  <c r="E822" i="10"/>
  <c r="F822" i="10"/>
  <c r="B823" i="10"/>
  <c r="C823" i="10"/>
  <c r="D823" i="10"/>
  <c r="E823" i="10"/>
  <c r="F823" i="10"/>
  <c r="B824" i="10"/>
  <c r="C824" i="10"/>
  <c r="D824" i="10"/>
  <c r="E824" i="10"/>
  <c r="F824" i="10"/>
  <c r="B825" i="10"/>
  <c r="C825" i="10"/>
  <c r="D825" i="10"/>
  <c r="E825" i="10"/>
  <c r="F825" i="10"/>
  <c r="B826" i="10"/>
  <c r="C826" i="10"/>
  <c r="D826" i="10"/>
  <c r="E826" i="10"/>
  <c r="F826" i="10"/>
  <c r="B827" i="10"/>
  <c r="C827" i="10"/>
  <c r="D827" i="10"/>
  <c r="E827" i="10"/>
  <c r="F827" i="10"/>
  <c r="B828" i="10"/>
  <c r="C828" i="10"/>
  <c r="D828" i="10"/>
  <c r="E828" i="10"/>
  <c r="F828" i="10"/>
  <c r="B829" i="10"/>
  <c r="C829" i="10"/>
  <c r="D829" i="10"/>
  <c r="E829" i="10"/>
  <c r="F829" i="10"/>
  <c r="B830" i="10"/>
  <c r="C830" i="10"/>
  <c r="D830" i="10"/>
  <c r="E830" i="10"/>
  <c r="F830" i="10"/>
  <c r="B831" i="10"/>
  <c r="C831" i="10"/>
  <c r="D831" i="10"/>
  <c r="E831" i="10"/>
  <c r="F831" i="10"/>
  <c r="B832" i="10"/>
  <c r="C832" i="10"/>
  <c r="D832" i="10"/>
  <c r="E832" i="10"/>
  <c r="F832" i="10"/>
  <c r="B833" i="10"/>
  <c r="C833" i="10"/>
  <c r="D833" i="10"/>
  <c r="E833" i="10"/>
  <c r="F833" i="10"/>
  <c r="B834" i="10"/>
  <c r="C834" i="10"/>
  <c r="D834" i="10"/>
  <c r="E834" i="10"/>
  <c r="F834" i="10"/>
  <c r="B835" i="10"/>
  <c r="C835" i="10"/>
  <c r="D835" i="10"/>
  <c r="E835" i="10"/>
  <c r="F835" i="10"/>
  <c r="B836" i="10"/>
  <c r="C836" i="10"/>
  <c r="D836" i="10"/>
  <c r="E836" i="10"/>
  <c r="F836" i="10"/>
  <c r="B837" i="10"/>
  <c r="C837" i="10"/>
  <c r="D837" i="10"/>
  <c r="E837" i="10"/>
  <c r="F837" i="10"/>
  <c r="B838" i="10"/>
  <c r="C838" i="10"/>
  <c r="D838" i="10"/>
  <c r="E838" i="10"/>
  <c r="F838" i="10"/>
  <c r="B839" i="10"/>
  <c r="C839" i="10"/>
  <c r="D839" i="10"/>
  <c r="E839" i="10"/>
  <c r="F839" i="10"/>
  <c r="B840" i="10"/>
  <c r="C840" i="10"/>
  <c r="D840" i="10"/>
  <c r="E840" i="10"/>
  <c r="F840" i="10"/>
  <c r="B841" i="10"/>
  <c r="C841" i="10"/>
  <c r="D841" i="10"/>
  <c r="E841" i="10"/>
  <c r="F841" i="10"/>
  <c r="B842" i="10"/>
  <c r="C842" i="10"/>
  <c r="D842" i="10"/>
  <c r="E842" i="10"/>
  <c r="F842" i="10"/>
  <c r="B843" i="10"/>
  <c r="C843" i="10"/>
  <c r="D843" i="10"/>
  <c r="E843" i="10"/>
  <c r="F843" i="10"/>
  <c r="B844" i="10"/>
  <c r="C844" i="10"/>
  <c r="D844" i="10"/>
  <c r="E844" i="10"/>
  <c r="F844" i="10"/>
  <c r="B845" i="10"/>
  <c r="C845" i="10"/>
  <c r="D845" i="10"/>
  <c r="E845" i="10"/>
  <c r="F845" i="10"/>
  <c r="B846" i="10"/>
  <c r="C846" i="10"/>
  <c r="D846" i="10"/>
  <c r="E846" i="10"/>
  <c r="F846" i="10"/>
  <c r="B847" i="10"/>
  <c r="C847" i="10"/>
  <c r="D847" i="10"/>
  <c r="E847" i="10"/>
  <c r="F847" i="10"/>
  <c r="B848" i="10"/>
  <c r="C848" i="10"/>
  <c r="D848" i="10"/>
  <c r="E848" i="10"/>
  <c r="F848" i="10"/>
  <c r="B849" i="10"/>
  <c r="C849" i="10"/>
  <c r="D849" i="10"/>
  <c r="E849" i="10"/>
  <c r="F849" i="10"/>
  <c r="B850" i="10"/>
  <c r="C850" i="10"/>
  <c r="D850" i="10"/>
  <c r="E850" i="10"/>
  <c r="F850" i="10"/>
  <c r="B851" i="10"/>
  <c r="C851" i="10"/>
  <c r="D851" i="10"/>
  <c r="E851" i="10"/>
  <c r="F851" i="10"/>
  <c r="B852" i="10"/>
  <c r="C852" i="10"/>
  <c r="D852" i="10"/>
  <c r="E852" i="10"/>
  <c r="F852" i="10"/>
  <c r="B853" i="10"/>
  <c r="C853" i="10"/>
  <c r="D853" i="10"/>
  <c r="E853" i="10"/>
  <c r="F853" i="10"/>
  <c r="B854" i="10"/>
  <c r="C854" i="10"/>
  <c r="D854" i="10"/>
  <c r="E854" i="10"/>
  <c r="F854" i="10"/>
  <c r="B855" i="10"/>
  <c r="C855" i="10"/>
  <c r="D855" i="10"/>
  <c r="E855" i="10"/>
  <c r="F855" i="10"/>
  <c r="B856" i="10"/>
  <c r="C856" i="10"/>
  <c r="D856" i="10"/>
  <c r="E856" i="10"/>
  <c r="F856" i="10"/>
  <c r="B857" i="10"/>
  <c r="C857" i="10"/>
  <c r="D857" i="10"/>
  <c r="E857" i="10"/>
  <c r="F857" i="10"/>
  <c r="B858" i="10"/>
  <c r="C858" i="10"/>
  <c r="D858" i="10"/>
  <c r="E858" i="10"/>
  <c r="F858" i="10"/>
  <c r="B859" i="10"/>
  <c r="C859" i="10"/>
  <c r="D859" i="10"/>
  <c r="E859" i="10"/>
  <c r="F859" i="10"/>
  <c r="B860" i="10"/>
  <c r="C860" i="10"/>
  <c r="D860" i="10"/>
  <c r="E860" i="10"/>
  <c r="F860" i="10"/>
  <c r="B861" i="10"/>
  <c r="C861" i="10"/>
  <c r="D861" i="10"/>
  <c r="E861" i="10"/>
  <c r="F861" i="10"/>
  <c r="B862" i="10"/>
  <c r="C862" i="10"/>
  <c r="D862" i="10"/>
  <c r="E862" i="10"/>
  <c r="F862" i="10"/>
  <c r="B863" i="10"/>
  <c r="C863" i="10"/>
  <c r="D863" i="10"/>
  <c r="E863" i="10"/>
  <c r="F863" i="10"/>
  <c r="B864" i="10"/>
  <c r="C864" i="10"/>
  <c r="D864" i="10"/>
  <c r="E864" i="10"/>
  <c r="F864" i="10"/>
  <c r="B865" i="10"/>
  <c r="C865" i="10"/>
  <c r="D865" i="10"/>
  <c r="E865" i="10"/>
  <c r="F865" i="10"/>
  <c r="B866" i="10"/>
  <c r="C866" i="10"/>
  <c r="D866" i="10"/>
  <c r="E866" i="10"/>
  <c r="F866" i="10"/>
  <c r="B867" i="10"/>
  <c r="C867" i="10"/>
  <c r="D867" i="10"/>
  <c r="E867" i="10"/>
  <c r="F867" i="10"/>
  <c r="B868" i="10"/>
  <c r="C868" i="10"/>
  <c r="D868" i="10"/>
  <c r="E868" i="10"/>
  <c r="F868" i="10"/>
  <c r="B869" i="10"/>
  <c r="C869" i="10"/>
  <c r="D869" i="10"/>
  <c r="E869" i="10"/>
  <c r="F869" i="10"/>
  <c r="B870" i="10"/>
  <c r="C870" i="10"/>
  <c r="D870" i="10"/>
  <c r="E870" i="10"/>
  <c r="F870" i="10"/>
  <c r="B871" i="10"/>
  <c r="C871" i="10"/>
  <c r="D871" i="10"/>
  <c r="E871" i="10"/>
  <c r="F871" i="10"/>
  <c r="B872" i="10"/>
  <c r="C872" i="10"/>
  <c r="D872" i="10"/>
  <c r="E872" i="10"/>
  <c r="F872" i="10"/>
  <c r="B873" i="10"/>
  <c r="C873" i="10"/>
  <c r="D873" i="10"/>
  <c r="E873" i="10"/>
  <c r="F873" i="10"/>
  <c r="B874" i="10"/>
  <c r="C874" i="10"/>
  <c r="D874" i="10"/>
  <c r="E874" i="10"/>
  <c r="F874" i="10"/>
  <c r="B875" i="10"/>
  <c r="C875" i="10"/>
  <c r="D875" i="10"/>
  <c r="E875" i="10"/>
  <c r="F875" i="10"/>
  <c r="B876" i="10"/>
  <c r="C876" i="10"/>
  <c r="D876" i="10"/>
  <c r="E876" i="10"/>
  <c r="F876" i="10"/>
  <c r="B877" i="10"/>
  <c r="C877" i="10"/>
  <c r="D877" i="10"/>
  <c r="E877" i="10"/>
  <c r="F877" i="10"/>
  <c r="B878" i="10"/>
  <c r="C878" i="10"/>
  <c r="D878" i="10"/>
  <c r="E878" i="10"/>
  <c r="F878" i="10"/>
  <c r="B879" i="10"/>
  <c r="C879" i="10"/>
  <c r="D879" i="10"/>
  <c r="E879" i="10"/>
  <c r="F879" i="10"/>
  <c r="B880" i="10"/>
  <c r="C880" i="10"/>
  <c r="D880" i="10"/>
  <c r="E880" i="10"/>
  <c r="F880" i="10"/>
  <c r="B881" i="10"/>
  <c r="C881" i="10"/>
  <c r="D881" i="10"/>
  <c r="E881" i="10"/>
  <c r="F881" i="10"/>
  <c r="B882" i="10"/>
  <c r="C882" i="10"/>
  <c r="D882" i="10"/>
  <c r="E882" i="10"/>
  <c r="F882" i="10"/>
  <c r="B883" i="10"/>
  <c r="C883" i="10"/>
  <c r="D883" i="10"/>
  <c r="E883" i="10"/>
  <c r="F883" i="10"/>
  <c r="B884" i="10"/>
  <c r="C884" i="10"/>
  <c r="D884" i="10"/>
  <c r="E884" i="10"/>
  <c r="F884" i="10"/>
  <c r="B885" i="10"/>
  <c r="C885" i="10"/>
  <c r="D885" i="10"/>
  <c r="E885" i="10"/>
  <c r="F885" i="10"/>
  <c r="B886" i="10"/>
  <c r="C886" i="10"/>
  <c r="D886" i="10"/>
  <c r="E886" i="10"/>
  <c r="F886" i="10"/>
  <c r="B887" i="10"/>
  <c r="C887" i="10"/>
  <c r="D887" i="10"/>
  <c r="E887" i="10"/>
  <c r="F887" i="10"/>
  <c r="B888" i="10"/>
  <c r="C888" i="10"/>
  <c r="D888" i="10"/>
  <c r="E888" i="10"/>
  <c r="F888" i="10"/>
  <c r="B889" i="10"/>
  <c r="C889" i="10"/>
  <c r="D889" i="10"/>
  <c r="E889" i="10"/>
  <c r="F889" i="10"/>
  <c r="B890" i="10"/>
  <c r="C890" i="10"/>
  <c r="D890" i="10"/>
  <c r="E890" i="10"/>
  <c r="F890" i="10"/>
  <c r="B891" i="10"/>
  <c r="C891" i="10"/>
  <c r="D891" i="10"/>
  <c r="E891" i="10"/>
  <c r="F891" i="10"/>
  <c r="B892" i="10"/>
  <c r="C892" i="10"/>
  <c r="D892" i="10"/>
  <c r="E892" i="10"/>
  <c r="F892" i="10"/>
  <c r="B893" i="10"/>
  <c r="C893" i="10"/>
  <c r="D893" i="10"/>
  <c r="E893" i="10"/>
  <c r="F893" i="10"/>
  <c r="B894" i="10"/>
  <c r="C894" i="10"/>
  <c r="D894" i="10"/>
  <c r="E894" i="10"/>
  <c r="F894" i="10"/>
  <c r="B895" i="10"/>
  <c r="C895" i="10"/>
  <c r="D895" i="10"/>
  <c r="E895" i="10"/>
  <c r="F895" i="10"/>
  <c r="B896" i="10"/>
  <c r="C896" i="10"/>
  <c r="D896" i="10"/>
  <c r="E896" i="10"/>
  <c r="F896" i="10"/>
  <c r="B897" i="10"/>
  <c r="C897" i="10"/>
  <c r="D897" i="10"/>
  <c r="E897" i="10"/>
  <c r="F897" i="10"/>
  <c r="B898" i="10"/>
  <c r="C898" i="10"/>
  <c r="D898" i="10"/>
  <c r="E898" i="10"/>
  <c r="F898" i="10"/>
  <c r="B899" i="10"/>
  <c r="C899" i="10"/>
  <c r="D899" i="10"/>
  <c r="E899" i="10"/>
  <c r="F899" i="10"/>
  <c r="B900" i="10"/>
  <c r="C900" i="10"/>
  <c r="D900" i="10"/>
  <c r="E900" i="10"/>
  <c r="F900" i="10"/>
  <c r="B901" i="10"/>
  <c r="C901" i="10"/>
  <c r="D901" i="10"/>
  <c r="E901" i="10"/>
  <c r="F901" i="10"/>
  <c r="B902" i="10"/>
  <c r="C902" i="10"/>
  <c r="D902" i="10"/>
  <c r="E902" i="10"/>
  <c r="F902" i="10"/>
  <c r="B903" i="10"/>
  <c r="C903" i="10"/>
  <c r="D903" i="10"/>
  <c r="E903" i="10"/>
  <c r="F903" i="10"/>
  <c r="B904" i="10"/>
  <c r="C904" i="10"/>
  <c r="D904" i="10"/>
  <c r="E904" i="10"/>
  <c r="F904" i="10"/>
  <c r="B905" i="10"/>
  <c r="C905" i="10"/>
  <c r="D905" i="10"/>
  <c r="E905" i="10"/>
  <c r="F905" i="10"/>
  <c r="B906" i="10"/>
  <c r="C906" i="10"/>
  <c r="D906" i="10"/>
  <c r="E906" i="10"/>
  <c r="F906" i="10"/>
  <c r="B907" i="10"/>
  <c r="C907" i="10"/>
  <c r="D907" i="10"/>
  <c r="E907" i="10"/>
  <c r="F907" i="10"/>
  <c r="B908" i="10"/>
  <c r="C908" i="10"/>
  <c r="D908" i="10"/>
  <c r="E908" i="10"/>
  <c r="F908" i="10"/>
  <c r="B909" i="10"/>
  <c r="C909" i="10"/>
  <c r="D909" i="10"/>
  <c r="E909" i="10"/>
  <c r="F909" i="10"/>
  <c r="B910" i="10"/>
  <c r="C910" i="10"/>
  <c r="D910" i="10"/>
  <c r="E910" i="10"/>
  <c r="F910" i="10"/>
  <c r="B911" i="10"/>
  <c r="C911" i="10"/>
  <c r="D911" i="10"/>
  <c r="E911" i="10"/>
  <c r="F911" i="10"/>
  <c r="B912" i="10"/>
  <c r="C912" i="10"/>
  <c r="D912" i="10"/>
  <c r="E912" i="10"/>
  <c r="F912" i="10"/>
  <c r="B913" i="10"/>
  <c r="C913" i="10"/>
  <c r="D913" i="10"/>
  <c r="E913" i="10"/>
  <c r="F913" i="10"/>
  <c r="B914" i="10"/>
  <c r="C914" i="10"/>
  <c r="D914" i="10"/>
  <c r="E914" i="10"/>
  <c r="F914" i="10"/>
  <c r="B915" i="10"/>
  <c r="C915" i="10"/>
  <c r="D915" i="10"/>
  <c r="E915" i="10"/>
  <c r="F915" i="10"/>
  <c r="B916" i="10"/>
  <c r="C916" i="10"/>
  <c r="D916" i="10"/>
  <c r="E916" i="10"/>
  <c r="F916" i="10"/>
  <c r="B917" i="10"/>
  <c r="C917" i="10"/>
  <c r="D917" i="10"/>
  <c r="E917" i="10"/>
  <c r="F917" i="10"/>
  <c r="B918" i="10"/>
  <c r="C918" i="10"/>
  <c r="D918" i="10"/>
  <c r="E918" i="10"/>
  <c r="F918" i="10"/>
  <c r="B919" i="10"/>
  <c r="C919" i="10"/>
  <c r="D919" i="10"/>
  <c r="E919" i="10"/>
  <c r="F919" i="10"/>
  <c r="B920" i="10"/>
  <c r="C920" i="10"/>
  <c r="D920" i="10"/>
  <c r="E920" i="10"/>
  <c r="F920" i="10"/>
  <c r="B921" i="10"/>
  <c r="C921" i="10"/>
  <c r="D921" i="10"/>
  <c r="E921" i="10"/>
  <c r="F921" i="10"/>
  <c r="B922" i="10"/>
  <c r="C922" i="10"/>
  <c r="D922" i="10"/>
  <c r="E922" i="10"/>
  <c r="F922" i="10"/>
  <c r="B923" i="10"/>
  <c r="C923" i="10"/>
  <c r="D923" i="10"/>
  <c r="E923" i="10"/>
  <c r="F923" i="10"/>
  <c r="B924" i="10"/>
  <c r="C924" i="10"/>
  <c r="D924" i="10"/>
  <c r="E924" i="10"/>
  <c r="F924" i="10"/>
  <c r="B925" i="10"/>
  <c r="C925" i="10"/>
  <c r="D925" i="10"/>
  <c r="E925" i="10"/>
  <c r="F925" i="10"/>
  <c r="B926" i="10"/>
  <c r="C926" i="10"/>
  <c r="D926" i="10"/>
  <c r="E926" i="10"/>
  <c r="F926" i="10"/>
  <c r="B927" i="10"/>
  <c r="C927" i="10"/>
  <c r="D927" i="10"/>
  <c r="E927" i="10"/>
  <c r="F927" i="10"/>
  <c r="B928" i="10"/>
  <c r="C928" i="10"/>
  <c r="D928" i="10"/>
  <c r="E928" i="10"/>
  <c r="F928" i="10"/>
  <c r="B929" i="10"/>
  <c r="C929" i="10"/>
  <c r="D929" i="10"/>
  <c r="E929" i="10"/>
  <c r="F929" i="10"/>
  <c r="B930" i="10"/>
  <c r="C930" i="10"/>
  <c r="D930" i="10"/>
  <c r="E930" i="10"/>
  <c r="F930" i="10"/>
  <c r="B931" i="10"/>
  <c r="C931" i="10"/>
  <c r="D931" i="10"/>
  <c r="E931" i="10"/>
  <c r="F931" i="10"/>
  <c r="B932" i="10"/>
  <c r="C932" i="10"/>
  <c r="D932" i="10"/>
  <c r="E932" i="10"/>
  <c r="F932" i="10"/>
  <c r="B933" i="10"/>
  <c r="C933" i="10"/>
  <c r="D933" i="10"/>
  <c r="E933" i="10"/>
  <c r="F933" i="10"/>
  <c r="B934" i="10"/>
  <c r="C934" i="10"/>
  <c r="D934" i="10"/>
  <c r="E934" i="10"/>
  <c r="F934" i="10"/>
  <c r="B935" i="10"/>
  <c r="C935" i="10"/>
  <c r="D935" i="10"/>
  <c r="E935" i="10"/>
  <c r="F935" i="10"/>
  <c r="B936" i="10"/>
  <c r="C936" i="10"/>
  <c r="D936" i="10"/>
  <c r="E936" i="10"/>
  <c r="F936" i="10"/>
  <c r="B937" i="10"/>
  <c r="C937" i="10"/>
  <c r="D937" i="10"/>
  <c r="E937" i="10"/>
  <c r="F937" i="10"/>
  <c r="B938" i="10"/>
  <c r="C938" i="10"/>
  <c r="D938" i="10"/>
  <c r="E938" i="10"/>
  <c r="F938" i="10"/>
  <c r="B939" i="10"/>
  <c r="C939" i="10"/>
  <c r="D939" i="10"/>
  <c r="E939" i="10"/>
  <c r="F939" i="10"/>
  <c r="B940" i="10"/>
  <c r="C940" i="10"/>
  <c r="D940" i="10"/>
  <c r="E940" i="10"/>
  <c r="F940" i="10"/>
  <c r="B941" i="10"/>
  <c r="C941" i="10"/>
  <c r="D941" i="10"/>
  <c r="E941" i="10"/>
  <c r="F941" i="10"/>
  <c r="B942" i="10"/>
  <c r="C942" i="10"/>
  <c r="D942" i="10"/>
  <c r="E942" i="10"/>
  <c r="F942" i="10"/>
  <c r="B943" i="10"/>
  <c r="C943" i="10"/>
  <c r="D943" i="10"/>
  <c r="E943" i="10"/>
  <c r="F943" i="10"/>
  <c r="B944" i="10"/>
  <c r="C944" i="10"/>
  <c r="D944" i="10"/>
  <c r="E944" i="10"/>
  <c r="F944" i="10"/>
  <c r="B945" i="10"/>
  <c r="C945" i="10"/>
  <c r="D945" i="10"/>
  <c r="E945" i="10"/>
  <c r="F945" i="10"/>
  <c r="B946" i="10"/>
  <c r="C946" i="10"/>
  <c r="D946" i="10"/>
  <c r="E946" i="10"/>
  <c r="F946" i="10"/>
  <c r="B947" i="10"/>
  <c r="C947" i="10"/>
  <c r="D947" i="10"/>
  <c r="E947" i="10"/>
  <c r="F947" i="10"/>
  <c r="B948" i="10"/>
  <c r="C948" i="10"/>
  <c r="D948" i="10"/>
  <c r="E948" i="10"/>
  <c r="F948" i="10"/>
  <c r="B949" i="10"/>
  <c r="C949" i="10"/>
  <c r="D949" i="10"/>
  <c r="E949" i="10"/>
  <c r="F949" i="10"/>
  <c r="B950" i="10"/>
  <c r="C950" i="10"/>
  <c r="D950" i="10"/>
  <c r="E950" i="10"/>
  <c r="F950" i="10"/>
  <c r="B951" i="10"/>
  <c r="C951" i="10"/>
  <c r="D951" i="10"/>
  <c r="E951" i="10"/>
  <c r="F951" i="10"/>
  <c r="B952" i="10"/>
  <c r="C952" i="10"/>
  <c r="D952" i="10"/>
  <c r="E952" i="10"/>
  <c r="F952" i="10"/>
  <c r="B953" i="10"/>
  <c r="C953" i="10"/>
  <c r="D953" i="10"/>
  <c r="E953" i="10"/>
  <c r="F953" i="10"/>
  <c r="B954" i="10"/>
  <c r="C954" i="10"/>
  <c r="D954" i="10"/>
  <c r="E954" i="10"/>
  <c r="F954" i="10"/>
  <c r="B955" i="10"/>
  <c r="C955" i="10"/>
  <c r="D955" i="10"/>
  <c r="E955" i="10"/>
  <c r="F955" i="10"/>
  <c r="B956" i="10"/>
  <c r="C956" i="10"/>
  <c r="D956" i="10"/>
  <c r="E956" i="10"/>
  <c r="F956" i="10"/>
  <c r="B957" i="10"/>
  <c r="C957" i="10"/>
  <c r="D957" i="10"/>
  <c r="E957" i="10"/>
  <c r="F957" i="10"/>
  <c r="B958" i="10"/>
  <c r="C958" i="10"/>
  <c r="D958" i="10"/>
  <c r="E958" i="10"/>
  <c r="F958" i="10"/>
  <c r="B959" i="10"/>
  <c r="C959" i="10"/>
  <c r="D959" i="10"/>
  <c r="E959" i="10"/>
  <c r="F959" i="10"/>
  <c r="B960" i="10"/>
  <c r="C960" i="10"/>
  <c r="D960" i="10"/>
  <c r="E960" i="10"/>
  <c r="F960" i="10"/>
  <c r="B961" i="10"/>
  <c r="C961" i="10"/>
  <c r="D961" i="10"/>
  <c r="E961" i="10"/>
  <c r="F961" i="10"/>
  <c r="B962" i="10"/>
  <c r="C962" i="10"/>
  <c r="D962" i="10"/>
  <c r="E962" i="10"/>
  <c r="F962" i="10"/>
  <c r="B963" i="10"/>
  <c r="C963" i="10"/>
  <c r="D963" i="10"/>
  <c r="E963" i="10"/>
  <c r="F963" i="10"/>
  <c r="B964" i="10"/>
  <c r="C964" i="10"/>
  <c r="D964" i="10"/>
  <c r="E964" i="10"/>
  <c r="F964" i="10"/>
  <c r="B965" i="10"/>
  <c r="C965" i="10"/>
  <c r="D965" i="10"/>
  <c r="E965" i="10"/>
  <c r="F965" i="10"/>
  <c r="B966" i="10"/>
  <c r="C966" i="10"/>
  <c r="D966" i="10"/>
  <c r="E966" i="10"/>
  <c r="F966" i="10"/>
  <c r="B967" i="10"/>
  <c r="C967" i="10"/>
  <c r="D967" i="10"/>
  <c r="E967" i="10"/>
  <c r="F967" i="10"/>
  <c r="B968" i="10"/>
  <c r="C968" i="10"/>
  <c r="D968" i="10"/>
  <c r="E968" i="10"/>
  <c r="F968" i="10"/>
  <c r="B969" i="10"/>
  <c r="C969" i="10"/>
  <c r="D969" i="10"/>
  <c r="E969" i="10"/>
  <c r="F969" i="10"/>
  <c r="B970" i="10"/>
  <c r="C970" i="10"/>
  <c r="D970" i="10"/>
  <c r="E970" i="10"/>
  <c r="F970" i="10"/>
  <c r="B971" i="10"/>
  <c r="C971" i="10"/>
  <c r="D971" i="10"/>
  <c r="E971" i="10"/>
  <c r="F971" i="10"/>
  <c r="B972" i="10"/>
  <c r="C972" i="10"/>
  <c r="D972" i="10"/>
  <c r="E972" i="10"/>
  <c r="F972" i="10"/>
  <c r="B973" i="10"/>
  <c r="C973" i="10"/>
  <c r="D973" i="10"/>
  <c r="E973" i="10"/>
  <c r="F973" i="10"/>
  <c r="B974" i="10"/>
  <c r="C974" i="10"/>
  <c r="D974" i="10"/>
  <c r="E974" i="10"/>
  <c r="F974" i="10"/>
  <c r="B975" i="10"/>
  <c r="C975" i="10"/>
  <c r="D975" i="10"/>
  <c r="E975" i="10"/>
  <c r="F975" i="10"/>
  <c r="B976" i="10"/>
  <c r="C976" i="10"/>
  <c r="D976" i="10"/>
  <c r="E976" i="10"/>
  <c r="F976" i="10"/>
  <c r="B977" i="10"/>
  <c r="C977" i="10"/>
  <c r="D977" i="10"/>
  <c r="E977" i="10"/>
  <c r="F977" i="10"/>
  <c r="B978" i="10"/>
  <c r="C978" i="10"/>
  <c r="D978" i="10"/>
  <c r="E978" i="10"/>
  <c r="F978" i="10"/>
  <c r="B979" i="10"/>
  <c r="C979" i="10"/>
  <c r="D979" i="10"/>
  <c r="E979" i="10"/>
  <c r="F979" i="10"/>
  <c r="B980" i="10"/>
  <c r="C980" i="10"/>
  <c r="D980" i="10"/>
  <c r="E980" i="10"/>
  <c r="F980" i="10"/>
  <c r="B981" i="10"/>
  <c r="C981" i="10"/>
  <c r="D981" i="10"/>
  <c r="E981" i="10"/>
  <c r="F981" i="10"/>
  <c r="B982" i="10"/>
  <c r="C982" i="10"/>
  <c r="D982" i="10"/>
  <c r="E982" i="10"/>
  <c r="F982" i="10"/>
  <c r="B983" i="10"/>
  <c r="C983" i="10"/>
  <c r="D983" i="10"/>
  <c r="E983" i="10"/>
  <c r="F983" i="10"/>
  <c r="B984" i="10"/>
  <c r="C984" i="10"/>
  <c r="D984" i="10"/>
  <c r="E984" i="10"/>
  <c r="F984" i="10"/>
  <c r="B985" i="10"/>
  <c r="C985" i="10"/>
  <c r="D985" i="10"/>
  <c r="E985" i="10"/>
  <c r="F985" i="10"/>
  <c r="B986" i="10"/>
  <c r="C986" i="10"/>
  <c r="D986" i="10"/>
  <c r="E986" i="10"/>
  <c r="F986" i="10"/>
  <c r="B987" i="10"/>
  <c r="C987" i="10"/>
  <c r="D987" i="10"/>
  <c r="E987" i="10"/>
  <c r="F987" i="10"/>
  <c r="B988" i="10"/>
  <c r="C988" i="10"/>
  <c r="D988" i="10"/>
  <c r="E988" i="10"/>
  <c r="F988" i="10"/>
  <c r="B989" i="10"/>
  <c r="C989" i="10"/>
  <c r="D989" i="10"/>
  <c r="E989" i="10"/>
  <c r="F989" i="10"/>
  <c r="B990" i="10"/>
  <c r="C990" i="10"/>
  <c r="D990" i="10"/>
  <c r="E990" i="10"/>
  <c r="F990" i="10"/>
  <c r="B991" i="10"/>
  <c r="C991" i="10"/>
  <c r="D991" i="10"/>
  <c r="E991" i="10"/>
  <c r="F991" i="10"/>
  <c r="B992" i="10"/>
  <c r="C992" i="10"/>
  <c r="D992" i="10"/>
  <c r="E992" i="10"/>
  <c r="F992" i="10"/>
  <c r="B993" i="10"/>
  <c r="C993" i="10"/>
  <c r="D993" i="10"/>
  <c r="E993" i="10"/>
  <c r="F993" i="10"/>
  <c r="B994" i="10"/>
  <c r="C994" i="10"/>
  <c r="D994" i="10"/>
  <c r="E994" i="10"/>
  <c r="F994" i="10"/>
  <c r="B995" i="10"/>
  <c r="C995" i="10"/>
  <c r="D995" i="10"/>
  <c r="E995" i="10"/>
  <c r="F995" i="10"/>
  <c r="B996" i="10"/>
  <c r="C996" i="10"/>
  <c r="D996" i="10"/>
  <c r="E996" i="10"/>
  <c r="F996" i="10"/>
  <c r="B997" i="10"/>
  <c r="C997" i="10"/>
  <c r="D997" i="10"/>
  <c r="E997" i="10"/>
  <c r="F997" i="10"/>
  <c r="B998" i="10"/>
  <c r="C998" i="10"/>
  <c r="D998" i="10"/>
  <c r="E998" i="10"/>
  <c r="F998" i="10"/>
  <c r="B999" i="10"/>
  <c r="C999" i="10"/>
  <c r="D999" i="10"/>
  <c r="E999" i="10"/>
  <c r="F999" i="10"/>
  <c r="B1000" i="10"/>
  <c r="C1000" i="10"/>
  <c r="D1000" i="10"/>
  <c r="E1000" i="10"/>
  <c r="F1000" i="10"/>
  <c r="B1001" i="10"/>
  <c r="C1001" i="10"/>
  <c r="D1001" i="10"/>
  <c r="E1001" i="10"/>
  <c r="F1001" i="10"/>
  <c r="B1002" i="10"/>
  <c r="C1002" i="10"/>
  <c r="D1002" i="10"/>
  <c r="E1002" i="10"/>
  <c r="F1002" i="10"/>
  <c r="B1003" i="10"/>
  <c r="C1003" i="10"/>
  <c r="D1003" i="10"/>
  <c r="E1003" i="10"/>
  <c r="F1003" i="10"/>
  <c r="B1004" i="10"/>
  <c r="C1004" i="10"/>
  <c r="D1004" i="10"/>
  <c r="E1004" i="10"/>
  <c r="F1004" i="10"/>
  <c r="B1005" i="10"/>
  <c r="C1005" i="10"/>
  <c r="D1005" i="10"/>
  <c r="E1005" i="10"/>
  <c r="F1005" i="10"/>
  <c r="B1006" i="10"/>
  <c r="C1006" i="10"/>
  <c r="D1006" i="10"/>
  <c r="E1006" i="10"/>
  <c r="F1006" i="10"/>
  <c r="B1007" i="10"/>
  <c r="C1007" i="10"/>
  <c r="D1007" i="10"/>
  <c r="E1007" i="10"/>
  <c r="F1007" i="10"/>
  <c r="B1008" i="10"/>
  <c r="C1008" i="10"/>
  <c r="D1008" i="10"/>
  <c r="E1008" i="10"/>
  <c r="F1008" i="10"/>
  <c r="B1009" i="10"/>
  <c r="C1009" i="10"/>
  <c r="D1009" i="10"/>
  <c r="E1009" i="10"/>
  <c r="F1009" i="10"/>
  <c r="B1010" i="10"/>
  <c r="C1010" i="10"/>
  <c r="D1010" i="10"/>
  <c r="E1010" i="10"/>
  <c r="F1010" i="10"/>
  <c r="B1011" i="10"/>
  <c r="C1011" i="10"/>
  <c r="D1011" i="10"/>
  <c r="E1011" i="10"/>
  <c r="F1011" i="10"/>
  <c r="B1012" i="10"/>
  <c r="C1012" i="10"/>
  <c r="D1012" i="10"/>
  <c r="E1012" i="10"/>
  <c r="F1012" i="10"/>
  <c r="B1013" i="10"/>
  <c r="C1013" i="10"/>
  <c r="D1013" i="10"/>
  <c r="E1013" i="10"/>
  <c r="F1013" i="10"/>
  <c r="B1014" i="10"/>
  <c r="C1014" i="10"/>
  <c r="D1014" i="10"/>
  <c r="E1014" i="10"/>
  <c r="F1014" i="10"/>
  <c r="B1015" i="10"/>
  <c r="C1015" i="10"/>
  <c r="D1015" i="10"/>
  <c r="E1015" i="10"/>
  <c r="F1015" i="10"/>
  <c r="B1016" i="10"/>
  <c r="C1016" i="10"/>
  <c r="D1016" i="10"/>
  <c r="E1016" i="10"/>
  <c r="F1016" i="10"/>
  <c r="B1017" i="10"/>
  <c r="C1017" i="10"/>
  <c r="D1017" i="10"/>
  <c r="E1017" i="10"/>
  <c r="F1017" i="10"/>
  <c r="B1018" i="10"/>
  <c r="C1018" i="10"/>
  <c r="D1018" i="10"/>
  <c r="E1018" i="10"/>
  <c r="F1018" i="10"/>
  <c r="B1019" i="10"/>
  <c r="C1019" i="10"/>
  <c r="D1019" i="10"/>
  <c r="E1019" i="10"/>
  <c r="F1019" i="10"/>
  <c r="B1020" i="10"/>
  <c r="C1020" i="10"/>
  <c r="D1020" i="10"/>
  <c r="E1020" i="10"/>
  <c r="F1020" i="10"/>
  <c r="B1021" i="10"/>
  <c r="C1021" i="10"/>
  <c r="D1021" i="10"/>
  <c r="E1021" i="10"/>
  <c r="F1021" i="10"/>
  <c r="B1022" i="10"/>
  <c r="C1022" i="10"/>
  <c r="D1022" i="10"/>
  <c r="E1022" i="10"/>
  <c r="F1022" i="10"/>
  <c r="B1023" i="10"/>
  <c r="C1023" i="10"/>
  <c r="D1023" i="10"/>
  <c r="E1023" i="10"/>
  <c r="F1023" i="10"/>
  <c r="B1024" i="10"/>
  <c r="C1024" i="10"/>
  <c r="D1024" i="10"/>
  <c r="E1024" i="10"/>
  <c r="F1024" i="10"/>
  <c r="B1025" i="10"/>
  <c r="C1025" i="10"/>
  <c r="D1025" i="10"/>
  <c r="E1025" i="10"/>
  <c r="F1025" i="10"/>
  <c r="B1026" i="10"/>
  <c r="C1026" i="10"/>
  <c r="D1026" i="10"/>
  <c r="E1026" i="10"/>
  <c r="F1026" i="10"/>
  <c r="B1027" i="10"/>
  <c r="C1027" i="10"/>
  <c r="D1027" i="10"/>
  <c r="E1027" i="10"/>
  <c r="F1027" i="10"/>
  <c r="B1028" i="10"/>
  <c r="C1028" i="10"/>
  <c r="D1028" i="10"/>
  <c r="E1028" i="10"/>
  <c r="F1028" i="10"/>
  <c r="B1029" i="10"/>
  <c r="C1029" i="10"/>
  <c r="D1029" i="10"/>
  <c r="E1029" i="10"/>
  <c r="F1029" i="10"/>
  <c r="B1030" i="10"/>
  <c r="C1030" i="10"/>
  <c r="D1030" i="10"/>
  <c r="E1030" i="10"/>
  <c r="F1030" i="10"/>
  <c r="B1031" i="10"/>
  <c r="C1031" i="10"/>
  <c r="D1031" i="10"/>
  <c r="E1031" i="10"/>
  <c r="F1031" i="10"/>
  <c r="B1032" i="10"/>
  <c r="C1032" i="10"/>
  <c r="D1032" i="10"/>
  <c r="E1032" i="10"/>
  <c r="F1032" i="10"/>
  <c r="B1033" i="10"/>
  <c r="C1033" i="10"/>
  <c r="D1033" i="10"/>
  <c r="E1033" i="10"/>
  <c r="F1033" i="10"/>
  <c r="B1034" i="10"/>
  <c r="C1034" i="10"/>
  <c r="D1034" i="10"/>
  <c r="E1034" i="10"/>
  <c r="F1034" i="10"/>
  <c r="B1035" i="10"/>
  <c r="C1035" i="10"/>
  <c r="D1035" i="10"/>
  <c r="E1035" i="10"/>
  <c r="F1035" i="10"/>
  <c r="B1036" i="10"/>
  <c r="C1036" i="10"/>
  <c r="D1036" i="10"/>
  <c r="E1036" i="10"/>
  <c r="F1036" i="10"/>
  <c r="B1037" i="10"/>
  <c r="C1037" i="10"/>
  <c r="D1037" i="10"/>
  <c r="E1037" i="10"/>
  <c r="F1037" i="10"/>
  <c r="B1038" i="10"/>
  <c r="C1038" i="10"/>
  <c r="D1038" i="10"/>
  <c r="E1038" i="10"/>
  <c r="F1038" i="10"/>
  <c r="B1039" i="10"/>
  <c r="C1039" i="10"/>
  <c r="D1039" i="10"/>
  <c r="E1039" i="10"/>
  <c r="F1039" i="10"/>
  <c r="B1040" i="10"/>
  <c r="C1040" i="10"/>
  <c r="D1040" i="10"/>
  <c r="E1040" i="10"/>
  <c r="F1040" i="10"/>
  <c r="B1041" i="10"/>
  <c r="C1041" i="10"/>
  <c r="D1041" i="10"/>
  <c r="E1041" i="10"/>
  <c r="F1041" i="10"/>
  <c r="B1042" i="10"/>
  <c r="C1042" i="10"/>
  <c r="D1042" i="10"/>
  <c r="E1042" i="10"/>
  <c r="F1042" i="10"/>
  <c r="B1043" i="10"/>
  <c r="C1043" i="10"/>
  <c r="D1043" i="10"/>
  <c r="E1043" i="10"/>
  <c r="F1043" i="10"/>
  <c r="B1044" i="10"/>
  <c r="C1044" i="10"/>
  <c r="D1044" i="10"/>
  <c r="E1044" i="10"/>
  <c r="F1044" i="10"/>
  <c r="B1045" i="10"/>
  <c r="C1045" i="10"/>
  <c r="D1045" i="10"/>
  <c r="E1045" i="10"/>
  <c r="F1045" i="10"/>
  <c r="B1046" i="10"/>
  <c r="C1046" i="10"/>
  <c r="D1046" i="10"/>
  <c r="E1046" i="10"/>
  <c r="F1046" i="10"/>
  <c r="B1047" i="10"/>
  <c r="C1047" i="10"/>
  <c r="D1047" i="10"/>
  <c r="E1047" i="10"/>
  <c r="F1047" i="10"/>
  <c r="B1048" i="10"/>
  <c r="C1048" i="10"/>
  <c r="D1048" i="10"/>
  <c r="E1048" i="10"/>
  <c r="F1048" i="10"/>
  <c r="B1049" i="10"/>
  <c r="C1049" i="10"/>
  <c r="D1049" i="10"/>
  <c r="E1049" i="10"/>
  <c r="F1049" i="10"/>
  <c r="B1050" i="10"/>
  <c r="C1050" i="10"/>
  <c r="D1050" i="10"/>
  <c r="E1050" i="10"/>
  <c r="F1050" i="10"/>
  <c r="B1051" i="10"/>
  <c r="C1051" i="10"/>
  <c r="D1051" i="10"/>
  <c r="E1051" i="10"/>
  <c r="F1051" i="10"/>
  <c r="B1052" i="10"/>
  <c r="C1052" i="10"/>
  <c r="D1052" i="10"/>
  <c r="E1052" i="10"/>
  <c r="F1052" i="10"/>
  <c r="B1053" i="10"/>
  <c r="C1053" i="10"/>
  <c r="D1053" i="10"/>
  <c r="E1053" i="10"/>
  <c r="F1053" i="10"/>
  <c r="B1054" i="10"/>
  <c r="C1054" i="10"/>
  <c r="D1054" i="10"/>
  <c r="E1054" i="10"/>
  <c r="F1054" i="10"/>
  <c r="B1055" i="10"/>
  <c r="C1055" i="10"/>
  <c r="D1055" i="10"/>
  <c r="E1055" i="10"/>
  <c r="F1055" i="10"/>
  <c r="B1056" i="10"/>
  <c r="C1056" i="10"/>
  <c r="D1056" i="10"/>
  <c r="E1056" i="10"/>
  <c r="F1056" i="10"/>
  <c r="B1057" i="10"/>
  <c r="C1057" i="10"/>
  <c r="D1057" i="10"/>
  <c r="E1057" i="10"/>
  <c r="F1057" i="10"/>
  <c r="B1058" i="10"/>
  <c r="C1058" i="10"/>
  <c r="D1058" i="10"/>
  <c r="E1058" i="10"/>
  <c r="F1058" i="10"/>
  <c r="B1059" i="10"/>
  <c r="C1059" i="10"/>
  <c r="D1059" i="10"/>
  <c r="E1059" i="10"/>
  <c r="F1059" i="10"/>
  <c r="B1060" i="10"/>
  <c r="C1060" i="10"/>
  <c r="D1060" i="10"/>
  <c r="E1060" i="10"/>
  <c r="F1060" i="10"/>
  <c r="B1061" i="10"/>
  <c r="C1061" i="10"/>
  <c r="D1061" i="10"/>
  <c r="E1061" i="10"/>
  <c r="F1061" i="10"/>
  <c r="B1062" i="10"/>
  <c r="C1062" i="10"/>
  <c r="D1062" i="10"/>
  <c r="E1062" i="10"/>
  <c r="F1062" i="10"/>
  <c r="B1063" i="10"/>
  <c r="C1063" i="10"/>
  <c r="D1063" i="10"/>
  <c r="E1063" i="10"/>
  <c r="F1063" i="10"/>
  <c r="B1064" i="10"/>
  <c r="C1064" i="10"/>
  <c r="D1064" i="10"/>
  <c r="E1064" i="10"/>
  <c r="F1064" i="10"/>
  <c r="B1065" i="10"/>
  <c r="C1065" i="10"/>
  <c r="D1065" i="10"/>
  <c r="E1065" i="10"/>
  <c r="F1065" i="10"/>
  <c r="B1175" i="10"/>
  <c r="C1175" i="10"/>
  <c r="D1175" i="10"/>
  <c r="E1175" i="10"/>
  <c r="F1175" i="10"/>
  <c r="F23" i="10"/>
  <c r="B23" i="10"/>
  <c r="C23" i="10"/>
  <c r="E23" i="10"/>
  <c r="D23" i="10"/>
  <c r="H1063" i="10" l="1"/>
  <c r="K1063" i="10"/>
  <c r="G1063" i="10"/>
  <c r="J1063" i="10"/>
  <c r="I1063" i="10"/>
  <c r="H1055" i="10"/>
  <c r="K1055" i="10"/>
  <c r="G1055" i="10"/>
  <c r="J1055" i="10"/>
  <c r="I1055" i="10"/>
  <c r="H1047" i="10"/>
  <c r="K1047" i="10"/>
  <c r="G1047" i="10"/>
  <c r="J1047" i="10"/>
  <c r="I1047" i="10"/>
  <c r="H1043" i="10"/>
  <c r="K1043" i="10"/>
  <c r="G1043" i="10"/>
  <c r="J1043" i="10"/>
  <c r="I1043" i="10"/>
  <c r="H1035" i="10"/>
  <c r="K1035" i="10"/>
  <c r="G1035" i="10"/>
  <c r="J1035" i="10"/>
  <c r="I1035" i="10"/>
  <c r="H1015" i="10"/>
  <c r="K1015" i="10"/>
  <c r="G1015" i="10"/>
  <c r="J1015" i="10"/>
  <c r="I1015" i="10"/>
  <c r="H1011" i="10"/>
  <c r="K1011" i="10"/>
  <c r="G1011" i="10"/>
  <c r="J1011" i="10"/>
  <c r="I1011" i="10"/>
  <c r="H1007" i="10"/>
  <c r="K1007" i="10"/>
  <c r="G1007" i="10"/>
  <c r="J1007" i="10"/>
  <c r="I1007" i="10"/>
  <c r="H999" i="10"/>
  <c r="J999" i="10"/>
  <c r="I999" i="10"/>
  <c r="G999" i="10"/>
  <c r="K999" i="10"/>
  <c r="H995" i="10"/>
  <c r="J995" i="10"/>
  <c r="K995" i="10"/>
  <c r="I995" i="10"/>
  <c r="G995" i="10"/>
  <c r="H987" i="10"/>
  <c r="J987" i="10"/>
  <c r="K987" i="10"/>
  <c r="I987" i="10"/>
  <c r="G987" i="10"/>
  <c r="J979" i="10"/>
  <c r="I979" i="10"/>
  <c r="H979" i="10"/>
  <c r="G979" i="10"/>
  <c r="K979" i="10"/>
  <c r="J975" i="10"/>
  <c r="I975" i="10"/>
  <c r="H975" i="10"/>
  <c r="K975" i="10"/>
  <c r="G975" i="10"/>
  <c r="J967" i="10"/>
  <c r="I967" i="10"/>
  <c r="H967" i="10"/>
  <c r="K967" i="10"/>
  <c r="G967" i="10"/>
  <c r="J959" i="10"/>
  <c r="I959" i="10"/>
  <c r="H959" i="10"/>
  <c r="K959" i="10"/>
  <c r="G959" i="10"/>
  <c r="J951" i="10"/>
  <c r="I951" i="10"/>
  <c r="H951" i="10"/>
  <c r="K951" i="10"/>
  <c r="G951" i="10"/>
  <c r="J947" i="10"/>
  <c r="I947" i="10"/>
  <c r="H947" i="10"/>
  <c r="G947" i="10"/>
  <c r="K947" i="10"/>
  <c r="K839" i="10"/>
  <c r="G839" i="10"/>
  <c r="J839" i="10"/>
  <c r="I839" i="10"/>
  <c r="H839" i="10"/>
  <c r="K835" i="10"/>
  <c r="G835" i="10"/>
  <c r="J835" i="10"/>
  <c r="I835" i="10"/>
  <c r="H835" i="10"/>
  <c r="K831" i="10"/>
  <c r="G831" i="10"/>
  <c r="J831" i="10"/>
  <c r="I831" i="10"/>
  <c r="H831" i="10"/>
  <c r="K827" i="10"/>
  <c r="G827" i="10"/>
  <c r="J827" i="10"/>
  <c r="I827" i="10"/>
  <c r="H827" i="10"/>
  <c r="K823" i="10"/>
  <c r="G823" i="10"/>
  <c r="J823" i="10"/>
  <c r="I823" i="10"/>
  <c r="H823" i="10"/>
  <c r="K819" i="10"/>
  <c r="G819" i="10"/>
  <c r="J819" i="10"/>
  <c r="I819" i="10"/>
  <c r="H819" i="10"/>
  <c r="K815" i="10"/>
  <c r="G815" i="10"/>
  <c r="J815" i="10"/>
  <c r="I815" i="10"/>
  <c r="H815" i="10"/>
  <c r="K811" i="10"/>
  <c r="G811" i="10"/>
  <c r="J811" i="10"/>
  <c r="I811" i="10"/>
  <c r="H811" i="10"/>
  <c r="K807" i="10"/>
  <c r="G807" i="10"/>
  <c r="J807" i="10"/>
  <c r="I807" i="10"/>
  <c r="H807" i="10"/>
  <c r="K803" i="10"/>
  <c r="G803" i="10"/>
  <c r="J803" i="10"/>
  <c r="I803" i="10"/>
  <c r="H803" i="10"/>
  <c r="K799" i="10"/>
  <c r="G799" i="10"/>
  <c r="J799" i="10"/>
  <c r="I799" i="10"/>
  <c r="H799" i="10"/>
  <c r="K795" i="10"/>
  <c r="G795" i="10"/>
  <c r="J795" i="10"/>
  <c r="I795" i="10"/>
  <c r="H795" i="10"/>
  <c r="K791" i="10"/>
  <c r="G791" i="10"/>
  <c r="J791" i="10"/>
  <c r="I791" i="10"/>
  <c r="H791" i="10"/>
  <c r="K787" i="10"/>
  <c r="G787" i="10"/>
  <c r="J787" i="10"/>
  <c r="I787" i="10"/>
  <c r="H787" i="10"/>
  <c r="K783" i="10"/>
  <c r="G783" i="10"/>
  <c r="J783" i="10"/>
  <c r="I783" i="10"/>
  <c r="H783" i="10"/>
  <c r="K779" i="10"/>
  <c r="G779" i="10"/>
  <c r="J779" i="10"/>
  <c r="I779" i="10"/>
  <c r="H779" i="10"/>
  <c r="K775" i="10"/>
  <c r="G775" i="10"/>
  <c r="J775" i="10"/>
  <c r="I775" i="10"/>
  <c r="H775" i="10"/>
  <c r="K771" i="10"/>
  <c r="G771" i="10"/>
  <c r="J771" i="10"/>
  <c r="I771" i="10"/>
  <c r="H771" i="10"/>
  <c r="K767" i="10"/>
  <c r="G767" i="10"/>
  <c r="J767" i="10"/>
  <c r="I767" i="10"/>
  <c r="H767" i="10"/>
  <c r="K763" i="10"/>
  <c r="G763" i="10"/>
  <c r="J763" i="10"/>
  <c r="I763" i="10"/>
  <c r="H763" i="10"/>
  <c r="K759" i="10"/>
  <c r="G759" i="10"/>
  <c r="J759" i="10"/>
  <c r="I759" i="10"/>
  <c r="H759" i="10"/>
  <c r="K755" i="10"/>
  <c r="G755" i="10"/>
  <c r="J755" i="10"/>
  <c r="I755" i="10"/>
  <c r="H755" i="10"/>
  <c r="K751" i="10"/>
  <c r="G751" i="10"/>
  <c r="J751" i="10"/>
  <c r="I751" i="10"/>
  <c r="H751" i="10"/>
  <c r="K747" i="10"/>
  <c r="G747" i="10"/>
  <c r="J747" i="10"/>
  <c r="I747" i="10"/>
  <c r="H747" i="10"/>
  <c r="K743" i="10"/>
  <c r="G743" i="10"/>
  <c r="J743" i="10"/>
  <c r="I743" i="10"/>
  <c r="H743" i="10"/>
  <c r="K739" i="10"/>
  <c r="G739" i="10"/>
  <c r="J739" i="10"/>
  <c r="I739" i="10"/>
  <c r="H739" i="10"/>
  <c r="K735" i="10"/>
  <c r="G735" i="10"/>
  <c r="J735" i="10"/>
  <c r="I735" i="10"/>
  <c r="H735" i="10"/>
  <c r="K731" i="10"/>
  <c r="G731" i="10"/>
  <c r="J731" i="10"/>
  <c r="I731" i="10"/>
  <c r="H731" i="10"/>
  <c r="K727" i="10"/>
  <c r="G727" i="10"/>
  <c r="J727" i="10"/>
  <c r="I727" i="10"/>
  <c r="H727" i="10"/>
  <c r="K723" i="10"/>
  <c r="G723" i="10"/>
  <c r="J723" i="10"/>
  <c r="I723" i="10"/>
  <c r="H723" i="10"/>
  <c r="K719" i="10"/>
  <c r="G719" i="10"/>
  <c r="J719" i="10"/>
  <c r="I719" i="10"/>
  <c r="H719" i="10"/>
  <c r="K715" i="10"/>
  <c r="G715" i="10"/>
  <c r="J715" i="10"/>
  <c r="I715" i="10"/>
  <c r="H715" i="10"/>
  <c r="K711" i="10"/>
  <c r="G711" i="10"/>
  <c r="J711" i="10"/>
  <c r="I711" i="10"/>
  <c r="H711" i="10"/>
  <c r="K707" i="10"/>
  <c r="G707" i="10"/>
  <c r="J707" i="10"/>
  <c r="I707" i="10"/>
  <c r="H707" i="10"/>
  <c r="K703" i="10"/>
  <c r="G703" i="10"/>
  <c r="J703" i="10"/>
  <c r="I703" i="10"/>
  <c r="H703" i="10"/>
  <c r="K699" i="10"/>
  <c r="G699" i="10"/>
  <c r="J699" i="10"/>
  <c r="I699" i="10"/>
  <c r="H699" i="10"/>
  <c r="K695" i="10"/>
  <c r="G695" i="10"/>
  <c r="J695" i="10"/>
  <c r="I695" i="10"/>
  <c r="H695" i="10"/>
  <c r="K691" i="10"/>
  <c r="G691" i="10"/>
  <c r="J691" i="10"/>
  <c r="I691" i="10"/>
  <c r="H691" i="10"/>
  <c r="K687" i="10"/>
  <c r="G687" i="10"/>
  <c r="J687" i="10"/>
  <c r="I687" i="10"/>
  <c r="H687" i="10"/>
  <c r="K683" i="10"/>
  <c r="G683" i="10"/>
  <c r="J683" i="10"/>
  <c r="I683" i="10"/>
  <c r="H683" i="10"/>
  <c r="K679" i="10"/>
  <c r="G679" i="10"/>
  <c r="J679" i="10"/>
  <c r="I679" i="10"/>
  <c r="H679" i="10"/>
  <c r="K675" i="10"/>
  <c r="G675" i="10"/>
  <c r="J675" i="10"/>
  <c r="I675" i="10"/>
  <c r="H675" i="10"/>
  <c r="K671" i="10"/>
  <c r="G671" i="10"/>
  <c r="J671" i="10"/>
  <c r="I671" i="10"/>
  <c r="H671" i="10"/>
  <c r="K667" i="10"/>
  <c r="G667" i="10"/>
  <c r="J667" i="10"/>
  <c r="I667" i="10"/>
  <c r="H667" i="10"/>
  <c r="K663" i="10"/>
  <c r="G663" i="10"/>
  <c r="J663" i="10"/>
  <c r="I663" i="10"/>
  <c r="H663" i="10"/>
  <c r="K659" i="10"/>
  <c r="G659" i="10"/>
  <c r="J659" i="10"/>
  <c r="I659" i="10"/>
  <c r="H659" i="10"/>
  <c r="K655" i="10"/>
  <c r="G655" i="10"/>
  <c r="J655" i="10"/>
  <c r="I655" i="10"/>
  <c r="H655" i="10"/>
  <c r="K651" i="10"/>
  <c r="G651" i="10"/>
  <c r="J651" i="10"/>
  <c r="I651" i="10"/>
  <c r="H651" i="10"/>
  <c r="K647" i="10"/>
  <c r="G647" i="10"/>
  <c r="J647" i="10"/>
  <c r="I647" i="10"/>
  <c r="H647" i="10"/>
  <c r="K643" i="10"/>
  <c r="G643" i="10"/>
  <c r="J643" i="10"/>
  <c r="I643" i="10"/>
  <c r="H643" i="10"/>
  <c r="K639" i="10"/>
  <c r="G639" i="10"/>
  <c r="J639" i="10"/>
  <c r="I639" i="10"/>
  <c r="H639" i="10"/>
  <c r="K635" i="10"/>
  <c r="G635" i="10"/>
  <c r="J635" i="10"/>
  <c r="I635" i="10"/>
  <c r="H635" i="10"/>
  <c r="K631" i="10"/>
  <c r="G631" i="10"/>
  <c r="J631" i="10"/>
  <c r="I631" i="10"/>
  <c r="H631" i="10"/>
  <c r="K627" i="10"/>
  <c r="J627" i="10"/>
  <c r="I627" i="10"/>
  <c r="H627" i="10"/>
  <c r="G627" i="10"/>
  <c r="K623" i="10"/>
  <c r="G623" i="10"/>
  <c r="J623" i="10"/>
  <c r="I623" i="10"/>
  <c r="H623" i="10"/>
  <c r="K619" i="10"/>
  <c r="G619" i="10"/>
  <c r="J619" i="10"/>
  <c r="I619" i="10"/>
  <c r="H619" i="10"/>
  <c r="K615" i="10"/>
  <c r="G615" i="10"/>
  <c r="J615" i="10"/>
  <c r="I615" i="10"/>
  <c r="H615" i="10"/>
  <c r="K611" i="10"/>
  <c r="G611" i="10"/>
  <c r="J611" i="10"/>
  <c r="I611" i="10"/>
  <c r="H611" i="10"/>
  <c r="K607" i="10"/>
  <c r="G607" i="10"/>
  <c r="J607" i="10"/>
  <c r="I607" i="10"/>
  <c r="H607" i="10"/>
  <c r="K603" i="10"/>
  <c r="G603" i="10"/>
  <c r="J603" i="10"/>
  <c r="I603" i="10"/>
  <c r="H603" i="10"/>
  <c r="K599" i="10"/>
  <c r="G599" i="10"/>
  <c r="J599" i="10"/>
  <c r="I599" i="10"/>
  <c r="H599" i="10"/>
  <c r="K595" i="10"/>
  <c r="G595" i="10"/>
  <c r="J595" i="10"/>
  <c r="I595" i="10"/>
  <c r="H595" i="10"/>
  <c r="K591" i="10"/>
  <c r="G591" i="10"/>
  <c r="J591" i="10"/>
  <c r="I591" i="10"/>
  <c r="H591" i="10"/>
  <c r="K587" i="10"/>
  <c r="G587" i="10"/>
  <c r="J587" i="10"/>
  <c r="I587" i="10"/>
  <c r="H587" i="10"/>
  <c r="K583" i="10"/>
  <c r="G583" i="10"/>
  <c r="J583" i="10"/>
  <c r="I583" i="10"/>
  <c r="H583" i="10"/>
  <c r="K579" i="10"/>
  <c r="G579" i="10"/>
  <c r="J579" i="10"/>
  <c r="I579" i="10"/>
  <c r="H579" i="10"/>
  <c r="K575" i="10"/>
  <c r="G575" i="10"/>
  <c r="J575" i="10"/>
  <c r="I575" i="10"/>
  <c r="H575" i="10"/>
  <c r="K571" i="10"/>
  <c r="G571" i="10"/>
  <c r="J571" i="10"/>
  <c r="I571" i="10"/>
  <c r="H571" i="10"/>
  <c r="K567" i="10"/>
  <c r="G567" i="10"/>
  <c r="J567" i="10"/>
  <c r="I567" i="10"/>
  <c r="H567" i="10"/>
  <c r="K563" i="10"/>
  <c r="G563" i="10"/>
  <c r="J563" i="10"/>
  <c r="I563" i="10"/>
  <c r="H563" i="10"/>
  <c r="K559" i="10"/>
  <c r="G559" i="10"/>
  <c r="J559" i="10"/>
  <c r="I559" i="10"/>
  <c r="H559" i="10"/>
  <c r="K555" i="10"/>
  <c r="G555" i="10"/>
  <c r="J555" i="10"/>
  <c r="I555" i="10"/>
  <c r="H555" i="10"/>
  <c r="K551" i="10"/>
  <c r="G551" i="10"/>
  <c r="J551" i="10"/>
  <c r="I551" i="10"/>
  <c r="H551" i="10"/>
  <c r="K547" i="10"/>
  <c r="G547" i="10"/>
  <c r="J547" i="10"/>
  <c r="I547" i="10"/>
  <c r="H547" i="10"/>
  <c r="K543" i="10"/>
  <c r="G543" i="10"/>
  <c r="J543" i="10"/>
  <c r="I543" i="10"/>
  <c r="H543" i="10"/>
  <c r="K539" i="10"/>
  <c r="G539" i="10"/>
  <c r="J539" i="10"/>
  <c r="I539" i="10"/>
  <c r="H539" i="10"/>
  <c r="K535" i="10"/>
  <c r="G535" i="10"/>
  <c r="J535" i="10"/>
  <c r="I535" i="10"/>
  <c r="H535" i="10"/>
  <c r="K531" i="10"/>
  <c r="G531" i="10"/>
  <c r="J531" i="10"/>
  <c r="I531" i="10"/>
  <c r="H531" i="10"/>
  <c r="K527" i="10"/>
  <c r="G527" i="10"/>
  <c r="J527" i="10"/>
  <c r="I527" i="10"/>
  <c r="H527" i="10"/>
  <c r="K523" i="10"/>
  <c r="G523" i="10"/>
  <c r="J523" i="10"/>
  <c r="I523" i="10"/>
  <c r="H523" i="10"/>
  <c r="K519" i="10"/>
  <c r="G519" i="10"/>
  <c r="J519" i="10"/>
  <c r="I519" i="10"/>
  <c r="H519" i="10"/>
  <c r="K515" i="10"/>
  <c r="G515" i="10"/>
  <c r="J515" i="10"/>
  <c r="I515" i="10"/>
  <c r="H515" i="10"/>
  <c r="K511" i="10"/>
  <c r="G511" i="10"/>
  <c r="J511" i="10"/>
  <c r="I511" i="10"/>
  <c r="H511" i="10"/>
  <c r="K507" i="10"/>
  <c r="G507" i="10"/>
  <c r="J507" i="10"/>
  <c r="I507" i="10"/>
  <c r="H507" i="10"/>
  <c r="K503" i="10"/>
  <c r="G503" i="10"/>
  <c r="J503" i="10"/>
  <c r="I503" i="10"/>
  <c r="H503" i="10"/>
  <c r="K499" i="10"/>
  <c r="G499" i="10"/>
  <c r="J499" i="10"/>
  <c r="I499" i="10"/>
  <c r="H499" i="10"/>
  <c r="K495" i="10"/>
  <c r="G495" i="10"/>
  <c r="J495" i="10"/>
  <c r="I495" i="10"/>
  <c r="H495" i="10"/>
  <c r="K491" i="10"/>
  <c r="G491" i="10"/>
  <c r="J491" i="10"/>
  <c r="I491" i="10"/>
  <c r="H491" i="10"/>
  <c r="K487" i="10"/>
  <c r="G487" i="10"/>
  <c r="J487" i="10"/>
  <c r="I487" i="10"/>
  <c r="H487" i="10"/>
  <c r="K483" i="10"/>
  <c r="G483" i="10"/>
  <c r="J483" i="10"/>
  <c r="I483" i="10"/>
  <c r="H483" i="10"/>
  <c r="K479" i="10"/>
  <c r="G479" i="10"/>
  <c r="J479" i="10"/>
  <c r="I479" i="10"/>
  <c r="H479" i="10"/>
  <c r="K475" i="10"/>
  <c r="G475" i="10"/>
  <c r="J475" i="10"/>
  <c r="I475" i="10"/>
  <c r="H475" i="10"/>
  <c r="K471" i="10"/>
  <c r="G471" i="10"/>
  <c r="J471" i="10"/>
  <c r="I471" i="10"/>
  <c r="H471" i="10"/>
  <c r="K467" i="10"/>
  <c r="G467" i="10"/>
  <c r="J467" i="10"/>
  <c r="I467" i="10"/>
  <c r="H467" i="10"/>
  <c r="K463" i="10"/>
  <c r="G463" i="10"/>
  <c r="J463" i="10"/>
  <c r="I463" i="10"/>
  <c r="H463" i="10"/>
  <c r="K459" i="10"/>
  <c r="G459" i="10"/>
  <c r="J459" i="10"/>
  <c r="I459" i="10"/>
  <c r="H459" i="10"/>
  <c r="K455" i="10"/>
  <c r="G455" i="10"/>
  <c r="J455" i="10"/>
  <c r="I455" i="10"/>
  <c r="H455" i="10"/>
  <c r="K451" i="10"/>
  <c r="G451" i="10"/>
  <c r="J451" i="10"/>
  <c r="I451" i="10"/>
  <c r="H451" i="10"/>
  <c r="K447" i="10"/>
  <c r="G447" i="10"/>
  <c r="J447" i="10"/>
  <c r="I447" i="10"/>
  <c r="H447" i="10"/>
  <c r="K443" i="10"/>
  <c r="G443" i="10"/>
  <c r="J443" i="10"/>
  <c r="I443" i="10"/>
  <c r="H443" i="10"/>
  <c r="K439" i="10"/>
  <c r="G439" i="10"/>
  <c r="J439" i="10"/>
  <c r="I439" i="10"/>
  <c r="H439" i="10"/>
  <c r="K435" i="10"/>
  <c r="G435" i="10"/>
  <c r="J435" i="10"/>
  <c r="I435" i="10"/>
  <c r="H435" i="10"/>
  <c r="K431" i="10"/>
  <c r="G431" i="10"/>
  <c r="J431" i="10"/>
  <c r="I431" i="10"/>
  <c r="H431" i="10"/>
  <c r="K427" i="10"/>
  <c r="G427" i="10"/>
  <c r="J427" i="10"/>
  <c r="I427" i="10"/>
  <c r="H427" i="10"/>
  <c r="K423" i="10"/>
  <c r="G423" i="10"/>
  <c r="J423" i="10"/>
  <c r="I423" i="10"/>
  <c r="H423" i="10"/>
  <c r="K419" i="10"/>
  <c r="G419" i="10"/>
  <c r="J419" i="10"/>
  <c r="I419" i="10"/>
  <c r="H419" i="10"/>
  <c r="K415" i="10"/>
  <c r="G415" i="10"/>
  <c r="J415" i="10"/>
  <c r="I415" i="10"/>
  <c r="H415" i="10"/>
  <c r="K411" i="10"/>
  <c r="G411" i="10"/>
  <c r="J411" i="10"/>
  <c r="I411" i="10"/>
  <c r="H411" i="10"/>
  <c r="K407" i="10"/>
  <c r="G407" i="10"/>
  <c r="J407" i="10"/>
  <c r="I407" i="10"/>
  <c r="H407" i="10"/>
  <c r="K403" i="10"/>
  <c r="G403" i="10"/>
  <c r="J403" i="10"/>
  <c r="I403" i="10"/>
  <c r="H403" i="10"/>
  <c r="K399" i="10"/>
  <c r="G399" i="10"/>
  <c r="J399" i="10"/>
  <c r="I399" i="10"/>
  <c r="H399" i="10"/>
  <c r="K395" i="10"/>
  <c r="G395" i="10"/>
  <c r="J395" i="10"/>
  <c r="I395" i="10"/>
  <c r="H395" i="10"/>
  <c r="K391" i="10"/>
  <c r="G391" i="10"/>
  <c r="J391" i="10"/>
  <c r="I391" i="10"/>
  <c r="H391" i="10"/>
  <c r="K387" i="10"/>
  <c r="G387" i="10"/>
  <c r="J387" i="10"/>
  <c r="I387" i="10"/>
  <c r="H387" i="10"/>
  <c r="K383" i="10"/>
  <c r="G383" i="10"/>
  <c r="J383" i="10"/>
  <c r="I383" i="10"/>
  <c r="H383" i="10"/>
  <c r="K379" i="10"/>
  <c r="G379" i="10"/>
  <c r="J379" i="10"/>
  <c r="I379" i="10"/>
  <c r="H379" i="10"/>
  <c r="K375" i="10"/>
  <c r="G375" i="10"/>
  <c r="J375" i="10"/>
  <c r="I375" i="10"/>
  <c r="H375" i="10"/>
  <c r="K371" i="10"/>
  <c r="G371" i="10"/>
  <c r="J371" i="10"/>
  <c r="I371" i="10"/>
  <c r="H371" i="10"/>
  <c r="K367" i="10"/>
  <c r="G367" i="10"/>
  <c r="J367" i="10"/>
  <c r="I367" i="10"/>
  <c r="H367" i="10"/>
  <c r="K363" i="10"/>
  <c r="G363" i="10"/>
  <c r="J363" i="10"/>
  <c r="I363" i="10"/>
  <c r="H363" i="10"/>
  <c r="K359" i="10"/>
  <c r="G359" i="10"/>
  <c r="J359" i="10"/>
  <c r="I359" i="10"/>
  <c r="H359" i="10"/>
  <c r="K355" i="10"/>
  <c r="G355" i="10"/>
  <c r="J355" i="10"/>
  <c r="I355" i="10"/>
  <c r="H355" i="10"/>
  <c r="K351" i="10"/>
  <c r="G351" i="10"/>
  <c r="J351" i="10"/>
  <c r="I351" i="10"/>
  <c r="H351" i="10"/>
  <c r="K347" i="10"/>
  <c r="G347" i="10"/>
  <c r="J347" i="10"/>
  <c r="I347" i="10"/>
  <c r="H347" i="10"/>
  <c r="K343" i="10"/>
  <c r="G343" i="10"/>
  <c r="J343" i="10"/>
  <c r="I343" i="10"/>
  <c r="H343" i="10"/>
  <c r="K339" i="10"/>
  <c r="G339" i="10"/>
  <c r="J339" i="10"/>
  <c r="I339" i="10"/>
  <c r="H339" i="10"/>
  <c r="K335" i="10"/>
  <c r="G335" i="10"/>
  <c r="J335" i="10"/>
  <c r="I335" i="10"/>
  <c r="H335" i="10"/>
  <c r="K331" i="10"/>
  <c r="G331" i="10"/>
  <c r="J331" i="10"/>
  <c r="I331" i="10"/>
  <c r="H331" i="10"/>
  <c r="K327" i="10"/>
  <c r="G327" i="10"/>
  <c r="J327" i="10"/>
  <c r="I327" i="10"/>
  <c r="H327" i="10"/>
  <c r="K323" i="10"/>
  <c r="G323" i="10"/>
  <c r="J323" i="10"/>
  <c r="I323" i="10"/>
  <c r="H323" i="10"/>
  <c r="K319" i="10"/>
  <c r="G319" i="10"/>
  <c r="J319" i="10"/>
  <c r="I319" i="10"/>
  <c r="H319" i="10"/>
  <c r="K315" i="10"/>
  <c r="G315" i="10"/>
  <c r="J315" i="10"/>
  <c r="I315" i="10"/>
  <c r="H315" i="10"/>
  <c r="K311" i="10"/>
  <c r="G311" i="10"/>
  <c r="J311" i="10"/>
  <c r="I311" i="10"/>
  <c r="H311" i="10"/>
  <c r="K307" i="10"/>
  <c r="G307" i="10"/>
  <c r="J307" i="10"/>
  <c r="I307" i="10"/>
  <c r="H307" i="10"/>
  <c r="K303" i="10"/>
  <c r="G303" i="10"/>
  <c r="J303" i="10"/>
  <c r="I303" i="10"/>
  <c r="H303" i="10"/>
  <c r="K299" i="10"/>
  <c r="G299" i="10"/>
  <c r="J299" i="10"/>
  <c r="I299" i="10"/>
  <c r="H299" i="10"/>
  <c r="K295" i="10"/>
  <c r="G295" i="10"/>
  <c r="J295" i="10"/>
  <c r="I295" i="10"/>
  <c r="H295" i="10"/>
  <c r="K291" i="10"/>
  <c r="G291" i="10"/>
  <c r="J291" i="10"/>
  <c r="I291" i="10"/>
  <c r="H291" i="10"/>
  <c r="K287" i="10"/>
  <c r="G287" i="10"/>
  <c r="J287" i="10"/>
  <c r="I287" i="10"/>
  <c r="H287" i="10"/>
  <c r="K283" i="10"/>
  <c r="G283" i="10"/>
  <c r="J283" i="10"/>
  <c r="I283" i="10"/>
  <c r="H283" i="10"/>
  <c r="K279" i="10"/>
  <c r="G279" i="10"/>
  <c r="J279" i="10"/>
  <c r="I279" i="10"/>
  <c r="H279" i="10"/>
  <c r="K275" i="10"/>
  <c r="G275" i="10"/>
  <c r="J275" i="10"/>
  <c r="I275" i="10"/>
  <c r="H275" i="10"/>
  <c r="K271" i="10"/>
  <c r="G271" i="10"/>
  <c r="J271" i="10"/>
  <c r="I271" i="10"/>
  <c r="H271" i="10"/>
  <c r="K267" i="10"/>
  <c r="G267" i="10"/>
  <c r="J267" i="10"/>
  <c r="I267" i="10"/>
  <c r="H267" i="10"/>
  <c r="K263" i="10"/>
  <c r="G263" i="10"/>
  <c r="J263" i="10"/>
  <c r="I263" i="10"/>
  <c r="H263" i="10"/>
  <c r="K259" i="10"/>
  <c r="G259" i="10"/>
  <c r="J259" i="10"/>
  <c r="I259" i="10"/>
  <c r="H259" i="10"/>
  <c r="K255" i="10"/>
  <c r="G255" i="10"/>
  <c r="J255" i="10"/>
  <c r="I255" i="10"/>
  <c r="H255" i="10"/>
  <c r="K251" i="10"/>
  <c r="G251" i="10"/>
  <c r="J251" i="10"/>
  <c r="I251" i="10"/>
  <c r="H251" i="10"/>
  <c r="K247" i="10"/>
  <c r="G247" i="10"/>
  <c r="J247" i="10"/>
  <c r="I247" i="10"/>
  <c r="H247" i="10"/>
  <c r="K243" i="10"/>
  <c r="G243" i="10"/>
  <c r="J243" i="10"/>
  <c r="I243" i="10"/>
  <c r="H243" i="10"/>
  <c r="K239" i="10"/>
  <c r="G239" i="10"/>
  <c r="J239" i="10"/>
  <c r="I239" i="10"/>
  <c r="H239" i="10"/>
  <c r="K235" i="10"/>
  <c r="G235" i="10"/>
  <c r="J235" i="10"/>
  <c r="I235" i="10"/>
  <c r="H235" i="10"/>
  <c r="K231" i="10"/>
  <c r="G231" i="10"/>
  <c r="J231" i="10"/>
  <c r="I231" i="10"/>
  <c r="H231" i="10"/>
  <c r="K227" i="10"/>
  <c r="G227" i="10"/>
  <c r="J227" i="10"/>
  <c r="I227" i="10"/>
  <c r="H227" i="10"/>
  <c r="K223" i="10"/>
  <c r="G223" i="10"/>
  <c r="J223" i="10"/>
  <c r="I223" i="10"/>
  <c r="H223" i="10"/>
  <c r="K219" i="10"/>
  <c r="G219" i="10"/>
  <c r="J219" i="10"/>
  <c r="I219" i="10"/>
  <c r="H219" i="10"/>
  <c r="K215" i="10"/>
  <c r="G215" i="10"/>
  <c r="J215" i="10"/>
  <c r="I215" i="10"/>
  <c r="H215" i="10"/>
  <c r="K211" i="10"/>
  <c r="G211" i="10"/>
  <c r="J211" i="10"/>
  <c r="I211" i="10"/>
  <c r="H211" i="10"/>
  <c r="K207" i="10"/>
  <c r="G207" i="10"/>
  <c r="J207" i="10"/>
  <c r="I207" i="10"/>
  <c r="H207" i="10"/>
  <c r="K203" i="10"/>
  <c r="G203" i="10"/>
  <c r="J203" i="10"/>
  <c r="I203" i="10"/>
  <c r="H203" i="10"/>
  <c r="K199" i="10"/>
  <c r="G199" i="10"/>
  <c r="J199" i="10"/>
  <c r="I199" i="10"/>
  <c r="H199" i="10"/>
  <c r="K195" i="10"/>
  <c r="G195" i="10"/>
  <c r="J195" i="10"/>
  <c r="I195" i="10"/>
  <c r="H195" i="10"/>
  <c r="K191" i="10"/>
  <c r="G191" i="10"/>
  <c r="J191" i="10"/>
  <c r="I191" i="10"/>
  <c r="H191" i="10"/>
  <c r="K187" i="10"/>
  <c r="G187" i="10"/>
  <c r="J187" i="10"/>
  <c r="I187" i="10"/>
  <c r="H187" i="10"/>
  <c r="K183" i="10"/>
  <c r="G183" i="10"/>
  <c r="J183" i="10"/>
  <c r="I183" i="10"/>
  <c r="H183" i="10"/>
  <c r="K179" i="10"/>
  <c r="G179" i="10"/>
  <c r="J179" i="10"/>
  <c r="I179" i="10"/>
  <c r="H179" i="10"/>
  <c r="K175" i="10"/>
  <c r="G175" i="10"/>
  <c r="J175" i="10"/>
  <c r="I175" i="10"/>
  <c r="H175" i="10"/>
  <c r="K171" i="10"/>
  <c r="G171" i="10"/>
  <c r="J171" i="10"/>
  <c r="I171" i="10"/>
  <c r="H171" i="10"/>
  <c r="K167" i="10"/>
  <c r="G167" i="10"/>
  <c r="J167" i="10"/>
  <c r="I167" i="10"/>
  <c r="H167" i="10"/>
  <c r="K163" i="10"/>
  <c r="G163" i="10"/>
  <c r="J163" i="10"/>
  <c r="I163" i="10"/>
  <c r="H163" i="10"/>
  <c r="K159" i="10"/>
  <c r="G159" i="10"/>
  <c r="J159" i="10"/>
  <c r="I159" i="10"/>
  <c r="H159" i="10"/>
  <c r="K155" i="10"/>
  <c r="G155" i="10"/>
  <c r="J155" i="10"/>
  <c r="I155" i="10"/>
  <c r="H155" i="10"/>
  <c r="K151" i="10"/>
  <c r="G151" i="10"/>
  <c r="J151" i="10"/>
  <c r="I151" i="10"/>
  <c r="H151" i="10"/>
  <c r="K147" i="10"/>
  <c r="G147" i="10"/>
  <c r="J147" i="10"/>
  <c r="I147" i="10"/>
  <c r="H147" i="10"/>
  <c r="K143" i="10"/>
  <c r="G143" i="10"/>
  <c r="J143" i="10"/>
  <c r="I143" i="10"/>
  <c r="H143" i="10"/>
  <c r="K139" i="10"/>
  <c r="G139" i="10"/>
  <c r="J139" i="10"/>
  <c r="I139" i="10"/>
  <c r="H139" i="10"/>
  <c r="K135" i="10"/>
  <c r="G135" i="10"/>
  <c r="J135" i="10"/>
  <c r="I135" i="10"/>
  <c r="H135" i="10"/>
  <c r="K131" i="10"/>
  <c r="G131" i="10"/>
  <c r="J131" i="10"/>
  <c r="I131" i="10"/>
  <c r="H131" i="10"/>
  <c r="K127" i="10"/>
  <c r="G127" i="10"/>
  <c r="J127" i="10"/>
  <c r="I127" i="10"/>
  <c r="H127" i="10"/>
  <c r="K123" i="10"/>
  <c r="G123" i="10"/>
  <c r="J123" i="10"/>
  <c r="I123" i="10"/>
  <c r="H123" i="10"/>
  <c r="K119" i="10"/>
  <c r="G119" i="10"/>
  <c r="J119" i="10"/>
  <c r="I119" i="10"/>
  <c r="H119" i="10"/>
  <c r="K115" i="10"/>
  <c r="G115" i="10"/>
  <c r="J115" i="10"/>
  <c r="I115" i="10"/>
  <c r="H115" i="10"/>
  <c r="K111" i="10"/>
  <c r="G111" i="10"/>
  <c r="J111" i="10"/>
  <c r="I111" i="10"/>
  <c r="H111" i="10"/>
  <c r="K107" i="10"/>
  <c r="G107" i="10"/>
  <c r="J107" i="10"/>
  <c r="I107" i="10"/>
  <c r="H107" i="10"/>
  <c r="K103" i="10"/>
  <c r="G103" i="10"/>
  <c r="J103" i="10"/>
  <c r="I103" i="10"/>
  <c r="H103" i="10"/>
  <c r="K99" i="10"/>
  <c r="G99" i="10"/>
  <c r="J99" i="10"/>
  <c r="I99" i="10"/>
  <c r="H99" i="10"/>
  <c r="K95" i="10"/>
  <c r="G95" i="10"/>
  <c r="J95" i="10"/>
  <c r="I95" i="10"/>
  <c r="H95" i="10"/>
  <c r="K91" i="10"/>
  <c r="G91" i="10"/>
  <c r="J91" i="10"/>
  <c r="I91" i="10"/>
  <c r="H91" i="10"/>
  <c r="K87" i="10"/>
  <c r="G87" i="10"/>
  <c r="J87" i="10"/>
  <c r="I87" i="10"/>
  <c r="H87" i="10"/>
  <c r="K83" i="10"/>
  <c r="G83" i="10"/>
  <c r="J83" i="10"/>
  <c r="I83" i="10"/>
  <c r="H83" i="10"/>
  <c r="K79" i="10"/>
  <c r="G79" i="10"/>
  <c r="J79" i="10"/>
  <c r="I79" i="10"/>
  <c r="H79" i="10"/>
  <c r="K75" i="10"/>
  <c r="G75" i="10"/>
  <c r="J75" i="10"/>
  <c r="I75" i="10"/>
  <c r="H75" i="10"/>
  <c r="K71" i="10"/>
  <c r="G71" i="10"/>
  <c r="J71" i="10"/>
  <c r="I71" i="10"/>
  <c r="H71" i="10"/>
  <c r="K67" i="10"/>
  <c r="G67" i="10"/>
  <c r="J67" i="10"/>
  <c r="I67" i="10"/>
  <c r="H67" i="10"/>
  <c r="K63" i="10"/>
  <c r="G63" i="10"/>
  <c r="J63" i="10"/>
  <c r="I63" i="10"/>
  <c r="H63" i="10"/>
  <c r="K59" i="10"/>
  <c r="G59" i="10"/>
  <c r="J59" i="10"/>
  <c r="I59" i="10"/>
  <c r="H59" i="10"/>
  <c r="K55" i="10"/>
  <c r="G55" i="10"/>
  <c r="J55" i="10"/>
  <c r="I55" i="10"/>
  <c r="H55" i="10"/>
  <c r="K51" i="10"/>
  <c r="G51" i="10"/>
  <c r="J51" i="10"/>
  <c r="I51" i="10"/>
  <c r="H51" i="10"/>
  <c r="K47" i="10"/>
  <c r="G47" i="10"/>
  <c r="J47" i="10"/>
  <c r="I47" i="10"/>
  <c r="H47" i="10"/>
  <c r="K43" i="10"/>
  <c r="G43" i="10"/>
  <c r="J43" i="10"/>
  <c r="I43" i="10"/>
  <c r="H43" i="10"/>
  <c r="K39" i="10"/>
  <c r="G39" i="10"/>
  <c r="J39" i="10"/>
  <c r="I39" i="10"/>
  <c r="H39" i="10"/>
  <c r="K35" i="10"/>
  <c r="G35" i="10"/>
  <c r="J35" i="10"/>
  <c r="I35" i="10"/>
  <c r="H35" i="10"/>
  <c r="K31" i="10"/>
  <c r="G31" i="10"/>
  <c r="J31" i="10"/>
  <c r="I31" i="10"/>
  <c r="H31" i="10"/>
  <c r="K27" i="10"/>
  <c r="G27" i="10"/>
  <c r="J27" i="10"/>
  <c r="I27" i="10"/>
  <c r="H27" i="10"/>
  <c r="J1176" i="10"/>
  <c r="H1176" i="10"/>
  <c r="K1176" i="10"/>
  <c r="K1748" i="10"/>
  <c r="J1748" i="10"/>
  <c r="H1748" i="10"/>
  <c r="K1744" i="10"/>
  <c r="J1744" i="10"/>
  <c r="H1744" i="10"/>
  <c r="K1740" i="10"/>
  <c r="J1740" i="10"/>
  <c r="H1740" i="10"/>
  <c r="K1736" i="10"/>
  <c r="J1736" i="10"/>
  <c r="H1736" i="10"/>
  <c r="K1732" i="10"/>
  <c r="H1732" i="10"/>
  <c r="J1732" i="10"/>
  <c r="H1728" i="10"/>
  <c r="K1728" i="10"/>
  <c r="J1728" i="10"/>
  <c r="H1724" i="10"/>
  <c r="K1724" i="10"/>
  <c r="J1724" i="10"/>
  <c r="H1720" i="10"/>
  <c r="K1720" i="10"/>
  <c r="J1720" i="10"/>
  <c r="H1716" i="10"/>
  <c r="J1716" i="10"/>
  <c r="K1716" i="10"/>
  <c r="H1712" i="10"/>
  <c r="K1712" i="10"/>
  <c r="J1712" i="10"/>
  <c r="H1708" i="10"/>
  <c r="K1708" i="10"/>
  <c r="J1708" i="10"/>
  <c r="H1704" i="10"/>
  <c r="K1704" i="10"/>
  <c r="J1704" i="10"/>
  <c r="H1700" i="10"/>
  <c r="K1700" i="10"/>
  <c r="J1700" i="10"/>
  <c r="H1696" i="10"/>
  <c r="K1696" i="10"/>
  <c r="J1696" i="10"/>
  <c r="H1692" i="10"/>
  <c r="K1692" i="10"/>
  <c r="J1692" i="10"/>
  <c r="H1688" i="10"/>
  <c r="K1688" i="10"/>
  <c r="J1688" i="10"/>
  <c r="H1684" i="10"/>
  <c r="K1684" i="10"/>
  <c r="J1684" i="10"/>
  <c r="H1680" i="10"/>
  <c r="K1680" i="10"/>
  <c r="J1680" i="10"/>
  <c r="H1676" i="10"/>
  <c r="K1676" i="10"/>
  <c r="J1676" i="10"/>
  <c r="H1672" i="10"/>
  <c r="K1672" i="10"/>
  <c r="J1672" i="10"/>
  <c r="H1668" i="10"/>
  <c r="K1668" i="10"/>
  <c r="J1668" i="10"/>
  <c r="H1664" i="10"/>
  <c r="K1664" i="10"/>
  <c r="J1664" i="10"/>
  <c r="H1660" i="10"/>
  <c r="K1660" i="10"/>
  <c r="J1660" i="10"/>
  <c r="H1656" i="10"/>
  <c r="K1656" i="10"/>
  <c r="J1656" i="10"/>
  <c r="H1652" i="10"/>
  <c r="K1652" i="10"/>
  <c r="J1652" i="10"/>
  <c r="H1648" i="10"/>
  <c r="K1648" i="10"/>
  <c r="J1648" i="10"/>
  <c r="H1644" i="10"/>
  <c r="K1644" i="10"/>
  <c r="J1644" i="10"/>
  <c r="H1640" i="10"/>
  <c r="K1640" i="10"/>
  <c r="J1640" i="10"/>
  <c r="H1636" i="10"/>
  <c r="K1636" i="10"/>
  <c r="J1636" i="10"/>
  <c r="H1632" i="10"/>
  <c r="K1632" i="10"/>
  <c r="J1632" i="10"/>
  <c r="H1628" i="10"/>
  <c r="K1628" i="10"/>
  <c r="J1628" i="10"/>
  <c r="H1624" i="10"/>
  <c r="K1624" i="10"/>
  <c r="J1624" i="10"/>
  <c r="H1620" i="10"/>
  <c r="K1620" i="10"/>
  <c r="J1620" i="10"/>
  <c r="H1616" i="10"/>
  <c r="K1616" i="10"/>
  <c r="J1616" i="10"/>
  <c r="K1612" i="10"/>
  <c r="J1612" i="10"/>
  <c r="H1612" i="10"/>
  <c r="J1608" i="10"/>
  <c r="K1608" i="10"/>
  <c r="H1608" i="10"/>
  <c r="J1604" i="10"/>
  <c r="K1604" i="10"/>
  <c r="H1604" i="10"/>
  <c r="J1600" i="10"/>
  <c r="K1600" i="10"/>
  <c r="H1600" i="10"/>
  <c r="J1596" i="10"/>
  <c r="H1596" i="10"/>
  <c r="K1596" i="10"/>
  <c r="J1592" i="10"/>
  <c r="K1592" i="10"/>
  <c r="H1592" i="10"/>
  <c r="J1588" i="10"/>
  <c r="K1588" i="10"/>
  <c r="H1588" i="10"/>
  <c r="J1584" i="10"/>
  <c r="K1584" i="10"/>
  <c r="H1584" i="10"/>
  <c r="J1580" i="10"/>
  <c r="H1580" i="10"/>
  <c r="K1580" i="10"/>
  <c r="J1576" i="10"/>
  <c r="K1576" i="10"/>
  <c r="H1576" i="10"/>
  <c r="J1572" i="10"/>
  <c r="K1572" i="10"/>
  <c r="H1572" i="10"/>
  <c r="J1568" i="10"/>
  <c r="K1568" i="10"/>
  <c r="H1568" i="10"/>
  <c r="J1564" i="10"/>
  <c r="H1564" i="10"/>
  <c r="K1564" i="10"/>
  <c r="J1560" i="10"/>
  <c r="K1560" i="10"/>
  <c r="H1560" i="10"/>
  <c r="J1556" i="10"/>
  <c r="H1556" i="10"/>
  <c r="K1556" i="10"/>
  <c r="J1552" i="10"/>
  <c r="H1552" i="10"/>
  <c r="K1552" i="10"/>
  <c r="J1548" i="10"/>
  <c r="H1548" i="10"/>
  <c r="K1548" i="10"/>
  <c r="J1544" i="10"/>
  <c r="H1544" i="10"/>
  <c r="K1544" i="10"/>
  <c r="J1540" i="10"/>
  <c r="H1540" i="10"/>
  <c r="K1540" i="10"/>
  <c r="J1536" i="10"/>
  <c r="H1536" i="10"/>
  <c r="K1536" i="10"/>
  <c r="J1532" i="10"/>
  <c r="H1532" i="10"/>
  <c r="K1532" i="10"/>
  <c r="J1528" i="10"/>
  <c r="H1528" i="10"/>
  <c r="K1528" i="10"/>
  <c r="J1524" i="10"/>
  <c r="H1524" i="10"/>
  <c r="K1524" i="10"/>
  <c r="J1520" i="10"/>
  <c r="H1520" i="10"/>
  <c r="K1520" i="10"/>
  <c r="J1516" i="10"/>
  <c r="H1516" i="10"/>
  <c r="K1516" i="10"/>
  <c r="J1512" i="10"/>
  <c r="H1512" i="10"/>
  <c r="K1512" i="10"/>
  <c r="J1508" i="10"/>
  <c r="H1508" i="10"/>
  <c r="K1508" i="10"/>
  <c r="J1504" i="10"/>
  <c r="H1504" i="10"/>
  <c r="K1504" i="10"/>
  <c r="J1500" i="10"/>
  <c r="H1500" i="10"/>
  <c r="K1500" i="10"/>
  <c r="J1496" i="10"/>
  <c r="H1496" i="10"/>
  <c r="K1496" i="10"/>
  <c r="J1492" i="10"/>
  <c r="H1492" i="10"/>
  <c r="K1492" i="10"/>
  <c r="J1488" i="10"/>
  <c r="H1488" i="10"/>
  <c r="K1488" i="10"/>
  <c r="K1484" i="10"/>
  <c r="J1484" i="10"/>
  <c r="H1484" i="10"/>
  <c r="K1480" i="10"/>
  <c r="J1480" i="10"/>
  <c r="H1480" i="10"/>
  <c r="K1476" i="10"/>
  <c r="H1476" i="10"/>
  <c r="J1476" i="10"/>
  <c r="K1472" i="10"/>
  <c r="J1472" i="10"/>
  <c r="H1472" i="10"/>
  <c r="K1468" i="10"/>
  <c r="J1468" i="10"/>
  <c r="H1468" i="10"/>
  <c r="K1464" i="10"/>
  <c r="J1464" i="10"/>
  <c r="H1464" i="10"/>
  <c r="K1460" i="10"/>
  <c r="H1460" i="10"/>
  <c r="J1460" i="10"/>
  <c r="K1456" i="10"/>
  <c r="J1456" i="10"/>
  <c r="H1456" i="10"/>
  <c r="K1452" i="10"/>
  <c r="J1452" i="10"/>
  <c r="H1452" i="10"/>
  <c r="K1448" i="10"/>
  <c r="J1448" i="10"/>
  <c r="H1448" i="10"/>
  <c r="K1444" i="10"/>
  <c r="H1444" i="10"/>
  <c r="J1444" i="10"/>
  <c r="K1440" i="10"/>
  <c r="J1440" i="10"/>
  <c r="H1440" i="10"/>
  <c r="K1436" i="10"/>
  <c r="J1436" i="10"/>
  <c r="H1436" i="10"/>
  <c r="K1432" i="10"/>
  <c r="J1432" i="10"/>
  <c r="H1432" i="10"/>
  <c r="K1428" i="10"/>
  <c r="H1428" i="10"/>
  <c r="J1428" i="10"/>
  <c r="K1424" i="10"/>
  <c r="J1424" i="10"/>
  <c r="H1424" i="10"/>
  <c r="K1420" i="10"/>
  <c r="J1420" i="10"/>
  <c r="H1420" i="10"/>
  <c r="K1416" i="10"/>
  <c r="J1416" i="10"/>
  <c r="H1416" i="10"/>
  <c r="K1412" i="10"/>
  <c r="H1412" i="10"/>
  <c r="J1412" i="10"/>
  <c r="K1408" i="10"/>
  <c r="J1408" i="10"/>
  <c r="H1408" i="10"/>
  <c r="K1404" i="10"/>
  <c r="J1404" i="10"/>
  <c r="H1404" i="10"/>
  <c r="K1400" i="10"/>
  <c r="J1400" i="10"/>
  <c r="H1400" i="10"/>
  <c r="K1396" i="10"/>
  <c r="H1396" i="10"/>
  <c r="J1396" i="10"/>
  <c r="K1392" i="10"/>
  <c r="J1392" i="10"/>
  <c r="H1392" i="10"/>
  <c r="K1388" i="10"/>
  <c r="J1388" i="10"/>
  <c r="H1388" i="10"/>
  <c r="K1384" i="10"/>
  <c r="J1384" i="10"/>
  <c r="H1384" i="10"/>
  <c r="K1380" i="10"/>
  <c r="J1380" i="10"/>
  <c r="H1380" i="10"/>
  <c r="K1376" i="10"/>
  <c r="J1376" i="10"/>
  <c r="H1376" i="10"/>
  <c r="K1372" i="10"/>
  <c r="J1372" i="10"/>
  <c r="H1372" i="10"/>
  <c r="K1368" i="10"/>
  <c r="J1368" i="10"/>
  <c r="H1368" i="10"/>
  <c r="K1364" i="10"/>
  <c r="J1364" i="10"/>
  <c r="H1364" i="10"/>
  <c r="K1360" i="10"/>
  <c r="J1360" i="10"/>
  <c r="H1360" i="10"/>
  <c r="K1356" i="10"/>
  <c r="J1356" i="10"/>
  <c r="H1356" i="10"/>
  <c r="K1352" i="10"/>
  <c r="J1352" i="10"/>
  <c r="H1352" i="10"/>
  <c r="K1348" i="10"/>
  <c r="J1348" i="10"/>
  <c r="H1348" i="10"/>
  <c r="K1344" i="10"/>
  <c r="J1344" i="10"/>
  <c r="H1344" i="10"/>
  <c r="K1340" i="10"/>
  <c r="J1340" i="10"/>
  <c r="H1340" i="10"/>
  <c r="K1336" i="10"/>
  <c r="J1336" i="10"/>
  <c r="H1336" i="10"/>
  <c r="K1332" i="10"/>
  <c r="J1332" i="10"/>
  <c r="H1332" i="10"/>
  <c r="K1328" i="10"/>
  <c r="J1328" i="10"/>
  <c r="H1328" i="10"/>
  <c r="K1324" i="10"/>
  <c r="J1324" i="10"/>
  <c r="H1324" i="10"/>
  <c r="K1320" i="10"/>
  <c r="J1320" i="10"/>
  <c r="H1320" i="10"/>
  <c r="K1316" i="10"/>
  <c r="J1316" i="10"/>
  <c r="H1316" i="10"/>
  <c r="H1312" i="10"/>
  <c r="J1312" i="10"/>
  <c r="K1312" i="10"/>
  <c r="H1308" i="10"/>
  <c r="K1308" i="10"/>
  <c r="J1308" i="10"/>
  <c r="H1304" i="10"/>
  <c r="K1304" i="10"/>
  <c r="J1304" i="10"/>
  <c r="H1300" i="10"/>
  <c r="K1300" i="10"/>
  <c r="J1300" i="10"/>
  <c r="H1296" i="10"/>
  <c r="J1296" i="10"/>
  <c r="K1296" i="10"/>
  <c r="H1292" i="10"/>
  <c r="K1292" i="10"/>
  <c r="J1292" i="10"/>
  <c r="H1288" i="10"/>
  <c r="K1288" i="10"/>
  <c r="J1288" i="10"/>
  <c r="H1284" i="10"/>
  <c r="K1284" i="10"/>
  <c r="J1284" i="10"/>
  <c r="H1280" i="10"/>
  <c r="J1280" i="10"/>
  <c r="K1280" i="10"/>
  <c r="H1276" i="10"/>
  <c r="K1276" i="10"/>
  <c r="J1276" i="10"/>
  <c r="H1272" i="10"/>
  <c r="K1272" i="10"/>
  <c r="J1272" i="10"/>
  <c r="H1268" i="10"/>
  <c r="K1268" i="10"/>
  <c r="J1268" i="10"/>
  <c r="H1264" i="10"/>
  <c r="J1264" i="10"/>
  <c r="K1264" i="10"/>
  <c r="H1260" i="10"/>
  <c r="K1260" i="10"/>
  <c r="J1260" i="10"/>
  <c r="H1256" i="10"/>
  <c r="K1256" i="10"/>
  <c r="J1256" i="10"/>
  <c r="H1252" i="10"/>
  <c r="K1252" i="10"/>
  <c r="J1252" i="10"/>
  <c r="H1248" i="10"/>
  <c r="J1248" i="10"/>
  <c r="K1248" i="10"/>
  <c r="H1244" i="10"/>
  <c r="K1244" i="10"/>
  <c r="J1244" i="10"/>
  <c r="H1240" i="10"/>
  <c r="K1240" i="10"/>
  <c r="J1240" i="10"/>
  <c r="H1236" i="10"/>
  <c r="K1236" i="10"/>
  <c r="J1236" i="10"/>
  <c r="J1232" i="10"/>
  <c r="H1232" i="10"/>
  <c r="K1232" i="10"/>
  <c r="J1228" i="10"/>
  <c r="H1228" i="10"/>
  <c r="K1228" i="10"/>
  <c r="J1224" i="10"/>
  <c r="H1224" i="10"/>
  <c r="K1224" i="10"/>
  <c r="J1220" i="10"/>
  <c r="H1220" i="10"/>
  <c r="K1220" i="10"/>
  <c r="J1216" i="10"/>
  <c r="H1216" i="10"/>
  <c r="K1216" i="10"/>
  <c r="J1212" i="10"/>
  <c r="H1212" i="10"/>
  <c r="K1212" i="10"/>
  <c r="J1208" i="10"/>
  <c r="H1208" i="10"/>
  <c r="K1208" i="10"/>
  <c r="J1204" i="10"/>
  <c r="H1204" i="10"/>
  <c r="K1204" i="10"/>
  <c r="J1200" i="10"/>
  <c r="H1200" i="10"/>
  <c r="K1200" i="10"/>
  <c r="J1196" i="10"/>
  <c r="H1196" i="10"/>
  <c r="K1196" i="10"/>
  <c r="J1192" i="10"/>
  <c r="H1192" i="10"/>
  <c r="K1192" i="10"/>
  <c r="J1188" i="10"/>
  <c r="H1188" i="10"/>
  <c r="K1188" i="10"/>
  <c r="J1184" i="10"/>
  <c r="H1184" i="10"/>
  <c r="K1184" i="10"/>
  <c r="J1180" i="10"/>
  <c r="H1180" i="10"/>
  <c r="K1180" i="10"/>
  <c r="H1059" i="10"/>
  <c r="K1059" i="10"/>
  <c r="G1059" i="10"/>
  <c r="J1059" i="10"/>
  <c r="I1059" i="10"/>
  <c r="H1051" i="10"/>
  <c r="K1051" i="10"/>
  <c r="G1051" i="10"/>
  <c r="J1051" i="10"/>
  <c r="I1051" i="10"/>
  <c r="H1039" i="10"/>
  <c r="K1039" i="10"/>
  <c r="G1039" i="10"/>
  <c r="J1039" i="10"/>
  <c r="I1039" i="10"/>
  <c r="H1031" i="10"/>
  <c r="K1031" i="10"/>
  <c r="G1031" i="10"/>
  <c r="J1031" i="10"/>
  <c r="I1031" i="10"/>
  <c r="H1027" i="10"/>
  <c r="K1027" i="10"/>
  <c r="G1027" i="10"/>
  <c r="J1027" i="10"/>
  <c r="I1027" i="10"/>
  <c r="H1023" i="10"/>
  <c r="K1023" i="10"/>
  <c r="G1023" i="10"/>
  <c r="J1023" i="10"/>
  <c r="I1023" i="10"/>
  <c r="H1019" i="10"/>
  <c r="K1019" i="10"/>
  <c r="G1019" i="10"/>
  <c r="J1019" i="10"/>
  <c r="I1019" i="10"/>
  <c r="H1003" i="10"/>
  <c r="K1003" i="10"/>
  <c r="J1003" i="10"/>
  <c r="I1003" i="10"/>
  <c r="G1003" i="10"/>
  <c r="H991" i="10"/>
  <c r="J991" i="10"/>
  <c r="I991" i="10"/>
  <c r="G991" i="10"/>
  <c r="K991" i="10"/>
  <c r="J983" i="10"/>
  <c r="I983" i="10"/>
  <c r="H983" i="10"/>
  <c r="K983" i="10"/>
  <c r="G983" i="10"/>
  <c r="J971" i="10"/>
  <c r="I971" i="10"/>
  <c r="H971" i="10"/>
  <c r="K971" i="10"/>
  <c r="G971" i="10"/>
  <c r="J963" i="10"/>
  <c r="I963" i="10"/>
  <c r="H963" i="10"/>
  <c r="G963" i="10"/>
  <c r="K963" i="10"/>
  <c r="J955" i="10"/>
  <c r="I955" i="10"/>
  <c r="H955" i="10"/>
  <c r="K955" i="10"/>
  <c r="G955" i="10"/>
  <c r="J943" i="10"/>
  <c r="I943" i="10"/>
  <c r="H943" i="10"/>
  <c r="K943" i="10"/>
  <c r="G943" i="10"/>
  <c r="J935" i="10"/>
  <c r="I935" i="10"/>
  <c r="H935" i="10"/>
  <c r="K935" i="10"/>
  <c r="G935" i="10"/>
  <c r="J927" i="10"/>
  <c r="I927" i="10"/>
  <c r="H927" i="10"/>
  <c r="K927" i="10"/>
  <c r="G927" i="10"/>
  <c r="J923" i="10"/>
  <c r="I923" i="10"/>
  <c r="H923" i="10"/>
  <c r="K923" i="10"/>
  <c r="G923" i="10"/>
  <c r="J919" i="10"/>
  <c r="I919" i="10"/>
  <c r="H919" i="10"/>
  <c r="K919" i="10"/>
  <c r="G919" i="10"/>
  <c r="J915" i="10"/>
  <c r="I915" i="10"/>
  <c r="H915" i="10"/>
  <c r="G915" i="10"/>
  <c r="K915" i="10"/>
  <c r="J903" i="10"/>
  <c r="I903" i="10"/>
  <c r="H903" i="10"/>
  <c r="K903" i="10"/>
  <c r="G903" i="10"/>
  <c r="J899" i="10"/>
  <c r="I899" i="10"/>
  <c r="H899" i="10"/>
  <c r="G899" i="10"/>
  <c r="K899" i="10"/>
  <c r="J895" i="10"/>
  <c r="I895" i="10"/>
  <c r="H895" i="10"/>
  <c r="K895" i="10"/>
  <c r="G895" i="10"/>
  <c r="J891" i="10"/>
  <c r="I891" i="10"/>
  <c r="H891" i="10"/>
  <c r="K891" i="10"/>
  <c r="G891" i="10"/>
  <c r="J887" i="10"/>
  <c r="I887" i="10"/>
  <c r="H887" i="10"/>
  <c r="K887" i="10"/>
  <c r="G887" i="10"/>
  <c r="J883" i="10"/>
  <c r="I883" i="10"/>
  <c r="H883" i="10"/>
  <c r="G883" i="10"/>
  <c r="K883" i="10"/>
  <c r="J879" i="10"/>
  <c r="I879" i="10"/>
  <c r="H879" i="10"/>
  <c r="K879" i="10"/>
  <c r="G879" i="10"/>
  <c r="J875" i="10"/>
  <c r="I875" i="10"/>
  <c r="H875" i="10"/>
  <c r="K875" i="10"/>
  <c r="G875" i="10"/>
  <c r="J871" i="10"/>
  <c r="I871" i="10"/>
  <c r="H871" i="10"/>
  <c r="K871" i="10"/>
  <c r="G871" i="10"/>
  <c r="J867" i="10"/>
  <c r="I867" i="10"/>
  <c r="H867" i="10"/>
  <c r="G867" i="10"/>
  <c r="K867" i="10"/>
  <c r="K863" i="10"/>
  <c r="G863" i="10"/>
  <c r="J863" i="10"/>
  <c r="I863" i="10"/>
  <c r="H863" i="10"/>
  <c r="K859" i="10"/>
  <c r="G859" i="10"/>
  <c r="J859" i="10"/>
  <c r="I859" i="10"/>
  <c r="H859" i="10"/>
  <c r="K855" i="10"/>
  <c r="G855" i="10"/>
  <c r="J855" i="10"/>
  <c r="I855" i="10"/>
  <c r="H855" i="10"/>
  <c r="K851" i="10"/>
  <c r="G851" i="10"/>
  <c r="J851" i="10"/>
  <c r="I851" i="10"/>
  <c r="H851" i="10"/>
  <c r="K847" i="10"/>
  <c r="G847" i="10"/>
  <c r="J847" i="10"/>
  <c r="I847" i="10"/>
  <c r="H847" i="10"/>
  <c r="K843" i="10"/>
  <c r="G843" i="10"/>
  <c r="J843" i="10"/>
  <c r="I843" i="10"/>
  <c r="H843" i="10"/>
  <c r="I1175" i="10"/>
  <c r="H1175" i="10"/>
  <c r="K1175" i="10"/>
  <c r="G1175" i="10"/>
  <c r="J1175" i="10"/>
  <c r="I1062" i="10"/>
  <c r="H1062" i="10"/>
  <c r="K1062" i="10"/>
  <c r="G1062" i="10"/>
  <c r="J1062" i="10"/>
  <c r="I1058" i="10"/>
  <c r="H1058" i="10"/>
  <c r="K1058" i="10"/>
  <c r="G1058" i="10"/>
  <c r="J1058" i="10"/>
  <c r="I1054" i="10"/>
  <c r="H1054" i="10"/>
  <c r="K1054" i="10"/>
  <c r="G1054" i="10"/>
  <c r="J1054" i="10"/>
  <c r="I1050" i="10"/>
  <c r="H1050" i="10"/>
  <c r="K1050" i="10"/>
  <c r="G1050" i="10"/>
  <c r="J1050" i="10"/>
  <c r="I1046" i="10"/>
  <c r="H1046" i="10"/>
  <c r="K1046" i="10"/>
  <c r="G1046" i="10"/>
  <c r="J1046" i="10"/>
  <c r="I1042" i="10"/>
  <c r="H1042" i="10"/>
  <c r="K1042" i="10"/>
  <c r="G1042" i="10"/>
  <c r="J1042" i="10"/>
  <c r="I1038" i="10"/>
  <c r="H1038" i="10"/>
  <c r="K1038" i="10"/>
  <c r="G1038" i="10"/>
  <c r="J1038" i="10"/>
  <c r="I1034" i="10"/>
  <c r="H1034" i="10"/>
  <c r="K1034" i="10"/>
  <c r="G1034" i="10"/>
  <c r="J1034" i="10"/>
  <c r="I1030" i="10"/>
  <c r="H1030" i="10"/>
  <c r="K1030" i="10"/>
  <c r="G1030" i="10"/>
  <c r="J1030" i="10"/>
  <c r="I1026" i="10"/>
  <c r="H1026" i="10"/>
  <c r="K1026" i="10"/>
  <c r="G1026" i="10"/>
  <c r="J1026" i="10"/>
  <c r="I1022" i="10"/>
  <c r="H1022" i="10"/>
  <c r="K1022" i="10"/>
  <c r="G1022" i="10"/>
  <c r="J1022" i="10"/>
  <c r="I1018" i="10"/>
  <c r="H1018" i="10"/>
  <c r="K1018" i="10"/>
  <c r="G1018" i="10"/>
  <c r="J1018" i="10"/>
  <c r="I1014" i="10"/>
  <c r="H1014" i="10"/>
  <c r="K1014" i="10"/>
  <c r="G1014" i="10"/>
  <c r="J1014" i="10"/>
  <c r="I1010" i="10"/>
  <c r="H1010" i="10"/>
  <c r="K1010" i="10"/>
  <c r="G1010" i="10"/>
  <c r="J1010" i="10"/>
  <c r="I1006" i="10"/>
  <c r="H1006" i="10"/>
  <c r="K1006" i="10"/>
  <c r="G1006" i="10"/>
  <c r="J1006" i="10"/>
  <c r="I1002" i="10"/>
  <c r="K1002" i="10"/>
  <c r="G1002" i="10"/>
  <c r="J1002" i="10"/>
  <c r="H1002" i="10"/>
  <c r="I998" i="10"/>
  <c r="K998" i="10"/>
  <c r="G998" i="10"/>
  <c r="J998" i="10"/>
  <c r="H998" i="10"/>
  <c r="I994" i="10"/>
  <c r="K994" i="10"/>
  <c r="G994" i="10"/>
  <c r="J994" i="10"/>
  <c r="H994" i="10"/>
  <c r="I990" i="10"/>
  <c r="K990" i="10"/>
  <c r="G990" i="10"/>
  <c r="J990" i="10"/>
  <c r="H990" i="10"/>
  <c r="I986" i="10"/>
  <c r="K986" i="10"/>
  <c r="G986" i="10"/>
  <c r="J986" i="10"/>
  <c r="H986" i="10"/>
  <c r="K982" i="10"/>
  <c r="G982" i="10"/>
  <c r="J982" i="10"/>
  <c r="I982" i="10"/>
  <c r="H982" i="10"/>
  <c r="K978" i="10"/>
  <c r="G978" i="10"/>
  <c r="J978" i="10"/>
  <c r="I978" i="10"/>
  <c r="H978" i="10"/>
  <c r="K974" i="10"/>
  <c r="G974" i="10"/>
  <c r="J974" i="10"/>
  <c r="I974" i="10"/>
  <c r="H974" i="10"/>
  <c r="K970" i="10"/>
  <c r="G970" i="10"/>
  <c r="J970" i="10"/>
  <c r="I970" i="10"/>
  <c r="H970" i="10"/>
  <c r="K966" i="10"/>
  <c r="G966" i="10"/>
  <c r="J966" i="10"/>
  <c r="I966" i="10"/>
  <c r="H966" i="10"/>
  <c r="K962" i="10"/>
  <c r="G962" i="10"/>
  <c r="J962" i="10"/>
  <c r="I962" i="10"/>
  <c r="H962" i="10"/>
  <c r="K958" i="10"/>
  <c r="G958" i="10"/>
  <c r="J958" i="10"/>
  <c r="I958" i="10"/>
  <c r="H958" i="10"/>
  <c r="K954" i="10"/>
  <c r="G954" i="10"/>
  <c r="J954" i="10"/>
  <c r="I954" i="10"/>
  <c r="H954" i="10"/>
  <c r="K950" i="10"/>
  <c r="G950" i="10"/>
  <c r="J950" i="10"/>
  <c r="I950" i="10"/>
  <c r="H950" i="10"/>
  <c r="K946" i="10"/>
  <c r="G946" i="10"/>
  <c r="J946" i="10"/>
  <c r="I946" i="10"/>
  <c r="H946" i="10"/>
  <c r="K942" i="10"/>
  <c r="G942" i="10"/>
  <c r="J942" i="10"/>
  <c r="I942" i="10"/>
  <c r="H942" i="10"/>
  <c r="K938" i="10"/>
  <c r="G938" i="10"/>
  <c r="J938" i="10"/>
  <c r="I938" i="10"/>
  <c r="H938" i="10"/>
  <c r="K934" i="10"/>
  <c r="G934" i="10"/>
  <c r="J934" i="10"/>
  <c r="I934" i="10"/>
  <c r="H934" i="10"/>
  <c r="K930" i="10"/>
  <c r="G930" i="10"/>
  <c r="J930" i="10"/>
  <c r="I930" i="10"/>
  <c r="H930" i="10"/>
  <c r="K926" i="10"/>
  <c r="G926" i="10"/>
  <c r="J926" i="10"/>
  <c r="I926" i="10"/>
  <c r="H926" i="10"/>
  <c r="K922" i="10"/>
  <c r="G922" i="10"/>
  <c r="J922" i="10"/>
  <c r="I922" i="10"/>
  <c r="H922" i="10"/>
  <c r="K918" i="10"/>
  <c r="G918" i="10"/>
  <c r="J918" i="10"/>
  <c r="I918" i="10"/>
  <c r="H918" i="10"/>
  <c r="K914" i="10"/>
  <c r="G914" i="10"/>
  <c r="J914" i="10"/>
  <c r="I914" i="10"/>
  <c r="H914" i="10"/>
  <c r="K910" i="10"/>
  <c r="G910" i="10"/>
  <c r="J910" i="10"/>
  <c r="I910" i="10"/>
  <c r="H910" i="10"/>
  <c r="K906" i="10"/>
  <c r="G906" i="10"/>
  <c r="J906" i="10"/>
  <c r="I906" i="10"/>
  <c r="H906" i="10"/>
  <c r="K902" i="10"/>
  <c r="G902" i="10"/>
  <c r="J902" i="10"/>
  <c r="I902" i="10"/>
  <c r="H902" i="10"/>
  <c r="K898" i="10"/>
  <c r="G898" i="10"/>
  <c r="J898" i="10"/>
  <c r="I898" i="10"/>
  <c r="H898" i="10"/>
  <c r="K894" i="10"/>
  <c r="G894" i="10"/>
  <c r="J894" i="10"/>
  <c r="I894" i="10"/>
  <c r="H894" i="10"/>
  <c r="K890" i="10"/>
  <c r="G890" i="10"/>
  <c r="J890" i="10"/>
  <c r="I890" i="10"/>
  <c r="H890" i="10"/>
  <c r="K886" i="10"/>
  <c r="G886" i="10"/>
  <c r="J886" i="10"/>
  <c r="I886" i="10"/>
  <c r="H886" i="10"/>
  <c r="K882" i="10"/>
  <c r="G882" i="10"/>
  <c r="J882" i="10"/>
  <c r="I882" i="10"/>
  <c r="H882" i="10"/>
  <c r="K878" i="10"/>
  <c r="G878" i="10"/>
  <c r="J878" i="10"/>
  <c r="I878" i="10"/>
  <c r="H878" i="10"/>
  <c r="K874" i="10"/>
  <c r="G874" i="10"/>
  <c r="J874" i="10"/>
  <c r="I874" i="10"/>
  <c r="H874" i="10"/>
  <c r="K870" i="10"/>
  <c r="G870" i="10"/>
  <c r="J870" i="10"/>
  <c r="I870" i="10"/>
  <c r="H870" i="10"/>
  <c r="K866" i="10"/>
  <c r="J866" i="10"/>
  <c r="I866" i="10"/>
  <c r="H866" i="10"/>
  <c r="G866" i="10"/>
  <c r="H862" i="10"/>
  <c r="K862" i="10"/>
  <c r="G862" i="10"/>
  <c r="J862" i="10"/>
  <c r="I862" i="10"/>
  <c r="H858" i="10"/>
  <c r="K858" i="10"/>
  <c r="G858" i="10"/>
  <c r="J858" i="10"/>
  <c r="I858" i="10"/>
  <c r="H854" i="10"/>
  <c r="K854" i="10"/>
  <c r="G854" i="10"/>
  <c r="J854" i="10"/>
  <c r="I854" i="10"/>
  <c r="H850" i="10"/>
  <c r="K850" i="10"/>
  <c r="G850" i="10"/>
  <c r="J850" i="10"/>
  <c r="I850" i="10"/>
  <c r="H846" i="10"/>
  <c r="K846" i="10"/>
  <c r="G846" i="10"/>
  <c r="J846" i="10"/>
  <c r="I846" i="10"/>
  <c r="H842" i="10"/>
  <c r="K842" i="10"/>
  <c r="G842" i="10"/>
  <c r="J842" i="10"/>
  <c r="I842" i="10"/>
  <c r="H838" i="10"/>
  <c r="K838" i="10"/>
  <c r="G838" i="10"/>
  <c r="J838" i="10"/>
  <c r="I838" i="10"/>
  <c r="H834" i="10"/>
  <c r="K834" i="10"/>
  <c r="G834" i="10"/>
  <c r="J834" i="10"/>
  <c r="I834" i="10"/>
  <c r="H830" i="10"/>
  <c r="K830" i="10"/>
  <c r="G830" i="10"/>
  <c r="J830" i="10"/>
  <c r="I830" i="10"/>
  <c r="H826" i="10"/>
  <c r="K826" i="10"/>
  <c r="G826" i="10"/>
  <c r="J826" i="10"/>
  <c r="I826" i="10"/>
  <c r="H822" i="10"/>
  <c r="K822" i="10"/>
  <c r="G822" i="10"/>
  <c r="J822" i="10"/>
  <c r="I822" i="10"/>
  <c r="H818" i="10"/>
  <c r="K818" i="10"/>
  <c r="G818" i="10"/>
  <c r="J818" i="10"/>
  <c r="I818" i="10"/>
  <c r="H814" i="10"/>
  <c r="K814" i="10"/>
  <c r="G814" i="10"/>
  <c r="J814" i="10"/>
  <c r="I814" i="10"/>
  <c r="H810" i="10"/>
  <c r="K810" i="10"/>
  <c r="G810" i="10"/>
  <c r="J810" i="10"/>
  <c r="I810" i="10"/>
  <c r="H806" i="10"/>
  <c r="K806" i="10"/>
  <c r="G806" i="10"/>
  <c r="J806" i="10"/>
  <c r="I806" i="10"/>
  <c r="H802" i="10"/>
  <c r="K802" i="10"/>
  <c r="G802" i="10"/>
  <c r="J802" i="10"/>
  <c r="I802" i="10"/>
  <c r="H798" i="10"/>
  <c r="K798" i="10"/>
  <c r="G798" i="10"/>
  <c r="J798" i="10"/>
  <c r="I798" i="10"/>
  <c r="H794" i="10"/>
  <c r="K794" i="10"/>
  <c r="G794" i="10"/>
  <c r="J794" i="10"/>
  <c r="I794" i="10"/>
  <c r="H790" i="10"/>
  <c r="K790" i="10"/>
  <c r="G790" i="10"/>
  <c r="J790" i="10"/>
  <c r="I790" i="10"/>
  <c r="H786" i="10"/>
  <c r="K786" i="10"/>
  <c r="G786" i="10"/>
  <c r="J786" i="10"/>
  <c r="I786" i="10"/>
  <c r="H782" i="10"/>
  <c r="K782" i="10"/>
  <c r="G782" i="10"/>
  <c r="J782" i="10"/>
  <c r="I782" i="10"/>
  <c r="H778" i="10"/>
  <c r="K778" i="10"/>
  <c r="G778" i="10"/>
  <c r="J778" i="10"/>
  <c r="I778" i="10"/>
  <c r="H774" i="10"/>
  <c r="K774" i="10"/>
  <c r="G774" i="10"/>
  <c r="J774" i="10"/>
  <c r="I774" i="10"/>
  <c r="H770" i="10"/>
  <c r="K770" i="10"/>
  <c r="G770" i="10"/>
  <c r="J770" i="10"/>
  <c r="I770" i="10"/>
  <c r="H766" i="10"/>
  <c r="K766" i="10"/>
  <c r="G766" i="10"/>
  <c r="J766" i="10"/>
  <c r="I766" i="10"/>
  <c r="H762" i="10"/>
  <c r="K762" i="10"/>
  <c r="G762" i="10"/>
  <c r="J762" i="10"/>
  <c r="I762" i="10"/>
  <c r="H758" i="10"/>
  <c r="K758" i="10"/>
  <c r="G758" i="10"/>
  <c r="J758" i="10"/>
  <c r="I758" i="10"/>
  <c r="H754" i="10"/>
  <c r="K754" i="10"/>
  <c r="G754" i="10"/>
  <c r="J754" i="10"/>
  <c r="I754" i="10"/>
  <c r="H750" i="10"/>
  <c r="K750" i="10"/>
  <c r="G750" i="10"/>
  <c r="J750" i="10"/>
  <c r="I750" i="10"/>
  <c r="H746" i="10"/>
  <c r="K746" i="10"/>
  <c r="G746" i="10"/>
  <c r="J746" i="10"/>
  <c r="I746" i="10"/>
  <c r="H742" i="10"/>
  <c r="K742" i="10"/>
  <c r="G742" i="10"/>
  <c r="J742" i="10"/>
  <c r="I742" i="10"/>
  <c r="H738" i="10"/>
  <c r="K738" i="10"/>
  <c r="G738" i="10"/>
  <c r="J738" i="10"/>
  <c r="I738" i="10"/>
  <c r="H734" i="10"/>
  <c r="K734" i="10"/>
  <c r="G734" i="10"/>
  <c r="J734" i="10"/>
  <c r="I734" i="10"/>
  <c r="H730" i="10"/>
  <c r="K730" i="10"/>
  <c r="G730" i="10"/>
  <c r="J730" i="10"/>
  <c r="I730" i="10"/>
  <c r="H726" i="10"/>
  <c r="K726" i="10"/>
  <c r="G726" i="10"/>
  <c r="J726" i="10"/>
  <c r="I726" i="10"/>
  <c r="H722" i="10"/>
  <c r="K722" i="10"/>
  <c r="G722" i="10"/>
  <c r="J722" i="10"/>
  <c r="I722" i="10"/>
  <c r="H718" i="10"/>
  <c r="K718" i="10"/>
  <c r="G718" i="10"/>
  <c r="J718" i="10"/>
  <c r="I718" i="10"/>
  <c r="H714" i="10"/>
  <c r="K714" i="10"/>
  <c r="G714" i="10"/>
  <c r="J714" i="10"/>
  <c r="I714" i="10"/>
  <c r="H710" i="10"/>
  <c r="K710" i="10"/>
  <c r="G710" i="10"/>
  <c r="J710" i="10"/>
  <c r="I710" i="10"/>
  <c r="H706" i="10"/>
  <c r="K706" i="10"/>
  <c r="G706" i="10"/>
  <c r="J706" i="10"/>
  <c r="I706" i="10"/>
  <c r="H702" i="10"/>
  <c r="K702" i="10"/>
  <c r="G702" i="10"/>
  <c r="J702" i="10"/>
  <c r="I702" i="10"/>
  <c r="H698" i="10"/>
  <c r="K698" i="10"/>
  <c r="G698" i="10"/>
  <c r="J698" i="10"/>
  <c r="I698" i="10"/>
  <c r="H694" i="10"/>
  <c r="K694" i="10"/>
  <c r="G694" i="10"/>
  <c r="J694" i="10"/>
  <c r="I694" i="10"/>
  <c r="H690" i="10"/>
  <c r="K690" i="10"/>
  <c r="G690" i="10"/>
  <c r="J690" i="10"/>
  <c r="I690" i="10"/>
  <c r="H686" i="10"/>
  <c r="K686" i="10"/>
  <c r="G686" i="10"/>
  <c r="J686" i="10"/>
  <c r="I686" i="10"/>
  <c r="H682" i="10"/>
  <c r="K682" i="10"/>
  <c r="G682" i="10"/>
  <c r="J682" i="10"/>
  <c r="I682" i="10"/>
  <c r="H678" i="10"/>
  <c r="K678" i="10"/>
  <c r="G678" i="10"/>
  <c r="J678" i="10"/>
  <c r="I678" i="10"/>
  <c r="H674" i="10"/>
  <c r="K674" i="10"/>
  <c r="G674" i="10"/>
  <c r="J674" i="10"/>
  <c r="I674" i="10"/>
  <c r="H670" i="10"/>
  <c r="K670" i="10"/>
  <c r="G670" i="10"/>
  <c r="J670" i="10"/>
  <c r="I670" i="10"/>
  <c r="H666" i="10"/>
  <c r="K666" i="10"/>
  <c r="G666" i="10"/>
  <c r="J666" i="10"/>
  <c r="I666" i="10"/>
  <c r="H662" i="10"/>
  <c r="K662" i="10"/>
  <c r="G662" i="10"/>
  <c r="J662" i="10"/>
  <c r="I662" i="10"/>
  <c r="H658" i="10"/>
  <c r="K658" i="10"/>
  <c r="G658" i="10"/>
  <c r="J658" i="10"/>
  <c r="I658" i="10"/>
  <c r="H654" i="10"/>
  <c r="K654" i="10"/>
  <c r="G654" i="10"/>
  <c r="J654" i="10"/>
  <c r="I654" i="10"/>
  <c r="H650" i="10"/>
  <c r="K650" i="10"/>
  <c r="G650" i="10"/>
  <c r="J650" i="10"/>
  <c r="I650" i="10"/>
  <c r="H646" i="10"/>
  <c r="K646" i="10"/>
  <c r="G646" i="10"/>
  <c r="J646" i="10"/>
  <c r="I646" i="10"/>
  <c r="H642" i="10"/>
  <c r="K642" i="10"/>
  <c r="G642" i="10"/>
  <c r="J642" i="10"/>
  <c r="I642" i="10"/>
  <c r="H638" i="10"/>
  <c r="K638" i="10"/>
  <c r="G638" i="10"/>
  <c r="J638" i="10"/>
  <c r="I638" i="10"/>
  <c r="H634" i="10"/>
  <c r="K634" i="10"/>
  <c r="G634" i="10"/>
  <c r="J634" i="10"/>
  <c r="I634" i="10"/>
  <c r="H630" i="10"/>
  <c r="K630" i="10"/>
  <c r="G630" i="10"/>
  <c r="J630" i="10"/>
  <c r="I630" i="10"/>
  <c r="H626" i="10"/>
  <c r="K626" i="10"/>
  <c r="G626" i="10"/>
  <c r="J626" i="10"/>
  <c r="I626" i="10"/>
  <c r="H622" i="10"/>
  <c r="K622" i="10"/>
  <c r="G622" i="10"/>
  <c r="J622" i="10"/>
  <c r="I622" i="10"/>
  <c r="H618" i="10"/>
  <c r="K618" i="10"/>
  <c r="G618" i="10"/>
  <c r="J618" i="10"/>
  <c r="I618" i="10"/>
  <c r="H614" i="10"/>
  <c r="K614" i="10"/>
  <c r="G614" i="10"/>
  <c r="J614" i="10"/>
  <c r="I614" i="10"/>
  <c r="H610" i="10"/>
  <c r="K610" i="10"/>
  <c r="G610" i="10"/>
  <c r="J610" i="10"/>
  <c r="I610" i="10"/>
  <c r="H606" i="10"/>
  <c r="K606" i="10"/>
  <c r="G606" i="10"/>
  <c r="J606" i="10"/>
  <c r="I606" i="10"/>
  <c r="H602" i="10"/>
  <c r="K602" i="10"/>
  <c r="G602" i="10"/>
  <c r="J602" i="10"/>
  <c r="I602" i="10"/>
  <c r="H598" i="10"/>
  <c r="K598" i="10"/>
  <c r="G598" i="10"/>
  <c r="J598" i="10"/>
  <c r="I598" i="10"/>
  <c r="H594" i="10"/>
  <c r="K594" i="10"/>
  <c r="G594" i="10"/>
  <c r="J594" i="10"/>
  <c r="I594" i="10"/>
  <c r="H590" i="10"/>
  <c r="K590" i="10"/>
  <c r="G590" i="10"/>
  <c r="J590" i="10"/>
  <c r="I590" i="10"/>
  <c r="H586" i="10"/>
  <c r="K586" i="10"/>
  <c r="G586" i="10"/>
  <c r="J586" i="10"/>
  <c r="I586" i="10"/>
  <c r="H582" i="10"/>
  <c r="K582" i="10"/>
  <c r="G582" i="10"/>
  <c r="J582" i="10"/>
  <c r="I582" i="10"/>
  <c r="H578" i="10"/>
  <c r="K578" i="10"/>
  <c r="G578" i="10"/>
  <c r="J578" i="10"/>
  <c r="I578" i="10"/>
  <c r="H574" i="10"/>
  <c r="K574" i="10"/>
  <c r="G574" i="10"/>
  <c r="J574" i="10"/>
  <c r="I574" i="10"/>
  <c r="H570" i="10"/>
  <c r="K570" i="10"/>
  <c r="G570" i="10"/>
  <c r="J570" i="10"/>
  <c r="I570" i="10"/>
  <c r="H566" i="10"/>
  <c r="K566" i="10"/>
  <c r="G566" i="10"/>
  <c r="J566" i="10"/>
  <c r="I566" i="10"/>
  <c r="H562" i="10"/>
  <c r="K562" i="10"/>
  <c r="G562" i="10"/>
  <c r="J562" i="10"/>
  <c r="I562" i="10"/>
  <c r="H558" i="10"/>
  <c r="K558" i="10"/>
  <c r="G558" i="10"/>
  <c r="J558" i="10"/>
  <c r="I558" i="10"/>
  <c r="H554" i="10"/>
  <c r="K554" i="10"/>
  <c r="G554" i="10"/>
  <c r="J554" i="10"/>
  <c r="I554" i="10"/>
  <c r="H550" i="10"/>
  <c r="K550" i="10"/>
  <c r="G550" i="10"/>
  <c r="J550" i="10"/>
  <c r="I550" i="10"/>
  <c r="H546" i="10"/>
  <c r="K546" i="10"/>
  <c r="G546" i="10"/>
  <c r="J546" i="10"/>
  <c r="I546" i="10"/>
  <c r="H542" i="10"/>
  <c r="K542" i="10"/>
  <c r="G542" i="10"/>
  <c r="J542" i="10"/>
  <c r="I542" i="10"/>
  <c r="H538" i="10"/>
  <c r="K538" i="10"/>
  <c r="G538" i="10"/>
  <c r="J538" i="10"/>
  <c r="I538" i="10"/>
  <c r="H534" i="10"/>
  <c r="K534" i="10"/>
  <c r="G534" i="10"/>
  <c r="J534" i="10"/>
  <c r="I534" i="10"/>
  <c r="H530" i="10"/>
  <c r="K530" i="10"/>
  <c r="G530" i="10"/>
  <c r="J530" i="10"/>
  <c r="I530" i="10"/>
  <c r="H526" i="10"/>
  <c r="K526" i="10"/>
  <c r="G526" i="10"/>
  <c r="J526" i="10"/>
  <c r="I526" i="10"/>
  <c r="H522" i="10"/>
  <c r="K522" i="10"/>
  <c r="G522" i="10"/>
  <c r="J522" i="10"/>
  <c r="I522" i="10"/>
  <c r="H518" i="10"/>
  <c r="K518" i="10"/>
  <c r="G518" i="10"/>
  <c r="J518" i="10"/>
  <c r="I518" i="10"/>
  <c r="H514" i="10"/>
  <c r="K514" i="10"/>
  <c r="G514" i="10"/>
  <c r="J514" i="10"/>
  <c r="I514" i="10"/>
  <c r="H510" i="10"/>
  <c r="K510" i="10"/>
  <c r="G510" i="10"/>
  <c r="J510" i="10"/>
  <c r="I510" i="10"/>
  <c r="H506" i="10"/>
  <c r="K506" i="10"/>
  <c r="G506" i="10"/>
  <c r="J506" i="10"/>
  <c r="I506" i="10"/>
  <c r="H502" i="10"/>
  <c r="K502" i="10"/>
  <c r="G502" i="10"/>
  <c r="J502" i="10"/>
  <c r="I502" i="10"/>
  <c r="H498" i="10"/>
  <c r="K498" i="10"/>
  <c r="G498" i="10"/>
  <c r="J498" i="10"/>
  <c r="I498" i="10"/>
  <c r="H494" i="10"/>
  <c r="K494" i="10"/>
  <c r="G494" i="10"/>
  <c r="J494" i="10"/>
  <c r="I494" i="10"/>
  <c r="H490" i="10"/>
  <c r="K490" i="10"/>
  <c r="G490" i="10"/>
  <c r="J490" i="10"/>
  <c r="I490" i="10"/>
  <c r="H486" i="10"/>
  <c r="K486" i="10"/>
  <c r="G486" i="10"/>
  <c r="J486" i="10"/>
  <c r="I486" i="10"/>
  <c r="H482" i="10"/>
  <c r="K482" i="10"/>
  <c r="G482" i="10"/>
  <c r="J482" i="10"/>
  <c r="I482" i="10"/>
  <c r="H478" i="10"/>
  <c r="K478" i="10"/>
  <c r="G478" i="10"/>
  <c r="J478" i="10"/>
  <c r="I478" i="10"/>
  <c r="H474" i="10"/>
  <c r="K474" i="10"/>
  <c r="G474" i="10"/>
  <c r="J474" i="10"/>
  <c r="I474" i="10"/>
  <c r="H470" i="10"/>
  <c r="K470" i="10"/>
  <c r="G470" i="10"/>
  <c r="J470" i="10"/>
  <c r="I470" i="10"/>
  <c r="H466" i="10"/>
  <c r="K466" i="10"/>
  <c r="G466" i="10"/>
  <c r="J466" i="10"/>
  <c r="I466" i="10"/>
  <c r="H462" i="10"/>
  <c r="K462" i="10"/>
  <c r="G462" i="10"/>
  <c r="J462" i="10"/>
  <c r="I462" i="10"/>
  <c r="H458" i="10"/>
  <c r="K458" i="10"/>
  <c r="G458" i="10"/>
  <c r="J458" i="10"/>
  <c r="I458" i="10"/>
  <c r="H454" i="10"/>
  <c r="K454" i="10"/>
  <c r="G454" i="10"/>
  <c r="J454" i="10"/>
  <c r="I454" i="10"/>
  <c r="H450" i="10"/>
  <c r="K450" i="10"/>
  <c r="G450" i="10"/>
  <c r="J450" i="10"/>
  <c r="I450" i="10"/>
  <c r="H446" i="10"/>
  <c r="K446" i="10"/>
  <c r="G446" i="10"/>
  <c r="J446" i="10"/>
  <c r="I446" i="10"/>
  <c r="H442" i="10"/>
  <c r="K442" i="10"/>
  <c r="G442" i="10"/>
  <c r="J442" i="10"/>
  <c r="I442" i="10"/>
  <c r="H438" i="10"/>
  <c r="K438" i="10"/>
  <c r="G438" i="10"/>
  <c r="J438" i="10"/>
  <c r="I438" i="10"/>
  <c r="H434" i="10"/>
  <c r="K434" i="10"/>
  <c r="G434" i="10"/>
  <c r="J434" i="10"/>
  <c r="I434" i="10"/>
  <c r="H430" i="10"/>
  <c r="K430" i="10"/>
  <c r="G430" i="10"/>
  <c r="J430" i="10"/>
  <c r="I430" i="10"/>
  <c r="H426" i="10"/>
  <c r="K426" i="10"/>
  <c r="G426" i="10"/>
  <c r="J426" i="10"/>
  <c r="I426" i="10"/>
  <c r="H422" i="10"/>
  <c r="K422" i="10"/>
  <c r="G422" i="10"/>
  <c r="J422" i="10"/>
  <c r="I422" i="10"/>
  <c r="H418" i="10"/>
  <c r="K418" i="10"/>
  <c r="G418" i="10"/>
  <c r="J418" i="10"/>
  <c r="I418" i="10"/>
  <c r="H414" i="10"/>
  <c r="K414" i="10"/>
  <c r="G414" i="10"/>
  <c r="J414" i="10"/>
  <c r="I414" i="10"/>
  <c r="H410" i="10"/>
  <c r="K410" i="10"/>
  <c r="G410" i="10"/>
  <c r="J410" i="10"/>
  <c r="I410" i="10"/>
  <c r="H406" i="10"/>
  <c r="K406" i="10"/>
  <c r="G406" i="10"/>
  <c r="J406" i="10"/>
  <c r="I406" i="10"/>
  <c r="H402" i="10"/>
  <c r="K402" i="10"/>
  <c r="G402" i="10"/>
  <c r="J402" i="10"/>
  <c r="I402" i="10"/>
  <c r="H398" i="10"/>
  <c r="K398" i="10"/>
  <c r="G398" i="10"/>
  <c r="J398" i="10"/>
  <c r="I398" i="10"/>
  <c r="H394" i="10"/>
  <c r="K394" i="10"/>
  <c r="G394" i="10"/>
  <c r="J394" i="10"/>
  <c r="I394" i="10"/>
  <c r="H390" i="10"/>
  <c r="K390" i="10"/>
  <c r="G390" i="10"/>
  <c r="J390" i="10"/>
  <c r="I390" i="10"/>
  <c r="H386" i="10"/>
  <c r="K386" i="10"/>
  <c r="G386" i="10"/>
  <c r="J386" i="10"/>
  <c r="I386" i="10"/>
  <c r="H382" i="10"/>
  <c r="K382" i="10"/>
  <c r="G382" i="10"/>
  <c r="J382" i="10"/>
  <c r="I382" i="10"/>
  <c r="H378" i="10"/>
  <c r="K378" i="10"/>
  <c r="G378" i="10"/>
  <c r="J378" i="10"/>
  <c r="I378" i="10"/>
  <c r="H374" i="10"/>
  <c r="K374" i="10"/>
  <c r="G374" i="10"/>
  <c r="J374" i="10"/>
  <c r="I374" i="10"/>
  <c r="H370" i="10"/>
  <c r="K370" i="10"/>
  <c r="G370" i="10"/>
  <c r="J370" i="10"/>
  <c r="I370" i="10"/>
  <c r="H366" i="10"/>
  <c r="K366" i="10"/>
  <c r="G366" i="10"/>
  <c r="J366" i="10"/>
  <c r="I366" i="10"/>
  <c r="H362" i="10"/>
  <c r="K362" i="10"/>
  <c r="G362" i="10"/>
  <c r="J362" i="10"/>
  <c r="I362" i="10"/>
  <c r="H358" i="10"/>
  <c r="K358" i="10"/>
  <c r="G358" i="10"/>
  <c r="J358" i="10"/>
  <c r="I358" i="10"/>
  <c r="K354" i="10"/>
  <c r="J354" i="10"/>
  <c r="I354" i="10"/>
  <c r="H354" i="10"/>
  <c r="G354" i="10"/>
  <c r="H350" i="10"/>
  <c r="K350" i="10"/>
  <c r="G350" i="10"/>
  <c r="J350" i="10"/>
  <c r="I350" i="10"/>
  <c r="H346" i="10"/>
  <c r="K346" i="10"/>
  <c r="G346" i="10"/>
  <c r="J346" i="10"/>
  <c r="I346" i="10"/>
  <c r="H342" i="10"/>
  <c r="K342" i="10"/>
  <c r="G342" i="10"/>
  <c r="J342" i="10"/>
  <c r="I342" i="10"/>
  <c r="H338" i="10"/>
  <c r="K338" i="10"/>
  <c r="G338" i="10"/>
  <c r="J338" i="10"/>
  <c r="I338" i="10"/>
  <c r="H334" i="10"/>
  <c r="K334" i="10"/>
  <c r="G334" i="10"/>
  <c r="J334" i="10"/>
  <c r="I334" i="10"/>
  <c r="H330" i="10"/>
  <c r="K330" i="10"/>
  <c r="G330" i="10"/>
  <c r="J330" i="10"/>
  <c r="I330" i="10"/>
  <c r="H326" i="10"/>
  <c r="K326" i="10"/>
  <c r="G326" i="10"/>
  <c r="J326" i="10"/>
  <c r="I326" i="10"/>
  <c r="H322" i="10"/>
  <c r="K322" i="10"/>
  <c r="G322" i="10"/>
  <c r="J322" i="10"/>
  <c r="I322" i="10"/>
  <c r="H318" i="10"/>
  <c r="K318" i="10"/>
  <c r="G318" i="10"/>
  <c r="J318" i="10"/>
  <c r="I318" i="10"/>
  <c r="H314" i="10"/>
  <c r="K314" i="10"/>
  <c r="G314" i="10"/>
  <c r="J314" i="10"/>
  <c r="I314" i="10"/>
  <c r="H310" i="10"/>
  <c r="K310" i="10"/>
  <c r="G310" i="10"/>
  <c r="J310" i="10"/>
  <c r="I310" i="10"/>
  <c r="H306" i="10"/>
  <c r="K306" i="10"/>
  <c r="G306" i="10"/>
  <c r="J306" i="10"/>
  <c r="I306" i="10"/>
  <c r="H302" i="10"/>
  <c r="K302" i="10"/>
  <c r="G302" i="10"/>
  <c r="J302" i="10"/>
  <c r="I302" i="10"/>
  <c r="H298" i="10"/>
  <c r="K298" i="10"/>
  <c r="G298" i="10"/>
  <c r="J298" i="10"/>
  <c r="I298" i="10"/>
  <c r="H294" i="10"/>
  <c r="K294" i="10"/>
  <c r="G294" i="10"/>
  <c r="J294" i="10"/>
  <c r="I294" i="10"/>
  <c r="H290" i="10"/>
  <c r="K290" i="10"/>
  <c r="G290" i="10"/>
  <c r="J290" i="10"/>
  <c r="I290" i="10"/>
  <c r="H286" i="10"/>
  <c r="K286" i="10"/>
  <c r="G286" i="10"/>
  <c r="J286" i="10"/>
  <c r="I286" i="10"/>
  <c r="H282" i="10"/>
  <c r="K282" i="10"/>
  <c r="G282" i="10"/>
  <c r="J282" i="10"/>
  <c r="I282" i="10"/>
  <c r="H278" i="10"/>
  <c r="K278" i="10"/>
  <c r="G278" i="10"/>
  <c r="J278" i="10"/>
  <c r="I278" i="10"/>
  <c r="H274" i="10"/>
  <c r="K274" i="10"/>
  <c r="G274" i="10"/>
  <c r="J274" i="10"/>
  <c r="I274" i="10"/>
  <c r="H270" i="10"/>
  <c r="K270" i="10"/>
  <c r="G270" i="10"/>
  <c r="J270" i="10"/>
  <c r="I270" i="10"/>
  <c r="H266" i="10"/>
  <c r="K266" i="10"/>
  <c r="G266" i="10"/>
  <c r="J266" i="10"/>
  <c r="I266" i="10"/>
  <c r="H262" i="10"/>
  <c r="K262" i="10"/>
  <c r="G262" i="10"/>
  <c r="J262" i="10"/>
  <c r="I262" i="10"/>
  <c r="H258" i="10"/>
  <c r="K258" i="10"/>
  <c r="G258" i="10"/>
  <c r="J258" i="10"/>
  <c r="I258" i="10"/>
  <c r="H254" i="10"/>
  <c r="K254" i="10"/>
  <c r="G254" i="10"/>
  <c r="J254" i="10"/>
  <c r="I254" i="10"/>
  <c r="H250" i="10"/>
  <c r="K250" i="10"/>
  <c r="G250" i="10"/>
  <c r="J250" i="10"/>
  <c r="I250" i="10"/>
  <c r="H246" i="10"/>
  <c r="K246" i="10"/>
  <c r="G246" i="10"/>
  <c r="J246" i="10"/>
  <c r="I246" i="10"/>
  <c r="H242" i="10"/>
  <c r="K242" i="10"/>
  <c r="G242" i="10"/>
  <c r="J242" i="10"/>
  <c r="I242" i="10"/>
  <c r="H238" i="10"/>
  <c r="K238" i="10"/>
  <c r="G238" i="10"/>
  <c r="J238" i="10"/>
  <c r="I238" i="10"/>
  <c r="H234" i="10"/>
  <c r="K234" i="10"/>
  <c r="G234" i="10"/>
  <c r="J234" i="10"/>
  <c r="I234" i="10"/>
  <c r="H230" i="10"/>
  <c r="K230" i="10"/>
  <c r="G230" i="10"/>
  <c r="J230" i="10"/>
  <c r="I230" i="10"/>
  <c r="H226" i="10"/>
  <c r="K226" i="10"/>
  <c r="G226" i="10"/>
  <c r="J226" i="10"/>
  <c r="I226" i="10"/>
  <c r="H222" i="10"/>
  <c r="K222" i="10"/>
  <c r="G222" i="10"/>
  <c r="J222" i="10"/>
  <c r="I222" i="10"/>
  <c r="H218" i="10"/>
  <c r="K218" i="10"/>
  <c r="G218" i="10"/>
  <c r="J218" i="10"/>
  <c r="I218" i="10"/>
  <c r="H214" i="10"/>
  <c r="K214" i="10"/>
  <c r="G214" i="10"/>
  <c r="J214" i="10"/>
  <c r="I214" i="10"/>
  <c r="H210" i="10"/>
  <c r="K210" i="10"/>
  <c r="G210" i="10"/>
  <c r="J210" i="10"/>
  <c r="I210" i="10"/>
  <c r="H206" i="10"/>
  <c r="K206" i="10"/>
  <c r="G206" i="10"/>
  <c r="J206" i="10"/>
  <c r="I206" i="10"/>
  <c r="H202" i="10"/>
  <c r="K202" i="10"/>
  <c r="G202" i="10"/>
  <c r="J202" i="10"/>
  <c r="I202" i="10"/>
  <c r="H198" i="10"/>
  <c r="K198" i="10"/>
  <c r="G198" i="10"/>
  <c r="J198" i="10"/>
  <c r="I198" i="10"/>
  <c r="H194" i="10"/>
  <c r="K194" i="10"/>
  <c r="G194" i="10"/>
  <c r="J194" i="10"/>
  <c r="I194" i="10"/>
  <c r="H190" i="10"/>
  <c r="K190" i="10"/>
  <c r="G190" i="10"/>
  <c r="J190" i="10"/>
  <c r="I190" i="10"/>
  <c r="H186" i="10"/>
  <c r="K186" i="10"/>
  <c r="G186" i="10"/>
  <c r="J186" i="10"/>
  <c r="I186" i="10"/>
  <c r="H182" i="10"/>
  <c r="K182" i="10"/>
  <c r="G182" i="10"/>
  <c r="J182" i="10"/>
  <c r="I182" i="10"/>
  <c r="H178" i="10"/>
  <c r="K178" i="10"/>
  <c r="G178" i="10"/>
  <c r="J178" i="10"/>
  <c r="I178" i="10"/>
  <c r="H174" i="10"/>
  <c r="K174" i="10"/>
  <c r="G174" i="10"/>
  <c r="J174" i="10"/>
  <c r="I174" i="10"/>
  <c r="H170" i="10"/>
  <c r="K170" i="10"/>
  <c r="G170" i="10"/>
  <c r="J170" i="10"/>
  <c r="I170" i="10"/>
  <c r="H166" i="10"/>
  <c r="K166" i="10"/>
  <c r="G166" i="10"/>
  <c r="J166" i="10"/>
  <c r="I166" i="10"/>
  <c r="H162" i="10"/>
  <c r="K162" i="10"/>
  <c r="G162" i="10"/>
  <c r="J162" i="10"/>
  <c r="I162" i="10"/>
  <c r="H158" i="10"/>
  <c r="K158" i="10"/>
  <c r="G158" i="10"/>
  <c r="J158" i="10"/>
  <c r="I158" i="10"/>
  <c r="H154" i="10"/>
  <c r="K154" i="10"/>
  <c r="G154" i="10"/>
  <c r="J154" i="10"/>
  <c r="I154" i="10"/>
  <c r="H150" i="10"/>
  <c r="K150" i="10"/>
  <c r="G150" i="10"/>
  <c r="J150" i="10"/>
  <c r="I150" i="10"/>
  <c r="H146" i="10"/>
  <c r="K146" i="10"/>
  <c r="G146" i="10"/>
  <c r="J146" i="10"/>
  <c r="I146" i="10"/>
  <c r="H142" i="10"/>
  <c r="K142" i="10"/>
  <c r="G142" i="10"/>
  <c r="J142" i="10"/>
  <c r="I142" i="10"/>
  <c r="H138" i="10"/>
  <c r="K138" i="10"/>
  <c r="G138" i="10"/>
  <c r="J138" i="10"/>
  <c r="I138" i="10"/>
  <c r="H134" i="10"/>
  <c r="K134" i="10"/>
  <c r="G134" i="10"/>
  <c r="J134" i="10"/>
  <c r="I134" i="10"/>
  <c r="H130" i="10"/>
  <c r="K130" i="10"/>
  <c r="G130" i="10"/>
  <c r="J130" i="10"/>
  <c r="I130" i="10"/>
  <c r="H126" i="10"/>
  <c r="K126" i="10"/>
  <c r="G126" i="10"/>
  <c r="J126" i="10"/>
  <c r="I126" i="10"/>
  <c r="H122" i="10"/>
  <c r="K122" i="10"/>
  <c r="G122" i="10"/>
  <c r="J122" i="10"/>
  <c r="I122" i="10"/>
  <c r="H118" i="10"/>
  <c r="K118" i="10"/>
  <c r="G118" i="10"/>
  <c r="J118" i="10"/>
  <c r="I118" i="10"/>
  <c r="H114" i="10"/>
  <c r="K114" i="10"/>
  <c r="G114" i="10"/>
  <c r="J114" i="10"/>
  <c r="I114" i="10"/>
  <c r="H110" i="10"/>
  <c r="K110" i="10"/>
  <c r="G110" i="10"/>
  <c r="J110" i="10"/>
  <c r="I110" i="10"/>
  <c r="H106" i="10"/>
  <c r="K106" i="10"/>
  <c r="G106" i="10"/>
  <c r="J106" i="10"/>
  <c r="I106" i="10"/>
  <c r="H102" i="10"/>
  <c r="K102" i="10"/>
  <c r="G102" i="10"/>
  <c r="J102" i="10"/>
  <c r="I102" i="10"/>
  <c r="H98" i="10"/>
  <c r="K98" i="10"/>
  <c r="G98" i="10"/>
  <c r="J98" i="10"/>
  <c r="I98" i="10"/>
  <c r="H94" i="10"/>
  <c r="K94" i="10"/>
  <c r="G94" i="10"/>
  <c r="J94" i="10"/>
  <c r="I94" i="10"/>
  <c r="H90" i="10"/>
  <c r="K90" i="10"/>
  <c r="G90" i="10"/>
  <c r="J90" i="10"/>
  <c r="I90" i="10"/>
  <c r="H86" i="10"/>
  <c r="K86" i="10"/>
  <c r="G86" i="10"/>
  <c r="J86" i="10"/>
  <c r="I86" i="10"/>
  <c r="H82" i="10"/>
  <c r="K82" i="10"/>
  <c r="G82" i="10"/>
  <c r="J82" i="10"/>
  <c r="I82" i="10"/>
  <c r="H78" i="10"/>
  <c r="K78" i="10"/>
  <c r="G78" i="10"/>
  <c r="J78" i="10"/>
  <c r="I78" i="10"/>
  <c r="H74" i="10"/>
  <c r="K74" i="10"/>
  <c r="G74" i="10"/>
  <c r="J74" i="10"/>
  <c r="I74" i="10"/>
  <c r="H70" i="10"/>
  <c r="K70" i="10"/>
  <c r="G70" i="10"/>
  <c r="J70" i="10"/>
  <c r="I70" i="10"/>
  <c r="H66" i="10"/>
  <c r="K66" i="10"/>
  <c r="G66" i="10"/>
  <c r="J66" i="10"/>
  <c r="I66" i="10"/>
  <c r="H62" i="10"/>
  <c r="K62" i="10"/>
  <c r="G62" i="10"/>
  <c r="J62" i="10"/>
  <c r="I62" i="10"/>
  <c r="H58" i="10"/>
  <c r="K58" i="10"/>
  <c r="G58" i="10"/>
  <c r="J58" i="10"/>
  <c r="I58" i="10"/>
  <c r="H54" i="10"/>
  <c r="K54" i="10"/>
  <c r="G54" i="10"/>
  <c r="J54" i="10"/>
  <c r="I54" i="10"/>
  <c r="H50" i="10"/>
  <c r="K50" i="10"/>
  <c r="G50" i="10"/>
  <c r="J50" i="10"/>
  <c r="I50" i="10"/>
  <c r="H46" i="10"/>
  <c r="K46" i="10"/>
  <c r="G46" i="10"/>
  <c r="J46" i="10"/>
  <c r="I46" i="10"/>
  <c r="H42" i="10"/>
  <c r="K42" i="10"/>
  <c r="G42" i="10"/>
  <c r="J42" i="10"/>
  <c r="I42" i="10"/>
  <c r="H38" i="10"/>
  <c r="K38" i="10"/>
  <c r="G38" i="10"/>
  <c r="J38" i="10"/>
  <c r="I38" i="10"/>
  <c r="H34" i="10"/>
  <c r="K34" i="10"/>
  <c r="G34" i="10"/>
  <c r="J34" i="10"/>
  <c r="I34" i="10"/>
  <c r="H30" i="10"/>
  <c r="K30" i="10"/>
  <c r="G30" i="10"/>
  <c r="J30" i="10"/>
  <c r="I30" i="10"/>
  <c r="H26" i="10"/>
  <c r="K26" i="10"/>
  <c r="G26" i="10"/>
  <c r="J26" i="10"/>
  <c r="I26" i="10"/>
  <c r="K1751" i="10"/>
  <c r="J1751" i="10"/>
  <c r="H1751" i="10"/>
  <c r="K1747" i="10"/>
  <c r="J1747" i="10"/>
  <c r="H1747" i="10"/>
  <c r="K1743" i="10"/>
  <c r="J1743" i="10"/>
  <c r="H1743" i="10"/>
  <c r="K1739" i="10"/>
  <c r="J1739" i="10"/>
  <c r="H1739" i="10"/>
  <c r="K1735" i="10"/>
  <c r="J1735" i="10"/>
  <c r="H1735" i="10"/>
  <c r="K1731" i="10"/>
  <c r="J1731" i="10"/>
  <c r="H1731" i="10"/>
  <c r="K1727" i="10"/>
  <c r="H1727" i="10"/>
  <c r="J1727" i="10"/>
  <c r="J1723" i="10"/>
  <c r="H1723" i="10"/>
  <c r="K1723" i="10"/>
  <c r="K1719" i="10"/>
  <c r="J1719" i="10"/>
  <c r="H1719" i="10"/>
  <c r="K1715" i="10"/>
  <c r="J1715" i="10"/>
  <c r="H1715" i="10"/>
  <c r="H1711" i="10"/>
  <c r="K1711" i="10"/>
  <c r="J1711" i="10"/>
  <c r="K1707" i="10"/>
  <c r="J1707" i="10"/>
  <c r="H1707" i="10"/>
  <c r="K1703" i="10"/>
  <c r="J1703" i="10"/>
  <c r="H1703" i="10"/>
  <c r="K1699" i="10"/>
  <c r="J1699" i="10"/>
  <c r="H1699" i="10"/>
  <c r="K1695" i="10"/>
  <c r="J1695" i="10"/>
  <c r="H1695" i="10"/>
  <c r="K1691" i="10"/>
  <c r="J1691" i="10"/>
  <c r="H1691" i="10"/>
  <c r="K1687" i="10"/>
  <c r="J1687" i="10"/>
  <c r="H1687" i="10"/>
  <c r="K1683" i="10"/>
  <c r="J1683" i="10"/>
  <c r="H1683" i="10"/>
  <c r="K1679" i="10"/>
  <c r="J1679" i="10"/>
  <c r="H1679" i="10"/>
  <c r="K1675" i="10"/>
  <c r="J1675" i="10"/>
  <c r="H1675" i="10"/>
  <c r="K1671" i="10"/>
  <c r="J1671" i="10"/>
  <c r="H1671" i="10"/>
  <c r="K1667" i="10"/>
  <c r="J1667" i="10"/>
  <c r="H1667" i="10"/>
  <c r="K1663" i="10"/>
  <c r="J1663" i="10"/>
  <c r="H1663" i="10"/>
  <c r="K1659" i="10"/>
  <c r="J1659" i="10"/>
  <c r="H1659" i="10"/>
  <c r="K1655" i="10"/>
  <c r="J1655" i="10"/>
  <c r="H1655" i="10"/>
  <c r="K1651" i="10"/>
  <c r="J1651" i="10"/>
  <c r="H1651" i="10"/>
  <c r="K1647" i="10"/>
  <c r="J1647" i="10"/>
  <c r="H1647" i="10"/>
  <c r="K1643" i="10"/>
  <c r="J1643" i="10"/>
  <c r="H1643" i="10"/>
  <c r="K1639" i="10"/>
  <c r="J1639" i="10"/>
  <c r="H1639" i="10"/>
  <c r="K1635" i="10"/>
  <c r="J1635" i="10"/>
  <c r="H1635" i="10"/>
  <c r="K1631" i="10"/>
  <c r="J1631" i="10"/>
  <c r="H1631" i="10"/>
  <c r="K1627" i="10"/>
  <c r="J1627" i="10"/>
  <c r="H1627" i="10"/>
  <c r="K1623" i="10"/>
  <c r="J1623" i="10"/>
  <c r="H1623" i="10"/>
  <c r="K1619" i="10"/>
  <c r="J1619" i="10"/>
  <c r="H1619" i="10"/>
  <c r="K1615" i="10"/>
  <c r="J1615" i="10"/>
  <c r="H1615" i="10"/>
  <c r="H1611" i="10"/>
  <c r="K1611" i="10"/>
  <c r="J1611" i="10"/>
  <c r="H1607" i="10"/>
  <c r="K1607" i="10"/>
  <c r="J1607" i="10"/>
  <c r="H1603" i="10"/>
  <c r="J1603" i="10"/>
  <c r="K1603" i="10"/>
  <c r="H1599" i="10"/>
  <c r="K1599" i="10"/>
  <c r="J1599" i="10"/>
  <c r="H1595" i="10"/>
  <c r="K1595" i="10"/>
  <c r="J1595" i="10"/>
  <c r="H1591" i="10"/>
  <c r="K1591" i="10"/>
  <c r="J1591" i="10"/>
  <c r="H1587" i="10"/>
  <c r="J1587" i="10"/>
  <c r="K1587" i="10"/>
  <c r="H1583" i="10"/>
  <c r="K1583" i="10"/>
  <c r="J1583" i="10"/>
  <c r="H1579" i="10"/>
  <c r="K1579" i="10"/>
  <c r="J1579" i="10"/>
  <c r="H1575" i="10"/>
  <c r="K1575" i="10"/>
  <c r="J1575" i="10"/>
  <c r="H1571" i="10"/>
  <c r="J1571" i="10"/>
  <c r="K1571" i="10"/>
  <c r="H1567" i="10"/>
  <c r="K1567" i="10"/>
  <c r="J1567" i="10"/>
  <c r="H1563" i="10"/>
  <c r="K1563" i="10"/>
  <c r="J1563" i="10"/>
  <c r="H1559" i="10"/>
  <c r="K1559" i="10"/>
  <c r="J1559" i="10"/>
  <c r="H1555" i="10"/>
  <c r="K1555" i="10"/>
  <c r="J1555" i="10"/>
  <c r="H1551" i="10"/>
  <c r="K1551" i="10"/>
  <c r="J1551" i="10"/>
  <c r="H1547" i="10"/>
  <c r="K1547" i="10"/>
  <c r="J1547" i="10"/>
  <c r="H1543" i="10"/>
  <c r="K1543" i="10"/>
  <c r="J1543" i="10"/>
  <c r="H1539" i="10"/>
  <c r="K1539" i="10"/>
  <c r="J1539" i="10"/>
  <c r="H1535" i="10"/>
  <c r="K1535" i="10"/>
  <c r="J1535" i="10"/>
  <c r="H1531" i="10"/>
  <c r="K1531" i="10"/>
  <c r="J1531" i="10"/>
  <c r="H1527" i="10"/>
  <c r="K1527" i="10"/>
  <c r="J1527" i="10"/>
  <c r="H1523" i="10"/>
  <c r="K1523" i="10"/>
  <c r="J1523" i="10"/>
  <c r="H1519" i="10"/>
  <c r="K1519" i="10"/>
  <c r="J1519" i="10"/>
  <c r="H1515" i="10"/>
  <c r="K1515" i="10"/>
  <c r="J1515" i="10"/>
  <c r="H1511" i="10"/>
  <c r="K1511" i="10"/>
  <c r="J1511" i="10"/>
  <c r="H1507" i="10"/>
  <c r="K1507" i="10"/>
  <c r="J1507" i="10"/>
  <c r="H1503" i="10"/>
  <c r="K1503" i="10"/>
  <c r="J1503" i="10"/>
  <c r="H1499" i="10"/>
  <c r="K1499" i="10"/>
  <c r="J1499" i="10"/>
  <c r="H1495" i="10"/>
  <c r="K1495" i="10"/>
  <c r="J1495" i="10"/>
  <c r="H1491" i="10"/>
  <c r="K1491" i="10"/>
  <c r="J1491" i="10"/>
  <c r="H1487" i="10"/>
  <c r="K1487" i="10"/>
  <c r="J1487" i="10"/>
  <c r="J1483" i="10"/>
  <c r="H1483" i="10"/>
  <c r="K1483" i="10"/>
  <c r="J1479" i="10"/>
  <c r="K1479" i="10"/>
  <c r="H1479" i="10"/>
  <c r="J1475" i="10"/>
  <c r="K1475" i="10"/>
  <c r="H1475" i="10"/>
  <c r="J1471" i="10"/>
  <c r="K1471" i="10"/>
  <c r="H1471" i="10"/>
  <c r="J1467" i="10"/>
  <c r="H1467" i="10"/>
  <c r="K1467" i="10"/>
  <c r="J1463" i="10"/>
  <c r="K1463" i="10"/>
  <c r="H1463" i="10"/>
  <c r="J1459" i="10"/>
  <c r="K1459" i="10"/>
  <c r="H1459" i="10"/>
  <c r="J1455" i="10"/>
  <c r="K1455" i="10"/>
  <c r="H1455" i="10"/>
  <c r="J1451" i="10"/>
  <c r="H1451" i="10"/>
  <c r="K1451" i="10"/>
  <c r="J1447" i="10"/>
  <c r="K1447" i="10"/>
  <c r="H1447" i="10"/>
  <c r="J1443" i="10"/>
  <c r="K1443" i="10"/>
  <c r="H1443" i="10"/>
  <c r="J1439" i="10"/>
  <c r="K1439" i="10"/>
  <c r="H1439" i="10"/>
  <c r="J1435" i="10"/>
  <c r="H1435" i="10"/>
  <c r="K1435" i="10"/>
  <c r="J1431" i="10"/>
  <c r="K1431" i="10"/>
  <c r="H1431" i="10"/>
  <c r="J1427" i="10"/>
  <c r="K1427" i="10"/>
  <c r="H1427" i="10"/>
  <c r="J1423" i="10"/>
  <c r="K1423" i="10"/>
  <c r="H1423" i="10"/>
  <c r="J1419" i="10"/>
  <c r="H1419" i="10"/>
  <c r="K1419" i="10"/>
  <c r="J1415" i="10"/>
  <c r="K1415" i="10"/>
  <c r="H1415" i="10"/>
  <c r="J1411" i="10"/>
  <c r="K1411" i="10"/>
  <c r="H1411" i="10"/>
  <c r="J1407" i="10"/>
  <c r="K1407" i="10"/>
  <c r="H1407" i="10"/>
  <c r="J1403" i="10"/>
  <c r="H1403" i="10"/>
  <c r="K1403" i="10"/>
  <c r="J1399" i="10"/>
  <c r="K1399" i="10"/>
  <c r="H1399" i="10"/>
  <c r="J1395" i="10"/>
  <c r="K1395" i="10"/>
  <c r="H1395" i="10"/>
  <c r="J1391" i="10"/>
  <c r="K1391" i="10"/>
  <c r="H1391" i="10"/>
  <c r="J1387" i="10"/>
  <c r="H1387" i="10"/>
  <c r="K1387" i="10"/>
  <c r="K1383" i="10"/>
  <c r="J1383" i="10"/>
  <c r="H1383" i="10"/>
  <c r="K1379" i="10"/>
  <c r="J1379" i="10"/>
  <c r="H1379" i="10"/>
  <c r="K1375" i="10"/>
  <c r="J1375" i="10"/>
  <c r="H1375" i="10"/>
  <c r="K1371" i="10"/>
  <c r="J1371" i="10"/>
  <c r="H1371" i="10"/>
  <c r="K1367" i="10"/>
  <c r="J1367" i="10"/>
  <c r="H1367" i="10"/>
  <c r="K1363" i="10"/>
  <c r="J1363" i="10"/>
  <c r="H1363" i="10"/>
  <c r="K1359" i="10"/>
  <c r="J1359" i="10"/>
  <c r="H1359" i="10"/>
  <c r="K1355" i="10"/>
  <c r="J1355" i="10"/>
  <c r="H1355" i="10"/>
  <c r="K1351" i="10"/>
  <c r="J1351" i="10"/>
  <c r="H1351" i="10"/>
  <c r="K1347" i="10"/>
  <c r="J1347" i="10"/>
  <c r="H1347" i="10"/>
  <c r="K1343" i="10"/>
  <c r="J1343" i="10"/>
  <c r="H1343" i="10"/>
  <c r="K1339" i="10"/>
  <c r="J1339" i="10"/>
  <c r="H1339" i="10"/>
  <c r="K1335" i="10"/>
  <c r="J1335" i="10"/>
  <c r="H1335" i="10"/>
  <c r="K1331" i="10"/>
  <c r="J1331" i="10"/>
  <c r="H1331" i="10"/>
  <c r="K1327" i="10"/>
  <c r="J1327" i="10"/>
  <c r="H1327" i="10"/>
  <c r="K1323" i="10"/>
  <c r="J1323" i="10"/>
  <c r="H1323" i="10"/>
  <c r="K1319" i="10"/>
  <c r="J1319" i="10"/>
  <c r="H1319" i="10"/>
  <c r="K1315" i="10"/>
  <c r="J1315" i="10"/>
  <c r="H1315" i="10"/>
  <c r="K1311" i="10"/>
  <c r="J1311" i="10"/>
  <c r="H1311" i="10"/>
  <c r="H1307" i="10"/>
  <c r="K1307" i="10"/>
  <c r="J1307" i="10"/>
  <c r="J1303" i="10"/>
  <c r="H1303" i="10"/>
  <c r="K1303" i="10"/>
  <c r="K1299" i="10"/>
  <c r="J1299" i="10"/>
  <c r="H1299" i="10"/>
  <c r="K1295" i="10"/>
  <c r="J1295" i="10"/>
  <c r="H1295" i="10"/>
  <c r="H1291" i="10"/>
  <c r="K1291" i="10"/>
  <c r="J1291" i="10"/>
  <c r="J1287" i="10"/>
  <c r="H1287" i="10"/>
  <c r="K1287" i="10"/>
  <c r="K1283" i="10"/>
  <c r="J1283" i="10"/>
  <c r="H1283" i="10"/>
  <c r="K1279" i="10"/>
  <c r="J1279" i="10"/>
  <c r="H1279" i="10"/>
  <c r="H1275" i="10"/>
  <c r="K1275" i="10"/>
  <c r="J1275" i="10"/>
  <c r="J1271" i="10"/>
  <c r="H1271" i="10"/>
  <c r="K1271" i="10"/>
  <c r="K1267" i="10"/>
  <c r="J1267" i="10"/>
  <c r="H1267" i="10"/>
  <c r="K1263" i="10"/>
  <c r="J1263" i="10"/>
  <c r="H1263" i="10"/>
  <c r="H1259" i="10"/>
  <c r="K1259" i="10"/>
  <c r="J1259" i="10"/>
  <c r="J1255" i="10"/>
  <c r="H1255" i="10"/>
  <c r="K1255" i="10"/>
  <c r="K1251" i="10"/>
  <c r="J1251" i="10"/>
  <c r="H1251" i="10"/>
  <c r="K1247" i="10"/>
  <c r="J1247" i="10"/>
  <c r="H1247" i="10"/>
  <c r="H1243" i="10"/>
  <c r="K1243" i="10"/>
  <c r="J1243" i="10"/>
  <c r="J1239" i="10"/>
  <c r="H1239" i="10"/>
  <c r="K1239" i="10"/>
  <c r="K1235" i="10"/>
  <c r="J1235" i="10"/>
  <c r="H1235" i="10"/>
  <c r="H1231" i="10"/>
  <c r="K1231" i="10"/>
  <c r="J1231" i="10"/>
  <c r="H1227" i="10"/>
  <c r="K1227" i="10"/>
  <c r="J1227" i="10"/>
  <c r="H1223" i="10"/>
  <c r="K1223" i="10"/>
  <c r="J1223" i="10"/>
  <c r="H1219" i="10"/>
  <c r="K1219" i="10"/>
  <c r="J1219" i="10"/>
  <c r="H1215" i="10"/>
  <c r="K1215" i="10"/>
  <c r="J1215" i="10"/>
  <c r="H1211" i="10"/>
  <c r="K1211" i="10"/>
  <c r="J1211" i="10"/>
  <c r="H1207" i="10"/>
  <c r="K1207" i="10"/>
  <c r="J1207" i="10"/>
  <c r="H1203" i="10"/>
  <c r="K1203" i="10"/>
  <c r="J1203" i="10"/>
  <c r="H1199" i="10"/>
  <c r="K1199" i="10"/>
  <c r="J1199" i="10"/>
  <c r="H1195" i="10"/>
  <c r="K1195" i="10"/>
  <c r="J1195" i="10"/>
  <c r="H1191" i="10"/>
  <c r="K1191" i="10"/>
  <c r="J1191" i="10"/>
  <c r="H1187" i="10"/>
  <c r="K1187" i="10"/>
  <c r="J1187" i="10"/>
  <c r="H1183" i="10"/>
  <c r="K1183" i="10"/>
  <c r="J1183" i="10"/>
  <c r="H1179" i="10"/>
  <c r="K1179" i="10"/>
  <c r="J1179" i="10"/>
  <c r="J939" i="10"/>
  <c r="I939" i="10"/>
  <c r="H939" i="10"/>
  <c r="K939" i="10"/>
  <c r="G939" i="10"/>
  <c r="J931" i="10"/>
  <c r="I931" i="10"/>
  <c r="H931" i="10"/>
  <c r="G931" i="10"/>
  <c r="K931" i="10"/>
  <c r="J911" i="10"/>
  <c r="I911" i="10"/>
  <c r="H911" i="10"/>
  <c r="K911" i="10"/>
  <c r="G911" i="10"/>
  <c r="J1065" i="10"/>
  <c r="I1065" i="10"/>
  <c r="H1065" i="10"/>
  <c r="K1065" i="10"/>
  <c r="G1065" i="10"/>
  <c r="J1053" i="10"/>
  <c r="I1053" i="10"/>
  <c r="H1053" i="10"/>
  <c r="K1053" i="10"/>
  <c r="G1053" i="10"/>
  <c r="J1049" i="10"/>
  <c r="I1049" i="10"/>
  <c r="H1049" i="10"/>
  <c r="K1049" i="10"/>
  <c r="G1049" i="10"/>
  <c r="J1045" i="10"/>
  <c r="I1045" i="10"/>
  <c r="H1045" i="10"/>
  <c r="K1045" i="10"/>
  <c r="G1045" i="10"/>
  <c r="J1041" i="10"/>
  <c r="I1041" i="10"/>
  <c r="H1041" i="10"/>
  <c r="K1041" i="10"/>
  <c r="G1041" i="10"/>
  <c r="J1037" i="10"/>
  <c r="I1037" i="10"/>
  <c r="H1037" i="10"/>
  <c r="K1037" i="10"/>
  <c r="G1037" i="10"/>
  <c r="J1033" i="10"/>
  <c r="I1033" i="10"/>
  <c r="H1033" i="10"/>
  <c r="K1033" i="10"/>
  <c r="G1033" i="10"/>
  <c r="J1029" i="10"/>
  <c r="I1029" i="10"/>
  <c r="H1029" i="10"/>
  <c r="K1029" i="10"/>
  <c r="G1029" i="10"/>
  <c r="J1025" i="10"/>
  <c r="I1025" i="10"/>
  <c r="H1025" i="10"/>
  <c r="K1025" i="10"/>
  <c r="G1025" i="10"/>
  <c r="J1021" i="10"/>
  <c r="I1021" i="10"/>
  <c r="H1021" i="10"/>
  <c r="G1021" i="10"/>
  <c r="K1021" i="10"/>
  <c r="J1017" i="10"/>
  <c r="I1017" i="10"/>
  <c r="H1017" i="10"/>
  <c r="K1017" i="10"/>
  <c r="G1017" i="10"/>
  <c r="J1013" i="10"/>
  <c r="I1013" i="10"/>
  <c r="H1013" i="10"/>
  <c r="K1013" i="10"/>
  <c r="G1013" i="10"/>
  <c r="J1009" i="10"/>
  <c r="I1009" i="10"/>
  <c r="H1009" i="10"/>
  <c r="K1009" i="10"/>
  <c r="G1009" i="10"/>
  <c r="J1005" i="10"/>
  <c r="I1005" i="10"/>
  <c r="H1005" i="10"/>
  <c r="G1005" i="10"/>
  <c r="K1005" i="10"/>
  <c r="J1001" i="10"/>
  <c r="H1001" i="10"/>
  <c r="G1001" i="10"/>
  <c r="K1001" i="10"/>
  <c r="I1001" i="10"/>
  <c r="J997" i="10"/>
  <c r="H997" i="10"/>
  <c r="K997" i="10"/>
  <c r="I997" i="10"/>
  <c r="G997" i="10"/>
  <c r="J993" i="10"/>
  <c r="H993" i="10"/>
  <c r="G993" i="10"/>
  <c r="K993" i="10"/>
  <c r="I993" i="10"/>
  <c r="J989" i="10"/>
  <c r="H989" i="10"/>
  <c r="K989" i="10"/>
  <c r="I989" i="10"/>
  <c r="G989" i="10"/>
  <c r="J985" i="10"/>
  <c r="H985" i="10"/>
  <c r="G985" i="10"/>
  <c r="K985" i="10"/>
  <c r="I985" i="10"/>
  <c r="H981" i="10"/>
  <c r="K981" i="10"/>
  <c r="G981" i="10"/>
  <c r="J981" i="10"/>
  <c r="I981" i="10"/>
  <c r="H977" i="10"/>
  <c r="K977" i="10"/>
  <c r="G977" i="10"/>
  <c r="J977" i="10"/>
  <c r="I977" i="10"/>
  <c r="H973" i="10"/>
  <c r="K973" i="10"/>
  <c r="G973" i="10"/>
  <c r="J973" i="10"/>
  <c r="I973" i="10"/>
  <c r="H969" i="10"/>
  <c r="K969" i="10"/>
  <c r="G969" i="10"/>
  <c r="J969" i="10"/>
  <c r="I969" i="10"/>
  <c r="H965" i="10"/>
  <c r="K965" i="10"/>
  <c r="G965" i="10"/>
  <c r="J965" i="10"/>
  <c r="I965" i="10"/>
  <c r="H961" i="10"/>
  <c r="K961" i="10"/>
  <c r="G961" i="10"/>
  <c r="J961" i="10"/>
  <c r="I961" i="10"/>
  <c r="H957" i="10"/>
  <c r="K957" i="10"/>
  <c r="G957" i="10"/>
  <c r="J957" i="10"/>
  <c r="I957" i="10"/>
  <c r="H953" i="10"/>
  <c r="K953" i="10"/>
  <c r="G953" i="10"/>
  <c r="J953" i="10"/>
  <c r="I953" i="10"/>
  <c r="H949" i="10"/>
  <c r="K949" i="10"/>
  <c r="G949" i="10"/>
  <c r="J949" i="10"/>
  <c r="I949" i="10"/>
  <c r="H945" i="10"/>
  <c r="K945" i="10"/>
  <c r="G945" i="10"/>
  <c r="J945" i="10"/>
  <c r="I945" i="10"/>
  <c r="H941" i="10"/>
  <c r="K941" i="10"/>
  <c r="G941" i="10"/>
  <c r="J941" i="10"/>
  <c r="I941" i="10"/>
  <c r="H937" i="10"/>
  <c r="K937" i="10"/>
  <c r="G937" i="10"/>
  <c r="J937" i="10"/>
  <c r="I937" i="10"/>
  <c r="H933" i="10"/>
  <c r="K933" i="10"/>
  <c r="G933" i="10"/>
  <c r="J933" i="10"/>
  <c r="I933" i="10"/>
  <c r="H929" i="10"/>
  <c r="K929" i="10"/>
  <c r="G929" i="10"/>
  <c r="J929" i="10"/>
  <c r="I929" i="10"/>
  <c r="H925" i="10"/>
  <c r="K925" i="10"/>
  <c r="G925" i="10"/>
  <c r="J925" i="10"/>
  <c r="I925" i="10"/>
  <c r="H921" i="10"/>
  <c r="K921" i="10"/>
  <c r="G921" i="10"/>
  <c r="J921" i="10"/>
  <c r="I921" i="10"/>
  <c r="H917" i="10"/>
  <c r="K917" i="10"/>
  <c r="G917" i="10"/>
  <c r="J917" i="10"/>
  <c r="I917" i="10"/>
  <c r="H913" i="10"/>
  <c r="K913" i="10"/>
  <c r="G913" i="10"/>
  <c r="J913" i="10"/>
  <c r="I913" i="10"/>
  <c r="H909" i="10"/>
  <c r="K909" i="10"/>
  <c r="G909" i="10"/>
  <c r="J909" i="10"/>
  <c r="I909" i="10"/>
  <c r="H905" i="10"/>
  <c r="K905" i="10"/>
  <c r="G905" i="10"/>
  <c r="J905" i="10"/>
  <c r="I905" i="10"/>
  <c r="H901" i="10"/>
  <c r="K901" i="10"/>
  <c r="G901" i="10"/>
  <c r="J901" i="10"/>
  <c r="I901" i="10"/>
  <c r="H897" i="10"/>
  <c r="K897" i="10"/>
  <c r="G897" i="10"/>
  <c r="J897" i="10"/>
  <c r="I897" i="10"/>
  <c r="H893" i="10"/>
  <c r="K893" i="10"/>
  <c r="G893" i="10"/>
  <c r="J893" i="10"/>
  <c r="I893" i="10"/>
  <c r="H889" i="10"/>
  <c r="K889" i="10"/>
  <c r="G889" i="10"/>
  <c r="J889" i="10"/>
  <c r="I889" i="10"/>
  <c r="H885" i="10"/>
  <c r="K885" i="10"/>
  <c r="G885" i="10"/>
  <c r="J885" i="10"/>
  <c r="I885" i="10"/>
  <c r="H881" i="10"/>
  <c r="K881" i="10"/>
  <c r="G881" i="10"/>
  <c r="J881" i="10"/>
  <c r="I881" i="10"/>
  <c r="H877" i="10"/>
  <c r="K877" i="10"/>
  <c r="G877" i="10"/>
  <c r="J877" i="10"/>
  <c r="I877" i="10"/>
  <c r="H873" i="10"/>
  <c r="K873" i="10"/>
  <c r="G873" i="10"/>
  <c r="J873" i="10"/>
  <c r="I873" i="10"/>
  <c r="H869" i="10"/>
  <c r="K869" i="10"/>
  <c r="G869" i="10"/>
  <c r="J869" i="10"/>
  <c r="I869" i="10"/>
  <c r="J865" i="10"/>
  <c r="I865" i="10"/>
  <c r="H865" i="10"/>
  <c r="G865" i="10"/>
  <c r="K865" i="10"/>
  <c r="I861" i="10"/>
  <c r="H861" i="10"/>
  <c r="K861" i="10"/>
  <c r="G861" i="10"/>
  <c r="J861" i="10"/>
  <c r="I857" i="10"/>
  <c r="H857" i="10"/>
  <c r="K857" i="10"/>
  <c r="G857" i="10"/>
  <c r="J857" i="10"/>
  <c r="I853" i="10"/>
  <c r="H853" i="10"/>
  <c r="K853" i="10"/>
  <c r="G853" i="10"/>
  <c r="J853" i="10"/>
  <c r="I849" i="10"/>
  <c r="H849" i="10"/>
  <c r="K849" i="10"/>
  <c r="G849" i="10"/>
  <c r="J849" i="10"/>
  <c r="I845" i="10"/>
  <c r="H845" i="10"/>
  <c r="K845" i="10"/>
  <c r="G845" i="10"/>
  <c r="J845" i="10"/>
  <c r="I841" i="10"/>
  <c r="H841" i="10"/>
  <c r="K841" i="10"/>
  <c r="G841" i="10"/>
  <c r="J841" i="10"/>
  <c r="I837" i="10"/>
  <c r="H837" i="10"/>
  <c r="K837" i="10"/>
  <c r="G837" i="10"/>
  <c r="J837" i="10"/>
  <c r="I833" i="10"/>
  <c r="H833" i="10"/>
  <c r="K833" i="10"/>
  <c r="G833" i="10"/>
  <c r="J833" i="10"/>
  <c r="I829" i="10"/>
  <c r="H829" i="10"/>
  <c r="K829" i="10"/>
  <c r="G829" i="10"/>
  <c r="J829" i="10"/>
  <c r="I825" i="10"/>
  <c r="H825" i="10"/>
  <c r="K825" i="10"/>
  <c r="G825" i="10"/>
  <c r="J825" i="10"/>
  <c r="I821" i="10"/>
  <c r="H821" i="10"/>
  <c r="K821" i="10"/>
  <c r="G821" i="10"/>
  <c r="J821" i="10"/>
  <c r="I817" i="10"/>
  <c r="H817" i="10"/>
  <c r="K817" i="10"/>
  <c r="G817" i="10"/>
  <c r="J817" i="10"/>
  <c r="I813" i="10"/>
  <c r="H813" i="10"/>
  <c r="K813" i="10"/>
  <c r="G813" i="10"/>
  <c r="J813" i="10"/>
  <c r="I809" i="10"/>
  <c r="H809" i="10"/>
  <c r="K809" i="10"/>
  <c r="G809" i="10"/>
  <c r="J809" i="10"/>
  <c r="I805" i="10"/>
  <c r="H805" i="10"/>
  <c r="K805" i="10"/>
  <c r="G805" i="10"/>
  <c r="J805" i="10"/>
  <c r="I801" i="10"/>
  <c r="H801" i="10"/>
  <c r="K801" i="10"/>
  <c r="G801" i="10"/>
  <c r="J801" i="10"/>
  <c r="I797" i="10"/>
  <c r="H797" i="10"/>
  <c r="K797" i="10"/>
  <c r="G797" i="10"/>
  <c r="J797" i="10"/>
  <c r="I793" i="10"/>
  <c r="H793" i="10"/>
  <c r="K793" i="10"/>
  <c r="G793" i="10"/>
  <c r="J793" i="10"/>
  <c r="I789" i="10"/>
  <c r="H789" i="10"/>
  <c r="K789" i="10"/>
  <c r="G789" i="10"/>
  <c r="J789" i="10"/>
  <c r="I785" i="10"/>
  <c r="H785" i="10"/>
  <c r="K785" i="10"/>
  <c r="G785" i="10"/>
  <c r="J785" i="10"/>
  <c r="I781" i="10"/>
  <c r="H781" i="10"/>
  <c r="K781" i="10"/>
  <c r="G781" i="10"/>
  <c r="J781" i="10"/>
  <c r="I777" i="10"/>
  <c r="H777" i="10"/>
  <c r="K777" i="10"/>
  <c r="G777" i="10"/>
  <c r="J777" i="10"/>
  <c r="I773" i="10"/>
  <c r="H773" i="10"/>
  <c r="K773" i="10"/>
  <c r="G773" i="10"/>
  <c r="J773" i="10"/>
  <c r="I769" i="10"/>
  <c r="H769" i="10"/>
  <c r="K769" i="10"/>
  <c r="G769" i="10"/>
  <c r="J769" i="10"/>
  <c r="I765" i="10"/>
  <c r="H765" i="10"/>
  <c r="K765" i="10"/>
  <c r="G765" i="10"/>
  <c r="J765" i="10"/>
  <c r="I761" i="10"/>
  <c r="H761" i="10"/>
  <c r="K761" i="10"/>
  <c r="G761" i="10"/>
  <c r="J761" i="10"/>
  <c r="I757" i="10"/>
  <c r="H757" i="10"/>
  <c r="K757" i="10"/>
  <c r="G757" i="10"/>
  <c r="J757" i="10"/>
  <c r="I753" i="10"/>
  <c r="H753" i="10"/>
  <c r="K753" i="10"/>
  <c r="G753" i="10"/>
  <c r="J753" i="10"/>
  <c r="I749" i="10"/>
  <c r="H749" i="10"/>
  <c r="K749" i="10"/>
  <c r="G749" i="10"/>
  <c r="J749" i="10"/>
  <c r="I745" i="10"/>
  <c r="H745" i="10"/>
  <c r="K745" i="10"/>
  <c r="G745" i="10"/>
  <c r="J745" i="10"/>
  <c r="I741" i="10"/>
  <c r="H741" i="10"/>
  <c r="K741" i="10"/>
  <c r="G741" i="10"/>
  <c r="J741" i="10"/>
  <c r="I737" i="10"/>
  <c r="H737" i="10"/>
  <c r="K737" i="10"/>
  <c r="G737" i="10"/>
  <c r="J737" i="10"/>
  <c r="I733" i="10"/>
  <c r="H733" i="10"/>
  <c r="K733" i="10"/>
  <c r="G733" i="10"/>
  <c r="J733" i="10"/>
  <c r="I729" i="10"/>
  <c r="H729" i="10"/>
  <c r="K729" i="10"/>
  <c r="G729" i="10"/>
  <c r="J729" i="10"/>
  <c r="I725" i="10"/>
  <c r="H725" i="10"/>
  <c r="K725" i="10"/>
  <c r="G725" i="10"/>
  <c r="J725" i="10"/>
  <c r="I721" i="10"/>
  <c r="H721" i="10"/>
  <c r="K721" i="10"/>
  <c r="G721" i="10"/>
  <c r="J721" i="10"/>
  <c r="I717" i="10"/>
  <c r="H717" i="10"/>
  <c r="K717" i="10"/>
  <c r="G717" i="10"/>
  <c r="J717" i="10"/>
  <c r="I713" i="10"/>
  <c r="H713" i="10"/>
  <c r="K713" i="10"/>
  <c r="G713" i="10"/>
  <c r="J713" i="10"/>
  <c r="I709" i="10"/>
  <c r="H709" i="10"/>
  <c r="K709" i="10"/>
  <c r="G709" i="10"/>
  <c r="J709" i="10"/>
  <c r="I705" i="10"/>
  <c r="H705" i="10"/>
  <c r="K705" i="10"/>
  <c r="G705" i="10"/>
  <c r="J705" i="10"/>
  <c r="I701" i="10"/>
  <c r="H701" i="10"/>
  <c r="K701" i="10"/>
  <c r="G701" i="10"/>
  <c r="J701" i="10"/>
  <c r="I697" i="10"/>
  <c r="H697" i="10"/>
  <c r="K697" i="10"/>
  <c r="G697" i="10"/>
  <c r="J697" i="10"/>
  <c r="I693" i="10"/>
  <c r="H693" i="10"/>
  <c r="K693" i="10"/>
  <c r="G693" i="10"/>
  <c r="J693" i="10"/>
  <c r="I689" i="10"/>
  <c r="H689" i="10"/>
  <c r="K689" i="10"/>
  <c r="G689" i="10"/>
  <c r="J689" i="10"/>
  <c r="I685" i="10"/>
  <c r="H685" i="10"/>
  <c r="K685" i="10"/>
  <c r="G685" i="10"/>
  <c r="J685" i="10"/>
  <c r="I681" i="10"/>
  <c r="H681" i="10"/>
  <c r="K681" i="10"/>
  <c r="G681" i="10"/>
  <c r="J681" i="10"/>
  <c r="I677" i="10"/>
  <c r="H677" i="10"/>
  <c r="K677" i="10"/>
  <c r="G677" i="10"/>
  <c r="J677" i="10"/>
  <c r="I673" i="10"/>
  <c r="H673" i="10"/>
  <c r="K673" i="10"/>
  <c r="G673" i="10"/>
  <c r="J673" i="10"/>
  <c r="I669" i="10"/>
  <c r="H669" i="10"/>
  <c r="K669" i="10"/>
  <c r="G669" i="10"/>
  <c r="J669" i="10"/>
  <c r="I665" i="10"/>
  <c r="H665" i="10"/>
  <c r="K665" i="10"/>
  <c r="G665" i="10"/>
  <c r="J665" i="10"/>
  <c r="I661" i="10"/>
  <c r="H661" i="10"/>
  <c r="K661" i="10"/>
  <c r="G661" i="10"/>
  <c r="J661" i="10"/>
  <c r="I657" i="10"/>
  <c r="H657" i="10"/>
  <c r="K657" i="10"/>
  <c r="G657" i="10"/>
  <c r="J657" i="10"/>
  <c r="I653" i="10"/>
  <c r="H653" i="10"/>
  <c r="K653" i="10"/>
  <c r="G653" i="10"/>
  <c r="J653" i="10"/>
  <c r="I649" i="10"/>
  <c r="H649" i="10"/>
  <c r="K649" i="10"/>
  <c r="G649" i="10"/>
  <c r="J649" i="10"/>
  <c r="I645" i="10"/>
  <c r="H645" i="10"/>
  <c r="K645" i="10"/>
  <c r="G645" i="10"/>
  <c r="J645" i="10"/>
  <c r="I641" i="10"/>
  <c r="H641" i="10"/>
  <c r="K641" i="10"/>
  <c r="G641" i="10"/>
  <c r="J641" i="10"/>
  <c r="I637" i="10"/>
  <c r="H637" i="10"/>
  <c r="K637" i="10"/>
  <c r="G637" i="10"/>
  <c r="J637" i="10"/>
  <c r="I633" i="10"/>
  <c r="H633" i="10"/>
  <c r="K633" i="10"/>
  <c r="G633" i="10"/>
  <c r="J633" i="10"/>
  <c r="I629" i="10"/>
  <c r="H629" i="10"/>
  <c r="K629" i="10"/>
  <c r="G629" i="10"/>
  <c r="J629" i="10"/>
  <c r="I625" i="10"/>
  <c r="H625" i="10"/>
  <c r="K625" i="10"/>
  <c r="G625" i="10"/>
  <c r="J625" i="10"/>
  <c r="I621" i="10"/>
  <c r="H621" i="10"/>
  <c r="K621" i="10"/>
  <c r="G621" i="10"/>
  <c r="J621" i="10"/>
  <c r="I617" i="10"/>
  <c r="H617" i="10"/>
  <c r="K617" i="10"/>
  <c r="G617" i="10"/>
  <c r="J617" i="10"/>
  <c r="I613" i="10"/>
  <c r="H613" i="10"/>
  <c r="K613" i="10"/>
  <c r="G613" i="10"/>
  <c r="J613" i="10"/>
  <c r="I609" i="10"/>
  <c r="H609" i="10"/>
  <c r="K609" i="10"/>
  <c r="G609" i="10"/>
  <c r="J609" i="10"/>
  <c r="I605" i="10"/>
  <c r="H605" i="10"/>
  <c r="K605" i="10"/>
  <c r="G605" i="10"/>
  <c r="J605" i="10"/>
  <c r="I601" i="10"/>
  <c r="H601" i="10"/>
  <c r="K601" i="10"/>
  <c r="G601" i="10"/>
  <c r="J601" i="10"/>
  <c r="I597" i="10"/>
  <c r="H597" i="10"/>
  <c r="K597" i="10"/>
  <c r="G597" i="10"/>
  <c r="J597" i="10"/>
  <c r="I593" i="10"/>
  <c r="H593" i="10"/>
  <c r="K593" i="10"/>
  <c r="G593" i="10"/>
  <c r="J593" i="10"/>
  <c r="I589" i="10"/>
  <c r="H589" i="10"/>
  <c r="K589" i="10"/>
  <c r="G589" i="10"/>
  <c r="J589" i="10"/>
  <c r="I585" i="10"/>
  <c r="H585" i="10"/>
  <c r="K585" i="10"/>
  <c r="G585" i="10"/>
  <c r="J585" i="10"/>
  <c r="I581" i="10"/>
  <c r="H581" i="10"/>
  <c r="K581" i="10"/>
  <c r="G581" i="10"/>
  <c r="J581" i="10"/>
  <c r="I577" i="10"/>
  <c r="H577" i="10"/>
  <c r="K577" i="10"/>
  <c r="G577" i="10"/>
  <c r="J577" i="10"/>
  <c r="I573" i="10"/>
  <c r="H573" i="10"/>
  <c r="K573" i="10"/>
  <c r="G573" i="10"/>
  <c r="J573" i="10"/>
  <c r="I569" i="10"/>
  <c r="H569" i="10"/>
  <c r="K569" i="10"/>
  <c r="G569" i="10"/>
  <c r="J569" i="10"/>
  <c r="I565" i="10"/>
  <c r="H565" i="10"/>
  <c r="K565" i="10"/>
  <c r="G565" i="10"/>
  <c r="J565" i="10"/>
  <c r="I561" i="10"/>
  <c r="H561" i="10"/>
  <c r="K561" i="10"/>
  <c r="G561" i="10"/>
  <c r="J561" i="10"/>
  <c r="I557" i="10"/>
  <c r="H557" i="10"/>
  <c r="K557" i="10"/>
  <c r="G557" i="10"/>
  <c r="J557" i="10"/>
  <c r="I553" i="10"/>
  <c r="H553" i="10"/>
  <c r="K553" i="10"/>
  <c r="G553" i="10"/>
  <c r="J553" i="10"/>
  <c r="I549" i="10"/>
  <c r="H549" i="10"/>
  <c r="K549" i="10"/>
  <c r="G549" i="10"/>
  <c r="J549" i="10"/>
  <c r="I545" i="10"/>
  <c r="H545" i="10"/>
  <c r="K545" i="10"/>
  <c r="G545" i="10"/>
  <c r="J545" i="10"/>
  <c r="I541" i="10"/>
  <c r="H541" i="10"/>
  <c r="K541" i="10"/>
  <c r="G541" i="10"/>
  <c r="J541" i="10"/>
  <c r="I537" i="10"/>
  <c r="H537" i="10"/>
  <c r="K537" i="10"/>
  <c r="G537" i="10"/>
  <c r="J537" i="10"/>
  <c r="I533" i="10"/>
  <c r="H533" i="10"/>
  <c r="K533" i="10"/>
  <c r="G533" i="10"/>
  <c r="J533" i="10"/>
  <c r="I529" i="10"/>
  <c r="H529" i="10"/>
  <c r="K529" i="10"/>
  <c r="G529" i="10"/>
  <c r="J529" i="10"/>
  <c r="I525" i="10"/>
  <c r="H525" i="10"/>
  <c r="K525" i="10"/>
  <c r="G525" i="10"/>
  <c r="J525" i="10"/>
  <c r="I521" i="10"/>
  <c r="H521" i="10"/>
  <c r="K521" i="10"/>
  <c r="G521" i="10"/>
  <c r="J521" i="10"/>
  <c r="I517" i="10"/>
  <c r="H517" i="10"/>
  <c r="K517" i="10"/>
  <c r="G517" i="10"/>
  <c r="J517" i="10"/>
  <c r="I513" i="10"/>
  <c r="H513" i="10"/>
  <c r="K513" i="10"/>
  <c r="G513" i="10"/>
  <c r="J513" i="10"/>
  <c r="I509" i="10"/>
  <c r="H509" i="10"/>
  <c r="K509" i="10"/>
  <c r="G509" i="10"/>
  <c r="J509" i="10"/>
  <c r="I505" i="10"/>
  <c r="H505" i="10"/>
  <c r="K505" i="10"/>
  <c r="G505" i="10"/>
  <c r="J505" i="10"/>
  <c r="I501" i="10"/>
  <c r="H501" i="10"/>
  <c r="K501" i="10"/>
  <c r="G501" i="10"/>
  <c r="J501" i="10"/>
  <c r="I497" i="10"/>
  <c r="H497" i="10"/>
  <c r="K497" i="10"/>
  <c r="G497" i="10"/>
  <c r="J497" i="10"/>
  <c r="I493" i="10"/>
  <c r="H493" i="10"/>
  <c r="K493" i="10"/>
  <c r="G493" i="10"/>
  <c r="J493" i="10"/>
  <c r="I489" i="10"/>
  <c r="H489" i="10"/>
  <c r="K489" i="10"/>
  <c r="G489" i="10"/>
  <c r="J489" i="10"/>
  <c r="I485" i="10"/>
  <c r="H485" i="10"/>
  <c r="K485" i="10"/>
  <c r="G485" i="10"/>
  <c r="J485" i="10"/>
  <c r="I481" i="10"/>
  <c r="H481" i="10"/>
  <c r="K481" i="10"/>
  <c r="G481" i="10"/>
  <c r="J481" i="10"/>
  <c r="I477" i="10"/>
  <c r="H477" i="10"/>
  <c r="K477" i="10"/>
  <c r="G477" i="10"/>
  <c r="J477" i="10"/>
  <c r="I473" i="10"/>
  <c r="H473" i="10"/>
  <c r="K473" i="10"/>
  <c r="G473" i="10"/>
  <c r="J473" i="10"/>
  <c r="I469" i="10"/>
  <c r="H469" i="10"/>
  <c r="K469" i="10"/>
  <c r="G469" i="10"/>
  <c r="J469" i="10"/>
  <c r="I465" i="10"/>
  <c r="H465" i="10"/>
  <c r="K465" i="10"/>
  <c r="G465" i="10"/>
  <c r="J465" i="10"/>
  <c r="I461" i="10"/>
  <c r="H461" i="10"/>
  <c r="K461" i="10"/>
  <c r="G461" i="10"/>
  <c r="J461" i="10"/>
  <c r="I457" i="10"/>
  <c r="H457" i="10"/>
  <c r="K457" i="10"/>
  <c r="G457" i="10"/>
  <c r="J457" i="10"/>
  <c r="I453" i="10"/>
  <c r="H453" i="10"/>
  <c r="K453" i="10"/>
  <c r="G453" i="10"/>
  <c r="J453" i="10"/>
  <c r="I449" i="10"/>
  <c r="H449" i="10"/>
  <c r="K449" i="10"/>
  <c r="G449" i="10"/>
  <c r="J449" i="10"/>
  <c r="I445" i="10"/>
  <c r="H445" i="10"/>
  <c r="K445" i="10"/>
  <c r="G445" i="10"/>
  <c r="J445" i="10"/>
  <c r="I441" i="10"/>
  <c r="H441" i="10"/>
  <c r="K441" i="10"/>
  <c r="G441" i="10"/>
  <c r="J441" i="10"/>
  <c r="I437" i="10"/>
  <c r="H437" i="10"/>
  <c r="K437" i="10"/>
  <c r="G437" i="10"/>
  <c r="J437" i="10"/>
  <c r="I433" i="10"/>
  <c r="H433" i="10"/>
  <c r="K433" i="10"/>
  <c r="G433" i="10"/>
  <c r="J433" i="10"/>
  <c r="I429" i="10"/>
  <c r="H429" i="10"/>
  <c r="K429" i="10"/>
  <c r="G429" i="10"/>
  <c r="J429" i="10"/>
  <c r="I425" i="10"/>
  <c r="H425" i="10"/>
  <c r="K425" i="10"/>
  <c r="G425" i="10"/>
  <c r="J425" i="10"/>
  <c r="I421" i="10"/>
  <c r="H421" i="10"/>
  <c r="K421" i="10"/>
  <c r="G421" i="10"/>
  <c r="J421" i="10"/>
  <c r="I417" i="10"/>
  <c r="H417" i="10"/>
  <c r="K417" i="10"/>
  <c r="G417" i="10"/>
  <c r="J417" i="10"/>
  <c r="I413" i="10"/>
  <c r="H413" i="10"/>
  <c r="K413" i="10"/>
  <c r="G413" i="10"/>
  <c r="J413" i="10"/>
  <c r="I409" i="10"/>
  <c r="H409" i="10"/>
  <c r="K409" i="10"/>
  <c r="G409" i="10"/>
  <c r="J409" i="10"/>
  <c r="I405" i="10"/>
  <c r="H405" i="10"/>
  <c r="K405" i="10"/>
  <c r="G405" i="10"/>
  <c r="J405" i="10"/>
  <c r="I401" i="10"/>
  <c r="H401" i="10"/>
  <c r="K401" i="10"/>
  <c r="G401" i="10"/>
  <c r="J401" i="10"/>
  <c r="I397" i="10"/>
  <c r="H397" i="10"/>
  <c r="K397" i="10"/>
  <c r="G397" i="10"/>
  <c r="J397" i="10"/>
  <c r="I393" i="10"/>
  <c r="H393" i="10"/>
  <c r="K393" i="10"/>
  <c r="G393" i="10"/>
  <c r="J393" i="10"/>
  <c r="I389" i="10"/>
  <c r="H389" i="10"/>
  <c r="K389" i="10"/>
  <c r="G389" i="10"/>
  <c r="J389" i="10"/>
  <c r="I385" i="10"/>
  <c r="H385" i="10"/>
  <c r="K385" i="10"/>
  <c r="G385" i="10"/>
  <c r="J385" i="10"/>
  <c r="I381" i="10"/>
  <c r="H381" i="10"/>
  <c r="K381" i="10"/>
  <c r="G381" i="10"/>
  <c r="J381" i="10"/>
  <c r="I377" i="10"/>
  <c r="H377" i="10"/>
  <c r="K377" i="10"/>
  <c r="G377" i="10"/>
  <c r="J377" i="10"/>
  <c r="I373" i="10"/>
  <c r="H373" i="10"/>
  <c r="K373" i="10"/>
  <c r="G373" i="10"/>
  <c r="J373" i="10"/>
  <c r="I369" i="10"/>
  <c r="H369" i="10"/>
  <c r="K369" i="10"/>
  <c r="G369" i="10"/>
  <c r="J369" i="10"/>
  <c r="I365" i="10"/>
  <c r="H365" i="10"/>
  <c r="K365" i="10"/>
  <c r="G365" i="10"/>
  <c r="J365" i="10"/>
  <c r="I361" i="10"/>
  <c r="H361" i="10"/>
  <c r="K361" i="10"/>
  <c r="G361" i="10"/>
  <c r="J361" i="10"/>
  <c r="I357" i="10"/>
  <c r="H357" i="10"/>
  <c r="K357" i="10"/>
  <c r="G357" i="10"/>
  <c r="J357" i="10"/>
  <c r="I353" i="10"/>
  <c r="H353" i="10"/>
  <c r="K353" i="10"/>
  <c r="G353" i="10"/>
  <c r="J353" i="10"/>
  <c r="I349" i="10"/>
  <c r="H349" i="10"/>
  <c r="K349" i="10"/>
  <c r="G349" i="10"/>
  <c r="J349" i="10"/>
  <c r="I345" i="10"/>
  <c r="H345" i="10"/>
  <c r="K345" i="10"/>
  <c r="G345" i="10"/>
  <c r="J345" i="10"/>
  <c r="I341" i="10"/>
  <c r="H341" i="10"/>
  <c r="K341" i="10"/>
  <c r="G341" i="10"/>
  <c r="J341" i="10"/>
  <c r="I337" i="10"/>
  <c r="H337" i="10"/>
  <c r="K337" i="10"/>
  <c r="G337" i="10"/>
  <c r="J337" i="10"/>
  <c r="I333" i="10"/>
  <c r="H333" i="10"/>
  <c r="K333" i="10"/>
  <c r="G333" i="10"/>
  <c r="J333" i="10"/>
  <c r="I329" i="10"/>
  <c r="H329" i="10"/>
  <c r="K329" i="10"/>
  <c r="G329" i="10"/>
  <c r="J329" i="10"/>
  <c r="I325" i="10"/>
  <c r="H325" i="10"/>
  <c r="K325" i="10"/>
  <c r="G325" i="10"/>
  <c r="J325" i="10"/>
  <c r="I321" i="10"/>
  <c r="H321" i="10"/>
  <c r="K321" i="10"/>
  <c r="G321" i="10"/>
  <c r="J321" i="10"/>
  <c r="I317" i="10"/>
  <c r="H317" i="10"/>
  <c r="K317" i="10"/>
  <c r="G317" i="10"/>
  <c r="J317" i="10"/>
  <c r="I313" i="10"/>
  <c r="H313" i="10"/>
  <c r="K313" i="10"/>
  <c r="G313" i="10"/>
  <c r="J313" i="10"/>
  <c r="I309" i="10"/>
  <c r="H309" i="10"/>
  <c r="K309" i="10"/>
  <c r="G309" i="10"/>
  <c r="J309" i="10"/>
  <c r="I305" i="10"/>
  <c r="H305" i="10"/>
  <c r="K305" i="10"/>
  <c r="G305" i="10"/>
  <c r="J305" i="10"/>
  <c r="I301" i="10"/>
  <c r="H301" i="10"/>
  <c r="K301" i="10"/>
  <c r="G301" i="10"/>
  <c r="J301" i="10"/>
  <c r="I297" i="10"/>
  <c r="H297" i="10"/>
  <c r="K297" i="10"/>
  <c r="G297" i="10"/>
  <c r="J297" i="10"/>
  <c r="I293" i="10"/>
  <c r="H293" i="10"/>
  <c r="K293" i="10"/>
  <c r="G293" i="10"/>
  <c r="J293" i="10"/>
  <c r="I289" i="10"/>
  <c r="H289" i="10"/>
  <c r="K289" i="10"/>
  <c r="G289" i="10"/>
  <c r="J289" i="10"/>
  <c r="I285" i="10"/>
  <c r="H285" i="10"/>
  <c r="K285" i="10"/>
  <c r="G285" i="10"/>
  <c r="J285" i="10"/>
  <c r="I281" i="10"/>
  <c r="H281" i="10"/>
  <c r="K281" i="10"/>
  <c r="G281" i="10"/>
  <c r="J281" i="10"/>
  <c r="I277" i="10"/>
  <c r="H277" i="10"/>
  <c r="K277" i="10"/>
  <c r="G277" i="10"/>
  <c r="J277" i="10"/>
  <c r="I273" i="10"/>
  <c r="H273" i="10"/>
  <c r="K273" i="10"/>
  <c r="G273" i="10"/>
  <c r="J273" i="10"/>
  <c r="I269" i="10"/>
  <c r="H269" i="10"/>
  <c r="K269" i="10"/>
  <c r="G269" i="10"/>
  <c r="J269" i="10"/>
  <c r="I265" i="10"/>
  <c r="H265" i="10"/>
  <c r="K265" i="10"/>
  <c r="G265" i="10"/>
  <c r="J265" i="10"/>
  <c r="I261" i="10"/>
  <c r="H261" i="10"/>
  <c r="K261" i="10"/>
  <c r="G261" i="10"/>
  <c r="J261" i="10"/>
  <c r="I257" i="10"/>
  <c r="H257" i="10"/>
  <c r="K257" i="10"/>
  <c r="G257" i="10"/>
  <c r="J257" i="10"/>
  <c r="I253" i="10"/>
  <c r="H253" i="10"/>
  <c r="K253" i="10"/>
  <c r="G253" i="10"/>
  <c r="J253" i="10"/>
  <c r="I249" i="10"/>
  <c r="H249" i="10"/>
  <c r="K249" i="10"/>
  <c r="G249" i="10"/>
  <c r="J249" i="10"/>
  <c r="I245" i="10"/>
  <c r="H245" i="10"/>
  <c r="K245" i="10"/>
  <c r="G245" i="10"/>
  <c r="J245" i="10"/>
  <c r="I241" i="10"/>
  <c r="H241" i="10"/>
  <c r="K241" i="10"/>
  <c r="G241" i="10"/>
  <c r="J241" i="10"/>
  <c r="I237" i="10"/>
  <c r="H237" i="10"/>
  <c r="K237" i="10"/>
  <c r="G237" i="10"/>
  <c r="J237" i="10"/>
  <c r="I233" i="10"/>
  <c r="H233" i="10"/>
  <c r="K233" i="10"/>
  <c r="G233" i="10"/>
  <c r="J233" i="10"/>
  <c r="I229" i="10"/>
  <c r="H229" i="10"/>
  <c r="K229" i="10"/>
  <c r="G229" i="10"/>
  <c r="J229" i="10"/>
  <c r="I225" i="10"/>
  <c r="H225" i="10"/>
  <c r="K225" i="10"/>
  <c r="G225" i="10"/>
  <c r="J225" i="10"/>
  <c r="I221" i="10"/>
  <c r="H221" i="10"/>
  <c r="K221" i="10"/>
  <c r="G221" i="10"/>
  <c r="J221" i="10"/>
  <c r="I217" i="10"/>
  <c r="H217" i="10"/>
  <c r="K217" i="10"/>
  <c r="G217" i="10"/>
  <c r="J217" i="10"/>
  <c r="I213" i="10"/>
  <c r="H213" i="10"/>
  <c r="K213" i="10"/>
  <c r="G213" i="10"/>
  <c r="J213" i="10"/>
  <c r="I209" i="10"/>
  <c r="H209" i="10"/>
  <c r="K209" i="10"/>
  <c r="G209" i="10"/>
  <c r="J209" i="10"/>
  <c r="I205" i="10"/>
  <c r="H205" i="10"/>
  <c r="K205" i="10"/>
  <c r="G205" i="10"/>
  <c r="J205" i="10"/>
  <c r="I201" i="10"/>
  <c r="H201" i="10"/>
  <c r="K201" i="10"/>
  <c r="G201" i="10"/>
  <c r="J201" i="10"/>
  <c r="I197" i="10"/>
  <c r="H197" i="10"/>
  <c r="K197" i="10"/>
  <c r="G197" i="10"/>
  <c r="J197" i="10"/>
  <c r="I193" i="10"/>
  <c r="H193" i="10"/>
  <c r="K193" i="10"/>
  <c r="G193" i="10"/>
  <c r="J193" i="10"/>
  <c r="I189" i="10"/>
  <c r="H189" i="10"/>
  <c r="K189" i="10"/>
  <c r="G189" i="10"/>
  <c r="J189" i="10"/>
  <c r="I185" i="10"/>
  <c r="H185" i="10"/>
  <c r="K185" i="10"/>
  <c r="G185" i="10"/>
  <c r="J185" i="10"/>
  <c r="I181" i="10"/>
  <c r="H181" i="10"/>
  <c r="K181" i="10"/>
  <c r="G181" i="10"/>
  <c r="J181" i="10"/>
  <c r="I177" i="10"/>
  <c r="H177" i="10"/>
  <c r="K177" i="10"/>
  <c r="G177" i="10"/>
  <c r="J177" i="10"/>
  <c r="I173" i="10"/>
  <c r="H173" i="10"/>
  <c r="K173" i="10"/>
  <c r="G173" i="10"/>
  <c r="J173" i="10"/>
  <c r="I169" i="10"/>
  <c r="H169" i="10"/>
  <c r="K169" i="10"/>
  <c r="G169" i="10"/>
  <c r="J169" i="10"/>
  <c r="I165" i="10"/>
  <c r="H165" i="10"/>
  <c r="K165" i="10"/>
  <c r="G165" i="10"/>
  <c r="J165" i="10"/>
  <c r="I161" i="10"/>
  <c r="H161" i="10"/>
  <c r="K161" i="10"/>
  <c r="G161" i="10"/>
  <c r="J161" i="10"/>
  <c r="I157" i="10"/>
  <c r="H157" i="10"/>
  <c r="K157" i="10"/>
  <c r="G157" i="10"/>
  <c r="J157" i="10"/>
  <c r="I153" i="10"/>
  <c r="H153" i="10"/>
  <c r="K153" i="10"/>
  <c r="G153" i="10"/>
  <c r="J153" i="10"/>
  <c r="I149" i="10"/>
  <c r="H149" i="10"/>
  <c r="K149" i="10"/>
  <c r="G149" i="10"/>
  <c r="J149" i="10"/>
  <c r="I145" i="10"/>
  <c r="H145" i="10"/>
  <c r="K145" i="10"/>
  <c r="G145" i="10"/>
  <c r="J145" i="10"/>
  <c r="I141" i="10"/>
  <c r="H141" i="10"/>
  <c r="K141" i="10"/>
  <c r="G141" i="10"/>
  <c r="J141" i="10"/>
  <c r="I137" i="10"/>
  <c r="H137" i="10"/>
  <c r="K137" i="10"/>
  <c r="G137" i="10"/>
  <c r="J137" i="10"/>
  <c r="I133" i="10"/>
  <c r="H133" i="10"/>
  <c r="K133" i="10"/>
  <c r="G133" i="10"/>
  <c r="J133" i="10"/>
  <c r="I129" i="10"/>
  <c r="H129" i="10"/>
  <c r="K129" i="10"/>
  <c r="G129" i="10"/>
  <c r="J129" i="10"/>
  <c r="I125" i="10"/>
  <c r="H125" i="10"/>
  <c r="K125" i="10"/>
  <c r="G125" i="10"/>
  <c r="J125" i="10"/>
  <c r="I121" i="10"/>
  <c r="H121" i="10"/>
  <c r="K121" i="10"/>
  <c r="G121" i="10"/>
  <c r="J121" i="10"/>
  <c r="I117" i="10"/>
  <c r="H117" i="10"/>
  <c r="K117" i="10"/>
  <c r="G117" i="10"/>
  <c r="J117" i="10"/>
  <c r="I113" i="10"/>
  <c r="H113" i="10"/>
  <c r="K113" i="10"/>
  <c r="G113" i="10"/>
  <c r="J113" i="10"/>
  <c r="I109" i="10"/>
  <c r="H109" i="10"/>
  <c r="K109" i="10"/>
  <c r="G109" i="10"/>
  <c r="J109" i="10"/>
  <c r="I105" i="10"/>
  <c r="H105" i="10"/>
  <c r="K105" i="10"/>
  <c r="G105" i="10"/>
  <c r="J105" i="10"/>
  <c r="I101" i="10"/>
  <c r="H101" i="10"/>
  <c r="K101" i="10"/>
  <c r="G101" i="10"/>
  <c r="J101" i="10"/>
  <c r="I97" i="10"/>
  <c r="H97" i="10"/>
  <c r="K97" i="10"/>
  <c r="G97" i="10"/>
  <c r="J97" i="10"/>
  <c r="I93" i="10"/>
  <c r="H93" i="10"/>
  <c r="K93" i="10"/>
  <c r="G93" i="10"/>
  <c r="J93" i="10"/>
  <c r="I89" i="10"/>
  <c r="H89" i="10"/>
  <c r="K89" i="10"/>
  <c r="G89" i="10"/>
  <c r="J89" i="10"/>
  <c r="I85" i="10"/>
  <c r="H85" i="10"/>
  <c r="K85" i="10"/>
  <c r="G85" i="10"/>
  <c r="J85" i="10"/>
  <c r="I81" i="10"/>
  <c r="H81" i="10"/>
  <c r="K81" i="10"/>
  <c r="J81" i="10"/>
  <c r="G81" i="10"/>
  <c r="I77" i="10"/>
  <c r="H77" i="10"/>
  <c r="K77" i="10"/>
  <c r="G77" i="10"/>
  <c r="J77" i="10"/>
  <c r="I73" i="10"/>
  <c r="H73" i="10"/>
  <c r="K73" i="10"/>
  <c r="G73" i="10"/>
  <c r="J73" i="10"/>
  <c r="I69" i="10"/>
  <c r="H69" i="10"/>
  <c r="K69" i="10"/>
  <c r="G69" i="10"/>
  <c r="J69" i="10"/>
  <c r="I65" i="10"/>
  <c r="H65" i="10"/>
  <c r="K65" i="10"/>
  <c r="G65" i="10"/>
  <c r="J65" i="10"/>
  <c r="I61" i="10"/>
  <c r="H61" i="10"/>
  <c r="K61" i="10"/>
  <c r="G61" i="10"/>
  <c r="J61" i="10"/>
  <c r="I57" i="10"/>
  <c r="H57" i="10"/>
  <c r="K57" i="10"/>
  <c r="G57" i="10"/>
  <c r="J57" i="10"/>
  <c r="I53" i="10"/>
  <c r="H53" i="10"/>
  <c r="K53" i="10"/>
  <c r="G53" i="10"/>
  <c r="J53" i="10"/>
  <c r="I49" i="10"/>
  <c r="H49" i="10"/>
  <c r="K49" i="10"/>
  <c r="G49" i="10"/>
  <c r="J49" i="10"/>
  <c r="I45" i="10"/>
  <c r="H45" i="10"/>
  <c r="K45" i="10"/>
  <c r="G45" i="10"/>
  <c r="J45" i="10"/>
  <c r="I41" i="10"/>
  <c r="H41" i="10"/>
  <c r="K41" i="10"/>
  <c r="G41" i="10"/>
  <c r="J41" i="10"/>
  <c r="I37" i="10"/>
  <c r="H37" i="10"/>
  <c r="K37" i="10"/>
  <c r="G37" i="10"/>
  <c r="J37" i="10"/>
  <c r="I33" i="10"/>
  <c r="H33" i="10"/>
  <c r="K33" i="10"/>
  <c r="G33" i="10"/>
  <c r="J33" i="10"/>
  <c r="I29" i="10"/>
  <c r="H29" i="10"/>
  <c r="K29" i="10"/>
  <c r="G29" i="10"/>
  <c r="J29" i="10"/>
  <c r="I25" i="10"/>
  <c r="H25" i="10"/>
  <c r="K25" i="10"/>
  <c r="G25" i="10"/>
  <c r="J25" i="10"/>
  <c r="J1750" i="10"/>
  <c r="H1750" i="10"/>
  <c r="K1750" i="10"/>
  <c r="J1746" i="10"/>
  <c r="H1746" i="10"/>
  <c r="K1746" i="10"/>
  <c r="J1742" i="10"/>
  <c r="H1742" i="10"/>
  <c r="K1742" i="10"/>
  <c r="J1738" i="10"/>
  <c r="H1738" i="10"/>
  <c r="K1738" i="10"/>
  <c r="J1734" i="10"/>
  <c r="H1734" i="10"/>
  <c r="K1734" i="10"/>
  <c r="J1730" i="10"/>
  <c r="K1730" i="10"/>
  <c r="H1730" i="10"/>
  <c r="K1726" i="10"/>
  <c r="J1726" i="10"/>
  <c r="H1726" i="10"/>
  <c r="K1722" i="10"/>
  <c r="J1722" i="10"/>
  <c r="H1722" i="10"/>
  <c r="K1718" i="10"/>
  <c r="H1718" i="10"/>
  <c r="J1718" i="10"/>
  <c r="K1714" i="10"/>
  <c r="J1714" i="10"/>
  <c r="H1714" i="10"/>
  <c r="K1710" i="10"/>
  <c r="J1710" i="10"/>
  <c r="H1710" i="10"/>
  <c r="K1706" i="10"/>
  <c r="J1706" i="10"/>
  <c r="H1706" i="10"/>
  <c r="K1702" i="10"/>
  <c r="J1702" i="10"/>
  <c r="H1702" i="10"/>
  <c r="K1698" i="10"/>
  <c r="J1698" i="10"/>
  <c r="H1698" i="10"/>
  <c r="K1694" i="10"/>
  <c r="J1694" i="10"/>
  <c r="H1694" i="10"/>
  <c r="K1690" i="10"/>
  <c r="J1690" i="10"/>
  <c r="H1690" i="10"/>
  <c r="K1686" i="10"/>
  <c r="J1686" i="10"/>
  <c r="H1686" i="10"/>
  <c r="K1682" i="10"/>
  <c r="J1682" i="10"/>
  <c r="H1682" i="10"/>
  <c r="K1678" i="10"/>
  <c r="J1678" i="10"/>
  <c r="H1678" i="10"/>
  <c r="K1674" i="10"/>
  <c r="J1674" i="10"/>
  <c r="H1674" i="10"/>
  <c r="K1670" i="10"/>
  <c r="J1670" i="10"/>
  <c r="H1670" i="10"/>
  <c r="K1666" i="10"/>
  <c r="J1666" i="10"/>
  <c r="H1666" i="10"/>
  <c r="K1662" i="10"/>
  <c r="J1662" i="10"/>
  <c r="H1662" i="10"/>
  <c r="K1658" i="10"/>
  <c r="J1658" i="10"/>
  <c r="H1658" i="10"/>
  <c r="K1654" i="10"/>
  <c r="J1654" i="10"/>
  <c r="H1654" i="10"/>
  <c r="K1650" i="10"/>
  <c r="J1650" i="10"/>
  <c r="H1650" i="10"/>
  <c r="K1646" i="10"/>
  <c r="J1646" i="10"/>
  <c r="H1646" i="10"/>
  <c r="K1642" i="10"/>
  <c r="J1642" i="10"/>
  <c r="H1642" i="10"/>
  <c r="K1638" i="10"/>
  <c r="J1638" i="10"/>
  <c r="H1638" i="10"/>
  <c r="K1634" i="10"/>
  <c r="J1634" i="10"/>
  <c r="H1634" i="10"/>
  <c r="K1630" i="10"/>
  <c r="J1630" i="10"/>
  <c r="H1630" i="10"/>
  <c r="K1626" i="10"/>
  <c r="J1626" i="10"/>
  <c r="H1626" i="10"/>
  <c r="K1622" i="10"/>
  <c r="J1622" i="10"/>
  <c r="H1622" i="10"/>
  <c r="K1618" i="10"/>
  <c r="J1618" i="10"/>
  <c r="H1618" i="10"/>
  <c r="K1614" i="10"/>
  <c r="J1614" i="10"/>
  <c r="H1614" i="10"/>
  <c r="J1610" i="10"/>
  <c r="H1610" i="10"/>
  <c r="K1610" i="10"/>
  <c r="K1606" i="10"/>
  <c r="J1606" i="10"/>
  <c r="H1606" i="10"/>
  <c r="K1602" i="10"/>
  <c r="J1602" i="10"/>
  <c r="H1602" i="10"/>
  <c r="H1598" i="10"/>
  <c r="K1598" i="10"/>
  <c r="J1598" i="10"/>
  <c r="J1594" i="10"/>
  <c r="H1594" i="10"/>
  <c r="K1594" i="10"/>
  <c r="K1590" i="10"/>
  <c r="J1590" i="10"/>
  <c r="H1590" i="10"/>
  <c r="K1586" i="10"/>
  <c r="J1586" i="10"/>
  <c r="H1586" i="10"/>
  <c r="H1582" i="10"/>
  <c r="K1582" i="10"/>
  <c r="J1582" i="10"/>
  <c r="J1578" i="10"/>
  <c r="H1578" i="10"/>
  <c r="K1578" i="10"/>
  <c r="K1574" i="10"/>
  <c r="J1574" i="10"/>
  <c r="H1574" i="10"/>
  <c r="K1570" i="10"/>
  <c r="J1570" i="10"/>
  <c r="H1570" i="10"/>
  <c r="H1566" i="10"/>
  <c r="K1566" i="10"/>
  <c r="J1566" i="10"/>
  <c r="J1562" i="10"/>
  <c r="H1562" i="10"/>
  <c r="K1562" i="10"/>
  <c r="K1558" i="10"/>
  <c r="J1558" i="10"/>
  <c r="H1558" i="10"/>
  <c r="K1554" i="10"/>
  <c r="J1554" i="10"/>
  <c r="H1554" i="10"/>
  <c r="K1550" i="10"/>
  <c r="J1550" i="10"/>
  <c r="H1550" i="10"/>
  <c r="K1546" i="10"/>
  <c r="J1546" i="10"/>
  <c r="H1546" i="10"/>
  <c r="K1542" i="10"/>
  <c r="J1542" i="10"/>
  <c r="H1542" i="10"/>
  <c r="K1538" i="10"/>
  <c r="J1538" i="10"/>
  <c r="H1538" i="10"/>
  <c r="K1534" i="10"/>
  <c r="J1534" i="10"/>
  <c r="H1534" i="10"/>
  <c r="K1530" i="10"/>
  <c r="J1530" i="10"/>
  <c r="H1530" i="10"/>
  <c r="K1526" i="10"/>
  <c r="J1526" i="10"/>
  <c r="H1526" i="10"/>
  <c r="K1522" i="10"/>
  <c r="J1522" i="10"/>
  <c r="H1522" i="10"/>
  <c r="K1518" i="10"/>
  <c r="J1518" i="10"/>
  <c r="H1518" i="10"/>
  <c r="K1514" i="10"/>
  <c r="J1514" i="10"/>
  <c r="H1514" i="10"/>
  <c r="K1510" i="10"/>
  <c r="J1510" i="10"/>
  <c r="H1510" i="10"/>
  <c r="K1506" i="10"/>
  <c r="J1506" i="10"/>
  <c r="H1506" i="10"/>
  <c r="K1502" i="10"/>
  <c r="J1502" i="10"/>
  <c r="H1502" i="10"/>
  <c r="K1498" i="10"/>
  <c r="J1498" i="10"/>
  <c r="H1498" i="10"/>
  <c r="K1494" i="10"/>
  <c r="J1494" i="10"/>
  <c r="H1494" i="10"/>
  <c r="K1490" i="10"/>
  <c r="J1490" i="10"/>
  <c r="H1490" i="10"/>
  <c r="K1486" i="10"/>
  <c r="J1486" i="10"/>
  <c r="H1486" i="10"/>
  <c r="H1482" i="10"/>
  <c r="K1482" i="10"/>
  <c r="J1482" i="10"/>
  <c r="H1478" i="10"/>
  <c r="K1478" i="10"/>
  <c r="J1478" i="10"/>
  <c r="H1474" i="10"/>
  <c r="J1474" i="10"/>
  <c r="K1474" i="10"/>
  <c r="H1470" i="10"/>
  <c r="K1470" i="10"/>
  <c r="J1470" i="10"/>
  <c r="H1466" i="10"/>
  <c r="K1466" i="10"/>
  <c r="J1466" i="10"/>
  <c r="H1462" i="10"/>
  <c r="K1462" i="10"/>
  <c r="J1462" i="10"/>
  <c r="H1458" i="10"/>
  <c r="J1458" i="10"/>
  <c r="K1458" i="10"/>
  <c r="H1454" i="10"/>
  <c r="K1454" i="10"/>
  <c r="J1454" i="10"/>
  <c r="H1450" i="10"/>
  <c r="K1450" i="10"/>
  <c r="J1450" i="10"/>
  <c r="H1446" i="10"/>
  <c r="K1446" i="10"/>
  <c r="J1446" i="10"/>
  <c r="H1442" i="10"/>
  <c r="J1442" i="10"/>
  <c r="K1442" i="10"/>
  <c r="H1438" i="10"/>
  <c r="K1438" i="10"/>
  <c r="J1438" i="10"/>
  <c r="H1434" i="10"/>
  <c r="K1434" i="10"/>
  <c r="J1434" i="10"/>
  <c r="H1430" i="10"/>
  <c r="K1430" i="10"/>
  <c r="J1430" i="10"/>
  <c r="H1426" i="10"/>
  <c r="J1426" i="10"/>
  <c r="K1426" i="10"/>
  <c r="H1422" i="10"/>
  <c r="K1422" i="10"/>
  <c r="J1422" i="10"/>
  <c r="H1418" i="10"/>
  <c r="K1418" i="10"/>
  <c r="J1418" i="10"/>
  <c r="H1414" i="10"/>
  <c r="K1414" i="10"/>
  <c r="J1414" i="10"/>
  <c r="H1410" i="10"/>
  <c r="J1410" i="10"/>
  <c r="K1410" i="10"/>
  <c r="H1406" i="10"/>
  <c r="K1406" i="10"/>
  <c r="J1406" i="10"/>
  <c r="H1402" i="10"/>
  <c r="K1402" i="10"/>
  <c r="J1402" i="10"/>
  <c r="H1398" i="10"/>
  <c r="K1398" i="10"/>
  <c r="J1398" i="10"/>
  <c r="H1394" i="10"/>
  <c r="J1394" i="10"/>
  <c r="K1394" i="10"/>
  <c r="H1390" i="10"/>
  <c r="K1390" i="10"/>
  <c r="J1390" i="10"/>
  <c r="H1386" i="10"/>
  <c r="K1386" i="10"/>
  <c r="J1386" i="10"/>
  <c r="J1382" i="10"/>
  <c r="H1382" i="10"/>
  <c r="K1382" i="10"/>
  <c r="J1378" i="10"/>
  <c r="H1378" i="10"/>
  <c r="K1378" i="10"/>
  <c r="J1374" i="10"/>
  <c r="H1374" i="10"/>
  <c r="K1374" i="10"/>
  <c r="J1370" i="10"/>
  <c r="H1370" i="10"/>
  <c r="K1370" i="10"/>
  <c r="J1366" i="10"/>
  <c r="H1366" i="10"/>
  <c r="K1366" i="10"/>
  <c r="J1362" i="10"/>
  <c r="H1362" i="10"/>
  <c r="K1362" i="10"/>
  <c r="J1358" i="10"/>
  <c r="H1358" i="10"/>
  <c r="K1358" i="10"/>
  <c r="J1354" i="10"/>
  <c r="H1354" i="10"/>
  <c r="K1354" i="10"/>
  <c r="J1350" i="10"/>
  <c r="H1350" i="10"/>
  <c r="K1350" i="10"/>
  <c r="J1346" i="10"/>
  <c r="H1346" i="10"/>
  <c r="K1346" i="10"/>
  <c r="J1342" i="10"/>
  <c r="H1342" i="10"/>
  <c r="K1342" i="10"/>
  <c r="J1338" i="10"/>
  <c r="H1338" i="10"/>
  <c r="K1338" i="10"/>
  <c r="J1334" i="10"/>
  <c r="H1334" i="10"/>
  <c r="K1334" i="10"/>
  <c r="J1330" i="10"/>
  <c r="H1330" i="10"/>
  <c r="K1330" i="10"/>
  <c r="J1326" i="10"/>
  <c r="H1326" i="10"/>
  <c r="K1326" i="10"/>
  <c r="J1322" i="10"/>
  <c r="H1322" i="10"/>
  <c r="K1322" i="10"/>
  <c r="J1318" i="10"/>
  <c r="H1318" i="10"/>
  <c r="K1318" i="10"/>
  <c r="K1314" i="10"/>
  <c r="H1314" i="10"/>
  <c r="J1314" i="10"/>
  <c r="K1310" i="10"/>
  <c r="J1310" i="10"/>
  <c r="H1310" i="10"/>
  <c r="K1306" i="10"/>
  <c r="J1306" i="10"/>
  <c r="H1306" i="10"/>
  <c r="K1302" i="10"/>
  <c r="J1302" i="10"/>
  <c r="H1302" i="10"/>
  <c r="K1298" i="10"/>
  <c r="H1298" i="10"/>
  <c r="J1298" i="10"/>
  <c r="K1294" i="10"/>
  <c r="J1294" i="10"/>
  <c r="H1294" i="10"/>
  <c r="K1290" i="10"/>
  <c r="J1290" i="10"/>
  <c r="H1290" i="10"/>
  <c r="K1286" i="10"/>
  <c r="J1286" i="10"/>
  <c r="H1286" i="10"/>
  <c r="K1282" i="10"/>
  <c r="H1282" i="10"/>
  <c r="J1282" i="10"/>
  <c r="K1278" i="10"/>
  <c r="J1278" i="10"/>
  <c r="H1278" i="10"/>
  <c r="K1274" i="10"/>
  <c r="J1274" i="10"/>
  <c r="H1274" i="10"/>
  <c r="K1270" i="10"/>
  <c r="J1270" i="10"/>
  <c r="H1270" i="10"/>
  <c r="K1266" i="10"/>
  <c r="H1266" i="10"/>
  <c r="J1266" i="10"/>
  <c r="K1262" i="10"/>
  <c r="J1262" i="10"/>
  <c r="H1262" i="10"/>
  <c r="K1258" i="10"/>
  <c r="J1258" i="10"/>
  <c r="H1258" i="10"/>
  <c r="K1254" i="10"/>
  <c r="J1254" i="10"/>
  <c r="H1254" i="10"/>
  <c r="K1250" i="10"/>
  <c r="H1250" i="10"/>
  <c r="J1250" i="10"/>
  <c r="K1246" i="10"/>
  <c r="J1246" i="10"/>
  <c r="H1246" i="10"/>
  <c r="K1242" i="10"/>
  <c r="J1242" i="10"/>
  <c r="H1242" i="10"/>
  <c r="K1238" i="10"/>
  <c r="J1238" i="10"/>
  <c r="H1238" i="10"/>
  <c r="K1234" i="10"/>
  <c r="H1234" i="10"/>
  <c r="J1234" i="10"/>
  <c r="K1230" i="10"/>
  <c r="J1230" i="10"/>
  <c r="H1230" i="10"/>
  <c r="K1226" i="10"/>
  <c r="J1226" i="10"/>
  <c r="H1226" i="10"/>
  <c r="K1222" i="10"/>
  <c r="J1222" i="10"/>
  <c r="H1222" i="10"/>
  <c r="K1218" i="10"/>
  <c r="J1218" i="10"/>
  <c r="H1218" i="10"/>
  <c r="K1214" i="10"/>
  <c r="J1214" i="10"/>
  <c r="H1214" i="10"/>
  <c r="K1210" i="10"/>
  <c r="J1210" i="10"/>
  <c r="H1210" i="10"/>
  <c r="K1206" i="10"/>
  <c r="J1206" i="10"/>
  <c r="H1206" i="10"/>
  <c r="K1202" i="10"/>
  <c r="J1202" i="10"/>
  <c r="H1202" i="10"/>
  <c r="K1198" i="10"/>
  <c r="J1198" i="10"/>
  <c r="H1198" i="10"/>
  <c r="K1194" i="10"/>
  <c r="J1194" i="10"/>
  <c r="H1194" i="10"/>
  <c r="K1190" i="10"/>
  <c r="J1190" i="10"/>
  <c r="H1190" i="10"/>
  <c r="K1186" i="10"/>
  <c r="J1186" i="10"/>
  <c r="H1186" i="10"/>
  <c r="K1182" i="10"/>
  <c r="J1182" i="10"/>
  <c r="H1182" i="10"/>
  <c r="K1178" i="10"/>
  <c r="J1178" i="10"/>
  <c r="H1178" i="10"/>
  <c r="J907" i="10"/>
  <c r="I907" i="10"/>
  <c r="H907" i="10"/>
  <c r="K907" i="10"/>
  <c r="G907" i="10"/>
  <c r="J1061" i="10"/>
  <c r="I1061" i="10"/>
  <c r="H1061" i="10"/>
  <c r="K1061" i="10"/>
  <c r="G1061" i="10"/>
  <c r="J1057" i="10"/>
  <c r="I1057" i="10"/>
  <c r="H1057" i="10"/>
  <c r="K1057" i="10"/>
  <c r="G1057" i="10"/>
  <c r="K23" i="10"/>
  <c r="G23" i="10"/>
  <c r="J23" i="10"/>
  <c r="I23" i="10"/>
  <c r="H23" i="10"/>
  <c r="K1064" i="10"/>
  <c r="G1064" i="10"/>
  <c r="J1064" i="10"/>
  <c r="I1064" i="10"/>
  <c r="H1064" i="10"/>
  <c r="K1060" i="10"/>
  <c r="G1060" i="10"/>
  <c r="J1060" i="10"/>
  <c r="I1060" i="10"/>
  <c r="H1060" i="10"/>
  <c r="K1056" i="10"/>
  <c r="G1056" i="10"/>
  <c r="J1056" i="10"/>
  <c r="I1056" i="10"/>
  <c r="H1056" i="10"/>
  <c r="K1052" i="10"/>
  <c r="G1052" i="10"/>
  <c r="J1052" i="10"/>
  <c r="I1052" i="10"/>
  <c r="H1052" i="10"/>
  <c r="K1048" i="10"/>
  <c r="G1048" i="10"/>
  <c r="J1048" i="10"/>
  <c r="I1048" i="10"/>
  <c r="H1048" i="10"/>
  <c r="K1044" i="10"/>
  <c r="G1044" i="10"/>
  <c r="J1044" i="10"/>
  <c r="I1044" i="10"/>
  <c r="H1044" i="10"/>
  <c r="K1040" i="10"/>
  <c r="G1040" i="10"/>
  <c r="J1040" i="10"/>
  <c r="I1040" i="10"/>
  <c r="H1040" i="10"/>
  <c r="K1036" i="10"/>
  <c r="G1036" i="10"/>
  <c r="J1036" i="10"/>
  <c r="I1036" i="10"/>
  <c r="H1036" i="10"/>
  <c r="K1032" i="10"/>
  <c r="G1032" i="10"/>
  <c r="J1032" i="10"/>
  <c r="I1032" i="10"/>
  <c r="H1032" i="10"/>
  <c r="K1028" i="10"/>
  <c r="G1028" i="10"/>
  <c r="J1028" i="10"/>
  <c r="I1028" i="10"/>
  <c r="H1028" i="10"/>
  <c r="K1024" i="10"/>
  <c r="G1024" i="10"/>
  <c r="J1024" i="10"/>
  <c r="I1024" i="10"/>
  <c r="H1024" i="10"/>
  <c r="K1020" i="10"/>
  <c r="G1020" i="10"/>
  <c r="J1020" i="10"/>
  <c r="I1020" i="10"/>
  <c r="H1020" i="10"/>
  <c r="K1016" i="10"/>
  <c r="G1016" i="10"/>
  <c r="J1016" i="10"/>
  <c r="I1016" i="10"/>
  <c r="H1016" i="10"/>
  <c r="K1012" i="10"/>
  <c r="G1012" i="10"/>
  <c r="J1012" i="10"/>
  <c r="I1012" i="10"/>
  <c r="H1012" i="10"/>
  <c r="K1008" i="10"/>
  <c r="G1008" i="10"/>
  <c r="J1008" i="10"/>
  <c r="I1008" i="10"/>
  <c r="H1008" i="10"/>
  <c r="K1004" i="10"/>
  <c r="G1004" i="10"/>
  <c r="J1004" i="10"/>
  <c r="I1004" i="10"/>
  <c r="H1004" i="10"/>
  <c r="K1000" i="10"/>
  <c r="G1000" i="10"/>
  <c r="I1000" i="10"/>
  <c r="J1000" i="10"/>
  <c r="H1000" i="10"/>
  <c r="K996" i="10"/>
  <c r="G996" i="10"/>
  <c r="I996" i="10"/>
  <c r="H996" i="10"/>
  <c r="J996" i="10"/>
  <c r="K992" i="10"/>
  <c r="G992" i="10"/>
  <c r="I992" i="10"/>
  <c r="J992" i="10"/>
  <c r="H992" i="10"/>
  <c r="K988" i="10"/>
  <c r="G988" i="10"/>
  <c r="I988" i="10"/>
  <c r="H988" i="10"/>
  <c r="J988" i="10"/>
  <c r="I984" i="10"/>
  <c r="H984" i="10"/>
  <c r="K984" i="10"/>
  <c r="G984" i="10"/>
  <c r="J984" i="10"/>
  <c r="I980" i="10"/>
  <c r="H980" i="10"/>
  <c r="K980" i="10"/>
  <c r="G980" i="10"/>
  <c r="J980" i="10"/>
  <c r="I976" i="10"/>
  <c r="H976" i="10"/>
  <c r="K976" i="10"/>
  <c r="G976" i="10"/>
  <c r="J976" i="10"/>
  <c r="I972" i="10"/>
  <c r="H972" i="10"/>
  <c r="K972" i="10"/>
  <c r="G972" i="10"/>
  <c r="J972" i="10"/>
  <c r="I968" i="10"/>
  <c r="H968" i="10"/>
  <c r="K968" i="10"/>
  <c r="G968" i="10"/>
  <c r="J968" i="10"/>
  <c r="I964" i="10"/>
  <c r="H964" i="10"/>
  <c r="K964" i="10"/>
  <c r="G964" i="10"/>
  <c r="J964" i="10"/>
  <c r="I960" i="10"/>
  <c r="H960" i="10"/>
  <c r="K960" i="10"/>
  <c r="G960" i="10"/>
  <c r="J960" i="10"/>
  <c r="I956" i="10"/>
  <c r="H956" i="10"/>
  <c r="K956" i="10"/>
  <c r="G956" i="10"/>
  <c r="J956" i="10"/>
  <c r="I952" i="10"/>
  <c r="H952" i="10"/>
  <c r="K952" i="10"/>
  <c r="G952" i="10"/>
  <c r="J952" i="10"/>
  <c r="I948" i="10"/>
  <c r="H948" i="10"/>
  <c r="K948" i="10"/>
  <c r="G948" i="10"/>
  <c r="J948" i="10"/>
  <c r="I944" i="10"/>
  <c r="H944" i="10"/>
  <c r="K944" i="10"/>
  <c r="G944" i="10"/>
  <c r="J944" i="10"/>
  <c r="I940" i="10"/>
  <c r="H940" i="10"/>
  <c r="K940" i="10"/>
  <c r="G940" i="10"/>
  <c r="J940" i="10"/>
  <c r="I936" i="10"/>
  <c r="H936" i="10"/>
  <c r="K936" i="10"/>
  <c r="G936" i="10"/>
  <c r="J936" i="10"/>
  <c r="I932" i="10"/>
  <c r="H932" i="10"/>
  <c r="K932" i="10"/>
  <c r="G932" i="10"/>
  <c r="J932" i="10"/>
  <c r="I928" i="10"/>
  <c r="H928" i="10"/>
  <c r="K928" i="10"/>
  <c r="G928" i="10"/>
  <c r="J928" i="10"/>
  <c r="I924" i="10"/>
  <c r="H924" i="10"/>
  <c r="K924" i="10"/>
  <c r="G924" i="10"/>
  <c r="J924" i="10"/>
  <c r="I920" i="10"/>
  <c r="H920" i="10"/>
  <c r="K920" i="10"/>
  <c r="G920" i="10"/>
  <c r="J920" i="10"/>
  <c r="I916" i="10"/>
  <c r="H916" i="10"/>
  <c r="K916" i="10"/>
  <c r="G916" i="10"/>
  <c r="J916" i="10"/>
  <c r="I912" i="10"/>
  <c r="H912" i="10"/>
  <c r="K912" i="10"/>
  <c r="G912" i="10"/>
  <c r="J912" i="10"/>
  <c r="I908" i="10"/>
  <c r="H908" i="10"/>
  <c r="K908" i="10"/>
  <c r="G908" i="10"/>
  <c r="J908" i="10"/>
  <c r="I904" i="10"/>
  <c r="H904" i="10"/>
  <c r="K904" i="10"/>
  <c r="G904" i="10"/>
  <c r="J904" i="10"/>
  <c r="I900" i="10"/>
  <c r="H900" i="10"/>
  <c r="K900" i="10"/>
  <c r="G900" i="10"/>
  <c r="J900" i="10"/>
  <c r="I896" i="10"/>
  <c r="H896" i="10"/>
  <c r="K896" i="10"/>
  <c r="G896" i="10"/>
  <c r="J896" i="10"/>
  <c r="I892" i="10"/>
  <c r="H892" i="10"/>
  <c r="K892" i="10"/>
  <c r="G892" i="10"/>
  <c r="J892" i="10"/>
  <c r="I888" i="10"/>
  <c r="H888" i="10"/>
  <c r="K888" i="10"/>
  <c r="G888" i="10"/>
  <c r="J888" i="10"/>
  <c r="I884" i="10"/>
  <c r="H884" i="10"/>
  <c r="K884" i="10"/>
  <c r="G884" i="10"/>
  <c r="J884" i="10"/>
  <c r="I880" i="10"/>
  <c r="H880" i="10"/>
  <c r="K880" i="10"/>
  <c r="G880" i="10"/>
  <c r="J880" i="10"/>
  <c r="I876" i="10"/>
  <c r="H876" i="10"/>
  <c r="K876" i="10"/>
  <c r="G876" i="10"/>
  <c r="J876" i="10"/>
  <c r="I872" i="10"/>
  <c r="H872" i="10"/>
  <c r="K872" i="10"/>
  <c r="G872" i="10"/>
  <c r="J872" i="10"/>
  <c r="I868" i="10"/>
  <c r="H868" i="10"/>
  <c r="K868" i="10"/>
  <c r="G868" i="10"/>
  <c r="J868" i="10"/>
  <c r="J864" i="10"/>
  <c r="I864" i="10"/>
  <c r="H864" i="10"/>
  <c r="K864" i="10"/>
  <c r="G864" i="10"/>
  <c r="J860" i="10"/>
  <c r="I860" i="10"/>
  <c r="H860" i="10"/>
  <c r="K860" i="10"/>
  <c r="G860" i="10"/>
  <c r="J856" i="10"/>
  <c r="I856" i="10"/>
  <c r="H856" i="10"/>
  <c r="K856" i="10"/>
  <c r="G856" i="10"/>
  <c r="J852" i="10"/>
  <c r="I852" i="10"/>
  <c r="H852" i="10"/>
  <c r="K852" i="10"/>
  <c r="G852" i="10"/>
  <c r="J848" i="10"/>
  <c r="I848" i="10"/>
  <c r="H848" i="10"/>
  <c r="K848" i="10"/>
  <c r="G848" i="10"/>
  <c r="J844" i="10"/>
  <c r="I844" i="10"/>
  <c r="H844" i="10"/>
  <c r="K844" i="10"/>
  <c r="G844" i="10"/>
  <c r="J840" i="10"/>
  <c r="I840" i="10"/>
  <c r="H840" i="10"/>
  <c r="K840" i="10"/>
  <c r="G840" i="10"/>
  <c r="J836" i="10"/>
  <c r="I836" i="10"/>
  <c r="H836" i="10"/>
  <c r="K836" i="10"/>
  <c r="G836" i="10"/>
  <c r="J832" i="10"/>
  <c r="I832" i="10"/>
  <c r="H832" i="10"/>
  <c r="K832" i="10"/>
  <c r="G832" i="10"/>
  <c r="J828" i="10"/>
  <c r="I828" i="10"/>
  <c r="H828" i="10"/>
  <c r="K828" i="10"/>
  <c r="G828" i="10"/>
  <c r="J824" i="10"/>
  <c r="I824" i="10"/>
  <c r="H824" i="10"/>
  <c r="K824" i="10"/>
  <c r="G824" i="10"/>
  <c r="J820" i="10"/>
  <c r="I820" i="10"/>
  <c r="H820" i="10"/>
  <c r="K820" i="10"/>
  <c r="G820" i="10"/>
  <c r="J816" i="10"/>
  <c r="I816" i="10"/>
  <c r="H816" i="10"/>
  <c r="K816" i="10"/>
  <c r="G816" i="10"/>
  <c r="J812" i="10"/>
  <c r="I812" i="10"/>
  <c r="H812" i="10"/>
  <c r="K812" i="10"/>
  <c r="G812" i="10"/>
  <c r="J808" i="10"/>
  <c r="I808" i="10"/>
  <c r="H808" i="10"/>
  <c r="K808" i="10"/>
  <c r="G808" i="10"/>
  <c r="J804" i="10"/>
  <c r="I804" i="10"/>
  <c r="H804" i="10"/>
  <c r="K804" i="10"/>
  <c r="G804" i="10"/>
  <c r="J800" i="10"/>
  <c r="I800" i="10"/>
  <c r="H800" i="10"/>
  <c r="K800" i="10"/>
  <c r="G800" i="10"/>
  <c r="J796" i="10"/>
  <c r="I796" i="10"/>
  <c r="H796" i="10"/>
  <c r="K796" i="10"/>
  <c r="G796" i="10"/>
  <c r="J792" i="10"/>
  <c r="I792" i="10"/>
  <c r="H792" i="10"/>
  <c r="K792" i="10"/>
  <c r="G792" i="10"/>
  <c r="J788" i="10"/>
  <c r="I788" i="10"/>
  <c r="H788" i="10"/>
  <c r="K788" i="10"/>
  <c r="G788" i="10"/>
  <c r="J784" i="10"/>
  <c r="I784" i="10"/>
  <c r="H784" i="10"/>
  <c r="K784" i="10"/>
  <c r="G784" i="10"/>
  <c r="J780" i="10"/>
  <c r="I780" i="10"/>
  <c r="H780" i="10"/>
  <c r="K780" i="10"/>
  <c r="G780" i="10"/>
  <c r="J776" i="10"/>
  <c r="I776" i="10"/>
  <c r="H776" i="10"/>
  <c r="K776" i="10"/>
  <c r="G776" i="10"/>
  <c r="J772" i="10"/>
  <c r="I772" i="10"/>
  <c r="H772" i="10"/>
  <c r="K772" i="10"/>
  <c r="G772" i="10"/>
  <c r="J768" i="10"/>
  <c r="I768" i="10"/>
  <c r="H768" i="10"/>
  <c r="K768" i="10"/>
  <c r="G768" i="10"/>
  <c r="J764" i="10"/>
  <c r="I764" i="10"/>
  <c r="H764" i="10"/>
  <c r="K764" i="10"/>
  <c r="G764" i="10"/>
  <c r="J760" i="10"/>
  <c r="I760" i="10"/>
  <c r="H760" i="10"/>
  <c r="K760" i="10"/>
  <c r="G760" i="10"/>
  <c r="J756" i="10"/>
  <c r="I756" i="10"/>
  <c r="H756" i="10"/>
  <c r="K756" i="10"/>
  <c r="G756" i="10"/>
  <c r="J752" i="10"/>
  <c r="I752" i="10"/>
  <c r="H752" i="10"/>
  <c r="K752" i="10"/>
  <c r="G752" i="10"/>
  <c r="J748" i="10"/>
  <c r="I748" i="10"/>
  <c r="H748" i="10"/>
  <c r="K748" i="10"/>
  <c r="G748" i="10"/>
  <c r="J744" i="10"/>
  <c r="I744" i="10"/>
  <c r="H744" i="10"/>
  <c r="K744" i="10"/>
  <c r="G744" i="10"/>
  <c r="J740" i="10"/>
  <c r="I740" i="10"/>
  <c r="H740" i="10"/>
  <c r="K740" i="10"/>
  <c r="G740" i="10"/>
  <c r="J736" i="10"/>
  <c r="I736" i="10"/>
  <c r="H736" i="10"/>
  <c r="K736" i="10"/>
  <c r="G736" i="10"/>
  <c r="J732" i="10"/>
  <c r="I732" i="10"/>
  <c r="H732" i="10"/>
  <c r="K732" i="10"/>
  <c r="G732" i="10"/>
  <c r="J728" i="10"/>
  <c r="I728" i="10"/>
  <c r="H728" i="10"/>
  <c r="K728" i="10"/>
  <c r="G728" i="10"/>
  <c r="J724" i="10"/>
  <c r="I724" i="10"/>
  <c r="H724" i="10"/>
  <c r="K724" i="10"/>
  <c r="G724" i="10"/>
  <c r="J720" i="10"/>
  <c r="I720" i="10"/>
  <c r="H720" i="10"/>
  <c r="K720" i="10"/>
  <c r="G720" i="10"/>
  <c r="J716" i="10"/>
  <c r="I716" i="10"/>
  <c r="H716" i="10"/>
  <c r="K716" i="10"/>
  <c r="G716" i="10"/>
  <c r="J712" i="10"/>
  <c r="I712" i="10"/>
  <c r="H712" i="10"/>
  <c r="K712" i="10"/>
  <c r="G712" i="10"/>
  <c r="J708" i="10"/>
  <c r="I708" i="10"/>
  <c r="H708" i="10"/>
  <c r="K708" i="10"/>
  <c r="G708" i="10"/>
  <c r="J704" i="10"/>
  <c r="I704" i="10"/>
  <c r="H704" i="10"/>
  <c r="K704" i="10"/>
  <c r="G704" i="10"/>
  <c r="J700" i="10"/>
  <c r="I700" i="10"/>
  <c r="H700" i="10"/>
  <c r="K700" i="10"/>
  <c r="G700" i="10"/>
  <c r="J696" i="10"/>
  <c r="I696" i="10"/>
  <c r="H696" i="10"/>
  <c r="K696" i="10"/>
  <c r="G696" i="10"/>
  <c r="J692" i="10"/>
  <c r="I692" i="10"/>
  <c r="H692" i="10"/>
  <c r="K692" i="10"/>
  <c r="G692" i="10"/>
  <c r="J688" i="10"/>
  <c r="I688" i="10"/>
  <c r="H688" i="10"/>
  <c r="K688" i="10"/>
  <c r="G688" i="10"/>
  <c r="J684" i="10"/>
  <c r="I684" i="10"/>
  <c r="H684" i="10"/>
  <c r="K684" i="10"/>
  <c r="G684" i="10"/>
  <c r="J680" i="10"/>
  <c r="I680" i="10"/>
  <c r="H680" i="10"/>
  <c r="K680" i="10"/>
  <c r="G680" i="10"/>
  <c r="J676" i="10"/>
  <c r="I676" i="10"/>
  <c r="H676" i="10"/>
  <c r="K676" i="10"/>
  <c r="G676" i="10"/>
  <c r="J672" i="10"/>
  <c r="I672" i="10"/>
  <c r="H672" i="10"/>
  <c r="K672" i="10"/>
  <c r="G672" i="10"/>
  <c r="J668" i="10"/>
  <c r="I668" i="10"/>
  <c r="H668" i="10"/>
  <c r="K668" i="10"/>
  <c r="G668" i="10"/>
  <c r="J664" i="10"/>
  <c r="I664" i="10"/>
  <c r="H664" i="10"/>
  <c r="K664" i="10"/>
  <c r="G664" i="10"/>
  <c r="J660" i="10"/>
  <c r="I660" i="10"/>
  <c r="H660" i="10"/>
  <c r="K660" i="10"/>
  <c r="G660" i="10"/>
  <c r="J656" i="10"/>
  <c r="I656" i="10"/>
  <c r="H656" i="10"/>
  <c r="K656" i="10"/>
  <c r="G656" i="10"/>
  <c r="J652" i="10"/>
  <c r="I652" i="10"/>
  <c r="H652" i="10"/>
  <c r="K652" i="10"/>
  <c r="G652" i="10"/>
  <c r="J648" i="10"/>
  <c r="I648" i="10"/>
  <c r="H648" i="10"/>
  <c r="K648" i="10"/>
  <c r="G648" i="10"/>
  <c r="J644" i="10"/>
  <c r="I644" i="10"/>
  <c r="H644" i="10"/>
  <c r="K644" i="10"/>
  <c r="G644" i="10"/>
  <c r="J640" i="10"/>
  <c r="I640" i="10"/>
  <c r="H640" i="10"/>
  <c r="K640" i="10"/>
  <c r="G640" i="10"/>
  <c r="J636" i="10"/>
  <c r="I636" i="10"/>
  <c r="H636" i="10"/>
  <c r="K636" i="10"/>
  <c r="G636" i="10"/>
  <c r="J632" i="10"/>
  <c r="I632" i="10"/>
  <c r="H632" i="10"/>
  <c r="K632" i="10"/>
  <c r="G632" i="10"/>
  <c r="J628" i="10"/>
  <c r="I628" i="10"/>
  <c r="H628" i="10"/>
  <c r="K628" i="10"/>
  <c r="G628" i="10"/>
  <c r="J624" i="10"/>
  <c r="I624" i="10"/>
  <c r="H624" i="10"/>
  <c r="K624" i="10"/>
  <c r="G624" i="10"/>
  <c r="J620" i="10"/>
  <c r="I620" i="10"/>
  <c r="H620" i="10"/>
  <c r="K620" i="10"/>
  <c r="G620" i="10"/>
  <c r="J616" i="10"/>
  <c r="I616" i="10"/>
  <c r="H616" i="10"/>
  <c r="K616" i="10"/>
  <c r="G616" i="10"/>
  <c r="J612" i="10"/>
  <c r="I612" i="10"/>
  <c r="H612" i="10"/>
  <c r="K612" i="10"/>
  <c r="G612" i="10"/>
  <c r="J608" i="10"/>
  <c r="I608" i="10"/>
  <c r="H608" i="10"/>
  <c r="K608" i="10"/>
  <c r="G608" i="10"/>
  <c r="J604" i="10"/>
  <c r="I604" i="10"/>
  <c r="H604" i="10"/>
  <c r="K604" i="10"/>
  <c r="G604" i="10"/>
  <c r="J600" i="10"/>
  <c r="I600" i="10"/>
  <c r="H600" i="10"/>
  <c r="K600" i="10"/>
  <c r="G600" i="10"/>
  <c r="J596" i="10"/>
  <c r="I596" i="10"/>
  <c r="H596" i="10"/>
  <c r="K596" i="10"/>
  <c r="G596" i="10"/>
  <c r="J592" i="10"/>
  <c r="I592" i="10"/>
  <c r="H592" i="10"/>
  <c r="K592" i="10"/>
  <c r="G592" i="10"/>
  <c r="J588" i="10"/>
  <c r="I588" i="10"/>
  <c r="H588" i="10"/>
  <c r="K588" i="10"/>
  <c r="G588" i="10"/>
  <c r="J584" i="10"/>
  <c r="I584" i="10"/>
  <c r="H584" i="10"/>
  <c r="K584" i="10"/>
  <c r="G584" i="10"/>
  <c r="J580" i="10"/>
  <c r="I580" i="10"/>
  <c r="H580" i="10"/>
  <c r="K580" i="10"/>
  <c r="G580" i="10"/>
  <c r="J576" i="10"/>
  <c r="I576" i="10"/>
  <c r="H576" i="10"/>
  <c r="K576" i="10"/>
  <c r="G576" i="10"/>
  <c r="J572" i="10"/>
  <c r="I572" i="10"/>
  <c r="H572" i="10"/>
  <c r="K572" i="10"/>
  <c r="G572" i="10"/>
  <c r="J568" i="10"/>
  <c r="I568" i="10"/>
  <c r="H568" i="10"/>
  <c r="K568" i="10"/>
  <c r="G568" i="10"/>
  <c r="J564" i="10"/>
  <c r="I564" i="10"/>
  <c r="H564" i="10"/>
  <c r="K564" i="10"/>
  <c r="G564" i="10"/>
  <c r="J560" i="10"/>
  <c r="I560" i="10"/>
  <c r="H560" i="10"/>
  <c r="K560" i="10"/>
  <c r="G560" i="10"/>
  <c r="J556" i="10"/>
  <c r="I556" i="10"/>
  <c r="H556" i="10"/>
  <c r="K556" i="10"/>
  <c r="G556" i="10"/>
  <c r="J552" i="10"/>
  <c r="I552" i="10"/>
  <c r="H552" i="10"/>
  <c r="K552" i="10"/>
  <c r="G552" i="10"/>
  <c r="J548" i="10"/>
  <c r="I548" i="10"/>
  <c r="H548" i="10"/>
  <c r="K548" i="10"/>
  <c r="G548" i="10"/>
  <c r="J544" i="10"/>
  <c r="I544" i="10"/>
  <c r="H544" i="10"/>
  <c r="K544" i="10"/>
  <c r="G544" i="10"/>
  <c r="J540" i="10"/>
  <c r="I540" i="10"/>
  <c r="H540" i="10"/>
  <c r="K540" i="10"/>
  <c r="G540" i="10"/>
  <c r="J536" i="10"/>
  <c r="I536" i="10"/>
  <c r="H536" i="10"/>
  <c r="K536" i="10"/>
  <c r="G536" i="10"/>
  <c r="J532" i="10"/>
  <c r="I532" i="10"/>
  <c r="H532" i="10"/>
  <c r="K532" i="10"/>
  <c r="G532" i="10"/>
  <c r="J528" i="10"/>
  <c r="I528" i="10"/>
  <c r="H528" i="10"/>
  <c r="K528" i="10"/>
  <c r="G528" i="10"/>
  <c r="J524" i="10"/>
  <c r="I524" i="10"/>
  <c r="H524" i="10"/>
  <c r="K524" i="10"/>
  <c r="G524" i="10"/>
  <c r="J520" i="10"/>
  <c r="I520" i="10"/>
  <c r="H520" i="10"/>
  <c r="K520" i="10"/>
  <c r="G520" i="10"/>
  <c r="J516" i="10"/>
  <c r="I516" i="10"/>
  <c r="H516" i="10"/>
  <c r="K516" i="10"/>
  <c r="G516" i="10"/>
  <c r="J512" i="10"/>
  <c r="I512" i="10"/>
  <c r="H512" i="10"/>
  <c r="K512" i="10"/>
  <c r="G512" i="10"/>
  <c r="J508" i="10"/>
  <c r="I508" i="10"/>
  <c r="H508" i="10"/>
  <c r="K508" i="10"/>
  <c r="G508" i="10"/>
  <c r="J504" i="10"/>
  <c r="I504" i="10"/>
  <c r="H504" i="10"/>
  <c r="K504" i="10"/>
  <c r="G504" i="10"/>
  <c r="J500" i="10"/>
  <c r="I500" i="10"/>
  <c r="H500" i="10"/>
  <c r="K500" i="10"/>
  <c r="G500" i="10"/>
  <c r="J496" i="10"/>
  <c r="I496" i="10"/>
  <c r="H496" i="10"/>
  <c r="K496" i="10"/>
  <c r="G496" i="10"/>
  <c r="J492" i="10"/>
  <c r="I492" i="10"/>
  <c r="H492" i="10"/>
  <c r="K492" i="10"/>
  <c r="G492" i="10"/>
  <c r="J488" i="10"/>
  <c r="I488" i="10"/>
  <c r="H488" i="10"/>
  <c r="K488" i="10"/>
  <c r="G488" i="10"/>
  <c r="J484" i="10"/>
  <c r="I484" i="10"/>
  <c r="H484" i="10"/>
  <c r="K484" i="10"/>
  <c r="G484" i="10"/>
  <c r="J480" i="10"/>
  <c r="I480" i="10"/>
  <c r="H480" i="10"/>
  <c r="K480" i="10"/>
  <c r="G480" i="10"/>
  <c r="J476" i="10"/>
  <c r="I476" i="10"/>
  <c r="H476" i="10"/>
  <c r="K476" i="10"/>
  <c r="G476" i="10"/>
  <c r="J472" i="10"/>
  <c r="I472" i="10"/>
  <c r="H472" i="10"/>
  <c r="K472" i="10"/>
  <c r="G472" i="10"/>
  <c r="J468" i="10"/>
  <c r="I468" i="10"/>
  <c r="H468" i="10"/>
  <c r="K468" i="10"/>
  <c r="G468" i="10"/>
  <c r="J464" i="10"/>
  <c r="I464" i="10"/>
  <c r="H464" i="10"/>
  <c r="K464" i="10"/>
  <c r="G464" i="10"/>
  <c r="J460" i="10"/>
  <c r="I460" i="10"/>
  <c r="H460" i="10"/>
  <c r="K460" i="10"/>
  <c r="G460" i="10"/>
  <c r="J456" i="10"/>
  <c r="I456" i="10"/>
  <c r="H456" i="10"/>
  <c r="K456" i="10"/>
  <c r="G456" i="10"/>
  <c r="J452" i="10"/>
  <c r="I452" i="10"/>
  <c r="H452" i="10"/>
  <c r="K452" i="10"/>
  <c r="G452" i="10"/>
  <c r="J448" i="10"/>
  <c r="I448" i="10"/>
  <c r="H448" i="10"/>
  <c r="K448" i="10"/>
  <c r="G448" i="10"/>
  <c r="J444" i="10"/>
  <c r="I444" i="10"/>
  <c r="H444" i="10"/>
  <c r="K444" i="10"/>
  <c r="G444" i="10"/>
  <c r="J440" i="10"/>
  <c r="I440" i="10"/>
  <c r="H440" i="10"/>
  <c r="K440" i="10"/>
  <c r="G440" i="10"/>
  <c r="J436" i="10"/>
  <c r="I436" i="10"/>
  <c r="H436" i="10"/>
  <c r="K436" i="10"/>
  <c r="G436" i="10"/>
  <c r="J432" i="10"/>
  <c r="I432" i="10"/>
  <c r="H432" i="10"/>
  <c r="K432" i="10"/>
  <c r="G432" i="10"/>
  <c r="J428" i="10"/>
  <c r="I428" i="10"/>
  <c r="H428" i="10"/>
  <c r="K428" i="10"/>
  <c r="G428" i="10"/>
  <c r="J424" i="10"/>
  <c r="I424" i="10"/>
  <c r="H424" i="10"/>
  <c r="K424" i="10"/>
  <c r="G424" i="10"/>
  <c r="J420" i="10"/>
  <c r="I420" i="10"/>
  <c r="H420" i="10"/>
  <c r="K420" i="10"/>
  <c r="G420" i="10"/>
  <c r="J416" i="10"/>
  <c r="I416" i="10"/>
  <c r="H416" i="10"/>
  <c r="K416" i="10"/>
  <c r="G416" i="10"/>
  <c r="J412" i="10"/>
  <c r="I412" i="10"/>
  <c r="H412" i="10"/>
  <c r="K412" i="10"/>
  <c r="G412" i="10"/>
  <c r="J408" i="10"/>
  <c r="I408" i="10"/>
  <c r="H408" i="10"/>
  <c r="K408" i="10"/>
  <c r="G408" i="10"/>
  <c r="J404" i="10"/>
  <c r="I404" i="10"/>
  <c r="H404" i="10"/>
  <c r="K404" i="10"/>
  <c r="G404" i="10"/>
  <c r="J400" i="10"/>
  <c r="I400" i="10"/>
  <c r="H400" i="10"/>
  <c r="K400" i="10"/>
  <c r="G400" i="10"/>
  <c r="J396" i="10"/>
  <c r="I396" i="10"/>
  <c r="H396" i="10"/>
  <c r="K396" i="10"/>
  <c r="G396" i="10"/>
  <c r="J392" i="10"/>
  <c r="I392" i="10"/>
  <c r="H392" i="10"/>
  <c r="K392" i="10"/>
  <c r="G392" i="10"/>
  <c r="J388" i="10"/>
  <c r="I388" i="10"/>
  <c r="H388" i="10"/>
  <c r="K388" i="10"/>
  <c r="G388" i="10"/>
  <c r="J384" i="10"/>
  <c r="I384" i="10"/>
  <c r="H384" i="10"/>
  <c r="K384" i="10"/>
  <c r="G384" i="10"/>
  <c r="J380" i="10"/>
  <c r="I380" i="10"/>
  <c r="H380" i="10"/>
  <c r="K380" i="10"/>
  <c r="G380" i="10"/>
  <c r="J376" i="10"/>
  <c r="I376" i="10"/>
  <c r="H376" i="10"/>
  <c r="K376" i="10"/>
  <c r="G376" i="10"/>
  <c r="J372" i="10"/>
  <c r="I372" i="10"/>
  <c r="H372" i="10"/>
  <c r="K372" i="10"/>
  <c r="G372" i="10"/>
  <c r="J368" i="10"/>
  <c r="I368" i="10"/>
  <c r="H368" i="10"/>
  <c r="K368" i="10"/>
  <c r="G368" i="10"/>
  <c r="J364" i="10"/>
  <c r="I364" i="10"/>
  <c r="H364" i="10"/>
  <c r="K364" i="10"/>
  <c r="G364" i="10"/>
  <c r="J360" i="10"/>
  <c r="I360" i="10"/>
  <c r="H360" i="10"/>
  <c r="K360" i="10"/>
  <c r="G360" i="10"/>
  <c r="J356" i="10"/>
  <c r="I356" i="10"/>
  <c r="H356" i="10"/>
  <c r="K356" i="10"/>
  <c r="G356" i="10"/>
  <c r="J352" i="10"/>
  <c r="I352" i="10"/>
  <c r="H352" i="10"/>
  <c r="K352" i="10"/>
  <c r="G352" i="10"/>
  <c r="J348" i="10"/>
  <c r="I348" i="10"/>
  <c r="H348" i="10"/>
  <c r="K348" i="10"/>
  <c r="G348" i="10"/>
  <c r="J344" i="10"/>
  <c r="I344" i="10"/>
  <c r="H344" i="10"/>
  <c r="K344" i="10"/>
  <c r="G344" i="10"/>
  <c r="J340" i="10"/>
  <c r="I340" i="10"/>
  <c r="H340" i="10"/>
  <c r="K340" i="10"/>
  <c r="G340" i="10"/>
  <c r="J336" i="10"/>
  <c r="I336" i="10"/>
  <c r="H336" i="10"/>
  <c r="K336" i="10"/>
  <c r="G336" i="10"/>
  <c r="J332" i="10"/>
  <c r="I332" i="10"/>
  <c r="H332" i="10"/>
  <c r="K332" i="10"/>
  <c r="G332" i="10"/>
  <c r="J328" i="10"/>
  <c r="I328" i="10"/>
  <c r="H328" i="10"/>
  <c r="K328" i="10"/>
  <c r="G328" i="10"/>
  <c r="J324" i="10"/>
  <c r="I324" i="10"/>
  <c r="H324" i="10"/>
  <c r="K324" i="10"/>
  <c r="G324" i="10"/>
  <c r="J320" i="10"/>
  <c r="I320" i="10"/>
  <c r="H320" i="10"/>
  <c r="K320" i="10"/>
  <c r="G320" i="10"/>
  <c r="J316" i="10"/>
  <c r="I316" i="10"/>
  <c r="H316" i="10"/>
  <c r="K316" i="10"/>
  <c r="G316" i="10"/>
  <c r="J312" i="10"/>
  <c r="I312" i="10"/>
  <c r="H312" i="10"/>
  <c r="K312" i="10"/>
  <c r="G312" i="10"/>
  <c r="J308" i="10"/>
  <c r="I308" i="10"/>
  <c r="H308" i="10"/>
  <c r="K308" i="10"/>
  <c r="G308" i="10"/>
  <c r="J304" i="10"/>
  <c r="I304" i="10"/>
  <c r="H304" i="10"/>
  <c r="K304" i="10"/>
  <c r="G304" i="10"/>
  <c r="J300" i="10"/>
  <c r="I300" i="10"/>
  <c r="H300" i="10"/>
  <c r="K300" i="10"/>
  <c r="G300" i="10"/>
  <c r="J296" i="10"/>
  <c r="I296" i="10"/>
  <c r="H296" i="10"/>
  <c r="K296" i="10"/>
  <c r="G296" i="10"/>
  <c r="J292" i="10"/>
  <c r="I292" i="10"/>
  <c r="H292" i="10"/>
  <c r="K292" i="10"/>
  <c r="G292" i="10"/>
  <c r="J288" i="10"/>
  <c r="I288" i="10"/>
  <c r="H288" i="10"/>
  <c r="K288" i="10"/>
  <c r="G288" i="10"/>
  <c r="J284" i="10"/>
  <c r="I284" i="10"/>
  <c r="H284" i="10"/>
  <c r="K284" i="10"/>
  <c r="G284" i="10"/>
  <c r="J280" i="10"/>
  <c r="I280" i="10"/>
  <c r="H280" i="10"/>
  <c r="K280" i="10"/>
  <c r="G280" i="10"/>
  <c r="J276" i="10"/>
  <c r="I276" i="10"/>
  <c r="H276" i="10"/>
  <c r="K276" i="10"/>
  <c r="G276" i="10"/>
  <c r="J272" i="10"/>
  <c r="I272" i="10"/>
  <c r="H272" i="10"/>
  <c r="K272" i="10"/>
  <c r="G272" i="10"/>
  <c r="J268" i="10"/>
  <c r="I268" i="10"/>
  <c r="H268" i="10"/>
  <c r="K268" i="10"/>
  <c r="G268" i="10"/>
  <c r="J264" i="10"/>
  <c r="I264" i="10"/>
  <c r="H264" i="10"/>
  <c r="K264" i="10"/>
  <c r="G264" i="10"/>
  <c r="J260" i="10"/>
  <c r="I260" i="10"/>
  <c r="H260" i="10"/>
  <c r="K260" i="10"/>
  <c r="G260" i="10"/>
  <c r="J256" i="10"/>
  <c r="I256" i="10"/>
  <c r="H256" i="10"/>
  <c r="K256" i="10"/>
  <c r="G256" i="10"/>
  <c r="J252" i="10"/>
  <c r="I252" i="10"/>
  <c r="H252" i="10"/>
  <c r="K252" i="10"/>
  <c r="G252" i="10"/>
  <c r="J248" i="10"/>
  <c r="I248" i="10"/>
  <c r="H248" i="10"/>
  <c r="K248" i="10"/>
  <c r="G248" i="10"/>
  <c r="J244" i="10"/>
  <c r="I244" i="10"/>
  <c r="H244" i="10"/>
  <c r="K244" i="10"/>
  <c r="G244" i="10"/>
  <c r="J240" i="10"/>
  <c r="I240" i="10"/>
  <c r="H240" i="10"/>
  <c r="K240" i="10"/>
  <c r="G240" i="10"/>
  <c r="J236" i="10"/>
  <c r="I236" i="10"/>
  <c r="H236" i="10"/>
  <c r="K236" i="10"/>
  <c r="G236" i="10"/>
  <c r="J232" i="10"/>
  <c r="I232" i="10"/>
  <c r="H232" i="10"/>
  <c r="K232" i="10"/>
  <c r="G232" i="10"/>
  <c r="J228" i="10"/>
  <c r="I228" i="10"/>
  <c r="H228" i="10"/>
  <c r="K228" i="10"/>
  <c r="G228" i="10"/>
  <c r="J224" i="10"/>
  <c r="I224" i="10"/>
  <c r="H224" i="10"/>
  <c r="K224" i="10"/>
  <c r="G224" i="10"/>
  <c r="J220" i="10"/>
  <c r="I220" i="10"/>
  <c r="H220" i="10"/>
  <c r="K220" i="10"/>
  <c r="G220" i="10"/>
  <c r="J216" i="10"/>
  <c r="I216" i="10"/>
  <c r="H216" i="10"/>
  <c r="K216" i="10"/>
  <c r="G216" i="10"/>
  <c r="J212" i="10"/>
  <c r="I212" i="10"/>
  <c r="H212" i="10"/>
  <c r="K212" i="10"/>
  <c r="G212" i="10"/>
  <c r="J208" i="10"/>
  <c r="I208" i="10"/>
  <c r="H208" i="10"/>
  <c r="K208" i="10"/>
  <c r="G208" i="10"/>
  <c r="J204" i="10"/>
  <c r="I204" i="10"/>
  <c r="H204" i="10"/>
  <c r="K204" i="10"/>
  <c r="G204" i="10"/>
  <c r="J200" i="10"/>
  <c r="I200" i="10"/>
  <c r="H200" i="10"/>
  <c r="K200" i="10"/>
  <c r="G200" i="10"/>
  <c r="J196" i="10"/>
  <c r="I196" i="10"/>
  <c r="H196" i="10"/>
  <c r="K196" i="10"/>
  <c r="G196" i="10"/>
  <c r="J192" i="10"/>
  <c r="I192" i="10"/>
  <c r="H192" i="10"/>
  <c r="K192" i="10"/>
  <c r="G192" i="10"/>
  <c r="J188" i="10"/>
  <c r="I188" i="10"/>
  <c r="H188" i="10"/>
  <c r="K188" i="10"/>
  <c r="G188" i="10"/>
  <c r="J184" i="10"/>
  <c r="I184" i="10"/>
  <c r="H184" i="10"/>
  <c r="K184" i="10"/>
  <c r="G184" i="10"/>
  <c r="J180" i="10"/>
  <c r="I180" i="10"/>
  <c r="H180" i="10"/>
  <c r="K180" i="10"/>
  <c r="G180" i="10"/>
  <c r="J176" i="10"/>
  <c r="I176" i="10"/>
  <c r="H176" i="10"/>
  <c r="K176" i="10"/>
  <c r="G176" i="10"/>
  <c r="J172" i="10"/>
  <c r="I172" i="10"/>
  <c r="H172" i="10"/>
  <c r="K172" i="10"/>
  <c r="G172" i="10"/>
  <c r="J168" i="10"/>
  <c r="I168" i="10"/>
  <c r="H168" i="10"/>
  <c r="K168" i="10"/>
  <c r="G168" i="10"/>
  <c r="J164" i="10"/>
  <c r="I164" i="10"/>
  <c r="H164" i="10"/>
  <c r="K164" i="10"/>
  <c r="G164" i="10"/>
  <c r="J160" i="10"/>
  <c r="I160" i="10"/>
  <c r="H160" i="10"/>
  <c r="K160" i="10"/>
  <c r="G160" i="10"/>
  <c r="J156" i="10"/>
  <c r="I156" i="10"/>
  <c r="H156" i="10"/>
  <c r="K156" i="10"/>
  <c r="G156" i="10"/>
  <c r="J152" i="10"/>
  <c r="I152" i="10"/>
  <c r="H152" i="10"/>
  <c r="K152" i="10"/>
  <c r="G152" i="10"/>
  <c r="J148" i="10"/>
  <c r="I148" i="10"/>
  <c r="H148" i="10"/>
  <c r="K148" i="10"/>
  <c r="G148" i="10"/>
  <c r="J144" i="10"/>
  <c r="I144" i="10"/>
  <c r="H144" i="10"/>
  <c r="K144" i="10"/>
  <c r="G144" i="10"/>
  <c r="J140" i="10"/>
  <c r="I140" i="10"/>
  <c r="H140" i="10"/>
  <c r="K140" i="10"/>
  <c r="G140" i="10"/>
  <c r="J136" i="10"/>
  <c r="I136" i="10"/>
  <c r="H136" i="10"/>
  <c r="K136" i="10"/>
  <c r="G136" i="10"/>
  <c r="J132" i="10"/>
  <c r="I132" i="10"/>
  <c r="H132" i="10"/>
  <c r="K132" i="10"/>
  <c r="G132" i="10"/>
  <c r="J128" i="10"/>
  <c r="I128" i="10"/>
  <c r="H128" i="10"/>
  <c r="K128" i="10"/>
  <c r="G128" i="10"/>
  <c r="J124" i="10"/>
  <c r="I124" i="10"/>
  <c r="H124" i="10"/>
  <c r="K124" i="10"/>
  <c r="G124" i="10"/>
  <c r="J120" i="10"/>
  <c r="I120" i="10"/>
  <c r="H120" i="10"/>
  <c r="K120" i="10"/>
  <c r="G120" i="10"/>
  <c r="J116" i="10"/>
  <c r="I116" i="10"/>
  <c r="H116" i="10"/>
  <c r="K116" i="10"/>
  <c r="G116" i="10"/>
  <c r="J112" i="10"/>
  <c r="I112" i="10"/>
  <c r="H112" i="10"/>
  <c r="K112" i="10"/>
  <c r="G112" i="10"/>
  <c r="J108" i="10"/>
  <c r="I108" i="10"/>
  <c r="H108" i="10"/>
  <c r="K108" i="10"/>
  <c r="G108" i="10"/>
  <c r="J104" i="10"/>
  <c r="I104" i="10"/>
  <c r="H104" i="10"/>
  <c r="K104" i="10"/>
  <c r="G104" i="10"/>
  <c r="J100" i="10"/>
  <c r="I100" i="10"/>
  <c r="H100" i="10"/>
  <c r="K100" i="10"/>
  <c r="G100" i="10"/>
  <c r="J96" i="10"/>
  <c r="I96" i="10"/>
  <c r="H96" i="10"/>
  <c r="K96" i="10"/>
  <c r="G96" i="10"/>
  <c r="J92" i="10"/>
  <c r="I92" i="10"/>
  <c r="H92" i="10"/>
  <c r="K92" i="10"/>
  <c r="G92" i="10"/>
  <c r="J88" i="10"/>
  <c r="I88" i="10"/>
  <c r="H88" i="10"/>
  <c r="K88" i="10"/>
  <c r="G88" i="10"/>
  <c r="J84" i="10"/>
  <c r="I84" i="10"/>
  <c r="H84" i="10"/>
  <c r="K84" i="10"/>
  <c r="G84" i="10"/>
  <c r="J80" i="10"/>
  <c r="I80" i="10"/>
  <c r="K80" i="10"/>
  <c r="H80" i="10"/>
  <c r="G80" i="10"/>
  <c r="J76" i="10"/>
  <c r="I76" i="10"/>
  <c r="H76" i="10"/>
  <c r="K76" i="10"/>
  <c r="G76" i="10"/>
  <c r="J72" i="10"/>
  <c r="I72" i="10"/>
  <c r="H72" i="10"/>
  <c r="K72" i="10"/>
  <c r="G72" i="10"/>
  <c r="J68" i="10"/>
  <c r="I68" i="10"/>
  <c r="H68" i="10"/>
  <c r="K68" i="10"/>
  <c r="G68" i="10"/>
  <c r="J64" i="10"/>
  <c r="I64" i="10"/>
  <c r="H64" i="10"/>
  <c r="K64" i="10"/>
  <c r="G64" i="10"/>
  <c r="J60" i="10"/>
  <c r="I60" i="10"/>
  <c r="H60" i="10"/>
  <c r="K60" i="10"/>
  <c r="G60" i="10"/>
  <c r="J56" i="10"/>
  <c r="I56" i="10"/>
  <c r="H56" i="10"/>
  <c r="K56" i="10"/>
  <c r="G56" i="10"/>
  <c r="J52" i="10"/>
  <c r="I52" i="10"/>
  <c r="H52" i="10"/>
  <c r="K52" i="10"/>
  <c r="G52" i="10"/>
  <c r="J48" i="10"/>
  <c r="I48" i="10"/>
  <c r="H48" i="10"/>
  <c r="K48" i="10"/>
  <c r="G48" i="10"/>
  <c r="J44" i="10"/>
  <c r="I44" i="10"/>
  <c r="H44" i="10"/>
  <c r="K44" i="10"/>
  <c r="G44" i="10"/>
  <c r="J40" i="10"/>
  <c r="I40" i="10"/>
  <c r="H40" i="10"/>
  <c r="K40" i="10"/>
  <c r="G40" i="10"/>
  <c r="J36" i="10"/>
  <c r="I36" i="10"/>
  <c r="H36" i="10"/>
  <c r="K36" i="10"/>
  <c r="G36" i="10"/>
  <c r="J32" i="10"/>
  <c r="I32" i="10"/>
  <c r="H32" i="10"/>
  <c r="K32" i="10"/>
  <c r="G32" i="10"/>
  <c r="J28" i="10"/>
  <c r="I28" i="10"/>
  <c r="H28" i="10"/>
  <c r="K28" i="10"/>
  <c r="G28" i="10"/>
  <c r="J24" i="10"/>
  <c r="I24" i="10"/>
  <c r="H24" i="10"/>
  <c r="K24" i="10"/>
  <c r="G24" i="10"/>
  <c r="H1749" i="10"/>
  <c r="K1749" i="10"/>
  <c r="J1749" i="10"/>
  <c r="H1745" i="10"/>
  <c r="K1745" i="10"/>
  <c r="J1745" i="10"/>
  <c r="H1741" i="10"/>
  <c r="K1741" i="10"/>
  <c r="J1741" i="10"/>
  <c r="H1737" i="10"/>
  <c r="K1737" i="10"/>
  <c r="J1737" i="10"/>
  <c r="H1733" i="10"/>
  <c r="K1733" i="10"/>
  <c r="J1733" i="10"/>
  <c r="H1729" i="10"/>
  <c r="J1729" i="10"/>
  <c r="K1729" i="10"/>
  <c r="J1725" i="10"/>
  <c r="H1725" i="10"/>
  <c r="K1725" i="10"/>
  <c r="J1721" i="10"/>
  <c r="K1721" i="10"/>
  <c r="H1721" i="10"/>
  <c r="J1717" i="10"/>
  <c r="K1717" i="10"/>
  <c r="H1717" i="10"/>
  <c r="J1713" i="10"/>
  <c r="K1713" i="10"/>
  <c r="H1713" i="10"/>
  <c r="J1709" i="10"/>
  <c r="H1709" i="10"/>
  <c r="K1709" i="10"/>
  <c r="J1705" i="10"/>
  <c r="H1705" i="10"/>
  <c r="K1705" i="10"/>
  <c r="J1701" i="10"/>
  <c r="H1701" i="10"/>
  <c r="K1701" i="10"/>
  <c r="J1697" i="10"/>
  <c r="H1697" i="10"/>
  <c r="K1697" i="10"/>
  <c r="J1693" i="10"/>
  <c r="H1693" i="10"/>
  <c r="K1693" i="10"/>
  <c r="J1689" i="10"/>
  <c r="H1689" i="10"/>
  <c r="K1689" i="10"/>
  <c r="J1685" i="10"/>
  <c r="H1685" i="10"/>
  <c r="K1685" i="10"/>
  <c r="J1681" i="10"/>
  <c r="H1681" i="10"/>
  <c r="K1681" i="10"/>
  <c r="J1677" i="10"/>
  <c r="H1677" i="10"/>
  <c r="K1677" i="10"/>
  <c r="J1673" i="10"/>
  <c r="H1673" i="10"/>
  <c r="K1673" i="10"/>
  <c r="J1669" i="10"/>
  <c r="H1669" i="10"/>
  <c r="K1669" i="10"/>
  <c r="J1665" i="10"/>
  <c r="H1665" i="10"/>
  <c r="K1665" i="10"/>
  <c r="J1661" i="10"/>
  <c r="H1661" i="10"/>
  <c r="K1661" i="10"/>
  <c r="J1657" i="10"/>
  <c r="H1657" i="10"/>
  <c r="K1657" i="10"/>
  <c r="J1653" i="10"/>
  <c r="H1653" i="10"/>
  <c r="K1653" i="10"/>
  <c r="J1649" i="10"/>
  <c r="H1649" i="10"/>
  <c r="K1649" i="10"/>
  <c r="J1645" i="10"/>
  <c r="H1645" i="10"/>
  <c r="K1645" i="10"/>
  <c r="J1641" i="10"/>
  <c r="H1641" i="10"/>
  <c r="K1641" i="10"/>
  <c r="J1637" i="10"/>
  <c r="H1637" i="10"/>
  <c r="K1637" i="10"/>
  <c r="J1633" i="10"/>
  <c r="H1633" i="10"/>
  <c r="K1633" i="10"/>
  <c r="J1629" i="10"/>
  <c r="H1629" i="10"/>
  <c r="K1629" i="10"/>
  <c r="J1625" i="10"/>
  <c r="H1625" i="10"/>
  <c r="K1625" i="10"/>
  <c r="J1621" i="10"/>
  <c r="H1621" i="10"/>
  <c r="K1621" i="10"/>
  <c r="J1617" i="10"/>
  <c r="H1617" i="10"/>
  <c r="K1617" i="10"/>
  <c r="J1613" i="10"/>
  <c r="H1613" i="10"/>
  <c r="K1613" i="10"/>
  <c r="K1609" i="10"/>
  <c r="J1609" i="10"/>
  <c r="H1609" i="10"/>
  <c r="K1605" i="10"/>
  <c r="H1605" i="10"/>
  <c r="J1605" i="10"/>
  <c r="K1601" i="10"/>
  <c r="J1601" i="10"/>
  <c r="H1601" i="10"/>
  <c r="K1597" i="10"/>
  <c r="J1597" i="10"/>
  <c r="H1597" i="10"/>
  <c r="K1593" i="10"/>
  <c r="J1593" i="10"/>
  <c r="H1593" i="10"/>
  <c r="K1589" i="10"/>
  <c r="H1589" i="10"/>
  <c r="J1589" i="10"/>
  <c r="K1585" i="10"/>
  <c r="J1585" i="10"/>
  <c r="H1585" i="10"/>
  <c r="K1581" i="10"/>
  <c r="J1581" i="10"/>
  <c r="H1581" i="10"/>
  <c r="K1577" i="10"/>
  <c r="J1577" i="10"/>
  <c r="H1577" i="10"/>
  <c r="K1573" i="10"/>
  <c r="H1573" i="10"/>
  <c r="J1573" i="10"/>
  <c r="K1569" i="10"/>
  <c r="J1569" i="10"/>
  <c r="H1569" i="10"/>
  <c r="K1565" i="10"/>
  <c r="J1565" i="10"/>
  <c r="H1565" i="10"/>
  <c r="K1561" i="10"/>
  <c r="J1561" i="10"/>
  <c r="H1561" i="10"/>
  <c r="K1557" i="10"/>
  <c r="J1557" i="10"/>
  <c r="H1557" i="10"/>
  <c r="K1553" i="10"/>
  <c r="J1553" i="10"/>
  <c r="H1553" i="10"/>
  <c r="K1549" i="10"/>
  <c r="J1549" i="10"/>
  <c r="H1549" i="10"/>
  <c r="K1545" i="10"/>
  <c r="J1545" i="10"/>
  <c r="H1545" i="10"/>
  <c r="K1541" i="10"/>
  <c r="J1541" i="10"/>
  <c r="H1541" i="10"/>
  <c r="K1537" i="10"/>
  <c r="J1537" i="10"/>
  <c r="H1537" i="10"/>
  <c r="K1533" i="10"/>
  <c r="J1533" i="10"/>
  <c r="H1533" i="10"/>
  <c r="K1529" i="10"/>
  <c r="J1529" i="10"/>
  <c r="H1529" i="10"/>
  <c r="K1525" i="10"/>
  <c r="J1525" i="10"/>
  <c r="H1525" i="10"/>
  <c r="K1521" i="10"/>
  <c r="J1521" i="10"/>
  <c r="H1521" i="10"/>
  <c r="K1517" i="10"/>
  <c r="J1517" i="10"/>
  <c r="H1517" i="10"/>
  <c r="K1513" i="10"/>
  <c r="J1513" i="10"/>
  <c r="H1513" i="10"/>
  <c r="K1509" i="10"/>
  <c r="J1509" i="10"/>
  <c r="H1509" i="10"/>
  <c r="K1505" i="10"/>
  <c r="J1505" i="10"/>
  <c r="H1505" i="10"/>
  <c r="K1501" i="10"/>
  <c r="J1501" i="10"/>
  <c r="H1501" i="10"/>
  <c r="K1497" i="10"/>
  <c r="J1497" i="10"/>
  <c r="H1497" i="10"/>
  <c r="K1493" i="10"/>
  <c r="J1493" i="10"/>
  <c r="H1493" i="10"/>
  <c r="K1489" i="10"/>
  <c r="J1489" i="10"/>
  <c r="H1489" i="10"/>
  <c r="K1485" i="10"/>
  <c r="J1485" i="10"/>
  <c r="H1485" i="10"/>
  <c r="J1481" i="10"/>
  <c r="H1481" i="10"/>
  <c r="K1481" i="10"/>
  <c r="K1477" i="10"/>
  <c r="J1477" i="10"/>
  <c r="H1477" i="10"/>
  <c r="K1473" i="10"/>
  <c r="J1473" i="10"/>
  <c r="H1473" i="10"/>
  <c r="H1469" i="10"/>
  <c r="K1469" i="10"/>
  <c r="J1469" i="10"/>
  <c r="J1465" i="10"/>
  <c r="H1465" i="10"/>
  <c r="K1465" i="10"/>
  <c r="K1461" i="10"/>
  <c r="J1461" i="10"/>
  <c r="H1461" i="10"/>
  <c r="K1457" i="10"/>
  <c r="J1457" i="10"/>
  <c r="H1457" i="10"/>
  <c r="H1453" i="10"/>
  <c r="K1453" i="10"/>
  <c r="J1453" i="10"/>
  <c r="J1449" i="10"/>
  <c r="H1449" i="10"/>
  <c r="K1449" i="10"/>
  <c r="K1445" i="10"/>
  <c r="J1445" i="10"/>
  <c r="H1445" i="10"/>
  <c r="K1441" i="10"/>
  <c r="J1441" i="10"/>
  <c r="H1441" i="10"/>
  <c r="H1437" i="10"/>
  <c r="K1437" i="10"/>
  <c r="J1437" i="10"/>
  <c r="J1433" i="10"/>
  <c r="H1433" i="10"/>
  <c r="K1433" i="10"/>
  <c r="K1429" i="10"/>
  <c r="J1429" i="10"/>
  <c r="H1429" i="10"/>
  <c r="K1425" i="10"/>
  <c r="J1425" i="10"/>
  <c r="H1425" i="10"/>
  <c r="H1421" i="10"/>
  <c r="K1421" i="10"/>
  <c r="J1421" i="10"/>
  <c r="J1417" i="10"/>
  <c r="H1417" i="10"/>
  <c r="K1417" i="10"/>
  <c r="K1413" i="10"/>
  <c r="J1413" i="10"/>
  <c r="H1413" i="10"/>
  <c r="K1409" i="10"/>
  <c r="J1409" i="10"/>
  <c r="H1409" i="10"/>
  <c r="H1405" i="10"/>
  <c r="K1405" i="10"/>
  <c r="J1405" i="10"/>
  <c r="J1401" i="10"/>
  <c r="H1401" i="10"/>
  <c r="K1401" i="10"/>
  <c r="K1397" i="10"/>
  <c r="J1397" i="10"/>
  <c r="H1397" i="10"/>
  <c r="K1393" i="10"/>
  <c r="J1393" i="10"/>
  <c r="H1393" i="10"/>
  <c r="H1389" i="10"/>
  <c r="K1389" i="10"/>
  <c r="J1389" i="10"/>
  <c r="J1385" i="10"/>
  <c r="H1385" i="10"/>
  <c r="K1385" i="10"/>
  <c r="H1381" i="10"/>
  <c r="K1381" i="10"/>
  <c r="J1381" i="10"/>
  <c r="H1377" i="10"/>
  <c r="K1377" i="10"/>
  <c r="J1377" i="10"/>
  <c r="H1373" i="10"/>
  <c r="K1373" i="10"/>
  <c r="J1373" i="10"/>
  <c r="H1369" i="10"/>
  <c r="K1369" i="10"/>
  <c r="J1369" i="10"/>
  <c r="H1365" i="10"/>
  <c r="K1365" i="10"/>
  <c r="J1365" i="10"/>
  <c r="H1361" i="10"/>
  <c r="K1361" i="10"/>
  <c r="J1361" i="10"/>
  <c r="H1357" i="10"/>
  <c r="K1357" i="10"/>
  <c r="J1357" i="10"/>
  <c r="H1353" i="10"/>
  <c r="K1353" i="10"/>
  <c r="J1353" i="10"/>
  <c r="H1349" i="10"/>
  <c r="K1349" i="10"/>
  <c r="J1349" i="10"/>
  <c r="H1345" i="10"/>
  <c r="K1345" i="10"/>
  <c r="J1345" i="10"/>
  <c r="H1341" i="10"/>
  <c r="K1341" i="10"/>
  <c r="J1341" i="10"/>
  <c r="H1337" i="10"/>
  <c r="K1337" i="10"/>
  <c r="J1337" i="10"/>
  <c r="H1333" i="10"/>
  <c r="K1333" i="10"/>
  <c r="J1333" i="10"/>
  <c r="H1329" i="10"/>
  <c r="K1329" i="10"/>
  <c r="J1329" i="10"/>
  <c r="H1325" i="10"/>
  <c r="K1325" i="10"/>
  <c r="J1325" i="10"/>
  <c r="H1321" i="10"/>
  <c r="K1321" i="10"/>
  <c r="J1321" i="10"/>
  <c r="H1317" i="10"/>
  <c r="K1317" i="10"/>
  <c r="J1317" i="10"/>
  <c r="J1313" i="10"/>
  <c r="K1313" i="10"/>
  <c r="H1313" i="10"/>
  <c r="J1309" i="10"/>
  <c r="K1309" i="10"/>
  <c r="H1309" i="10"/>
  <c r="J1305" i="10"/>
  <c r="H1305" i="10"/>
  <c r="K1305" i="10"/>
  <c r="J1301" i="10"/>
  <c r="K1301" i="10"/>
  <c r="H1301" i="10"/>
  <c r="J1297" i="10"/>
  <c r="K1297" i="10"/>
  <c r="H1297" i="10"/>
  <c r="J1293" i="10"/>
  <c r="K1293" i="10"/>
  <c r="H1293" i="10"/>
  <c r="J1289" i="10"/>
  <c r="H1289" i="10"/>
  <c r="K1289" i="10"/>
  <c r="J1285" i="10"/>
  <c r="K1285" i="10"/>
  <c r="H1285" i="10"/>
  <c r="J1281" i="10"/>
  <c r="K1281" i="10"/>
  <c r="H1281" i="10"/>
  <c r="J1277" i="10"/>
  <c r="K1277" i="10"/>
  <c r="H1277" i="10"/>
  <c r="J1273" i="10"/>
  <c r="H1273" i="10"/>
  <c r="K1273" i="10"/>
  <c r="J1269" i="10"/>
  <c r="K1269" i="10"/>
  <c r="H1269" i="10"/>
  <c r="J1265" i="10"/>
  <c r="K1265" i="10"/>
  <c r="H1265" i="10"/>
  <c r="J1261" i="10"/>
  <c r="K1261" i="10"/>
  <c r="H1261" i="10"/>
  <c r="J1257" i="10"/>
  <c r="H1257" i="10"/>
  <c r="K1257" i="10"/>
  <c r="J1253" i="10"/>
  <c r="K1253" i="10"/>
  <c r="H1253" i="10"/>
  <c r="J1249" i="10"/>
  <c r="K1249" i="10"/>
  <c r="H1249" i="10"/>
  <c r="J1245" i="10"/>
  <c r="K1245" i="10"/>
  <c r="H1245" i="10"/>
  <c r="J1241" i="10"/>
  <c r="H1241" i="10"/>
  <c r="K1241" i="10"/>
  <c r="J1237" i="10"/>
  <c r="K1237" i="10"/>
  <c r="H1237" i="10"/>
  <c r="J1233" i="10"/>
  <c r="K1233" i="10"/>
  <c r="H1233" i="10"/>
  <c r="K1229" i="10"/>
  <c r="J1229" i="10"/>
  <c r="H1229" i="10"/>
  <c r="K1225" i="10"/>
  <c r="J1225" i="10"/>
  <c r="H1225" i="10"/>
  <c r="K1221" i="10"/>
  <c r="J1221" i="10"/>
  <c r="H1221" i="10"/>
  <c r="K1217" i="10"/>
  <c r="J1217" i="10"/>
  <c r="H1217" i="10"/>
  <c r="K1213" i="10"/>
  <c r="J1213" i="10"/>
  <c r="H1213" i="10"/>
  <c r="K1209" i="10"/>
  <c r="J1209" i="10"/>
  <c r="H1209" i="10"/>
  <c r="K1205" i="10"/>
  <c r="J1205" i="10"/>
  <c r="H1205" i="10"/>
  <c r="K1201" i="10"/>
  <c r="J1201" i="10"/>
  <c r="H1201" i="10"/>
  <c r="K1197" i="10"/>
  <c r="J1197" i="10"/>
  <c r="H1197" i="10"/>
  <c r="K1193" i="10"/>
  <c r="J1193" i="10"/>
  <c r="H1193" i="10"/>
  <c r="K1189" i="10"/>
  <c r="J1189" i="10"/>
  <c r="H1189" i="10"/>
  <c r="K1185" i="10"/>
  <c r="J1185" i="10"/>
  <c r="H1185" i="10"/>
  <c r="K1181" i="10"/>
  <c r="J1181" i="10"/>
  <c r="H1181" i="10"/>
  <c r="K1177" i="10"/>
  <c r="J1177" i="10"/>
  <c r="H1177" i="10"/>
</calcChain>
</file>

<file path=xl/sharedStrings.xml><?xml version="1.0" encoding="utf-8"?>
<sst xmlns="http://schemas.openxmlformats.org/spreadsheetml/2006/main" count="9902" uniqueCount="91">
  <si>
    <t>Start Date</t>
  </si>
  <si>
    <t>Price Level</t>
  </si>
  <si>
    <t>Service Type</t>
  </si>
  <si>
    <t>State</t>
  </si>
  <si>
    <t>Gas</t>
  </si>
  <si>
    <t>NY</t>
  </si>
  <si>
    <t>Elec</t>
  </si>
  <si>
    <t>PA</t>
  </si>
  <si>
    <t>MD</t>
  </si>
  <si>
    <t>NJ</t>
  </si>
  <si>
    <t>MA</t>
  </si>
  <si>
    <t xml:space="preserve">Broker Fees </t>
  </si>
  <si>
    <t>LDC/Zone</t>
  </si>
  <si>
    <t xml:space="preserve">Gas </t>
  </si>
  <si>
    <t>Electricity</t>
  </si>
  <si>
    <t>Prices are shown as $/kWh, Gas prices are per the units shown</t>
  </si>
  <si>
    <r>
      <rPr>
        <b/>
        <sz val="11"/>
        <color theme="3"/>
        <rFont val="Calibri"/>
        <family val="2"/>
        <scheme val="minor"/>
      </rPr>
      <t>Electricty</t>
    </r>
    <r>
      <rPr>
        <sz val="11"/>
        <color theme="3"/>
        <rFont val="Calibri"/>
        <family val="2"/>
        <scheme val="minor"/>
      </rPr>
      <t xml:space="preserve"> - Enter fee in mils, i.e $0.003/kWh entered as "3" mils</t>
    </r>
  </si>
  <si>
    <t>ELECTRICITY</t>
  </si>
  <si>
    <t>NATURAL GAS</t>
  </si>
  <si>
    <t>A Rate of 1.0 implies no Applicable Tax rate</t>
  </si>
  <si>
    <r>
      <rPr>
        <b/>
        <sz val="11"/>
        <color theme="3"/>
        <rFont val="Calibri"/>
        <family val="2"/>
        <scheme val="minor"/>
      </rPr>
      <t>Natural Gas</t>
    </r>
    <r>
      <rPr>
        <sz val="11"/>
        <color theme="3"/>
        <rFont val="Calibri"/>
        <family val="2"/>
        <scheme val="minor"/>
      </rPr>
      <t xml:space="preserve"> - Enter fee in $ per therm</t>
    </r>
  </si>
  <si>
    <r>
      <rPr>
        <b/>
        <sz val="20"/>
        <color theme="3"/>
        <rFont val="Calibri"/>
        <family val="2"/>
        <scheme val="minor"/>
      </rPr>
      <t>Electricity and Gas Rates</t>
    </r>
    <r>
      <rPr>
        <sz val="11"/>
        <color theme="3"/>
        <rFont val="Calibri"/>
        <family val="2"/>
        <scheme val="minor"/>
      </rPr>
      <t xml:space="preserve"> - Rates shown are inclusive of above broker fee and SUT/GRT where applicable</t>
    </r>
  </si>
  <si>
    <t>6 mth</t>
  </si>
  <si>
    <t>12 mth</t>
  </si>
  <si>
    <t>18 mth</t>
  </si>
  <si>
    <t>24 mth</t>
  </si>
  <si>
    <t>36 mth</t>
  </si>
  <si>
    <t>Zone</t>
  </si>
  <si>
    <t>LDC</t>
  </si>
  <si>
    <t>0-150K</t>
  </si>
  <si>
    <t>N-Grid NY/ Li  ($/therm)</t>
  </si>
  <si>
    <t>0-25K</t>
  </si>
  <si>
    <t>150-500K</t>
  </si>
  <si>
    <t>25-75K</t>
  </si>
  <si>
    <t>500-1M</t>
  </si>
  <si>
    <t>75-125K</t>
  </si>
  <si>
    <t>N-Grid NiMo ($/therm)</t>
  </si>
  <si>
    <t>Con Edison ($/therm)</t>
  </si>
  <si>
    <t>Nat Fuel ($/ccf)</t>
  </si>
  <si>
    <t>NYSEG ($/therm)</t>
  </si>
  <si>
    <t>RGE ($/therm)</t>
  </si>
  <si>
    <t>Central Hud ($/ccf)</t>
  </si>
  <si>
    <t>PPL</t>
  </si>
  <si>
    <t>PECO</t>
  </si>
  <si>
    <t>Duquesne</t>
  </si>
  <si>
    <t>PENELEC</t>
  </si>
  <si>
    <t>METED</t>
  </si>
  <si>
    <t>West Penn PWR</t>
  </si>
  <si>
    <t>Penn PWR</t>
  </si>
  <si>
    <t>A (NiMo, NYSEG)</t>
  </si>
  <si>
    <t>B (NiMo, RGE)</t>
  </si>
  <si>
    <t>C (NiMo, NYSEG)</t>
  </si>
  <si>
    <t>D (NiMo, NYSEG)</t>
  </si>
  <si>
    <t>E (CenHud, NiMo, NYSEG)</t>
  </si>
  <si>
    <t>F (NiMo, NYSEG)</t>
  </si>
  <si>
    <t>G (CenHud, NYSEG, O&amp;R)</t>
  </si>
  <si>
    <t>H (ConEd, NYSEG)</t>
  </si>
  <si>
    <t>I (ConEd)</t>
  </si>
  <si>
    <t>J (ConEd)</t>
  </si>
  <si>
    <t>O&amp;R ($/ccf)</t>
  </si>
  <si>
    <t>Service</t>
  </si>
  <si>
    <t>NA</t>
  </si>
  <si>
    <t>UGI ($/ccf)</t>
  </si>
  <si>
    <t>PECO ($/ccf)</t>
  </si>
  <si>
    <t>Columbia ($/therm)</t>
  </si>
  <si>
    <t>BGE Gas ($/therm)</t>
  </si>
  <si>
    <t>WGL ($/therm)</t>
  </si>
  <si>
    <t>PSEG ($/therm)</t>
  </si>
  <si>
    <t>NJNG ($/therm)</t>
  </si>
  <si>
    <t>SJG ($/therm)</t>
  </si>
  <si>
    <t>BGE</t>
  </si>
  <si>
    <t>PEPCO</t>
  </si>
  <si>
    <t>DPL</t>
  </si>
  <si>
    <t>Potomac</t>
  </si>
  <si>
    <t>JCPL</t>
  </si>
  <si>
    <t>PSEG</t>
  </si>
  <si>
    <t>ACE</t>
  </si>
  <si>
    <t>Eversource-NEMA</t>
  </si>
  <si>
    <t>Eversource-SEMA</t>
  </si>
  <si>
    <t>NatGrid-NEMA</t>
  </si>
  <si>
    <t>NatGrid-SEMA</t>
  </si>
  <si>
    <t>NatGrid-WCMA</t>
  </si>
  <si>
    <t>OH</t>
  </si>
  <si>
    <t>AEP - Columbia Southern</t>
  </si>
  <si>
    <t>AEP-Ohio Power</t>
  </si>
  <si>
    <t xml:space="preserve">Duke Energy </t>
  </si>
  <si>
    <t>Commercial Pricing Matrix</t>
  </si>
  <si>
    <t>Eversource ($/therm)</t>
  </si>
  <si>
    <t>NatGrid-MA ($/therm)</t>
  </si>
  <si>
    <t>Columbia Gas OH ($/ccf)</t>
  </si>
  <si>
    <t>Duke Energy ($/ccf)</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</si>
</sst>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quot;$&quot;#,##0.00_);[Red]\(&quot;$&quot;#,##0.00\)"/>
    <numFmt numFmtId="165" formatCode="[$-409]mmm\-yy;@"/>
    <numFmt numFmtId="166" formatCode="&quot;$&quot;#,##0.0000_);[Red]\(&quot;$&quot;#,##0.0000\)"/>
    <numFmt numFmtId="167" formatCode="0.00\ &quot;mils&quot;"/>
    <numFmt numFmtId="168" formatCode="General\ &quot;mth&quot;"/>
    <numFmt numFmtId="169" formatCode="0.00_);[Red]\(0.00\)"/>
    <numFmt numFmtId="170" formatCode="&quot;Pricing Effective Date:  &quot;\ [$-409]d\-mmm\-yy;@"/>
    <numFmt numFmtId="171" formatCode="&quot;Pricing Expiration Date:  10AM on &quot;[$-409]d\-mmm\-yy;@"/>
    <numFmt numFmtId="172" formatCode="0&quot;mth&quot;"/>
    <numFmt numFmtId="173" formatCode="#,##0.0000_);[Red]\(#,##0.0000\)"/>
    <numFmt numFmtId="174" formatCode="0.00&quot;¢&quot;"/>
    <numFmt numFmtId="175" formatCode="&quot;$&quot;#,##0.000_);[Red]\(&quot;$&quot;#,##0.000\)"/>
    <numFmt numFmtId="176" formatCode="&quot;$&quot;#,##0.000&quot;/therm&quot;"/>
  </numFmts>
  <fonts count="19" x14ac:knownFonts="1">
    <font>
      <sz val="11"/>
      <color theme="1"/>
      <name val="Calibri"/>
      <family val="2"/>
      <scheme val="minor"/>
    </font>
    <font>
      <b/>
      <sz val="11"/>
      <color theme="1"/>
      <name val="Calibri"/>
      <family val="2"/>
      <scheme val="minor"/>
    </font>
    <font>
      <sz val="11"/>
      <color theme="3"/>
      <name val="Calibri"/>
      <family val="2"/>
      <scheme val="minor"/>
    </font>
    <font>
      <b/>
      <sz val="20"/>
      <color theme="3"/>
      <name val="Calibri"/>
      <family val="2"/>
      <scheme val="minor"/>
    </font>
    <font>
      <b/>
      <sz val="16"/>
      <color theme="3"/>
      <name val="Calibri"/>
      <family val="2"/>
      <scheme val="minor"/>
    </font>
    <font>
      <b/>
      <sz val="11"/>
      <color theme="3"/>
      <name val="Calibri"/>
      <family val="2"/>
      <scheme val="minor"/>
    </font>
    <font>
      <b/>
      <i/>
      <sz val="9"/>
      <color theme="3"/>
      <name val="Calibri"/>
      <family val="2"/>
      <scheme val="minor"/>
    </font>
    <font>
      <sz val="10.5"/>
      <color theme="3"/>
      <name val="Calibri"/>
      <family val="2"/>
      <scheme val="minor"/>
    </font>
    <font>
      <b/>
      <sz val="16"/>
      <name val="Arial"/>
      <family val="2"/>
    </font>
    <font>
      <b/>
      <sz val="10.5"/>
      <name val="Calibri"/>
      <family val="2"/>
      <scheme val="minor"/>
    </font>
    <font>
      <b/>
      <sz val="10.5"/>
      <color theme="1"/>
      <name val="Calibri"/>
      <family val="2"/>
      <scheme val="minor"/>
    </font>
    <font>
      <sz val="10.5"/>
      <name val="Calibri"/>
      <family val="2"/>
      <scheme val="minor"/>
    </font>
    <font>
      <sz val="10.5"/>
      <color theme="1"/>
      <name val="Calibri"/>
      <family val="2"/>
      <scheme val="minor"/>
    </font>
    <font>
      <b/>
      <i/>
      <sz val="10.5"/>
      <color theme="3"/>
      <name val="Calibri"/>
      <family val="2"/>
      <scheme val="minor"/>
    </font>
    <font>
      <b/>
      <sz val="16"/>
      <color rgb="FFFF0000"/>
      <name val="Calibri"/>
      <family val="2"/>
      <scheme val="minor"/>
    </font>
    <font>
      <b/>
      <sz val="13"/>
      <color rgb="FFFF0000"/>
      <name val="Calibri"/>
      <family val="2"/>
      <scheme val="minor"/>
    </font>
    <font>
      <sz val="10.5"/>
      <color theme="3"/>
      <name val="Calibri"/>
      <family val="2"/>
      <scheme val="minor"/>
    </font>
    <font>
      <b/>
      <sz val="20"/>
      <color theme="1"/>
      <name val="Calibri"/>
      <family val="2"/>
      <scheme val="minor"/>
    </font>
    <font>
      <sz val="10.5"/>
      <color theme="3"/>
      <name val="Calibri"/>
      <family val="2"/>
      <scheme val="minor"/>
    </font>
  </fonts>
  <fills count="7">
    <fill>
      <patternFill patternType="none"/>
    </fill>
    <fill>
      <patternFill patternType="gray125"/>
    </fill>
    <fill>
      <patternFill patternType="solid">
        <fgColor rgb="FFAFE133"/>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4" tint="0.59999389629810485"/>
        <bgColor indexed="64"/>
      </patternFill>
    </fill>
    <fill>
      <patternFill patternType="solid">
        <fgColor theme="3" tint="0.79998168889431442"/>
        <bgColor indexed="64"/>
      </patternFill>
    </fill>
  </fills>
  <borders count="32">
    <border>
      <left/>
      <right/>
      <top/>
      <bottom/>
      <diagonal/>
    </border>
    <border>
      <left style="thin">
        <color auto="1"/>
      </left>
      <right style="thin">
        <color auto="1"/>
      </right>
      <top/>
      <bottom/>
      <diagonal/>
    </border>
    <border>
      <left style="thin">
        <color auto="1"/>
      </left>
      <right style="thin">
        <color auto="1"/>
      </right>
      <top/>
      <bottom style="thin">
        <color indexed="64"/>
      </bottom>
      <diagonal/>
    </border>
    <border>
      <left style="thin">
        <color auto="1"/>
      </left>
      <right style="thin">
        <color auto="1"/>
      </right>
      <top style="medium">
        <color auto="1"/>
      </top>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style="thin">
        <color auto="1"/>
      </right>
      <top style="thin">
        <color auto="1"/>
      </top>
      <bottom style="medium">
        <color auto="1"/>
      </bottom>
      <diagonal/>
    </border>
    <border>
      <left/>
      <right/>
      <top/>
      <bottom style="thin">
        <color indexed="64"/>
      </bottom>
      <diagonal/>
    </border>
    <border>
      <left style="thin">
        <color theme="3"/>
      </left>
      <right style="thin">
        <color theme="3"/>
      </right>
      <top style="thin">
        <color theme="3"/>
      </top>
      <bottom style="thin">
        <color theme="3"/>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medium">
        <color auto="1"/>
      </top>
      <bottom/>
      <diagonal/>
    </border>
    <border>
      <left/>
      <right/>
      <top style="medium">
        <color auto="1"/>
      </top>
      <bottom/>
      <diagonal/>
    </border>
    <border>
      <left/>
      <right style="thin">
        <color theme="3"/>
      </right>
      <top style="medium">
        <color auto="1"/>
      </top>
      <bottom/>
      <diagonal/>
    </border>
    <border>
      <left style="thin">
        <color theme="3"/>
      </left>
      <right style="thin">
        <color theme="3"/>
      </right>
      <top style="thin">
        <color theme="3" tint="0.39994506668294322"/>
      </top>
      <bottom style="thin">
        <color theme="3" tint="0.39994506668294322"/>
      </bottom>
      <diagonal/>
    </border>
    <border>
      <left/>
      <right style="thin">
        <color theme="3"/>
      </right>
      <top style="thin">
        <color theme="3" tint="0.39994506668294322"/>
      </top>
      <bottom style="thin">
        <color theme="3" tint="0.39994506668294322"/>
      </bottom>
      <diagonal/>
    </border>
    <border>
      <left style="thin">
        <color theme="3"/>
      </left>
      <right style="thin">
        <color theme="3"/>
      </right>
      <top/>
      <bottom style="thin">
        <color theme="3" tint="0.39994506668294322"/>
      </bottom>
      <diagonal/>
    </border>
    <border>
      <left style="thin">
        <color theme="3"/>
      </left>
      <right/>
      <top style="thin">
        <color theme="3"/>
      </top>
      <bottom style="medium">
        <color theme="3"/>
      </bottom>
      <diagonal/>
    </border>
    <border>
      <left style="thin">
        <color auto="1"/>
      </left>
      <right/>
      <top style="thin">
        <color theme="3"/>
      </top>
      <bottom style="medium">
        <color theme="3"/>
      </bottom>
      <diagonal/>
    </border>
    <border>
      <left style="thin">
        <color auto="1"/>
      </left>
      <right style="thin">
        <color theme="3"/>
      </right>
      <top style="thin">
        <color theme="3"/>
      </top>
      <bottom style="medium">
        <color theme="3"/>
      </bottom>
      <diagonal/>
    </border>
    <border>
      <left/>
      <right style="thin">
        <color theme="3"/>
      </right>
      <top/>
      <bottom style="thin">
        <color theme="3" tint="0.39994506668294322"/>
      </bottom>
      <diagonal/>
    </border>
    <border>
      <left/>
      <right/>
      <top/>
      <bottom style="medium">
        <color theme="3"/>
      </bottom>
      <diagonal/>
    </border>
    <border>
      <left style="thin">
        <color auto="1"/>
      </left>
      <right/>
      <top/>
      <bottom style="medium">
        <color theme="3"/>
      </bottom>
      <diagonal/>
    </border>
    <border>
      <left style="thin">
        <color theme="3"/>
      </left>
      <right/>
      <top style="thin">
        <color theme="3" tint="0.39994506668294322"/>
      </top>
      <bottom style="thin">
        <color theme="3" tint="0.39994506668294322"/>
      </bottom>
      <diagonal/>
    </border>
    <border>
      <left style="thin">
        <color theme="3"/>
      </left>
      <right style="thin">
        <color theme="3"/>
      </right>
      <top style="medium">
        <color auto="1"/>
      </top>
      <bottom/>
      <diagonal/>
    </border>
    <border>
      <left style="thin">
        <color theme="3"/>
      </left>
      <right style="thin">
        <color theme="3"/>
      </right>
      <top/>
      <bottom style="thin">
        <color theme="3"/>
      </bottom>
      <diagonal/>
    </border>
  </borders>
  <cellStyleXfs count="1">
    <xf numFmtId="0" fontId="0" fillId="0" borderId="0"/>
  </cellStyleXfs>
  <cellXfs count="99">
    <xf numFmtId="0" fontId="0" fillId="0" borderId="0" xfId="0"/>
    <xf numFmtId="164" fontId="7" fillId="0" borderId="26" xfId="0" applyNumberFormat="1" applyFont="1" applyFill="1" applyBorder="1" applyAlignment="1" applyProtection="1">
      <alignment horizontal="center"/>
      <protection hidden="1"/>
    </xf>
    <xf numFmtId="164" fontId="7" fillId="0" borderId="22" xfId="0" applyNumberFormat="1" applyFont="1" applyFill="1" applyBorder="1" applyAlignment="1" applyProtection="1">
      <alignment horizontal="center"/>
      <protection hidden="1"/>
    </xf>
    <xf numFmtId="165" fontId="7" fillId="0" borderId="22" xfId="0" applyNumberFormat="1" applyFont="1" applyFill="1" applyBorder="1" applyAlignment="1" applyProtection="1">
      <alignment horizontal="center"/>
      <protection hidden="1"/>
    </xf>
    <xf numFmtId="165" fontId="7" fillId="0" borderId="22" xfId="0" applyNumberFormat="1" applyFont="1" applyFill="1" applyBorder="1" applyAlignment="1" applyProtection="1">
      <alignment horizontal="center" vertical="center"/>
      <protection hidden="1"/>
    </xf>
    <xf numFmtId="0" fontId="2" fillId="0" borderId="0" xfId="0" applyFont="1" applyBorder="1" applyAlignment="1" applyProtection="1"/>
    <xf numFmtId="0" fontId="0" fillId="0" borderId="0" xfId="0" applyBorder="1" applyAlignment="1" applyProtection="1"/>
    <xf numFmtId="0" fontId="3" fillId="0" borderId="0" xfId="0" applyFont="1" applyBorder="1" applyAlignment="1" applyProtection="1">
      <alignment vertical="top"/>
    </xf>
    <xf numFmtId="0" fontId="4" fillId="2" borderId="4" xfId="0" applyFont="1" applyFill="1" applyBorder="1" applyAlignment="1" applyProtection="1">
      <alignment horizontal="left" indent="1"/>
    </xf>
    <xf numFmtId="0" fontId="2" fillId="2" borderId="5" xfId="0" applyFont="1" applyFill="1" applyBorder="1" applyAlignment="1" applyProtection="1"/>
    <xf numFmtId="0" fontId="2" fillId="2" borderId="6" xfId="0" applyFont="1" applyFill="1" applyBorder="1" applyAlignment="1" applyProtection="1"/>
    <xf numFmtId="0" fontId="0" fillId="0" borderId="0" xfId="0" applyBorder="1" applyAlignment="1" applyProtection="1">
      <alignment horizontal="center"/>
    </xf>
    <xf numFmtId="0" fontId="5" fillId="2" borderId="23" xfId="0" applyFont="1" applyFill="1" applyBorder="1" applyAlignment="1" applyProtection="1">
      <alignment horizontal="center"/>
    </xf>
    <xf numFmtId="0" fontId="5" fillId="2" borderId="24" xfId="0" applyFont="1" applyFill="1" applyBorder="1" applyAlignment="1" applyProtection="1">
      <alignment horizontal="center"/>
    </xf>
    <xf numFmtId="0" fontId="5" fillId="2" borderId="25" xfId="0" applyFont="1" applyFill="1" applyBorder="1" applyAlignment="1" applyProtection="1">
      <alignment horizontal="center"/>
    </xf>
    <xf numFmtId="164" fontId="7" fillId="3" borderId="22" xfId="0" applyNumberFormat="1" applyFont="1" applyFill="1" applyBorder="1" applyAlignment="1" applyProtection="1">
      <alignment horizontal="center"/>
    </xf>
    <xf numFmtId="164" fontId="7" fillId="0" borderId="20" xfId="0" applyNumberFormat="1" applyFont="1" applyBorder="1" applyAlignment="1" applyProtection="1">
      <alignment horizontal="center"/>
    </xf>
    <xf numFmtId="164" fontId="7" fillId="3" borderId="20" xfId="0" applyNumberFormat="1" applyFont="1" applyFill="1" applyBorder="1" applyAlignment="1" applyProtection="1">
      <alignment horizontal="center"/>
    </xf>
    <xf numFmtId="0" fontId="1" fillId="0" borderId="0" xfId="0" applyFont="1" applyFill="1" applyBorder="1" applyAlignment="1" applyProtection="1">
      <alignment horizontal="center"/>
    </xf>
    <xf numFmtId="165" fontId="13" fillId="0" borderId="0" xfId="0" applyNumberFormat="1" applyFont="1" applyFill="1" applyBorder="1" applyAlignment="1" applyProtection="1">
      <alignment horizontal="left" vertical="center"/>
    </xf>
    <xf numFmtId="0" fontId="2" fillId="0" borderId="0" xfId="0" applyFont="1" applyBorder="1" applyAlignment="1" applyProtection="1">
      <alignment vertical="center"/>
    </xf>
    <xf numFmtId="0" fontId="5" fillId="2" borderId="27" xfId="0" applyFont="1" applyFill="1" applyBorder="1" applyAlignment="1" applyProtection="1">
      <alignment horizontal="center"/>
    </xf>
    <xf numFmtId="0" fontId="5" fillId="2" borderId="28" xfId="0" applyFont="1" applyFill="1" applyBorder="1" applyAlignment="1" applyProtection="1">
      <alignment horizontal="center"/>
    </xf>
    <xf numFmtId="0" fontId="9" fillId="0" borderId="8" xfId="0" applyFont="1" applyFill="1" applyBorder="1" applyAlignment="1">
      <alignment horizontal="center" vertical="center"/>
    </xf>
    <xf numFmtId="164" fontId="10" fillId="0" borderId="8" xfId="0" applyNumberFormat="1" applyFont="1" applyFill="1" applyBorder="1" applyAlignment="1">
      <alignment horizontal="center"/>
    </xf>
    <xf numFmtId="168" fontId="10" fillId="0" borderId="8" xfId="0" applyNumberFormat="1" applyFont="1" applyFill="1" applyBorder="1" applyAlignment="1">
      <alignment horizontal="center"/>
    </xf>
    <xf numFmtId="165" fontId="11" fillId="5" borderId="1" xfId="0" applyNumberFormat="1" applyFont="1" applyFill="1" applyBorder="1" applyAlignment="1">
      <alignment horizontal="center" vertical="center"/>
    </xf>
    <xf numFmtId="164" fontId="12" fillId="5" borderId="1" xfId="0" applyNumberFormat="1" applyFont="1" applyFill="1" applyBorder="1" applyAlignment="1">
      <alignment horizontal="center"/>
    </xf>
    <xf numFmtId="165" fontId="11" fillId="0" borderId="1" xfId="0" applyNumberFormat="1" applyFont="1" applyFill="1" applyBorder="1" applyAlignment="1">
      <alignment horizontal="center" vertical="center"/>
    </xf>
    <xf numFmtId="164" fontId="12" fillId="0" borderId="1" xfId="0" applyNumberFormat="1" applyFont="1" applyFill="1" applyBorder="1" applyAlignment="1">
      <alignment horizontal="center"/>
    </xf>
    <xf numFmtId="0" fontId="12" fillId="5" borderId="1" xfId="0" applyFont="1" applyFill="1" applyBorder="1" applyAlignment="1">
      <alignment horizontal="center"/>
    </xf>
    <xf numFmtId="0" fontId="12" fillId="0" borderId="1" xfId="0" applyFont="1" applyFill="1" applyBorder="1" applyAlignment="1">
      <alignment horizontal="center"/>
    </xf>
    <xf numFmtId="169" fontId="11" fillId="0" borderId="1" xfId="0" applyNumberFormat="1" applyFont="1" applyFill="1" applyBorder="1" applyAlignment="1">
      <alignment horizontal="center"/>
    </xf>
    <xf numFmtId="164" fontId="11" fillId="5" borderId="1" xfId="0" applyNumberFormat="1" applyFont="1" applyFill="1" applyBorder="1" applyAlignment="1">
      <alignment horizontal="center"/>
    </xf>
    <xf numFmtId="165" fontId="11" fillId="5" borderId="1" xfId="0" applyNumberFormat="1" applyFont="1" applyFill="1" applyBorder="1" applyAlignment="1">
      <alignment horizontal="center"/>
    </xf>
    <xf numFmtId="164" fontId="11" fillId="0" borderId="1" xfId="0" applyNumberFormat="1" applyFont="1" applyFill="1" applyBorder="1" applyAlignment="1">
      <alignment horizontal="center"/>
    </xf>
    <xf numFmtId="165" fontId="11" fillId="0" borderId="1" xfId="0" applyNumberFormat="1" applyFont="1" applyFill="1" applyBorder="1" applyAlignment="1">
      <alignment horizontal="center"/>
    </xf>
    <xf numFmtId="0" fontId="11" fillId="5" borderId="1" xfId="0" applyFont="1" applyFill="1" applyBorder="1" applyAlignment="1">
      <alignment horizontal="center" vertical="center"/>
    </xf>
    <xf numFmtId="164" fontId="11" fillId="0" borderId="2" xfId="0" applyNumberFormat="1" applyFont="1" applyFill="1" applyBorder="1" applyAlignment="1">
      <alignment horizontal="center"/>
    </xf>
    <xf numFmtId="164" fontId="11" fillId="5" borderId="3" xfId="0" applyNumberFormat="1" applyFont="1" applyFill="1" applyBorder="1" applyAlignment="1">
      <alignment horizontal="center"/>
    </xf>
    <xf numFmtId="0" fontId="0" fillId="0" borderId="0" xfId="0" applyAlignment="1">
      <alignment horizontal="center"/>
    </xf>
    <xf numFmtId="0" fontId="5" fillId="0" borderId="0" xfId="0" applyFont="1" applyBorder="1" applyAlignment="1" applyProtection="1"/>
    <xf numFmtId="0" fontId="4" fillId="0" borderId="0" xfId="0" applyFont="1" applyBorder="1" applyAlignment="1" applyProtection="1">
      <alignment vertical="center"/>
    </xf>
    <xf numFmtId="0" fontId="4" fillId="0" borderId="0" xfId="0" applyFont="1" applyBorder="1" applyAlignment="1" applyProtection="1"/>
    <xf numFmtId="172" fontId="5" fillId="2" borderId="28" xfId="0" applyNumberFormat="1" applyFont="1" applyFill="1" applyBorder="1" applyAlignment="1" applyProtection="1">
      <alignment horizontal="center"/>
    </xf>
    <xf numFmtId="0" fontId="8" fillId="0" borderId="9" xfId="0" applyFont="1" applyBorder="1" applyAlignment="1"/>
    <xf numFmtId="173" fontId="7" fillId="3" borderId="22" xfId="0" applyNumberFormat="1" applyFont="1" applyFill="1" applyBorder="1" applyAlignment="1" applyProtection="1">
      <alignment horizontal="center"/>
    </xf>
    <xf numFmtId="173" fontId="7" fillId="0" borderId="20" xfId="0" applyNumberFormat="1" applyFont="1" applyBorder="1" applyAlignment="1" applyProtection="1">
      <alignment horizontal="center"/>
    </xf>
    <xf numFmtId="173" fontId="7" fillId="3" borderId="20" xfId="0" applyNumberFormat="1" applyFont="1" applyFill="1" applyBorder="1" applyAlignment="1" applyProtection="1">
      <alignment horizontal="center"/>
    </xf>
    <xf numFmtId="174" fontId="7" fillId="0" borderId="22" xfId="0" applyNumberFormat="1" applyFont="1" applyFill="1" applyBorder="1" applyAlignment="1" applyProtection="1">
      <alignment horizontal="center"/>
      <protection hidden="1"/>
    </xf>
    <xf numFmtId="0" fontId="15" fillId="0" borderId="0" xfId="0" applyFont="1" applyBorder="1" applyAlignment="1" applyProtection="1"/>
    <xf numFmtId="165" fontId="11" fillId="5" borderId="1" xfId="0" applyNumberFormat="1" applyFont="1" applyFill="1" applyBorder="1" applyAlignment="1">
      <alignment horizontal="left" vertical="center"/>
    </xf>
    <xf numFmtId="169" fontId="11" fillId="5" borderId="1" xfId="0" applyNumberFormat="1" applyFont="1" applyFill="1" applyBorder="1" applyAlignment="1"/>
    <xf numFmtId="166" fontId="12" fillId="5" borderId="1" xfId="0" applyNumberFormat="1" applyFont="1" applyFill="1" applyBorder="1" applyAlignment="1"/>
    <xf numFmtId="169" fontId="12" fillId="5" borderId="1" xfId="0" applyNumberFormat="1" applyFont="1" applyFill="1" applyBorder="1" applyAlignment="1"/>
    <xf numFmtId="165" fontId="11" fillId="0" borderId="1" xfId="0" applyNumberFormat="1" applyFont="1" applyFill="1" applyBorder="1" applyAlignment="1">
      <alignment horizontal="left" vertical="center"/>
    </xf>
    <xf numFmtId="166" fontId="12" fillId="0" borderId="1" xfId="0" applyNumberFormat="1" applyFont="1" applyFill="1" applyBorder="1" applyAlignment="1"/>
    <xf numFmtId="169" fontId="12" fillId="0" borderId="1" xfId="0" applyNumberFormat="1" applyFont="1" applyFill="1" applyBorder="1" applyAlignment="1"/>
    <xf numFmtId="169" fontId="11" fillId="0" borderId="1" xfId="0" applyNumberFormat="1" applyFont="1" applyFill="1" applyBorder="1" applyAlignment="1"/>
    <xf numFmtId="165" fontId="11" fillId="0" borderId="2" xfId="0" applyNumberFormat="1" applyFont="1" applyFill="1" applyBorder="1" applyAlignment="1">
      <alignment horizontal="left" vertical="center"/>
    </xf>
    <xf numFmtId="165" fontId="11" fillId="6" borderId="1" xfId="0" applyNumberFormat="1" applyFont="1" applyFill="1" applyBorder="1" applyAlignment="1">
      <alignment horizontal="left" vertical="center"/>
    </xf>
    <xf numFmtId="164" fontId="12" fillId="6" borderId="1" xfId="0" applyNumberFormat="1" applyFont="1" applyFill="1" applyBorder="1" applyAlignment="1">
      <alignment horizontal="center"/>
    </xf>
    <xf numFmtId="169" fontId="11" fillId="6" borderId="1" xfId="0" applyNumberFormat="1" applyFont="1" applyFill="1" applyBorder="1" applyAlignment="1"/>
    <xf numFmtId="169" fontId="11" fillId="6" borderId="1" xfId="0" applyNumberFormat="1" applyFont="1" applyFill="1" applyBorder="1" applyAlignment="1">
      <alignment horizontal="center"/>
    </xf>
    <xf numFmtId="169" fontId="12" fillId="6" borderId="1" xfId="0" applyNumberFormat="1" applyFont="1" applyFill="1" applyBorder="1" applyAlignment="1"/>
    <xf numFmtId="0" fontId="12" fillId="6" borderId="1" xfId="0" applyFont="1" applyFill="1" applyBorder="1" applyAlignment="1">
      <alignment horizontal="center"/>
    </xf>
    <xf numFmtId="166" fontId="11" fillId="0" borderId="1" xfId="0" applyNumberFormat="1" applyFont="1" applyFill="1" applyBorder="1" applyAlignment="1"/>
    <xf numFmtId="169" fontId="11" fillId="0" borderId="2" xfId="0" applyNumberFormat="1" applyFont="1" applyFill="1" applyBorder="1" applyAlignment="1"/>
    <xf numFmtId="164" fontId="16" fillId="0" borderId="21" xfId="0" applyNumberFormat="1" applyFont="1" applyFill="1" applyBorder="1" applyAlignment="1" applyProtection="1">
      <alignment horizontal="center"/>
      <protection hidden="1"/>
    </xf>
    <xf numFmtId="0" fontId="1" fillId="0" borderId="0" xfId="0" applyFont="1" applyBorder="1" applyAlignment="1" applyProtection="1"/>
    <xf numFmtId="164" fontId="7" fillId="0" borderId="20" xfId="0" applyNumberFormat="1" applyFont="1" applyFill="1" applyBorder="1" applyAlignment="1" applyProtection="1">
      <alignment horizontal="center"/>
      <protection hidden="1"/>
    </xf>
    <xf numFmtId="174" fontId="7" fillId="0" borderId="20" xfId="0" applyNumberFormat="1" applyFont="1" applyFill="1" applyBorder="1" applyAlignment="1" applyProtection="1">
      <alignment horizontal="center"/>
      <protection hidden="1"/>
    </xf>
    <xf numFmtId="175" fontId="7" fillId="0" borderId="20" xfId="0" applyNumberFormat="1" applyFont="1" applyFill="1" applyBorder="1" applyAlignment="1" applyProtection="1">
      <alignment horizontal="center"/>
      <protection hidden="1"/>
    </xf>
    <xf numFmtId="165" fontId="16" fillId="0" borderId="21" xfId="0" applyNumberFormat="1" applyFont="1" applyFill="1" applyBorder="1" applyAlignment="1" applyProtection="1">
      <alignment horizontal="center"/>
      <protection hidden="1"/>
    </xf>
    <xf numFmtId="0" fontId="8" fillId="0" borderId="0" xfId="0" applyFont="1" applyBorder="1" applyAlignment="1"/>
    <xf numFmtId="0" fontId="0" fillId="0" borderId="0" xfId="0" applyBorder="1" applyAlignment="1">
      <alignment horizontal="center"/>
    </xf>
    <xf numFmtId="166" fontId="12" fillId="5" borderId="2" xfId="0" applyNumberFormat="1" applyFont="1" applyFill="1" applyBorder="1" applyAlignment="1"/>
    <xf numFmtId="0" fontId="17" fillId="0" borderId="0" xfId="0" applyFont="1" applyBorder="1" applyAlignment="1" applyProtection="1"/>
    <xf numFmtId="164" fontId="18" fillId="0" borderId="21" xfId="0" applyNumberFormat="1" applyFont="1" applyFill="1" applyBorder="1" applyAlignment="1" applyProtection="1">
      <alignment horizontal="center"/>
      <protection hidden="1"/>
    </xf>
    <xf numFmtId="164" fontId="18" fillId="0" borderId="20" xfId="0" applyNumberFormat="1" applyFont="1" applyFill="1" applyBorder="1" applyAlignment="1" applyProtection="1">
      <alignment horizontal="center"/>
      <protection hidden="1"/>
    </xf>
    <xf numFmtId="165" fontId="18" fillId="0" borderId="20" xfId="0" applyNumberFormat="1" applyFont="1" applyFill="1" applyBorder="1" applyAlignment="1" applyProtection="1">
      <alignment horizontal="center" vertical="center"/>
      <protection hidden="1"/>
    </xf>
    <xf numFmtId="174" fontId="18" fillId="0" borderId="20" xfId="0" applyNumberFormat="1" applyFont="1" applyFill="1" applyBorder="1" applyAlignment="1" applyProtection="1">
      <alignment horizontal="center"/>
      <protection hidden="1"/>
    </xf>
    <xf numFmtId="164" fontId="18" fillId="0" borderId="29" xfId="0" applyNumberFormat="1" applyFont="1" applyFill="1" applyBorder="1" applyAlignment="1" applyProtection="1">
      <alignment horizontal="center"/>
      <protection hidden="1"/>
    </xf>
    <xf numFmtId="0" fontId="6" fillId="0" borderId="7" xfId="0" applyFont="1" applyFill="1" applyBorder="1" applyAlignment="1" applyProtection="1">
      <alignment horizontal="left" vertical="top"/>
    </xf>
    <xf numFmtId="170" fontId="4" fillId="0" borderId="0" xfId="0" applyNumberFormat="1" applyFont="1" applyBorder="1" applyAlignment="1" applyProtection="1">
      <alignment horizontal="left" vertical="center"/>
    </xf>
    <xf numFmtId="171" fontId="14" fillId="0" borderId="0" xfId="0" applyNumberFormat="1" applyFont="1" applyBorder="1" applyAlignment="1" applyProtection="1">
      <alignment horizontal="left" vertical="center"/>
    </xf>
    <xf numFmtId="0" fontId="2" fillId="0" borderId="0" xfId="0" applyFont="1" applyBorder="1" applyAlignment="1" applyProtection="1">
      <alignment horizontal="left" vertical="center"/>
    </xf>
    <xf numFmtId="0" fontId="2" fillId="4" borderId="17" xfId="0" applyFont="1" applyFill="1" applyBorder="1" applyAlignment="1" applyProtection="1">
      <alignment horizontal="left" vertical="center" indent="1"/>
    </xf>
    <xf numFmtId="0" fontId="2" fillId="4" borderId="18" xfId="0" applyFont="1" applyFill="1" applyBorder="1" applyAlignment="1" applyProtection="1">
      <alignment horizontal="left" vertical="center" indent="1"/>
    </xf>
    <xf numFmtId="0" fontId="2" fillId="4" borderId="19" xfId="0" applyFont="1" applyFill="1" applyBorder="1" applyAlignment="1" applyProtection="1">
      <alignment horizontal="left" vertical="center" indent="1"/>
    </xf>
    <xf numFmtId="0" fontId="2" fillId="4" borderId="14" xfId="0" applyFont="1" applyFill="1" applyBorder="1" applyAlignment="1" applyProtection="1">
      <alignment horizontal="left" vertical="center" indent="1"/>
    </xf>
    <xf numFmtId="0" fontId="2" fillId="4" borderId="15" xfId="0" applyFont="1" applyFill="1" applyBorder="1" applyAlignment="1" applyProtection="1">
      <alignment horizontal="left" vertical="center" indent="1"/>
    </xf>
    <xf numFmtId="0" fontId="2" fillId="4" borderId="16" xfId="0" applyFont="1" applyFill="1" applyBorder="1" applyAlignment="1" applyProtection="1">
      <alignment horizontal="left" vertical="center" indent="1"/>
    </xf>
    <xf numFmtId="0" fontId="2" fillId="4" borderId="11" xfId="0" applyFont="1" applyFill="1" applyBorder="1" applyAlignment="1" applyProtection="1">
      <alignment horizontal="left" vertical="center" indent="1"/>
    </xf>
    <xf numFmtId="0" fontId="2" fillId="4" borderId="12" xfId="0" applyFont="1" applyFill="1" applyBorder="1" applyAlignment="1" applyProtection="1">
      <alignment horizontal="left" vertical="center" indent="1"/>
    </xf>
    <xf numFmtId="0" fontId="2" fillId="4" borderId="13" xfId="0" applyFont="1" applyFill="1" applyBorder="1" applyAlignment="1" applyProtection="1">
      <alignment horizontal="left" vertical="center" indent="1"/>
    </xf>
    <xf numFmtId="167" fontId="5" fillId="4" borderId="30" xfId="0" applyNumberFormat="1" applyFont="1" applyFill="1" applyBorder="1" applyAlignment="1" applyProtection="1">
      <alignment horizontal="center" vertical="center"/>
      <protection locked="0"/>
    </xf>
    <xf numFmtId="167" fontId="5" fillId="4" borderId="31" xfId="0" applyNumberFormat="1" applyFont="1" applyFill="1" applyBorder="1" applyAlignment="1" applyProtection="1">
      <alignment horizontal="center" vertical="center"/>
      <protection locked="0"/>
    </xf>
    <xf numFmtId="176" fontId="5" fillId="4" borderId="10" xfId="0" applyNumberFormat="1" applyFont="1" applyFill="1" applyBorder="1" applyAlignment="1" applyProtection="1">
      <alignment horizontal="center" vertical="center"/>
      <protection locked="0"/>
    </xf>
  </cellXfs>
  <cellStyles count="1">
    <cellStyle name="Normal" xfId="0" builtinId="0"/>
  </cellStyles>
  <dxfs count="25">
    <dxf>
      <font>
        <b/>
        <i val="0"/>
        <strike val="0"/>
        <condense val="0"/>
        <extend val="0"/>
        <outline val="0"/>
        <shadow val="0"/>
        <u val="none"/>
        <vertAlign val="baseline"/>
        <sz val="10.5"/>
        <color theme="3"/>
        <name val="Calibri"/>
        <scheme val="minor"/>
      </font>
      <numFmt numFmtId="174" formatCode="0.00&quot;¢&quot;"/>
      <fill>
        <patternFill patternType="none">
          <fgColor indexed="64"/>
          <bgColor indexed="65"/>
        </patternFill>
      </fill>
      <alignment horizontal="center" vertical="bottom" textRotation="0" wrapText="0" indent="0" justifyLastLine="0" shrinkToFit="0" readingOrder="0"/>
      <border diagonalUp="0" diagonalDown="0" outline="0">
        <left style="thin">
          <color theme="3"/>
        </left>
        <right style="thin">
          <color theme="3"/>
        </right>
        <top/>
        <bottom style="thin">
          <color theme="3" tint="0.39994506668294322"/>
        </bottom>
      </border>
      <protection locked="1" hidden="1"/>
    </dxf>
    <dxf>
      <font>
        <b val="0"/>
        <i val="0"/>
        <strike val="0"/>
        <condense val="0"/>
        <extend val="0"/>
        <outline val="0"/>
        <shadow val="0"/>
        <u val="none"/>
        <vertAlign val="baseline"/>
        <sz val="10.5"/>
        <color theme="3"/>
        <name val="Calibri"/>
        <scheme val="minor"/>
      </font>
      <numFmt numFmtId="164"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top style="thin">
          <color theme="3" tint="0.39994506668294322"/>
        </top>
        <bottom style="thin">
          <color theme="3" tint="0.39994506668294322"/>
        </bottom>
        <vertical style="thin">
          <color theme="3"/>
        </vertical>
        <horizontal style="thin">
          <color theme="3" tint="0.39994506668294322"/>
        </horizontal>
      </border>
      <protection locked="1" hidden="1"/>
    </dxf>
    <dxf>
      <font>
        <b/>
        <i val="0"/>
        <strike val="0"/>
        <condense val="0"/>
        <extend val="0"/>
        <outline val="0"/>
        <shadow val="0"/>
        <u val="none"/>
        <vertAlign val="baseline"/>
        <sz val="10.5"/>
        <color theme="3"/>
        <name val="Calibri"/>
        <scheme val="minor"/>
      </font>
      <numFmt numFmtId="174" formatCode="0.00&quot;¢&quot;"/>
      <fill>
        <patternFill patternType="none">
          <fgColor indexed="64"/>
          <bgColor indexed="65"/>
        </patternFill>
      </fill>
      <alignment horizontal="center" vertical="bottom" textRotation="0" wrapText="0" indent="0" justifyLastLine="0" shrinkToFit="0" readingOrder="0"/>
      <border diagonalUp="0" diagonalDown="0" outline="0">
        <left style="thin">
          <color theme="3"/>
        </left>
        <right style="thin">
          <color theme="3"/>
        </right>
        <top/>
        <bottom style="thin">
          <color theme="3" tint="0.39994506668294322"/>
        </bottom>
      </border>
      <protection locked="1" hidden="1"/>
    </dxf>
    <dxf>
      <font>
        <b val="0"/>
        <i val="0"/>
        <strike val="0"/>
        <condense val="0"/>
        <extend val="0"/>
        <outline val="0"/>
        <shadow val="0"/>
        <u val="none"/>
        <vertAlign val="baseline"/>
        <sz val="10.5"/>
        <color theme="3"/>
        <name val="Calibri"/>
        <scheme val="minor"/>
      </font>
      <numFmt numFmtId="164"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i val="0"/>
        <strike val="0"/>
        <condense val="0"/>
        <extend val="0"/>
        <outline val="0"/>
        <shadow val="0"/>
        <u val="none"/>
        <vertAlign val="baseline"/>
        <sz val="10.5"/>
        <color theme="3"/>
        <name val="Calibri"/>
        <scheme val="minor"/>
      </font>
      <numFmt numFmtId="174" formatCode="0.00&quot;¢&quot;"/>
      <fill>
        <patternFill patternType="none">
          <fgColor indexed="64"/>
          <bgColor indexed="65"/>
        </patternFill>
      </fill>
      <alignment horizontal="center" vertical="bottom" textRotation="0" wrapText="0" indent="0" justifyLastLine="0" shrinkToFit="0" readingOrder="0"/>
      <border diagonalUp="0" diagonalDown="0" outline="0">
        <left style="thin">
          <color theme="3"/>
        </left>
        <right style="thin">
          <color theme="3"/>
        </right>
        <top/>
        <bottom style="thin">
          <color theme="3" tint="0.39994506668294322"/>
        </bottom>
      </border>
      <protection locked="1" hidden="1"/>
    </dxf>
    <dxf>
      <font>
        <b val="0"/>
        <i val="0"/>
        <strike val="0"/>
        <condense val="0"/>
        <extend val="0"/>
        <outline val="0"/>
        <shadow val="0"/>
        <u val="none"/>
        <vertAlign val="baseline"/>
        <sz val="10.5"/>
        <color theme="3"/>
        <name val="Calibri"/>
        <scheme val="minor"/>
      </font>
      <numFmt numFmtId="164"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i val="0"/>
        <strike val="0"/>
        <condense val="0"/>
        <extend val="0"/>
        <outline val="0"/>
        <shadow val="0"/>
        <u val="none"/>
        <vertAlign val="baseline"/>
        <sz val="10.5"/>
        <color theme="3"/>
        <name val="Calibri"/>
        <scheme val="minor"/>
      </font>
      <numFmt numFmtId="174" formatCode="0.00&quot;¢&quot;"/>
      <fill>
        <patternFill patternType="none">
          <fgColor indexed="64"/>
          <bgColor indexed="65"/>
        </patternFill>
      </fill>
      <alignment horizontal="center" vertical="bottom" textRotation="0" wrapText="0" indent="0" justifyLastLine="0" shrinkToFit="0" readingOrder="0"/>
      <border diagonalUp="0" diagonalDown="0" outline="0">
        <left style="thin">
          <color theme="3"/>
        </left>
        <right style="thin">
          <color theme="3"/>
        </right>
        <top/>
        <bottom style="thin">
          <color theme="3" tint="0.39994506668294322"/>
        </bottom>
      </border>
      <protection locked="1" hidden="1"/>
    </dxf>
    <dxf>
      <font>
        <b val="0"/>
        <i val="0"/>
        <strike val="0"/>
        <condense val="0"/>
        <extend val="0"/>
        <outline val="0"/>
        <shadow val="0"/>
        <u val="none"/>
        <vertAlign val="baseline"/>
        <sz val="10.5"/>
        <color theme="3"/>
        <name val="Calibri"/>
        <scheme val="minor"/>
      </font>
      <numFmt numFmtId="164"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i val="0"/>
        <strike val="0"/>
        <condense val="0"/>
        <extend val="0"/>
        <outline val="0"/>
        <shadow val="0"/>
        <u val="none"/>
        <vertAlign val="baseline"/>
        <sz val="10.5"/>
        <color theme="3"/>
        <name val="Calibri"/>
        <scheme val="minor"/>
      </font>
      <numFmt numFmtId="174" formatCode="0.00&quot;¢&quot;"/>
      <fill>
        <patternFill patternType="none">
          <fgColor indexed="64"/>
          <bgColor indexed="65"/>
        </patternFill>
      </fill>
      <alignment horizontal="center" vertical="bottom" textRotation="0" wrapText="0" indent="0" justifyLastLine="0" shrinkToFit="0" readingOrder="0"/>
      <border diagonalUp="0" diagonalDown="0" outline="0">
        <left style="thin">
          <color theme="3"/>
        </left>
        <right style="thin">
          <color theme="3"/>
        </right>
        <top/>
        <bottom style="thin">
          <color theme="3" tint="0.39994506668294322"/>
        </bottom>
      </border>
      <protection locked="1" hidden="1"/>
    </dxf>
    <dxf>
      <font>
        <b val="0"/>
        <i val="0"/>
        <strike val="0"/>
        <condense val="0"/>
        <extend val="0"/>
        <outline val="0"/>
        <shadow val="0"/>
        <u val="none"/>
        <vertAlign val="baseline"/>
        <sz val="10.5"/>
        <color theme="3"/>
        <name val="Calibri"/>
        <scheme val="minor"/>
      </font>
      <numFmt numFmtId="174" formatCode="0.00&quot;¢&quot;"/>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i val="0"/>
        <strike val="0"/>
        <condense val="0"/>
        <extend val="0"/>
        <outline val="0"/>
        <shadow val="0"/>
        <u val="none"/>
        <vertAlign val="baseline"/>
        <sz val="10.5"/>
        <color theme="3"/>
        <name val="Calibri"/>
        <scheme val="minor"/>
      </font>
      <numFmt numFmtId="164" formatCode="&quot;$&quot;#,##0.00_);[Red]\(&quot;$&quot;#,##0.00\)"/>
      <fill>
        <patternFill patternType="none">
          <fgColor indexed="64"/>
          <bgColor indexed="65"/>
        </patternFill>
      </fill>
      <alignment horizontal="center" vertical="bottom" textRotation="0" wrapText="0" indent="0" justifyLastLine="0" shrinkToFit="0" readingOrder="0"/>
      <border diagonalUp="0" diagonalDown="0" outline="0">
        <left style="thin">
          <color theme="3"/>
        </left>
        <right style="thin">
          <color theme="3"/>
        </right>
        <top style="thin">
          <color theme="3" tint="0.39994506668294322"/>
        </top>
        <bottom style="thin">
          <color theme="3" tint="0.39994506668294322"/>
        </bottom>
      </border>
      <protection locked="1" hidden="1"/>
    </dxf>
    <dxf>
      <font>
        <b val="0"/>
        <i val="0"/>
        <strike val="0"/>
        <condense val="0"/>
        <extend val="0"/>
        <outline val="0"/>
        <shadow val="0"/>
        <u val="none"/>
        <vertAlign val="baseline"/>
        <sz val="10.5"/>
        <color theme="3"/>
        <name val="Calibri"/>
        <scheme val="minor"/>
      </font>
      <numFmt numFmtId="164"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i val="0"/>
        <strike val="0"/>
        <condense val="0"/>
        <extend val="0"/>
        <outline val="0"/>
        <shadow val="0"/>
        <u val="none"/>
        <vertAlign val="baseline"/>
        <sz val="10.5"/>
        <color theme="3"/>
        <name val="Calibri"/>
        <scheme val="minor"/>
      </font>
      <numFmt numFmtId="165" formatCode="[$-409]mmm\-yy;@"/>
      <fill>
        <patternFill patternType="none">
          <fgColor indexed="64"/>
          <bgColor indexed="65"/>
        </patternFill>
      </fill>
      <alignment horizontal="center" vertical="center" textRotation="0" wrapText="0" indent="0" justifyLastLine="0" shrinkToFit="0" readingOrder="0"/>
      <border diagonalUp="0" diagonalDown="0" outline="0">
        <left style="thin">
          <color theme="3"/>
        </left>
        <right style="thin">
          <color theme="3"/>
        </right>
        <top style="thin">
          <color theme="3" tint="0.39994506668294322"/>
        </top>
        <bottom style="thin">
          <color theme="3" tint="0.39994506668294322"/>
        </bottom>
      </border>
      <protection locked="1" hidden="1"/>
    </dxf>
    <dxf>
      <font>
        <b val="0"/>
        <i val="0"/>
        <strike val="0"/>
        <condense val="0"/>
        <extend val="0"/>
        <outline val="0"/>
        <shadow val="0"/>
        <u val="none"/>
        <vertAlign val="baseline"/>
        <sz val="10.5"/>
        <color theme="3"/>
        <name val="Calibri"/>
        <scheme val="minor"/>
      </font>
      <numFmt numFmtId="165" formatCode="[$-409]mmm\-yy;@"/>
      <fill>
        <patternFill patternType="none">
          <fgColor indexed="64"/>
          <bgColor indexed="65"/>
        </patternFill>
      </fill>
      <alignment horizontal="center" vertical="center"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i val="0"/>
        <strike val="0"/>
        <condense val="0"/>
        <extend val="0"/>
        <outline val="0"/>
        <shadow val="0"/>
        <u val="none"/>
        <vertAlign val="baseline"/>
        <sz val="10.5"/>
        <color theme="3"/>
        <name val="Calibri"/>
        <scheme val="minor"/>
      </font>
      <numFmt numFmtId="165" formatCode="[$-409]mmm\-yy;@"/>
      <fill>
        <patternFill patternType="none">
          <fgColor indexed="64"/>
          <bgColor indexed="65"/>
        </patternFill>
      </fill>
      <alignment horizontal="center" vertical="center" textRotation="0" wrapText="0" indent="0" justifyLastLine="0" shrinkToFit="0" readingOrder="0"/>
      <border diagonalUp="0" diagonalDown="0" outline="0">
        <left style="thin">
          <color theme="3"/>
        </left>
        <right style="thin">
          <color theme="3"/>
        </right>
        <top style="thin">
          <color theme="3" tint="0.39994506668294322"/>
        </top>
        <bottom style="thin">
          <color theme="3" tint="0.39994506668294322"/>
        </bottom>
      </border>
      <protection locked="1" hidden="1"/>
    </dxf>
    <dxf>
      <font>
        <b val="0"/>
        <i val="0"/>
        <strike val="0"/>
        <condense val="0"/>
        <extend val="0"/>
        <outline val="0"/>
        <shadow val="0"/>
        <u val="none"/>
        <vertAlign val="baseline"/>
        <sz val="10.5"/>
        <color theme="3"/>
        <name val="Calibri"/>
        <scheme val="minor"/>
      </font>
      <numFmt numFmtId="165" formatCode="[$-409]mmm\-yy;@"/>
      <fill>
        <patternFill patternType="none">
          <fgColor indexed="64"/>
          <bgColor indexed="65"/>
        </patternFill>
      </fill>
      <alignment horizontal="center" vertical="center"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i val="0"/>
        <strike val="0"/>
        <condense val="0"/>
        <extend val="0"/>
        <outline val="0"/>
        <shadow val="0"/>
        <u val="none"/>
        <vertAlign val="baseline"/>
        <sz val="10.5"/>
        <color theme="3"/>
        <name val="Calibri"/>
        <scheme val="minor"/>
      </font>
      <numFmt numFmtId="164" formatCode="&quot;$&quot;#,##0.00_);[Red]\(&quot;$&quot;#,##0.00\)"/>
      <fill>
        <patternFill patternType="none">
          <fgColor indexed="64"/>
          <bgColor indexed="65"/>
        </patternFill>
      </fill>
      <alignment horizontal="center" vertical="bottom" textRotation="0" wrapText="0" indent="0" justifyLastLine="0" shrinkToFit="0" readingOrder="0"/>
      <border diagonalUp="0" diagonalDown="0" outline="0">
        <left style="thin">
          <color theme="3"/>
        </left>
        <right style="thin">
          <color theme="3"/>
        </right>
        <top style="thin">
          <color theme="3" tint="0.39994506668294322"/>
        </top>
        <bottom style="thin">
          <color theme="3" tint="0.39994506668294322"/>
        </bottom>
      </border>
      <protection locked="1" hidden="1"/>
    </dxf>
    <dxf>
      <font>
        <b val="0"/>
        <i val="0"/>
        <strike val="0"/>
        <condense val="0"/>
        <extend val="0"/>
        <outline val="0"/>
        <shadow val="0"/>
        <u val="none"/>
        <vertAlign val="baseline"/>
        <sz val="10.5"/>
        <color theme="3"/>
        <name val="Calibri"/>
        <scheme val="minor"/>
      </font>
      <numFmt numFmtId="164"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i val="0"/>
        <strike val="0"/>
        <condense val="0"/>
        <extend val="0"/>
        <outline val="0"/>
        <shadow val="0"/>
        <u val="none"/>
        <vertAlign val="baseline"/>
        <sz val="10.5"/>
        <color theme="3"/>
        <name val="Calibri"/>
        <scheme val="minor"/>
      </font>
      <numFmt numFmtId="164" formatCode="&quot;$&quot;#,##0.00_);[Red]\(&quot;$&quot;#,##0.00\)"/>
      <fill>
        <patternFill patternType="none">
          <fgColor indexed="64"/>
          <bgColor indexed="65"/>
        </patternFill>
      </fill>
      <alignment horizontal="center" vertical="bottom" textRotation="0" wrapText="0" indent="0" justifyLastLine="0" shrinkToFit="0" readingOrder="0"/>
      <border diagonalUp="0" diagonalDown="0" outline="0">
        <left/>
        <right style="thin">
          <color theme="3"/>
        </right>
        <top style="thin">
          <color theme="3" tint="0.39994506668294322"/>
        </top>
        <bottom style="thin">
          <color theme="3" tint="0.39994506668294322"/>
        </bottom>
      </border>
      <protection locked="1" hidden="1"/>
    </dxf>
    <dxf>
      <font>
        <b val="0"/>
        <i val="0"/>
        <strike val="0"/>
        <condense val="0"/>
        <extend val="0"/>
        <outline val="0"/>
        <shadow val="0"/>
        <u val="none"/>
        <vertAlign val="baseline"/>
        <sz val="10.5"/>
        <color theme="3"/>
        <name val="Calibri"/>
        <scheme val="minor"/>
      </font>
      <numFmt numFmtId="164"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i val="0"/>
        <strike val="0"/>
        <condense val="0"/>
        <extend val="0"/>
        <outline val="0"/>
        <shadow val="0"/>
        <u val="none"/>
        <vertAlign val="baseline"/>
        <sz val="10.5"/>
        <color theme="3"/>
        <name val="Calibri"/>
        <scheme val="minor"/>
      </font>
      <numFmt numFmtId="174" formatCode="0.00&quot;¢&quot;"/>
      <fill>
        <patternFill patternType="none">
          <fgColor indexed="64"/>
          <bgColor indexed="65"/>
        </patternFill>
      </fill>
      <alignment horizontal="center" vertical="bottom" textRotation="0" wrapText="0" indent="0" justifyLastLine="0" shrinkToFit="0" readingOrder="0"/>
      <border diagonalUp="0" diagonalDown="0" outline="0">
        <left style="thin">
          <color theme="3"/>
        </left>
        <right style="thin">
          <color theme="3"/>
        </right>
        <top/>
        <bottom/>
      </border>
      <protection locked="1" hidden="1"/>
    </dxf>
    <dxf>
      <border diagonalUp="0" diagonalDown="0">
        <left style="thin">
          <color theme="3"/>
        </left>
        <right style="thin">
          <color theme="3"/>
        </right>
        <top style="thin">
          <color theme="3"/>
        </top>
        <bottom style="thin">
          <color theme="3"/>
        </bottom>
      </border>
    </dxf>
    <dxf>
      <font>
        <b val="0"/>
        <i val="0"/>
        <strike val="0"/>
        <condense val="0"/>
        <extend val="0"/>
        <outline val="0"/>
        <shadow val="0"/>
        <u val="none"/>
        <vertAlign val="baseline"/>
        <sz val="10.5"/>
        <color theme="3"/>
        <name val="Calibri"/>
        <scheme val="minor"/>
      </font>
      <fill>
        <patternFill patternType="none">
          <fgColor indexed="64"/>
          <bgColor indexed="65"/>
        </patternFill>
      </fill>
      <alignment horizontal="general" vertical="bottom" textRotation="0" wrapText="0" indent="0" justifyLastLine="0" shrinkToFit="0" readingOrder="0"/>
      <protection locked="1" hidden="1"/>
    </dxf>
    <dxf>
      <border>
        <bottom style="medium">
          <color theme="3"/>
        </bottom>
      </border>
    </dxf>
    <dxf>
      <font>
        <b/>
        <i val="0"/>
        <strike val="0"/>
        <condense val="0"/>
        <extend val="0"/>
        <outline val="0"/>
        <shadow val="0"/>
        <u val="none"/>
        <vertAlign val="baseline"/>
        <sz val="11"/>
        <color theme="3"/>
        <name val="Calibri"/>
        <scheme val="minor"/>
      </font>
      <fill>
        <patternFill patternType="solid">
          <fgColor indexed="64"/>
          <bgColor rgb="FFAFE133"/>
        </patternFill>
      </fill>
      <alignment horizontal="center" vertical="bottom" textRotation="0" wrapText="0" indent="0" justifyLastLine="0" shrinkToFit="0" readingOrder="0"/>
      <border diagonalUp="0" diagonalDown="0">
        <left/>
        <right/>
        <top/>
        <bottom/>
        <vertical/>
        <horizontal/>
      </border>
      <protection locked="1" hidden="0"/>
    </dxf>
  </dxfs>
  <tableStyles count="0" defaultTableStyle="TableStyleMedium2" defaultPivotStyle="PivotStyleLight16"/>
  <colors>
    <mruColors>
      <color rgb="FFAFE133"/>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38100</xdr:rowOff>
    </xdr:from>
    <xdr:to>
      <xdr:col>2</xdr:col>
      <xdr:colOff>1029546</xdr:colOff>
      <xdr:row>4</xdr:row>
      <xdr:rowOff>83820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 y="38100"/>
          <a:ext cx="1935480" cy="1043940"/>
        </a:xfrm>
        <a:prstGeom prst="rect">
          <a:avLst/>
        </a:prstGeom>
      </xdr:spPr>
    </xdr:pic>
    <xdr:clientData/>
  </xdr:twoCellAnchor>
  <xdr:twoCellAnchor editAs="absolute">
    <xdr:from>
      <xdr:col>6</xdr:col>
      <xdr:colOff>258233</xdr:colOff>
      <xdr:row>1</xdr:row>
      <xdr:rowOff>24553</xdr:rowOff>
    </xdr:from>
    <xdr:to>
      <xdr:col>10</xdr:col>
      <xdr:colOff>889000</xdr:colOff>
      <xdr:row>19</xdr:row>
      <xdr:rowOff>63500</xdr:rowOff>
    </xdr:to>
    <xdr:sp macro="" textlink="">
      <xdr:nvSpPr>
        <xdr:cNvPr id="3" name="TextBox 2"/>
        <xdr:cNvSpPr txBox="1"/>
      </xdr:nvSpPr>
      <xdr:spPr>
        <a:xfrm>
          <a:off x="5962650" y="215053"/>
          <a:ext cx="4049183" cy="3891280"/>
        </a:xfrm>
        <a:prstGeom prst="rect">
          <a:avLst/>
        </a:prstGeom>
        <a:noFill/>
        <a:ln>
          <a:solidFill>
            <a:schemeClr val="tx2"/>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50">
              <a:solidFill>
                <a:schemeClr val="tx2"/>
              </a:solidFill>
            </a:rPr>
            <a:t>The prices</a:t>
          </a:r>
          <a:r>
            <a:rPr lang="en-US" sz="1050" baseline="0">
              <a:solidFill>
                <a:schemeClr val="tx2"/>
              </a:solidFill>
            </a:rPr>
            <a:t> in the matrix are inclusive of taxes where apppplicable.  When entering the desired broker fee, the rate you enter will not include tax.  Once you enter the desired broker fee the price matrix will update including applying taxes to the broker fee where applicable.  </a:t>
          </a:r>
        </a:p>
        <a:p>
          <a:endParaRPr lang="en-US" sz="1050" baseline="0">
            <a:solidFill>
              <a:schemeClr val="tx2"/>
            </a:solidFill>
          </a:endParaRPr>
        </a:p>
        <a:p>
          <a:r>
            <a:rPr lang="en-US" sz="1050" baseline="0">
              <a:solidFill>
                <a:schemeClr val="tx2"/>
              </a:solidFill>
            </a:rPr>
            <a:t>Simply reference the sheet with the broker fee for the price to be expressed on the customer agreement.</a:t>
          </a:r>
        </a:p>
        <a:p>
          <a:endParaRPr lang="en-US" sz="1050" baseline="0">
            <a:solidFill>
              <a:schemeClr val="tx2"/>
            </a:solidFill>
          </a:endParaRPr>
        </a:p>
        <a:p>
          <a:r>
            <a:rPr lang="en-US" sz="1050" baseline="0">
              <a:solidFill>
                <a:schemeClr val="tx2"/>
              </a:solidFill>
            </a:rPr>
            <a:t>If you want to understand the applicable rate without tax, divde the price by the corresponding value in the table </a:t>
          </a:r>
          <a:r>
            <a:rPr lang="en-US" sz="1050" b="0" i="1" baseline="0">
              <a:solidFill>
                <a:schemeClr val="tx2"/>
              </a:solidFill>
            </a:rPr>
            <a:t>	</a:t>
          </a:r>
          <a:r>
            <a:rPr lang="en-US" sz="1000" b="0" i="1" baseline="0">
              <a:solidFill>
                <a:schemeClr val="tx2"/>
              </a:solidFill>
            </a:rPr>
            <a:t>	</a:t>
          </a:r>
        </a:p>
      </xdr:txBody>
    </xdr:sp>
    <xdr:clientData/>
  </xdr:twoCellAnchor>
  <xdr:oneCellAnchor>
    <xdr:from>
      <xdr:col>0</xdr:col>
      <xdr:colOff>179917</xdr:colOff>
      <xdr:row>11</xdr:row>
      <xdr:rowOff>25402</xdr:rowOff>
    </xdr:from>
    <xdr:ext cx="5535083" cy="1731432"/>
    <xdr:sp macro="" textlink="">
      <xdr:nvSpPr>
        <xdr:cNvPr id="4" name="TextBox 3"/>
        <xdr:cNvSpPr txBox="1"/>
      </xdr:nvSpPr>
      <xdr:spPr>
        <a:xfrm>
          <a:off x="179917" y="2258485"/>
          <a:ext cx="5535083" cy="1731432"/>
        </a:xfrm>
        <a:prstGeom prst="rect">
          <a:avLst/>
        </a:prstGeom>
        <a:noFill/>
        <a:ln>
          <a:solidFill>
            <a:schemeClr val="accent1">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300" b="1">
              <a:solidFill>
                <a:schemeClr val="tx2">
                  <a:lumMod val="75000"/>
                </a:schemeClr>
              </a:solidFill>
              <a:effectLst/>
              <a:latin typeface="+mn-lt"/>
              <a:ea typeface="+mn-ea"/>
              <a:cs typeface="+mn-cs"/>
            </a:rPr>
            <a:t>Any single business opportunity that exceeds the top tier of these thresholds (whether contracted on a single agreement or executed on the same day under multiple agreements/entities) will require custom pricing from the supply desk</a:t>
          </a:r>
          <a:r>
            <a:rPr lang="en-US" sz="1300" b="1">
              <a:solidFill>
                <a:srgbClr val="FF0000"/>
              </a:solidFill>
              <a:effectLst/>
              <a:latin typeface="+mn-lt"/>
              <a:ea typeface="+mn-ea"/>
              <a:cs typeface="+mn-cs"/>
            </a:rPr>
            <a:t>.</a:t>
          </a:r>
        </a:p>
        <a:p>
          <a:pPr marL="0" marR="0" indent="0" defTabSz="914400" eaLnBrk="1" fontAlgn="auto" latinLnBrk="0" hangingPunct="1">
            <a:lnSpc>
              <a:spcPct val="100000"/>
            </a:lnSpc>
            <a:spcBef>
              <a:spcPts val="0"/>
            </a:spcBef>
            <a:spcAft>
              <a:spcPts val="0"/>
            </a:spcAft>
            <a:buClrTx/>
            <a:buSzTx/>
            <a:buFontTx/>
            <a:buNone/>
            <a:tabLst/>
            <a:defRPr/>
          </a:pPr>
          <a:endParaRPr lang="en-US" sz="1300" b="1">
            <a:solidFill>
              <a:srgbClr val="FF0000"/>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300" b="1">
              <a:solidFill>
                <a:srgbClr val="FF0000"/>
              </a:solidFill>
              <a:effectLst/>
              <a:latin typeface="+mn-lt"/>
              <a:ea typeface="+mn-ea"/>
              <a:cs typeface="+mn-cs"/>
            </a:rPr>
            <a:t>OHIO &amp; MASS GAS PRICES ARE SUBJECT TO CREDIT APPROVAL, PLEASE SPEAK WITH YOUR BUSINESS</a:t>
          </a:r>
          <a:r>
            <a:rPr lang="en-US" sz="1300" b="1" baseline="0">
              <a:solidFill>
                <a:srgbClr val="FF0000"/>
              </a:solidFill>
              <a:effectLst/>
              <a:latin typeface="+mn-lt"/>
              <a:ea typeface="+mn-ea"/>
              <a:cs typeface="+mn-cs"/>
            </a:rPr>
            <a:t> DEVELOPMENT MANAGERS FOR ADDITIONAL INFORMATION REGARDING CREDIT POLICIES</a:t>
          </a:r>
          <a:endParaRPr lang="en-US" sz="1300" b="1">
            <a:solidFill>
              <a:srgbClr val="FF0000"/>
            </a:solidFill>
            <a:effectLst/>
            <a:latin typeface="+mn-lt"/>
            <a:ea typeface="+mn-ea"/>
            <a:cs typeface="+mn-cs"/>
          </a:endParaRPr>
        </a:p>
        <a:p>
          <a:endParaRPr lang="en-US" sz="1100"/>
        </a:p>
      </xdr:txBody>
    </xdr:sp>
    <xdr:clientData/>
  </xdr:oneCellAnchor>
</xdr:wsDr>
</file>

<file path=xl/tables/table1.xml><?xml version="1.0" encoding="utf-8"?>
<table xmlns="http://schemas.openxmlformats.org/spreadsheetml/2006/main" id="1" name="Table1" displayName="Table1" ref="B22:K1895" totalsRowShown="0" headerRowDxfId="24" dataDxfId="22" totalsRowDxfId="20" headerRowBorderDxfId="23" tableBorderDxfId="21">
  <autoFilter ref="B22:K1895"/>
  <tableColumns count="10">
    <tableColumn id="1" name="State" dataDxfId="19" totalsRowDxfId="18">
      <calculatedColumnFormula>Sheet1!A3</calculatedColumnFormula>
    </tableColumn>
    <tableColumn id="2" name="Service Type" dataDxfId="17" totalsRowDxfId="16">
      <calculatedColumnFormula>Sheet1!B3</calculatedColumnFormula>
    </tableColumn>
    <tableColumn id="3" name="Start Date" dataDxfId="15" totalsRowDxfId="14">
      <calculatedColumnFormula>Sheet1!C3</calculatedColumnFormula>
    </tableColumn>
    <tableColumn id="4" name="LDC/Zone" dataDxfId="13" totalsRowDxfId="12">
      <calculatedColumnFormula>Sheet1!D3</calculatedColumnFormula>
    </tableColumn>
    <tableColumn id="5" name="Price Level" dataDxfId="11" totalsRowDxfId="10">
      <calculatedColumnFormula>Sheet1!E3</calculatedColumnFormula>
    </tableColumn>
    <tableColumn id="6" name="6 mth" dataDxfId="9" totalsRowDxfId="8">
      <calculatedColumnFormula>IF(ISNUMBER((Sheet1!F3+$F$7/10)*VLOOKUP($B23,$H$13:$J$17,3,0)),(Sheet1!F3+$F$7/10)*VLOOKUP($B23,$H$13:$J$17,3,0),"N/A")</calculatedColumnFormula>
    </tableColumn>
    <tableColumn id="7" name="12 mth" dataDxfId="7" totalsRowDxfId="6">
      <calculatedColumnFormula>IF(ISNUMBER((Sheet1!G3+$F$7/10)*VLOOKUP($B23,$H$13:$J$17,3,0)),(Sheet1!G3+$F$7/10)*VLOOKUP($B23,$H$13:$J$17,3,0),"N/A")</calculatedColumnFormula>
    </tableColumn>
    <tableColumn id="8" name="18 mth" dataDxfId="5" totalsRowDxfId="4">
      <calculatedColumnFormula>IF(ISNUMBER((Sheet1!H3+$F$7/10)*VLOOKUP($B23,$H$13:$J$17,3,0)),(Sheet1!H3+$F$7/10)*VLOOKUP($B23,$H$13:$J$17,3,0),"N/A")</calculatedColumnFormula>
    </tableColumn>
    <tableColumn id="9" name="24 mth" dataDxfId="3" totalsRowDxfId="2">
      <calculatedColumnFormula>IF(ISNUMBER((Sheet1!I3+$F$7/10)*VLOOKUP($B23,$H$13:$J$17,3,0)),(Sheet1!I3+$F$7/10)*VLOOKUP($B23,$H$13:$J$17,3,0),"N/A")</calculatedColumnFormula>
    </tableColumn>
    <tableColumn id="10" name="36 mth" dataDxfId="1" totalsRowDxfId="0">
      <calculatedColumnFormula>IF(ISNUMBER((Sheet1!J3+$F$7/10)*VLOOKUP($B23,$H$13:$J$17,3,0)),(Sheet1!J3+$F$7/10)*VLOOKUP($B23,$H$13:$J$17,3,0),"N/A")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895"/>
  <sheetViews>
    <sheetView showGridLines="0" tabSelected="1" zoomScale="90" zoomScaleNormal="90" workbookViewId="0">
      <selection activeCell="D4" sqref="D4:H4"/>
    </sheetView>
  </sheetViews>
  <sheetFormatPr defaultColWidth="8.85546875" defaultRowHeight="15" x14ac:dyDescent="0.25"/>
  <cols>
    <col min="1" max="1" width="2.85546875" style="6" customWidth="1"/>
    <col min="2" max="2" width="13.28515625" style="6" customWidth="1"/>
    <col min="3" max="3" width="16.140625" style="6" customWidth="1"/>
    <col min="4" max="4" width="14.7109375" style="6" customWidth="1"/>
    <col min="5" max="5" width="21.28515625" style="6" customWidth="1"/>
    <col min="6" max="6" width="17.140625" style="6" customWidth="1"/>
    <col min="7" max="7" width="11.85546875" style="6" customWidth="1"/>
    <col min="8" max="8" width="13.28515625" style="6" customWidth="1"/>
    <col min="9" max="9" width="12.5703125" style="6" customWidth="1"/>
    <col min="10" max="11" width="13.42578125" style="6" customWidth="1"/>
    <col min="12" max="12" width="3.5703125" style="6" customWidth="1"/>
    <col min="13" max="13" width="11" style="6" customWidth="1"/>
    <col min="14" max="14" width="17" style="6" customWidth="1"/>
    <col min="15" max="15" width="14.7109375" style="6" customWidth="1"/>
    <col min="16" max="16" width="23" style="6" customWidth="1"/>
    <col min="17" max="17" width="15.42578125" style="6" customWidth="1"/>
    <col min="18" max="20" width="8.85546875" style="6" customWidth="1"/>
    <col min="21" max="16384" width="8.85546875" style="6"/>
  </cols>
  <sheetData>
    <row r="1" spans="2:15" x14ac:dyDescent="0.25">
      <c r="B1" s="5"/>
      <c r="C1" s="5"/>
      <c r="D1" s="5"/>
      <c r="E1" s="5"/>
      <c r="F1" s="5"/>
    </row>
    <row r="2" spans="2:15" ht="24.6" customHeight="1" x14ac:dyDescent="0.25">
      <c r="B2" s="5"/>
      <c r="C2" s="5"/>
      <c r="D2" s="7" t="s">
        <v>86</v>
      </c>
      <c r="E2" s="7"/>
      <c r="F2" s="7"/>
    </row>
    <row r="3" spans="2:15" ht="18.600000000000001" customHeight="1" x14ac:dyDescent="0.25">
      <c r="B3" s="5"/>
      <c r="C3" s="5"/>
      <c r="D3" s="84">
        <v>42734</v>
      </c>
      <c r="E3" s="84"/>
      <c r="F3" s="84"/>
    </row>
    <row r="4" spans="2:15" ht="21" x14ac:dyDescent="0.25">
      <c r="B4" s="5"/>
      <c r="C4" s="5"/>
      <c r="D4" s="85">
        <f>IF(WEEKDAY(D3,2)=5,D3+4,D3+1)</f>
        <v>42738</v>
      </c>
      <c r="E4" s="85"/>
      <c r="F4" s="85"/>
      <c r="G4" s="85"/>
      <c r="H4" s="85"/>
    </row>
    <row r="5" spans="2:15" x14ac:dyDescent="0.25">
      <c r="B5" s="5"/>
      <c r="C5" s="5"/>
      <c r="D5" s="5"/>
      <c r="E5" s="5"/>
      <c r="F5" s="5"/>
    </row>
    <row r="6" spans="2:15" ht="19.899999999999999" customHeight="1" thickBot="1" x14ac:dyDescent="0.45">
      <c r="B6" s="8" t="s">
        <v>11</v>
      </c>
      <c r="C6" s="9"/>
      <c r="D6" s="9"/>
      <c r="E6" s="9"/>
      <c r="F6" s="10"/>
      <c r="M6" s="77"/>
    </row>
    <row r="7" spans="2:15" ht="9.6" customHeight="1" x14ac:dyDescent="0.25">
      <c r="B7" s="87" t="s">
        <v>16</v>
      </c>
      <c r="C7" s="88"/>
      <c r="D7" s="88"/>
      <c r="E7" s="89"/>
      <c r="F7" s="96">
        <v>0</v>
      </c>
      <c r="M7" s="11"/>
      <c r="N7" s="11"/>
      <c r="O7" s="11"/>
    </row>
    <row r="8" spans="2:15" ht="13.9" customHeight="1" x14ac:dyDescent="0.25">
      <c r="B8" s="90"/>
      <c r="C8" s="91"/>
      <c r="D8" s="91"/>
      <c r="E8" s="92"/>
      <c r="F8" s="97"/>
    </row>
    <row r="9" spans="2:15" ht="14.45" customHeight="1" x14ac:dyDescent="0.25">
      <c r="B9" s="93" t="s">
        <v>20</v>
      </c>
      <c r="C9" s="94"/>
      <c r="D9" s="94"/>
      <c r="E9" s="95"/>
      <c r="F9" s="98">
        <v>0</v>
      </c>
    </row>
    <row r="10" spans="2:15" ht="12" customHeight="1" x14ac:dyDescent="0.25">
      <c r="B10" s="90"/>
      <c r="C10" s="91"/>
      <c r="D10" s="91"/>
      <c r="E10" s="92"/>
      <c r="F10" s="98"/>
    </row>
    <row r="11" spans="2:15" ht="23.25" customHeight="1" x14ac:dyDescent="0.25">
      <c r="B11" s="83" t="s">
        <v>15</v>
      </c>
      <c r="C11" s="5"/>
      <c r="D11" s="5"/>
      <c r="E11" s="5"/>
      <c r="F11" s="5"/>
    </row>
    <row r="12" spans="2:15" ht="18" thickBot="1" x14ac:dyDescent="0.35">
      <c r="B12" s="50"/>
      <c r="C12" s="5"/>
      <c r="D12" s="5"/>
      <c r="E12" s="5"/>
      <c r="F12" s="5"/>
      <c r="H12" s="12" t="s">
        <v>3</v>
      </c>
      <c r="I12" s="13" t="s">
        <v>13</v>
      </c>
      <c r="J12" s="14" t="s">
        <v>14</v>
      </c>
    </row>
    <row r="13" spans="2:15" ht="17.25" x14ac:dyDescent="0.3">
      <c r="B13" s="50"/>
      <c r="C13" s="5"/>
      <c r="D13" s="5"/>
      <c r="E13" s="5"/>
      <c r="F13" s="5"/>
      <c r="H13" s="15" t="s">
        <v>9</v>
      </c>
      <c r="I13" s="46">
        <v>1.07</v>
      </c>
      <c r="J13" s="46">
        <v>1.07</v>
      </c>
    </row>
    <row r="14" spans="2:15" ht="17.25" x14ac:dyDescent="0.3">
      <c r="B14" s="50"/>
      <c r="C14" s="5"/>
      <c r="D14" s="5"/>
      <c r="E14" s="5"/>
      <c r="F14" s="5"/>
      <c r="H14" s="16" t="s">
        <v>7</v>
      </c>
      <c r="I14" s="47">
        <v>1</v>
      </c>
      <c r="J14" s="47">
        <v>1.0627</v>
      </c>
      <c r="K14" s="18"/>
    </row>
    <row r="15" spans="2:15" x14ac:dyDescent="0.25">
      <c r="C15" s="5"/>
      <c r="D15" s="5"/>
      <c r="E15" s="5"/>
      <c r="F15" s="5"/>
      <c r="H15" s="17" t="s">
        <v>5</v>
      </c>
      <c r="I15" s="48">
        <v>1.02</v>
      </c>
      <c r="J15" s="48">
        <v>1.02</v>
      </c>
    </row>
    <row r="16" spans="2:15" x14ac:dyDescent="0.25">
      <c r="C16" s="5"/>
      <c r="D16" s="5"/>
      <c r="E16" s="5"/>
      <c r="F16" s="5"/>
      <c r="H16" s="16" t="s">
        <v>8</v>
      </c>
      <c r="I16" s="47">
        <v>1</v>
      </c>
      <c r="J16" s="47">
        <v>1</v>
      </c>
    </row>
    <row r="17" spans="2:14" x14ac:dyDescent="0.25">
      <c r="C17" s="5"/>
      <c r="D17" s="5"/>
      <c r="E17" s="5"/>
      <c r="F17" s="5"/>
      <c r="H17" s="17" t="s">
        <v>10</v>
      </c>
      <c r="I17" s="48">
        <v>1</v>
      </c>
      <c r="J17" s="48">
        <v>1</v>
      </c>
    </row>
    <row r="18" spans="2:14" x14ac:dyDescent="0.25">
      <c r="B18" s="41"/>
      <c r="C18" s="5"/>
      <c r="D18" s="5"/>
      <c r="E18" s="5"/>
      <c r="F18" s="5"/>
      <c r="H18" s="16" t="s">
        <v>82</v>
      </c>
      <c r="I18" s="47">
        <v>1.0025999999999999</v>
      </c>
      <c r="J18" s="47">
        <v>1.0025999999999999</v>
      </c>
    </row>
    <row r="19" spans="2:14" ht="21" x14ac:dyDescent="0.35">
      <c r="B19" s="42"/>
      <c r="C19" s="43"/>
      <c r="D19" s="43"/>
      <c r="E19" s="43"/>
      <c r="F19" s="43"/>
      <c r="H19" s="19" t="s">
        <v>19</v>
      </c>
    </row>
    <row r="20" spans="2:14" ht="14.45" customHeight="1" x14ac:dyDescent="0.25">
      <c r="B20" s="86" t="s">
        <v>21</v>
      </c>
      <c r="C20" s="86"/>
      <c r="D20" s="86"/>
      <c r="E20" s="86"/>
      <c r="F20" s="86"/>
      <c r="G20" s="86"/>
      <c r="H20" s="86"/>
      <c r="I20" s="86"/>
      <c r="J20" s="86"/>
      <c r="K20" s="86"/>
      <c r="M20" s="20"/>
      <c r="N20" s="20"/>
    </row>
    <row r="21" spans="2:14" ht="32.25" customHeight="1" x14ac:dyDescent="0.25">
      <c r="B21" s="86"/>
      <c r="C21" s="86"/>
      <c r="D21" s="86"/>
      <c r="E21" s="86"/>
      <c r="F21" s="86"/>
      <c r="G21" s="86"/>
      <c r="H21" s="86"/>
      <c r="I21" s="86"/>
      <c r="J21" s="86"/>
      <c r="K21" s="86"/>
      <c r="M21" s="20"/>
      <c r="N21" s="20"/>
    </row>
    <row r="22" spans="2:14" ht="15.75" thickBot="1" x14ac:dyDescent="0.3">
      <c r="B22" s="21" t="s">
        <v>3</v>
      </c>
      <c r="C22" s="22" t="s">
        <v>2</v>
      </c>
      <c r="D22" s="22" t="s">
        <v>0</v>
      </c>
      <c r="E22" s="22" t="s">
        <v>12</v>
      </c>
      <c r="F22" s="22" t="s">
        <v>1</v>
      </c>
      <c r="G22" s="44" t="s">
        <v>22</v>
      </c>
      <c r="H22" s="44" t="s">
        <v>23</v>
      </c>
      <c r="I22" s="44" t="s">
        <v>24</v>
      </c>
      <c r="J22" s="44" t="s">
        <v>25</v>
      </c>
      <c r="K22" s="44" t="s">
        <v>26</v>
      </c>
    </row>
    <row r="23" spans="2:14" x14ac:dyDescent="0.25">
      <c r="B23" s="1" t="str">
        <f>Sheet1!A3</f>
        <v>NY</v>
      </c>
      <c r="C23" s="2" t="str">
        <f>Sheet1!B3</f>
        <v>Elec</v>
      </c>
      <c r="D23" s="3">
        <f>Sheet1!C3</f>
        <v>42736</v>
      </c>
      <c r="E23" s="4" t="str">
        <f>Sheet1!D3</f>
        <v>A (NiMo, NYSEG)</v>
      </c>
      <c r="F23" s="2" t="str">
        <f>Sheet1!E3</f>
        <v>0-150K</v>
      </c>
      <c r="G23" s="49">
        <f>IF(ISNUMBER((Sheet1!F3+$F$7/10)*VLOOKUP($B23,$H$13:$J$18,3,0)),(Sheet1!F3+$F$7/10)*VLOOKUP($B23,$H$13:$J$18,3,0),"N/A")</f>
        <v>5.9179273575342473</v>
      </c>
      <c r="H23" s="49">
        <f>IF(ISNUMBER((Sheet1!G3+$F$7/10)*VLOOKUP($B23,$H$13:$J$18,3,0)),(Sheet1!G3+$F$7/10)*VLOOKUP($B23,$H$13:$J$18,3,0),"N/A")</f>
        <v>6.1577989410958898</v>
      </c>
      <c r="I23" s="49">
        <f>IF(ISNUMBER((Sheet1!H3+$F$7/10)*VLOOKUP($B23,$H$13:$J$18,3,0)),(Sheet1!H3+$F$7/10)*VLOOKUP($B23,$H$13:$J$18,3,0),"N/A")</f>
        <v>6.2149349785388122</v>
      </c>
      <c r="J23" s="49">
        <f>IF(ISNUMBER((Sheet1!I3+$F$7/10)*VLOOKUP($B23,$H$13:$J$18,3,0)),(Sheet1!I3+$F$7/10)*VLOOKUP($B23,$H$13:$J$18,3,0),"N/A")</f>
        <v>6.1723353150684934</v>
      </c>
      <c r="K23" s="49">
        <f>IF(ISNUMBER((Sheet1!J3+$F$7/10)*VLOOKUP($B23,$H$13:$J$18,3,0)),(Sheet1!J3+$F$7/10)*VLOOKUP($B23,$H$13:$J$18,3,0),"N/A")</f>
        <v>6.1092929730593601</v>
      </c>
    </row>
    <row r="24" spans="2:14" x14ac:dyDescent="0.25">
      <c r="B24" s="1" t="str">
        <f>Sheet1!A4</f>
        <v>NY</v>
      </c>
      <c r="C24" s="2" t="str">
        <f>Sheet1!B4</f>
        <v>Elec</v>
      </c>
      <c r="D24" s="3">
        <f>Sheet1!C4</f>
        <v>42736</v>
      </c>
      <c r="E24" s="4" t="str">
        <f>Sheet1!D4</f>
        <v>A (NiMo, NYSEG)</v>
      </c>
      <c r="F24" s="2" t="str">
        <f>Sheet1!E4</f>
        <v>150-500K</v>
      </c>
      <c r="G24" s="49">
        <f>IF(ISNUMBER((Sheet1!F4+$F$7/10)*VLOOKUP($B24,$H$13:$J$18,3,0)),(Sheet1!F4+$F$7/10)*VLOOKUP($B24,$H$13:$J$18,3,0),"N/A")</f>
        <v>5.7139273575342466</v>
      </c>
      <c r="H24" s="49">
        <f>IF(ISNUMBER((Sheet1!G4+$F$7/10)*VLOOKUP($B24,$H$13:$J$18,3,0)),(Sheet1!G4+$F$7/10)*VLOOKUP($B24,$H$13:$J$18,3,0),"N/A")</f>
        <v>5.95379894109589</v>
      </c>
      <c r="I24" s="49">
        <f>IF(ISNUMBER((Sheet1!H4+$F$7/10)*VLOOKUP($B24,$H$13:$J$18,3,0)),(Sheet1!H4+$F$7/10)*VLOOKUP($B24,$H$13:$J$18,3,0),"N/A")</f>
        <v>6.0109349785388124</v>
      </c>
      <c r="J24" s="49">
        <f>IF(ISNUMBER((Sheet1!I4+$F$7/10)*VLOOKUP($B24,$H$13:$J$18,3,0)),(Sheet1!I4+$F$7/10)*VLOOKUP($B24,$H$13:$J$18,3,0),"N/A")</f>
        <v>5.9683353150684937</v>
      </c>
      <c r="K24" s="49">
        <f>IF(ISNUMBER((Sheet1!J4+$F$7/10)*VLOOKUP($B24,$H$13:$J$18,3,0)),(Sheet1!J4+$F$7/10)*VLOOKUP($B24,$H$13:$J$18,3,0),"N/A")</f>
        <v>5.9052929730593604</v>
      </c>
    </row>
    <row r="25" spans="2:14" x14ac:dyDescent="0.25">
      <c r="B25" s="1" t="str">
        <f>Sheet1!A5</f>
        <v>NY</v>
      </c>
      <c r="C25" s="2" t="str">
        <f>Sheet1!B5</f>
        <v>Elec</v>
      </c>
      <c r="D25" s="3">
        <f>Sheet1!C5</f>
        <v>42736</v>
      </c>
      <c r="E25" s="4" t="str">
        <f>Sheet1!D5</f>
        <v>A (NiMo, NYSEG)</v>
      </c>
      <c r="F25" s="2" t="str">
        <f>Sheet1!E5</f>
        <v>500-1M</v>
      </c>
      <c r="G25" s="49">
        <f>IF(ISNUMBER((Sheet1!F5+$F$7/10)*VLOOKUP($B25,$H$13:$J$18,3,0)),(Sheet1!F5+$F$7/10)*VLOOKUP($B25,$H$13:$J$18,3,0),"N/A")</f>
        <v>5.3569273575342473</v>
      </c>
      <c r="H25" s="49">
        <f>IF(ISNUMBER((Sheet1!G5+$F$7/10)*VLOOKUP($B25,$H$13:$J$18,3,0)),(Sheet1!G5+$F$7/10)*VLOOKUP($B25,$H$13:$J$18,3,0),"N/A")</f>
        <v>5.5967989410958898</v>
      </c>
      <c r="I25" s="49">
        <f>IF(ISNUMBER((Sheet1!H5+$F$7/10)*VLOOKUP($B25,$H$13:$J$18,3,0)),(Sheet1!H5+$F$7/10)*VLOOKUP($B25,$H$13:$J$18,3,0),"N/A")</f>
        <v>5.6539349785388113</v>
      </c>
      <c r="J25" s="49">
        <f>IF(ISNUMBER((Sheet1!I5+$F$7/10)*VLOOKUP($B25,$H$13:$J$18,3,0)),(Sheet1!I5+$F$7/10)*VLOOKUP($B25,$H$13:$J$18,3,0),"N/A")</f>
        <v>5.6113353150684935</v>
      </c>
      <c r="K25" s="49">
        <f>IF(ISNUMBER((Sheet1!J5+$F$7/10)*VLOOKUP($B25,$H$13:$J$18,3,0)),(Sheet1!J5+$F$7/10)*VLOOKUP($B25,$H$13:$J$18,3,0),"N/A")</f>
        <v>5.5482929730593602</v>
      </c>
    </row>
    <row r="26" spans="2:14" x14ac:dyDescent="0.25">
      <c r="B26" s="1" t="str">
        <f>Sheet1!A6</f>
        <v>NY</v>
      </c>
      <c r="C26" s="2" t="str">
        <f>Sheet1!B6</f>
        <v>Elec</v>
      </c>
      <c r="D26" s="3">
        <f>Sheet1!C6</f>
        <v>42736</v>
      </c>
      <c r="E26" s="4" t="str">
        <f>Sheet1!D6</f>
        <v>B (NiMo, RGE)</v>
      </c>
      <c r="F26" s="2" t="str">
        <f>Sheet1!E6</f>
        <v>0-150K</v>
      </c>
      <c r="G26" s="49">
        <f>IF(ISNUMBER((Sheet1!F6+$F$7/10)*VLOOKUP($B26,$H$13:$J$18,3,0)),(Sheet1!F6+$F$7/10)*VLOOKUP($B26,$H$13:$J$18,3,0),"N/A")</f>
        <v>5.5850801925342459</v>
      </c>
      <c r="H26" s="49">
        <f>IF(ISNUMBER((Sheet1!G6+$F$7/10)*VLOOKUP($B26,$H$13:$J$18,3,0)),(Sheet1!G6+$F$7/10)*VLOOKUP($B26,$H$13:$J$18,3,0),"N/A")</f>
        <v>5.8190587770958917</v>
      </c>
      <c r="I26" s="49">
        <f>IF(ISNUMBER((Sheet1!H6+$F$7/10)*VLOOKUP($B26,$H$13:$J$18,3,0)),(Sheet1!H6+$F$7/10)*VLOOKUP($B26,$H$13:$J$18,3,0),"N/A")</f>
        <v>5.8691810735388144</v>
      </c>
      <c r="J26" s="49">
        <f>IF(ISNUMBER((Sheet1!I6+$F$7/10)*VLOOKUP($B26,$H$13:$J$18,3,0)),(Sheet1!I6+$F$7/10)*VLOOKUP($B26,$H$13:$J$18,3,0),"N/A")</f>
        <v>5.8361596605684953</v>
      </c>
      <c r="K26" s="49">
        <f>IF(ISNUMBER((Sheet1!J6+$F$7/10)*VLOOKUP($B26,$H$13:$J$18,3,0)),(Sheet1!J6+$F$7/10)*VLOOKUP($B26,$H$13:$J$18,3,0),"N/A")</f>
        <v>5.8280159455593621</v>
      </c>
    </row>
    <row r="27" spans="2:14" x14ac:dyDescent="0.25">
      <c r="B27" s="1" t="str">
        <f>Sheet1!A7</f>
        <v>NY</v>
      </c>
      <c r="C27" s="2" t="str">
        <f>Sheet1!B7</f>
        <v>Elec</v>
      </c>
      <c r="D27" s="3">
        <f>Sheet1!C7</f>
        <v>42736</v>
      </c>
      <c r="E27" s="4" t="str">
        <f>Sheet1!D7</f>
        <v>B (NiMo, RGE)</v>
      </c>
      <c r="F27" s="2" t="str">
        <f>Sheet1!E7</f>
        <v>150-500K</v>
      </c>
      <c r="G27" s="49">
        <f>IF(ISNUMBER((Sheet1!F7+$F$7/10)*VLOOKUP($B27,$H$13:$J$18,3,0)),(Sheet1!F7+$F$7/10)*VLOOKUP($B27,$H$13:$J$18,3,0),"N/A")</f>
        <v>5.3810801925342462</v>
      </c>
      <c r="H27" s="49">
        <f>IF(ISNUMBER((Sheet1!G7+$F$7/10)*VLOOKUP($B27,$H$13:$J$18,3,0)),(Sheet1!G7+$F$7/10)*VLOOKUP($B27,$H$13:$J$18,3,0),"N/A")</f>
        <v>5.6150587770958911</v>
      </c>
      <c r="I27" s="49">
        <f>IF(ISNUMBER((Sheet1!H7+$F$7/10)*VLOOKUP($B27,$H$13:$J$18,3,0)),(Sheet1!H7+$F$7/10)*VLOOKUP($B27,$H$13:$J$18,3,0),"N/A")</f>
        <v>5.6651810735388137</v>
      </c>
      <c r="J27" s="49">
        <f>IF(ISNUMBER((Sheet1!I7+$F$7/10)*VLOOKUP($B27,$H$13:$J$18,3,0)),(Sheet1!I7+$F$7/10)*VLOOKUP($B27,$H$13:$J$18,3,0),"N/A")</f>
        <v>5.6321596605684947</v>
      </c>
      <c r="K27" s="49">
        <f>IF(ISNUMBER((Sheet1!J7+$F$7/10)*VLOOKUP($B27,$H$13:$J$18,3,0)),(Sheet1!J7+$F$7/10)*VLOOKUP($B27,$H$13:$J$18,3,0),"N/A")</f>
        <v>5.6240159455593624</v>
      </c>
    </row>
    <row r="28" spans="2:14" x14ac:dyDescent="0.25">
      <c r="B28" s="1" t="str">
        <f>Sheet1!A8</f>
        <v>NY</v>
      </c>
      <c r="C28" s="2" t="str">
        <f>Sheet1!B8</f>
        <v>Elec</v>
      </c>
      <c r="D28" s="3">
        <f>Sheet1!C8</f>
        <v>42736</v>
      </c>
      <c r="E28" s="4" t="str">
        <f>Sheet1!D8</f>
        <v>B (NiMo, RGE)</v>
      </c>
      <c r="F28" s="2" t="str">
        <f>Sheet1!E8</f>
        <v>500-1M</v>
      </c>
      <c r="G28" s="49">
        <f>IF(ISNUMBER((Sheet1!F8+$F$7/10)*VLOOKUP($B28,$H$13:$J$18,3,0)),(Sheet1!F8+$F$7/10)*VLOOKUP($B28,$H$13:$J$18,3,0),"N/A")</f>
        <v>5.0240801925342469</v>
      </c>
      <c r="H28" s="49">
        <f>IF(ISNUMBER((Sheet1!G8+$F$7/10)*VLOOKUP($B28,$H$13:$J$18,3,0)),(Sheet1!G8+$F$7/10)*VLOOKUP($B28,$H$13:$J$18,3,0),"N/A")</f>
        <v>5.2580587770958918</v>
      </c>
      <c r="I28" s="49">
        <f>IF(ISNUMBER((Sheet1!H8+$F$7/10)*VLOOKUP($B28,$H$13:$J$18,3,0)),(Sheet1!H8+$F$7/10)*VLOOKUP($B28,$H$13:$J$18,3,0),"N/A")</f>
        <v>5.3081810735388144</v>
      </c>
      <c r="J28" s="49">
        <f>IF(ISNUMBER((Sheet1!I8+$F$7/10)*VLOOKUP($B28,$H$13:$J$18,3,0)),(Sheet1!I8+$F$7/10)*VLOOKUP($B28,$H$13:$J$18,3,0),"N/A")</f>
        <v>5.2751596605684954</v>
      </c>
      <c r="K28" s="49">
        <f>IF(ISNUMBER((Sheet1!J8+$F$7/10)*VLOOKUP($B28,$H$13:$J$18,3,0)),(Sheet1!J8+$F$7/10)*VLOOKUP($B28,$H$13:$J$18,3,0),"N/A")</f>
        <v>5.2670159455593621</v>
      </c>
    </row>
    <row r="29" spans="2:14" x14ac:dyDescent="0.25">
      <c r="B29" s="1" t="str">
        <f>Sheet1!A9</f>
        <v>NY</v>
      </c>
      <c r="C29" s="2" t="str">
        <f>Sheet1!B9</f>
        <v>Elec</v>
      </c>
      <c r="D29" s="3">
        <f>Sheet1!C9</f>
        <v>42736</v>
      </c>
      <c r="E29" s="4" t="str">
        <f>Sheet1!D9</f>
        <v>C (NiMo, NYSEG)</v>
      </c>
      <c r="F29" s="2" t="str">
        <f>Sheet1!E9</f>
        <v>0-150K</v>
      </c>
      <c r="G29" s="49">
        <f>IF(ISNUMBER((Sheet1!F9+$F$7/10)*VLOOKUP($B29,$H$13:$J$18,3,0)),(Sheet1!F9+$F$7/10)*VLOOKUP($B29,$H$13:$J$18,3,0),"N/A")</f>
        <v>6.0401284575342462</v>
      </c>
      <c r="H29" s="49">
        <f>IF(ISNUMBER((Sheet1!G9+$F$7/10)*VLOOKUP($B29,$H$13:$J$18,3,0)),(Sheet1!G9+$F$7/10)*VLOOKUP($B29,$H$13:$J$18,3,0),"N/A")</f>
        <v>6.0575711910958914</v>
      </c>
      <c r="I29" s="49">
        <f>IF(ISNUMBER((Sheet1!H9+$F$7/10)*VLOOKUP($B29,$H$13:$J$18,3,0)),(Sheet1!H9+$F$7/10)*VLOOKUP($B29,$H$13:$J$18,3,0),"N/A")</f>
        <v>6.0464428785388122</v>
      </c>
      <c r="J29" s="49">
        <f>IF(ISNUMBER((Sheet1!I9+$F$7/10)*VLOOKUP($B29,$H$13:$J$18,3,0)),(Sheet1!I9+$F$7/10)*VLOOKUP($B29,$H$13:$J$18,3,0),"N/A")</f>
        <v>5.9886677400684931</v>
      </c>
      <c r="K29" s="49">
        <f>IF(ISNUMBER((Sheet1!J9+$F$7/10)*VLOOKUP($B29,$H$13:$J$18,3,0)),(Sheet1!J9+$F$7/10)*VLOOKUP($B29,$H$13:$J$18,3,0),"N/A")</f>
        <v>5.9556580230593612</v>
      </c>
    </row>
    <row r="30" spans="2:14" x14ac:dyDescent="0.25">
      <c r="B30" s="1" t="str">
        <f>Sheet1!A10</f>
        <v>NY</v>
      </c>
      <c r="C30" s="2" t="str">
        <f>Sheet1!B10</f>
        <v>Elec</v>
      </c>
      <c r="D30" s="3">
        <f>Sheet1!C10</f>
        <v>42736</v>
      </c>
      <c r="E30" s="4" t="str">
        <f>Sheet1!D10</f>
        <v>C (NiMo, NYSEG)</v>
      </c>
      <c r="F30" s="2" t="str">
        <f>Sheet1!E10</f>
        <v>150-500K</v>
      </c>
      <c r="G30" s="49">
        <f>IF(ISNUMBER((Sheet1!F10+$F$7/10)*VLOOKUP($B30,$H$13:$J$18,3,0)),(Sheet1!F10+$F$7/10)*VLOOKUP($B30,$H$13:$J$18,3,0),"N/A")</f>
        <v>5.8361284575342465</v>
      </c>
      <c r="H30" s="49">
        <f>IF(ISNUMBER((Sheet1!G10+$F$7/10)*VLOOKUP($B30,$H$13:$J$18,3,0)),(Sheet1!G10+$F$7/10)*VLOOKUP($B30,$H$13:$J$18,3,0),"N/A")</f>
        <v>5.8535711910958916</v>
      </c>
      <c r="I30" s="49">
        <f>IF(ISNUMBER((Sheet1!H10+$F$7/10)*VLOOKUP($B30,$H$13:$J$18,3,0)),(Sheet1!H10+$F$7/10)*VLOOKUP($B30,$H$13:$J$18,3,0),"N/A")</f>
        <v>5.8424428785388125</v>
      </c>
      <c r="J30" s="49">
        <f>IF(ISNUMBER((Sheet1!I10+$F$7/10)*VLOOKUP($B30,$H$13:$J$18,3,0)),(Sheet1!I10+$F$7/10)*VLOOKUP($B30,$H$13:$J$18,3,0),"N/A")</f>
        <v>5.7846677400684934</v>
      </c>
      <c r="K30" s="49">
        <f>IF(ISNUMBER((Sheet1!J10+$F$7/10)*VLOOKUP($B30,$H$13:$J$18,3,0)),(Sheet1!J10+$F$7/10)*VLOOKUP($B30,$H$13:$J$18,3,0),"N/A")</f>
        <v>5.7516580230593615</v>
      </c>
    </row>
    <row r="31" spans="2:14" x14ac:dyDescent="0.25">
      <c r="B31" s="1" t="str">
        <f>Sheet1!A11</f>
        <v>NY</v>
      </c>
      <c r="C31" s="2" t="str">
        <f>Sheet1!B11</f>
        <v>Elec</v>
      </c>
      <c r="D31" s="3">
        <f>Sheet1!C11</f>
        <v>42736</v>
      </c>
      <c r="E31" s="4" t="str">
        <f>Sheet1!D11</f>
        <v>C (NiMo, NYSEG)</v>
      </c>
      <c r="F31" s="2" t="str">
        <f>Sheet1!E11</f>
        <v>500-1M</v>
      </c>
      <c r="G31" s="49">
        <f>IF(ISNUMBER((Sheet1!F11+$F$7/10)*VLOOKUP($B31,$H$13:$J$18,3,0)),(Sheet1!F11+$F$7/10)*VLOOKUP($B31,$H$13:$J$18,3,0),"N/A")</f>
        <v>5.4791284575342472</v>
      </c>
      <c r="H31" s="49">
        <f>IF(ISNUMBER((Sheet1!G11+$F$7/10)*VLOOKUP($B31,$H$13:$J$18,3,0)),(Sheet1!G11+$F$7/10)*VLOOKUP($B31,$H$13:$J$18,3,0),"N/A")</f>
        <v>5.4965711910958914</v>
      </c>
      <c r="I31" s="49">
        <f>IF(ISNUMBER((Sheet1!H11+$F$7/10)*VLOOKUP($B31,$H$13:$J$18,3,0)),(Sheet1!H11+$F$7/10)*VLOOKUP($B31,$H$13:$J$18,3,0),"N/A")</f>
        <v>5.4854428785388123</v>
      </c>
      <c r="J31" s="49">
        <f>IF(ISNUMBER((Sheet1!I11+$F$7/10)*VLOOKUP($B31,$H$13:$J$18,3,0)),(Sheet1!I11+$F$7/10)*VLOOKUP($B31,$H$13:$J$18,3,0),"N/A")</f>
        <v>5.4276677400684932</v>
      </c>
      <c r="K31" s="49">
        <f>IF(ISNUMBER((Sheet1!J11+$F$7/10)*VLOOKUP($B31,$H$13:$J$18,3,0)),(Sheet1!J11+$F$7/10)*VLOOKUP($B31,$H$13:$J$18,3,0),"N/A")</f>
        <v>5.3946580230593613</v>
      </c>
    </row>
    <row r="32" spans="2:14" x14ac:dyDescent="0.25">
      <c r="B32" s="1" t="str">
        <f>Sheet1!A12</f>
        <v>NY</v>
      </c>
      <c r="C32" s="2" t="str">
        <f>Sheet1!B12</f>
        <v>Elec</v>
      </c>
      <c r="D32" s="3">
        <f>Sheet1!C12</f>
        <v>42736</v>
      </c>
      <c r="E32" s="4" t="str">
        <f>Sheet1!D12</f>
        <v>D (NiMo, NYSEG)</v>
      </c>
      <c r="F32" s="2" t="str">
        <f>Sheet1!E12</f>
        <v>0-150K</v>
      </c>
      <c r="G32" s="49">
        <f>IF(ISNUMBER((Sheet1!F12+$F$7/10)*VLOOKUP($B32,$H$13:$J$18,3,0)),(Sheet1!F12+$F$7/10)*VLOOKUP($B32,$H$13:$J$18,3,0),"N/A")</f>
        <v>6.5803444275342464</v>
      </c>
      <c r="H32" s="49">
        <f>IF(ISNUMBER((Sheet1!G12+$F$7/10)*VLOOKUP($B32,$H$13:$J$18,3,0)),(Sheet1!G12+$F$7/10)*VLOOKUP($B32,$H$13:$J$18,3,0),"N/A")</f>
        <v>6.2977732860958895</v>
      </c>
      <c r="I32" s="49">
        <f>IF(ISNUMBER((Sheet1!H12+$F$7/10)*VLOOKUP($B32,$H$13:$J$18,3,0)),(Sheet1!H12+$F$7/10)*VLOOKUP($B32,$H$13:$J$18,3,0),"N/A")</f>
        <v>6.4016394335388123</v>
      </c>
      <c r="J32" s="49">
        <f>IF(ISNUMBER((Sheet1!I12+$F$7/10)*VLOOKUP($B32,$H$13:$J$18,3,0)),(Sheet1!I12+$F$7/10)*VLOOKUP($B32,$H$13:$J$18,3,0),"N/A")</f>
        <v>6.2168469675684923</v>
      </c>
      <c r="K32" s="49">
        <f>IF(ISNUMBER((Sheet1!J12+$F$7/10)*VLOOKUP($B32,$H$13:$J$18,3,0)),(Sheet1!J12+$F$7/10)*VLOOKUP($B32,$H$13:$J$18,3,0),"N/A")</f>
        <v>6.1211608430593625</v>
      </c>
    </row>
    <row r="33" spans="2:11" x14ac:dyDescent="0.25">
      <c r="B33" s="1" t="str">
        <f>Sheet1!A13</f>
        <v>NY</v>
      </c>
      <c r="C33" s="2" t="str">
        <f>Sheet1!B13</f>
        <v>Elec</v>
      </c>
      <c r="D33" s="3">
        <f>Sheet1!C13</f>
        <v>42736</v>
      </c>
      <c r="E33" s="4" t="str">
        <f>Sheet1!D13</f>
        <v>D (NiMo, NYSEG)</v>
      </c>
      <c r="F33" s="2" t="str">
        <f>Sheet1!E13</f>
        <v>150-500K</v>
      </c>
      <c r="G33" s="49">
        <f>IF(ISNUMBER((Sheet1!F13+$F$7/10)*VLOOKUP($B33,$H$13:$J$18,3,0)),(Sheet1!F13+$F$7/10)*VLOOKUP($B33,$H$13:$J$18,3,0),"N/A")</f>
        <v>6.3763444275342458</v>
      </c>
      <c r="H33" s="49">
        <f>IF(ISNUMBER((Sheet1!G13+$F$7/10)*VLOOKUP($B33,$H$13:$J$18,3,0)),(Sheet1!G13+$F$7/10)*VLOOKUP($B33,$H$13:$J$18,3,0),"N/A")</f>
        <v>6.0937732860958898</v>
      </c>
      <c r="I33" s="49">
        <f>IF(ISNUMBER((Sheet1!H13+$F$7/10)*VLOOKUP($B33,$H$13:$J$18,3,0)),(Sheet1!H13+$F$7/10)*VLOOKUP($B33,$H$13:$J$18,3,0),"N/A")</f>
        <v>6.1976394335388125</v>
      </c>
      <c r="J33" s="49">
        <f>IF(ISNUMBER((Sheet1!I13+$F$7/10)*VLOOKUP($B33,$H$13:$J$18,3,0)),(Sheet1!I13+$F$7/10)*VLOOKUP($B33,$H$13:$J$18,3,0),"N/A")</f>
        <v>6.0128469675684926</v>
      </c>
      <c r="K33" s="49">
        <f>IF(ISNUMBER((Sheet1!J13+$F$7/10)*VLOOKUP($B33,$H$13:$J$18,3,0)),(Sheet1!J13+$F$7/10)*VLOOKUP($B33,$H$13:$J$18,3,0),"N/A")</f>
        <v>5.9171608430593627</v>
      </c>
    </row>
    <row r="34" spans="2:11" x14ac:dyDescent="0.25">
      <c r="B34" s="1" t="str">
        <f>Sheet1!A14</f>
        <v>NY</v>
      </c>
      <c r="C34" s="2" t="str">
        <f>Sheet1!B14</f>
        <v>Elec</v>
      </c>
      <c r="D34" s="3">
        <f>Sheet1!C14</f>
        <v>42736</v>
      </c>
      <c r="E34" s="4" t="str">
        <f>Sheet1!D14</f>
        <v>D (NiMo, NYSEG)</v>
      </c>
      <c r="F34" s="2" t="str">
        <f>Sheet1!E14</f>
        <v>500-1M</v>
      </c>
      <c r="G34" s="49">
        <f>IF(ISNUMBER((Sheet1!F14+$F$7/10)*VLOOKUP($B34,$H$13:$J$18,3,0)),(Sheet1!F14+$F$7/10)*VLOOKUP($B34,$H$13:$J$18,3,0),"N/A")</f>
        <v>6.0193444275342465</v>
      </c>
      <c r="H34" s="49">
        <f>IF(ISNUMBER((Sheet1!G14+$F$7/10)*VLOOKUP($B34,$H$13:$J$18,3,0)),(Sheet1!G14+$F$7/10)*VLOOKUP($B34,$H$13:$J$18,3,0),"N/A")</f>
        <v>5.7367732860958904</v>
      </c>
      <c r="I34" s="49">
        <f>IF(ISNUMBER((Sheet1!H14+$F$7/10)*VLOOKUP($B34,$H$13:$J$18,3,0)),(Sheet1!H14+$F$7/10)*VLOOKUP($B34,$H$13:$J$18,3,0),"N/A")</f>
        <v>5.8406394335388123</v>
      </c>
      <c r="J34" s="49">
        <f>IF(ISNUMBER((Sheet1!I14+$F$7/10)*VLOOKUP($B34,$H$13:$J$18,3,0)),(Sheet1!I14+$F$7/10)*VLOOKUP($B34,$H$13:$J$18,3,0),"N/A")</f>
        <v>5.6558469675684933</v>
      </c>
      <c r="K34" s="49">
        <f>IF(ISNUMBER((Sheet1!J14+$F$7/10)*VLOOKUP($B34,$H$13:$J$18,3,0)),(Sheet1!J14+$F$7/10)*VLOOKUP($B34,$H$13:$J$18,3,0),"N/A")</f>
        <v>5.5601608430593616</v>
      </c>
    </row>
    <row r="35" spans="2:11" x14ac:dyDescent="0.25">
      <c r="B35" s="1" t="str">
        <f>Sheet1!A15</f>
        <v>NY</v>
      </c>
      <c r="C35" s="2" t="str">
        <f>Sheet1!B15</f>
        <v>Elec</v>
      </c>
      <c r="D35" s="3">
        <f>Sheet1!C15</f>
        <v>42736</v>
      </c>
      <c r="E35" s="4" t="str">
        <f>Sheet1!D15</f>
        <v>E (CenHud, NiMo, NYSEG)</v>
      </c>
      <c r="F35" s="2" t="str">
        <f>Sheet1!E15</f>
        <v>0-150K</v>
      </c>
      <c r="G35" s="49">
        <f>IF(ISNUMBER((Sheet1!F15+$F$7/10)*VLOOKUP($B35,$H$13:$J$18,3,0)),(Sheet1!F15+$F$7/10)*VLOOKUP($B35,$H$13:$J$18,3,0),"N/A")</f>
        <v>6.996738517534248</v>
      </c>
      <c r="H35" s="49">
        <f>IF(ISNUMBER((Sheet1!G15+$F$7/10)*VLOOKUP($B35,$H$13:$J$18,3,0)),(Sheet1!G15+$F$7/10)*VLOOKUP($B35,$H$13:$J$18,3,0),"N/A")</f>
        <v>6.6818499510958898</v>
      </c>
      <c r="I35" s="49">
        <f>IF(ISNUMBER((Sheet1!H15+$F$7/10)*VLOOKUP($B35,$H$13:$J$18,3,0)),(Sheet1!H15+$F$7/10)*VLOOKUP($B35,$H$13:$J$18,3,0),"N/A")</f>
        <v>6.7933166285388138</v>
      </c>
      <c r="J35" s="49">
        <f>IF(ISNUMBER((Sheet1!I15+$F$7/10)*VLOOKUP($B35,$H$13:$J$18,3,0)),(Sheet1!I15+$F$7/10)*VLOOKUP($B35,$H$13:$J$18,3,0),"N/A")</f>
        <v>6.5929437900684942</v>
      </c>
      <c r="K35" s="49">
        <f>IF(ISNUMBER((Sheet1!J15+$F$7/10)*VLOOKUP($B35,$H$13:$J$18,3,0)),(Sheet1!J15+$F$7/10)*VLOOKUP($B35,$H$13:$J$18,3,0),"N/A")</f>
        <v>6.4901857930593643</v>
      </c>
    </row>
    <row r="36" spans="2:11" x14ac:dyDescent="0.25">
      <c r="B36" s="1" t="str">
        <f>Sheet1!A16</f>
        <v>NY</v>
      </c>
      <c r="C36" s="2" t="str">
        <f>Sheet1!B16</f>
        <v>Elec</v>
      </c>
      <c r="D36" s="3">
        <f>Sheet1!C16</f>
        <v>42736</v>
      </c>
      <c r="E36" s="4" t="str">
        <f>Sheet1!D16</f>
        <v>E (CenHud, NiMo, NYSEG)</v>
      </c>
      <c r="F36" s="2" t="str">
        <f>Sheet1!E16</f>
        <v>150-500K</v>
      </c>
      <c r="G36" s="49">
        <f>IF(ISNUMBER((Sheet1!F16+$F$7/10)*VLOOKUP($B36,$H$13:$J$18,3,0)),(Sheet1!F16+$F$7/10)*VLOOKUP($B36,$H$13:$J$18,3,0),"N/A")</f>
        <v>6.7927385175342474</v>
      </c>
      <c r="H36" s="49">
        <f>IF(ISNUMBER((Sheet1!G16+$F$7/10)*VLOOKUP($B36,$H$13:$J$18,3,0)),(Sheet1!G16+$F$7/10)*VLOOKUP($B36,$H$13:$J$18,3,0),"N/A")</f>
        <v>6.47784995109589</v>
      </c>
      <c r="I36" s="49">
        <f>IF(ISNUMBER((Sheet1!H16+$F$7/10)*VLOOKUP($B36,$H$13:$J$18,3,0)),(Sheet1!H16+$F$7/10)*VLOOKUP($B36,$H$13:$J$18,3,0),"N/A")</f>
        <v>6.5893166285388141</v>
      </c>
      <c r="J36" s="49">
        <f>IF(ISNUMBER((Sheet1!I16+$F$7/10)*VLOOKUP($B36,$H$13:$J$18,3,0)),(Sheet1!I16+$F$7/10)*VLOOKUP($B36,$H$13:$J$18,3,0),"N/A")</f>
        <v>6.3889437900684944</v>
      </c>
      <c r="K36" s="49">
        <f>IF(ISNUMBER((Sheet1!J16+$F$7/10)*VLOOKUP($B36,$H$13:$J$18,3,0)),(Sheet1!J16+$F$7/10)*VLOOKUP($B36,$H$13:$J$18,3,0),"N/A")</f>
        <v>6.2861857930593636</v>
      </c>
    </row>
    <row r="37" spans="2:11" x14ac:dyDescent="0.25">
      <c r="B37" s="1" t="str">
        <f>Sheet1!A17</f>
        <v>NY</v>
      </c>
      <c r="C37" s="2" t="str">
        <f>Sheet1!B17</f>
        <v>Elec</v>
      </c>
      <c r="D37" s="3">
        <f>Sheet1!C17</f>
        <v>42736</v>
      </c>
      <c r="E37" s="4" t="str">
        <f>Sheet1!D17</f>
        <v>E (CenHud, NiMo, NYSEG)</v>
      </c>
      <c r="F37" s="2" t="str">
        <f>Sheet1!E17</f>
        <v>500-1M</v>
      </c>
      <c r="G37" s="49">
        <f>IF(ISNUMBER((Sheet1!F17+$F$7/10)*VLOOKUP($B37,$H$13:$J$18,3,0)),(Sheet1!F17+$F$7/10)*VLOOKUP($B37,$H$13:$J$18,3,0),"N/A")</f>
        <v>6.4357385175342481</v>
      </c>
      <c r="H37" s="49">
        <f>IF(ISNUMBER((Sheet1!G17+$F$7/10)*VLOOKUP($B37,$H$13:$J$18,3,0)),(Sheet1!G17+$F$7/10)*VLOOKUP($B37,$H$13:$J$18,3,0),"N/A")</f>
        <v>6.1208499510958898</v>
      </c>
      <c r="I37" s="49">
        <f>IF(ISNUMBER((Sheet1!H17+$F$7/10)*VLOOKUP($B37,$H$13:$J$18,3,0)),(Sheet1!H17+$F$7/10)*VLOOKUP($B37,$H$13:$J$18,3,0),"N/A")</f>
        <v>6.2323166285388147</v>
      </c>
      <c r="J37" s="49">
        <f>IF(ISNUMBER((Sheet1!I17+$F$7/10)*VLOOKUP($B37,$H$13:$J$18,3,0)),(Sheet1!I17+$F$7/10)*VLOOKUP($B37,$H$13:$J$18,3,0),"N/A")</f>
        <v>6.0319437900684933</v>
      </c>
      <c r="K37" s="49">
        <f>IF(ISNUMBER((Sheet1!J17+$F$7/10)*VLOOKUP($B37,$H$13:$J$18,3,0)),(Sheet1!J17+$F$7/10)*VLOOKUP($B37,$H$13:$J$18,3,0),"N/A")</f>
        <v>5.9291857930593634</v>
      </c>
    </row>
    <row r="38" spans="2:11" x14ac:dyDescent="0.25">
      <c r="B38" s="1" t="str">
        <f>Sheet1!A18</f>
        <v>NY</v>
      </c>
      <c r="C38" s="2" t="str">
        <f>Sheet1!B18</f>
        <v>Elec</v>
      </c>
      <c r="D38" s="3">
        <f>Sheet1!C18</f>
        <v>42736</v>
      </c>
      <c r="E38" s="4" t="str">
        <f>Sheet1!D18</f>
        <v>F (NiMo, NYSEG)</v>
      </c>
      <c r="F38" s="2" t="str">
        <f>Sheet1!E18</f>
        <v>0-150K</v>
      </c>
      <c r="G38" s="49">
        <f>IF(ISNUMBER((Sheet1!F18+$F$7/10)*VLOOKUP($B38,$H$13:$J$18,3,0)),(Sheet1!F18+$F$7/10)*VLOOKUP($B38,$H$13:$J$18,3,0),"N/A")</f>
        <v>7.5484534575342472</v>
      </c>
      <c r="H38" s="49">
        <f>IF(ISNUMBER((Sheet1!G18+$F$7/10)*VLOOKUP($B38,$H$13:$J$18,3,0)),(Sheet1!G18+$F$7/10)*VLOOKUP($B38,$H$13:$J$18,3,0),"N/A")</f>
        <v>7.1397988410958915</v>
      </c>
      <c r="I38" s="49">
        <f>IF(ISNUMBER((Sheet1!H18+$F$7/10)*VLOOKUP($B38,$H$13:$J$18,3,0)),(Sheet1!H18+$F$7/10)*VLOOKUP($B38,$H$13:$J$18,3,0),"N/A")</f>
        <v>7.2721071785388132</v>
      </c>
      <c r="J38" s="49">
        <f>IF(ISNUMBER((Sheet1!I18+$F$7/10)*VLOOKUP($B38,$H$13:$J$18,3,0)),(Sheet1!I18+$F$7/10)*VLOOKUP($B38,$H$13:$J$18,3,0),"N/A")</f>
        <v>7.0259580150684942</v>
      </c>
      <c r="K38" s="49">
        <f>IF(ISNUMBER((Sheet1!J18+$F$7/10)*VLOOKUP($B38,$H$13:$J$18,3,0)),(Sheet1!J18+$F$7/10)*VLOOKUP($B38,$H$13:$J$18,3,0),"N/A")</f>
        <v>6.902237573059363</v>
      </c>
    </row>
    <row r="39" spans="2:11" x14ac:dyDescent="0.25">
      <c r="B39" s="1" t="str">
        <f>Sheet1!A19</f>
        <v>NY</v>
      </c>
      <c r="C39" s="2" t="str">
        <f>Sheet1!B19</f>
        <v>Elec</v>
      </c>
      <c r="D39" s="3">
        <f>Sheet1!C19</f>
        <v>42736</v>
      </c>
      <c r="E39" s="4" t="str">
        <f>Sheet1!D19</f>
        <v>F (NiMo, NYSEG)</v>
      </c>
      <c r="F39" s="2" t="str">
        <f>Sheet1!E19</f>
        <v>150-500K</v>
      </c>
      <c r="G39" s="49">
        <f>IF(ISNUMBER((Sheet1!F19+$F$7/10)*VLOOKUP($B39,$H$13:$J$18,3,0)),(Sheet1!F19+$F$7/10)*VLOOKUP($B39,$H$13:$J$18,3,0),"N/A")</f>
        <v>7.3444534575342484</v>
      </c>
      <c r="H39" s="49">
        <f>IF(ISNUMBER((Sheet1!G19+$F$7/10)*VLOOKUP($B39,$H$13:$J$18,3,0)),(Sheet1!G19+$F$7/10)*VLOOKUP($B39,$H$13:$J$18,3,0),"N/A")</f>
        <v>6.9357988410958908</v>
      </c>
      <c r="I39" s="49">
        <f>IF(ISNUMBER((Sheet1!H19+$F$7/10)*VLOOKUP($B39,$H$13:$J$18,3,0)),(Sheet1!H19+$F$7/10)*VLOOKUP($B39,$H$13:$J$18,3,0),"N/A")</f>
        <v>7.0681071785388143</v>
      </c>
      <c r="J39" s="49">
        <f>IF(ISNUMBER((Sheet1!I19+$F$7/10)*VLOOKUP($B39,$H$13:$J$18,3,0)),(Sheet1!I19+$F$7/10)*VLOOKUP($B39,$H$13:$J$18,3,0),"N/A")</f>
        <v>6.8219580150684935</v>
      </c>
      <c r="K39" s="49">
        <f>IF(ISNUMBER((Sheet1!J19+$F$7/10)*VLOOKUP($B39,$H$13:$J$18,3,0)),(Sheet1!J19+$F$7/10)*VLOOKUP($B39,$H$13:$J$18,3,0),"N/A")</f>
        <v>6.6982375730593633</v>
      </c>
    </row>
    <row r="40" spans="2:11" x14ac:dyDescent="0.25">
      <c r="B40" s="1" t="str">
        <f>Sheet1!A20</f>
        <v>NY</v>
      </c>
      <c r="C40" s="2" t="str">
        <f>Sheet1!B20</f>
        <v>Elec</v>
      </c>
      <c r="D40" s="3">
        <f>Sheet1!C20</f>
        <v>42736</v>
      </c>
      <c r="E40" s="4" t="str">
        <f>Sheet1!D20</f>
        <v>F (NiMo, NYSEG)</v>
      </c>
      <c r="F40" s="2" t="str">
        <f>Sheet1!E20</f>
        <v>500-1M</v>
      </c>
      <c r="G40" s="49">
        <f>IF(ISNUMBER((Sheet1!F20+$F$7/10)*VLOOKUP($B40,$H$13:$J$18,3,0)),(Sheet1!F20+$F$7/10)*VLOOKUP($B40,$H$13:$J$18,3,0),"N/A")</f>
        <v>6.9874534575342473</v>
      </c>
      <c r="H40" s="49">
        <f>IF(ISNUMBER((Sheet1!G20+$F$7/10)*VLOOKUP($B40,$H$13:$J$18,3,0)),(Sheet1!G20+$F$7/10)*VLOOKUP($B40,$H$13:$J$18,3,0),"N/A")</f>
        <v>6.5787988410958906</v>
      </c>
      <c r="I40" s="49">
        <f>IF(ISNUMBER((Sheet1!H20+$F$7/10)*VLOOKUP($B40,$H$13:$J$18,3,0)),(Sheet1!H20+$F$7/10)*VLOOKUP($B40,$H$13:$J$18,3,0),"N/A")</f>
        <v>6.7111071785388141</v>
      </c>
      <c r="J40" s="49">
        <f>IF(ISNUMBER((Sheet1!I20+$F$7/10)*VLOOKUP($B40,$H$13:$J$18,3,0)),(Sheet1!I20+$F$7/10)*VLOOKUP($B40,$H$13:$J$18,3,0),"N/A")</f>
        <v>6.4649580150684942</v>
      </c>
      <c r="K40" s="49">
        <f>IF(ISNUMBER((Sheet1!J20+$F$7/10)*VLOOKUP($B40,$H$13:$J$18,3,0)),(Sheet1!J20+$F$7/10)*VLOOKUP($B40,$H$13:$J$18,3,0),"N/A")</f>
        <v>6.3412375730593631</v>
      </c>
    </row>
    <row r="41" spans="2:11" x14ac:dyDescent="0.25">
      <c r="B41" s="1" t="str">
        <f>Sheet1!A21</f>
        <v>NY</v>
      </c>
      <c r="C41" s="2" t="str">
        <f>Sheet1!B21</f>
        <v>Elec</v>
      </c>
      <c r="D41" s="3">
        <f>Sheet1!C21</f>
        <v>42736</v>
      </c>
      <c r="E41" s="4" t="str">
        <f>Sheet1!D21</f>
        <v>G (CenHud, NYSEG, O&amp;R)</v>
      </c>
      <c r="F41" s="2" t="str">
        <f>Sheet1!E21</f>
        <v>0-150K</v>
      </c>
      <c r="G41" s="49">
        <f>IF(ISNUMBER((Sheet1!F21+$F$7/10)*VLOOKUP($B41,$H$13:$J$18,3,0)),(Sheet1!F21+$F$7/10)*VLOOKUP($B41,$H$13:$J$18,3,0),"N/A")</f>
        <v>8.2338373109589043</v>
      </c>
      <c r="H41" s="49">
        <f>IF(ISNUMBER((Sheet1!G21+$F$7/10)*VLOOKUP($B41,$H$13:$J$18,3,0)),(Sheet1!G21+$F$7/10)*VLOOKUP($B41,$H$13:$J$18,3,0),"N/A")</f>
        <v>8.0776684527397276</v>
      </c>
      <c r="I41" s="49">
        <f>IF(ISNUMBER((Sheet1!H21+$F$7/10)*VLOOKUP($B41,$H$13:$J$18,3,0)),(Sheet1!H21+$F$7/10)*VLOOKUP($B41,$H$13:$J$18,3,0),"N/A")</f>
        <v>8.2096446808219206</v>
      </c>
      <c r="J41" s="49">
        <f>IF(ISNUMBER((Sheet1!I21+$F$7/10)*VLOOKUP($B41,$H$13:$J$18,3,0)),(Sheet1!I21+$F$7/10)*VLOOKUP($B41,$H$13:$J$18,3,0),"N/A")</f>
        <v>8.0555634342465776</v>
      </c>
      <c r="K41" s="49">
        <f>IF(ISNUMBER((Sheet1!J21+$F$7/10)*VLOOKUP($B41,$H$13:$J$18,3,0)),(Sheet1!J21+$F$7/10)*VLOOKUP($B41,$H$13:$J$18,3,0),"N/A")</f>
        <v>7.982699194748859</v>
      </c>
    </row>
    <row r="42" spans="2:11" x14ac:dyDescent="0.25">
      <c r="B42" s="1" t="str">
        <f>Sheet1!A22</f>
        <v>NY</v>
      </c>
      <c r="C42" s="2" t="str">
        <f>Sheet1!B22</f>
        <v>Elec</v>
      </c>
      <c r="D42" s="3">
        <f>Sheet1!C22</f>
        <v>42736</v>
      </c>
      <c r="E42" s="4" t="str">
        <f>Sheet1!D22</f>
        <v>G (CenHud, NYSEG, O&amp;R)</v>
      </c>
      <c r="F42" s="2" t="str">
        <f>Sheet1!E22</f>
        <v>150-500K</v>
      </c>
      <c r="G42" s="49">
        <f>IF(ISNUMBER((Sheet1!F22+$F$7/10)*VLOOKUP($B42,$H$13:$J$18,3,0)),(Sheet1!F22+$F$7/10)*VLOOKUP($B42,$H$13:$J$18,3,0),"N/A")</f>
        <v>8.0298373109589036</v>
      </c>
      <c r="H42" s="49">
        <f>IF(ISNUMBER((Sheet1!G22+$F$7/10)*VLOOKUP($B42,$H$13:$J$18,3,0)),(Sheet1!G22+$F$7/10)*VLOOKUP($B42,$H$13:$J$18,3,0),"N/A")</f>
        <v>7.8736684527397287</v>
      </c>
      <c r="I42" s="49">
        <f>IF(ISNUMBER((Sheet1!H22+$F$7/10)*VLOOKUP($B42,$H$13:$J$18,3,0)),(Sheet1!H22+$F$7/10)*VLOOKUP($B42,$H$13:$J$18,3,0),"N/A")</f>
        <v>8.0056446808219217</v>
      </c>
      <c r="J42" s="49">
        <f>IF(ISNUMBER((Sheet1!I22+$F$7/10)*VLOOKUP($B42,$H$13:$J$18,3,0)),(Sheet1!I22+$F$7/10)*VLOOKUP($B42,$H$13:$J$18,3,0),"N/A")</f>
        <v>7.8515634342465779</v>
      </c>
      <c r="K42" s="49">
        <f>IF(ISNUMBER((Sheet1!J22+$F$7/10)*VLOOKUP($B42,$H$13:$J$18,3,0)),(Sheet1!J22+$F$7/10)*VLOOKUP($B42,$H$13:$J$18,3,0),"N/A")</f>
        <v>7.7786991947488593</v>
      </c>
    </row>
    <row r="43" spans="2:11" x14ac:dyDescent="0.25">
      <c r="B43" s="1" t="str">
        <f>Sheet1!A23</f>
        <v>NY</v>
      </c>
      <c r="C43" s="2" t="str">
        <f>Sheet1!B23</f>
        <v>Elec</v>
      </c>
      <c r="D43" s="3">
        <f>Sheet1!C23</f>
        <v>42736</v>
      </c>
      <c r="E43" s="4" t="str">
        <f>Sheet1!D23</f>
        <v>G (CenHud, NYSEG, O&amp;R)</v>
      </c>
      <c r="F43" s="2" t="str">
        <f>Sheet1!E23</f>
        <v>500-1M</v>
      </c>
      <c r="G43" s="49">
        <f>IF(ISNUMBER((Sheet1!F23+$F$7/10)*VLOOKUP($B43,$H$13:$J$18,3,0)),(Sheet1!F23+$F$7/10)*VLOOKUP($B43,$H$13:$J$18,3,0),"N/A")</f>
        <v>7.6728373109589034</v>
      </c>
      <c r="H43" s="49">
        <f>IF(ISNUMBER((Sheet1!G23+$F$7/10)*VLOOKUP($B43,$H$13:$J$18,3,0)),(Sheet1!G23+$F$7/10)*VLOOKUP($B43,$H$13:$J$18,3,0),"N/A")</f>
        <v>7.5166684527397285</v>
      </c>
      <c r="I43" s="49">
        <f>IF(ISNUMBER((Sheet1!H23+$F$7/10)*VLOOKUP($B43,$H$13:$J$18,3,0)),(Sheet1!H23+$F$7/10)*VLOOKUP($B43,$H$13:$J$18,3,0),"N/A")</f>
        <v>7.6486446808219206</v>
      </c>
      <c r="J43" s="49">
        <f>IF(ISNUMBER((Sheet1!I23+$F$7/10)*VLOOKUP($B43,$H$13:$J$18,3,0)),(Sheet1!I23+$F$7/10)*VLOOKUP($B43,$H$13:$J$18,3,0),"N/A")</f>
        <v>7.4945634342465786</v>
      </c>
      <c r="K43" s="49">
        <f>IF(ISNUMBER((Sheet1!J23+$F$7/10)*VLOOKUP($B43,$H$13:$J$18,3,0)),(Sheet1!J23+$F$7/10)*VLOOKUP($B43,$H$13:$J$18,3,0),"N/A")</f>
        <v>7.4216991947488591</v>
      </c>
    </row>
    <row r="44" spans="2:11" x14ac:dyDescent="0.25">
      <c r="B44" s="1" t="str">
        <f>Sheet1!A24</f>
        <v>NY</v>
      </c>
      <c r="C44" s="2" t="str">
        <f>Sheet1!B24</f>
        <v>Elec</v>
      </c>
      <c r="D44" s="3">
        <f>Sheet1!C24</f>
        <v>42736</v>
      </c>
      <c r="E44" s="4" t="str">
        <f>Sheet1!D24</f>
        <v>H (ConEd, NYSEG)</v>
      </c>
      <c r="F44" s="2" t="str">
        <f>Sheet1!E24</f>
        <v>0-150K</v>
      </c>
      <c r="G44" s="49">
        <f>IF(ISNUMBER((Sheet1!F24+$F$7/10)*VLOOKUP($B44,$H$13:$J$18,3,0)),(Sheet1!F24+$F$7/10)*VLOOKUP($B44,$H$13:$J$18,3,0),"N/A")</f>
        <v>8.4537607349589035</v>
      </c>
      <c r="H44" s="49">
        <f>IF(ISNUMBER((Sheet1!G24+$F$7/10)*VLOOKUP($B44,$H$13:$J$18,3,0)),(Sheet1!G24+$F$7/10)*VLOOKUP($B44,$H$13:$J$18,3,0),"N/A")</f>
        <v>8.2885114924897252</v>
      </c>
      <c r="I44" s="49">
        <f>IF(ISNUMBER((Sheet1!H24+$F$7/10)*VLOOKUP($B44,$H$13:$J$18,3,0)),(Sheet1!H24+$F$7/10)*VLOOKUP($B44,$H$13:$J$18,3,0),"N/A")</f>
        <v>8.4227174533219173</v>
      </c>
      <c r="J44" s="49">
        <f>IF(ISNUMBER((Sheet1!I24+$F$7/10)*VLOOKUP($B44,$H$13:$J$18,3,0)),(Sheet1!I24+$F$7/10)*VLOOKUP($B44,$H$13:$J$18,3,0),"N/A")</f>
        <v>8.2684419541215757</v>
      </c>
      <c r="K44" s="49">
        <f>IF(ISNUMBER((Sheet1!J24+$F$7/10)*VLOOKUP($B44,$H$13:$J$18,3,0)),(Sheet1!J24+$F$7/10)*VLOOKUP($B44,$H$13:$J$18,3,0),"N/A")</f>
        <v>8.1990368214988578</v>
      </c>
    </row>
    <row r="45" spans="2:11" x14ac:dyDescent="0.25">
      <c r="B45" s="1" t="str">
        <f>Sheet1!A25</f>
        <v>NY</v>
      </c>
      <c r="C45" s="2" t="str">
        <f>Sheet1!B25</f>
        <v>Elec</v>
      </c>
      <c r="D45" s="3">
        <f>Sheet1!C25</f>
        <v>42736</v>
      </c>
      <c r="E45" s="4" t="str">
        <f>Sheet1!D25</f>
        <v>H (ConEd, NYSEG)</v>
      </c>
      <c r="F45" s="2" t="str">
        <f>Sheet1!E25</f>
        <v>150-500K</v>
      </c>
      <c r="G45" s="49">
        <f>IF(ISNUMBER((Sheet1!F25+$F$7/10)*VLOOKUP($B45,$H$13:$J$18,3,0)),(Sheet1!F25+$F$7/10)*VLOOKUP($B45,$H$13:$J$18,3,0),"N/A")</f>
        <v>8.2497607349589046</v>
      </c>
      <c r="H45" s="49">
        <f>IF(ISNUMBER((Sheet1!G25+$F$7/10)*VLOOKUP($B45,$H$13:$J$18,3,0)),(Sheet1!G25+$F$7/10)*VLOOKUP($B45,$H$13:$J$18,3,0),"N/A")</f>
        <v>8.0845114924897263</v>
      </c>
      <c r="I45" s="49">
        <f>IF(ISNUMBER((Sheet1!H25+$F$7/10)*VLOOKUP($B45,$H$13:$J$18,3,0)),(Sheet1!H25+$F$7/10)*VLOOKUP($B45,$H$13:$J$18,3,0),"N/A")</f>
        <v>8.2187174533219185</v>
      </c>
      <c r="J45" s="49">
        <f>IF(ISNUMBER((Sheet1!I25+$F$7/10)*VLOOKUP($B45,$H$13:$J$18,3,0)),(Sheet1!I25+$F$7/10)*VLOOKUP($B45,$H$13:$J$18,3,0),"N/A")</f>
        <v>8.0644419541215768</v>
      </c>
      <c r="K45" s="49">
        <f>IF(ISNUMBER((Sheet1!J25+$F$7/10)*VLOOKUP($B45,$H$13:$J$18,3,0)),(Sheet1!J25+$F$7/10)*VLOOKUP($B45,$H$13:$J$18,3,0),"N/A")</f>
        <v>7.9950368214988581</v>
      </c>
    </row>
    <row r="46" spans="2:11" x14ac:dyDescent="0.25">
      <c r="B46" s="1" t="str">
        <f>Sheet1!A26</f>
        <v>NY</v>
      </c>
      <c r="C46" s="2" t="str">
        <f>Sheet1!B26</f>
        <v>Elec</v>
      </c>
      <c r="D46" s="3">
        <f>Sheet1!C26</f>
        <v>42736</v>
      </c>
      <c r="E46" s="4" t="str">
        <f>Sheet1!D26</f>
        <v>H (ConEd, NYSEG)</v>
      </c>
      <c r="F46" s="2" t="str">
        <f>Sheet1!E26</f>
        <v>500-1M</v>
      </c>
      <c r="G46" s="49">
        <f>IF(ISNUMBER((Sheet1!F26+$F$7/10)*VLOOKUP($B46,$H$13:$J$18,3,0)),(Sheet1!F26+$F$7/10)*VLOOKUP($B46,$H$13:$J$18,3,0),"N/A")</f>
        <v>7.8927607349589053</v>
      </c>
      <c r="H46" s="49">
        <f>IF(ISNUMBER((Sheet1!G26+$F$7/10)*VLOOKUP($B46,$H$13:$J$18,3,0)),(Sheet1!G26+$F$7/10)*VLOOKUP($B46,$H$13:$J$18,3,0),"N/A")</f>
        <v>7.7275114924897252</v>
      </c>
      <c r="I46" s="49">
        <f>IF(ISNUMBER((Sheet1!H26+$F$7/10)*VLOOKUP($B46,$H$13:$J$18,3,0)),(Sheet1!H26+$F$7/10)*VLOOKUP($B46,$H$13:$J$18,3,0),"N/A")</f>
        <v>7.8617174533219183</v>
      </c>
      <c r="J46" s="49">
        <f>IF(ISNUMBER((Sheet1!I26+$F$7/10)*VLOOKUP($B46,$H$13:$J$18,3,0)),(Sheet1!I26+$F$7/10)*VLOOKUP($B46,$H$13:$J$18,3,0),"N/A")</f>
        <v>7.7074419541215766</v>
      </c>
      <c r="K46" s="49">
        <f>IF(ISNUMBER((Sheet1!J26+$F$7/10)*VLOOKUP($B46,$H$13:$J$18,3,0)),(Sheet1!J26+$F$7/10)*VLOOKUP($B46,$H$13:$J$18,3,0),"N/A")</f>
        <v>7.6380368214988588</v>
      </c>
    </row>
    <row r="47" spans="2:11" x14ac:dyDescent="0.25">
      <c r="B47" s="1" t="str">
        <f>Sheet1!A27</f>
        <v>NY</v>
      </c>
      <c r="C47" s="2" t="str">
        <f>Sheet1!B27</f>
        <v>Elec</v>
      </c>
      <c r="D47" s="3">
        <f>Sheet1!C27</f>
        <v>42736</v>
      </c>
      <c r="E47" s="4" t="str">
        <f>Sheet1!D27</f>
        <v>I (ConEd)</v>
      </c>
      <c r="F47" s="2" t="str">
        <f>Sheet1!E27</f>
        <v>0-150K</v>
      </c>
      <c r="G47" s="49">
        <f>IF(ISNUMBER((Sheet1!F27+$F$7/10)*VLOOKUP($B47,$H$13:$J$18,3,0)),(Sheet1!F27+$F$7/10)*VLOOKUP($B47,$H$13:$J$18,3,0),"N/A")</f>
        <v>8.4537607349589035</v>
      </c>
      <c r="H47" s="49">
        <f>IF(ISNUMBER((Sheet1!G27+$F$7/10)*VLOOKUP($B47,$H$13:$J$18,3,0)),(Sheet1!G27+$F$7/10)*VLOOKUP($B47,$H$13:$J$18,3,0),"N/A")</f>
        <v>8.2885114924897252</v>
      </c>
      <c r="I47" s="49">
        <f>IF(ISNUMBER((Sheet1!H27+$F$7/10)*VLOOKUP($B47,$H$13:$J$18,3,0)),(Sheet1!H27+$F$7/10)*VLOOKUP($B47,$H$13:$J$18,3,0),"N/A")</f>
        <v>8.4227174533219173</v>
      </c>
      <c r="J47" s="49">
        <f>IF(ISNUMBER((Sheet1!I27+$F$7/10)*VLOOKUP($B47,$H$13:$J$18,3,0)),(Sheet1!I27+$F$7/10)*VLOOKUP($B47,$H$13:$J$18,3,0),"N/A")</f>
        <v>8.2684419541215757</v>
      </c>
      <c r="K47" s="49">
        <f>IF(ISNUMBER((Sheet1!J27+$F$7/10)*VLOOKUP($B47,$H$13:$J$18,3,0)),(Sheet1!J27+$F$7/10)*VLOOKUP($B47,$H$13:$J$18,3,0),"N/A")</f>
        <v>8.1990368214988578</v>
      </c>
    </row>
    <row r="48" spans="2:11" x14ac:dyDescent="0.25">
      <c r="B48" s="1" t="str">
        <f>Sheet1!A28</f>
        <v>NY</v>
      </c>
      <c r="C48" s="2" t="str">
        <f>Sheet1!B28</f>
        <v>Elec</v>
      </c>
      <c r="D48" s="3">
        <f>Sheet1!C28</f>
        <v>42736</v>
      </c>
      <c r="E48" s="4" t="str">
        <f>Sheet1!D28</f>
        <v>I (ConEd)</v>
      </c>
      <c r="F48" s="2" t="str">
        <f>Sheet1!E28</f>
        <v>150-500K</v>
      </c>
      <c r="G48" s="49">
        <f>IF(ISNUMBER((Sheet1!F28+$F$7/10)*VLOOKUP($B48,$H$13:$J$18,3,0)),(Sheet1!F28+$F$7/10)*VLOOKUP($B48,$H$13:$J$18,3,0),"N/A")</f>
        <v>8.2497607349589046</v>
      </c>
      <c r="H48" s="49">
        <f>IF(ISNUMBER((Sheet1!G28+$F$7/10)*VLOOKUP($B48,$H$13:$J$18,3,0)),(Sheet1!G28+$F$7/10)*VLOOKUP($B48,$H$13:$J$18,3,0),"N/A")</f>
        <v>8.0845114924897263</v>
      </c>
      <c r="I48" s="49">
        <f>IF(ISNUMBER((Sheet1!H28+$F$7/10)*VLOOKUP($B48,$H$13:$J$18,3,0)),(Sheet1!H28+$F$7/10)*VLOOKUP($B48,$H$13:$J$18,3,0),"N/A")</f>
        <v>8.2187174533219185</v>
      </c>
      <c r="J48" s="49">
        <f>IF(ISNUMBER((Sheet1!I28+$F$7/10)*VLOOKUP($B48,$H$13:$J$18,3,0)),(Sheet1!I28+$F$7/10)*VLOOKUP($B48,$H$13:$J$18,3,0),"N/A")</f>
        <v>8.0644419541215768</v>
      </c>
      <c r="K48" s="49">
        <f>IF(ISNUMBER((Sheet1!J28+$F$7/10)*VLOOKUP($B48,$H$13:$J$18,3,0)),(Sheet1!J28+$F$7/10)*VLOOKUP($B48,$H$13:$J$18,3,0),"N/A")</f>
        <v>7.9950368214988581</v>
      </c>
    </row>
    <row r="49" spans="2:11" x14ac:dyDescent="0.25">
      <c r="B49" s="1" t="str">
        <f>Sheet1!A29</f>
        <v>NY</v>
      </c>
      <c r="C49" s="2" t="str">
        <f>Sheet1!B29</f>
        <v>Elec</v>
      </c>
      <c r="D49" s="3">
        <f>Sheet1!C29</f>
        <v>42736</v>
      </c>
      <c r="E49" s="4" t="str">
        <f>Sheet1!D29</f>
        <v>I (ConEd)</v>
      </c>
      <c r="F49" s="2" t="str">
        <f>Sheet1!E29</f>
        <v>500-1M</v>
      </c>
      <c r="G49" s="49">
        <f>IF(ISNUMBER((Sheet1!F29+$F$7/10)*VLOOKUP($B49,$H$13:$J$18,3,0)),(Sheet1!F29+$F$7/10)*VLOOKUP($B49,$H$13:$J$18,3,0),"N/A")</f>
        <v>7.8927607349589053</v>
      </c>
      <c r="H49" s="49">
        <f>IF(ISNUMBER((Sheet1!G29+$F$7/10)*VLOOKUP($B49,$H$13:$J$18,3,0)),(Sheet1!G29+$F$7/10)*VLOOKUP($B49,$H$13:$J$18,3,0),"N/A")</f>
        <v>7.7275114924897252</v>
      </c>
      <c r="I49" s="49">
        <f>IF(ISNUMBER((Sheet1!H29+$F$7/10)*VLOOKUP($B49,$H$13:$J$18,3,0)),(Sheet1!H29+$F$7/10)*VLOOKUP($B49,$H$13:$J$18,3,0),"N/A")</f>
        <v>7.8617174533219183</v>
      </c>
      <c r="J49" s="49">
        <f>IF(ISNUMBER((Sheet1!I29+$F$7/10)*VLOOKUP($B49,$H$13:$J$18,3,0)),(Sheet1!I29+$F$7/10)*VLOOKUP($B49,$H$13:$J$18,3,0),"N/A")</f>
        <v>7.7074419541215766</v>
      </c>
      <c r="K49" s="49">
        <f>IF(ISNUMBER((Sheet1!J29+$F$7/10)*VLOOKUP($B49,$H$13:$J$18,3,0)),(Sheet1!J29+$F$7/10)*VLOOKUP($B49,$H$13:$J$18,3,0),"N/A")</f>
        <v>7.6380368214988588</v>
      </c>
    </row>
    <row r="50" spans="2:11" x14ac:dyDescent="0.25">
      <c r="B50" s="1" t="str">
        <f>Sheet1!A30</f>
        <v>NY</v>
      </c>
      <c r="C50" s="2" t="str">
        <f>Sheet1!B30</f>
        <v>Elec</v>
      </c>
      <c r="D50" s="3">
        <f>Sheet1!C30</f>
        <v>42736</v>
      </c>
      <c r="E50" s="4" t="str">
        <f>Sheet1!D30</f>
        <v>J (ConEd)</v>
      </c>
      <c r="F50" s="2" t="str">
        <f>Sheet1!E30</f>
        <v>0-150K</v>
      </c>
      <c r="G50" s="49">
        <f>IF(ISNUMBER((Sheet1!F30+$F$7/10)*VLOOKUP($B50,$H$13:$J$18,3,0)),(Sheet1!F30+$F$7/10)*VLOOKUP($B50,$H$13:$J$18,3,0),"N/A")</f>
        <v>8.767242119178082</v>
      </c>
      <c r="H50" s="49">
        <f>IF(ISNUMBER((Sheet1!G30+$F$7/10)*VLOOKUP($B50,$H$13:$J$18,3,0)),(Sheet1!G30+$F$7/10)*VLOOKUP($B50,$H$13:$J$18,3,0),"N/A")</f>
        <v>8.7589839150684927</v>
      </c>
      <c r="I50" s="49">
        <f>IF(ISNUMBER((Sheet1!H30+$F$7/10)*VLOOKUP($B50,$H$13:$J$18,3,0)),(Sheet1!H30+$F$7/10)*VLOOKUP($B50,$H$13:$J$18,3,0),"N/A")</f>
        <v>8.8552392502283102</v>
      </c>
      <c r="J50" s="49">
        <f>IF(ISNUMBER((Sheet1!I30+$F$7/10)*VLOOKUP($B50,$H$13:$J$18,3,0)),(Sheet1!I30+$F$7/10)*VLOOKUP($B50,$H$13:$J$18,3,0),"N/A")</f>
        <v>8.7996751907534225</v>
      </c>
      <c r="K50" s="49">
        <f>IF(ISNUMBER((Sheet1!J30+$F$7/10)*VLOOKUP($B50,$H$13:$J$18,3,0)),(Sheet1!J30+$F$7/10)*VLOOKUP($B50,$H$13:$J$18,3,0),"N/A")</f>
        <v>8.6746568278538785</v>
      </c>
    </row>
    <row r="51" spans="2:11" x14ac:dyDescent="0.25">
      <c r="B51" s="1" t="str">
        <f>Sheet1!A31</f>
        <v>NY</v>
      </c>
      <c r="C51" s="2" t="str">
        <f>Sheet1!B31</f>
        <v>Elec</v>
      </c>
      <c r="D51" s="3">
        <f>Sheet1!C31</f>
        <v>42736</v>
      </c>
      <c r="E51" s="4" t="str">
        <f>Sheet1!D31</f>
        <v>J (ConEd)</v>
      </c>
      <c r="F51" s="2" t="str">
        <f>Sheet1!E31</f>
        <v>150-500K</v>
      </c>
      <c r="G51" s="49">
        <f>IF(ISNUMBER((Sheet1!F31+$F$7/10)*VLOOKUP($B51,$H$13:$J$18,3,0)),(Sheet1!F31+$F$7/10)*VLOOKUP($B51,$H$13:$J$18,3,0),"N/A")</f>
        <v>8.5632421191780814</v>
      </c>
      <c r="H51" s="49">
        <f>IF(ISNUMBER((Sheet1!G31+$F$7/10)*VLOOKUP($B51,$H$13:$J$18,3,0)),(Sheet1!G31+$F$7/10)*VLOOKUP($B51,$H$13:$J$18,3,0),"N/A")</f>
        <v>8.5549839150684939</v>
      </c>
      <c r="I51" s="49">
        <f>IF(ISNUMBER((Sheet1!H31+$F$7/10)*VLOOKUP($B51,$H$13:$J$18,3,0)),(Sheet1!H31+$F$7/10)*VLOOKUP($B51,$H$13:$J$18,3,0),"N/A")</f>
        <v>8.6512392502283095</v>
      </c>
      <c r="J51" s="49">
        <f>IF(ISNUMBER((Sheet1!I31+$F$7/10)*VLOOKUP($B51,$H$13:$J$18,3,0)),(Sheet1!I31+$F$7/10)*VLOOKUP($B51,$H$13:$J$18,3,0),"N/A")</f>
        <v>8.5956751907534219</v>
      </c>
      <c r="K51" s="49">
        <f>IF(ISNUMBER((Sheet1!J31+$F$7/10)*VLOOKUP($B51,$H$13:$J$18,3,0)),(Sheet1!J31+$F$7/10)*VLOOKUP($B51,$H$13:$J$18,3,0),"N/A")</f>
        <v>8.4706568278538779</v>
      </c>
    </row>
    <row r="52" spans="2:11" x14ac:dyDescent="0.25">
      <c r="B52" s="1" t="str">
        <f>Sheet1!A32</f>
        <v>NY</v>
      </c>
      <c r="C52" s="2" t="str">
        <f>Sheet1!B32</f>
        <v>Elec</v>
      </c>
      <c r="D52" s="3">
        <f>Sheet1!C32</f>
        <v>42736</v>
      </c>
      <c r="E52" s="4" t="str">
        <f>Sheet1!D32</f>
        <v>J (ConEd)</v>
      </c>
      <c r="F52" s="2" t="str">
        <f>Sheet1!E32</f>
        <v>500-1M</v>
      </c>
      <c r="G52" s="49">
        <f>IF(ISNUMBER((Sheet1!F32+$F$7/10)*VLOOKUP($B52,$H$13:$J$18,3,0)),(Sheet1!F32+$F$7/10)*VLOOKUP($B52,$H$13:$J$18,3,0),"N/A")</f>
        <v>8.2062421191780821</v>
      </c>
      <c r="H52" s="49">
        <f>IF(ISNUMBER((Sheet1!G32+$F$7/10)*VLOOKUP($B52,$H$13:$J$18,3,0)),(Sheet1!G32+$F$7/10)*VLOOKUP($B52,$H$13:$J$18,3,0),"N/A")</f>
        <v>8.1979839150684946</v>
      </c>
      <c r="I52" s="49">
        <f>IF(ISNUMBER((Sheet1!H32+$F$7/10)*VLOOKUP($B52,$H$13:$J$18,3,0)),(Sheet1!H32+$F$7/10)*VLOOKUP($B52,$H$13:$J$18,3,0),"N/A")</f>
        <v>8.2942392502283084</v>
      </c>
      <c r="J52" s="49">
        <f>IF(ISNUMBER((Sheet1!I32+$F$7/10)*VLOOKUP($B52,$H$13:$J$18,3,0)),(Sheet1!I32+$F$7/10)*VLOOKUP($B52,$H$13:$J$18,3,0),"N/A")</f>
        <v>8.2386751907534226</v>
      </c>
      <c r="K52" s="49">
        <f>IF(ISNUMBER((Sheet1!J32+$F$7/10)*VLOOKUP($B52,$H$13:$J$18,3,0)),(Sheet1!J32+$F$7/10)*VLOOKUP($B52,$H$13:$J$18,3,0),"N/A")</f>
        <v>8.1136568278538785</v>
      </c>
    </row>
    <row r="53" spans="2:11" x14ac:dyDescent="0.25">
      <c r="B53" s="1" t="str">
        <f>Sheet1!A33</f>
        <v>NY</v>
      </c>
      <c r="C53" s="2" t="str">
        <f>Sheet1!B33</f>
        <v>Elec</v>
      </c>
      <c r="D53" s="3">
        <f>Sheet1!C33</f>
        <v>42794</v>
      </c>
      <c r="E53" s="4" t="str">
        <f>Sheet1!D33</f>
        <v>A (NiMo, NYSEG)</v>
      </c>
      <c r="F53" s="2" t="str">
        <f>Sheet1!E33</f>
        <v>0-150K</v>
      </c>
      <c r="G53" s="49">
        <f>IF(ISNUMBER((Sheet1!F33+$F$7/10)*VLOOKUP($B53,$H$13:$J$18,3,0)),(Sheet1!F33+$F$7/10)*VLOOKUP($B53,$H$13:$J$18,3,0),"N/A")</f>
        <v>6.1983765671232876</v>
      </c>
      <c r="H53" s="49">
        <f>IF(ISNUMBER((Sheet1!G33+$F$7/10)*VLOOKUP($B53,$H$13:$J$18,3,0)),(Sheet1!G33+$F$7/10)*VLOOKUP($B53,$H$13:$J$18,3,0),"N/A")</f>
        <v>6.2970007280821925</v>
      </c>
      <c r="I53" s="49">
        <f>IF(ISNUMBER((Sheet1!H33+$F$7/10)*VLOOKUP($B53,$H$13:$J$18,3,0)),(Sheet1!H33+$F$7/10)*VLOOKUP($B53,$H$13:$J$18,3,0),"N/A")</f>
        <v>6.2744996484018261</v>
      </c>
      <c r="J53" s="49">
        <f>IF(ISNUMBER((Sheet1!I33+$F$7/10)*VLOOKUP($B53,$H$13:$J$18,3,0)),(Sheet1!I33+$F$7/10)*VLOOKUP($B53,$H$13:$J$18,3,0),"N/A")</f>
        <v>6.2453948585616441</v>
      </c>
      <c r="K53" s="49">
        <f>IF(ISNUMBER((Sheet1!J33+$F$7/10)*VLOOKUP($B53,$H$13:$J$18,3,0)),(Sheet1!J33+$F$7/10)*VLOOKUP($B53,$H$13:$J$18,3,0),"N/A")</f>
        <v>6.150851402054796</v>
      </c>
    </row>
    <row r="54" spans="2:11" x14ac:dyDescent="0.25">
      <c r="B54" s="1" t="str">
        <f>Sheet1!A34</f>
        <v>NY</v>
      </c>
      <c r="C54" s="2" t="str">
        <f>Sheet1!B34</f>
        <v>Elec</v>
      </c>
      <c r="D54" s="3">
        <f>Sheet1!C34</f>
        <v>42794</v>
      </c>
      <c r="E54" s="4" t="str">
        <f>Sheet1!D34</f>
        <v>A (NiMo, NYSEG)</v>
      </c>
      <c r="F54" s="2" t="str">
        <f>Sheet1!E34</f>
        <v>150-500K</v>
      </c>
      <c r="G54" s="49">
        <f>IF(ISNUMBER((Sheet1!F34+$F$7/10)*VLOOKUP($B54,$H$13:$J$18,3,0)),(Sheet1!F34+$F$7/10)*VLOOKUP($B54,$H$13:$J$18,3,0),"N/A")</f>
        <v>5.9943765671232887</v>
      </c>
      <c r="H54" s="49">
        <f>IF(ISNUMBER((Sheet1!G34+$F$7/10)*VLOOKUP($B54,$H$13:$J$18,3,0)),(Sheet1!G34+$F$7/10)*VLOOKUP($B54,$H$13:$J$18,3,0),"N/A")</f>
        <v>6.0930007280821927</v>
      </c>
      <c r="I54" s="49">
        <f>IF(ISNUMBER((Sheet1!H34+$F$7/10)*VLOOKUP($B54,$H$13:$J$18,3,0)),(Sheet1!H34+$F$7/10)*VLOOKUP($B54,$H$13:$J$18,3,0),"N/A")</f>
        <v>6.0704996484018263</v>
      </c>
      <c r="J54" s="49">
        <f>IF(ISNUMBER((Sheet1!I34+$F$7/10)*VLOOKUP($B54,$H$13:$J$18,3,0)),(Sheet1!I34+$F$7/10)*VLOOKUP($B54,$H$13:$J$18,3,0),"N/A")</f>
        <v>6.0413948585616435</v>
      </c>
      <c r="K54" s="49">
        <f>IF(ISNUMBER((Sheet1!J34+$F$7/10)*VLOOKUP($B54,$H$13:$J$18,3,0)),(Sheet1!J34+$F$7/10)*VLOOKUP($B54,$H$13:$J$18,3,0),"N/A")</f>
        <v>5.9468514020547953</v>
      </c>
    </row>
    <row r="55" spans="2:11" x14ac:dyDescent="0.25">
      <c r="B55" s="1" t="str">
        <f>Sheet1!A35</f>
        <v>NY</v>
      </c>
      <c r="C55" s="2" t="str">
        <f>Sheet1!B35</f>
        <v>Elec</v>
      </c>
      <c r="D55" s="3">
        <f>Sheet1!C35</f>
        <v>42794</v>
      </c>
      <c r="E55" s="4" t="str">
        <f>Sheet1!D35</f>
        <v>A (NiMo, NYSEG)</v>
      </c>
      <c r="F55" s="2" t="str">
        <f>Sheet1!E35</f>
        <v>500-1M</v>
      </c>
      <c r="G55" s="49">
        <f>IF(ISNUMBER((Sheet1!F35+$F$7/10)*VLOOKUP($B55,$H$13:$J$18,3,0)),(Sheet1!F35+$F$7/10)*VLOOKUP($B55,$H$13:$J$18,3,0),"N/A")</f>
        <v>5.6373765671232876</v>
      </c>
      <c r="H55" s="49">
        <f>IF(ISNUMBER((Sheet1!G35+$F$7/10)*VLOOKUP($B55,$H$13:$J$18,3,0)),(Sheet1!G35+$F$7/10)*VLOOKUP($B55,$H$13:$J$18,3,0),"N/A")</f>
        <v>5.7360007280821925</v>
      </c>
      <c r="I55" s="49">
        <f>IF(ISNUMBER((Sheet1!H35+$F$7/10)*VLOOKUP($B55,$H$13:$J$18,3,0)),(Sheet1!H35+$F$7/10)*VLOOKUP($B55,$H$13:$J$18,3,0),"N/A")</f>
        <v>5.7134996484018252</v>
      </c>
      <c r="J55" s="49">
        <f>IF(ISNUMBER((Sheet1!I35+$F$7/10)*VLOOKUP($B55,$H$13:$J$18,3,0)),(Sheet1!I35+$F$7/10)*VLOOKUP($B55,$H$13:$J$18,3,0),"N/A")</f>
        <v>5.6843948585616442</v>
      </c>
      <c r="K55" s="49">
        <f>IF(ISNUMBER((Sheet1!J35+$F$7/10)*VLOOKUP($B55,$H$13:$J$18,3,0)),(Sheet1!J35+$F$7/10)*VLOOKUP($B55,$H$13:$J$18,3,0),"N/A")</f>
        <v>5.589851402054796</v>
      </c>
    </row>
    <row r="56" spans="2:11" x14ac:dyDescent="0.25">
      <c r="B56" s="1" t="str">
        <f>Sheet1!A36</f>
        <v>NY</v>
      </c>
      <c r="C56" s="2" t="str">
        <f>Sheet1!B36</f>
        <v>Elec</v>
      </c>
      <c r="D56" s="3">
        <f>Sheet1!C36</f>
        <v>42794</v>
      </c>
      <c r="E56" s="4" t="str">
        <f>Sheet1!D36</f>
        <v>B (NiMo, RGE)</v>
      </c>
      <c r="F56" s="2" t="str">
        <f>Sheet1!E36</f>
        <v>0-150K</v>
      </c>
      <c r="G56" s="49">
        <f>IF(ISNUMBER((Sheet1!F36+$F$7/10)*VLOOKUP($B56,$H$13:$J$18,3,0)),(Sheet1!F36+$F$7/10)*VLOOKUP($B56,$H$13:$J$18,3,0),"N/A")</f>
        <v>5.8515289331232871</v>
      </c>
      <c r="H56" s="49">
        <f>IF(ISNUMBER((Sheet1!G36+$F$7/10)*VLOOKUP($B56,$H$13:$J$18,3,0)),(Sheet1!G36+$F$7/10)*VLOOKUP($B56,$H$13:$J$18,3,0),"N/A")</f>
        <v>5.9467790870821915</v>
      </c>
      <c r="I56" s="49">
        <f>IF(ISNUMBER((Sheet1!H36+$F$7/10)*VLOOKUP($B56,$H$13:$J$18,3,0)),(Sheet1!H36+$F$7/10)*VLOOKUP($B56,$H$13:$J$18,3,0),"N/A")</f>
        <v>5.9281605014018286</v>
      </c>
      <c r="J56" s="49">
        <f>IF(ISNUMBER((Sheet1!I36+$F$7/10)*VLOOKUP($B56,$H$13:$J$18,3,0)),(Sheet1!I36+$F$7/10)*VLOOKUP($B56,$H$13:$J$18,3,0),"N/A")</f>
        <v>5.903174926311646</v>
      </c>
      <c r="K56" s="49">
        <f>IF(ISNUMBER((Sheet1!J36+$F$7/10)*VLOOKUP($B56,$H$13:$J$18,3,0)),(Sheet1!J36+$F$7/10)*VLOOKUP($B56,$H$13:$J$18,3,0),"N/A")</f>
        <v>5.8663791055547971</v>
      </c>
    </row>
    <row r="57" spans="2:11" x14ac:dyDescent="0.25">
      <c r="B57" s="1" t="str">
        <f>Sheet1!A37</f>
        <v>NY</v>
      </c>
      <c r="C57" s="2" t="str">
        <f>Sheet1!B37</f>
        <v>Elec</v>
      </c>
      <c r="D57" s="3">
        <f>Sheet1!C37</f>
        <v>42794</v>
      </c>
      <c r="E57" s="4" t="str">
        <f>Sheet1!D37</f>
        <v>B (NiMo, RGE)</v>
      </c>
      <c r="F57" s="2" t="str">
        <f>Sheet1!E37</f>
        <v>150-500K</v>
      </c>
      <c r="G57" s="49">
        <f>IF(ISNUMBER((Sheet1!F37+$F$7/10)*VLOOKUP($B57,$H$13:$J$18,3,0)),(Sheet1!F37+$F$7/10)*VLOOKUP($B57,$H$13:$J$18,3,0),"N/A")</f>
        <v>5.6475289331232874</v>
      </c>
      <c r="H57" s="49">
        <f>IF(ISNUMBER((Sheet1!G37+$F$7/10)*VLOOKUP($B57,$H$13:$J$18,3,0)),(Sheet1!G37+$F$7/10)*VLOOKUP($B57,$H$13:$J$18,3,0),"N/A")</f>
        <v>5.7427790870821918</v>
      </c>
      <c r="I57" s="49">
        <f>IF(ISNUMBER((Sheet1!H37+$F$7/10)*VLOOKUP($B57,$H$13:$J$18,3,0)),(Sheet1!H37+$F$7/10)*VLOOKUP($B57,$H$13:$J$18,3,0),"N/A")</f>
        <v>5.7241605014018289</v>
      </c>
      <c r="J57" s="49">
        <f>IF(ISNUMBER((Sheet1!I37+$F$7/10)*VLOOKUP($B57,$H$13:$J$18,3,0)),(Sheet1!I37+$F$7/10)*VLOOKUP($B57,$H$13:$J$18,3,0),"N/A")</f>
        <v>5.6991749263116462</v>
      </c>
      <c r="K57" s="49">
        <f>IF(ISNUMBER((Sheet1!J37+$F$7/10)*VLOOKUP($B57,$H$13:$J$18,3,0)),(Sheet1!J37+$F$7/10)*VLOOKUP($B57,$H$13:$J$18,3,0),"N/A")</f>
        <v>5.6623791055547974</v>
      </c>
    </row>
    <row r="58" spans="2:11" x14ac:dyDescent="0.25">
      <c r="B58" s="1" t="str">
        <f>Sheet1!A38</f>
        <v>NY</v>
      </c>
      <c r="C58" s="2" t="str">
        <f>Sheet1!B38</f>
        <v>Elec</v>
      </c>
      <c r="D58" s="3">
        <f>Sheet1!C38</f>
        <v>42794</v>
      </c>
      <c r="E58" s="4" t="str">
        <f>Sheet1!D38</f>
        <v>B (NiMo, RGE)</v>
      </c>
      <c r="F58" s="2" t="str">
        <f>Sheet1!E38</f>
        <v>500-1M</v>
      </c>
      <c r="G58" s="49">
        <f>IF(ISNUMBER((Sheet1!F38+$F$7/10)*VLOOKUP($B58,$H$13:$J$18,3,0)),(Sheet1!F38+$F$7/10)*VLOOKUP($B58,$H$13:$J$18,3,0),"N/A")</f>
        <v>5.2905289331232881</v>
      </c>
      <c r="H58" s="49">
        <f>IF(ISNUMBER((Sheet1!G38+$F$7/10)*VLOOKUP($B58,$H$13:$J$18,3,0)),(Sheet1!G38+$F$7/10)*VLOOKUP($B58,$H$13:$J$18,3,0),"N/A")</f>
        <v>5.3857790870821916</v>
      </c>
      <c r="I58" s="49">
        <f>IF(ISNUMBER((Sheet1!H38+$F$7/10)*VLOOKUP($B58,$H$13:$J$18,3,0)),(Sheet1!H38+$F$7/10)*VLOOKUP($B58,$H$13:$J$18,3,0),"N/A")</f>
        <v>5.3671605014018287</v>
      </c>
      <c r="J58" s="49">
        <f>IF(ISNUMBER((Sheet1!I38+$F$7/10)*VLOOKUP($B58,$H$13:$J$18,3,0)),(Sheet1!I38+$F$7/10)*VLOOKUP($B58,$H$13:$J$18,3,0),"N/A")</f>
        <v>5.3421749263116451</v>
      </c>
      <c r="K58" s="49">
        <f>IF(ISNUMBER((Sheet1!J38+$F$7/10)*VLOOKUP($B58,$H$13:$J$18,3,0)),(Sheet1!J38+$F$7/10)*VLOOKUP($B58,$H$13:$J$18,3,0),"N/A")</f>
        <v>5.3053791055547972</v>
      </c>
    </row>
    <row r="59" spans="2:11" x14ac:dyDescent="0.25">
      <c r="B59" s="1" t="str">
        <f>Sheet1!A39</f>
        <v>NY</v>
      </c>
      <c r="C59" s="2" t="str">
        <f>Sheet1!B39</f>
        <v>Elec</v>
      </c>
      <c r="D59" s="3">
        <f>Sheet1!C39</f>
        <v>42794</v>
      </c>
      <c r="E59" s="4" t="str">
        <f>Sheet1!D39</f>
        <v>C (NiMo, NYSEG)</v>
      </c>
      <c r="F59" s="2" t="str">
        <f>Sheet1!E39</f>
        <v>0-150K</v>
      </c>
      <c r="G59" s="49">
        <f>IF(ISNUMBER((Sheet1!F39+$F$7/10)*VLOOKUP($B59,$H$13:$J$18,3,0)),(Sheet1!F39+$F$7/10)*VLOOKUP($B59,$H$13:$J$18,3,0),"N/A")</f>
        <v>6.0717129671232888</v>
      </c>
      <c r="H59" s="49">
        <f>IF(ISNUMBER((Sheet1!G39+$F$7/10)*VLOOKUP($B59,$H$13:$J$18,3,0)),(Sheet1!G39+$F$7/10)*VLOOKUP($B59,$H$13:$J$18,3,0),"N/A")</f>
        <v>6.1035067280821904</v>
      </c>
      <c r="I59" s="49">
        <f>IF(ISNUMBER((Sheet1!H39+$F$7/10)*VLOOKUP($B59,$H$13:$J$18,3,0)),(Sheet1!H39+$F$7/10)*VLOOKUP($B59,$H$13:$J$18,3,0),"N/A")</f>
        <v>6.0408193484018264</v>
      </c>
      <c r="J59" s="49">
        <f>IF(ISNUMBER((Sheet1!I39+$F$7/10)*VLOOKUP($B59,$H$13:$J$18,3,0)),(Sheet1!I39+$F$7/10)*VLOOKUP($B59,$H$13:$J$18,3,0),"N/A")</f>
        <v>6.0079095335616435</v>
      </c>
      <c r="K59" s="49">
        <f>IF(ISNUMBER((Sheet1!J39+$F$7/10)*VLOOKUP($B59,$H$13:$J$18,3,0)),(Sheet1!J39+$F$7/10)*VLOOKUP($B59,$H$13:$J$18,3,0),"N/A")</f>
        <v>5.9692693020547942</v>
      </c>
    </row>
    <row r="60" spans="2:11" x14ac:dyDescent="0.25">
      <c r="B60" s="1" t="str">
        <f>Sheet1!A40</f>
        <v>NY</v>
      </c>
      <c r="C60" s="2" t="str">
        <f>Sheet1!B40</f>
        <v>Elec</v>
      </c>
      <c r="D60" s="3">
        <f>Sheet1!C40</f>
        <v>42794</v>
      </c>
      <c r="E60" s="4" t="str">
        <f>Sheet1!D40</f>
        <v>C (NiMo, NYSEG)</v>
      </c>
      <c r="F60" s="2" t="str">
        <f>Sheet1!E40</f>
        <v>150-500K</v>
      </c>
      <c r="G60" s="49">
        <f>IF(ISNUMBER((Sheet1!F40+$F$7/10)*VLOOKUP($B60,$H$13:$J$18,3,0)),(Sheet1!F40+$F$7/10)*VLOOKUP($B60,$H$13:$J$18,3,0),"N/A")</f>
        <v>5.8677129671232882</v>
      </c>
      <c r="H60" s="49">
        <f>IF(ISNUMBER((Sheet1!G40+$F$7/10)*VLOOKUP($B60,$H$13:$J$18,3,0)),(Sheet1!G40+$F$7/10)*VLOOKUP($B60,$H$13:$J$18,3,0),"N/A")</f>
        <v>5.8995067280821907</v>
      </c>
      <c r="I60" s="49">
        <f>IF(ISNUMBER((Sheet1!H40+$F$7/10)*VLOOKUP($B60,$H$13:$J$18,3,0)),(Sheet1!H40+$F$7/10)*VLOOKUP($B60,$H$13:$J$18,3,0),"N/A")</f>
        <v>5.8368193484018267</v>
      </c>
      <c r="J60" s="49">
        <f>IF(ISNUMBER((Sheet1!I40+$F$7/10)*VLOOKUP($B60,$H$13:$J$18,3,0)),(Sheet1!I40+$F$7/10)*VLOOKUP($B60,$H$13:$J$18,3,0),"N/A")</f>
        <v>5.8039095335616446</v>
      </c>
      <c r="K60" s="49">
        <f>IF(ISNUMBER((Sheet1!J40+$F$7/10)*VLOOKUP($B60,$H$13:$J$18,3,0)),(Sheet1!J40+$F$7/10)*VLOOKUP($B60,$H$13:$J$18,3,0),"N/A")</f>
        <v>5.7652693020547954</v>
      </c>
    </row>
    <row r="61" spans="2:11" x14ac:dyDescent="0.25">
      <c r="B61" s="1" t="str">
        <f>Sheet1!A41</f>
        <v>NY</v>
      </c>
      <c r="C61" s="2" t="str">
        <f>Sheet1!B41</f>
        <v>Elec</v>
      </c>
      <c r="D61" s="3">
        <f>Sheet1!C41</f>
        <v>42794</v>
      </c>
      <c r="E61" s="4" t="str">
        <f>Sheet1!D41</f>
        <v>C (NiMo, NYSEG)</v>
      </c>
      <c r="F61" s="2" t="str">
        <f>Sheet1!E41</f>
        <v>500-1M</v>
      </c>
      <c r="G61" s="49">
        <f>IF(ISNUMBER((Sheet1!F41+$F$7/10)*VLOOKUP($B61,$H$13:$J$18,3,0)),(Sheet1!F41+$F$7/10)*VLOOKUP($B61,$H$13:$J$18,3,0),"N/A")</f>
        <v>5.510712967123288</v>
      </c>
      <c r="H61" s="49">
        <f>IF(ISNUMBER((Sheet1!G41+$F$7/10)*VLOOKUP($B61,$H$13:$J$18,3,0)),(Sheet1!G41+$F$7/10)*VLOOKUP($B61,$H$13:$J$18,3,0),"N/A")</f>
        <v>5.5425067280821905</v>
      </c>
      <c r="I61" s="49">
        <f>IF(ISNUMBER((Sheet1!H41+$F$7/10)*VLOOKUP($B61,$H$13:$J$18,3,0)),(Sheet1!H41+$F$7/10)*VLOOKUP($B61,$H$13:$J$18,3,0),"N/A")</f>
        <v>5.4798193484018256</v>
      </c>
      <c r="J61" s="49">
        <f>IF(ISNUMBER((Sheet1!I41+$F$7/10)*VLOOKUP($B61,$H$13:$J$18,3,0)),(Sheet1!I41+$F$7/10)*VLOOKUP($B61,$H$13:$J$18,3,0),"N/A")</f>
        <v>5.4469095335616435</v>
      </c>
      <c r="K61" s="49">
        <f>IF(ISNUMBER((Sheet1!J41+$F$7/10)*VLOOKUP($B61,$H$13:$J$18,3,0)),(Sheet1!J41+$F$7/10)*VLOOKUP($B61,$H$13:$J$18,3,0),"N/A")</f>
        <v>5.4082693020547952</v>
      </c>
    </row>
    <row r="62" spans="2:11" x14ac:dyDescent="0.25">
      <c r="B62" s="1" t="str">
        <f>Sheet1!A42</f>
        <v>NY</v>
      </c>
      <c r="C62" s="2" t="str">
        <f>Sheet1!B42</f>
        <v>Elec</v>
      </c>
      <c r="D62" s="3">
        <f>Sheet1!C42</f>
        <v>42794</v>
      </c>
      <c r="E62" s="4" t="str">
        <f>Sheet1!D42</f>
        <v>D (NiMo, NYSEG)</v>
      </c>
      <c r="F62" s="2" t="str">
        <f>Sheet1!E42</f>
        <v>0-150K</v>
      </c>
      <c r="G62" s="49">
        <f>IF(ISNUMBER((Sheet1!F42+$F$7/10)*VLOOKUP($B62,$H$13:$J$18,3,0)),(Sheet1!F42+$F$7/10)*VLOOKUP($B62,$H$13:$J$18,3,0),"N/A")</f>
        <v>6.3267716171232884</v>
      </c>
      <c r="H62" s="49">
        <f>IF(ISNUMBER((Sheet1!G42+$F$7/10)*VLOOKUP($B62,$H$13:$J$18,3,0)),(Sheet1!G42+$F$7/10)*VLOOKUP($B62,$H$13:$J$18,3,0),"N/A")</f>
        <v>6.3695217080821935</v>
      </c>
      <c r="I62" s="49">
        <f>IF(ISNUMBER((Sheet1!H42+$F$7/10)*VLOOKUP($B62,$H$13:$J$18,3,0)),(Sheet1!H42+$F$7/10)*VLOOKUP($B62,$H$13:$J$18,3,0),"N/A")</f>
        <v>6.2961267084018271</v>
      </c>
      <c r="J62" s="49">
        <f>IF(ISNUMBER((Sheet1!I42+$F$7/10)*VLOOKUP($B62,$H$13:$J$18,3,0)),(Sheet1!I42+$F$7/10)*VLOOKUP($B62,$H$13:$J$18,3,0),"N/A")</f>
        <v>6.2378144098116444</v>
      </c>
      <c r="K62" s="49">
        <f>IF(ISNUMBER((Sheet1!J42+$F$7/10)*VLOOKUP($B62,$H$13:$J$18,3,0)),(Sheet1!J42+$F$7/10)*VLOOKUP($B62,$H$13:$J$18,3,0),"N/A")</f>
        <v>6.1299407220547968</v>
      </c>
    </row>
    <row r="63" spans="2:11" x14ac:dyDescent="0.25">
      <c r="B63" s="1" t="str">
        <f>Sheet1!A43</f>
        <v>NY</v>
      </c>
      <c r="C63" s="2" t="str">
        <f>Sheet1!B43</f>
        <v>Elec</v>
      </c>
      <c r="D63" s="3">
        <f>Sheet1!C43</f>
        <v>42794</v>
      </c>
      <c r="E63" s="4" t="str">
        <f>Sheet1!D43</f>
        <v>D (NiMo, NYSEG)</v>
      </c>
      <c r="F63" s="2" t="str">
        <f>Sheet1!E43</f>
        <v>150-500K</v>
      </c>
      <c r="G63" s="49">
        <f>IF(ISNUMBER((Sheet1!F43+$F$7/10)*VLOOKUP($B63,$H$13:$J$18,3,0)),(Sheet1!F43+$F$7/10)*VLOOKUP($B63,$H$13:$J$18,3,0),"N/A")</f>
        <v>6.1227716171232878</v>
      </c>
      <c r="H63" s="49">
        <f>IF(ISNUMBER((Sheet1!G43+$F$7/10)*VLOOKUP($B63,$H$13:$J$18,3,0)),(Sheet1!G43+$F$7/10)*VLOOKUP($B63,$H$13:$J$18,3,0),"N/A")</f>
        <v>6.1655217080821929</v>
      </c>
      <c r="I63" s="49">
        <f>IF(ISNUMBER((Sheet1!H43+$F$7/10)*VLOOKUP($B63,$H$13:$J$18,3,0)),(Sheet1!H43+$F$7/10)*VLOOKUP($B63,$H$13:$J$18,3,0),"N/A")</f>
        <v>6.0921267084018265</v>
      </c>
      <c r="J63" s="49">
        <f>IF(ISNUMBER((Sheet1!I43+$F$7/10)*VLOOKUP($B63,$H$13:$J$18,3,0)),(Sheet1!I43+$F$7/10)*VLOOKUP($B63,$H$13:$J$18,3,0),"N/A")</f>
        <v>6.0338144098116455</v>
      </c>
      <c r="K63" s="49">
        <f>IF(ISNUMBER((Sheet1!J43+$F$7/10)*VLOOKUP($B63,$H$13:$J$18,3,0)),(Sheet1!J43+$F$7/10)*VLOOKUP($B63,$H$13:$J$18,3,0),"N/A")</f>
        <v>5.9259407220547962</v>
      </c>
    </row>
    <row r="64" spans="2:11" x14ac:dyDescent="0.25">
      <c r="B64" s="1" t="str">
        <f>Sheet1!A44</f>
        <v>NY</v>
      </c>
      <c r="C64" s="2" t="str">
        <f>Sheet1!B44</f>
        <v>Elec</v>
      </c>
      <c r="D64" s="3">
        <f>Sheet1!C44</f>
        <v>42794</v>
      </c>
      <c r="E64" s="4" t="str">
        <f>Sheet1!D44</f>
        <v>D (NiMo, NYSEG)</v>
      </c>
      <c r="F64" s="2" t="str">
        <f>Sheet1!E44</f>
        <v>500-1M</v>
      </c>
      <c r="G64" s="49">
        <f>IF(ISNUMBER((Sheet1!F44+$F$7/10)*VLOOKUP($B64,$H$13:$J$18,3,0)),(Sheet1!F44+$F$7/10)*VLOOKUP($B64,$H$13:$J$18,3,0),"N/A")</f>
        <v>5.7657716171232885</v>
      </c>
      <c r="H64" s="49">
        <f>IF(ISNUMBER((Sheet1!G44+$F$7/10)*VLOOKUP($B64,$H$13:$J$18,3,0)),(Sheet1!G44+$F$7/10)*VLOOKUP($B64,$H$13:$J$18,3,0),"N/A")</f>
        <v>5.8085217080821936</v>
      </c>
      <c r="I64" s="49">
        <f>IF(ISNUMBER((Sheet1!H44+$F$7/10)*VLOOKUP($B64,$H$13:$J$18,3,0)),(Sheet1!H44+$F$7/10)*VLOOKUP($B64,$H$13:$J$18,3,0),"N/A")</f>
        <v>5.7351267084018271</v>
      </c>
      <c r="J64" s="49">
        <f>IF(ISNUMBER((Sheet1!I44+$F$7/10)*VLOOKUP($B64,$H$13:$J$18,3,0)),(Sheet1!I44+$F$7/10)*VLOOKUP($B64,$H$13:$J$18,3,0),"N/A")</f>
        <v>5.6768144098116453</v>
      </c>
      <c r="K64" s="49">
        <f>IF(ISNUMBER((Sheet1!J44+$F$7/10)*VLOOKUP($B64,$H$13:$J$18,3,0)),(Sheet1!J44+$F$7/10)*VLOOKUP($B64,$H$13:$J$18,3,0),"N/A")</f>
        <v>5.5689407220547968</v>
      </c>
    </row>
    <row r="65" spans="2:11" x14ac:dyDescent="0.25">
      <c r="B65" s="1" t="str">
        <f>Sheet1!A45</f>
        <v>NY</v>
      </c>
      <c r="C65" s="2" t="str">
        <f>Sheet1!B45</f>
        <v>Elec</v>
      </c>
      <c r="D65" s="3">
        <f>Sheet1!C45</f>
        <v>42794</v>
      </c>
      <c r="E65" s="4" t="str">
        <f>Sheet1!D45</f>
        <v>E (CenHud, NiMo, NYSEG)</v>
      </c>
      <c r="F65" s="2" t="str">
        <f>Sheet1!E45</f>
        <v>0-150K</v>
      </c>
      <c r="G65" s="49">
        <f>IF(ISNUMBER((Sheet1!F45+$F$7/10)*VLOOKUP($B65,$H$13:$J$18,3,0)),(Sheet1!F45+$F$7/10)*VLOOKUP($B65,$H$13:$J$18,3,0),"N/A")</f>
        <v>6.7144057871232885</v>
      </c>
      <c r="H65" s="49">
        <f>IF(ISNUMBER((Sheet1!G45+$F$7/10)*VLOOKUP($B65,$H$13:$J$18,3,0)),(Sheet1!G45+$F$7/10)*VLOOKUP($B65,$H$13:$J$18,3,0),"N/A")</f>
        <v>6.756252668082193</v>
      </c>
      <c r="I65" s="49">
        <f>IF(ISNUMBER((Sheet1!H45+$F$7/10)*VLOOKUP($B65,$H$13:$J$18,3,0)),(Sheet1!H45+$F$7/10)*VLOOKUP($B65,$H$13:$J$18,3,0),"N/A")</f>
        <v>6.6768933884018287</v>
      </c>
      <c r="J65" s="49">
        <f>IF(ISNUMBER((Sheet1!I45+$F$7/10)*VLOOKUP($B65,$H$13:$J$18,3,0)),(Sheet1!I45+$F$7/10)*VLOOKUP($B65,$H$13:$J$18,3,0),"N/A")</f>
        <v>6.6142356560616458</v>
      </c>
      <c r="K65" s="49">
        <f>IF(ISNUMBER((Sheet1!J45+$F$7/10)*VLOOKUP($B65,$H$13:$J$18,3,0)),(Sheet1!J45+$F$7/10)*VLOOKUP($B65,$H$13:$J$18,3,0),"N/A")</f>
        <v>6.4988597620547957</v>
      </c>
    </row>
    <row r="66" spans="2:11" x14ac:dyDescent="0.25">
      <c r="B66" s="1" t="str">
        <f>Sheet1!A46</f>
        <v>NY</v>
      </c>
      <c r="C66" s="2" t="str">
        <f>Sheet1!B46</f>
        <v>Elec</v>
      </c>
      <c r="D66" s="3">
        <f>Sheet1!C46</f>
        <v>42794</v>
      </c>
      <c r="E66" s="4" t="str">
        <f>Sheet1!D46</f>
        <v>E (CenHud, NiMo, NYSEG)</v>
      </c>
      <c r="F66" s="2" t="str">
        <f>Sheet1!E46</f>
        <v>150-500K</v>
      </c>
      <c r="G66" s="49">
        <f>IF(ISNUMBER((Sheet1!F46+$F$7/10)*VLOOKUP($B66,$H$13:$J$18,3,0)),(Sheet1!F46+$F$7/10)*VLOOKUP($B66,$H$13:$J$18,3,0),"N/A")</f>
        <v>6.5104057871232888</v>
      </c>
      <c r="H66" s="49">
        <f>IF(ISNUMBER((Sheet1!G46+$F$7/10)*VLOOKUP($B66,$H$13:$J$18,3,0)),(Sheet1!G46+$F$7/10)*VLOOKUP($B66,$H$13:$J$18,3,0),"N/A")</f>
        <v>6.5522526680821924</v>
      </c>
      <c r="I66" s="49">
        <f>IF(ISNUMBER((Sheet1!H46+$F$7/10)*VLOOKUP($B66,$H$13:$J$18,3,0)),(Sheet1!H46+$F$7/10)*VLOOKUP($B66,$H$13:$J$18,3,0),"N/A")</f>
        <v>6.4728933884018289</v>
      </c>
      <c r="J66" s="49">
        <f>IF(ISNUMBER((Sheet1!I46+$F$7/10)*VLOOKUP($B66,$H$13:$J$18,3,0)),(Sheet1!I46+$F$7/10)*VLOOKUP($B66,$H$13:$J$18,3,0),"N/A")</f>
        <v>6.4102356560616451</v>
      </c>
      <c r="K66" s="49">
        <f>IF(ISNUMBER((Sheet1!J46+$F$7/10)*VLOOKUP($B66,$H$13:$J$18,3,0)),(Sheet1!J46+$F$7/10)*VLOOKUP($B66,$H$13:$J$18,3,0),"N/A")</f>
        <v>6.294859762054795</v>
      </c>
    </row>
    <row r="67" spans="2:11" x14ac:dyDescent="0.25">
      <c r="B67" s="1" t="str">
        <f>Sheet1!A47</f>
        <v>NY</v>
      </c>
      <c r="C67" s="2" t="str">
        <f>Sheet1!B47</f>
        <v>Elec</v>
      </c>
      <c r="D67" s="3">
        <f>Sheet1!C47</f>
        <v>42794</v>
      </c>
      <c r="E67" s="4" t="str">
        <f>Sheet1!D47</f>
        <v>E (CenHud, NiMo, NYSEG)</v>
      </c>
      <c r="F67" s="2" t="str">
        <f>Sheet1!E47</f>
        <v>500-1M</v>
      </c>
      <c r="G67" s="49">
        <f>IF(ISNUMBER((Sheet1!F47+$F$7/10)*VLOOKUP($B67,$H$13:$J$18,3,0)),(Sheet1!F47+$F$7/10)*VLOOKUP($B67,$H$13:$J$18,3,0),"N/A")</f>
        <v>6.1534057871232886</v>
      </c>
      <c r="H67" s="49">
        <f>IF(ISNUMBER((Sheet1!G47+$F$7/10)*VLOOKUP($B67,$H$13:$J$18,3,0)),(Sheet1!G47+$F$7/10)*VLOOKUP($B67,$H$13:$J$18,3,0),"N/A")</f>
        <v>6.1952526680821922</v>
      </c>
      <c r="I67" s="49">
        <f>IF(ISNUMBER((Sheet1!H47+$F$7/10)*VLOOKUP($B67,$H$13:$J$18,3,0)),(Sheet1!H47+$F$7/10)*VLOOKUP($B67,$H$13:$J$18,3,0),"N/A")</f>
        <v>6.1158933884018287</v>
      </c>
      <c r="J67" s="49">
        <f>IF(ISNUMBER((Sheet1!I47+$F$7/10)*VLOOKUP($B67,$H$13:$J$18,3,0)),(Sheet1!I47+$F$7/10)*VLOOKUP($B67,$H$13:$J$18,3,0),"N/A")</f>
        <v>6.0532356560616449</v>
      </c>
      <c r="K67" s="49">
        <f>IF(ISNUMBER((Sheet1!J47+$F$7/10)*VLOOKUP($B67,$H$13:$J$18,3,0)),(Sheet1!J47+$F$7/10)*VLOOKUP($B67,$H$13:$J$18,3,0),"N/A")</f>
        <v>5.9378597620547957</v>
      </c>
    </row>
    <row r="68" spans="2:11" x14ac:dyDescent="0.25">
      <c r="B68" s="1" t="str">
        <f>Sheet1!A48</f>
        <v>NY</v>
      </c>
      <c r="C68" s="2" t="str">
        <f>Sheet1!B48</f>
        <v>Elec</v>
      </c>
      <c r="D68" s="3">
        <f>Sheet1!C48</f>
        <v>42794</v>
      </c>
      <c r="E68" s="4" t="str">
        <f>Sheet1!D48</f>
        <v>F (NiMo, NYSEG)</v>
      </c>
      <c r="F68" s="2" t="str">
        <f>Sheet1!E48</f>
        <v>0-150K</v>
      </c>
      <c r="G68" s="49">
        <f>IF(ISNUMBER((Sheet1!F48+$F$7/10)*VLOOKUP($B68,$H$13:$J$18,3,0)),(Sheet1!F48+$F$7/10)*VLOOKUP($B68,$H$13:$J$18,3,0),"N/A")</f>
        <v>7.1804121671232872</v>
      </c>
      <c r="H68" s="49">
        <f>IF(ISNUMBER((Sheet1!G48+$F$7/10)*VLOOKUP($B68,$H$13:$J$18,3,0)),(Sheet1!G48+$F$7/10)*VLOOKUP($B68,$H$13:$J$18,3,0),"N/A")</f>
        <v>7.2215236280821919</v>
      </c>
      <c r="I68" s="49">
        <f>IF(ISNUMBER((Sheet1!H48+$F$7/10)*VLOOKUP($B68,$H$13:$J$18,3,0)),(Sheet1!H48+$F$7/10)*VLOOKUP($B68,$H$13:$J$18,3,0),"N/A")</f>
        <v>7.1231957484018285</v>
      </c>
      <c r="J68" s="49">
        <f>IF(ISNUMBER((Sheet1!I48+$F$7/10)*VLOOKUP($B68,$H$13:$J$18,3,0)),(Sheet1!I48+$F$7/10)*VLOOKUP($B68,$H$13:$J$18,3,0),"N/A")</f>
        <v>7.0470740585616438</v>
      </c>
      <c r="K68" s="49">
        <f>IF(ISNUMBER((Sheet1!J48+$F$7/10)*VLOOKUP($B68,$H$13:$J$18,3,0)),(Sheet1!J48+$F$7/10)*VLOOKUP($B68,$H$13:$J$18,3,0),"N/A")</f>
        <v>6.9101785020547943</v>
      </c>
    </row>
    <row r="69" spans="2:11" x14ac:dyDescent="0.25">
      <c r="B69" s="1" t="str">
        <f>Sheet1!A49</f>
        <v>NY</v>
      </c>
      <c r="C69" s="2" t="str">
        <f>Sheet1!B49</f>
        <v>Elec</v>
      </c>
      <c r="D69" s="3">
        <f>Sheet1!C49</f>
        <v>42794</v>
      </c>
      <c r="E69" s="4" t="str">
        <f>Sheet1!D49</f>
        <v>F (NiMo, NYSEG)</v>
      </c>
      <c r="F69" s="2" t="str">
        <f>Sheet1!E49</f>
        <v>150-500K</v>
      </c>
      <c r="G69" s="49">
        <f>IF(ISNUMBER((Sheet1!F49+$F$7/10)*VLOOKUP($B69,$H$13:$J$18,3,0)),(Sheet1!F49+$F$7/10)*VLOOKUP($B69,$H$13:$J$18,3,0),"N/A")</f>
        <v>6.9764121671232875</v>
      </c>
      <c r="H69" s="49">
        <f>IF(ISNUMBER((Sheet1!G49+$F$7/10)*VLOOKUP($B69,$H$13:$J$18,3,0)),(Sheet1!G49+$F$7/10)*VLOOKUP($B69,$H$13:$J$18,3,0),"N/A")</f>
        <v>7.0175236280821913</v>
      </c>
      <c r="I69" s="49">
        <f>IF(ISNUMBER((Sheet1!H49+$F$7/10)*VLOOKUP($B69,$H$13:$J$18,3,0)),(Sheet1!H49+$F$7/10)*VLOOKUP($B69,$H$13:$J$18,3,0),"N/A")</f>
        <v>6.9191957484018287</v>
      </c>
      <c r="J69" s="49">
        <f>IF(ISNUMBER((Sheet1!I49+$F$7/10)*VLOOKUP($B69,$H$13:$J$18,3,0)),(Sheet1!I49+$F$7/10)*VLOOKUP($B69,$H$13:$J$18,3,0),"N/A")</f>
        <v>6.8430740585616441</v>
      </c>
      <c r="K69" s="49">
        <f>IF(ISNUMBER((Sheet1!J49+$F$7/10)*VLOOKUP($B69,$H$13:$J$18,3,0)),(Sheet1!J49+$F$7/10)*VLOOKUP($B69,$H$13:$J$18,3,0),"N/A")</f>
        <v>6.7061785020547946</v>
      </c>
    </row>
    <row r="70" spans="2:11" x14ac:dyDescent="0.25">
      <c r="B70" s="1" t="str">
        <f>Sheet1!A50</f>
        <v>NY</v>
      </c>
      <c r="C70" s="2" t="str">
        <f>Sheet1!B50</f>
        <v>Elec</v>
      </c>
      <c r="D70" s="3">
        <f>Sheet1!C50</f>
        <v>42794</v>
      </c>
      <c r="E70" s="4" t="str">
        <f>Sheet1!D50</f>
        <v>F (NiMo, NYSEG)</v>
      </c>
      <c r="F70" s="2" t="str">
        <f>Sheet1!E50</f>
        <v>500-1M</v>
      </c>
      <c r="G70" s="49">
        <f>IF(ISNUMBER((Sheet1!F50+$F$7/10)*VLOOKUP($B70,$H$13:$J$18,3,0)),(Sheet1!F50+$F$7/10)*VLOOKUP($B70,$H$13:$J$18,3,0),"N/A")</f>
        <v>6.6194121671232873</v>
      </c>
      <c r="H70" s="49">
        <f>IF(ISNUMBER((Sheet1!G50+$F$7/10)*VLOOKUP($B70,$H$13:$J$18,3,0)),(Sheet1!G50+$F$7/10)*VLOOKUP($B70,$H$13:$J$18,3,0),"N/A")</f>
        <v>6.6605236280821911</v>
      </c>
      <c r="I70" s="49">
        <f>IF(ISNUMBER((Sheet1!H50+$F$7/10)*VLOOKUP($B70,$H$13:$J$18,3,0)),(Sheet1!H50+$F$7/10)*VLOOKUP($B70,$H$13:$J$18,3,0),"N/A")</f>
        <v>6.5621957484018285</v>
      </c>
      <c r="J70" s="49">
        <f>IF(ISNUMBER((Sheet1!I50+$F$7/10)*VLOOKUP($B70,$H$13:$J$18,3,0)),(Sheet1!I50+$F$7/10)*VLOOKUP($B70,$H$13:$J$18,3,0),"N/A")</f>
        <v>6.4860740585616448</v>
      </c>
      <c r="K70" s="49">
        <f>IF(ISNUMBER((Sheet1!J50+$F$7/10)*VLOOKUP($B70,$H$13:$J$18,3,0)),(Sheet1!J50+$F$7/10)*VLOOKUP($B70,$H$13:$J$18,3,0),"N/A")</f>
        <v>6.3491785020547953</v>
      </c>
    </row>
    <row r="71" spans="2:11" x14ac:dyDescent="0.25">
      <c r="B71" s="1" t="str">
        <f>Sheet1!A51</f>
        <v>NY</v>
      </c>
      <c r="C71" s="2" t="str">
        <f>Sheet1!B51</f>
        <v>Elec</v>
      </c>
      <c r="D71" s="3">
        <f>Sheet1!C51</f>
        <v>42794</v>
      </c>
      <c r="E71" s="4" t="str">
        <f>Sheet1!D51</f>
        <v>G (CenHud, NYSEG, O&amp;R)</v>
      </c>
      <c r="F71" s="2" t="str">
        <f>Sheet1!E51</f>
        <v>0-150K</v>
      </c>
      <c r="G71" s="49">
        <f>IF(ISNUMBER((Sheet1!F51+$F$7/10)*VLOOKUP($B71,$H$13:$J$18,3,0)),(Sheet1!F51+$F$7/10)*VLOOKUP($B71,$H$13:$J$18,3,0),"N/A")</f>
        <v>8.1444630712328774</v>
      </c>
      <c r="H71" s="49">
        <f>IF(ISNUMBER((Sheet1!G51+$F$7/10)*VLOOKUP($B71,$H$13:$J$18,3,0)),(Sheet1!G51+$F$7/10)*VLOOKUP($B71,$H$13:$J$18,3,0),"N/A")</f>
        <v>8.2162121184931518</v>
      </c>
      <c r="I71" s="49">
        <f>IF(ISNUMBER((Sheet1!H51+$F$7/10)*VLOOKUP($B71,$H$13:$J$18,3,0)),(Sheet1!H51+$F$7/10)*VLOOKUP($B71,$H$13:$J$18,3,0),"N/A")</f>
        <v>8.1598102675799105</v>
      </c>
      <c r="J71" s="49">
        <f>IF(ISNUMBER((Sheet1!I51+$F$7/10)*VLOOKUP($B71,$H$13:$J$18,3,0)),(Sheet1!I51+$F$7/10)*VLOOKUP($B71,$H$13:$J$18,3,0),"N/A")</f>
        <v>8.11137211712329</v>
      </c>
      <c r="K71" s="49">
        <f>IF(ISNUMBER((Sheet1!J51+$F$7/10)*VLOOKUP($B71,$H$13:$J$18,3,0)),(Sheet1!J51+$F$7/10)*VLOOKUP($B71,$H$13:$J$18,3,0),"N/A")</f>
        <v>8.0095916500000008</v>
      </c>
    </row>
    <row r="72" spans="2:11" x14ac:dyDescent="0.25">
      <c r="B72" s="1" t="str">
        <f>Sheet1!A52</f>
        <v>NY</v>
      </c>
      <c r="C72" s="2" t="str">
        <f>Sheet1!B52</f>
        <v>Elec</v>
      </c>
      <c r="D72" s="3">
        <f>Sheet1!C52</f>
        <v>42794</v>
      </c>
      <c r="E72" s="4" t="str">
        <f>Sheet1!D52</f>
        <v>G (CenHud, NYSEG, O&amp;R)</v>
      </c>
      <c r="F72" s="2" t="str">
        <f>Sheet1!E52</f>
        <v>150-500K</v>
      </c>
      <c r="G72" s="49">
        <f>IF(ISNUMBER((Sheet1!F52+$F$7/10)*VLOOKUP($B72,$H$13:$J$18,3,0)),(Sheet1!F52+$F$7/10)*VLOOKUP($B72,$H$13:$J$18,3,0),"N/A")</f>
        <v>7.9404630712328776</v>
      </c>
      <c r="H72" s="49">
        <f>IF(ISNUMBER((Sheet1!G52+$F$7/10)*VLOOKUP($B72,$H$13:$J$18,3,0)),(Sheet1!G52+$F$7/10)*VLOOKUP($B72,$H$13:$J$18,3,0),"N/A")</f>
        <v>8.012212118493153</v>
      </c>
      <c r="I72" s="49">
        <f>IF(ISNUMBER((Sheet1!H52+$F$7/10)*VLOOKUP($B72,$H$13:$J$18,3,0)),(Sheet1!H52+$F$7/10)*VLOOKUP($B72,$H$13:$J$18,3,0),"N/A")</f>
        <v>7.9558102675799116</v>
      </c>
      <c r="J72" s="49">
        <f>IF(ISNUMBER((Sheet1!I52+$F$7/10)*VLOOKUP($B72,$H$13:$J$18,3,0)),(Sheet1!I52+$F$7/10)*VLOOKUP($B72,$H$13:$J$18,3,0),"N/A")</f>
        <v>7.9073721171232894</v>
      </c>
      <c r="K72" s="49">
        <f>IF(ISNUMBER((Sheet1!J52+$F$7/10)*VLOOKUP($B72,$H$13:$J$18,3,0)),(Sheet1!J52+$F$7/10)*VLOOKUP($B72,$H$13:$J$18,3,0),"N/A")</f>
        <v>7.805591650000002</v>
      </c>
    </row>
    <row r="73" spans="2:11" x14ac:dyDescent="0.25">
      <c r="B73" s="1" t="str">
        <f>Sheet1!A53</f>
        <v>NY</v>
      </c>
      <c r="C73" s="2" t="str">
        <f>Sheet1!B53</f>
        <v>Elec</v>
      </c>
      <c r="D73" s="3">
        <f>Sheet1!C53</f>
        <v>42794</v>
      </c>
      <c r="E73" s="4" t="str">
        <f>Sheet1!D53</f>
        <v>G (CenHud, NYSEG, O&amp;R)</v>
      </c>
      <c r="F73" s="2" t="str">
        <f>Sheet1!E53</f>
        <v>500-1M</v>
      </c>
      <c r="G73" s="49">
        <f>IF(ISNUMBER((Sheet1!F53+$F$7/10)*VLOOKUP($B73,$H$13:$J$18,3,0)),(Sheet1!F53+$F$7/10)*VLOOKUP($B73,$H$13:$J$18,3,0),"N/A")</f>
        <v>7.5834630712328766</v>
      </c>
      <c r="H73" s="49">
        <f>IF(ISNUMBER((Sheet1!G53+$F$7/10)*VLOOKUP($B73,$H$13:$J$18,3,0)),(Sheet1!G53+$F$7/10)*VLOOKUP($B73,$H$13:$J$18,3,0),"N/A")</f>
        <v>7.6552121184931528</v>
      </c>
      <c r="I73" s="49">
        <f>IF(ISNUMBER((Sheet1!H53+$F$7/10)*VLOOKUP($B73,$H$13:$J$18,3,0)),(Sheet1!H53+$F$7/10)*VLOOKUP($B73,$H$13:$J$18,3,0),"N/A")</f>
        <v>7.5988102675799114</v>
      </c>
      <c r="J73" s="49">
        <f>IF(ISNUMBER((Sheet1!I53+$F$7/10)*VLOOKUP($B73,$H$13:$J$18,3,0)),(Sheet1!I53+$F$7/10)*VLOOKUP($B73,$H$13:$J$18,3,0),"N/A")</f>
        <v>7.55037211712329</v>
      </c>
      <c r="K73" s="49">
        <f>IF(ISNUMBER((Sheet1!J53+$F$7/10)*VLOOKUP($B73,$H$13:$J$18,3,0)),(Sheet1!J53+$F$7/10)*VLOOKUP($B73,$H$13:$J$18,3,0),"N/A")</f>
        <v>7.4485916500000009</v>
      </c>
    </row>
    <row r="74" spans="2:11" x14ac:dyDescent="0.25">
      <c r="B74" s="1" t="str">
        <f>Sheet1!A54</f>
        <v>NY</v>
      </c>
      <c r="C74" s="2" t="str">
        <f>Sheet1!B54</f>
        <v>Elec</v>
      </c>
      <c r="D74" s="3">
        <f>Sheet1!C54</f>
        <v>42794</v>
      </c>
      <c r="E74" s="4" t="str">
        <f>Sheet1!D54</f>
        <v>H (ConEd, NYSEG)</v>
      </c>
      <c r="F74" s="2" t="str">
        <f>Sheet1!E54</f>
        <v>0-150K</v>
      </c>
      <c r="G74" s="49">
        <f>IF(ISNUMBER((Sheet1!F54+$F$7/10)*VLOOKUP($B74,$H$13:$J$18,3,0)),(Sheet1!F54+$F$7/10)*VLOOKUP($B74,$H$13:$J$18,3,0),"N/A")</f>
        <v>8.3468074582328775</v>
      </c>
      <c r="H74" s="49">
        <f>IF(ISNUMBER((Sheet1!G54+$F$7/10)*VLOOKUP($B74,$H$13:$J$18,3,0)),(Sheet1!G54+$F$7/10)*VLOOKUP($B74,$H$13:$J$18,3,0),"N/A")</f>
        <v>8.4228015032431518</v>
      </c>
      <c r="I74" s="49">
        <f>IF(ISNUMBER((Sheet1!H54+$F$7/10)*VLOOKUP($B74,$H$13:$J$18,3,0)),(Sheet1!H54+$F$7/10)*VLOOKUP($B74,$H$13:$J$18,3,0),"N/A")</f>
        <v>8.369537950079911</v>
      </c>
      <c r="J74" s="49">
        <f>IF(ISNUMBER((Sheet1!I54+$F$7/10)*VLOOKUP($B74,$H$13:$J$18,3,0)),(Sheet1!I54+$F$7/10)*VLOOKUP($B74,$H$13:$J$18,3,0),"N/A")</f>
        <v>8.3239681161232895</v>
      </c>
      <c r="K74" s="49">
        <f>IF(ISNUMBER((Sheet1!J54+$F$7/10)*VLOOKUP($B74,$H$13:$J$18,3,0)),(Sheet1!J54+$F$7/10)*VLOOKUP($B74,$H$13:$J$18,3,0),"N/A")</f>
        <v>8.2259910972500005</v>
      </c>
    </row>
    <row r="75" spans="2:11" x14ac:dyDescent="0.25">
      <c r="B75" s="1" t="str">
        <f>Sheet1!A55</f>
        <v>NY</v>
      </c>
      <c r="C75" s="2" t="str">
        <f>Sheet1!B55</f>
        <v>Elec</v>
      </c>
      <c r="D75" s="3">
        <f>Sheet1!C55</f>
        <v>42794</v>
      </c>
      <c r="E75" s="4" t="str">
        <f>Sheet1!D55</f>
        <v>H (ConEd, NYSEG)</v>
      </c>
      <c r="F75" s="2" t="str">
        <f>Sheet1!E55</f>
        <v>150-500K</v>
      </c>
      <c r="G75" s="49">
        <f>IF(ISNUMBER((Sheet1!F55+$F$7/10)*VLOOKUP($B75,$H$13:$J$18,3,0)),(Sheet1!F55+$F$7/10)*VLOOKUP($B75,$H$13:$J$18,3,0),"N/A")</f>
        <v>8.1428074582328769</v>
      </c>
      <c r="H75" s="49">
        <f>IF(ISNUMBER((Sheet1!G55+$F$7/10)*VLOOKUP($B75,$H$13:$J$18,3,0)),(Sheet1!G55+$F$7/10)*VLOOKUP($B75,$H$13:$J$18,3,0),"N/A")</f>
        <v>8.218801503243153</v>
      </c>
      <c r="I75" s="49">
        <f>IF(ISNUMBER((Sheet1!H55+$F$7/10)*VLOOKUP($B75,$H$13:$J$18,3,0)),(Sheet1!H55+$F$7/10)*VLOOKUP($B75,$H$13:$J$18,3,0),"N/A")</f>
        <v>8.1655379500799103</v>
      </c>
      <c r="J75" s="49">
        <f>IF(ISNUMBER((Sheet1!I55+$F$7/10)*VLOOKUP($B75,$H$13:$J$18,3,0)),(Sheet1!I55+$F$7/10)*VLOOKUP($B75,$H$13:$J$18,3,0),"N/A")</f>
        <v>8.1199681161232888</v>
      </c>
      <c r="K75" s="49">
        <f>IF(ISNUMBER((Sheet1!J55+$F$7/10)*VLOOKUP($B75,$H$13:$J$18,3,0)),(Sheet1!J55+$F$7/10)*VLOOKUP($B75,$H$13:$J$18,3,0),"N/A")</f>
        <v>8.0219910972500017</v>
      </c>
    </row>
    <row r="76" spans="2:11" x14ac:dyDescent="0.25">
      <c r="B76" s="1" t="str">
        <f>Sheet1!A56</f>
        <v>NY</v>
      </c>
      <c r="C76" s="2" t="str">
        <f>Sheet1!B56</f>
        <v>Elec</v>
      </c>
      <c r="D76" s="3">
        <f>Sheet1!C56</f>
        <v>42794</v>
      </c>
      <c r="E76" s="4" t="str">
        <f>Sheet1!D56</f>
        <v>H (ConEd, NYSEG)</v>
      </c>
      <c r="F76" s="2" t="str">
        <f>Sheet1!E56</f>
        <v>500-1M</v>
      </c>
      <c r="G76" s="49">
        <f>IF(ISNUMBER((Sheet1!F56+$F$7/10)*VLOOKUP($B76,$H$13:$J$18,3,0)),(Sheet1!F56+$F$7/10)*VLOOKUP($B76,$H$13:$J$18,3,0),"N/A")</f>
        <v>7.7858074582328767</v>
      </c>
      <c r="H76" s="49">
        <f>IF(ISNUMBER((Sheet1!G56+$F$7/10)*VLOOKUP($B76,$H$13:$J$18,3,0)),(Sheet1!G56+$F$7/10)*VLOOKUP($B76,$H$13:$J$18,3,0),"N/A")</f>
        <v>7.8618015032431519</v>
      </c>
      <c r="I76" s="49">
        <f>IF(ISNUMBER((Sheet1!H56+$F$7/10)*VLOOKUP($B76,$H$13:$J$18,3,0)),(Sheet1!H56+$F$7/10)*VLOOKUP($B76,$H$13:$J$18,3,0),"N/A")</f>
        <v>7.808537950079911</v>
      </c>
      <c r="J76" s="49">
        <f>IF(ISNUMBER((Sheet1!I56+$F$7/10)*VLOOKUP($B76,$H$13:$J$18,3,0)),(Sheet1!I56+$F$7/10)*VLOOKUP($B76,$H$13:$J$18,3,0),"N/A")</f>
        <v>7.7629681161232886</v>
      </c>
      <c r="K76" s="49">
        <f>IF(ISNUMBER((Sheet1!J56+$F$7/10)*VLOOKUP($B76,$H$13:$J$18,3,0)),(Sheet1!J56+$F$7/10)*VLOOKUP($B76,$H$13:$J$18,3,0),"N/A")</f>
        <v>7.6649910972500006</v>
      </c>
    </row>
    <row r="77" spans="2:11" x14ac:dyDescent="0.25">
      <c r="B77" s="1" t="str">
        <f>Sheet1!A57</f>
        <v>NY</v>
      </c>
      <c r="C77" s="2" t="str">
        <f>Sheet1!B57</f>
        <v>Elec</v>
      </c>
      <c r="D77" s="3">
        <f>Sheet1!C57</f>
        <v>42794</v>
      </c>
      <c r="E77" s="4" t="str">
        <f>Sheet1!D57</f>
        <v>I (ConEd)</v>
      </c>
      <c r="F77" s="2" t="str">
        <f>Sheet1!E57</f>
        <v>0-150K</v>
      </c>
      <c r="G77" s="49">
        <f>IF(ISNUMBER((Sheet1!F57+$F$7/10)*VLOOKUP($B77,$H$13:$J$18,3,0)),(Sheet1!F57+$F$7/10)*VLOOKUP($B77,$H$13:$J$18,3,0),"N/A")</f>
        <v>8.3468074582328775</v>
      </c>
      <c r="H77" s="49">
        <f>IF(ISNUMBER((Sheet1!G57+$F$7/10)*VLOOKUP($B77,$H$13:$J$18,3,0)),(Sheet1!G57+$F$7/10)*VLOOKUP($B77,$H$13:$J$18,3,0),"N/A")</f>
        <v>8.4228015032431518</v>
      </c>
      <c r="I77" s="49">
        <f>IF(ISNUMBER((Sheet1!H57+$F$7/10)*VLOOKUP($B77,$H$13:$J$18,3,0)),(Sheet1!H57+$F$7/10)*VLOOKUP($B77,$H$13:$J$18,3,0),"N/A")</f>
        <v>8.369537950079911</v>
      </c>
      <c r="J77" s="49">
        <f>IF(ISNUMBER((Sheet1!I57+$F$7/10)*VLOOKUP($B77,$H$13:$J$18,3,0)),(Sheet1!I57+$F$7/10)*VLOOKUP($B77,$H$13:$J$18,3,0),"N/A")</f>
        <v>8.3239681161232895</v>
      </c>
      <c r="K77" s="49">
        <f>IF(ISNUMBER((Sheet1!J57+$F$7/10)*VLOOKUP($B77,$H$13:$J$18,3,0)),(Sheet1!J57+$F$7/10)*VLOOKUP($B77,$H$13:$J$18,3,0),"N/A")</f>
        <v>8.2259910972500005</v>
      </c>
    </row>
    <row r="78" spans="2:11" x14ac:dyDescent="0.25">
      <c r="B78" s="1" t="str">
        <f>Sheet1!A58</f>
        <v>NY</v>
      </c>
      <c r="C78" s="2" t="str">
        <f>Sheet1!B58</f>
        <v>Elec</v>
      </c>
      <c r="D78" s="3">
        <f>Sheet1!C58</f>
        <v>42794</v>
      </c>
      <c r="E78" s="4" t="str">
        <f>Sheet1!D58</f>
        <v>I (ConEd)</v>
      </c>
      <c r="F78" s="2" t="str">
        <f>Sheet1!E58</f>
        <v>150-500K</v>
      </c>
      <c r="G78" s="49">
        <f>IF(ISNUMBER((Sheet1!F58+$F$7/10)*VLOOKUP($B78,$H$13:$J$18,3,0)),(Sheet1!F58+$F$7/10)*VLOOKUP($B78,$H$13:$J$18,3,0),"N/A")</f>
        <v>8.1428074582328769</v>
      </c>
      <c r="H78" s="49">
        <f>IF(ISNUMBER((Sheet1!G58+$F$7/10)*VLOOKUP($B78,$H$13:$J$18,3,0)),(Sheet1!G58+$F$7/10)*VLOOKUP($B78,$H$13:$J$18,3,0),"N/A")</f>
        <v>8.218801503243153</v>
      </c>
      <c r="I78" s="49">
        <f>IF(ISNUMBER((Sheet1!H58+$F$7/10)*VLOOKUP($B78,$H$13:$J$18,3,0)),(Sheet1!H58+$F$7/10)*VLOOKUP($B78,$H$13:$J$18,3,0),"N/A")</f>
        <v>8.1655379500799103</v>
      </c>
      <c r="J78" s="49">
        <f>IF(ISNUMBER((Sheet1!I58+$F$7/10)*VLOOKUP($B78,$H$13:$J$18,3,0)),(Sheet1!I58+$F$7/10)*VLOOKUP($B78,$H$13:$J$18,3,0),"N/A")</f>
        <v>8.1199681161232888</v>
      </c>
      <c r="K78" s="49">
        <f>IF(ISNUMBER((Sheet1!J58+$F$7/10)*VLOOKUP($B78,$H$13:$J$18,3,0)),(Sheet1!J58+$F$7/10)*VLOOKUP($B78,$H$13:$J$18,3,0),"N/A")</f>
        <v>8.0219910972500017</v>
      </c>
    </row>
    <row r="79" spans="2:11" x14ac:dyDescent="0.25">
      <c r="B79" s="1" t="str">
        <f>Sheet1!A59</f>
        <v>NY</v>
      </c>
      <c r="C79" s="2" t="str">
        <f>Sheet1!B59</f>
        <v>Elec</v>
      </c>
      <c r="D79" s="3">
        <f>Sheet1!C59</f>
        <v>42794</v>
      </c>
      <c r="E79" s="4" t="str">
        <f>Sheet1!D59</f>
        <v>I (ConEd)</v>
      </c>
      <c r="F79" s="2" t="str">
        <f>Sheet1!E59</f>
        <v>500-1M</v>
      </c>
      <c r="G79" s="49">
        <f>IF(ISNUMBER((Sheet1!F59+$F$7/10)*VLOOKUP($B79,$H$13:$J$18,3,0)),(Sheet1!F59+$F$7/10)*VLOOKUP($B79,$H$13:$J$18,3,0),"N/A")</f>
        <v>7.7858074582328767</v>
      </c>
      <c r="H79" s="49">
        <f>IF(ISNUMBER((Sheet1!G59+$F$7/10)*VLOOKUP($B79,$H$13:$J$18,3,0)),(Sheet1!G59+$F$7/10)*VLOOKUP($B79,$H$13:$J$18,3,0),"N/A")</f>
        <v>7.8618015032431519</v>
      </c>
      <c r="I79" s="49">
        <f>IF(ISNUMBER((Sheet1!H59+$F$7/10)*VLOOKUP($B79,$H$13:$J$18,3,0)),(Sheet1!H59+$F$7/10)*VLOOKUP($B79,$H$13:$J$18,3,0),"N/A")</f>
        <v>7.808537950079911</v>
      </c>
      <c r="J79" s="49">
        <f>IF(ISNUMBER((Sheet1!I59+$F$7/10)*VLOOKUP($B79,$H$13:$J$18,3,0)),(Sheet1!I59+$F$7/10)*VLOOKUP($B79,$H$13:$J$18,3,0),"N/A")</f>
        <v>7.7629681161232886</v>
      </c>
      <c r="K79" s="49">
        <f>IF(ISNUMBER((Sheet1!J59+$F$7/10)*VLOOKUP($B79,$H$13:$J$18,3,0)),(Sheet1!J59+$F$7/10)*VLOOKUP($B79,$H$13:$J$18,3,0),"N/A")</f>
        <v>7.6649910972500006</v>
      </c>
    </row>
    <row r="80" spans="2:11" x14ac:dyDescent="0.25">
      <c r="B80" s="1" t="str">
        <f>Sheet1!A60</f>
        <v>NY</v>
      </c>
      <c r="C80" s="2" t="str">
        <f>Sheet1!B60</f>
        <v>Elec</v>
      </c>
      <c r="D80" s="3">
        <f>Sheet1!C60</f>
        <v>42794</v>
      </c>
      <c r="E80" s="4" t="str">
        <f>Sheet1!D60</f>
        <v>J (ConEd)</v>
      </c>
      <c r="F80" s="2" t="str">
        <f>Sheet1!E60</f>
        <v>0-150K</v>
      </c>
      <c r="G80" s="49">
        <f>IF(ISNUMBER((Sheet1!F60+$F$7/10)*VLOOKUP($B80,$H$13:$J$18,3,0)),(Sheet1!F60+$F$7/10)*VLOOKUP($B80,$H$13:$J$18,3,0),"N/A")</f>
        <v>8.8045191835616432</v>
      </c>
      <c r="H80" s="49">
        <f>IF(ISNUMBER((Sheet1!G60+$F$7/10)*VLOOKUP($B80,$H$13:$J$18,3,0)),(Sheet1!G60+$F$7/10)*VLOOKUP($B80,$H$13:$J$18,3,0),"N/A")</f>
        <v>8.8852824808219175</v>
      </c>
      <c r="I80" s="49">
        <f>IF(ISNUMBER((Sheet1!H60+$F$7/10)*VLOOKUP($B80,$H$13:$J$18,3,0)),(Sheet1!H60+$F$7/10)*VLOOKUP($B80,$H$13:$J$18,3,0),"N/A")</f>
        <v>8.867939996803651</v>
      </c>
      <c r="J80" s="49">
        <f>IF(ISNUMBER((Sheet1!I60+$F$7/10)*VLOOKUP($B80,$H$13:$J$18,3,0)),(Sheet1!I60+$F$7/10)*VLOOKUP($B80,$H$13:$J$18,3,0),"N/A")</f>
        <v>8.853511448630135</v>
      </c>
      <c r="K80" s="49">
        <f>IF(ISNUMBER((Sheet1!J60+$F$7/10)*VLOOKUP($B80,$H$13:$J$18,3,0)),(Sheet1!J60+$F$7/10)*VLOOKUP($B80,$H$13:$J$18,3,0),"N/A")</f>
        <v>8.7009542831050197</v>
      </c>
    </row>
    <row r="81" spans="2:11" x14ac:dyDescent="0.25">
      <c r="B81" s="1" t="str">
        <f>Sheet1!A61</f>
        <v>NY</v>
      </c>
      <c r="C81" s="2" t="str">
        <f>Sheet1!B61</f>
        <v>Elec</v>
      </c>
      <c r="D81" s="3">
        <f>Sheet1!C61</f>
        <v>42794</v>
      </c>
      <c r="E81" s="4" t="str">
        <f>Sheet1!D61</f>
        <v>J (ConEd)</v>
      </c>
      <c r="F81" s="2" t="str">
        <f>Sheet1!E61</f>
        <v>150-500K</v>
      </c>
      <c r="G81" s="49">
        <f>IF(ISNUMBER((Sheet1!F61+$F$7/10)*VLOOKUP($B81,$H$13:$J$18,3,0)),(Sheet1!F61+$F$7/10)*VLOOKUP($B81,$H$13:$J$18,3,0),"N/A")</f>
        <v>8.6005191835616444</v>
      </c>
      <c r="H81" s="49">
        <f>IF(ISNUMBER((Sheet1!G61+$F$7/10)*VLOOKUP($B81,$H$13:$J$18,3,0)),(Sheet1!G61+$F$7/10)*VLOOKUP($B81,$H$13:$J$18,3,0),"N/A")</f>
        <v>8.6812824808219169</v>
      </c>
      <c r="I81" s="49">
        <f>IF(ISNUMBER((Sheet1!H61+$F$7/10)*VLOOKUP($B81,$H$13:$J$18,3,0)),(Sheet1!H61+$F$7/10)*VLOOKUP($B81,$H$13:$J$18,3,0),"N/A")</f>
        <v>8.6639399968036503</v>
      </c>
      <c r="J81" s="49">
        <f>IF(ISNUMBER((Sheet1!I61+$F$7/10)*VLOOKUP($B81,$H$13:$J$18,3,0)),(Sheet1!I61+$F$7/10)*VLOOKUP($B81,$H$13:$J$18,3,0),"N/A")</f>
        <v>8.6495114486301325</v>
      </c>
      <c r="K81" s="49">
        <f>IF(ISNUMBER((Sheet1!J61+$F$7/10)*VLOOKUP($B81,$H$13:$J$18,3,0)),(Sheet1!J61+$F$7/10)*VLOOKUP($B81,$H$13:$J$18,3,0),"N/A")</f>
        <v>8.4969542831050191</v>
      </c>
    </row>
    <row r="82" spans="2:11" x14ac:dyDescent="0.25">
      <c r="B82" s="1" t="str">
        <f>Sheet1!A62</f>
        <v>NY</v>
      </c>
      <c r="C82" s="2" t="str">
        <f>Sheet1!B62</f>
        <v>Elec</v>
      </c>
      <c r="D82" s="3">
        <f>Sheet1!C62</f>
        <v>42794</v>
      </c>
      <c r="E82" s="4" t="str">
        <f>Sheet1!D62</f>
        <v>J (ConEd)</v>
      </c>
      <c r="F82" s="2" t="str">
        <f>Sheet1!E62</f>
        <v>500-1M</v>
      </c>
      <c r="G82" s="49">
        <f>IF(ISNUMBER((Sheet1!F62+$F$7/10)*VLOOKUP($B82,$H$13:$J$18,3,0)),(Sheet1!F62+$F$7/10)*VLOOKUP($B82,$H$13:$J$18,3,0),"N/A")</f>
        <v>8.2435191835616433</v>
      </c>
      <c r="H82" s="49">
        <f>IF(ISNUMBER((Sheet1!G62+$F$7/10)*VLOOKUP($B82,$H$13:$J$18,3,0)),(Sheet1!G62+$F$7/10)*VLOOKUP($B82,$H$13:$J$18,3,0),"N/A")</f>
        <v>8.3242824808219158</v>
      </c>
      <c r="I82" s="49">
        <f>IF(ISNUMBER((Sheet1!H62+$F$7/10)*VLOOKUP($B82,$H$13:$J$18,3,0)),(Sheet1!H62+$F$7/10)*VLOOKUP($B82,$H$13:$J$18,3,0),"N/A")</f>
        <v>8.306939996803651</v>
      </c>
      <c r="J82" s="49">
        <f>IF(ISNUMBER((Sheet1!I62+$F$7/10)*VLOOKUP($B82,$H$13:$J$18,3,0)),(Sheet1!I62+$F$7/10)*VLOOKUP($B82,$H$13:$J$18,3,0),"N/A")</f>
        <v>8.2925114486301332</v>
      </c>
      <c r="K82" s="49">
        <f>IF(ISNUMBER((Sheet1!J62+$F$7/10)*VLOOKUP($B82,$H$13:$J$18,3,0)),(Sheet1!J62+$F$7/10)*VLOOKUP($B82,$H$13:$J$18,3,0),"N/A")</f>
        <v>8.1399542831050198</v>
      </c>
    </row>
    <row r="83" spans="2:11" x14ac:dyDescent="0.25">
      <c r="B83" s="1" t="str">
        <f>Sheet1!A63</f>
        <v>NY</v>
      </c>
      <c r="C83" s="2" t="str">
        <f>Sheet1!B63</f>
        <v>Elec</v>
      </c>
      <c r="D83" s="3">
        <f>Sheet1!C63</f>
        <v>42825</v>
      </c>
      <c r="E83" s="4" t="str">
        <f>Sheet1!D63</f>
        <v>A (NiMo, NYSEG)</v>
      </c>
      <c r="F83" s="2" t="str">
        <f>Sheet1!E63</f>
        <v>0-150K</v>
      </c>
      <c r="G83" s="49">
        <f>IF(ISNUMBER((Sheet1!F63+$F$7/10)*VLOOKUP($B83,$H$13:$J$18,3,0)),(Sheet1!F63+$F$7/10)*VLOOKUP($B83,$H$13:$J$18,3,0),"N/A")</f>
        <v>6.4057121767123295</v>
      </c>
      <c r="H83" s="49">
        <f>IF(ISNUMBER((Sheet1!G63+$F$7/10)*VLOOKUP($B83,$H$13:$J$18,3,0)),(Sheet1!G63+$F$7/10)*VLOOKUP($B83,$H$13:$J$18,3,0),"N/A")</f>
        <v>6.403537015068494</v>
      </c>
      <c r="I83" s="49">
        <f>IF(ISNUMBER((Sheet1!H63+$F$7/10)*VLOOKUP($B83,$H$13:$J$18,3,0)),(Sheet1!H63+$F$7/10)*VLOOKUP($B83,$H$13:$J$18,3,0),"N/A")</f>
        <v>6.3130965182648406</v>
      </c>
      <c r="J83" s="49">
        <f>IF(ISNUMBER((Sheet1!I63+$F$7/10)*VLOOKUP($B83,$H$13:$J$18,3,0)),(Sheet1!I63+$F$7/10)*VLOOKUP($B83,$H$13:$J$18,3,0),"N/A")</f>
        <v>6.299033602054795</v>
      </c>
      <c r="K83" s="49">
        <f>IF(ISNUMBER((Sheet1!J63+$F$7/10)*VLOOKUP($B83,$H$13:$J$18,3,0)),(Sheet1!J63+$F$7/10)*VLOOKUP($B83,$H$13:$J$18,3,0),"N/A")</f>
        <v>6.1817474310502298</v>
      </c>
    </row>
    <row r="84" spans="2:11" x14ac:dyDescent="0.25">
      <c r="B84" s="1" t="str">
        <f>Sheet1!A64</f>
        <v>NY</v>
      </c>
      <c r="C84" s="2" t="str">
        <f>Sheet1!B64</f>
        <v>Elec</v>
      </c>
      <c r="D84" s="3">
        <f>Sheet1!C64</f>
        <v>42825</v>
      </c>
      <c r="E84" s="4" t="str">
        <f>Sheet1!D64</f>
        <v>A (NiMo, NYSEG)</v>
      </c>
      <c r="F84" s="2" t="str">
        <f>Sheet1!E64</f>
        <v>150-500K</v>
      </c>
      <c r="G84" s="49">
        <f>IF(ISNUMBER((Sheet1!F64+$F$7/10)*VLOOKUP($B84,$H$13:$J$18,3,0)),(Sheet1!F64+$F$7/10)*VLOOKUP($B84,$H$13:$J$18,3,0),"N/A")</f>
        <v>6.2017121767123298</v>
      </c>
      <c r="H84" s="49">
        <f>IF(ISNUMBER((Sheet1!G64+$F$7/10)*VLOOKUP($B84,$H$13:$J$18,3,0)),(Sheet1!G64+$F$7/10)*VLOOKUP($B84,$H$13:$J$18,3,0),"N/A")</f>
        <v>6.1995370150684934</v>
      </c>
      <c r="I84" s="49">
        <f>IF(ISNUMBER((Sheet1!H64+$F$7/10)*VLOOKUP($B84,$H$13:$J$18,3,0)),(Sheet1!H64+$F$7/10)*VLOOKUP($B84,$H$13:$J$18,3,0),"N/A")</f>
        <v>6.1090965182648409</v>
      </c>
      <c r="J84" s="49">
        <f>IF(ISNUMBER((Sheet1!I64+$F$7/10)*VLOOKUP($B84,$H$13:$J$18,3,0)),(Sheet1!I64+$F$7/10)*VLOOKUP($B84,$H$13:$J$18,3,0),"N/A")</f>
        <v>6.0950336020547962</v>
      </c>
      <c r="K84" s="49">
        <f>IF(ISNUMBER((Sheet1!J64+$F$7/10)*VLOOKUP($B84,$H$13:$J$18,3,0)),(Sheet1!J64+$F$7/10)*VLOOKUP($B84,$H$13:$J$18,3,0),"N/A")</f>
        <v>5.9777474310502301</v>
      </c>
    </row>
    <row r="85" spans="2:11" x14ac:dyDescent="0.25">
      <c r="B85" s="1" t="str">
        <f>Sheet1!A65</f>
        <v>NY</v>
      </c>
      <c r="C85" s="2" t="str">
        <f>Sheet1!B65</f>
        <v>Elec</v>
      </c>
      <c r="D85" s="3">
        <f>Sheet1!C65</f>
        <v>42825</v>
      </c>
      <c r="E85" s="4" t="str">
        <f>Sheet1!D65</f>
        <v>A (NiMo, NYSEG)</v>
      </c>
      <c r="F85" s="2" t="str">
        <f>Sheet1!E65</f>
        <v>500-1M</v>
      </c>
      <c r="G85" s="49">
        <f>IF(ISNUMBER((Sheet1!F65+$F$7/10)*VLOOKUP($B85,$H$13:$J$18,3,0)),(Sheet1!F65+$F$7/10)*VLOOKUP($B85,$H$13:$J$18,3,0),"N/A")</f>
        <v>5.8447121767123296</v>
      </c>
      <c r="H85" s="49">
        <f>IF(ISNUMBER((Sheet1!G65+$F$7/10)*VLOOKUP($B85,$H$13:$J$18,3,0)),(Sheet1!G65+$F$7/10)*VLOOKUP($B85,$H$13:$J$18,3,0),"N/A")</f>
        <v>5.8425370150684932</v>
      </c>
      <c r="I85" s="49">
        <f>IF(ISNUMBER((Sheet1!H65+$F$7/10)*VLOOKUP($B85,$H$13:$J$18,3,0)),(Sheet1!H65+$F$7/10)*VLOOKUP($B85,$H$13:$J$18,3,0),"N/A")</f>
        <v>5.7520965182648407</v>
      </c>
      <c r="J85" s="49">
        <f>IF(ISNUMBER((Sheet1!I65+$F$7/10)*VLOOKUP($B85,$H$13:$J$18,3,0)),(Sheet1!I65+$F$7/10)*VLOOKUP($B85,$H$13:$J$18,3,0),"N/A")</f>
        <v>5.7380336020547951</v>
      </c>
      <c r="K85" s="49">
        <f>IF(ISNUMBER((Sheet1!J65+$F$7/10)*VLOOKUP($B85,$H$13:$J$18,3,0)),(Sheet1!J65+$F$7/10)*VLOOKUP($B85,$H$13:$J$18,3,0),"N/A")</f>
        <v>5.6207474310502299</v>
      </c>
    </row>
    <row r="86" spans="2:11" x14ac:dyDescent="0.25">
      <c r="B86" s="1" t="str">
        <f>Sheet1!A66</f>
        <v>NY</v>
      </c>
      <c r="C86" s="2" t="str">
        <f>Sheet1!B66</f>
        <v>Elec</v>
      </c>
      <c r="D86" s="3">
        <f>Sheet1!C66</f>
        <v>42825</v>
      </c>
      <c r="E86" s="4" t="str">
        <f>Sheet1!D66</f>
        <v>B (NiMo, RGE)</v>
      </c>
      <c r="F86" s="2" t="str">
        <f>Sheet1!E66</f>
        <v>0-150K</v>
      </c>
      <c r="G86" s="49">
        <f>IF(ISNUMBER((Sheet1!F66+$F$7/10)*VLOOKUP($B86,$H$13:$J$18,3,0)),(Sheet1!F66+$F$7/10)*VLOOKUP($B86,$H$13:$J$18,3,0),"N/A")</f>
        <v>6.0521325937123285</v>
      </c>
      <c r="H86" s="49">
        <f>IF(ISNUMBER((Sheet1!G66+$F$7/10)*VLOOKUP($B86,$H$13:$J$18,3,0)),(Sheet1!G66+$F$7/10)*VLOOKUP($B86,$H$13:$J$18,3,0),"N/A")</f>
        <v>6.0447695080684944</v>
      </c>
      <c r="I86" s="49">
        <f>IF(ISNUMBER((Sheet1!H66+$F$7/10)*VLOOKUP($B86,$H$13:$J$18,3,0)),(Sheet1!H66+$F$7/10)*VLOOKUP($B86,$H$13:$J$18,3,0),"N/A")</f>
        <v>5.9683196032648418</v>
      </c>
      <c r="J86" s="49">
        <f>IF(ISNUMBER((Sheet1!I66+$F$7/10)*VLOOKUP($B86,$H$13:$J$18,3,0)),(Sheet1!I66+$F$7/10)*VLOOKUP($B86,$H$13:$J$18,3,0),"N/A")</f>
        <v>5.9525904490547967</v>
      </c>
      <c r="K86" s="49">
        <f>IF(ISNUMBER((Sheet1!J66+$F$7/10)*VLOOKUP($B86,$H$13:$J$18,3,0)),(Sheet1!J66+$F$7/10)*VLOOKUP($B86,$H$13:$J$18,3,0),"N/A")</f>
        <v>5.8950354355502297</v>
      </c>
    </row>
    <row r="87" spans="2:11" x14ac:dyDescent="0.25">
      <c r="B87" s="1" t="str">
        <f>Sheet1!A67</f>
        <v>NY</v>
      </c>
      <c r="C87" s="2" t="str">
        <f>Sheet1!B67</f>
        <v>Elec</v>
      </c>
      <c r="D87" s="3">
        <f>Sheet1!C67</f>
        <v>42825</v>
      </c>
      <c r="E87" s="4" t="str">
        <f>Sheet1!D67</f>
        <v>B (NiMo, RGE)</v>
      </c>
      <c r="F87" s="2" t="str">
        <f>Sheet1!E67</f>
        <v>150-500K</v>
      </c>
      <c r="G87" s="49">
        <f>IF(ISNUMBER((Sheet1!F67+$F$7/10)*VLOOKUP($B87,$H$13:$J$18,3,0)),(Sheet1!F67+$F$7/10)*VLOOKUP($B87,$H$13:$J$18,3,0),"N/A")</f>
        <v>5.8481325937123296</v>
      </c>
      <c r="H87" s="49">
        <f>IF(ISNUMBER((Sheet1!G67+$F$7/10)*VLOOKUP($B87,$H$13:$J$18,3,0)),(Sheet1!G67+$F$7/10)*VLOOKUP($B87,$H$13:$J$18,3,0),"N/A")</f>
        <v>5.8407695080684938</v>
      </c>
      <c r="I87" s="49">
        <f>IF(ISNUMBER((Sheet1!H67+$F$7/10)*VLOOKUP($B87,$H$13:$J$18,3,0)),(Sheet1!H67+$F$7/10)*VLOOKUP($B87,$H$13:$J$18,3,0),"N/A")</f>
        <v>5.7643196032648421</v>
      </c>
      <c r="J87" s="49">
        <f>IF(ISNUMBER((Sheet1!I67+$F$7/10)*VLOOKUP($B87,$H$13:$J$18,3,0)),(Sheet1!I67+$F$7/10)*VLOOKUP($B87,$H$13:$J$18,3,0),"N/A")</f>
        <v>5.748590449054797</v>
      </c>
      <c r="K87" s="49">
        <f>IF(ISNUMBER((Sheet1!J67+$F$7/10)*VLOOKUP($B87,$H$13:$J$18,3,0)),(Sheet1!J67+$F$7/10)*VLOOKUP($B87,$H$13:$J$18,3,0),"N/A")</f>
        <v>5.6910354355502299</v>
      </c>
    </row>
    <row r="88" spans="2:11" x14ac:dyDescent="0.25">
      <c r="B88" s="1" t="str">
        <f>Sheet1!A68</f>
        <v>NY</v>
      </c>
      <c r="C88" s="2" t="str">
        <f>Sheet1!B68</f>
        <v>Elec</v>
      </c>
      <c r="D88" s="3">
        <f>Sheet1!C68</f>
        <v>42825</v>
      </c>
      <c r="E88" s="4" t="str">
        <f>Sheet1!D68</f>
        <v>B (NiMo, RGE)</v>
      </c>
      <c r="F88" s="2" t="str">
        <f>Sheet1!E68</f>
        <v>500-1M</v>
      </c>
      <c r="G88" s="49">
        <f>IF(ISNUMBER((Sheet1!F68+$F$7/10)*VLOOKUP($B88,$H$13:$J$18,3,0)),(Sheet1!F68+$F$7/10)*VLOOKUP($B88,$H$13:$J$18,3,0),"N/A")</f>
        <v>5.4911325937123285</v>
      </c>
      <c r="H88" s="49">
        <f>IF(ISNUMBER((Sheet1!G68+$F$7/10)*VLOOKUP($B88,$H$13:$J$18,3,0)),(Sheet1!G68+$F$7/10)*VLOOKUP($B88,$H$13:$J$18,3,0),"N/A")</f>
        <v>5.4837695080684945</v>
      </c>
      <c r="I88" s="49">
        <f>IF(ISNUMBER((Sheet1!H68+$F$7/10)*VLOOKUP($B88,$H$13:$J$18,3,0)),(Sheet1!H68+$F$7/10)*VLOOKUP($B88,$H$13:$J$18,3,0),"N/A")</f>
        <v>5.4073196032648418</v>
      </c>
      <c r="J88" s="49">
        <f>IF(ISNUMBER((Sheet1!I68+$F$7/10)*VLOOKUP($B88,$H$13:$J$18,3,0)),(Sheet1!I68+$F$7/10)*VLOOKUP($B88,$H$13:$J$18,3,0),"N/A")</f>
        <v>5.3915904490547977</v>
      </c>
      <c r="K88" s="49">
        <f>IF(ISNUMBER((Sheet1!J68+$F$7/10)*VLOOKUP($B88,$H$13:$J$18,3,0)),(Sheet1!J68+$F$7/10)*VLOOKUP($B88,$H$13:$J$18,3,0),"N/A")</f>
        <v>5.3340354355502297</v>
      </c>
    </row>
    <row r="89" spans="2:11" x14ac:dyDescent="0.25">
      <c r="B89" s="1" t="str">
        <f>Sheet1!A69</f>
        <v>NY</v>
      </c>
      <c r="C89" s="2" t="str">
        <f>Sheet1!B69</f>
        <v>Elec</v>
      </c>
      <c r="D89" s="3">
        <f>Sheet1!C69</f>
        <v>42825</v>
      </c>
      <c r="E89" s="4" t="str">
        <f>Sheet1!D69</f>
        <v>C (NiMo, NYSEG)</v>
      </c>
      <c r="F89" s="2" t="str">
        <f>Sheet1!E69</f>
        <v>0-150K</v>
      </c>
      <c r="G89" s="49">
        <f>IF(ISNUMBER((Sheet1!F69+$F$7/10)*VLOOKUP($B89,$H$13:$J$18,3,0)),(Sheet1!F69+$F$7/10)*VLOOKUP($B89,$H$13:$J$18,3,0),"N/A")</f>
        <v>6.0857330767123301</v>
      </c>
      <c r="H89" s="49">
        <f>IF(ISNUMBER((Sheet1!G69+$F$7/10)*VLOOKUP($B89,$H$13:$J$18,3,0)),(Sheet1!G69+$F$7/10)*VLOOKUP($B89,$H$13:$J$18,3,0),"N/A")</f>
        <v>6.1308961150684933</v>
      </c>
      <c r="I89" s="49">
        <f>IF(ISNUMBER((Sheet1!H69+$F$7/10)*VLOOKUP($B89,$H$13:$J$18,3,0)),(Sheet1!H69+$F$7/10)*VLOOKUP($B89,$H$13:$J$18,3,0),"N/A")</f>
        <v>6.0298170182648398</v>
      </c>
      <c r="J89" s="49">
        <f>IF(ISNUMBER((Sheet1!I69+$F$7/10)*VLOOKUP($B89,$H$13:$J$18,3,0)),(Sheet1!I69+$F$7/10)*VLOOKUP($B89,$H$13:$J$18,3,0),"N/A")</f>
        <v>6.0198060520547942</v>
      </c>
      <c r="K89" s="49">
        <f>IF(ISNUMBER((Sheet1!J69+$F$7/10)*VLOOKUP($B89,$H$13:$J$18,3,0)),(Sheet1!J69+$F$7/10)*VLOOKUP($B89,$H$13:$J$18,3,0),"N/A")</f>
        <v>5.9756037310502297</v>
      </c>
    </row>
    <row r="90" spans="2:11" x14ac:dyDescent="0.25">
      <c r="B90" s="1" t="str">
        <f>Sheet1!A70</f>
        <v>NY</v>
      </c>
      <c r="C90" s="2" t="str">
        <f>Sheet1!B70</f>
        <v>Elec</v>
      </c>
      <c r="D90" s="3">
        <f>Sheet1!C70</f>
        <v>42825</v>
      </c>
      <c r="E90" s="4" t="str">
        <f>Sheet1!D70</f>
        <v>C (NiMo, NYSEG)</v>
      </c>
      <c r="F90" s="2" t="str">
        <f>Sheet1!E70</f>
        <v>150-500K</v>
      </c>
      <c r="G90" s="49">
        <f>IF(ISNUMBER((Sheet1!F70+$F$7/10)*VLOOKUP($B90,$H$13:$J$18,3,0)),(Sheet1!F70+$F$7/10)*VLOOKUP($B90,$H$13:$J$18,3,0),"N/A")</f>
        <v>5.8817330767123295</v>
      </c>
      <c r="H90" s="49">
        <f>IF(ISNUMBER((Sheet1!G70+$F$7/10)*VLOOKUP($B90,$H$13:$J$18,3,0)),(Sheet1!G70+$F$7/10)*VLOOKUP($B90,$H$13:$J$18,3,0),"N/A")</f>
        <v>5.9268961150684936</v>
      </c>
      <c r="I90" s="49">
        <f>IF(ISNUMBER((Sheet1!H70+$F$7/10)*VLOOKUP($B90,$H$13:$J$18,3,0)),(Sheet1!H70+$F$7/10)*VLOOKUP($B90,$H$13:$J$18,3,0),"N/A")</f>
        <v>5.8258170182648392</v>
      </c>
      <c r="J90" s="49">
        <f>IF(ISNUMBER((Sheet1!I70+$F$7/10)*VLOOKUP($B90,$H$13:$J$18,3,0)),(Sheet1!I70+$F$7/10)*VLOOKUP($B90,$H$13:$J$18,3,0),"N/A")</f>
        <v>5.8158060520547954</v>
      </c>
      <c r="K90" s="49">
        <f>IF(ISNUMBER((Sheet1!J70+$F$7/10)*VLOOKUP($B90,$H$13:$J$18,3,0)),(Sheet1!J70+$F$7/10)*VLOOKUP($B90,$H$13:$J$18,3,0),"N/A")</f>
        <v>5.7716037310502291</v>
      </c>
    </row>
    <row r="91" spans="2:11" x14ac:dyDescent="0.25">
      <c r="B91" s="1" t="str">
        <f>Sheet1!A71</f>
        <v>NY</v>
      </c>
      <c r="C91" s="2" t="str">
        <f>Sheet1!B71</f>
        <v>Elec</v>
      </c>
      <c r="D91" s="3">
        <f>Sheet1!C71</f>
        <v>42825</v>
      </c>
      <c r="E91" s="4" t="str">
        <f>Sheet1!D71</f>
        <v>C (NiMo, NYSEG)</v>
      </c>
      <c r="F91" s="2" t="str">
        <f>Sheet1!E71</f>
        <v>500-1M</v>
      </c>
      <c r="G91" s="49">
        <f>IF(ISNUMBER((Sheet1!F71+$F$7/10)*VLOOKUP($B91,$H$13:$J$18,3,0)),(Sheet1!F71+$F$7/10)*VLOOKUP($B91,$H$13:$J$18,3,0),"N/A")</f>
        <v>5.5247330767123293</v>
      </c>
      <c r="H91" s="49">
        <f>IF(ISNUMBER((Sheet1!G71+$F$7/10)*VLOOKUP($B91,$H$13:$J$18,3,0)),(Sheet1!G71+$F$7/10)*VLOOKUP($B91,$H$13:$J$18,3,0),"N/A")</f>
        <v>5.5698961150684934</v>
      </c>
      <c r="I91" s="49">
        <f>IF(ISNUMBER((Sheet1!H71+$F$7/10)*VLOOKUP($B91,$H$13:$J$18,3,0)),(Sheet1!H71+$F$7/10)*VLOOKUP($B91,$H$13:$J$18,3,0),"N/A")</f>
        <v>5.4688170182648399</v>
      </c>
      <c r="J91" s="49">
        <f>IF(ISNUMBER((Sheet1!I71+$F$7/10)*VLOOKUP($B91,$H$13:$J$18,3,0)),(Sheet1!I71+$F$7/10)*VLOOKUP($B91,$H$13:$J$18,3,0),"N/A")</f>
        <v>5.4588060520547943</v>
      </c>
      <c r="K91" s="49">
        <f>IF(ISNUMBER((Sheet1!J71+$F$7/10)*VLOOKUP($B91,$H$13:$J$18,3,0)),(Sheet1!J71+$F$7/10)*VLOOKUP($B91,$H$13:$J$18,3,0),"N/A")</f>
        <v>5.4146037310502297</v>
      </c>
    </row>
    <row r="92" spans="2:11" x14ac:dyDescent="0.25">
      <c r="B92" s="1" t="str">
        <f>Sheet1!A72</f>
        <v>NY</v>
      </c>
      <c r="C92" s="2" t="str">
        <f>Sheet1!B72</f>
        <v>Elec</v>
      </c>
      <c r="D92" s="3">
        <f>Sheet1!C72</f>
        <v>42825</v>
      </c>
      <c r="E92" s="4" t="str">
        <f>Sheet1!D72</f>
        <v>D (NiMo, NYSEG)</v>
      </c>
      <c r="F92" s="2" t="str">
        <f>Sheet1!E72</f>
        <v>0-150K</v>
      </c>
      <c r="G92" s="49">
        <f>IF(ISNUMBER((Sheet1!F72+$F$7/10)*VLOOKUP($B92,$H$13:$J$18,3,0)),(Sheet1!F72+$F$7/10)*VLOOKUP($B92,$H$13:$J$18,3,0),"N/A")</f>
        <v>6.0074822467123292</v>
      </c>
      <c r="H92" s="49">
        <f>IF(ISNUMBER((Sheet1!G72+$F$7/10)*VLOOKUP($B92,$H$13:$J$18,3,0)),(Sheet1!G72+$F$7/10)*VLOOKUP($B92,$H$13:$J$18,3,0),"N/A")</f>
        <v>6.4080432475684947</v>
      </c>
      <c r="I92" s="49">
        <f>IF(ISNUMBER((Sheet1!H72+$F$7/10)*VLOOKUP($B92,$H$13:$J$18,3,0)),(Sheet1!H72+$F$7/10)*VLOOKUP($B92,$H$13:$J$18,3,0),"N/A")</f>
        <v>6.1745376782648398</v>
      </c>
      <c r="J92" s="49">
        <f>IF(ISNUMBER((Sheet1!I72+$F$7/10)*VLOOKUP($B92,$H$13:$J$18,3,0)),(Sheet1!I72+$F$7/10)*VLOOKUP($B92,$H$13:$J$18,3,0),"N/A")</f>
        <v>6.2424602583047948</v>
      </c>
      <c r="K92" s="49">
        <f>IF(ISNUMBER((Sheet1!J72+$F$7/10)*VLOOKUP($B92,$H$13:$J$18,3,0)),(Sheet1!J72+$F$7/10)*VLOOKUP($B92,$H$13:$J$18,3,0),"N/A")</f>
        <v>6.1290107960502294</v>
      </c>
    </row>
    <row r="93" spans="2:11" x14ac:dyDescent="0.25">
      <c r="B93" s="1" t="str">
        <f>Sheet1!A73</f>
        <v>NY</v>
      </c>
      <c r="C93" s="2" t="str">
        <f>Sheet1!B73</f>
        <v>Elec</v>
      </c>
      <c r="D93" s="3">
        <f>Sheet1!C73</f>
        <v>42825</v>
      </c>
      <c r="E93" s="4" t="str">
        <f>Sheet1!D73</f>
        <v>D (NiMo, NYSEG)</v>
      </c>
      <c r="F93" s="2" t="str">
        <f>Sheet1!E73</f>
        <v>150-500K</v>
      </c>
      <c r="G93" s="49">
        <f>IF(ISNUMBER((Sheet1!F73+$F$7/10)*VLOOKUP($B93,$H$13:$J$18,3,0)),(Sheet1!F73+$F$7/10)*VLOOKUP($B93,$H$13:$J$18,3,0),"N/A")</f>
        <v>5.8034822467123295</v>
      </c>
      <c r="H93" s="49">
        <f>IF(ISNUMBER((Sheet1!G73+$F$7/10)*VLOOKUP($B93,$H$13:$J$18,3,0)),(Sheet1!G73+$F$7/10)*VLOOKUP($B93,$H$13:$J$18,3,0),"N/A")</f>
        <v>6.204043247568495</v>
      </c>
      <c r="I93" s="49">
        <f>IF(ISNUMBER((Sheet1!H73+$F$7/10)*VLOOKUP($B93,$H$13:$J$18,3,0)),(Sheet1!H73+$F$7/10)*VLOOKUP($B93,$H$13:$J$18,3,0),"N/A")</f>
        <v>5.9705376782648401</v>
      </c>
      <c r="J93" s="49">
        <f>IF(ISNUMBER((Sheet1!I73+$F$7/10)*VLOOKUP($B93,$H$13:$J$18,3,0)),(Sheet1!I73+$F$7/10)*VLOOKUP($B93,$H$13:$J$18,3,0),"N/A")</f>
        <v>6.038460258304795</v>
      </c>
      <c r="K93" s="49">
        <f>IF(ISNUMBER((Sheet1!J73+$F$7/10)*VLOOKUP($B93,$H$13:$J$18,3,0)),(Sheet1!J73+$F$7/10)*VLOOKUP($B93,$H$13:$J$18,3,0),"N/A")</f>
        <v>5.9250107960502296</v>
      </c>
    </row>
    <row r="94" spans="2:11" x14ac:dyDescent="0.25">
      <c r="B94" s="1" t="str">
        <f>Sheet1!A74</f>
        <v>NY</v>
      </c>
      <c r="C94" s="2" t="str">
        <f>Sheet1!B74</f>
        <v>Elec</v>
      </c>
      <c r="D94" s="3">
        <f>Sheet1!C74</f>
        <v>42825</v>
      </c>
      <c r="E94" s="4" t="str">
        <f>Sheet1!D74</f>
        <v>D (NiMo, NYSEG)</v>
      </c>
      <c r="F94" s="2" t="str">
        <f>Sheet1!E74</f>
        <v>500-1M</v>
      </c>
      <c r="G94" s="49">
        <f>IF(ISNUMBER((Sheet1!F74+$F$7/10)*VLOOKUP($B94,$H$13:$J$18,3,0)),(Sheet1!F74+$F$7/10)*VLOOKUP($B94,$H$13:$J$18,3,0),"N/A")</f>
        <v>5.4464822467123293</v>
      </c>
      <c r="H94" s="49">
        <f>IF(ISNUMBER((Sheet1!G74+$F$7/10)*VLOOKUP($B94,$H$13:$J$18,3,0)),(Sheet1!G74+$F$7/10)*VLOOKUP($B94,$H$13:$J$18,3,0),"N/A")</f>
        <v>5.8470432475684948</v>
      </c>
      <c r="I94" s="49">
        <f>IF(ISNUMBER((Sheet1!H74+$F$7/10)*VLOOKUP($B94,$H$13:$J$18,3,0)),(Sheet1!H74+$F$7/10)*VLOOKUP($B94,$H$13:$J$18,3,0),"N/A")</f>
        <v>5.6135376782648398</v>
      </c>
      <c r="J94" s="49">
        <f>IF(ISNUMBER((Sheet1!I74+$F$7/10)*VLOOKUP($B94,$H$13:$J$18,3,0)),(Sheet1!I74+$F$7/10)*VLOOKUP($B94,$H$13:$J$18,3,0),"N/A")</f>
        <v>5.6814602583047948</v>
      </c>
      <c r="K94" s="49">
        <f>IF(ISNUMBER((Sheet1!J74+$F$7/10)*VLOOKUP($B94,$H$13:$J$18,3,0)),(Sheet1!J74+$F$7/10)*VLOOKUP($B94,$H$13:$J$18,3,0),"N/A")</f>
        <v>5.5680107960502294</v>
      </c>
    </row>
    <row r="95" spans="2:11" x14ac:dyDescent="0.25">
      <c r="B95" s="1" t="str">
        <f>Sheet1!A75</f>
        <v>NY</v>
      </c>
      <c r="C95" s="2" t="str">
        <f>Sheet1!B75</f>
        <v>Elec</v>
      </c>
      <c r="D95" s="3">
        <f>Sheet1!C75</f>
        <v>42825</v>
      </c>
      <c r="E95" s="4" t="str">
        <f>Sheet1!D75</f>
        <v>E (CenHud, NiMo, NYSEG)</v>
      </c>
      <c r="F95" s="2" t="str">
        <f>Sheet1!E75</f>
        <v>0-150K</v>
      </c>
      <c r="G95" s="49">
        <f>IF(ISNUMBER((Sheet1!F75+$F$7/10)*VLOOKUP($B95,$H$13:$J$18,3,0)),(Sheet1!F75+$F$7/10)*VLOOKUP($B95,$H$13:$J$18,3,0),"N/A")</f>
        <v>6.3624580567123301</v>
      </c>
      <c r="H95" s="49">
        <f>IF(ISNUMBER((Sheet1!G75+$F$7/10)*VLOOKUP($B95,$H$13:$J$18,3,0)),(Sheet1!G75+$F$7/10)*VLOOKUP($B95,$H$13:$J$18,3,0),"N/A")</f>
        <v>6.7953820000684946</v>
      </c>
      <c r="I95" s="49">
        <f>IF(ISNUMBER((Sheet1!H75+$F$7/10)*VLOOKUP($B95,$H$13:$J$18,3,0)),(Sheet1!H75+$F$7/10)*VLOOKUP($B95,$H$13:$J$18,3,0),"N/A")</f>
        <v>6.5434448182648417</v>
      </c>
      <c r="J95" s="49">
        <f>IF(ISNUMBER((Sheet1!I75+$F$7/10)*VLOOKUP($B95,$H$13:$J$18,3,0)),(Sheet1!I75+$F$7/10)*VLOOKUP($B95,$H$13:$J$18,3,0),"N/A")</f>
        <v>6.6182067745547952</v>
      </c>
      <c r="K95" s="49">
        <f>IF(ISNUMBER((Sheet1!J75+$F$7/10)*VLOOKUP($B95,$H$13:$J$18,3,0)),(Sheet1!J75+$F$7/10)*VLOOKUP($B95,$H$13:$J$18,3,0),"N/A")</f>
        <v>6.4972271410502289</v>
      </c>
    </row>
    <row r="96" spans="2:11" x14ac:dyDescent="0.25">
      <c r="B96" s="1" t="str">
        <f>Sheet1!A76</f>
        <v>NY</v>
      </c>
      <c r="C96" s="2" t="str">
        <f>Sheet1!B76</f>
        <v>Elec</v>
      </c>
      <c r="D96" s="3">
        <f>Sheet1!C76</f>
        <v>42825</v>
      </c>
      <c r="E96" s="4" t="str">
        <f>Sheet1!D76</f>
        <v>E (CenHud, NiMo, NYSEG)</v>
      </c>
      <c r="F96" s="2" t="str">
        <f>Sheet1!E76</f>
        <v>150-500K</v>
      </c>
      <c r="G96" s="49">
        <f>IF(ISNUMBER((Sheet1!F76+$F$7/10)*VLOOKUP($B96,$H$13:$J$18,3,0)),(Sheet1!F76+$F$7/10)*VLOOKUP($B96,$H$13:$J$18,3,0),"N/A")</f>
        <v>6.1584580567123295</v>
      </c>
      <c r="H96" s="49">
        <f>IF(ISNUMBER((Sheet1!G76+$F$7/10)*VLOOKUP($B96,$H$13:$J$18,3,0)),(Sheet1!G76+$F$7/10)*VLOOKUP($B96,$H$13:$J$18,3,0),"N/A")</f>
        <v>6.5913820000684948</v>
      </c>
      <c r="I96" s="49">
        <f>IF(ISNUMBER((Sheet1!H76+$F$7/10)*VLOOKUP($B96,$H$13:$J$18,3,0)),(Sheet1!H76+$F$7/10)*VLOOKUP($B96,$H$13:$J$18,3,0),"N/A")</f>
        <v>6.3394448182648411</v>
      </c>
      <c r="J96" s="49">
        <f>IF(ISNUMBER((Sheet1!I76+$F$7/10)*VLOOKUP($B96,$H$13:$J$18,3,0)),(Sheet1!I76+$F$7/10)*VLOOKUP($B96,$H$13:$J$18,3,0),"N/A")</f>
        <v>6.4142067745547955</v>
      </c>
      <c r="K96" s="49">
        <f>IF(ISNUMBER((Sheet1!J76+$F$7/10)*VLOOKUP($B96,$H$13:$J$18,3,0)),(Sheet1!J76+$F$7/10)*VLOOKUP($B96,$H$13:$J$18,3,0),"N/A")</f>
        <v>6.2932271410502283</v>
      </c>
    </row>
    <row r="97" spans="2:11" x14ac:dyDescent="0.25">
      <c r="B97" s="1" t="str">
        <f>Sheet1!A77</f>
        <v>NY</v>
      </c>
      <c r="C97" s="2" t="str">
        <f>Sheet1!B77</f>
        <v>Elec</v>
      </c>
      <c r="D97" s="3">
        <f>Sheet1!C77</f>
        <v>42825</v>
      </c>
      <c r="E97" s="4" t="str">
        <f>Sheet1!D77</f>
        <v>E (CenHud, NiMo, NYSEG)</v>
      </c>
      <c r="F97" s="2" t="str">
        <f>Sheet1!E77</f>
        <v>500-1M</v>
      </c>
      <c r="G97" s="49">
        <f>IF(ISNUMBER((Sheet1!F77+$F$7/10)*VLOOKUP($B97,$H$13:$J$18,3,0)),(Sheet1!F77+$F$7/10)*VLOOKUP($B97,$H$13:$J$18,3,0),"N/A")</f>
        <v>5.8014580567123302</v>
      </c>
      <c r="H97" s="49">
        <f>IF(ISNUMBER((Sheet1!G77+$F$7/10)*VLOOKUP($B97,$H$13:$J$18,3,0)),(Sheet1!G77+$F$7/10)*VLOOKUP($B97,$H$13:$J$18,3,0),"N/A")</f>
        <v>6.2343820000684946</v>
      </c>
      <c r="I97" s="49">
        <f>IF(ISNUMBER((Sheet1!H77+$F$7/10)*VLOOKUP($B97,$H$13:$J$18,3,0)),(Sheet1!H77+$F$7/10)*VLOOKUP($B97,$H$13:$J$18,3,0),"N/A")</f>
        <v>5.9824448182648418</v>
      </c>
      <c r="J97" s="49">
        <f>IF(ISNUMBER((Sheet1!I77+$F$7/10)*VLOOKUP($B97,$H$13:$J$18,3,0)),(Sheet1!I77+$F$7/10)*VLOOKUP($B97,$H$13:$J$18,3,0),"N/A")</f>
        <v>6.0572067745547953</v>
      </c>
      <c r="K97" s="49">
        <f>IF(ISNUMBER((Sheet1!J77+$F$7/10)*VLOOKUP($B97,$H$13:$J$18,3,0)),(Sheet1!J77+$F$7/10)*VLOOKUP($B97,$H$13:$J$18,3,0),"N/A")</f>
        <v>5.936227141050229</v>
      </c>
    </row>
    <row r="98" spans="2:11" x14ac:dyDescent="0.25">
      <c r="B98" s="1" t="str">
        <f>Sheet1!A78</f>
        <v>NY</v>
      </c>
      <c r="C98" s="2" t="str">
        <f>Sheet1!B78</f>
        <v>Elec</v>
      </c>
      <c r="D98" s="3">
        <f>Sheet1!C78</f>
        <v>42825</v>
      </c>
      <c r="E98" s="4" t="str">
        <f>Sheet1!D78</f>
        <v>F (NiMo, NYSEG)</v>
      </c>
      <c r="F98" s="2" t="str">
        <f>Sheet1!E78</f>
        <v>0-150K</v>
      </c>
      <c r="G98" s="49">
        <f>IF(ISNUMBER((Sheet1!F78+$F$7/10)*VLOOKUP($B98,$H$13:$J$18,3,0)),(Sheet1!F78+$F$7/10)*VLOOKUP($B98,$H$13:$J$18,3,0),"N/A")</f>
        <v>6.7344020767123292</v>
      </c>
      <c r="H98" s="49">
        <f>IF(ISNUMBER((Sheet1!G78+$F$7/10)*VLOOKUP($B98,$H$13:$J$18,3,0)),(Sheet1!G78+$F$7/10)*VLOOKUP($B98,$H$13:$J$18,3,0),"N/A")</f>
        <v>7.2623183650684924</v>
      </c>
      <c r="I98" s="49">
        <f>IF(ISNUMBER((Sheet1!H78+$F$7/10)*VLOOKUP($B98,$H$13:$J$18,3,0)),(Sheet1!H78+$F$7/10)*VLOOKUP($B98,$H$13:$J$18,3,0),"N/A")</f>
        <v>6.9553038182648423</v>
      </c>
      <c r="J98" s="49">
        <f>IF(ISNUMBER((Sheet1!I78+$F$7/10)*VLOOKUP($B98,$H$13:$J$18,3,0)),(Sheet1!I78+$F$7/10)*VLOOKUP($B98,$H$13:$J$18,3,0),"N/A")</f>
        <v>7.0482070270547945</v>
      </c>
      <c r="K98" s="49">
        <f>IF(ISNUMBER((Sheet1!J78+$F$7/10)*VLOOKUP($B98,$H$13:$J$18,3,0)),(Sheet1!J78+$F$7/10)*VLOOKUP($B98,$H$13:$J$18,3,0),"N/A")</f>
        <v>6.9061837310502279</v>
      </c>
    </row>
    <row r="99" spans="2:11" x14ac:dyDescent="0.25">
      <c r="B99" s="1" t="str">
        <f>Sheet1!A79</f>
        <v>NY</v>
      </c>
      <c r="C99" s="2" t="str">
        <f>Sheet1!B79</f>
        <v>Elec</v>
      </c>
      <c r="D99" s="3">
        <f>Sheet1!C79</f>
        <v>42825</v>
      </c>
      <c r="E99" s="4" t="str">
        <f>Sheet1!D79</f>
        <v>F (NiMo, NYSEG)</v>
      </c>
      <c r="F99" s="2" t="str">
        <f>Sheet1!E79</f>
        <v>150-500K</v>
      </c>
      <c r="G99" s="49">
        <f>IF(ISNUMBER((Sheet1!F79+$F$7/10)*VLOOKUP($B99,$H$13:$J$18,3,0)),(Sheet1!F79+$F$7/10)*VLOOKUP($B99,$H$13:$J$18,3,0),"N/A")</f>
        <v>6.5304020767123294</v>
      </c>
      <c r="H99" s="49">
        <f>IF(ISNUMBER((Sheet1!G79+$F$7/10)*VLOOKUP($B99,$H$13:$J$18,3,0)),(Sheet1!G79+$F$7/10)*VLOOKUP($B99,$H$13:$J$18,3,0),"N/A")</f>
        <v>7.0583183650684926</v>
      </c>
      <c r="I99" s="49">
        <f>IF(ISNUMBER((Sheet1!H79+$F$7/10)*VLOOKUP($B99,$H$13:$J$18,3,0)),(Sheet1!H79+$F$7/10)*VLOOKUP($B99,$H$13:$J$18,3,0),"N/A")</f>
        <v>6.7513038182648417</v>
      </c>
      <c r="J99" s="49">
        <f>IF(ISNUMBER((Sheet1!I79+$F$7/10)*VLOOKUP($B99,$H$13:$J$18,3,0)),(Sheet1!I79+$F$7/10)*VLOOKUP($B99,$H$13:$J$18,3,0),"N/A")</f>
        <v>6.8442070270547948</v>
      </c>
      <c r="K99" s="49">
        <f>IF(ISNUMBER((Sheet1!J79+$F$7/10)*VLOOKUP($B99,$H$13:$J$18,3,0)),(Sheet1!J79+$F$7/10)*VLOOKUP($B99,$H$13:$J$18,3,0),"N/A")</f>
        <v>6.702183731050229</v>
      </c>
    </row>
    <row r="100" spans="2:11" x14ac:dyDescent="0.25">
      <c r="B100" s="1" t="str">
        <f>Sheet1!A80</f>
        <v>NY</v>
      </c>
      <c r="C100" s="2" t="str">
        <f>Sheet1!B80</f>
        <v>Elec</v>
      </c>
      <c r="D100" s="3">
        <f>Sheet1!C80</f>
        <v>42825</v>
      </c>
      <c r="E100" s="4" t="str">
        <f>Sheet1!D80</f>
        <v>F (NiMo, NYSEG)</v>
      </c>
      <c r="F100" s="2" t="str">
        <f>Sheet1!E80</f>
        <v>500-1M</v>
      </c>
      <c r="G100" s="49">
        <f>IF(ISNUMBER((Sheet1!F80+$F$7/10)*VLOOKUP($B100,$H$13:$J$18,3,0)),(Sheet1!F80+$F$7/10)*VLOOKUP($B100,$H$13:$J$18,3,0),"N/A")</f>
        <v>6.1734020767123292</v>
      </c>
      <c r="H100" s="49">
        <f>IF(ISNUMBER((Sheet1!G80+$F$7/10)*VLOOKUP($B100,$H$13:$J$18,3,0)),(Sheet1!G80+$F$7/10)*VLOOKUP($B100,$H$13:$J$18,3,0),"N/A")</f>
        <v>6.7013183650684924</v>
      </c>
      <c r="I100" s="49">
        <f>IF(ISNUMBER((Sheet1!H80+$F$7/10)*VLOOKUP($B100,$H$13:$J$18,3,0)),(Sheet1!H80+$F$7/10)*VLOOKUP($B100,$H$13:$J$18,3,0),"N/A")</f>
        <v>6.3943038182648424</v>
      </c>
      <c r="J100" s="49">
        <f>IF(ISNUMBER((Sheet1!I80+$F$7/10)*VLOOKUP($B100,$H$13:$J$18,3,0)),(Sheet1!I80+$F$7/10)*VLOOKUP($B100,$H$13:$J$18,3,0),"N/A")</f>
        <v>6.4872070270547955</v>
      </c>
      <c r="K100" s="49">
        <f>IF(ISNUMBER((Sheet1!J80+$F$7/10)*VLOOKUP($B100,$H$13:$J$18,3,0)),(Sheet1!J80+$F$7/10)*VLOOKUP($B100,$H$13:$J$18,3,0),"N/A")</f>
        <v>6.3451837310502279</v>
      </c>
    </row>
    <row r="101" spans="2:11" x14ac:dyDescent="0.25">
      <c r="B101" s="1" t="str">
        <f>Sheet1!A81</f>
        <v>NY</v>
      </c>
      <c r="C101" s="2" t="str">
        <f>Sheet1!B81</f>
        <v>Elec</v>
      </c>
      <c r="D101" s="3">
        <f>Sheet1!C81</f>
        <v>42825</v>
      </c>
      <c r="E101" s="4" t="str">
        <f>Sheet1!D81</f>
        <v>G (CenHud, NYSEG, O&amp;R)</v>
      </c>
      <c r="F101" s="2" t="str">
        <f>Sheet1!E81</f>
        <v>0-150K</v>
      </c>
      <c r="G101" s="49">
        <f>IF(ISNUMBER((Sheet1!F81+$F$7/10)*VLOOKUP($B101,$H$13:$J$18,3,0)),(Sheet1!F81+$F$7/10)*VLOOKUP($B101,$H$13:$J$18,3,0),"N/A")</f>
        <v>7.9419555315068502</v>
      </c>
      <c r="H101" s="49">
        <f>IF(ISNUMBER((Sheet1!G81+$F$7/10)*VLOOKUP($B101,$H$13:$J$18,3,0)),(Sheet1!G81+$F$7/10)*VLOOKUP($B101,$H$13:$J$18,3,0),"N/A")</f>
        <v>8.2946548342465771</v>
      </c>
      <c r="I101" s="49">
        <f>IF(ISNUMBER((Sheet1!H81+$F$7/10)*VLOOKUP($B101,$H$13:$J$18,3,0)),(Sheet1!H81+$F$7/10)*VLOOKUP($B101,$H$13:$J$18,3,0),"N/A")</f>
        <v>8.0757276543379035</v>
      </c>
      <c r="J101" s="49">
        <f>IF(ISNUMBER((Sheet1!I81+$F$7/10)*VLOOKUP($B101,$H$13:$J$18,3,0)),(Sheet1!I81+$F$7/10)*VLOOKUP($B101,$H$13:$J$18,3,0),"N/A")</f>
        <v>8.1395133000000008</v>
      </c>
      <c r="K101" s="49">
        <f>IF(ISNUMBER((Sheet1!J81+$F$7/10)*VLOOKUP($B101,$H$13:$J$18,3,0)),(Sheet1!J81+$F$7/10)*VLOOKUP($B101,$H$13:$J$18,3,0),"N/A")</f>
        <v>8.019330255251143</v>
      </c>
    </row>
    <row r="102" spans="2:11" x14ac:dyDescent="0.25">
      <c r="B102" s="1" t="str">
        <f>Sheet1!A82</f>
        <v>NY</v>
      </c>
      <c r="C102" s="2" t="str">
        <f>Sheet1!B82</f>
        <v>Elec</v>
      </c>
      <c r="D102" s="3">
        <f>Sheet1!C82</f>
        <v>42825</v>
      </c>
      <c r="E102" s="4" t="str">
        <f>Sheet1!D82</f>
        <v>G (CenHud, NYSEG, O&amp;R)</v>
      </c>
      <c r="F102" s="2" t="str">
        <f>Sheet1!E82</f>
        <v>150-500K</v>
      </c>
      <c r="G102" s="49">
        <f>IF(ISNUMBER((Sheet1!F82+$F$7/10)*VLOOKUP($B102,$H$13:$J$18,3,0)),(Sheet1!F82+$F$7/10)*VLOOKUP($B102,$H$13:$J$18,3,0),"N/A")</f>
        <v>7.7379555315068496</v>
      </c>
      <c r="H102" s="49">
        <f>IF(ISNUMBER((Sheet1!G82+$F$7/10)*VLOOKUP($B102,$H$13:$J$18,3,0)),(Sheet1!G82+$F$7/10)*VLOOKUP($B102,$H$13:$J$18,3,0),"N/A")</f>
        <v>8.0906548342465765</v>
      </c>
      <c r="I102" s="49">
        <f>IF(ISNUMBER((Sheet1!H82+$F$7/10)*VLOOKUP($B102,$H$13:$J$18,3,0)),(Sheet1!H82+$F$7/10)*VLOOKUP($B102,$H$13:$J$18,3,0),"N/A")</f>
        <v>7.8717276543379038</v>
      </c>
      <c r="J102" s="49">
        <f>IF(ISNUMBER((Sheet1!I82+$F$7/10)*VLOOKUP($B102,$H$13:$J$18,3,0)),(Sheet1!I82+$F$7/10)*VLOOKUP($B102,$H$13:$J$18,3,0),"N/A")</f>
        <v>7.9355133000000011</v>
      </c>
      <c r="K102" s="49">
        <f>IF(ISNUMBER((Sheet1!J82+$F$7/10)*VLOOKUP($B102,$H$13:$J$18,3,0)),(Sheet1!J82+$F$7/10)*VLOOKUP($B102,$H$13:$J$18,3,0),"N/A")</f>
        <v>7.8153302552511423</v>
      </c>
    </row>
    <row r="103" spans="2:11" x14ac:dyDescent="0.25">
      <c r="B103" s="1" t="str">
        <f>Sheet1!A83</f>
        <v>NY</v>
      </c>
      <c r="C103" s="2" t="str">
        <f>Sheet1!B83</f>
        <v>Elec</v>
      </c>
      <c r="D103" s="3">
        <f>Sheet1!C83</f>
        <v>42825</v>
      </c>
      <c r="E103" s="4" t="str">
        <f>Sheet1!D83</f>
        <v>G (CenHud, NYSEG, O&amp;R)</v>
      </c>
      <c r="F103" s="2" t="str">
        <f>Sheet1!E83</f>
        <v>500-1M</v>
      </c>
      <c r="G103" s="49">
        <f>IF(ISNUMBER((Sheet1!F83+$F$7/10)*VLOOKUP($B103,$H$13:$J$18,3,0)),(Sheet1!F83+$F$7/10)*VLOOKUP($B103,$H$13:$J$18,3,0),"N/A")</f>
        <v>7.3809555315068494</v>
      </c>
      <c r="H103" s="49">
        <f>IF(ISNUMBER((Sheet1!G83+$F$7/10)*VLOOKUP($B103,$H$13:$J$18,3,0)),(Sheet1!G83+$F$7/10)*VLOOKUP($B103,$H$13:$J$18,3,0),"N/A")</f>
        <v>7.7336548342465763</v>
      </c>
      <c r="I103" s="49">
        <f>IF(ISNUMBER((Sheet1!H83+$F$7/10)*VLOOKUP($B103,$H$13:$J$18,3,0)),(Sheet1!H83+$F$7/10)*VLOOKUP($B103,$H$13:$J$18,3,0),"N/A")</f>
        <v>7.5147276543379027</v>
      </c>
      <c r="J103" s="49">
        <f>IF(ISNUMBER((Sheet1!I83+$F$7/10)*VLOOKUP($B103,$H$13:$J$18,3,0)),(Sheet1!I83+$F$7/10)*VLOOKUP($B103,$H$13:$J$18,3,0),"N/A")</f>
        <v>7.5785133000000009</v>
      </c>
      <c r="K103" s="49">
        <f>IF(ISNUMBER((Sheet1!J83+$F$7/10)*VLOOKUP($B103,$H$13:$J$18,3,0)),(Sheet1!J83+$F$7/10)*VLOOKUP($B103,$H$13:$J$18,3,0),"N/A")</f>
        <v>7.458330255251143</v>
      </c>
    </row>
    <row r="104" spans="2:11" x14ac:dyDescent="0.25">
      <c r="B104" s="1" t="str">
        <f>Sheet1!A84</f>
        <v>NY</v>
      </c>
      <c r="C104" s="2" t="str">
        <f>Sheet1!B84</f>
        <v>Elec</v>
      </c>
      <c r="D104" s="3">
        <f>Sheet1!C84</f>
        <v>42825</v>
      </c>
      <c r="E104" s="4" t="str">
        <f>Sheet1!D84</f>
        <v>H (ConEd, NYSEG)</v>
      </c>
      <c r="F104" s="2" t="str">
        <f>Sheet1!E84</f>
        <v>0-150K</v>
      </c>
      <c r="G104" s="49">
        <f>IF(ISNUMBER((Sheet1!F84+$F$7/10)*VLOOKUP($B104,$H$13:$J$18,3,0)),(Sheet1!F84+$F$7/10)*VLOOKUP($B104,$H$13:$J$18,3,0),"N/A")</f>
        <v>8.1291913215068483</v>
      </c>
      <c r="H104" s="49">
        <f>IF(ISNUMBER((Sheet1!G84+$F$7/10)*VLOOKUP($B104,$H$13:$J$18,3,0)),(Sheet1!G84+$F$7/10)*VLOOKUP($B104,$H$13:$J$18,3,0),"N/A")</f>
        <v>8.4972597419965759</v>
      </c>
      <c r="I104" s="49">
        <f>IF(ISNUMBER((Sheet1!H84+$F$7/10)*VLOOKUP($B104,$H$13:$J$18,3,0)),(Sheet1!H84+$F$7/10)*VLOOKUP($B104,$H$13:$J$18,3,0),"N/A")</f>
        <v>8.2838230138378997</v>
      </c>
      <c r="J104" s="49">
        <f>IF(ISNUMBER((Sheet1!I84+$F$7/10)*VLOOKUP($B104,$H$13:$J$18,3,0)),(Sheet1!I84+$F$7/10)*VLOOKUP($B104,$H$13:$J$18,3,0),"N/A")</f>
        <v>8.3527896517499993</v>
      </c>
      <c r="K104" s="49">
        <f>IF(ISNUMBER((Sheet1!J84+$F$7/10)*VLOOKUP($B104,$H$13:$J$18,3,0)),(Sheet1!J84+$F$7/10)*VLOOKUP($B104,$H$13:$J$18,3,0),"N/A")</f>
        <v>8.2362736515011417</v>
      </c>
    </row>
    <row r="105" spans="2:11" x14ac:dyDescent="0.25">
      <c r="B105" s="1" t="str">
        <f>Sheet1!A85</f>
        <v>NY</v>
      </c>
      <c r="C105" s="2" t="str">
        <f>Sheet1!B85</f>
        <v>Elec</v>
      </c>
      <c r="D105" s="3">
        <f>Sheet1!C85</f>
        <v>42825</v>
      </c>
      <c r="E105" s="4" t="str">
        <f>Sheet1!D85</f>
        <v>H (ConEd, NYSEG)</v>
      </c>
      <c r="F105" s="2" t="str">
        <f>Sheet1!E85</f>
        <v>150-500K</v>
      </c>
      <c r="G105" s="49">
        <f>IF(ISNUMBER((Sheet1!F85+$F$7/10)*VLOOKUP($B105,$H$13:$J$18,3,0)),(Sheet1!F85+$F$7/10)*VLOOKUP($B105,$H$13:$J$18,3,0),"N/A")</f>
        <v>7.9251913215068486</v>
      </c>
      <c r="H105" s="49">
        <f>IF(ISNUMBER((Sheet1!G85+$F$7/10)*VLOOKUP($B105,$H$13:$J$18,3,0)),(Sheet1!G85+$F$7/10)*VLOOKUP($B105,$H$13:$J$18,3,0),"N/A")</f>
        <v>8.2932597419965735</v>
      </c>
      <c r="I105" s="49">
        <f>IF(ISNUMBER((Sheet1!H85+$F$7/10)*VLOOKUP($B105,$H$13:$J$18,3,0)),(Sheet1!H85+$F$7/10)*VLOOKUP($B105,$H$13:$J$18,3,0),"N/A")</f>
        <v>8.0798230138379008</v>
      </c>
      <c r="J105" s="49">
        <f>IF(ISNUMBER((Sheet1!I85+$F$7/10)*VLOOKUP($B105,$H$13:$J$18,3,0)),(Sheet1!I85+$F$7/10)*VLOOKUP($B105,$H$13:$J$18,3,0),"N/A")</f>
        <v>8.1487896517500005</v>
      </c>
      <c r="K105" s="49">
        <f>IF(ISNUMBER((Sheet1!J85+$F$7/10)*VLOOKUP($B105,$H$13:$J$18,3,0)),(Sheet1!J85+$F$7/10)*VLOOKUP($B105,$H$13:$J$18,3,0),"N/A")</f>
        <v>8.0322736515011428</v>
      </c>
    </row>
    <row r="106" spans="2:11" x14ac:dyDescent="0.25">
      <c r="B106" s="1" t="str">
        <f>Sheet1!A86</f>
        <v>NY</v>
      </c>
      <c r="C106" s="2" t="str">
        <f>Sheet1!B86</f>
        <v>Elec</v>
      </c>
      <c r="D106" s="3">
        <f>Sheet1!C86</f>
        <v>42825</v>
      </c>
      <c r="E106" s="4" t="str">
        <f>Sheet1!D86</f>
        <v>H (ConEd, NYSEG)</v>
      </c>
      <c r="F106" s="2" t="str">
        <f>Sheet1!E86</f>
        <v>500-1M</v>
      </c>
      <c r="G106" s="49">
        <f>IF(ISNUMBER((Sheet1!F86+$F$7/10)*VLOOKUP($B106,$H$13:$J$18,3,0)),(Sheet1!F86+$F$7/10)*VLOOKUP($B106,$H$13:$J$18,3,0),"N/A")</f>
        <v>7.5681913215068484</v>
      </c>
      <c r="H106" s="49">
        <f>IF(ISNUMBER((Sheet1!G86+$F$7/10)*VLOOKUP($B106,$H$13:$J$18,3,0)),(Sheet1!G86+$F$7/10)*VLOOKUP($B106,$H$13:$J$18,3,0),"N/A")</f>
        <v>7.936259741996575</v>
      </c>
      <c r="I106" s="49">
        <f>IF(ISNUMBER((Sheet1!H86+$F$7/10)*VLOOKUP($B106,$H$13:$J$18,3,0)),(Sheet1!H86+$F$7/10)*VLOOKUP($B106,$H$13:$J$18,3,0),"N/A")</f>
        <v>7.7228230138378997</v>
      </c>
      <c r="J106" s="49">
        <f>IF(ISNUMBER((Sheet1!I86+$F$7/10)*VLOOKUP($B106,$H$13:$J$18,3,0)),(Sheet1!I86+$F$7/10)*VLOOKUP($B106,$H$13:$J$18,3,0),"N/A")</f>
        <v>7.7917896517500012</v>
      </c>
      <c r="K106" s="49">
        <f>IF(ISNUMBER((Sheet1!J86+$F$7/10)*VLOOKUP($B106,$H$13:$J$18,3,0)),(Sheet1!J86+$F$7/10)*VLOOKUP($B106,$H$13:$J$18,3,0),"N/A")</f>
        <v>7.6752736515011417</v>
      </c>
    </row>
    <row r="107" spans="2:11" x14ac:dyDescent="0.25">
      <c r="B107" s="1" t="str">
        <f>Sheet1!A87</f>
        <v>NY</v>
      </c>
      <c r="C107" s="2" t="str">
        <f>Sheet1!B87</f>
        <v>Elec</v>
      </c>
      <c r="D107" s="3">
        <f>Sheet1!C87</f>
        <v>42825</v>
      </c>
      <c r="E107" s="4" t="str">
        <f>Sheet1!D87</f>
        <v>I (ConEd)</v>
      </c>
      <c r="F107" s="2" t="str">
        <f>Sheet1!E87</f>
        <v>0-150K</v>
      </c>
      <c r="G107" s="49">
        <f>IF(ISNUMBER((Sheet1!F87+$F$7/10)*VLOOKUP($B107,$H$13:$J$18,3,0)),(Sheet1!F87+$F$7/10)*VLOOKUP($B107,$H$13:$J$18,3,0),"N/A")</f>
        <v>8.1291913215068483</v>
      </c>
      <c r="H107" s="49">
        <f>IF(ISNUMBER((Sheet1!G87+$F$7/10)*VLOOKUP($B107,$H$13:$J$18,3,0)),(Sheet1!G87+$F$7/10)*VLOOKUP($B107,$H$13:$J$18,3,0),"N/A")</f>
        <v>8.4972597419965759</v>
      </c>
      <c r="I107" s="49">
        <f>IF(ISNUMBER((Sheet1!H87+$F$7/10)*VLOOKUP($B107,$H$13:$J$18,3,0)),(Sheet1!H87+$F$7/10)*VLOOKUP($B107,$H$13:$J$18,3,0),"N/A")</f>
        <v>8.2838230138378997</v>
      </c>
      <c r="J107" s="49">
        <f>IF(ISNUMBER((Sheet1!I87+$F$7/10)*VLOOKUP($B107,$H$13:$J$18,3,0)),(Sheet1!I87+$F$7/10)*VLOOKUP($B107,$H$13:$J$18,3,0),"N/A")</f>
        <v>8.3527896517499993</v>
      </c>
      <c r="K107" s="49">
        <f>IF(ISNUMBER((Sheet1!J87+$F$7/10)*VLOOKUP($B107,$H$13:$J$18,3,0)),(Sheet1!J87+$F$7/10)*VLOOKUP($B107,$H$13:$J$18,3,0),"N/A")</f>
        <v>8.2362736515011417</v>
      </c>
    </row>
    <row r="108" spans="2:11" x14ac:dyDescent="0.25">
      <c r="B108" s="1" t="str">
        <f>Sheet1!A88</f>
        <v>NY</v>
      </c>
      <c r="C108" s="2" t="str">
        <f>Sheet1!B88</f>
        <v>Elec</v>
      </c>
      <c r="D108" s="3">
        <f>Sheet1!C88</f>
        <v>42825</v>
      </c>
      <c r="E108" s="4" t="str">
        <f>Sheet1!D88</f>
        <v>I (ConEd)</v>
      </c>
      <c r="F108" s="2" t="str">
        <f>Sheet1!E88</f>
        <v>150-500K</v>
      </c>
      <c r="G108" s="49">
        <f>IF(ISNUMBER((Sheet1!F88+$F$7/10)*VLOOKUP($B108,$H$13:$J$18,3,0)),(Sheet1!F88+$F$7/10)*VLOOKUP($B108,$H$13:$J$18,3,0),"N/A")</f>
        <v>7.9251913215068486</v>
      </c>
      <c r="H108" s="49">
        <f>IF(ISNUMBER((Sheet1!G88+$F$7/10)*VLOOKUP($B108,$H$13:$J$18,3,0)),(Sheet1!G88+$F$7/10)*VLOOKUP($B108,$H$13:$J$18,3,0),"N/A")</f>
        <v>8.2932597419965735</v>
      </c>
      <c r="I108" s="49">
        <f>IF(ISNUMBER((Sheet1!H88+$F$7/10)*VLOOKUP($B108,$H$13:$J$18,3,0)),(Sheet1!H88+$F$7/10)*VLOOKUP($B108,$H$13:$J$18,3,0),"N/A")</f>
        <v>8.0798230138379008</v>
      </c>
      <c r="J108" s="49">
        <f>IF(ISNUMBER((Sheet1!I88+$F$7/10)*VLOOKUP($B108,$H$13:$J$18,3,0)),(Sheet1!I88+$F$7/10)*VLOOKUP($B108,$H$13:$J$18,3,0),"N/A")</f>
        <v>8.1487896517500005</v>
      </c>
      <c r="K108" s="49">
        <f>IF(ISNUMBER((Sheet1!J88+$F$7/10)*VLOOKUP($B108,$H$13:$J$18,3,0)),(Sheet1!J88+$F$7/10)*VLOOKUP($B108,$H$13:$J$18,3,0),"N/A")</f>
        <v>8.0322736515011428</v>
      </c>
    </row>
    <row r="109" spans="2:11" x14ac:dyDescent="0.25">
      <c r="B109" s="1" t="str">
        <f>Sheet1!A89</f>
        <v>NY</v>
      </c>
      <c r="C109" s="2" t="str">
        <f>Sheet1!B89</f>
        <v>Elec</v>
      </c>
      <c r="D109" s="3">
        <f>Sheet1!C89</f>
        <v>42825</v>
      </c>
      <c r="E109" s="4" t="str">
        <f>Sheet1!D89</f>
        <v>I (ConEd)</v>
      </c>
      <c r="F109" s="2" t="str">
        <f>Sheet1!E89</f>
        <v>500-1M</v>
      </c>
      <c r="G109" s="49">
        <f>IF(ISNUMBER((Sheet1!F89+$F$7/10)*VLOOKUP($B109,$H$13:$J$18,3,0)),(Sheet1!F89+$F$7/10)*VLOOKUP($B109,$H$13:$J$18,3,0),"N/A")</f>
        <v>7.5681913215068484</v>
      </c>
      <c r="H109" s="49">
        <f>IF(ISNUMBER((Sheet1!G89+$F$7/10)*VLOOKUP($B109,$H$13:$J$18,3,0)),(Sheet1!G89+$F$7/10)*VLOOKUP($B109,$H$13:$J$18,3,0),"N/A")</f>
        <v>7.936259741996575</v>
      </c>
      <c r="I109" s="49">
        <f>IF(ISNUMBER((Sheet1!H89+$F$7/10)*VLOOKUP($B109,$H$13:$J$18,3,0)),(Sheet1!H89+$F$7/10)*VLOOKUP($B109,$H$13:$J$18,3,0),"N/A")</f>
        <v>7.7228230138378997</v>
      </c>
      <c r="J109" s="49">
        <f>IF(ISNUMBER((Sheet1!I89+$F$7/10)*VLOOKUP($B109,$H$13:$J$18,3,0)),(Sheet1!I89+$F$7/10)*VLOOKUP($B109,$H$13:$J$18,3,0),"N/A")</f>
        <v>7.7917896517500012</v>
      </c>
      <c r="K109" s="49">
        <f>IF(ISNUMBER((Sheet1!J89+$F$7/10)*VLOOKUP($B109,$H$13:$J$18,3,0)),(Sheet1!J89+$F$7/10)*VLOOKUP($B109,$H$13:$J$18,3,0),"N/A")</f>
        <v>7.6752736515011417</v>
      </c>
    </row>
    <row r="110" spans="2:11" x14ac:dyDescent="0.25">
      <c r="B110" s="1" t="str">
        <f>Sheet1!A90</f>
        <v>NY</v>
      </c>
      <c r="C110" s="2" t="str">
        <f>Sheet1!B90</f>
        <v>Elec</v>
      </c>
      <c r="D110" s="3">
        <f>Sheet1!C90</f>
        <v>42825</v>
      </c>
      <c r="E110" s="4" t="str">
        <f>Sheet1!D90</f>
        <v>J (ConEd)</v>
      </c>
      <c r="F110" s="2" t="str">
        <f>Sheet1!E90</f>
        <v>0-150K</v>
      </c>
      <c r="G110" s="49">
        <f>IF(ISNUMBER((Sheet1!F90+$F$7/10)*VLOOKUP($B110,$H$13:$J$18,3,0)),(Sheet1!F90+$F$7/10)*VLOOKUP($B110,$H$13:$J$18,3,0),"N/A")</f>
        <v>8.7387303479452054</v>
      </c>
      <c r="H110" s="49">
        <f>IF(ISNUMBER((Sheet1!G90+$F$7/10)*VLOOKUP($B110,$H$13:$J$18,3,0)),(Sheet1!G90+$F$7/10)*VLOOKUP($B110,$H$13:$J$18,3,0),"N/A")</f>
        <v>8.9548715965753427</v>
      </c>
      <c r="I110" s="49">
        <f>IF(ISNUMBER((Sheet1!H90+$F$7/10)*VLOOKUP($B110,$H$13:$J$18,3,0)),(Sheet1!H90+$F$7/10)*VLOOKUP($B110,$H$13:$J$18,3,0),"N/A")</f>
        <v>8.8513667433789944</v>
      </c>
      <c r="J110" s="49">
        <f>IF(ISNUMBER((Sheet1!I90+$F$7/10)*VLOOKUP($B110,$H$13:$J$18,3,0)),(Sheet1!I90+$F$7/10)*VLOOKUP($B110,$H$13:$J$18,3,0),"N/A")</f>
        <v>8.8829199815068467</v>
      </c>
      <c r="K110" s="49">
        <f>IF(ISNUMBER((Sheet1!J90+$F$7/10)*VLOOKUP($B110,$H$13:$J$18,3,0)),(Sheet1!J90+$F$7/10)*VLOOKUP($B110,$H$13:$J$18,3,0),"N/A")</f>
        <v>8.7119304883561615</v>
      </c>
    </row>
    <row r="111" spans="2:11" x14ac:dyDescent="0.25">
      <c r="B111" s="1" t="str">
        <f>Sheet1!A91</f>
        <v>NY</v>
      </c>
      <c r="C111" s="2" t="str">
        <f>Sheet1!B91</f>
        <v>Elec</v>
      </c>
      <c r="D111" s="3">
        <f>Sheet1!C91</f>
        <v>42825</v>
      </c>
      <c r="E111" s="4" t="str">
        <f>Sheet1!D91</f>
        <v>J (ConEd)</v>
      </c>
      <c r="F111" s="2" t="str">
        <f>Sheet1!E91</f>
        <v>150-500K</v>
      </c>
      <c r="G111" s="49">
        <f>IF(ISNUMBER((Sheet1!F91+$F$7/10)*VLOOKUP($B111,$H$13:$J$18,3,0)),(Sheet1!F91+$F$7/10)*VLOOKUP($B111,$H$13:$J$18,3,0),"N/A")</f>
        <v>8.5347303479452066</v>
      </c>
      <c r="H111" s="49">
        <f>IF(ISNUMBER((Sheet1!G91+$F$7/10)*VLOOKUP($B111,$H$13:$J$18,3,0)),(Sheet1!G91+$F$7/10)*VLOOKUP($B111,$H$13:$J$18,3,0),"N/A")</f>
        <v>8.7508715965753421</v>
      </c>
      <c r="I111" s="49">
        <f>IF(ISNUMBER((Sheet1!H91+$F$7/10)*VLOOKUP($B111,$H$13:$J$18,3,0)),(Sheet1!H91+$F$7/10)*VLOOKUP($B111,$H$13:$J$18,3,0),"N/A")</f>
        <v>8.6473667433789938</v>
      </c>
      <c r="J111" s="49">
        <f>IF(ISNUMBER((Sheet1!I91+$F$7/10)*VLOOKUP($B111,$H$13:$J$18,3,0)),(Sheet1!I91+$F$7/10)*VLOOKUP($B111,$H$13:$J$18,3,0),"N/A")</f>
        <v>8.6789199815068478</v>
      </c>
      <c r="K111" s="49">
        <f>IF(ISNUMBER((Sheet1!J91+$F$7/10)*VLOOKUP($B111,$H$13:$J$18,3,0)),(Sheet1!J91+$F$7/10)*VLOOKUP($B111,$H$13:$J$18,3,0),"N/A")</f>
        <v>8.5079304883561608</v>
      </c>
    </row>
    <row r="112" spans="2:11" x14ac:dyDescent="0.25">
      <c r="B112" s="1" t="str">
        <f>Sheet1!A92</f>
        <v>NY</v>
      </c>
      <c r="C112" s="2" t="str">
        <f>Sheet1!B92</f>
        <v>Elec</v>
      </c>
      <c r="D112" s="3">
        <f>Sheet1!C92</f>
        <v>42825</v>
      </c>
      <c r="E112" s="4" t="str">
        <f>Sheet1!D92</f>
        <v>J (ConEd)</v>
      </c>
      <c r="F112" s="2" t="str">
        <f>Sheet1!E92</f>
        <v>500-1M</v>
      </c>
      <c r="G112" s="49">
        <f>IF(ISNUMBER((Sheet1!F92+$F$7/10)*VLOOKUP($B112,$H$13:$J$18,3,0)),(Sheet1!F92+$F$7/10)*VLOOKUP($B112,$H$13:$J$18,3,0),"N/A")</f>
        <v>8.1777303479452073</v>
      </c>
      <c r="H112" s="49">
        <f>IF(ISNUMBER((Sheet1!G92+$F$7/10)*VLOOKUP($B112,$H$13:$J$18,3,0)),(Sheet1!G92+$F$7/10)*VLOOKUP($B112,$H$13:$J$18,3,0),"N/A")</f>
        <v>8.3938715965753428</v>
      </c>
      <c r="I112" s="49">
        <f>IF(ISNUMBER((Sheet1!H92+$F$7/10)*VLOOKUP($B112,$H$13:$J$18,3,0)),(Sheet1!H92+$F$7/10)*VLOOKUP($B112,$H$13:$J$18,3,0),"N/A")</f>
        <v>8.2903667433789945</v>
      </c>
      <c r="J112" s="49">
        <f>IF(ISNUMBER((Sheet1!I92+$F$7/10)*VLOOKUP($B112,$H$13:$J$18,3,0)),(Sheet1!I92+$F$7/10)*VLOOKUP($B112,$H$13:$J$18,3,0),"N/A")</f>
        <v>8.3219199815068468</v>
      </c>
      <c r="K112" s="49">
        <f>IF(ISNUMBER((Sheet1!J92+$F$7/10)*VLOOKUP($B112,$H$13:$J$18,3,0)),(Sheet1!J92+$F$7/10)*VLOOKUP($B112,$H$13:$J$18,3,0),"N/A")</f>
        <v>8.1509304883561615</v>
      </c>
    </row>
    <row r="113" spans="2:11" x14ac:dyDescent="0.25">
      <c r="B113" s="1" t="str">
        <f>Sheet1!A93</f>
        <v>NY</v>
      </c>
      <c r="C113" s="2" t="str">
        <f>Sheet1!B93</f>
        <v>Elec</v>
      </c>
      <c r="D113" s="3">
        <f>Sheet1!C93</f>
        <v>42855</v>
      </c>
      <c r="E113" s="4" t="str">
        <f>Sheet1!D93</f>
        <v>A (NiMo, NYSEG)</v>
      </c>
      <c r="F113" s="2" t="str">
        <f>Sheet1!E93</f>
        <v>0-150K</v>
      </c>
      <c r="G113" s="49">
        <f>IF(ISNUMBER((Sheet1!F93+$F$7/10)*VLOOKUP($B113,$H$13:$J$18,3,0)),(Sheet1!F93+$F$7/10)*VLOOKUP($B113,$H$13:$J$18,3,0),"N/A")</f>
        <v>6.5163721863013695</v>
      </c>
      <c r="H113" s="49">
        <f>IF(ISNUMBER((Sheet1!G93+$F$7/10)*VLOOKUP($B113,$H$13:$J$18,3,0)),(Sheet1!G93+$F$7/10)*VLOOKUP($B113,$H$13:$J$18,3,0),"N/A")</f>
        <v>6.4246789020547945</v>
      </c>
      <c r="I113" s="49">
        <f>IF(ISNUMBER((Sheet1!H93+$F$7/10)*VLOOKUP($B113,$H$13:$J$18,3,0)),(Sheet1!H93+$F$7/10)*VLOOKUP($B113,$H$13:$J$18,3,0),"N/A")</f>
        <v>6.3334149881278554</v>
      </c>
      <c r="J113" s="49">
        <f>IF(ISNUMBER((Sheet1!I93+$F$7/10)*VLOOKUP($B113,$H$13:$J$18,3,0)),(Sheet1!I93+$F$7/10)*VLOOKUP($B113,$H$13:$J$18,3,0),"N/A")</f>
        <v>6.3057803955479459</v>
      </c>
      <c r="K113" s="49">
        <f>IF(ISNUMBER((Sheet1!J93+$F$7/10)*VLOOKUP($B113,$H$13:$J$18,3,0)),(Sheet1!J93+$F$7/10)*VLOOKUP($B113,$H$13:$J$18,3,0),"N/A")</f>
        <v>6.1855828600456642</v>
      </c>
    </row>
    <row r="114" spans="2:11" x14ac:dyDescent="0.25">
      <c r="B114" s="1" t="str">
        <f>Sheet1!A94</f>
        <v>NY</v>
      </c>
      <c r="C114" s="2" t="str">
        <f>Sheet1!B94</f>
        <v>Elec</v>
      </c>
      <c r="D114" s="3">
        <f>Sheet1!C94</f>
        <v>42855</v>
      </c>
      <c r="E114" s="4" t="str">
        <f>Sheet1!D94</f>
        <v>A (NiMo, NYSEG)</v>
      </c>
      <c r="F114" s="2" t="str">
        <f>Sheet1!E94</f>
        <v>150-500K</v>
      </c>
      <c r="G114" s="49">
        <f>IF(ISNUMBER((Sheet1!F94+$F$7/10)*VLOOKUP($B114,$H$13:$J$18,3,0)),(Sheet1!F94+$F$7/10)*VLOOKUP($B114,$H$13:$J$18,3,0),"N/A")</f>
        <v>6.3123721863013706</v>
      </c>
      <c r="H114" s="49">
        <f>IF(ISNUMBER((Sheet1!G94+$F$7/10)*VLOOKUP($B114,$H$13:$J$18,3,0)),(Sheet1!G94+$F$7/10)*VLOOKUP($B114,$H$13:$J$18,3,0),"N/A")</f>
        <v>6.2206789020547948</v>
      </c>
      <c r="I114" s="49">
        <f>IF(ISNUMBER((Sheet1!H94+$F$7/10)*VLOOKUP($B114,$H$13:$J$18,3,0)),(Sheet1!H94+$F$7/10)*VLOOKUP($B114,$H$13:$J$18,3,0),"N/A")</f>
        <v>6.1294149881278557</v>
      </c>
      <c r="J114" s="49">
        <f>IF(ISNUMBER((Sheet1!I94+$F$7/10)*VLOOKUP($B114,$H$13:$J$18,3,0)),(Sheet1!I94+$F$7/10)*VLOOKUP($B114,$H$13:$J$18,3,0),"N/A")</f>
        <v>6.1017803955479462</v>
      </c>
      <c r="K114" s="49">
        <f>IF(ISNUMBER((Sheet1!J94+$F$7/10)*VLOOKUP($B114,$H$13:$J$18,3,0)),(Sheet1!J94+$F$7/10)*VLOOKUP($B114,$H$13:$J$18,3,0),"N/A")</f>
        <v>5.9815828600456644</v>
      </c>
    </row>
    <row r="115" spans="2:11" x14ac:dyDescent="0.25">
      <c r="B115" s="1" t="str">
        <f>Sheet1!A95</f>
        <v>NY</v>
      </c>
      <c r="C115" s="2" t="str">
        <f>Sheet1!B95</f>
        <v>Elec</v>
      </c>
      <c r="D115" s="3">
        <f>Sheet1!C95</f>
        <v>42855</v>
      </c>
      <c r="E115" s="4" t="str">
        <f>Sheet1!D95</f>
        <v>A (NiMo, NYSEG)</v>
      </c>
      <c r="F115" s="2" t="str">
        <f>Sheet1!E95</f>
        <v>500-1M</v>
      </c>
      <c r="G115" s="49">
        <f>IF(ISNUMBER((Sheet1!F95+$F$7/10)*VLOOKUP($B115,$H$13:$J$18,3,0)),(Sheet1!F95+$F$7/10)*VLOOKUP($B115,$H$13:$J$18,3,0),"N/A")</f>
        <v>5.9553721863013696</v>
      </c>
      <c r="H115" s="49">
        <f>IF(ISNUMBER((Sheet1!G95+$F$7/10)*VLOOKUP($B115,$H$13:$J$18,3,0)),(Sheet1!G95+$F$7/10)*VLOOKUP($B115,$H$13:$J$18,3,0),"N/A")</f>
        <v>5.8636789020547955</v>
      </c>
      <c r="I115" s="49">
        <f>IF(ISNUMBER((Sheet1!H95+$F$7/10)*VLOOKUP($B115,$H$13:$J$18,3,0)),(Sheet1!H95+$F$7/10)*VLOOKUP($B115,$H$13:$J$18,3,0),"N/A")</f>
        <v>5.7724149881278546</v>
      </c>
      <c r="J115" s="49">
        <f>IF(ISNUMBER((Sheet1!I95+$F$7/10)*VLOOKUP($B115,$H$13:$J$18,3,0)),(Sheet1!I95+$F$7/10)*VLOOKUP($B115,$H$13:$J$18,3,0),"N/A")</f>
        <v>5.744780395547946</v>
      </c>
      <c r="K115" s="49">
        <f>IF(ISNUMBER((Sheet1!J95+$F$7/10)*VLOOKUP($B115,$H$13:$J$18,3,0)),(Sheet1!J95+$F$7/10)*VLOOKUP($B115,$H$13:$J$18,3,0),"N/A")</f>
        <v>5.6245828600456642</v>
      </c>
    </row>
    <row r="116" spans="2:11" x14ac:dyDescent="0.25">
      <c r="B116" s="1" t="str">
        <f>Sheet1!A96</f>
        <v>NY</v>
      </c>
      <c r="C116" s="2" t="str">
        <f>Sheet1!B96</f>
        <v>Elec</v>
      </c>
      <c r="D116" s="3">
        <f>Sheet1!C96</f>
        <v>42855</v>
      </c>
      <c r="E116" s="4" t="str">
        <f>Sheet1!D96</f>
        <v>B (NiMo, RGE)</v>
      </c>
      <c r="F116" s="2" t="str">
        <f>Sheet1!E96</f>
        <v>0-150K</v>
      </c>
      <c r="G116" s="49">
        <f>IF(ISNUMBER((Sheet1!F96+$F$7/10)*VLOOKUP($B116,$H$13:$J$18,3,0)),(Sheet1!F96+$F$7/10)*VLOOKUP($B116,$H$13:$J$18,3,0),"N/A")</f>
        <v>6.1677802503013712</v>
      </c>
      <c r="H116" s="49">
        <f>IF(ISNUMBER((Sheet1!G96+$F$7/10)*VLOOKUP($B116,$H$13:$J$18,3,0)),(Sheet1!G96+$F$7/10)*VLOOKUP($B116,$H$13:$J$18,3,0),"N/A")</f>
        <v>6.0657100470547967</v>
      </c>
      <c r="I116" s="49">
        <f>IF(ISNUMBER((Sheet1!H96+$F$7/10)*VLOOKUP($B116,$H$13:$J$18,3,0)),(Sheet1!H96+$F$7/10)*VLOOKUP($B116,$H$13:$J$18,3,0),"N/A")</f>
        <v>5.9921009731278572</v>
      </c>
      <c r="J116" s="49">
        <f>IF(ISNUMBER((Sheet1!I96+$F$7/10)*VLOOKUP($B116,$H$13:$J$18,3,0)),(Sheet1!I96+$F$7/10)*VLOOKUP($B116,$H$13:$J$18,3,0),"N/A")</f>
        <v>5.9596002622979478</v>
      </c>
      <c r="K116" s="49">
        <f>IF(ISNUMBER((Sheet1!J96+$F$7/10)*VLOOKUP($B116,$H$13:$J$18,3,0)),(Sheet1!J96+$F$7/10)*VLOOKUP($B116,$H$13:$J$18,3,0),"N/A")</f>
        <v>5.8991337355456643</v>
      </c>
    </row>
    <row r="117" spans="2:11" x14ac:dyDescent="0.25">
      <c r="B117" s="1" t="str">
        <f>Sheet1!A97</f>
        <v>NY</v>
      </c>
      <c r="C117" s="2" t="str">
        <f>Sheet1!B97</f>
        <v>Elec</v>
      </c>
      <c r="D117" s="3">
        <f>Sheet1!C97</f>
        <v>42855</v>
      </c>
      <c r="E117" s="4" t="str">
        <f>Sheet1!D97</f>
        <v>B (NiMo, RGE)</v>
      </c>
      <c r="F117" s="2" t="str">
        <f>Sheet1!E97</f>
        <v>150-500K</v>
      </c>
      <c r="G117" s="49">
        <f>IF(ISNUMBER((Sheet1!F97+$F$7/10)*VLOOKUP($B117,$H$13:$J$18,3,0)),(Sheet1!F97+$F$7/10)*VLOOKUP($B117,$H$13:$J$18,3,0),"N/A")</f>
        <v>5.9637802503013715</v>
      </c>
      <c r="H117" s="49">
        <f>IF(ISNUMBER((Sheet1!G97+$F$7/10)*VLOOKUP($B117,$H$13:$J$18,3,0)),(Sheet1!G97+$F$7/10)*VLOOKUP($B117,$H$13:$J$18,3,0),"N/A")</f>
        <v>5.8617100470547969</v>
      </c>
      <c r="I117" s="49">
        <f>IF(ISNUMBER((Sheet1!H97+$F$7/10)*VLOOKUP($B117,$H$13:$J$18,3,0)),(Sheet1!H97+$F$7/10)*VLOOKUP($B117,$H$13:$J$18,3,0),"N/A")</f>
        <v>5.7881009731278565</v>
      </c>
      <c r="J117" s="49">
        <f>IF(ISNUMBER((Sheet1!I97+$F$7/10)*VLOOKUP($B117,$H$13:$J$18,3,0)),(Sheet1!I97+$F$7/10)*VLOOKUP($B117,$H$13:$J$18,3,0),"N/A")</f>
        <v>5.7556002622979472</v>
      </c>
      <c r="K117" s="49">
        <f>IF(ISNUMBER((Sheet1!J97+$F$7/10)*VLOOKUP($B117,$H$13:$J$18,3,0)),(Sheet1!J97+$F$7/10)*VLOOKUP($B117,$H$13:$J$18,3,0),"N/A")</f>
        <v>5.6951337355456646</v>
      </c>
    </row>
    <row r="118" spans="2:11" x14ac:dyDescent="0.25">
      <c r="B118" s="1" t="str">
        <f>Sheet1!A98</f>
        <v>NY</v>
      </c>
      <c r="C118" s="2" t="str">
        <f>Sheet1!B98</f>
        <v>Elec</v>
      </c>
      <c r="D118" s="3">
        <f>Sheet1!C98</f>
        <v>42855</v>
      </c>
      <c r="E118" s="4" t="str">
        <f>Sheet1!D98</f>
        <v>B (NiMo, RGE)</v>
      </c>
      <c r="F118" s="2" t="str">
        <f>Sheet1!E98</f>
        <v>500-1M</v>
      </c>
      <c r="G118" s="49">
        <f>IF(ISNUMBER((Sheet1!F98+$F$7/10)*VLOOKUP($B118,$H$13:$J$18,3,0)),(Sheet1!F98+$F$7/10)*VLOOKUP($B118,$H$13:$J$18,3,0),"N/A")</f>
        <v>5.6067802503013713</v>
      </c>
      <c r="H118" s="49">
        <f>IF(ISNUMBER((Sheet1!G98+$F$7/10)*VLOOKUP($B118,$H$13:$J$18,3,0)),(Sheet1!G98+$F$7/10)*VLOOKUP($B118,$H$13:$J$18,3,0),"N/A")</f>
        <v>5.5047100470547967</v>
      </c>
      <c r="I118" s="49">
        <f>IF(ISNUMBER((Sheet1!H98+$F$7/10)*VLOOKUP($B118,$H$13:$J$18,3,0)),(Sheet1!H98+$F$7/10)*VLOOKUP($B118,$H$13:$J$18,3,0),"N/A")</f>
        <v>5.4311009731278572</v>
      </c>
      <c r="J118" s="49">
        <f>IF(ISNUMBER((Sheet1!I98+$F$7/10)*VLOOKUP($B118,$H$13:$J$18,3,0)),(Sheet1!I98+$F$7/10)*VLOOKUP($B118,$H$13:$J$18,3,0),"N/A")</f>
        <v>5.3986002622979479</v>
      </c>
      <c r="K118" s="49">
        <f>IF(ISNUMBER((Sheet1!J98+$F$7/10)*VLOOKUP($B118,$H$13:$J$18,3,0)),(Sheet1!J98+$F$7/10)*VLOOKUP($B118,$H$13:$J$18,3,0),"N/A")</f>
        <v>5.3381337355456644</v>
      </c>
    </row>
    <row r="119" spans="2:11" x14ac:dyDescent="0.25">
      <c r="B119" s="1" t="str">
        <f>Sheet1!A99</f>
        <v>NY</v>
      </c>
      <c r="C119" s="2" t="str">
        <f>Sheet1!B99</f>
        <v>Elec</v>
      </c>
      <c r="D119" s="3">
        <f>Sheet1!C99</f>
        <v>42855</v>
      </c>
      <c r="E119" s="4" t="str">
        <f>Sheet1!D99</f>
        <v>C (NiMo, NYSEG)</v>
      </c>
      <c r="F119" s="2" t="str">
        <f>Sheet1!E99</f>
        <v>0-150K</v>
      </c>
      <c r="G119" s="49">
        <f>IF(ISNUMBER((Sheet1!F99+$F$7/10)*VLOOKUP($B119,$H$13:$J$18,3,0)),(Sheet1!F99+$F$7/10)*VLOOKUP($B119,$H$13:$J$18,3,0),"N/A")</f>
        <v>6.1556593863013704</v>
      </c>
      <c r="H119" s="49">
        <f>IF(ISNUMBER((Sheet1!G99+$F$7/10)*VLOOKUP($B119,$H$13:$J$18,3,0)),(Sheet1!G99+$F$7/10)*VLOOKUP($B119,$H$13:$J$18,3,0),"N/A")</f>
        <v>6.1522522020547941</v>
      </c>
      <c r="I119" s="49">
        <f>IF(ISNUMBER((Sheet1!H99+$F$7/10)*VLOOKUP($B119,$H$13:$J$18,3,0)),(Sheet1!H99+$F$7/10)*VLOOKUP($B119,$H$13:$J$18,3,0),"N/A")</f>
        <v>6.0377356881278539</v>
      </c>
      <c r="J119" s="49">
        <f>IF(ISNUMBER((Sheet1!I99+$F$7/10)*VLOOKUP($B119,$H$13:$J$18,3,0)),(Sheet1!I99+$F$7/10)*VLOOKUP($B119,$H$13:$J$18,3,0),"N/A")</f>
        <v>6.0205909455479443</v>
      </c>
      <c r="K119" s="49">
        <f>IF(ISNUMBER((Sheet1!J99+$F$7/10)*VLOOKUP($B119,$H$13:$J$18,3,0)),(Sheet1!J99+$F$7/10)*VLOOKUP($B119,$H$13:$J$18,3,0),"N/A")</f>
        <v>5.9763570600456619</v>
      </c>
    </row>
    <row r="120" spans="2:11" x14ac:dyDescent="0.25">
      <c r="B120" s="1" t="str">
        <f>Sheet1!A100</f>
        <v>NY</v>
      </c>
      <c r="C120" s="2" t="str">
        <f>Sheet1!B100</f>
        <v>Elec</v>
      </c>
      <c r="D120" s="3">
        <f>Sheet1!C100</f>
        <v>42855</v>
      </c>
      <c r="E120" s="4" t="str">
        <f>Sheet1!D100</f>
        <v>C (NiMo, NYSEG)</v>
      </c>
      <c r="F120" s="2" t="str">
        <f>Sheet1!E100</f>
        <v>150-500K</v>
      </c>
      <c r="G120" s="49">
        <f>IF(ISNUMBER((Sheet1!F100+$F$7/10)*VLOOKUP($B120,$H$13:$J$18,3,0)),(Sheet1!F100+$F$7/10)*VLOOKUP($B120,$H$13:$J$18,3,0),"N/A")</f>
        <v>5.9516593863013698</v>
      </c>
      <c r="H120" s="49">
        <f>IF(ISNUMBER((Sheet1!G100+$F$7/10)*VLOOKUP($B120,$H$13:$J$18,3,0)),(Sheet1!G100+$F$7/10)*VLOOKUP($B120,$H$13:$J$18,3,0),"N/A")</f>
        <v>5.9482522020547952</v>
      </c>
      <c r="I120" s="49">
        <f>IF(ISNUMBER((Sheet1!H100+$F$7/10)*VLOOKUP($B120,$H$13:$J$18,3,0)),(Sheet1!H100+$F$7/10)*VLOOKUP($B120,$H$13:$J$18,3,0),"N/A")</f>
        <v>5.8337356881278541</v>
      </c>
      <c r="J120" s="49">
        <f>IF(ISNUMBER((Sheet1!I100+$F$7/10)*VLOOKUP($B120,$H$13:$J$18,3,0)),(Sheet1!I100+$F$7/10)*VLOOKUP($B120,$H$13:$J$18,3,0),"N/A")</f>
        <v>5.8165909455479454</v>
      </c>
      <c r="K120" s="49">
        <f>IF(ISNUMBER((Sheet1!J100+$F$7/10)*VLOOKUP($B120,$H$13:$J$18,3,0)),(Sheet1!J100+$F$7/10)*VLOOKUP($B120,$H$13:$J$18,3,0),"N/A")</f>
        <v>5.7723570600456613</v>
      </c>
    </row>
    <row r="121" spans="2:11" x14ac:dyDescent="0.25">
      <c r="B121" s="1" t="str">
        <f>Sheet1!A101</f>
        <v>NY</v>
      </c>
      <c r="C121" s="2" t="str">
        <f>Sheet1!B101</f>
        <v>Elec</v>
      </c>
      <c r="D121" s="3">
        <f>Sheet1!C101</f>
        <v>42855</v>
      </c>
      <c r="E121" s="4" t="str">
        <f>Sheet1!D101</f>
        <v>C (NiMo, NYSEG)</v>
      </c>
      <c r="F121" s="2" t="str">
        <f>Sheet1!E101</f>
        <v>500-1M</v>
      </c>
      <c r="G121" s="49">
        <f>IF(ISNUMBER((Sheet1!F101+$F$7/10)*VLOOKUP($B121,$H$13:$J$18,3,0)),(Sheet1!F101+$F$7/10)*VLOOKUP($B121,$H$13:$J$18,3,0),"N/A")</f>
        <v>5.5946593863013705</v>
      </c>
      <c r="H121" s="49">
        <f>IF(ISNUMBER((Sheet1!G101+$F$7/10)*VLOOKUP($B121,$H$13:$J$18,3,0)),(Sheet1!G101+$F$7/10)*VLOOKUP($B121,$H$13:$J$18,3,0),"N/A")</f>
        <v>5.5912522020547941</v>
      </c>
      <c r="I121" s="49">
        <f>IF(ISNUMBER((Sheet1!H101+$F$7/10)*VLOOKUP($B121,$H$13:$J$18,3,0)),(Sheet1!H101+$F$7/10)*VLOOKUP($B121,$H$13:$J$18,3,0),"N/A")</f>
        <v>5.4767356881278548</v>
      </c>
      <c r="J121" s="49">
        <f>IF(ISNUMBER((Sheet1!I101+$F$7/10)*VLOOKUP($B121,$H$13:$J$18,3,0)),(Sheet1!I101+$F$7/10)*VLOOKUP($B121,$H$13:$J$18,3,0),"N/A")</f>
        <v>5.4595909455479443</v>
      </c>
      <c r="K121" s="49">
        <f>IF(ISNUMBER((Sheet1!J101+$F$7/10)*VLOOKUP($B121,$H$13:$J$18,3,0)),(Sheet1!J101+$F$7/10)*VLOOKUP($B121,$H$13:$J$18,3,0),"N/A")</f>
        <v>5.415357060045662</v>
      </c>
    </row>
    <row r="122" spans="2:11" x14ac:dyDescent="0.25">
      <c r="B122" s="1" t="str">
        <f>Sheet1!A102</f>
        <v>NY</v>
      </c>
      <c r="C122" s="2" t="str">
        <f>Sheet1!B102</f>
        <v>Elec</v>
      </c>
      <c r="D122" s="3">
        <f>Sheet1!C102</f>
        <v>42855</v>
      </c>
      <c r="E122" s="4" t="str">
        <f>Sheet1!D102</f>
        <v>D (NiMo, NYSEG)</v>
      </c>
      <c r="F122" s="2" t="str">
        <f>Sheet1!E102</f>
        <v>0-150K</v>
      </c>
      <c r="G122" s="49">
        <f>IF(ISNUMBER((Sheet1!F102+$F$7/10)*VLOOKUP($B122,$H$13:$J$18,3,0)),(Sheet1!F102+$F$7/10)*VLOOKUP($B122,$H$13:$J$18,3,0),"N/A")</f>
        <v>5.9096506863013714</v>
      </c>
      <c r="H122" s="49">
        <f>IF(ISNUMBER((Sheet1!G102+$F$7/10)*VLOOKUP($B122,$H$13:$J$18,3,0)),(Sheet1!G102+$F$7/10)*VLOOKUP($B122,$H$13:$J$18,3,0),"N/A")</f>
        <v>6.4121116095547945</v>
      </c>
      <c r="I122" s="49">
        <f>IF(ISNUMBER((Sheet1!H102+$F$7/10)*VLOOKUP($B122,$H$13:$J$18,3,0)),(Sheet1!H102+$F$7/10)*VLOOKUP($B122,$H$13:$J$18,3,0),"N/A")</f>
        <v>6.1183819881278545</v>
      </c>
      <c r="J122" s="49">
        <f>IF(ISNUMBER((Sheet1!I102+$F$7/10)*VLOOKUP($B122,$H$13:$J$18,3,0)),(Sheet1!I102+$F$7/10)*VLOOKUP($B122,$H$13:$J$18,3,0),"N/A")</f>
        <v>6.2258922742979443</v>
      </c>
      <c r="K122" s="49">
        <f>IF(ISNUMBER((Sheet1!J102+$F$7/10)*VLOOKUP($B122,$H$13:$J$18,3,0)),(Sheet1!J102+$F$7/10)*VLOOKUP($B122,$H$13:$J$18,3,0),"N/A")</f>
        <v>6.1181217600456623</v>
      </c>
    </row>
    <row r="123" spans="2:11" x14ac:dyDescent="0.25">
      <c r="B123" s="1" t="str">
        <f>Sheet1!A103</f>
        <v>NY</v>
      </c>
      <c r="C123" s="2" t="str">
        <f>Sheet1!B103</f>
        <v>Elec</v>
      </c>
      <c r="D123" s="3">
        <f>Sheet1!C103</f>
        <v>42855</v>
      </c>
      <c r="E123" s="4" t="str">
        <f>Sheet1!D103</f>
        <v>D (NiMo, NYSEG)</v>
      </c>
      <c r="F123" s="2" t="str">
        <f>Sheet1!E103</f>
        <v>150-500K</v>
      </c>
      <c r="G123" s="49">
        <f>IF(ISNUMBER((Sheet1!F103+$F$7/10)*VLOOKUP($B123,$H$13:$J$18,3,0)),(Sheet1!F103+$F$7/10)*VLOOKUP($B123,$H$13:$J$18,3,0),"N/A")</f>
        <v>5.7056506863013707</v>
      </c>
      <c r="H123" s="49">
        <f>IF(ISNUMBER((Sheet1!G103+$F$7/10)*VLOOKUP($B123,$H$13:$J$18,3,0)),(Sheet1!G103+$F$7/10)*VLOOKUP($B123,$H$13:$J$18,3,0),"N/A")</f>
        <v>6.2081116095547939</v>
      </c>
      <c r="I123" s="49">
        <f>IF(ISNUMBER((Sheet1!H103+$F$7/10)*VLOOKUP($B123,$H$13:$J$18,3,0)),(Sheet1!H103+$F$7/10)*VLOOKUP($B123,$H$13:$J$18,3,0),"N/A")</f>
        <v>5.9143819881278539</v>
      </c>
      <c r="J123" s="49">
        <f>IF(ISNUMBER((Sheet1!I103+$F$7/10)*VLOOKUP($B123,$H$13:$J$18,3,0)),(Sheet1!I103+$F$7/10)*VLOOKUP($B123,$H$13:$J$18,3,0),"N/A")</f>
        <v>6.0218922742979455</v>
      </c>
      <c r="K123" s="49">
        <f>IF(ISNUMBER((Sheet1!J103+$F$7/10)*VLOOKUP($B123,$H$13:$J$18,3,0)),(Sheet1!J103+$F$7/10)*VLOOKUP($B123,$H$13:$J$18,3,0),"N/A")</f>
        <v>5.9141217600456635</v>
      </c>
    </row>
    <row r="124" spans="2:11" x14ac:dyDescent="0.25">
      <c r="B124" s="1" t="str">
        <f>Sheet1!A104</f>
        <v>NY</v>
      </c>
      <c r="C124" s="2" t="str">
        <f>Sheet1!B104</f>
        <v>Elec</v>
      </c>
      <c r="D124" s="3">
        <f>Sheet1!C104</f>
        <v>42855</v>
      </c>
      <c r="E124" s="4" t="str">
        <f>Sheet1!D104</f>
        <v>D (NiMo, NYSEG)</v>
      </c>
      <c r="F124" s="2" t="str">
        <f>Sheet1!E104</f>
        <v>500-1M</v>
      </c>
      <c r="G124" s="49">
        <f>IF(ISNUMBER((Sheet1!F104+$F$7/10)*VLOOKUP($B124,$H$13:$J$18,3,0)),(Sheet1!F104+$F$7/10)*VLOOKUP($B124,$H$13:$J$18,3,0),"N/A")</f>
        <v>5.3486506863013714</v>
      </c>
      <c r="H124" s="49">
        <f>IF(ISNUMBER((Sheet1!G104+$F$7/10)*VLOOKUP($B124,$H$13:$J$18,3,0)),(Sheet1!G104+$F$7/10)*VLOOKUP($B124,$H$13:$J$18,3,0),"N/A")</f>
        <v>5.8511116095547946</v>
      </c>
      <c r="I124" s="49">
        <f>IF(ISNUMBER((Sheet1!H104+$F$7/10)*VLOOKUP($B124,$H$13:$J$18,3,0)),(Sheet1!H104+$F$7/10)*VLOOKUP($B124,$H$13:$J$18,3,0),"N/A")</f>
        <v>5.5573819881278546</v>
      </c>
      <c r="J124" s="49">
        <f>IF(ISNUMBER((Sheet1!I104+$F$7/10)*VLOOKUP($B124,$H$13:$J$18,3,0)),(Sheet1!I104+$F$7/10)*VLOOKUP($B124,$H$13:$J$18,3,0),"N/A")</f>
        <v>5.6648922742979453</v>
      </c>
      <c r="K124" s="49">
        <f>IF(ISNUMBER((Sheet1!J104+$F$7/10)*VLOOKUP($B124,$H$13:$J$18,3,0)),(Sheet1!J104+$F$7/10)*VLOOKUP($B124,$H$13:$J$18,3,0),"N/A")</f>
        <v>5.5571217600456624</v>
      </c>
    </row>
    <row r="125" spans="2:11" x14ac:dyDescent="0.25">
      <c r="B125" s="1" t="str">
        <f>Sheet1!A105</f>
        <v>NY</v>
      </c>
      <c r="C125" s="2" t="str">
        <f>Sheet1!B105</f>
        <v>Elec</v>
      </c>
      <c r="D125" s="3">
        <f>Sheet1!C105</f>
        <v>42855</v>
      </c>
      <c r="E125" s="4" t="str">
        <f>Sheet1!D105</f>
        <v>E (CenHud, NiMo, NYSEG)</v>
      </c>
      <c r="F125" s="2" t="str">
        <f>Sheet1!E105</f>
        <v>0-150K</v>
      </c>
      <c r="G125" s="49">
        <f>IF(ISNUMBER((Sheet1!F105+$F$7/10)*VLOOKUP($B125,$H$13:$J$18,3,0)),(Sheet1!F105+$F$7/10)*VLOOKUP($B125,$H$13:$J$18,3,0),"N/A")</f>
        <v>6.2457233463013724</v>
      </c>
      <c r="H125" s="49">
        <f>IF(ISNUMBER((Sheet1!G105+$F$7/10)*VLOOKUP($B125,$H$13:$J$18,3,0)),(Sheet1!G105+$F$7/10)*VLOOKUP($B125,$H$13:$J$18,3,0),"N/A")</f>
        <v>6.7979206170547943</v>
      </c>
      <c r="I125" s="49">
        <f>IF(ISNUMBER((Sheet1!H105+$F$7/10)*VLOOKUP($B125,$H$13:$J$18,3,0)),(Sheet1!H105+$F$7/10)*VLOOKUP($B125,$H$13:$J$18,3,0),"N/A")</f>
        <v>6.4795112881278563</v>
      </c>
      <c r="J125" s="49">
        <f>IF(ISNUMBER((Sheet1!I105+$F$7/10)*VLOOKUP($B125,$H$13:$J$18,3,0)),(Sheet1!I105+$F$7/10)*VLOOKUP($B125,$H$13:$J$18,3,0),"N/A")</f>
        <v>6.5997029580479465</v>
      </c>
      <c r="K125" s="49">
        <f>IF(ISNUMBER((Sheet1!J105+$F$7/10)*VLOOKUP($B125,$H$13:$J$18,3,0)),(Sheet1!J105+$F$7/10)*VLOOKUP($B125,$H$13:$J$18,3,0),"N/A")</f>
        <v>6.4850416000456637</v>
      </c>
    </row>
    <row r="126" spans="2:11" x14ac:dyDescent="0.25">
      <c r="B126" s="1" t="str">
        <f>Sheet1!A106</f>
        <v>NY</v>
      </c>
      <c r="C126" s="2" t="str">
        <f>Sheet1!B106</f>
        <v>Elec</v>
      </c>
      <c r="D126" s="3">
        <f>Sheet1!C106</f>
        <v>42855</v>
      </c>
      <c r="E126" s="4" t="str">
        <f>Sheet1!D106</f>
        <v>E (CenHud, NiMo, NYSEG)</v>
      </c>
      <c r="F126" s="2" t="str">
        <f>Sheet1!E106</f>
        <v>150-500K</v>
      </c>
      <c r="G126" s="49">
        <f>IF(ISNUMBER((Sheet1!F106+$F$7/10)*VLOOKUP($B126,$H$13:$J$18,3,0)),(Sheet1!F106+$F$7/10)*VLOOKUP($B126,$H$13:$J$18,3,0),"N/A")</f>
        <v>6.0417233463013718</v>
      </c>
      <c r="H126" s="49">
        <f>IF(ISNUMBER((Sheet1!G106+$F$7/10)*VLOOKUP($B126,$H$13:$J$18,3,0)),(Sheet1!G106+$F$7/10)*VLOOKUP($B126,$H$13:$J$18,3,0),"N/A")</f>
        <v>6.5939206170547946</v>
      </c>
      <c r="I126" s="49">
        <f>IF(ISNUMBER((Sheet1!H106+$F$7/10)*VLOOKUP($B126,$H$13:$J$18,3,0)),(Sheet1!H106+$F$7/10)*VLOOKUP($B126,$H$13:$J$18,3,0),"N/A")</f>
        <v>6.2755112881278565</v>
      </c>
      <c r="J126" s="49">
        <f>IF(ISNUMBER((Sheet1!I106+$F$7/10)*VLOOKUP($B126,$H$13:$J$18,3,0)),(Sheet1!I106+$F$7/10)*VLOOKUP($B126,$H$13:$J$18,3,0),"N/A")</f>
        <v>6.3957029580479468</v>
      </c>
      <c r="K126" s="49">
        <f>IF(ISNUMBER((Sheet1!J106+$F$7/10)*VLOOKUP($B126,$H$13:$J$18,3,0)),(Sheet1!J106+$F$7/10)*VLOOKUP($B126,$H$13:$J$18,3,0),"N/A")</f>
        <v>6.281041600045663</v>
      </c>
    </row>
    <row r="127" spans="2:11" x14ac:dyDescent="0.25">
      <c r="B127" s="1" t="str">
        <f>Sheet1!A107</f>
        <v>NY</v>
      </c>
      <c r="C127" s="2" t="str">
        <f>Sheet1!B107</f>
        <v>Elec</v>
      </c>
      <c r="D127" s="3">
        <f>Sheet1!C107</f>
        <v>42855</v>
      </c>
      <c r="E127" s="4" t="str">
        <f>Sheet1!D107</f>
        <v>E (CenHud, NiMo, NYSEG)</v>
      </c>
      <c r="F127" s="2" t="str">
        <f>Sheet1!E107</f>
        <v>500-1M</v>
      </c>
      <c r="G127" s="49">
        <f>IF(ISNUMBER((Sheet1!F107+$F$7/10)*VLOOKUP($B127,$H$13:$J$18,3,0)),(Sheet1!F107+$F$7/10)*VLOOKUP($B127,$H$13:$J$18,3,0),"N/A")</f>
        <v>5.6847233463013724</v>
      </c>
      <c r="H127" s="49">
        <f>IF(ISNUMBER((Sheet1!G107+$F$7/10)*VLOOKUP($B127,$H$13:$J$18,3,0)),(Sheet1!G107+$F$7/10)*VLOOKUP($B127,$H$13:$J$18,3,0),"N/A")</f>
        <v>6.2369206170547953</v>
      </c>
      <c r="I127" s="49">
        <f>IF(ISNUMBER((Sheet1!H107+$F$7/10)*VLOOKUP($B127,$H$13:$J$18,3,0)),(Sheet1!H107+$F$7/10)*VLOOKUP($B127,$H$13:$J$18,3,0),"N/A")</f>
        <v>5.9185112881278572</v>
      </c>
      <c r="J127" s="49">
        <f>IF(ISNUMBER((Sheet1!I107+$F$7/10)*VLOOKUP($B127,$H$13:$J$18,3,0)),(Sheet1!I107+$F$7/10)*VLOOKUP($B127,$H$13:$J$18,3,0),"N/A")</f>
        <v>6.0387029580479465</v>
      </c>
      <c r="K127" s="49">
        <f>IF(ISNUMBER((Sheet1!J107+$F$7/10)*VLOOKUP($B127,$H$13:$J$18,3,0)),(Sheet1!J107+$F$7/10)*VLOOKUP($B127,$H$13:$J$18,3,0),"N/A")</f>
        <v>5.9240416000456637</v>
      </c>
    </row>
    <row r="128" spans="2:11" x14ac:dyDescent="0.25">
      <c r="B128" s="1" t="str">
        <f>Sheet1!A108</f>
        <v>NY</v>
      </c>
      <c r="C128" s="2" t="str">
        <f>Sheet1!B108</f>
        <v>Elec</v>
      </c>
      <c r="D128" s="3">
        <f>Sheet1!C108</f>
        <v>42855</v>
      </c>
      <c r="E128" s="4" t="str">
        <f>Sheet1!D108</f>
        <v>F (NiMo, NYSEG)</v>
      </c>
      <c r="F128" s="2" t="str">
        <f>Sheet1!E108</f>
        <v>0-150K</v>
      </c>
      <c r="G128" s="49">
        <f>IF(ISNUMBER((Sheet1!F108+$F$7/10)*VLOOKUP($B128,$H$13:$J$18,3,0)),(Sheet1!F108+$F$7/10)*VLOOKUP($B128,$H$13:$J$18,3,0),"N/A")</f>
        <v>6.5634961863013705</v>
      </c>
      <c r="H128" s="49">
        <f>IF(ISNUMBER((Sheet1!G108+$F$7/10)*VLOOKUP($B128,$H$13:$J$18,3,0)),(Sheet1!G108+$F$7/10)*VLOOKUP($B128,$H$13:$J$18,3,0),"N/A")</f>
        <v>7.2603623520547931</v>
      </c>
      <c r="I128" s="49">
        <f>IF(ISNUMBER((Sheet1!H108+$F$7/10)*VLOOKUP($B128,$H$13:$J$18,3,0)),(Sheet1!H108+$F$7/10)*VLOOKUP($B128,$H$13:$J$18,3,0),"N/A")</f>
        <v>6.8690458881278538</v>
      </c>
      <c r="J128" s="49">
        <f>IF(ISNUMBER((Sheet1!I108+$F$7/10)*VLOOKUP($B128,$H$13:$J$18,3,0)),(Sheet1!I108+$F$7/10)*VLOOKUP($B128,$H$13:$J$18,3,0),"N/A")</f>
        <v>7.0241179455479443</v>
      </c>
      <c r="K128" s="49">
        <f>IF(ISNUMBER((Sheet1!J108+$F$7/10)*VLOOKUP($B128,$H$13:$J$18,3,0)),(Sheet1!J108+$F$7/10)*VLOOKUP($B128,$H$13:$J$18,3,0),"N/A")</f>
        <v>6.8903127600456591</v>
      </c>
    </row>
    <row r="129" spans="2:11" x14ac:dyDescent="0.25">
      <c r="B129" s="1" t="str">
        <f>Sheet1!A109</f>
        <v>NY</v>
      </c>
      <c r="C129" s="2" t="str">
        <f>Sheet1!B109</f>
        <v>Elec</v>
      </c>
      <c r="D129" s="3">
        <f>Sheet1!C109</f>
        <v>42855</v>
      </c>
      <c r="E129" s="4" t="str">
        <f>Sheet1!D109</f>
        <v>F (NiMo, NYSEG)</v>
      </c>
      <c r="F129" s="2" t="str">
        <f>Sheet1!E109</f>
        <v>150-500K</v>
      </c>
      <c r="G129" s="49">
        <f>IF(ISNUMBER((Sheet1!F109+$F$7/10)*VLOOKUP($B129,$H$13:$J$18,3,0)),(Sheet1!F109+$F$7/10)*VLOOKUP($B129,$H$13:$J$18,3,0),"N/A")</f>
        <v>6.3594961863013699</v>
      </c>
      <c r="H129" s="49">
        <f>IF(ISNUMBER((Sheet1!G109+$F$7/10)*VLOOKUP($B129,$H$13:$J$18,3,0)),(Sheet1!G109+$F$7/10)*VLOOKUP($B129,$H$13:$J$18,3,0),"N/A")</f>
        <v>7.0563623520547942</v>
      </c>
      <c r="I129" s="49">
        <f>IF(ISNUMBER((Sheet1!H109+$F$7/10)*VLOOKUP($B129,$H$13:$J$18,3,0)),(Sheet1!H109+$F$7/10)*VLOOKUP($B129,$H$13:$J$18,3,0),"N/A")</f>
        <v>6.665045888127854</v>
      </c>
      <c r="J129" s="49">
        <f>IF(ISNUMBER((Sheet1!I109+$F$7/10)*VLOOKUP($B129,$H$13:$J$18,3,0)),(Sheet1!I109+$F$7/10)*VLOOKUP($B129,$H$13:$J$18,3,0),"N/A")</f>
        <v>6.8201179455479446</v>
      </c>
      <c r="K129" s="49">
        <f>IF(ISNUMBER((Sheet1!J109+$F$7/10)*VLOOKUP($B129,$H$13:$J$18,3,0)),(Sheet1!J109+$F$7/10)*VLOOKUP($B129,$H$13:$J$18,3,0),"N/A")</f>
        <v>6.6863127600456593</v>
      </c>
    </row>
    <row r="130" spans="2:11" x14ac:dyDescent="0.25">
      <c r="B130" s="1" t="str">
        <f>Sheet1!A110</f>
        <v>NY</v>
      </c>
      <c r="C130" s="2" t="str">
        <f>Sheet1!B110</f>
        <v>Elec</v>
      </c>
      <c r="D130" s="3">
        <f>Sheet1!C110</f>
        <v>42855</v>
      </c>
      <c r="E130" s="4" t="str">
        <f>Sheet1!D110</f>
        <v>F (NiMo, NYSEG)</v>
      </c>
      <c r="F130" s="2" t="str">
        <f>Sheet1!E110</f>
        <v>500-1M</v>
      </c>
      <c r="G130" s="49">
        <f>IF(ISNUMBER((Sheet1!F110+$F$7/10)*VLOOKUP($B130,$H$13:$J$18,3,0)),(Sheet1!F110+$F$7/10)*VLOOKUP($B130,$H$13:$J$18,3,0),"N/A")</f>
        <v>6.0024961863013706</v>
      </c>
      <c r="H130" s="49">
        <f>IF(ISNUMBER((Sheet1!G110+$F$7/10)*VLOOKUP($B130,$H$13:$J$18,3,0)),(Sheet1!G110+$F$7/10)*VLOOKUP($B130,$H$13:$J$18,3,0),"N/A")</f>
        <v>6.6993623520547931</v>
      </c>
      <c r="I130" s="49">
        <f>IF(ISNUMBER((Sheet1!H110+$F$7/10)*VLOOKUP($B130,$H$13:$J$18,3,0)),(Sheet1!H110+$F$7/10)*VLOOKUP($B130,$H$13:$J$18,3,0),"N/A")</f>
        <v>6.3080458881278538</v>
      </c>
      <c r="J130" s="49">
        <f>IF(ISNUMBER((Sheet1!I110+$F$7/10)*VLOOKUP($B130,$H$13:$J$18,3,0)),(Sheet1!I110+$F$7/10)*VLOOKUP($B130,$H$13:$J$18,3,0),"N/A")</f>
        <v>6.4631179455479435</v>
      </c>
      <c r="K130" s="49">
        <f>IF(ISNUMBER((Sheet1!J110+$F$7/10)*VLOOKUP($B130,$H$13:$J$18,3,0)),(Sheet1!J110+$F$7/10)*VLOOKUP($B130,$H$13:$J$18,3,0),"N/A")</f>
        <v>6.3293127600456591</v>
      </c>
    </row>
    <row r="131" spans="2:11" x14ac:dyDescent="0.25">
      <c r="B131" s="1" t="str">
        <f>Sheet1!A111</f>
        <v>NY</v>
      </c>
      <c r="C131" s="2" t="str">
        <f>Sheet1!B111</f>
        <v>Elec</v>
      </c>
      <c r="D131" s="3">
        <f>Sheet1!C111</f>
        <v>42855</v>
      </c>
      <c r="E131" s="4" t="str">
        <f>Sheet1!D111</f>
        <v>G (CenHud, NYSEG, O&amp;R)</v>
      </c>
      <c r="F131" s="2" t="str">
        <f>Sheet1!E111</f>
        <v>0-150K</v>
      </c>
      <c r="G131" s="49">
        <f>IF(ISNUMBER((Sheet1!F111+$F$7/10)*VLOOKUP($B131,$H$13:$J$18,3,0)),(Sheet1!F111+$F$7/10)*VLOOKUP($B131,$H$13:$J$18,3,0),"N/A")</f>
        <v>7.9263017917808218</v>
      </c>
      <c r="H131" s="49">
        <f>IF(ISNUMBER((Sheet1!G111+$F$7/10)*VLOOKUP($B131,$H$13:$J$18,3,0)),(Sheet1!G111+$F$7/10)*VLOOKUP($B131,$H$13:$J$18,3,0),"N/A")</f>
        <v>8.2861145000000018</v>
      </c>
      <c r="I131" s="49">
        <f>IF(ISNUMBER((Sheet1!H111+$F$7/10)*VLOOKUP($B131,$H$13:$J$18,3,0)),(Sheet1!H111+$F$7/10)*VLOOKUP($B131,$H$13:$J$18,3,0),"N/A")</f>
        <v>8.042398541095892</v>
      </c>
      <c r="J131" s="49">
        <f>IF(ISNUMBER((Sheet1!I111+$F$7/10)*VLOOKUP($B131,$H$13:$J$18,3,0)),(Sheet1!I111+$F$7/10)*VLOOKUP($B131,$H$13:$J$18,3,0),"N/A")</f>
        <v>8.1189864578767139</v>
      </c>
      <c r="K131" s="49">
        <f>IF(ISNUMBER((Sheet1!J111+$F$7/10)*VLOOKUP($B131,$H$13:$J$18,3,0)),(Sheet1!J111+$F$7/10)*VLOOKUP($B131,$H$13:$J$18,3,0),"N/A")</f>
        <v>8.0016631605022859</v>
      </c>
    </row>
    <row r="132" spans="2:11" x14ac:dyDescent="0.25">
      <c r="B132" s="1" t="str">
        <f>Sheet1!A112</f>
        <v>NY</v>
      </c>
      <c r="C132" s="2" t="str">
        <f>Sheet1!B112</f>
        <v>Elec</v>
      </c>
      <c r="D132" s="3">
        <f>Sheet1!C112</f>
        <v>42855</v>
      </c>
      <c r="E132" s="4" t="str">
        <f>Sheet1!D112</f>
        <v>G (CenHud, NYSEG, O&amp;R)</v>
      </c>
      <c r="F132" s="2" t="str">
        <f>Sheet1!E112</f>
        <v>150-500K</v>
      </c>
      <c r="G132" s="49">
        <f>IF(ISNUMBER((Sheet1!F112+$F$7/10)*VLOOKUP($B132,$H$13:$J$18,3,0)),(Sheet1!F112+$F$7/10)*VLOOKUP($B132,$H$13:$J$18,3,0),"N/A")</f>
        <v>7.7223017917808212</v>
      </c>
      <c r="H132" s="49">
        <f>IF(ISNUMBER((Sheet1!G112+$F$7/10)*VLOOKUP($B132,$H$13:$J$18,3,0)),(Sheet1!G112+$F$7/10)*VLOOKUP($B132,$H$13:$J$18,3,0),"N/A")</f>
        <v>8.0821144999999994</v>
      </c>
      <c r="I132" s="49">
        <f>IF(ISNUMBER((Sheet1!H112+$F$7/10)*VLOOKUP($B132,$H$13:$J$18,3,0)),(Sheet1!H112+$F$7/10)*VLOOKUP($B132,$H$13:$J$18,3,0),"N/A")</f>
        <v>7.8383985410958932</v>
      </c>
      <c r="J132" s="49">
        <f>IF(ISNUMBER((Sheet1!I112+$F$7/10)*VLOOKUP($B132,$H$13:$J$18,3,0)),(Sheet1!I112+$F$7/10)*VLOOKUP($B132,$H$13:$J$18,3,0),"N/A")</f>
        <v>7.9149864578767142</v>
      </c>
      <c r="K132" s="49">
        <f>IF(ISNUMBER((Sheet1!J112+$F$7/10)*VLOOKUP($B132,$H$13:$J$18,3,0)),(Sheet1!J112+$F$7/10)*VLOOKUP($B132,$H$13:$J$18,3,0),"N/A")</f>
        <v>7.7976631605022853</v>
      </c>
    </row>
    <row r="133" spans="2:11" x14ac:dyDescent="0.25">
      <c r="B133" s="1" t="str">
        <f>Sheet1!A113</f>
        <v>NY</v>
      </c>
      <c r="C133" s="2" t="str">
        <f>Sheet1!B113</f>
        <v>Elec</v>
      </c>
      <c r="D133" s="3">
        <f>Sheet1!C113</f>
        <v>42855</v>
      </c>
      <c r="E133" s="4" t="str">
        <f>Sheet1!D113</f>
        <v>G (CenHud, NYSEG, O&amp;R)</v>
      </c>
      <c r="F133" s="2" t="str">
        <f>Sheet1!E113</f>
        <v>500-1M</v>
      </c>
      <c r="G133" s="49">
        <f>IF(ISNUMBER((Sheet1!F113+$F$7/10)*VLOOKUP($B133,$H$13:$J$18,3,0)),(Sheet1!F113+$F$7/10)*VLOOKUP($B133,$H$13:$J$18,3,0),"N/A")</f>
        <v>7.3653017917808219</v>
      </c>
      <c r="H133" s="49">
        <f>IF(ISNUMBER((Sheet1!G113+$F$7/10)*VLOOKUP($B133,$H$13:$J$18,3,0)),(Sheet1!G113+$F$7/10)*VLOOKUP($B133,$H$13:$J$18,3,0),"N/A")</f>
        <v>7.7251145000000001</v>
      </c>
      <c r="I133" s="49">
        <f>IF(ISNUMBER((Sheet1!H113+$F$7/10)*VLOOKUP($B133,$H$13:$J$18,3,0)),(Sheet1!H113+$F$7/10)*VLOOKUP($B133,$H$13:$J$18,3,0),"N/A")</f>
        <v>7.481398541095893</v>
      </c>
      <c r="J133" s="49">
        <f>IF(ISNUMBER((Sheet1!I113+$F$7/10)*VLOOKUP($B133,$H$13:$J$18,3,0)),(Sheet1!I113+$F$7/10)*VLOOKUP($B133,$H$13:$J$18,3,0),"N/A")</f>
        <v>7.5579864578767149</v>
      </c>
      <c r="K133" s="49">
        <f>IF(ISNUMBER((Sheet1!J113+$F$7/10)*VLOOKUP($B133,$H$13:$J$18,3,0)),(Sheet1!J113+$F$7/10)*VLOOKUP($B133,$H$13:$J$18,3,0),"N/A")</f>
        <v>7.440663160502285</v>
      </c>
    </row>
    <row r="134" spans="2:11" x14ac:dyDescent="0.25">
      <c r="B134" s="1" t="str">
        <f>Sheet1!A114</f>
        <v>NY</v>
      </c>
      <c r="C134" s="2" t="str">
        <f>Sheet1!B114</f>
        <v>Elec</v>
      </c>
      <c r="D134" s="3">
        <f>Sheet1!C114</f>
        <v>42855</v>
      </c>
      <c r="E134" s="4" t="str">
        <f>Sheet1!D114</f>
        <v>H (ConEd, NYSEG)</v>
      </c>
      <c r="F134" s="2" t="str">
        <f>Sheet1!E114</f>
        <v>0-150K</v>
      </c>
      <c r="G134" s="49">
        <f>IF(ISNUMBER((Sheet1!F114+$F$7/10)*VLOOKUP($B134,$H$13:$J$18,3,0)),(Sheet1!F114+$F$7/10)*VLOOKUP($B134,$H$13:$J$18,3,0),"N/A")</f>
        <v>8.110661054280822</v>
      </c>
      <c r="H134" s="49">
        <f>IF(ISNUMBER((Sheet1!G114+$F$7/10)*VLOOKUP($B134,$H$13:$J$18,3,0)),(Sheet1!G114+$F$7/10)*VLOOKUP($B134,$H$13:$J$18,3,0),"N/A")</f>
        <v>8.4898064727500024</v>
      </c>
      <c r="I134" s="49">
        <f>IF(ISNUMBER((Sheet1!H114+$F$7/10)*VLOOKUP($B134,$H$13:$J$18,3,0)),(Sheet1!H114+$F$7/10)*VLOOKUP($B134,$H$13:$J$18,3,0),"N/A")</f>
        <v>8.2487181230958928</v>
      </c>
      <c r="J134" s="49">
        <f>IF(ISNUMBER((Sheet1!I114+$F$7/10)*VLOOKUP($B134,$H$13:$J$18,3,0)),(Sheet1!I114+$F$7/10)*VLOOKUP($B134,$H$13:$J$18,3,0),"N/A")</f>
        <v>8.3337203960017128</v>
      </c>
      <c r="K134" s="49">
        <f>IF(ISNUMBER((Sheet1!J114+$F$7/10)*VLOOKUP($B134,$H$13:$J$18,3,0)),(Sheet1!J114+$F$7/10)*VLOOKUP($B134,$H$13:$J$18,3,0),"N/A")</f>
        <v>8.2202201967522832</v>
      </c>
    </row>
    <row r="135" spans="2:11" x14ac:dyDescent="0.25">
      <c r="B135" s="1" t="str">
        <f>Sheet1!A115</f>
        <v>NY</v>
      </c>
      <c r="C135" s="2" t="str">
        <f>Sheet1!B115</f>
        <v>Elec</v>
      </c>
      <c r="D135" s="3">
        <f>Sheet1!C115</f>
        <v>42855</v>
      </c>
      <c r="E135" s="4" t="str">
        <f>Sheet1!D115</f>
        <v>H (ConEd, NYSEG)</v>
      </c>
      <c r="F135" s="2" t="str">
        <f>Sheet1!E115</f>
        <v>150-500K</v>
      </c>
      <c r="G135" s="49">
        <f>IF(ISNUMBER((Sheet1!F115+$F$7/10)*VLOOKUP($B135,$H$13:$J$18,3,0)),(Sheet1!F115+$F$7/10)*VLOOKUP($B135,$H$13:$J$18,3,0),"N/A")</f>
        <v>7.9066610542808222</v>
      </c>
      <c r="H135" s="49">
        <f>IF(ISNUMBER((Sheet1!G115+$F$7/10)*VLOOKUP($B135,$H$13:$J$18,3,0)),(Sheet1!G115+$F$7/10)*VLOOKUP($B135,$H$13:$J$18,3,0),"N/A")</f>
        <v>8.2858064727500018</v>
      </c>
      <c r="I135" s="49">
        <f>IF(ISNUMBER((Sheet1!H115+$F$7/10)*VLOOKUP($B135,$H$13:$J$18,3,0)),(Sheet1!H115+$F$7/10)*VLOOKUP($B135,$H$13:$J$18,3,0),"N/A")</f>
        <v>8.0447181230958922</v>
      </c>
      <c r="J135" s="49">
        <f>IF(ISNUMBER((Sheet1!I115+$F$7/10)*VLOOKUP($B135,$H$13:$J$18,3,0)),(Sheet1!I115+$F$7/10)*VLOOKUP($B135,$H$13:$J$18,3,0),"N/A")</f>
        <v>8.1297203960017139</v>
      </c>
      <c r="K135" s="49">
        <f>IF(ISNUMBER((Sheet1!J115+$F$7/10)*VLOOKUP($B135,$H$13:$J$18,3,0)),(Sheet1!J115+$F$7/10)*VLOOKUP($B135,$H$13:$J$18,3,0),"N/A")</f>
        <v>8.0162201967522844</v>
      </c>
    </row>
    <row r="136" spans="2:11" x14ac:dyDescent="0.25">
      <c r="B136" s="1" t="str">
        <f>Sheet1!A116</f>
        <v>NY</v>
      </c>
      <c r="C136" s="2" t="str">
        <f>Sheet1!B116</f>
        <v>Elec</v>
      </c>
      <c r="D136" s="3">
        <f>Sheet1!C116</f>
        <v>42855</v>
      </c>
      <c r="E136" s="4" t="str">
        <f>Sheet1!D116</f>
        <v>H (ConEd, NYSEG)</v>
      </c>
      <c r="F136" s="2" t="str">
        <f>Sheet1!E116</f>
        <v>500-1M</v>
      </c>
      <c r="G136" s="49">
        <f>IF(ISNUMBER((Sheet1!F116+$F$7/10)*VLOOKUP($B136,$H$13:$J$18,3,0)),(Sheet1!F116+$F$7/10)*VLOOKUP($B136,$H$13:$J$18,3,0),"N/A")</f>
        <v>7.549661054280822</v>
      </c>
      <c r="H136" s="49">
        <f>IF(ISNUMBER((Sheet1!G116+$F$7/10)*VLOOKUP($B136,$H$13:$J$18,3,0)),(Sheet1!G116+$F$7/10)*VLOOKUP($B136,$H$13:$J$18,3,0),"N/A")</f>
        <v>7.9288064727500016</v>
      </c>
      <c r="I136" s="49">
        <f>IF(ISNUMBER((Sheet1!H116+$F$7/10)*VLOOKUP($B136,$H$13:$J$18,3,0)),(Sheet1!H116+$F$7/10)*VLOOKUP($B136,$H$13:$J$18,3,0),"N/A")</f>
        <v>7.687718123095892</v>
      </c>
      <c r="J136" s="49">
        <f>IF(ISNUMBER((Sheet1!I116+$F$7/10)*VLOOKUP($B136,$H$13:$J$18,3,0)),(Sheet1!I116+$F$7/10)*VLOOKUP($B136,$H$13:$J$18,3,0),"N/A")</f>
        <v>7.7727203960017137</v>
      </c>
      <c r="K136" s="49">
        <f>IF(ISNUMBER((Sheet1!J116+$F$7/10)*VLOOKUP($B136,$H$13:$J$18,3,0)),(Sheet1!J116+$F$7/10)*VLOOKUP($B136,$H$13:$J$18,3,0),"N/A")</f>
        <v>7.659220196752285</v>
      </c>
    </row>
    <row r="137" spans="2:11" x14ac:dyDescent="0.25">
      <c r="B137" s="1" t="str">
        <f>Sheet1!A117</f>
        <v>NY</v>
      </c>
      <c r="C137" s="2" t="str">
        <f>Sheet1!B117</f>
        <v>Elec</v>
      </c>
      <c r="D137" s="3">
        <f>Sheet1!C117</f>
        <v>42855</v>
      </c>
      <c r="E137" s="4" t="str">
        <f>Sheet1!D117</f>
        <v>I (ConEd)</v>
      </c>
      <c r="F137" s="2" t="str">
        <f>Sheet1!E117</f>
        <v>0-150K</v>
      </c>
      <c r="G137" s="49">
        <f>IF(ISNUMBER((Sheet1!F117+$F$7/10)*VLOOKUP($B137,$H$13:$J$18,3,0)),(Sheet1!F117+$F$7/10)*VLOOKUP($B137,$H$13:$J$18,3,0),"N/A")</f>
        <v>8.110661054280822</v>
      </c>
      <c r="H137" s="49">
        <f>IF(ISNUMBER((Sheet1!G117+$F$7/10)*VLOOKUP($B137,$H$13:$J$18,3,0)),(Sheet1!G117+$F$7/10)*VLOOKUP($B137,$H$13:$J$18,3,0),"N/A")</f>
        <v>8.4898064727500024</v>
      </c>
      <c r="I137" s="49">
        <f>IF(ISNUMBER((Sheet1!H117+$F$7/10)*VLOOKUP($B137,$H$13:$J$18,3,0)),(Sheet1!H117+$F$7/10)*VLOOKUP($B137,$H$13:$J$18,3,0),"N/A")</f>
        <v>8.2487181230958928</v>
      </c>
      <c r="J137" s="49">
        <f>IF(ISNUMBER((Sheet1!I117+$F$7/10)*VLOOKUP($B137,$H$13:$J$18,3,0)),(Sheet1!I117+$F$7/10)*VLOOKUP($B137,$H$13:$J$18,3,0),"N/A")</f>
        <v>8.3337203960017128</v>
      </c>
      <c r="K137" s="49">
        <f>IF(ISNUMBER((Sheet1!J117+$F$7/10)*VLOOKUP($B137,$H$13:$J$18,3,0)),(Sheet1!J117+$F$7/10)*VLOOKUP($B137,$H$13:$J$18,3,0),"N/A")</f>
        <v>8.2202201967522832</v>
      </c>
    </row>
    <row r="138" spans="2:11" x14ac:dyDescent="0.25">
      <c r="B138" s="1" t="str">
        <f>Sheet1!A118</f>
        <v>NY</v>
      </c>
      <c r="C138" s="2" t="str">
        <f>Sheet1!B118</f>
        <v>Elec</v>
      </c>
      <c r="D138" s="3">
        <f>Sheet1!C118</f>
        <v>42855</v>
      </c>
      <c r="E138" s="4" t="str">
        <f>Sheet1!D118</f>
        <v>I (ConEd)</v>
      </c>
      <c r="F138" s="2" t="str">
        <f>Sheet1!E118</f>
        <v>150-500K</v>
      </c>
      <c r="G138" s="49">
        <f>IF(ISNUMBER((Sheet1!F118+$F$7/10)*VLOOKUP($B138,$H$13:$J$18,3,0)),(Sheet1!F118+$F$7/10)*VLOOKUP($B138,$H$13:$J$18,3,0),"N/A")</f>
        <v>7.9066610542808222</v>
      </c>
      <c r="H138" s="49">
        <f>IF(ISNUMBER((Sheet1!G118+$F$7/10)*VLOOKUP($B138,$H$13:$J$18,3,0)),(Sheet1!G118+$F$7/10)*VLOOKUP($B138,$H$13:$J$18,3,0),"N/A")</f>
        <v>8.2858064727500018</v>
      </c>
      <c r="I138" s="49">
        <f>IF(ISNUMBER((Sheet1!H118+$F$7/10)*VLOOKUP($B138,$H$13:$J$18,3,0)),(Sheet1!H118+$F$7/10)*VLOOKUP($B138,$H$13:$J$18,3,0),"N/A")</f>
        <v>8.0447181230958922</v>
      </c>
      <c r="J138" s="49">
        <f>IF(ISNUMBER((Sheet1!I118+$F$7/10)*VLOOKUP($B138,$H$13:$J$18,3,0)),(Sheet1!I118+$F$7/10)*VLOOKUP($B138,$H$13:$J$18,3,0),"N/A")</f>
        <v>8.1297203960017139</v>
      </c>
      <c r="K138" s="49">
        <f>IF(ISNUMBER((Sheet1!J118+$F$7/10)*VLOOKUP($B138,$H$13:$J$18,3,0)),(Sheet1!J118+$F$7/10)*VLOOKUP($B138,$H$13:$J$18,3,0),"N/A")</f>
        <v>8.0162201967522844</v>
      </c>
    </row>
    <row r="139" spans="2:11" x14ac:dyDescent="0.25">
      <c r="B139" s="1" t="str">
        <f>Sheet1!A119</f>
        <v>NY</v>
      </c>
      <c r="C139" s="2" t="str">
        <f>Sheet1!B119</f>
        <v>Elec</v>
      </c>
      <c r="D139" s="3">
        <f>Sheet1!C119</f>
        <v>42855</v>
      </c>
      <c r="E139" s="4" t="str">
        <f>Sheet1!D119</f>
        <v>I (ConEd)</v>
      </c>
      <c r="F139" s="2" t="str">
        <f>Sheet1!E119</f>
        <v>500-1M</v>
      </c>
      <c r="G139" s="49">
        <f>IF(ISNUMBER((Sheet1!F119+$F$7/10)*VLOOKUP($B139,$H$13:$J$18,3,0)),(Sheet1!F119+$F$7/10)*VLOOKUP($B139,$H$13:$J$18,3,0),"N/A")</f>
        <v>7.549661054280822</v>
      </c>
      <c r="H139" s="49">
        <f>IF(ISNUMBER((Sheet1!G119+$F$7/10)*VLOOKUP($B139,$H$13:$J$18,3,0)),(Sheet1!G119+$F$7/10)*VLOOKUP($B139,$H$13:$J$18,3,0),"N/A")</f>
        <v>7.9288064727500016</v>
      </c>
      <c r="I139" s="49">
        <f>IF(ISNUMBER((Sheet1!H119+$F$7/10)*VLOOKUP($B139,$H$13:$J$18,3,0)),(Sheet1!H119+$F$7/10)*VLOOKUP($B139,$H$13:$J$18,3,0),"N/A")</f>
        <v>7.687718123095892</v>
      </c>
      <c r="J139" s="49">
        <f>IF(ISNUMBER((Sheet1!I119+$F$7/10)*VLOOKUP($B139,$H$13:$J$18,3,0)),(Sheet1!I119+$F$7/10)*VLOOKUP($B139,$H$13:$J$18,3,0),"N/A")</f>
        <v>7.7727203960017137</v>
      </c>
      <c r="K139" s="49">
        <f>IF(ISNUMBER((Sheet1!J119+$F$7/10)*VLOOKUP($B139,$H$13:$J$18,3,0)),(Sheet1!J119+$F$7/10)*VLOOKUP($B139,$H$13:$J$18,3,0),"N/A")</f>
        <v>7.659220196752285</v>
      </c>
    </row>
    <row r="140" spans="2:11" x14ac:dyDescent="0.25">
      <c r="B140" s="1" t="str">
        <f>Sheet1!A120</f>
        <v>NY</v>
      </c>
      <c r="C140" s="2" t="str">
        <f>Sheet1!B120</f>
        <v>Elec</v>
      </c>
      <c r="D140" s="3">
        <f>Sheet1!C120</f>
        <v>42855</v>
      </c>
      <c r="E140" s="4" t="str">
        <f>Sheet1!D120</f>
        <v>J (ConEd)</v>
      </c>
      <c r="F140" s="2" t="str">
        <f>Sheet1!E120</f>
        <v>0-150K</v>
      </c>
      <c r="G140" s="49">
        <f>IF(ISNUMBER((Sheet1!F120+$F$7/10)*VLOOKUP($B140,$H$13:$J$18,3,0)),(Sheet1!F120+$F$7/10)*VLOOKUP($B140,$H$13:$J$18,3,0),"N/A")</f>
        <v>8.8755390123287672</v>
      </c>
      <c r="H140" s="49">
        <f>IF(ISNUMBER((Sheet1!G120+$F$7/10)*VLOOKUP($B140,$H$13:$J$18,3,0)),(Sheet1!G120+$F$7/10)*VLOOKUP($B140,$H$13:$J$18,3,0),"N/A")</f>
        <v>8.9501511623287673</v>
      </c>
      <c r="I140" s="49">
        <f>IF(ISNUMBER((Sheet1!H120+$F$7/10)*VLOOKUP($B140,$H$13:$J$18,3,0)),(Sheet1!H120+$F$7/10)*VLOOKUP($B140,$H$13:$J$18,3,0),"N/A")</f>
        <v>8.8829408899543374</v>
      </c>
      <c r="J140" s="49">
        <f>IF(ISNUMBER((Sheet1!I120+$F$7/10)*VLOOKUP($B140,$H$13:$J$18,3,0)),(Sheet1!I120+$F$7/10)*VLOOKUP($B140,$H$13:$J$18,3,0),"N/A")</f>
        <v>8.866846714383561</v>
      </c>
      <c r="K140" s="49">
        <f>IF(ISNUMBER((Sheet1!J120+$F$7/10)*VLOOKUP($B140,$H$13:$J$18,3,0)),(Sheet1!J120+$F$7/10)*VLOOKUP($B140,$H$13:$J$18,3,0),"N/A")</f>
        <v>8.6986663936073043</v>
      </c>
    </row>
    <row r="141" spans="2:11" x14ac:dyDescent="0.25">
      <c r="B141" s="1" t="str">
        <f>Sheet1!A121</f>
        <v>NY</v>
      </c>
      <c r="C141" s="2" t="str">
        <f>Sheet1!B121</f>
        <v>Elec</v>
      </c>
      <c r="D141" s="3">
        <f>Sheet1!C121</f>
        <v>42855</v>
      </c>
      <c r="E141" s="4" t="str">
        <f>Sheet1!D121</f>
        <v>J (ConEd)</v>
      </c>
      <c r="F141" s="2" t="str">
        <f>Sheet1!E121</f>
        <v>150-500K</v>
      </c>
      <c r="G141" s="49">
        <f>IF(ISNUMBER((Sheet1!F121+$F$7/10)*VLOOKUP($B141,$H$13:$J$18,3,0)),(Sheet1!F121+$F$7/10)*VLOOKUP($B141,$H$13:$J$18,3,0),"N/A")</f>
        <v>8.6715390123287666</v>
      </c>
      <c r="H141" s="49">
        <f>IF(ISNUMBER((Sheet1!G121+$F$7/10)*VLOOKUP($B141,$H$13:$J$18,3,0)),(Sheet1!G121+$F$7/10)*VLOOKUP($B141,$H$13:$J$18,3,0),"N/A")</f>
        <v>8.7461511623287667</v>
      </c>
      <c r="I141" s="49">
        <f>IF(ISNUMBER((Sheet1!H121+$F$7/10)*VLOOKUP($B141,$H$13:$J$18,3,0)),(Sheet1!H121+$F$7/10)*VLOOKUP($B141,$H$13:$J$18,3,0),"N/A")</f>
        <v>8.6789408899543368</v>
      </c>
      <c r="J141" s="49">
        <f>IF(ISNUMBER((Sheet1!I121+$F$7/10)*VLOOKUP($B141,$H$13:$J$18,3,0)),(Sheet1!I121+$F$7/10)*VLOOKUP($B141,$H$13:$J$18,3,0),"N/A")</f>
        <v>8.6628467143835604</v>
      </c>
      <c r="K141" s="49">
        <f>IF(ISNUMBER((Sheet1!J121+$F$7/10)*VLOOKUP($B141,$H$13:$J$18,3,0)),(Sheet1!J121+$F$7/10)*VLOOKUP($B141,$H$13:$J$18,3,0),"N/A")</f>
        <v>8.4946663936073055</v>
      </c>
    </row>
    <row r="142" spans="2:11" x14ac:dyDescent="0.25">
      <c r="B142" s="1" t="str">
        <f>Sheet1!A122</f>
        <v>NY</v>
      </c>
      <c r="C142" s="2" t="str">
        <f>Sheet1!B122</f>
        <v>Elec</v>
      </c>
      <c r="D142" s="3">
        <f>Sheet1!C122</f>
        <v>42855</v>
      </c>
      <c r="E142" s="4" t="str">
        <f>Sheet1!D122</f>
        <v>J (ConEd)</v>
      </c>
      <c r="F142" s="2" t="str">
        <f>Sheet1!E122</f>
        <v>500-1M</v>
      </c>
      <c r="G142" s="49">
        <f>IF(ISNUMBER((Sheet1!F122+$F$7/10)*VLOOKUP($B142,$H$13:$J$18,3,0)),(Sheet1!F122+$F$7/10)*VLOOKUP($B142,$H$13:$J$18,3,0),"N/A")</f>
        <v>8.3145390123287672</v>
      </c>
      <c r="H142" s="49">
        <f>IF(ISNUMBER((Sheet1!G122+$F$7/10)*VLOOKUP($B142,$H$13:$J$18,3,0)),(Sheet1!G122+$F$7/10)*VLOOKUP($B142,$H$13:$J$18,3,0),"N/A")</f>
        <v>8.3891511623287673</v>
      </c>
      <c r="I142" s="49">
        <f>IF(ISNUMBER((Sheet1!H122+$F$7/10)*VLOOKUP($B142,$H$13:$J$18,3,0)),(Sheet1!H122+$F$7/10)*VLOOKUP($B142,$H$13:$J$18,3,0),"N/A")</f>
        <v>8.3219408899543375</v>
      </c>
      <c r="J142" s="49">
        <f>IF(ISNUMBER((Sheet1!I122+$F$7/10)*VLOOKUP($B142,$H$13:$J$18,3,0)),(Sheet1!I122+$F$7/10)*VLOOKUP($B142,$H$13:$J$18,3,0),"N/A")</f>
        <v>8.305846714383561</v>
      </c>
      <c r="K142" s="49">
        <f>IF(ISNUMBER((Sheet1!J122+$F$7/10)*VLOOKUP($B142,$H$13:$J$18,3,0)),(Sheet1!J122+$F$7/10)*VLOOKUP($B142,$H$13:$J$18,3,0),"N/A")</f>
        <v>8.1376663936073044</v>
      </c>
    </row>
    <row r="143" spans="2:11" x14ac:dyDescent="0.25">
      <c r="B143" s="1" t="str">
        <f>Sheet1!A123</f>
        <v>NY</v>
      </c>
      <c r="C143" s="2" t="str">
        <f>Sheet1!B123</f>
        <v>Elec</v>
      </c>
      <c r="D143" s="3">
        <f>Sheet1!C123</f>
        <v>42886</v>
      </c>
      <c r="E143" s="4" t="str">
        <f>Sheet1!D123</f>
        <v>A (NiMo, NYSEG)</v>
      </c>
      <c r="F143" s="2" t="str">
        <f>Sheet1!E123</f>
        <v>0-150K</v>
      </c>
      <c r="G143" s="49">
        <f>IF(ISNUMBER((Sheet1!F123+$F$7/10)*VLOOKUP($B143,$H$13:$J$18,3,0)),(Sheet1!F123+$F$7/10)*VLOOKUP($B143,$H$13:$J$18,3,0),"N/A")</f>
        <v>6.6389678958904108</v>
      </c>
      <c r="H143" s="49">
        <f>IF(ISNUMBER((Sheet1!G123+$F$7/10)*VLOOKUP($B143,$H$13:$J$18,3,0)),(Sheet1!G123+$F$7/10)*VLOOKUP($B143,$H$13:$J$18,3,0),"N/A")</f>
        <v>6.4134646890410956</v>
      </c>
      <c r="I143" s="49">
        <f>IF(ISNUMBER((Sheet1!H123+$F$7/10)*VLOOKUP($B143,$H$13:$J$18,3,0)),(Sheet1!H123+$F$7/10)*VLOOKUP($B143,$H$13:$J$18,3,0),"N/A")</f>
        <v>6.3672320246575351</v>
      </c>
      <c r="J143" s="49">
        <f>IF(ISNUMBER((Sheet1!I123+$F$7/10)*VLOOKUP($B143,$H$13:$J$18,3,0)),(Sheet1!I123+$F$7/10)*VLOOKUP($B143,$H$13:$J$18,3,0),"N/A")</f>
        <v>6.2967329140410966</v>
      </c>
      <c r="K143" s="49">
        <f>IF(ISNUMBER((Sheet1!J123+$F$7/10)*VLOOKUP($B143,$H$13:$J$18,3,0)),(Sheet1!J123+$F$7/10)*VLOOKUP($B143,$H$13:$J$18,3,0),"N/A")</f>
        <v>6.1798407723744315</v>
      </c>
    </row>
    <row r="144" spans="2:11" x14ac:dyDescent="0.25">
      <c r="B144" s="1" t="str">
        <f>Sheet1!A124</f>
        <v>NY</v>
      </c>
      <c r="C144" s="2" t="str">
        <f>Sheet1!B124</f>
        <v>Elec</v>
      </c>
      <c r="D144" s="3">
        <f>Sheet1!C124</f>
        <v>42886</v>
      </c>
      <c r="E144" s="4" t="str">
        <f>Sheet1!D124</f>
        <v>A (NiMo, NYSEG)</v>
      </c>
      <c r="F144" s="2" t="str">
        <f>Sheet1!E124</f>
        <v>150-500K</v>
      </c>
      <c r="G144" s="49">
        <f>IF(ISNUMBER((Sheet1!F124+$F$7/10)*VLOOKUP($B144,$H$13:$J$18,3,0)),(Sheet1!F124+$F$7/10)*VLOOKUP($B144,$H$13:$J$18,3,0),"N/A")</f>
        <v>6.4349678958904111</v>
      </c>
      <c r="H144" s="49">
        <f>IF(ISNUMBER((Sheet1!G124+$F$7/10)*VLOOKUP($B144,$H$13:$J$18,3,0)),(Sheet1!G124+$F$7/10)*VLOOKUP($B144,$H$13:$J$18,3,0),"N/A")</f>
        <v>6.2094646890410958</v>
      </c>
      <c r="I144" s="49">
        <f>IF(ISNUMBER((Sheet1!H124+$F$7/10)*VLOOKUP($B144,$H$13:$J$18,3,0)),(Sheet1!H124+$F$7/10)*VLOOKUP($B144,$H$13:$J$18,3,0),"N/A")</f>
        <v>6.1632320246575354</v>
      </c>
      <c r="J144" s="49">
        <f>IF(ISNUMBER((Sheet1!I124+$F$7/10)*VLOOKUP($B144,$H$13:$J$18,3,0)),(Sheet1!I124+$F$7/10)*VLOOKUP($B144,$H$13:$J$18,3,0),"N/A")</f>
        <v>6.0927329140410977</v>
      </c>
      <c r="K144" s="49">
        <f>IF(ISNUMBER((Sheet1!J124+$F$7/10)*VLOOKUP($B144,$H$13:$J$18,3,0)),(Sheet1!J124+$F$7/10)*VLOOKUP($B144,$H$13:$J$18,3,0),"N/A")</f>
        <v>5.9758407723744318</v>
      </c>
    </row>
    <row r="145" spans="2:11" x14ac:dyDescent="0.25">
      <c r="B145" s="1" t="str">
        <f>Sheet1!A125</f>
        <v>NY</v>
      </c>
      <c r="C145" s="2" t="str">
        <f>Sheet1!B125</f>
        <v>Elec</v>
      </c>
      <c r="D145" s="3">
        <f>Sheet1!C125</f>
        <v>42886</v>
      </c>
      <c r="E145" s="4" t="str">
        <f>Sheet1!D125</f>
        <v>A (NiMo, NYSEG)</v>
      </c>
      <c r="F145" s="2" t="str">
        <f>Sheet1!E125</f>
        <v>500-1M</v>
      </c>
      <c r="G145" s="49">
        <f>IF(ISNUMBER((Sheet1!F125+$F$7/10)*VLOOKUP($B145,$H$13:$J$18,3,0)),(Sheet1!F125+$F$7/10)*VLOOKUP($B145,$H$13:$J$18,3,0),"N/A")</f>
        <v>6.07796789589041</v>
      </c>
      <c r="H145" s="49">
        <f>IF(ISNUMBER((Sheet1!G125+$F$7/10)*VLOOKUP($B145,$H$13:$J$18,3,0)),(Sheet1!G125+$F$7/10)*VLOOKUP($B145,$H$13:$J$18,3,0),"N/A")</f>
        <v>5.8524646890410956</v>
      </c>
      <c r="I145" s="49">
        <f>IF(ISNUMBER((Sheet1!H125+$F$7/10)*VLOOKUP($B145,$H$13:$J$18,3,0)),(Sheet1!H125+$F$7/10)*VLOOKUP($B145,$H$13:$J$18,3,0),"N/A")</f>
        <v>5.8062320246575352</v>
      </c>
      <c r="J145" s="49">
        <f>IF(ISNUMBER((Sheet1!I125+$F$7/10)*VLOOKUP($B145,$H$13:$J$18,3,0)),(Sheet1!I125+$F$7/10)*VLOOKUP($B145,$H$13:$J$18,3,0),"N/A")</f>
        <v>5.7357329140410966</v>
      </c>
      <c r="K145" s="49">
        <f>IF(ISNUMBER((Sheet1!J125+$F$7/10)*VLOOKUP($B145,$H$13:$J$18,3,0)),(Sheet1!J125+$F$7/10)*VLOOKUP($B145,$H$13:$J$18,3,0),"N/A")</f>
        <v>5.6188407723744316</v>
      </c>
    </row>
    <row r="146" spans="2:11" x14ac:dyDescent="0.25">
      <c r="B146" s="1" t="str">
        <f>Sheet1!A126</f>
        <v>NY</v>
      </c>
      <c r="C146" s="2" t="str">
        <f>Sheet1!B126</f>
        <v>Elec</v>
      </c>
      <c r="D146" s="3">
        <f>Sheet1!C126</f>
        <v>42886</v>
      </c>
      <c r="E146" s="4" t="str">
        <f>Sheet1!D126</f>
        <v>B (NiMo, RGE)</v>
      </c>
      <c r="F146" s="2" t="str">
        <f>Sheet1!E126</f>
        <v>0-150K</v>
      </c>
      <c r="G146" s="49">
        <f>IF(ISNUMBER((Sheet1!F126+$F$7/10)*VLOOKUP($B146,$H$13:$J$18,3,0)),(Sheet1!F126+$F$7/10)*VLOOKUP($B146,$H$13:$J$18,3,0),"N/A")</f>
        <v>6.2936832078904112</v>
      </c>
      <c r="H146" s="49">
        <f>IF(ISNUMBER((Sheet1!G126+$F$7/10)*VLOOKUP($B146,$H$13:$J$18,3,0)),(Sheet1!G126+$F$7/10)*VLOOKUP($B146,$H$13:$J$18,3,0),"N/A")</f>
        <v>6.055968816041096</v>
      </c>
      <c r="I146" s="49">
        <f>IF(ISNUMBER((Sheet1!H126+$F$7/10)*VLOOKUP($B146,$H$13:$J$18,3,0)),(Sheet1!H126+$F$7/10)*VLOOKUP($B146,$H$13:$J$18,3,0),"N/A")</f>
        <v>6.0276602886575343</v>
      </c>
      <c r="J146" s="49">
        <f>IF(ISNUMBER((Sheet1!I126+$F$7/10)*VLOOKUP($B146,$H$13:$J$18,3,0)),(Sheet1!I126+$F$7/10)*VLOOKUP($B146,$H$13:$J$18,3,0),"N/A")</f>
        <v>5.951689825791096</v>
      </c>
      <c r="K146" s="49">
        <f>IF(ISNUMBER((Sheet1!J126+$F$7/10)*VLOOKUP($B146,$H$13:$J$18,3,0)),(Sheet1!J126+$F$7/10)*VLOOKUP($B146,$H$13:$J$18,3,0),"N/A")</f>
        <v>5.8941712763744283</v>
      </c>
    </row>
    <row r="147" spans="2:11" x14ac:dyDescent="0.25">
      <c r="B147" s="1" t="str">
        <f>Sheet1!A127</f>
        <v>NY</v>
      </c>
      <c r="C147" s="2" t="str">
        <f>Sheet1!B127</f>
        <v>Elec</v>
      </c>
      <c r="D147" s="3">
        <f>Sheet1!C127</f>
        <v>42886</v>
      </c>
      <c r="E147" s="4" t="str">
        <f>Sheet1!D127</f>
        <v>B (NiMo, RGE)</v>
      </c>
      <c r="F147" s="2" t="str">
        <f>Sheet1!E127</f>
        <v>150-500K</v>
      </c>
      <c r="G147" s="49">
        <f>IF(ISNUMBER((Sheet1!F127+$F$7/10)*VLOOKUP($B147,$H$13:$J$18,3,0)),(Sheet1!F127+$F$7/10)*VLOOKUP($B147,$H$13:$J$18,3,0),"N/A")</f>
        <v>6.0896832078904106</v>
      </c>
      <c r="H147" s="49">
        <f>IF(ISNUMBER((Sheet1!G127+$F$7/10)*VLOOKUP($B147,$H$13:$J$18,3,0)),(Sheet1!G127+$F$7/10)*VLOOKUP($B147,$H$13:$J$18,3,0),"N/A")</f>
        <v>5.8519688160410954</v>
      </c>
      <c r="I147" s="49">
        <f>IF(ISNUMBER((Sheet1!H127+$F$7/10)*VLOOKUP($B147,$H$13:$J$18,3,0)),(Sheet1!H127+$F$7/10)*VLOOKUP($B147,$H$13:$J$18,3,0),"N/A")</f>
        <v>5.8236602886575346</v>
      </c>
      <c r="J147" s="49">
        <f>IF(ISNUMBER((Sheet1!I127+$F$7/10)*VLOOKUP($B147,$H$13:$J$18,3,0)),(Sheet1!I127+$F$7/10)*VLOOKUP($B147,$H$13:$J$18,3,0),"N/A")</f>
        <v>5.7476898257910962</v>
      </c>
      <c r="K147" s="49">
        <f>IF(ISNUMBER((Sheet1!J127+$F$7/10)*VLOOKUP($B147,$H$13:$J$18,3,0)),(Sheet1!J127+$F$7/10)*VLOOKUP($B147,$H$13:$J$18,3,0),"N/A")</f>
        <v>5.6901712763744277</v>
      </c>
    </row>
    <row r="148" spans="2:11" x14ac:dyDescent="0.25">
      <c r="B148" s="1" t="str">
        <f>Sheet1!A128</f>
        <v>NY</v>
      </c>
      <c r="C148" s="2" t="str">
        <f>Sheet1!B128</f>
        <v>Elec</v>
      </c>
      <c r="D148" s="3">
        <f>Sheet1!C128</f>
        <v>42886</v>
      </c>
      <c r="E148" s="4" t="str">
        <f>Sheet1!D128</f>
        <v>B (NiMo, RGE)</v>
      </c>
      <c r="F148" s="2" t="str">
        <f>Sheet1!E128</f>
        <v>500-1M</v>
      </c>
      <c r="G148" s="49">
        <f>IF(ISNUMBER((Sheet1!F128+$F$7/10)*VLOOKUP($B148,$H$13:$J$18,3,0)),(Sheet1!F128+$F$7/10)*VLOOKUP($B148,$H$13:$J$18,3,0),"N/A")</f>
        <v>5.7326832078904113</v>
      </c>
      <c r="H148" s="49">
        <f>IF(ISNUMBER((Sheet1!G128+$F$7/10)*VLOOKUP($B148,$H$13:$J$18,3,0)),(Sheet1!G128+$F$7/10)*VLOOKUP($B148,$H$13:$J$18,3,0),"N/A")</f>
        <v>5.4949688160410961</v>
      </c>
      <c r="I148" s="49">
        <f>IF(ISNUMBER((Sheet1!H128+$F$7/10)*VLOOKUP($B148,$H$13:$J$18,3,0)),(Sheet1!H128+$F$7/10)*VLOOKUP($B148,$H$13:$J$18,3,0),"N/A")</f>
        <v>5.4666602886575344</v>
      </c>
      <c r="J148" s="49">
        <f>IF(ISNUMBER((Sheet1!I128+$F$7/10)*VLOOKUP($B148,$H$13:$J$18,3,0)),(Sheet1!I128+$F$7/10)*VLOOKUP($B148,$H$13:$J$18,3,0),"N/A")</f>
        <v>5.390689825791096</v>
      </c>
      <c r="K148" s="49">
        <f>IF(ISNUMBER((Sheet1!J128+$F$7/10)*VLOOKUP($B148,$H$13:$J$18,3,0)),(Sheet1!J128+$F$7/10)*VLOOKUP($B148,$H$13:$J$18,3,0),"N/A")</f>
        <v>5.3331712763744283</v>
      </c>
    </row>
    <row r="149" spans="2:11" x14ac:dyDescent="0.25">
      <c r="B149" s="1" t="str">
        <f>Sheet1!A129</f>
        <v>NY</v>
      </c>
      <c r="C149" s="2" t="str">
        <f>Sheet1!B129</f>
        <v>Elec</v>
      </c>
      <c r="D149" s="3">
        <f>Sheet1!C129</f>
        <v>42886</v>
      </c>
      <c r="E149" s="4" t="str">
        <f>Sheet1!D129</f>
        <v>C (NiMo, NYSEG)</v>
      </c>
      <c r="F149" s="2" t="str">
        <f>Sheet1!E129</f>
        <v>0-150K</v>
      </c>
      <c r="G149" s="49">
        <f>IF(ISNUMBER((Sheet1!F129+$F$7/10)*VLOOKUP($B149,$H$13:$J$18,3,0)),(Sheet1!F129+$F$7/10)*VLOOKUP($B149,$H$13:$J$18,3,0),"N/A")</f>
        <v>6.2650460958904119</v>
      </c>
      <c r="H149" s="49">
        <f>IF(ISNUMBER((Sheet1!G129+$F$7/10)*VLOOKUP($B149,$H$13:$J$18,3,0)),(Sheet1!G129+$F$7/10)*VLOOKUP($B149,$H$13:$J$18,3,0),"N/A")</f>
        <v>6.1103359890410971</v>
      </c>
      <c r="I149" s="49">
        <f>IF(ISNUMBER((Sheet1!H129+$F$7/10)*VLOOKUP($B149,$H$13:$J$18,3,0)),(Sheet1!H129+$F$7/10)*VLOOKUP($B149,$H$13:$J$18,3,0),"N/A")</f>
        <v>6.0650672246575352</v>
      </c>
      <c r="J149" s="49">
        <f>IF(ISNUMBER((Sheet1!I129+$F$7/10)*VLOOKUP($B149,$H$13:$J$18,3,0)),(Sheet1!I129+$F$7/10)*VLOOKUP($B149,$H$13:$J$18,3,0),"N/A")</f>
        <v>6.0022971640410958</v>
      </c>
      <c r="K149" s="49">
        <f>IF(ISNUMBER((Sheet1!J129+$F$7/10)*VLOOKUP($B149,$H$13:$J$18,3,0)),(Sheet1!J129+$F$7/10)*VLOOKUP($B149,$H$13:$J$18,3,0),"N/A")</f>
        <v>5.9603214723744316</v>
      </c>
    </row>
    <row r="150" spans="2:11" x14ac:dyDescent="0.25">
      <c r="B150" s="1" t="str">
        <f>Sheet1!A130</f>
        <v>NY</v>
      </c>
      <c r="C150" s="2" t="str">
        <f>Sheet1!B130</f>
        <v>Elec</v>
      </c>
      <c r="D150" s="3">
        <f>Sheet1!C130</f>
        <v>42886</v>
      </c>
      <c r="E150" s="4" t="str">
        <f>Sheet1!D130</f>
        <v>C (NiMo, NYSEG)</v>
      </c>
      <c r="F150" s="2" t="str">
        <f>Sheet1!E130</f>
        <v>150-500K</v>
      </c>
      <c r="G150" s="49">
        <f>IF(ISNUMBER((Sheet1!F130+$F$7/10)*VLOOKUP($B150,$H$13:$J$18,3,0)),(Sheet1!F130+$F$7/10)*VLOOKUP($B150,$H$13:$J$18,3,0),"N/A")</f>
        <v>6.0610460958904113</v>
      </c>
      <c r="H150" s="49">
        <f>IF(ISNUMBER((Sheet1!G130+$F$7/10)*VLOOKUP($B150,$H$13:$J$18,3,0)),(Sheet1!G130+$F$7/10)*VLOOKUP($B150,$H$13:$J$18,3,0),"N/A")</f>
        <v>5.9063359890410965</v>
      </c>
      <c r="I150" s="49">
        <f>IF(ISNUMBER((Sheet1!H130+$F$7/10)*VLOOKUP($B150,$H$13:$J$18,3,0)),(Sheet1!H130+$F$7/10)*VLOOKUP($B150,$H$13:$J$18,3,0),"N/A")</f>
        <v>5.8610672246575346</v>
      </c>
      <c r="J150" s="49">
        <f>IF(ISNUMBER((Sheet1!I130+$F$7/10)*VLOOKUP($B150,$H$13:$J$18,3,0)),(Sheet1!I130+$F$7/10)*VLOOKUP($B150,$H$13:$J$18,3,0),"N/A")</f>
        <v>5.798297164041097</v>
      </c>
      <c r="K150" s="49">
        <f>IF(ISNUMBER((Sheet1!J130+$F$7/10)*VLOOKUP($B150,$H$13:$J$18,3,0)),(Sheet1!J130+$F$7/10)*VLOOKUP($B150,$H$13:$J$18,3,0),"N/A")</f>
        <v>5.7563214723744309</v>
      </c>
    </row>
    <row r="151" spans="2:11" x14ac:dyDescent="0.25">
      <c r="B151" s="1" t="str">
        <f>Sheet1!A131</f>
        <v>NY</v>
      </c>
      <c r="C151" s="2" t="str">
        <f>Sheet1!B131</f>
        <v>Elec</v>
      </c>
      <c r="D151" s="3">
        <f>Sheet1!C131</f>
        <v>42886</v>
      </c>
      <c r="E151" s="4" t="str">
        <f>Sheet1!D131</f>
        <v>C (NiMo, NYSEG)</v>
      </c>
      <c r="F151" s="2" t="str">
        <f>Sheet1!E131</f>
        <v>500-1M</v>
      </c>
      <c r="G151" s="49">
        <f>IF(ISNUMBER((Sheet1!F131+$F$7/10)*VLOOKUP($B151,$H$13:$J$18,3,0)),(Sheet1!F131+$F$7/10)*VLOOKUP($B151,$H$13:$J$18,3,0),"N/A")</f>
        <v>5.704046095890412</v>
      </c>
      <c r="H151" s="49">
        <f>IF(ISNUMBER((Sheet1!G131+$F$7/10)*VLOOKUP($B151,$H$13:$J$18,3,0)),(Sheet1!G131+$F$7/10)*VLOOKUP($B151,$H$13:$J$18,3,0),"N/A")</f>
        <v>5.5493359890410972</v>
      </c>
      <c r="I151" s="49">
        <f>IF(ISNUMBER((Sheet1!H131+$F$7/10)*VLOOKUP($B151,$H$13:$J$18,3,0)),(Sheet1!H131+$F$7/10)*VLOOKUP($B151,$H$13:$J$18,3,0),"N/A")</f>
        <v>5.5040672246575353</v>
      </c>
      <c r="J151" s="49">
        <f>IF(ISNUMBER((Sheet1!I131+$F$7/10)*VLOOKUP($B151,$H$13:$J$18,3,0)),(Sheet1!I131+$F$7/10)*VLOOKUP($B151,$H$13:$J$18,3,0),"N/A")</f>
        <v>5.4412971640410959</v>
      </c>
      <c r="K151" s="49">
        <f>IF(ISNUMBER((Sheet1!J131+$F$7/10)*VLOOKUP($B151,$H$13:$J$18,3,0)),(Sheet1!J131+$F$7/10)*VLOOKUP($B151,$H$13:$J$18,3,0),"N/A")</f>
        <v>5.3993214723744316</v>
      </c>
    </row>
    <row r="152" spans="2:11" x14ac:dyDescent="0.25">
      <c r="B152" s="1" t="str">
        <f>Sheet1!A132</f>
        <v>NY</v>
      </c>
      <c r="C152" s="2" t="str">
        <f>Sheet1!B132</f>
        <v>Elec</v>
      </c>
      <c r="D152" s="3">
        <f>Sheet1!C132</f>
        <v>42886</v>
      </c>
      <c r="E152" s="4" t="str">
        <f>Sheet1!D132</f>
        <v>D (NiMo, NYSEG)</v>
      </c>
      <c r="F152" s="2" t="str">
        <f>Sheet1!E132</f>
        <v>0-150K</v>
      </c>
      <c r="G152" s="49">
        <f>IF(ISNUMBER((Sheet1!F132+$F$7/10)*VLOOKUP($B152,$H$13:$J$18,3,0)),(Sheet1!F132+$F$7/10)*VLOOKUP($B152,$H$13:$J$18,3,0),"N/A")</f>
        <v>5.9618013708904112</v>
      </c>
      <c r="H152" s="49">
        <f>IF(ISNUMBER((Sheet1!G132+$F$7/10)*VLOOKUP($B152,$H$13:$J$18,3,0)),(Sheet1!G132+$F$7/10)*VLOOKUP($B152,$H$13:$J$18,3,0),"N/A")</f>
        <v>6.3738189465410953</v>
      </c>
      <c r="I152" s="49">
        <f>IF(ISNUMBER((Sheet1!H132+$F$7/10)*VLOOKUP($B152,$H$13:$J$18,3,0)),(Sheet1!H132+$F$7/10)*VLOOKUP($B152,$H$13:$J$18,3,0),"N/A")</f>
        <v>6.1278563846575338</v>
      </c>
      <c r="J152" s="49">
        <f>IF(ISNUMBER((Sheet1!I132+$F$7/10)*VLOOKUP($B152,$H$13:$J$18,3,0)),(Sheet1!I132+$F$7/10)*VLOOKUP($B152,$H$13:$J$18,3,0),"N/A")</f>
        <v>6.1965645152910964</v>
      </c>
      <c r="K152" s="49">
        <f>IF(ISNUMBER((Sheet1!J132+$F$7/10)*VLOOKUP($B152,$H$13:$J$18,3,0)),(Sheet1!J132+$F$7/10)*VLOOKUP($B152,$H$13:$J$18,3,0),"N/A")</f>
        <v>6.1004659873744291</v>
      </c>
    </row>
    <row r="153" spans="2:11" x14ac:dyDescent="0.25">
      <c r="B153" s="1" t="str">
        <f>Sheet1!A133</f>
        <v>NY</v>
      </c>
      <c r="C153" s="2" t="str">
        <f>Sheet1!B133</f>
        <v>Elec</v>
      </c>
      <c r="D153" s="3">
        <f>Sheet1!C133</f>
        <v>42886</v>
      </c>
      <c r="E153" s="4" t="str">
        <f>Sheet1!D133</f>
        <v>D (NiMo, NYSEG)</v>
      </c>
      <c r="F153" s="2" t="str">
        <f>Sheet1!E133</f>
        <v>150-500K</v>
      </c>
      <c r="G153" s="49">
        <f>IF(ISNUMBER((Sheet1!F133+$F$7/10)*VLOOKUP($B153,$H$13:$J$18,3,0)),(Sheet1!F133+$F$7/10)*VLOOKUP($B153,$H$13:$J$18,3,0),"N/A")</f>
        <v>5.7578013708904114</v>
      </c>
      <c r="H153" s="49">
        <f>IF(ISNUMBER((Sheet1!G133+$F$7/10)*VLOOKUP($B153,$H$13:$J$18,3,0)),(Sheet1!G133+$F$7/10)*VLOOKUP($B153,$H$13:$J$18,3,0),"N/A")</f>
        <v>6.1698189465410946</v>
      </c>
      <c r="I153" s="49">
        <f>IF(ISNUMBER((Sheet1!H133+$F$7/10)*VLOOKUP($B153,$H$13:$J$18,3,0)),(Sheet1!H133+$F$7/10)*VLOOKUP($B153,$H$13:$J$18,3,0),"N/A")</f>
        <v>5.9238563846575349</v>
      </c>
      <c r="J153" s="49">
        <f>IF(ISNUMBER((Sheet1!I133+$F$7/10)*VLOOKUP($B153,$H$13:$J$18,3,0)),(Sheet1!I133+$F$7/10)*VLOOKUP($B153,$H$13:$J$18,3,0),"N/A")</f>
        <v>5.9925645152910967</v>
      </c>
      <c r="K153" s="49">
        <f>IF(ISNUMBER((Sheet1!J133+$F$7/10)*VLOOKUP($B153,$H$13:$J$18,3,0)),(Sheet1!J133+$F$7/10)*VLOOKUP($B153,$H$13:$J$18,3,0),"N/A")</f>
        <v>5.8964659873744294</v>
      </c>
    </row>
    <row r="154" spans="2:11" x14ac:dyDescent="0.25">
      <c r="B154" s="1" t="str">
        <f>Sheet1!A134</f>
        <v>NY</v>
      </c>
      <c r="C154" s="2" t="str">
        <f>Sheet1!B134</f>
        <v>Elec</v>
      </c>
      <c r="D154" s="3">
        <f>Sheet1!C134</f>
        <v>42886</v>
      </c>
      <c r="E154" s="4" t="str">
        <f>Sheet1!D134</f>
        <v>D (NiMo, NYSEG)</v>
      </c>
      <c r="F154" s="2" t="str">
        <f>Sheet1!E134</f>
        <v>500-1M</v>
      </c>
      <c r="G154" s="49">
        <f>IF(ISNUMBER((Sheet1!F134+$F$7/10)*VLOOKUP($B154,$H$13:$J$18,3,0)),(Sheet1!F134+$F$7/10)*VLOOKUP($B154,$H$13:$J$18,3,0),"N/A")</f>
        <v>5.4008013708904112</v>
      </c>
      <c r="H154" s="49">
        <f>IF(ISNUMBER((Sheet1!G134+$F$7/10)*VLOOKUP($B154,$H$13:$J$18,3,0)),(Sheet1!G134+$F$7/10)*VLOOKUP($B154,$H$13:$J$18,3,0),"N/A")</f>
        <v>5.8128189465410944</v>
      </c>
      <c r="I154" s="49">
        <f>IF(ISNUMBER((Sheet1!H134+$F$7/10)*VLOOKUP($B154,$H$13:$J$18,3,0)),(Sheet1!H134+$F$7/10)*VLOOKUP($B154,$H$13:$J$18,3,0),"N/A")</f>
        <v>5.5668563846575339</v>
      </c>
      <c r="J154" s="49">
        <f>IF(ISNUMBER((Sheet1!I134+$F$7/10)*VLOOKUP($B154,$H$13:$J$18,3,0)),(Sheet1!I134+$F$7/10)*VLOOKUP($B154,$H$13:$J$18,3,0),"N/A")</f>
        <v>5.6355645152910974</v>
      </c>
      <c r="K154" s="49">
        <f>IF(ISNUMBER((Sheet1!J134+$F$7/10)*VLOOKUP($B154,$H$13:$J$18,3,0)),(Sheet1!J134+$F$7/10)*VLOOKUP($B154,$H$13:$J$18,3,0),"N/A")</f>
        <v>5.5394659873744301</v>
      </c>
    </row>
    <row r="155" spans="2:11" x14ac:dyDescent="0.25">
      <c r="B155" s="1" t="str">
        <f>Sheet1!A135</f>
        <v>NY</v>
      </c>
      <c r="C155" s="2" t="str">
        <f>Sheet1!B135</f>
        <v>Elec</v>
      </c>
      <c r="D155" s="3">
        <f>Sheet1!C135</f>
        <v>42886</v>
      </c>
      <c r="E155" s="4" t="str">
        <f>Sheet1!D135</f>
        <v>E (CenHud, NiMo, NYSEG)</v>
      </c>
      <c r="F155" s="2" t="str">
        <f>Sheet1!E135</f>
        <v>0-150K</v>
      </c>
      <c r="G155" s="49">
        <f>IF(ISNUMBER((Sheet1!F135+$F$7/10)*VLOOKUP($B155,$H$13:$J$18,3,0)),(Sheet1!F135+$F$7/10)*VLOOKUP($B155,$H$13:$J$18,3,0),"N/A")</f>
        <v>6.2915176458904112</v>
      </c>
      <c r="H155" s="49">
        <f>IF(ISNUMBER((Sheet1!G135+$F$7/10)*VLOOKUP($B155,$H$13:$J$18,3,0)),(Sheet1!G135+$F$7/10)*VLOOKUP($B155,$H$13:$J$18,3,0),"N/A")</f>
        <v>6.7570539840410975</v>
      </c>
      <c r="I155" s="49">
        <f>IF(ISNUMBER((Sheet1!H135+$F$7/10)*VLOOKUP($B155,$H$13:$J$18,3,0)),(Sheet1!H135+$F$7/10)*VLOOKUP($B155,$H$13:$J$18,3,0),"N/A")</f>
        <v>6.4863510246575373</v>
      </c>
      <c r="J155" s="49">
        <f>IF(ISNUMBER((Sheet1!I135+$F$7/10)*VLOOKUP($B155,$H$13:$J$18,3,0)),(Sheet1!I135+$F$7/10)*VLOOKUP($B155,$H$13:$J$18,3,0),"N/A")</f>
        <v>6.5684554315410972</v>
      </c>
      <c r="K155" s="49">
        <f>IF(ISNUMBER((Sheet1!J135+$F$7/10)*VLOOKUP($B155,$H$13:$J$18,3,0)),(Sheet1!J135+$F$7/10)*VLOOKUP($B155,$H$13:$J$18,3,0),"N/A")</f>
        <v>6.4661809523744296</v>
      </c>
    </row>
    <row r="156" spans="2:11" x14ac:dyDescent="0.25">
      <c r="B156" s="1" t="str">
        <f>Sheet1!A136</f>
        <v>NY</v>
      </c>
      <c r="C156" s="2" t="str">
        <f>Sheet1!B136</f>
        <v>Elec</v>
      </c>
      <c r="D156" s="3">
        <f>Sheet1!C136</f>
        <v>42886</v>
      </c>
      <c r="E156" s="4" t="str">
        <f>Sheet1!D136</f>
        <v>E (CenHud, NiMo, NYSEG)</v>
      </c>
      <c r="F156" s="2" t="str">
        <f>Sheet1!E136</f>
        <v>150-500K</v>
      </c>
      <c r="G156" s="49">
        <f>IF(ISNUMBER((Sheet1!F136+$F$7/10)*VLOOKUP($B156,$H$13:$J$18,3,0)),(Sheet1!F136+$F$7/10)*VLOOKUP($B156,$H$13:$J$18,3,0),"N/A")</f>
        <v>6.0875176458904114</v>
      </c>
      <c r="H156" s="49">
        <f>IF(ISNUMBER((Sheet1!G136+$F$7/10)*VLOOKUP($B156,$H$13:$J$18,3,0)),(Sheet1!G136+$F$7/10)*VLOOKUP($B156,$H$13:$J$18,3,0),"N/A")</f>
        <v>6.5530539840410968</v>
      </c>
      <c r="I156" s="49">
        <f>IF(ISNUMBER((Sheet1!H136+$F$7/10)*VLOOKUP($B156,$H$13:$J$18,3,0)),(Sheet1!H136+$F$7/10)*VLOOKUP($B156,$H$13:$J$18,3,0),"N/A")</f>
        <v>6.2823510246575367</v>
      </c>
      <c r="J156" s="49">
        <f>IF(ISNUMBER((Sheet1!I136+$F$7/10)*VLOOKUP($B156,$H$13:$J$18,3,0)),(Sheet1!I136+$F$7/10)*VLOOKUP($B156,$H$13:$J$18,3,0),"N/A")</f>
        <v>6.3644554315410966</v>
      </c>
      <c r="K156" s="49">
        <f>IF(ISNUMBER((Sheet1!J136+$F$7/10)*VLOOKUP($B156,$H$13:$J$18,3,0)),(Sheet1!J136+$F$7/10)*VLOOKUP($B156,$H$13:$J$18,3,0),"N/A")</f>
        <v>6.262180952374429</v>
      </c>
    </row>
    <row r="157" spans="2:11" x14ac:dyDescent="0.25">
      <c r="B157" s="1" t="str">
        <f>Sheet1!A137</f>
        <v>NY</v>
      </c>
      <c r="C157" s="2" t="str">
        <f>Sheet1!B137</f>
        <v>Elec</v>
      </c>
      <c r="D157" s="3">
        <f>Sheet1!C137</f>
        <v>42886</v>
      </c>
      <c r="E157" s="4" t="str">
        <f>Sheet1!D137</f>
        <v>E (CenHud, NiMo, NYSEG)</v>
      </c>
      <c r="F157" s="2" t="str">
        <f>Sheet1!E137</f>
        <v>500-1M</v>
      </c>
      <c r="G157" s="49">
        <f>IF(ISNUMBER((Sheet1!F137+$F$7/10)*VLOOKUP($B157,$H$13:$J$18,3,0)),(Sheet1!F137+$F$7/10)*VLOOKUP($B157,$H$13:$J$18,3,0),"N/A")</f>
        <v>5.7305176458904103</v>
      </c>
      <c r="H157" s="49">
        <f>IF(ISNUMBER((Sheet1!G137+$F$7/10)*VLOOKUP($B157,$H$13:$J$18,3,0)),(Sheet1!G137+$F$7/10)*VLOOKUP($B157,$H$13:$J$18,3,0),"N/A")</f>
        <v>6.1960539840410975</v>
      </c>
      <c r="I157" s="49">
        <f>IF(ISNUMBER((Sheet1!H137+$F$7/10)*VLOOKUP($B157,$H$13:$J$18,3,0)),(Sheet1!H137+$F$7/10)*VLOOKUP($B157,$H$13:$J$18,3,0),"N/A")</f>
        <v>5.9253510246575374</v>
      </c>
      <c r="J157" s="49">
        <f>IF(ISNUMBER((Sheet1!I137+$F$7/10)*VLOOKUP($B157,$H$13:$J$18,3,0)),(Sheet1!I137+$F$7/10)*VLOOKUP($B157,$H$13:$J$18,3,0),"N/A")</f>
        <v>6.0074554315410964</v>
      </c>
      <c r="K157" s="49">
        <f>IF(ISNUMBER((Sheet1!J137+$F$7/10)*VLOOKUP($B157,$H$13:$J$18,3,0)),(Sheet1!J137+$F$7/10)*VLOOKUP($B157,$H$13:$J$18,3,0),"N/A")</f>
        <v>5.9051809523744296</v>
      </c>
    </row>
    <row r="158" spans="2:11" x14ac:dyDescent="0.25">
      <c r="B158" s="1" t="str">
        <f>Sheet1!A138</f>
        <v>NY</v>
      </c>
      <c r="C158" s="2" t="str">
        <f>Sheet1!B138</f>
        <v>Elec</v>
      </c>
      <c r="D158" s="3">
        <f>Sheet1!C138</f>
        <v>42886</v>
      </c>
      <c r="E158" s="4" t="str">
        <f>Sheet1!D138</f>
        <v>F (NiMo, NYSEG)</v>
      </c>
      <c r="F158" s="2" t="str">
        <f>Sheet1!E138</f>
        <v>0-150K</v>
      </c>
      <c r="G158" s="49">
        <f>IF(ISNUMBER((Sheet1!F138+$F$7/10)*VLOOKUP($B158,$H$13:$J$18,3,0)),(Sheet1!F138+$F$7/10)*VLOOKUP($B158,$H$13:$J$18,3,0),"N/A")</f>
        <v>6.591522595890412</v>
      </c>
      <c r="H158" s="49">
        <f>IF(ISNUMBER((Sheet1!G138+$F$7/10)*VLOOKUP($B158,$H$13:$J$18,3,0)),(Sheet1!G138+$F$7/10)*VLOOKUP($B158,$H$13:$J$18,3,0),"N/A")</f>
        <v>7.2115203390410958</v>
      </c>
      <c r="I158" s="49">
        <f>IF(ISNUMBER((Sheet1!H138+$F$7/10)*VLOOKUP($B158,$H$13:$J$18,3,0)),(Sheet1!H138+$F$7/10)*VLOOKUP($B158,$H$13:$J$18,3,0),"N/A")</f>
        <v>6.8683172246575337</v>
      </c>
      <c r="J158" s="49">
        <f>IF(ISNUMBER((Sheet1!I138+$F$7/10)*VLOOKUP($B158,$H$13:$J$18,3,0)),(Sheet1!I138+$F$7/10)*VLOOKUP($B158,$H$13:$J$18,3,0),"N/A")</f>
        <v>6.9873494140410957</v>
      </c>
      <c r="K158" s="49">
        <f>IF(ISNUMBER((Sheet1!J138+$F$7/10)*VLOOKUP($B158,$H$13:$J$18,3,0)),(Sheet1!J138+$F$7/10)*VLOOKUP($B158,$H$13:$J$18,3,0),"N/A")</f>
        <v>6.8676072223744278</v>
      </c>
    </row>
    <row r="159" spans="2:11" x14ac:dyDescent="0.25">
      <c r="B159" s="1" t="str">
        <f>Sheet1!A139</f>
        <v>NY</v>
      </c>
      <c r="C159" s="2" t="str">
        <f>Sheet1!B139</f>
        <v>Elec</v>
      </c>
      <c r="D159" s="3">
        <f>Sheet1!C139</f>
        <v>42886</v>
      </c>
      <c r="E159" s="4" t="str">
        <f>Sheet1!D139</f>
        <v>F (NiMo, NYSEG)</v>
      </c>
      <c r="F159" s="2" t="str">
        <f>Sheet1!E139</f>
        <v>150-500K</v>
      </c>
      <c r="G159" s="49">
        <f>IF(ISNUMBER((Sheet1!F139+$F$7/10)*VLOOKUP($B159,$H$13:$J$18,3,0)),(Sheet1!F139+$F$7/10)*VLOOKUP($B159,$H$13:$J$18,3,0),"N/A")</f>
        <v>6.3875225958904114</v>
      </c>
      <c r="H159" s="49">
        <f>IF(ISNUMBER((Sheet1!G139+$F$7/10)*VLOOKUP($B159,$H$13:$J$18,3,0)),(Sheet1!G139+$F$7/10)*VLOOKUP($B159,$H$13:$J$18,3,0),"N/A")</f>
        <v>7.0075203390410952</v>
      </c>
      <c r="I159" s="49">
        <f>IF(ISNUMBER((Sheet1!H139+$F$7/10)*VLOOKUP($B159,$H$13:$J$18,3,0)),(Sheet1!H139+$F$7/10)*VLOOKUP($B159,$H$13:$J$18,3,0),"N/A")</f>
        <v>6.664317224657534</v>
      </c>
      <c r="J159" s="49">
        <f>IF(ISNUMBER((Sheet1!I139+$F$7/10)*VLOOKUP($B159,$H$13:$J$18,3,0)),(Sheet1!I139+$F$7/10)*VLOOKUP($B159,$H$13:$J$18,3,0),"N/A")</f>
        <v>6.783349414041095</v>
      </c>
      <c r="K159" s="49">
        <f>IF(ISNUMBER((Sheet1!J139+$F$7/10)*VLOOKUP($B159,$H$13:$J$18,3,0)),(Sheet1!J139+$F$7/10)*VLOOKUP($B159,$H$13:$J$18,3,0),"N/A")</f>
        <v>6.6636072223744272</v>
      </c>
    </row>
    <row r="160" spans="2:11" x14ac:dyDescent="0.25">
      <c r="B160" s="1" t="str">
        <f>Sheet1!A140</f>
        <v>NY</v>
      </c>
      <c r="C160" s="2" t="str">
        <f>Sheet1!B140</f>
        <v>Elec</v>
      </c>
      <c r="D160" s="3">
        <f>Sheet1!C140</f>
        <v>42886</v>
      </c>
      <c r="E160" s="4" t="str">
        <f>Sheet1!D140</f>
        <v>F (NiMo, NYSEG)</v>
      </c>
      <c r="F160" s="2" t="str">
        <f>Sheet1!E140</f>
        <v>500-1M</v>
      </c>
      <c r="G160" s="49">
        <f>IF(ISNUMBER((Sheet1!F140+$F$7/10)*VLOOKUP($B160,$H$13:$J$18,3,0)),(Sheet1!F140+$F$7/10)*VLOOKUP($B160,$H$13:$J$18,3,0),"N/A")</f>
        <v>6.0305225958904112</v>
      </c>
      <c r="H160" s="49">
        <f>IF(ISNUMBER((Sheet1!G140+$F$7/10)*VLOOKUP($B160,$H$13:$J$18,3,0)),(Sheet1!G140+$F$7/10)*VLOOKUP($B160,$H$13:$J$18,3,0),"N/A")</f>
        <v>6.6505203390410959</v>
      </c>
      <c r="I160" s="49">
        <f>IF(ISNUMBER((Sheet1!H140+$F$7/10)*VLOOKUP($B160,$H$13:$J$18,3,0)),(Sheet1!H140+$F$7/10)*VLOOKUP($B160,$H$13:$J$18,3,0),"N/A")</f>
        <v>6.3073172246575329</v>
      </c>
      <c r="J160" s="49">
        <f>IF(ISNUMBER((Sheet1!I140+$F$7/10)*VLOOKUP($B160,$H$13:$J$18,3,0)),(Sheet1!I140+$F$7/10)*VLOOKUP($B160,$H$13:$J$18,3,0),"N/A")</f>
        <v>6.4263494140410948</v>
      </c>
      <c r="K160" s="49">
        <f>IF(ISNUMBER((Sheet1!J140+$F$7/10)*VLOOKUP($B160,$H$13:$J$18,3,0)),(Sheet1!J140+$F$7/10)*VLOOKUP($B160,$H$13:$J$18,3,0),"N/A")</f>
        <v>6.3066072223744269</v>
      </c>
    </row>
    <row r="161" spans="2:11" x14ac:dyDescent="0.25">
      <c r="B161" s="1" t="str">
        <f>Sheet1!A141</f>
        <v>NY</v>
      </c>
      <c r="C161" s="2" t="str">
        <f>Sheet1!B141</f>
        <v>Elec</v>
      </c>
      <c r="D161" s="3">
        <f>Sheet1!C141</f>
        <v>42886</v>
      </c>
      <c r="E161" s="4" t="str">
        <f>Sheet1!D141</f>
        <v>G (CenHud, NYSEG, O&amp;R)</v>
      </c>
      <c r="F161" s="2" t="str">
        <f>Sheet1!E141</f>
        <v>0-150K</v>
      </c>
      <c r="G161" s="49">
        <f>IF(ISNUMBER((Sheet1!F141+$F$7/10)*VLOOKUP($B161,$H$13:$J$18,3,0)),(Sheet1!F141+$F$7/10)*VLOOKUP($B161,$H$13:$J$18,3,0),"N/A")</f>
        <v>8.0682754520547935</v>
      </c>
      <c r="H161" s="49">
        <f>IF(ISNUMBER((Sheet1!G141+$F$7/10)*VLOOKUP($B161,$H$13:$J$18,3,0)),(Sheet1!G141+$F$7/10)*VLOOKUP($B161,$H$13:$J$18,3,0),"N/A")</f>
        <v>8.259319565753426</v>
      </c>
      <c r="I161" s="49">
        <f>IF(ISNUMBER((Sheet1!H141+$F$7/10)*VLOOKUP($B161,$H$13:$J$18,3,0)),(Sheet1!H141+$F$7/10)*VLOOKUP($B161,$H$13:$J$18,3,0),"N/A")</f>
        <v>8.0934324945205507</v>
      </c>
      <c r="J161" s="49">
        <f>IF(ISNUMBER((Sheet1!I141+$F$7/10)*VLOOKUP($B161,$H$13:$J$18,3,0)),(Sheet1!I141+$F$7/10)*VLOOKUP($B161,$H$13:$J$18,3,0),"N/A")</f>
        <v>8.0951781907534279</v>
      </c>
      <c r="K161" s="49">
        <f>IF(ISNUMBER((Sheet1!J141+$F$7/10)*VLOOKUP($B161,$H$13:$J$18,3,0)),(Sheet1!J141+$F$7/10)*VLOOKUP($B161,$H$13:$J$18,3,0),"N/A")</f>
        <v>7.9853189490867598</v>
      </c>
    </row>
    <row r="162" spans="2:11" x14ac:dyDescent="0.25">
      <c r="B162" s="1" t="str">
        <f>Sheet1!A142</f>
        <v>NY</v>
      </c>
      <c r="C162" s="2" t="str">
        <f>Sheet1!B142</f>
        <v>Elec</v>
      </c>
      <c r="D162" s="3">
        <f>Sheet1!C142</f>
        <v>42886</v>
      </c>
      <c r="E162" s="4" t="str">
        <f>Sheet1!D142</f>
        <v>G (CenHud, NYSEG, O&amp;R)</v>
      </c>
      <c r="F162" s="2" t="str">
        <f>Sheet1!E142</f>
        <v>150-500K</v>
      </c>
      <c r="G162" s="49">
        <f>IF(ISNUMBER((Sheet1!F142+$F$7/10)*VLOOKUP($B162,$H$13:$J$18,3,0)),(Sheet1!F142+$F$7/10)*VLOOKUP($B162,$H$13:$J$18,3,0),"N/A")</f>
        <v>7.8642754520547928</v>
      </c>
      <c r="H162" s="49">
        <f>IF(ISNUMBER((Sheet1!G142+$F$7/10)*VLOOKUP($B162,$H$13:$J$18,3,0)),(Sheet1!G142+$F$7/10)*VLOOKUP($B162,$H$13:$J$18,3,0),"N/A")</f>
        <v>8.0553195657534253</v>
      </c>
      <c r="I162" s="49">
        <f>IF(ISNUMBER((Sheet1!H142+$F$7/10)*VLOOKUP($B162,$H$13:$J$18,3,0)),(Sheet1!H142+$F$7/10)*VLOOKUP($B162,$H$13:$J$18,3,0),"N/A")</f>
        <v>7.889432494520551</v>
      </c>
      <c r="J162" s="49">
        <f>IF(ISNUMBER((Sheet1!I142+$F$7/10)*VLOOKUP($B162,$H$13:$J$18,3,0)),(Sheet1!I142+$F$7/10)*VLOOKUP($B162,$H$13:$J$18,3,0),"N/A")</f>
        <v>7.8911781907534282</v>
      </c>
      <c r="K162" s="49">
        <f>IF(ISNUMBER((Sheet1!J142+$F$7/10)*VLOOKUP($B162,$H$13:$J$18,3,0)),(Sheet1!J142+$F$7/10)*VLOOKUP($B162,$H$13:$J$18,3,0),"N/A")</f>
        <v>7.7813189490867591</v>
      </c>
    </row>
    <row r="163" spans="2:11" x14ac:dyDescent="0.25">
      <c r="B163" s="1" t="str">
        <f>Sheet1!A143</f>
        <v>NY</v>
      </c>
      <c r="C163" s="2" t="str">
        <f>Sheet1!B143</f>
        <v>Elec</v>
      </c>
      <c r="D163" s="3">
        <f>Sheet1!C143</f>
        <v>42886</v>
      </c>
      <c r="E163" s="4" t="str">
        <f>Sheet1!D143</f>
        <v>G (CenHud, NYSEG, O&amp;R)</v>
      </c>
      <c r="F163" s="2" t="str">
        <f>Sheet1!E143</f>
        <v>500-1M</v>
      </c>
      <c r="G163" s="49">
        <f>IF(ISNUMBER((Sheet1!F143+$F$7/10)*VLOOKUP($B163,$H$13:$J$18,3,0)),(Sheet1!F143+$F$7/10)*VLOOKUP($B163,$H$13:$J$18,3,0),"N/A")</f>
        <v>7.5072754520547935</v>
      </c>
      <c r="H163" s="49">
        <f>IF(ISNUMBER((Sheet1!G143+$F$7/10)*VLOOKUP($B163,$H$13:$J$18,3,0)),(Sheet1!G143+$F$7/10)*VLOOKUP($B163,$H$13:$J$18,3,0),"N/A")</f>
        <v>7.6983195657534242</v>
      </c>
      <c r="I163" s="49">
        <f>IF(ISNUMBER((Sheet1!H143+$F$7/10)*VLOOKUP($B163,$H$13:$J$18,3,0)),(Sheet1!H143+$F$7/10)*VLOOKUP($B163,$H$13:$J$18,3,0),"N/A")</f>
        <v>7.5324324945205507</v>
      </c>
      <c r="J163" s="49">
        <f>IF(ISNUMBER((Sheet1!I143+$F$7/10)*VLOOKUP($B163,$H$13:$J$18,3,0)),(Sheet1!I143+$F$7/10)*VLOOKUP($B163,$H$13:$J$18,3,0),"N/A")</f>
        <v>7.5341781907534271</v>
      </c>
      <c r="K163" s="49">
        <f>IF(ISNUMBER((Sheet1!J143+$F$7/10)*VLOOKUP($B163,$H$13:$J$18,3,0)),(Sheet1!J143+$F$7/10)*VLOOKUP($B163,$H$13:$J$18,3,0),"N/A")</f>
        <v>7.4243189490867598</v>
      </c>
    </row>
    <row r="164" spans="2:11" x14ac:dyDescent="0.25">
      <c r="B164" s="1" t="str">
        <f>Sheet1!A144</f>
        <v>NY</v>
      </c>
      <c r="C164" s="2" t="str">
        <f>Sheet1!B144</f>
        <v>Elec</v>
      </c>
      <c r="D164" s="3">
        <f>Sheet1!C144</f>
        <v>42886</v>
      </c>
      <c r="E164" s="4" t="str">
        <f>Sheet1!D144</f>
        <v>H (ConEd, NYSEG)</v>
      </c>
      <c r="F164" s="2" t="str">
        <f>Sheet1!E144</f>
        <v>0-150K</v>
      </c>
      <c r="G164" s="49">
        <f>IF(ISNUMBER((Sheet1!F144+$F$7/10)*VLOOKUP($B164,$H$13:$J$18,3,0)),(Sheet1!F144+$F$7/10)*VLOOKUP($B164,$H$13:$J$18,3,0),"N/A")</f>
        <v>8.2581000275547929</v>
      </c>
      <c r="H164" s="49">
        <f>IF(ISNUMBER((Sheet1!G144+$F$7/10)*VLOOKUP($B164,$H$13:$J$18,3,0)),(Sheet1!G144+$F$7/10)*VLOOKUP($B164,$H$13:$J$18,3,0),"N/A")</f>
        <v>8.4650508117534269</v>
      </c>
      <c r="I164" s="49">
        <f>IF(ISNUMBER((Sheet1!H144+$F$7/10)*VLOOKUP($B164,$H$13:$J$18,3,0)),(Sheet1!H144+$F$7/10)*VLOOKUP($B164,$H$13:$J$18,3,0),"N/A")</f>
        <v>8.3020268805205468</v>
      </c>
      <c r="J164" s="49">
        <f>IF(ISNUMBER((Sheet1!I144+$F$7/10)*VLOOKUP($B164,$H$13:$J$18,3,0)),(Sheet1!I144+$F$7/10)*VLOOKUP($B164,$H$13:$J$18,3,0),"N/A")</f>
        <v>8.3111686350034244</v>
      </c>
      <c r="K164" s="49">
        <f>IF(ISNUMBER((Sheet1!J144+$F$7/10)*VLOOKUP($B164,$H$13:$J$18,3,0)),(Sheet1!J144+$F$7/10)*VLOOKUP($B164,$H$13:$J$18,3,0),"N/A")</f>
        <v>8.2055221420867568</v>
      </c>
    </row>
    <row r="165" spans="2:11" x14ac:dyDescent="0.25">
      <c r="B165" s="1" t="str">
        <f>Sheet1!A145</f>
        <v>NY</v>
      </c>
      <c r="C165" s="2" t="str">
        <f>Sheet1!B145</f>
        <v>Elec</v>
      </c>
      <c r="D165" s="3">
        <f>Sheet1!C145</f>
        <v>42886</v>
      </c>
      <c r="E165" s="4" t="str">
        <f>Sheet1!D145</f>
        <v>H (ConEd, NYSEG)</v>
      </c>
      <c r="F165" s="2" t="str">
        <f>Sheet1!E145</f>
        <v>150-500K</v>
      </c>
      <c r="G165" s="49">
        <f>IF(ISNUMBER((Sheet1!F145+$F$7/10)*VLOOKUP($B165,$H$13:$J$18,3,0)),(Sheet1!F145+$F$7/10)*VLOOKUP($B165,$H$13:$J$18,3,0),"N/A")</f>
        <v>8.0541000275547923</v>
      </c>
      <c r="H165" s="49">
        <f>IF(ISNUMBER((Sheet1!G145+$F$7/10)*VLOOKUP($B165,$H$13:$J$18,3,0)),(Sheet1!G145+$F$7/10)*VLOOKUP($B165,$H$13:$J$18,3,0),"N/A")</f>
        <v>8.2610508117534245</v>
      </c>
      <c r="I165" s="49">
        <f>IF(ISNUMBER((Sheet1!H145+$F$7/10)*VLOOKUP($B165,$H$13:$J$18,3,0)),(Sheet1!H145+$F$7/10)*VLOOKUP($B165,$H$13:$J$18,3,0),"N/A")</f>
        <v>8.098026880520548</v>
      </c>
      <c r="J165" s="49">
        <f>IF(ISNUMBER((Sheet1!I145+$F$7/10)*VLOOKUP($B165,$H$13:$J$18,3,0)),(Sheet1!I145+$F$7/10)*VLOOKUP($B165,$H$13:$J$18,3,0),"N/A")</f>
        <v>8.1071686350034255</v>
      </c>
      <c r="K165" s="49">
        <f>IF(ISNUMBER((Sheet1!J145+$F$7/10)*VLOOKUP($B165,$H$13:$J$18,3,0)),(Sheet1!J145+$F$7/10)*VLOOKUP($B165,$H$13:$J$18,3,0),"N/A")</f>
        <v>8.0015221420867562</v>
      </c>
    </row>
    <row r="166" spans="2:11" x14ac:dyDescent="0.25">
      <c r="B166" s="1" t="str">
        <f>Sheet1!A146</f>
        <v>NY</v>
      </c>
      <c r="C166" s="2" t="str">
        <f>Sheet1!B146</f>
        <v>Elec</v>
      </c>
      <c r="D166" s="3">
        <f>Sheet1!C146</f>
        <v>42886</v>
      </c>
      <c r="E166" s="4" t="str">
        <f>Sheet1!D146</f>
        <v>H (ConEd, NYSEG)</v>
      </c>
      <c r="F166" s="2" t="str">
        <f>Sheet1!E146</f>
        <v>500-1M</v>
      </c>
      <c r="G166" s="49">
        <f>IF(ISNUMBER((Sheet1!F146+$F$7/10)*VLOOKUP($B166,$H$13:$J$18,3,0)),(Sheet1!F146+$F$7/10)*VLOOKUP($B166,$H$13:$J$18,3,0),"N/A")</f>
        <v>7.6971000275547938</v>
      </c>
      <c r="H166" s="49">
        <f>IF(ISNUMBER((Sheet1!G146+$F$7/10)*VLOOKUP($B166,$H$13:$J$18,3,0)),(Sheet1!G146+$F$7/10)*VLOOKUP($B166,$H$13:$J$18,3,0),"N/A")</f>
        <v>7.9040508117534252</v>
      </c>
      <c r="I166" s="49">
        <f>IF(ISNUMBER((Sheet1!H146+$F$7/10)*VLOOKUP($B166,$H$13:$J$18,3,0)),(Sheet1!H146+$F$7/10)*VLOOKUP($B166,$H$13:$J$18,3,0),"N/A")</f>
        <v>7.7410268805205469</v>
      </c>
      <c r="J166" s="49">
        <f>IF(ISNUMBER((Sheet1!I146+$F$7/10)*VLOOKUP($B166,$H$13:$J$18,3,0)),(Sheet1!I146+$F$7/10)*VLOOKUP($B166,$H$13:$J$18,3,0),"N/A")</f>
        <v>7.7501686350034253</v>
      </c>
      <c r="K166" s="49">
        <f>IF(ISNUMBER((Sheet1!J146+$F$7/10)*VLOOKUP($B166,$H$13:$J$18,3,0)),(Sheet1!J146+$F$7/10)*VLOOKUP($B166,$H$13:$J$18,3,0),"N/A")</f>
        <v>7.6445221420867568</v>
      </c>
    </row>
    <row r="167" spans="2:11" x14ac:dyDescent="0.25">
      <c r="B167" s="1" t="str">
        <f>Sheet1!A147</f>
        <v>NY</v>
      </c>
      <c r="C167" s="2" t="str">
        <f>Sheet1!B147</f>
        <v>Elec</v>
      </c>
      <c r="D167" s="3">
        <f>Sheet1!C147</f>
        <v>42886</v>
      </c>
      <c r="E167" s="4" t="str">
        <f>Sheet1!D147</f>
        <v>I (ConEd)</v>
      </c>
      <c r="F167" s="2" t="str">
        <f>Sheet1!E147</f>
        <v>0-150K</v>
      </c>
      <c r="G167" s="49">
        <f>IF(ISNUMBER((Sheet1!F147+$F$7/10)*VLOOKUP($B167,$H$13:$J$18,3,0)),(Sheet1!F147+$F$7/10)*VLOOKUP($B167,$H$13:$J$18,3,0),"N/A")</f>
        <v>8.2581000275547929</v>
      </c>
      <c r="H167" s="49">
        <f>IF(ISNUMBER((Sheet1!G147+$F$7/10)*VLOOKUP($B167,$H$13:$J$18,3,0)),(Sheet1!G147+$F$7/10)*VLOOKUP($B167,$H$13:$J$18,3,0),"N/A")</f>
        <v>8.4650508117534269</v>
      </c>
      <c r="I167" s="49">
        <f>IF(ISNUMBER((Sheet1!H147+$F$7/10)*VLOOKUP($B167,$H$13:$J$18,3,0)),(Sheet1!H147+$F$7/10)*VLOOKUP($B167,$H$13:$J$18,3,0),"N/A")</f>
        <v>8.3020268805205468</v>
      </c>
      <c r="J167" s="49">
        <f>IF(ISNUMBER((Sheet1!I147+$F$7/10)*VLOOKUP($B167,$H$13:$J$18,3,0)),(Sheet1!I147+$F$7/10)*VLOOKUP($B167,$H$13:$J$18,3,0),"N/A")</f>
        <v>8.3111686350034244</v>
      </c>
      <c r="K167" s="49">
        <f>IF(ISNUMBER((Sheet1!J147+$F$7/10)*VLOOKUP($B167,$H$13:$J$18,3,0)),(Sheet1!J147+$F$7/10)*VLOOKUP($B167,$H$13:$J$18,3,0),"N/A")</f>
        <v>8.2055221420867568</v>
      </c>
    </row>
    <row r="168" spans="2:11" x14ac:dyDescent="0.25">
      <c r="B168" s="1" t="str">
        <f>Sheet1!A148</f>
        <v>NY</v>
      </c>
      <c r="C168" s="2" t="str">
        <f>Sheet1!B148</f>
        <v>Elec</v>
      </c>
      <c r="D168" s="3">
        <f>Sheet1!C148</f>
        <v>42886</v>
      </c>
      <c r="E168" s="4" t="str">
        <f>Sheet1!D148</f>
        <v>I (ConEd)</v>
      </c>
      <c r="F168" s="2" t="str">
        <f>Sheet1!E148</f>
        <v>150-500K</v>
      </c>
      <c r="G168" s="49">
        <f>IF(ISNUMBER((Sheet1!F148+$F$7/10)*VLOOKUP($B168,$H$13:$J$18,3,0)),(Sheet1!F148+$F$7/10)*VLOOKUP($B168,$H$13:$J$18,3,0),"N/A")</f>
        <v>8.0541000275547923</v>
      </c>
      <c r="H168" s="49">
        <f>IF(ISNUMBER((Sheet1!G148+$F$7/10)*VLOOKUP($B168,$H$13:$J$18,3,0)),(Sheet1!G148+$F$7/10)*VLOOKUP($B168,$H$13:$J$18,3,0),"N/A")</f>
        <v>8.2610508117534245</v>
      </c>
      <c r="I168" s="49">
        <f>IF(ISNUMBER((Sheet1!H148+$F$7/10)*VLOOKUP($B168,$H$13:$J$18,3,0)),(Sheet1!H148+$F$7/10)*VLOOKUP($B168,$H$13:$J$18,3,0),"N/A")</f>
        <v>8.098026880520548</v>
      </c>
      <c r="J168" s="49">
        <f>IF(ISNUMBER((Sheet1!I148+$F$7/10)*VLOOKUP($B168,$H$13:$J$18,3,0)),(Sheet1!I148+$F$7/10)*VLOOKUP($B168,$H$13:$J$18,3,0),"N/A")</f>
        <v>8.1071686350034255</v>
      </c>
      <c r="K168" s="49">
        <f>IF(ISNUMBER((Sheet1!J148+$F$7/10)*VLOOKUP($B168,$H$13:$J$18,3,0)),(Sheet1!J148+$F$7/10)*VLOOKUP($B168,$H$13:$J$18,3,0),"N/A")</f>
        <v>8.0015221420867562</v>
      </c>
    </row>
    <row r="169" spans="2:11" x14ac:dyDescent="0.25">
      <c r="B169" s="1" t="str">
        <f>Sheet1!A149</f>
        <v>NY</v>
      </c>
      <c r="C169" s="2" t="str">
        <f>Sheet1!B149</f>
        <v>Elec</v>
      </c>
      <c r="D169" s="3">
        <f>Sheet1!C149</f>
        <v>42886</v>
      </c>
      <c r="E169" s="4" t="str">
        <f>Sheet1!D149</f>
        <v>I (ConEd)</v>
      </c>
      <c r="F169" s="2" t="str">
        <f>Sheet1!E149</f>
        <v>500-1M</v>
      </c>
      <c r="G169" s="49">
        <f>IF(ISNUMBER((Sheet1!F149+$F$7/10)*VLOOKUP($B169,$H$13:$J$18,3,0)),(Sheet1!F149+$F$7/10)*VLOOKUP($B169,$H$13:$J$18,3,0),"N/A")</f>
        <v>7.6971000275547938</v>
      </c>
      <c r="H169" s="49">
        <f>IF(ISNUMBER((Sheet1!G149+$F$7/10)*VLOOKUP($B169,$H$13:$J$18,3,0)),(Sheet1!G149+$F$7/10)*VLOOKUP($B169,$H$13:$J$18,3,0),"N/A")</f>
        <v>7.9040508117534252</v>
      </c>
      <c r="I169" s="49">
        <f>IF(ISNUMBER((Sheet1!H149+$F$7/10)*VLOOKUP($B169,$H$13:$J$18,3,0)),(Sheet1!H149+$F$7/10)*VLOOKUP($B169,$H$13:$J$18,3,0),"N/A")</f>
        <v>7.7410268805205469</v>
      </c>
      <c r="J169" s="49">
        <f>IF(ISNUMBER((Sheet1!I149+$F$7/10)*VLOOKUP($B169,$H$13:$J$18,3,0)),(Sheet1!I149+$F$7/10)*VLOOKUP($B169,$H$13:$J$18,3,0),"N/A")</f>
        <v>7.7501686350034253</v>
      </c>
      <c r="K169" s="49">
        <f>IF(ISNUMBER((Sheet1!J149+$F$7/10)*VLOOKUP($B169,$H$13:$J$18,3,0)),(Sheet1!J149+$F$7/10)*VLOOKUP($B169,$H$13:$J$18,3,0),"N/A")</f>
        <v>7.6445221420867568</v>
      </c>
    </row>
    <row r="170" spans="2:11" x14ac:dyDescent="0.25">
      <c r="B170" s="1" t="str">
        <f>Sheet1!A150</f>
        <v>NY</v>
      </c>
      <c r="C170" s="2" t="str">
        <f>Sheet1!B150</f>
        <v>Elec</v>
      </c>
      <c r="D170" s="3">
        <f>Sheet1!C150</f>
        <v>42886</v>
      </c>
      <c r="E170" s="4" t="str">
        <f>Sheet1!D150</f>
        <v>J (ConEd)</v>
      </c>
      <c r="F170" s="2" t="str">
        <f>Sheet1!E150</f>
        <v>0-150K</v>
      </c>
      <c r="G170" s="49">
        <f>IF(ISNUMBER((Sheet1!F150+$F$7/10)*VLOOKUP($B170,$H$13:$J$18,3,0)),(Sheet1!F150+$F$7/10)*VLOOKUP($B170,$H$13:$J$18,3,0),"N/A")</f>
        <v>9.17679377671233</v>
      </c>
      <c r="H170" s="49">
        <f>IF(ISNUMBER((Sheet1!G150+$F$7/10)*VLOOKUP($B170,$H$13:$J$18,3,0)),(Sheet1!G150+$F$7/10)*VLOOKUP($B170,$H$13:$J$18,3,0),"N/A")</f>
        <v>8.9289432780821905</v>
      </c>
      <c r="I170" s="49">
        <f>IF(ISNUMBER((Sheet1!H150+$F$7/10)*VLOOKUP($B170,$H$13:$J$18,3,0)),(Sheet1!H150+$F$7/10)*VLOOKUP($B170,$H$13:$J$18,3,0),"N/A")</f>
        <v>9.0028646031963468</v>
      </c>
      <c r="J170" s="49">
        <f>IF(ISNUMBER((Sheet1!I150+$F$7/10)*VLOOKUP($B170,$H$13:$J$18,3,0)),(Sheet1!I150+$F$7/10)*VLOOKUP($B170,$H$13:$J$18,3,0),"N/A")</f>
        <v>8.8468137222602721</v>
      </c>
      <c r="K170" s="49">
        <f>IF(ISNUMBER((Sheet1!J150+$F$7/10)*VLOOKUP($B170,$H$13:$J$18,3,0)),(Sheet1!J150+$F$7/10)*VLOOKUP($B170,$H$13:$J$18,3,0),"N/A")</f>
        <v>8.6865169321917808</v>
      </c>
    </row>
    <row r="171" spans="2:11" x14ac:dyDescent="0.25">
      <c r="B171" s="1" t="str">
        <f>Sheet1!A151</f>
        <v>NY</v>
      </c>
      <c r="C171" s="2" t="str">
        <f>Sheet1!B151</f>
        <v>Elec</v>
      </c>
      <c r="D171" s="3">
        <f>Sheet1!C151</f>
        <v>42886</v>
      </c>
      <c r="E171" s="4" t="str">
        <f>Sheet1!D151</f>
        <v>J (ConEd)</v>
      </c>
      <c r="F171" s="2" t="str">
        <f>Sheet1!E151</f>
        <v>150-500K</v>
      </c>
      <c r="G171" s="49">
        <f>IF(ISNUMBER((Sheet1!F151+$F$7/10)*VLOOKUP($B171,$H$13:$J$18,3,0)),(Sheet1!F151+$F$7/10)*VLOOKUP($B171,$H$13:$J$18,3,0),"N/A")</f>
        <v>8.9727937767123276</v>
      </c>
      <c r="H171" s="49">
        <f>IF(ISNUMBER((Sheet1!G151+$F$7/10)*VLOOKUP($B171,$H$13:$J$18,3,0)),(Sheet1!G151+$F$7/10)*VLOOKUP($B171,$H$13:$J$18,3,0),"N/A")</f>
        <v>8.7249432780821898</v>
      </c>
      <c r="I171" s="49">
        <f>IF(ISNUMBER((Sheet1!H151+$F$7/10)*VLOOKUP($B171,$H$13:$J$18,3,0)),(Sheet1!H151+$F$7/10)*VLOOKUP($B171,$H$13:$J$18,3,0),"N/A")</f>
        <v>8.7988646031963444</v>
      </c>
      <c r="J171" s="49">
        <f>IF(ISNUMBER((Sheet1!I151+$F$7/10)*VLOOKUP($B171,$H$13:$J$18,3,0)),(Sheet1!I151+$F$7/10)*VLOOKUP($B171,$H$13:$J$18,3,0),"N/A")</f>
        <v>8.6428137222602714</v>
      </c>
      <c r="K171" s="49">
        <f>IF(ISNUMBER((Sheet1!J151+$F$7/10)*VLOOKUP($B171,$H$13:$J$18,3,0)),(Sheet1!J151+$F$7/10)*VLOOKUP($B171,$H$13:$J$18,3,0),"N/A")</f>
        <v>8.4825169321917802</v>
      </c>
    </row>
    <row r="172" spans="2:11" x14ac:dyDescent="0.25">
      <c r="B172" s="1" t="str">
        <f>Sheet1!A152</f>
        <v>NY</v>
      </c>
      <c r="C172" s="2" t="str">
        <f>Sheet1!B152</f>
        <v>Elec</v>
      </c>
      <c r="D172" s="3">
        <f>Sheet1!C152</f>
        <v>42886</v>
      </c>
      <c r="E172" s="4" t="str">
        <f>Sheet1!D152</f>
        <v>J (ConEd)</v>
      </c>
      <c r="F172" s="2" t="str">
        <f>Sheet1!E152</f>
        <v>500-1M</v>
      </c>
      <c r="G172" s="49">
        <f>IF(ISNUMBER((Sheet1!F152+$F$7/10)*VLOOKUP($B172,$H$13:$J$18,3,0)),(Sheet1!F152+$F$7/10)*VLOOKUP($B172,$H$13:$J$18,3,0),"N/A")</f>
        <v>8.6157937767123283</v>
      </c>
      <c r="H172" s="49">
        <f>IF(ISNUMBER((Sheet1!G152+$F$7/10)*VLOOKUP($B172,$H$13:$J$18,3,0)),(Sheet1!G152+$F$7/10)*VLOOKUP($B172,$H$13:$J$18,3,0),"N/A")</f>
        <v>8.3679432780821887</v>
      </c>
      <c r="I172" s="49">
        <f>IF(ISNUMBER((Sheet1!H152+$F$7/10)*VLOOKUP($B172,$H$13:$J$18,3,0)),(Sheet1!H152+$F$7/10)*VLOOKUP($B172,$H$13:$J$18,3,0),"N/A")</f>
        <v>8.4418646031963451</v>
      </c>
      <c r="J172" s="49">
        <f>IF(ISNUMBER((Sheet1!I152+$F$7/10)*VLOOKUP($B172,$H$13:$J$18,3,0)),(Sheet1!I152+$F$7/10)*VLOOKUP($B172,$H$13:$J$18,3,0),"N/A")</f>
        <v>8.2858137222602721</v>
      </c>
      <c r="K172" s="49">
        <f>IF(ISNUMBER((Sheet1!J152+$F$7/10)*VLOOKUP($B172,$H$13:$J$18,3,0)),(Sheet1!J152+$F$7/10)*VLOOKUP($B172,$H$13:$J$18,3,0),"N/A")</f>
        <v>8.1255169321917791</v>
      </c>
    </row>
    <row r="173" spans="2:11" x14ac:dyDescent="0.25">
      <c r="B173" s="1" t="str">
        <f>Sheet1!A153</f>
        <v>NY</v>
      </c>
      <c r="C173" s="2" t="str">
        <f>Sheet1!B153</f>
        <v>Elec</v>
      </c>
      <c r="D173" s="3">
        <f>Sheet1!C153</f>
        <v>42916</v>
      </c>
      <c r="E173" s="4" t="str">
        <f>Sheet1!D153</f>
        <v>A (NiMo, NYSEG)</v>
      </c>
      <c r="F173" s="2" t="str">
        <f>Sheet1!E153</f>
        <v>0-150K</v>
      </c>
      <c r="G173" s="49">
        <f>IF(ISNUMBER((Sheet1!F153+$F$7/10)*VLOOKUP($B173,$H$13:$J$18,3,0)),(Sheet1!F153+$F$7/10)*VLOOKUP($B173,$H$13:$J$18,3,0),"N/A")</f>
        <v>6.4754970602739732</v>
      </c>
      <c r="H173" s="49">
        <f>IF(ISNUMBER((Sheet1!G153+$F$7/10)*VLOOKUP($B173,$H$13:$J$18,3,0)),(Sheet1!G153+$F$7/10)*VLOOKUP($B173,$H$13:$J$18,3,0),"N/A")</f>
        <v>6.3872379390410954</v>
      </c>
      <c r="I173" s="49">
        <f>IF(ISNUMBER((Sheet1!H153+$F$7/10)*VLOOKUP($B173,$H$13:$J$18,3,0)),(Sheet1!H153+$F$7/10)*VLOOKUP($B173,$H$13:$J$18,3,0),"N/A")</f>
        <v>6.3036348461187215</v>
      </c>
      <c r="J173" s="49">
        <f>IF(ISNUMBER((Sheet1!I153+$F$7/10)*VLOOKUP($B173,$H$13:$J$18,3,0)),(Sheet1!I153+$F$7/10)*VLOOKUP($B173,$H$13:$J$18,3,0),"N/A")</f>
        <v>6.2791081640410971</v>
      </c>
      <c r="K173" s="49">
        <f>IF(ISNUMBER((Sheet1!J153+$F$7/10)*VLOOKUP($B173,$H$13:$J$18,3,0)),(Sheet1!J153+$F$7/10)*VLOOKUP($B173,$H$13:$J$18,3,0),"N/A")</f>
        <v>6.168202005707764</v>
      </c>
    </row>
    <row r="174" spans="2:11" x14ac:dyDescent="0.25">
      <c r="B174" s="1" t="str">
        <f>Sheet1!A154</f>
        <v>NY</v>
      </c>
      <c r="C174" s="2" t="str">
        <f>Sheet1!B154</f>
        <v>Elec</v>
      </c>
      <c r="D174" s="3">
        <f>Sheet1!C154</f>
        <v>42916</v>
      </c>
      <c r="E174" s="4" t="str">
        <f>Sheet1!D154</f>
        <v>A (NiMo, NYSEG)</v>
      </c>
      <c r="F174" s="2" t="str">
        <f>Sheet1!E154</f>
        <v>150-500K</v>
      </c>
      <c r="G174" s="49">
        <f>IF(ISNUMBER((Sheet1!F154+$F$7/10)*VLOOKUP($B174,$H$13:$J$18,3,0)),(Sheet1!F154+$F$7/10)*VLOOKUP($B174,$H$13:$J$18,3,0),"N/A")</f>
        <v>6.2714970602739735</v>
      </c>
      <c r="H174" s="49">
        <f>IF(ISNUMBER((Sheet1!G154+$F$7/10)*VLOOKUP($B174,$H$13:$J$18,3,0)),(Sheet1!G154+$F$7/10)*VLOOKUP($B174,$H$13:$J$18,3,0),"N/A")</f>
        <v>6.1832379390410956</v>
      </c>
      <c r="I174" s="49">
        <f>IF(ISNUMBER((Sheet1!H154+$F$7/10)*VLOOKUP($B174,$H$13:$J$18,3,0)),(Sheet1!H154+$F$7/10)*VLOOKUP($B174,$H$13:$J$18,3,0),"N/A")</f>
        <v>6.0996348461187209</v>
      </c>
      <c r="J174" s="49">
        <f>IF(ISNUMBER((Sheet1!I154+$F$7/10)*VLOOKUP($B174,$H$13:$J$18,3,0)),(Sheet1!I154+$F$7/10)*VLOOKUP($B174,$H$13:$J$18,3,0),"N/A")</f>
        <v>6.0751081640410964</v>
      </c>
      <c r="K174" s="49">
        <f>IF(ISNUMBER((Sheet1!J154+$F$7/10)*VLOOKUP($B174,$H$13:$J$18,3,0)),(Sheet1!J154+$F$7/10)*VLOOKUP($B174,$H$13:$J$18,3,0),"N/A")</f>
        <v>5.9642020057077634</v>
      </c>
    </row>
    <row r="175" spans="2:11" x14ac:dyDescent="0.25">
      <c r="B175" s="1" t="str">
        <f>Sheet1!A155</f>
        <v>NY</v>
      </c>
      <c r="C175" s="2" t="str">
        <f>Sheet1!B155</f>
        <v>Elec</v>
      </c>
      <c r="D175" s="3">
        <f>Sheet1!C155</f>
        <v>42916</v>
      </c>
      <c r="E175" s="4" t="str">
        <f>Sheet1!D155</f>
        <v>A (NiMo, NYSEG)</v>
      </c>
      <c r="F175" s="2" t="str">
        <f>Sheet1!E155</f>
        <v>500-1M</v>
      </c>
      <c r="G175" s="49">
        <f>IF(ISNUMBER((Sheet1!F155+$F$7/10)*VLOOKUP($B175,$H$13:$J$18,3,0)),(Sheet1!F155+$F$7/10)*VLOOKUP($B175,$H$13:$J$18,3,0),"N/A")</f>
        <v>5.9144970602739733</v>
      </c>
      <c r="H175" s="49">
        <f>IF(ISNUMBER((Sheet1!G155+$F$7/10)*VLOOKUP($B175,$H$13:$J$18,3,0)),(Sheet1!G155+$F$7/10)*VLOOKUP($B175,$H$13:$J$18,3,0),"N/A")</f>
        <v>5.8262379390410963</v>
      </c>
      <c r="I175" s="49">
        <f>IF(ISNUMBER((Sheet1!H155+$F$7/10)*VLOOKUP($B175,$H$13:$J$18,3,0)),(Sheet1!H155+$F$7/10)*VLOOKUP($B175,$H$13:$J$18,3,0),"N/A")</f>
        <v>5.7426348461187215</v>
      </c>
      <c r="J175" s="49">
        <f>IF(ISNUMBER((Sheet1!I155+$F$7/10)*VLOOKUP($B175,$H$13:$J$18,3,0)),(Sheet1!I155+$F$7/10)*VLOOKUP($B175,$H$13:$J$18,3,0),"N/A")</f>
        <v>5.7181081640410971</v>
      </c>
      <c r="K175" s="49">
        <f>IF(ISNUMBER((Sheet1!J155+$F$7/10)*VLOOKUP($B175,$H$13:$J$18,3,0)),(Sheet1!J155+$F$7/10)*VLOOKUP($B175,$H$13:$J$18,3,0),"N/A")</f>
        <v>5.6072020057077641</v>
      </c>
    </row>
    <row r="176" spans="2:11" x14ac:dyDescent="0.25">
      <c r="B176" s="1" t="str">
        <f>Sheet1!A156</f>
        <v>NY</v>
      </c>
      <c r="C176" s="2" t="str">
        <f>Sheet1!B156</f>
        <v>Elec</v>
      </c>
      <c r="D176" s="3">
        <f>Sheet1!C156</f>
        <v>42916</v>
      </c>
      <c r="E176" s="4" t="str">
        <f>Sheet1!D156</f>
        <v>B (NiMo, RGE)</v>
      </c>
      <c r="F176" s="2" t="str">
        <f>Sheet1!E156</f>
        <v>0-150K</v>
      </c>
      <c r="G176" s="49">
        <f>IF(ISNUMBER((Sheet1!F156+$F$7/10)*VLOOKUP($B176,$H$13:$J$18,3,0)),(Sheet1!F156+$F$7/10)*VLOOKUP($B176,$H$13:$J$18,3,0),"N/A")</f>
        <v>6.1337338202739726</v>
      </c>
      <c r="H176" s="49">
        <f>IF(ISNUMBER((Sheet1!G156+$F$7/10)*VLOOKUP($B176,$H$13:$J$18,3,0)),(Sheet1!G156+$F$7/10)*VLOOKUP($B176,$H$13:$J$18,3,0),"N/A")</f>
        <v>6.0323513790410974</v>
      </c>
      <c r="I176" s="49">
        <f>IF(ISNUMBER((Sheet1!H156+$F$7/10)*VLOOKUP($B176,$H$13:$J$18,3,0)),(Sheet1!H156+$F$7/10)*VLOOKUP($B176,$H$13:$J$18,3,0),"N/A")</f>
        <v>5.9658616761187222</v>
      </c>
      <c r="J176" s="49">
        <f>IF(ISNUMBER((Sheet1!I156+$F$7/10)*VLOOKUP($B176,$H$13:$J$18,3,0)),(Sheet1!I156+$F$7/10)*VLOOKUP($B176,$H$13:$J$18,3,0),"N/A")</f>
        <v>5.9360637402910958</v>
      </c>
      <c r="K176" s="49">
        <f>IF(ISNUMBER((Sheet1!J156+$F$7/10)*VLOOKUP($B176,$H$13:$J$18,3,0)),(Sheet1!J156+$F$7/10)*VLOOKUP($B176,$H$13:$J$18,3,0),"N/A")</f>
        <v>5.8840189982077629</v>
      </c>
    </row>
    <row r="177" spans="2:11" x14ac:dyDescent="0.25">
      <c r="B177" s="1" t="str">
        <f>Sheet1!A157</f>
        <v>NY</v>
      </c>
      <c r="C177" s="2" t="str">
        <f>Sheet1!B157</f>
        <v>Elec</v>
      </c>
      <c r="D177" s="3">
        <f>Sheet1!C157</f>
        <v>42916</v>
      </c>
      <c r="E177" s="4" t="str">
        <f>Sheet1!D157</f>
        <v>B (NiMo, RGE)</v>
      </c>
      <c r="F177" s="2" t="str">
        <f>Sheet1!E157</f>
        <v>150-500K</v>
      </c>
      <c r="G177" s="49">
        <f>IF(ISNUMBER((Sheet1!F157+$F$7/10)*VLOOKUP($B177,$H$13:$J$18,3,0)),(Sheet1!F157+$F$7/10)*VLOOKUP($B177,$H$13:$J$18,3,0),"N/A")</f>
        <v>5.9297338202739729</v>
      </c>
      <c r="H177" s="49">
        <f>IF(ISNUMBER((Sheet1!G157+$F$7/10)*VLOOKUP($B177,$H$13:$J$18,3,0)),(Sheet1!G157+$F$7/10)*VLOOKUP($B177,$H$13:$J$18,3,0),"N/A")</f>
        <v>5.8283513790410968</v>
      </c>
      <c r="I177" s="49">
        <f>IF(ISNUMBER((Sheet1!H157+$F$7/10)*VLOOKUP($B177,$H$13:$J$18,3,0)),(Sheet1!H157+$F$7/10)*VLOOKUP($B177,$H$13:$J$18,3,0),"N/A")</f>
        <v>5.7618616761187225</v>
      </c>
      <c r="J177" s="49">
        <f>IF(ISNUMBER((Sheet1!I157+$F$7/10)*VLOOKUP($B177,$H$13:$J$18,3,0)),(Sheet1!I157+$F$7/10)*VLOOKUP($B177,$H$13:$J$18,3,0),"N/A")</f>
        <v>5.7320637402910961</v>
      </c>
      <c r="K177" s="49">
        <f>IF(ISNUMBER((Sheet1!J157+$F$7/10)*VLOOKUP($B177,$H$13:$J$18,3,0)),(Sheet1!J157+$F$7/10)*VLOOKUP($B177,$H$13:$J$18,3,0),"N/A")</f>
        <v>5.6800189982077622</v>
      </c>
    </row>
    <row r="178" spans="2:11" x14ac:dyDescent="0.25">
      <c r="B178" s="1" t="str">
        <f>Sheet1!A158</f>
        <v>NY</v>
      </c>
      <c r="C178" s="2" t="str">
        <f>Sheet1!B158</f>
        <v>Elec</v>
      </c>
      <c r="D178" s="3">
        <f>Sheet1!C158</f>
        <v>42916</v>
      </c>
      <c r="E178" s="4" t="str">
        <f>Sheet1!D158</f>
        <v>B (NiMo, RGE)</v>
      </c>
      <c r="F178" s="2" t="str">
        <f>Sheet1!E158</f>
        <v>500-1M</v>
      </c>
      <c r="G178" s="49">
        <f>IF(ISNUMBER((Sheet1!F158+$F$7/10)*VLOOKUP($B178,$H$13:$J$18,3,0)),(Sheet1!F158+$F$7/10)*VLOOKUP($B178,$H$13:$J$18,3,0),"N/A")</f>
        <v>5.5727338202739727</v>
      </c>
      <c r="H178" s="49">
        <f>IF(ISNUMBER((Sheet1!G158+$F$7/10)*VLOOKUP($B178,$H$13:$J$18,3,0)),(Sheet1!G158+$F$7/10)*VLOOKUP($B178,$H$13:$J$18,3,0),"N/A")</f>
        <v>5.4713513790410975</v>
      </c>
      <c r="I178" s="49">
        <f>IF(ISNUMBER((Sheet1!H158+$F$7/10)*VLOOKUP($B178,$H$13:$J$18,3,0)),(Sheet1!H158+$F$7/10)*VLOOKUP($B178,$H$13:$J$18,3,0),"N/A")</f>
        <v>5.4048616761187231</v>
      </c>
      <c r="J178" s="49">
        <f>IF(ISNUMBER((Sheet1!I158+$F$7/10)*VLOOKUP($B178,$H$13:$J$18,3,0)),(Sheet1!I158+$F$7/10)*VLOOKUP($B178,$H$13:$J$18,3,0),"N/A")</f>
        <v>5.3750637402910959</v>
      </c>
      <c r="K178" s="49">
        <f>IF(ISNUMBER((Sheet1!J158+$F$7/10)*VLOOKUP($B178,$H$13:$J$18,3,0)),(Sheet1!J158+$F$7/10)*VLOOKUP($B178,$H$13:$J$18,3,0),"N/A")</f>
        <v>5.3230189982077629</v>
      </c>
    </row>
    <row r="179" spans="2:11" x14ac:dyDescent="0.25">
      <c r="B179" s="1" t="str">
        <f>Sheet1!A159</f>
        <v>NY</v>
      </c>
      <c r="C179" s="2" t="str">
        <f>Sheet1!B159</f>
        <v>Elec</v>
      </c>
      <c r="D179" s="3">
        <f>Sheet1!C159</f>
        <v>42916</v>
      </c>
      <c r="E179" s="4" t="str">
        <f>Sheet1!D159</f>
        <v>C (NiMo, NYSEG)</v>
      </c>
      <c r="F179" s="2" t="str">
        <f>Sheet1!E159</f>
        <v>0-150K</v>
      </c>
      <c r="G179" s="49">
        <f>IF(ISNUMBER((Sheet1!F159+$F$7/10)*VLOOKUP($B179,$H$13:$J$18,3,0)),(Sheet1!F159+$F$7/10)*VLOOKUP($B179,$H$13:$J$18,3,0),"N/A")</f>
        <v>6.1199607602739725</v>
      </c>
      <c r="H179" s="49">
        <f>IF(ISNUMBER((Sheet1!G159+$F$7/10)*VLOOKUP($B179,$H$13:$J$18,3,0)),(Sheet1!G159+$F$7/10)*VLOOKUP($B179,$H$13:$J$18,3,0),"N/A")</f>
        <v>6.0783793890410953</v>
      </c>
      <c r="I179" s="49">
        <f>IF(ISNUMBER((Sheet1!H159+$F$7/10)*VLOOKUP($B179,$H$13:$J$18,3,0)),(Sheet1!H159+$F$7/10)*VLOOKUP($B179,$H$13:$J$18,3,0),"N/A")</f>
        <v>6.0061705461187227</v>
      </c>
      <c r="J179" s="49">
        <f>IF(ISNUMBER((Sheet1!I159+$F$7/10)*VLOOKUP($B179,$H$13:$J$18,3,0)),(Sheet1!I159+$F$7/10)*VLOOKUP($B179,$H$13:$J$18,3,0),"N/A")</f>
        <v>5.9795226890410955</v>
      </c>
      <c r="K179" s="49">
        <f>IF(ISNUMBER((Sheet1!J159+$F$7/10)*VLOOKUP($B179,$H$13:$J$18,3,0)),(Sheet1!J159+$F$7/10)*VLOOKUP($B179,$H$13:$J$18,3,0),"N/A")</f>
        <v>5.9471119057077626</v>
      </c>
    </row>
    <row r="180" spans="2:11" x14ac:dyDescent="0.25">
      <c r="B180" s="1" t="str">
        <f>Sheet1!A160</f>
        <v>NY</v>
      </c>
      <c r="C180" s="2" t="str">
        <f>Sheet1!B160</f>
        <v>Elec</v>
      </c>
      <c r="D180" s="3">
        <f>Sheet1!C160</f>
        <v>42916</v>
      </c>
      <c r="E180" s="4" t="str">
        <f>Sheet1!D160</f>
        <v>C (NiMo, NYSEG)</v>
      </c>
      <c r="F180" s="2" t="str">
        <f>Sheet1!E160</f>
        <v>150-500K</v>
      </c>
      <c r="G180" s="49">
        <f>IF(ISNUMBER((Sheet1!F160+$F$7/10)*VLOOKUP($B180,$H$13:$J$18,3,0)),(Sheet1!F160+$F$7/10)*VLOOKUP($B180,$H$13:$J$18,3,0),"N/A")</f>
        <v>5.9159607602739728</v>
      </c>
      <c r="H180" s="49">
        <f>IF(ISNUMBER((Sheet1!G160+$F$7/10)*VLOOKUP($B180,$H$13:$J$18,3,0)),(Sheet1!G160+$F$7/10)*VLOOKUP($B180,$H$13:$J$18,3,0),"N/A")</f>
        <v>5.8743793890410965</v>
      </c>
      <c r="I180" s="49">
        <f>IF(ISNUMBER((Sheet1!H160+$F$7/10)*VLOOKUP($B180,$H$13:$J$18,3,0)),(Sheet1!H160+$F$7/10)*VLOOKUP($B180,$H$13:$J$18,3,0),"N/A")</f>
        <v>5.8021705461187221</v>
      </c>
      <c r="J180" s="49">
        <f>IF(ISNUMBER((Sheet1!I160+$F$7/10)*VLOOKUP($B180,$H$13:$J$18,3,0)),(Sheet1!I160+$F$7/10)*VLOOKUP($B180,$H$13:$J$18,3,0),"N/A")</f>
        <v>5.7755226890410958</v>
      </c>
      <c r="K180" s="49">
        <f>IF(ISNUMBER((Sheet1!J160+$F$7/10)*VLOOKUP($B180,$H$13:$J$18,3,0)),(Sheet1!J160+$F$7/10)*VLOOKUP($B180,$H$13:$J$18,3,0),"N/A")</f>
        <v>5.7431119057077638</v>
      </c>
    </row>
    <row r="181" spans="2:11" x14ac:dyDescent="0.25">
      <c r="B181" s="1" t="str">
        <f>Sheet1!A161</f>
        <v>NY</v>
      </c>
      <c r="C181" s="2" t="str">
        <f>Sheet1!B161</f>
        <v>Elec</v>
      </c>
      <c r="D181" s="3">
        <f>Sheet1!C161</f>
        <v>42916</v>
      </c>
      <c r="E181" s="4" t="str">
        <f>Sheet1!D161</f>
        <v>C (NiMo, NYSEG)</v>
      </c>
      <c r="F181" s="2" t="str">
        <f>Sheet1!E161</f>
        <v>500-1M</v>
      </c>
      <c r="G181" s="49">
        <f>IF(ISNUMBER((Sheet1!F161+$F$7/10)*VLOOKUP($B181,$H$13:$J$18,3,0)),(Sheet1!F161+$F$7/10)*VLOOKUP($B181,$H$13:$J$18,3,0),"N/A")</f>
        <v>5.5589607602739726</v>
      </c>
      <c r="H181" s="49">
        <f>IF(ISNUMBER((Sheet1!G161+$F$7/10)*VLOOKUP($B181,$H$13:$J$18,3,0)),(Sheet1!G161+$F$7/10)*VLOOKUP($B181,$H$13:$J$18,3,0),"N/A")</f>
        <v>5.5173793890410954</v>
      </c>
      <c r="I181" s="49">
        <f>IF(ISNUMBER((Sheet1!H161+$F$7/10)*VLOOKUP($B181,$H$13:$J$18,3,0)),(Sheet1!H161+$F$7/10)*VLOOKUP($B181,$H$13:$J$18,3,0),"N/A")</f>
        <v>5.4451705461187228</v>
      </c>
      <c r="J181" s="49">
        <f>IF(ISNUMBER((Sheet1!I161+$F$7/10)*VLOOKUP($B181,$H$13:$J$18,3,0)),(Sheet1!I161+$F$7/10)*VLOOKUP($B181,$H$13:$J$18,3,0),"N/A")</f>
        <v>5.4185226890410956</v>
      </c>
      <c r="K181" s="49">
        <f>IF(ISNUMBER((Sheet1!J161+$F$7/10)*VLOOKUP($B181,$H$13:$J$18,3,0)),(Sheet1!J161+$F$7/10)*VLOOKUP($B181,$H$13:$J$18,3,0),"N/A")</f>
        <v>5.3861119057077635</v>
      </c>
    </row>
    <row r="182" spans="2:11" x14ac:dyDescent="0.25">
      <c r="B182" s="1" t="str">
        <f>Sheet1!A162</f>
        <v>NY</v>
      </c>
      <c r="C182" s="2" t="str">
        <f>Sheet1!B162</f>
        <v>Elec</v>
      </c>
      <c r="D182" s="3">
        <f>Sheet1!C162</f>
        <v>42916</v>
      </c>
      <c r="E182" s="4" t="str">
        <f>Sheet1!D162</f>
        <v>D (NiMo, NYSEG)</v>
      </c>
      <c r="F182" s="2" t="str">
        <f>Sheet1!E162</f>
        <v>0-150K</v>
      </c>
      <c r="G182" s="49">
        <f>IF(ISNUMBER((Sheet1!F162+$F$7/10)*VLOOKUP($B182,$H$13:$J$18,3,0)),(Sheet1!F162+$F$7/10)*VLOOKUP($B182,$H$13:$J$18,3,0),"N/A")</f>
        <v>5.8879750202739736</v>
      </c>
      <c r="H182" s="49">
        <f>IF(ISNUMBER((Sheet1!G162+$F$7/10)*VLOOKUP($B182,$H$13:$J$18,3,0)),(Sheet1!G162+$F$7/10)*VLOOKUP($B182,$H$13:$J$18,3,0),"N/A")</f>
        <v>6.3444488115410964</v>
      </c>
      <c r="I182" s="49">
        <f>IF(ISNUMBER((Sheet1!H162+$F$7/10)*VLOOKUP($B182,$H$13:$J$18,3,0)),(Sheet1!H162+$F$7/10)*VLOOKUP($B182,$H$13:$J$18,3,0),"N/A")</f>
        <v>6.0876260461187215</v>
      </c>
      <c r="J182" s="49">
        <f>IF(ISNUMBER((Sheet1!I162+$F$7/10)*VLOOKUP($B182,$H$13:$J$18,3,0)),(Sheet1!I162+$F$7/10)*VLOOKUP($B182,$H$13:$J$18,3,0),"N/A")</f>
        <v>6.1758909852910957</v>
      </c>
      <c r="K182" s="49">
        <f>IF(ISNUMBER((Sheet1!J162+$F$7/10)*VLOOKUP($B182,$H$13:$J$18,3,0)),(Sheet1!J162+$F$7/10)*VLOOKUP($B182,$H$13:$J$18,3,0),"N/A")</f>
        <v>6.0867646532077631</v>
      </c>
    </row>
    <row r="183" spans="2:11" x14ac:dyDescent="0.25">
      <c r="B183" s="1" t="str">
        <f>Sheet1!A163</f>
        <v>NY</v>
      </c>
      <c r="C183" s="2" t="str">
        <f>Sheet1!B163</f>
        <v>Elec</v>
      </c>
      <c r="D183" s="3">
        <f>Sheet1!C163</f>
        <v>42916</v>
      </c>
      <c r="E183" s="4" t="str">
        <f>Sheet1!D163</f>
        <v>D (NiMo, NYSEG)</v>
      </c>
      <c r="F183" s="2" t="str">
        <f>Sheet1!E163</f>
        <v>150-500K</v>
      </c>
      <c r="G183" s="49">
        <f>IF(ISNUMBER((Sheet1!F163+$F$7/10)*VLOOKUP($B183,$H$13:$J$18,3,0)),(Sheet1!F163+$F$7/10)*VLOOKUP($B183,$H$13:$J$18,3,0),"N/A")</f>
        <v>5.6839750202739738</v>
      </c>
      <c r="H183" s="49">
        <f>IF(ISNUMBER((Sheet1!G163+$F$7/10)*VLOOKUP($B183,$H$13:$J$18,3,0)),(Sheet1!G163+$F$7/10)*VLOOKUP($B183,$H$13:$J$18,3,0),"N/A")</f>
        <v>6.1404488115410958</v>
      </c>
      <c r="I183" s="49">
        <f>IF(ISNUMBER((Sheet1!H163+$F$7/10)*VLOOKUP($B183,$H$13:$J$18,3,0)),(Sheet1!H163+$F$7/10)*VLOOKUP($B183,$H$13:$J$18,3,0),"N/A")</f>
        <v>5.8836260461187209</v>
      </c>
      <c r="J183" s="49">
        <f>IF(ISNUMBER((Sheet1!I163+$F$7/10)*VLOOKUP($B183,$H$13:$J$18,3,0)),(Sheet1!I163+$F$7/10)*VLOOKUP($B183,$H$13:$J$18,3,0),"N/A")</f>
        <v>5.971890985291096</v>
      </c>
      <c r="K183" s="49">
        <f>IF(ISNUMBER((Sheet1!J163+$F$7/10)*VLOOKUP($B183,$H$13:$J$18,3,0)),(Sheet1!J163+$F$7/10)*VLOOKUP($B183,$H$13:$J$18,3,0),"N/A")</f>
        <v>5.8827646532077624</v>
      </c>
    </row>
    <row r="184" spans="2:11" x14ac:dyDescent="0.25">
      <c r="B184" s="1" t="str">
        <f>Sheet1!A164</f>
        <v>NY</v>
      </c>
      <c r="C184" s="2" t="str">
        <f>Sheet1!B164</f>
        <v>Elec</v>
      </c>
      <c r="D184" s="3">
        <f>Sheet1!C164</f>
        <v>42916</v>
      </c>
      <c r="E184" s="4" t="str">
        <f>Sheet1!D164</f>
        <v>D (NiMo, NYSEG)</v>
      </c>
      <c r="F184" s="2" t="str">
        <f>Sheet1!E164</f>
        <v>500-1M</v>
      </c>
      <c r="G184" s="49">
        <f>IF(ISNUMBER((Sheet1!F164+$F$7/10)*VLOOKUP($B184,$H$13:$J$18,3,0)),(Sheet1!F164+$F$7/10)*VLOOKUP($B184,$H$13:$J$18,3,0),"N/A")</f>
        <v>5.3269750202739736</v>
      </c>
      <c r="H184" s="49">
        <f>IF(ISNUMBER((Sheet1!G164+$F$7/10)*VLOOKUP($B184,$H$13:$J$18,3,0)),(Sheet1!G164+$F$7/10)*VLOOKUP($B184,$H$13:$J$18,3,0),"N/A")</f>
        <v>5.7834488115410965</v>
      </c>
      <c r="I184" s="49">
        <f>IF(ISNUMBER((Sheet1!H164+$F$7/10)*VLOOKUP($B184,$H$13:$J$18,3,0)),(Sheet1!H164+$F$7/10)*VLOOKUP($B184,$H$13:$J$18,3,0),"N/A")</f>
        <v>5.5266260461187215</v>
      </c>
      <c r="J184" s="49">
        <f>IF(ISNUMBER((Sheet1!I164+$F$7/10)*VLOOKUP($B184,$H$13:$J$18,3,0)),(Sheet1!I164+$F$7/10)*VLOOKUP($B184,$H$13:$J$18,3,0),"N/A")</f>
        <v>5.6148909852910958</v>
      </c>
      <c r="K184" s="49">
        <f>IF(ISNUMBER((Sheet1!J164+$F$7/10)*VLOOKUP($B184,$H$13:$J$18,3,0)),(Sheet1!J164+$F$7/10)*VLOOKUP($B184,$H$13:$J$18,3,0),"N/A")</f>
        <v>5.5257646532077622</v>
      </c>
    </row>
    <row r="185" spans="2:11" x14ac:dyDescent="0.25">
      <c r="B185" s="1" t="str">
        <f>Sheet1!A165</f>
        <v>NY</v>
      </c>
      <c r="C185" s="2" t="str">
        <f>Sheet1!B165</f>
        <v>Elec</v>
      </c>
      <c r="D185" s="3">
        <f>Sheet1!C165</f>
        <v>42916</v>
      </c>
      <c r="E185" s="4" t="str">
        <f>Sheet1!D165</f>
        <v>E (CenHud, NiMo, NYSEG)</v>
      </c>
      <c r="F185" s="2" t="str">
        <f>Sheet1!E165</f>
        <v>0-150K</v>
      </c>
      <c r="G185" s="49">
        <f>IF(ISNUMBER((Sheet1!F165+$F$7/10)*VLOOKUP($B185,$H$13:$J$18,3,0)),(Sheet1!F165+$F$7/10)*VLOOKUP($B185,$H$13:$J$18,3,0),"N/A")</f>
        <v>6.2224983002739744</v>
      </c>
      <c r="H185" s="49">
        <f>IF(ISNUMBER((Sheet1!G165+$F$7/10)*VLOOKUP($B185,$H$13:$J$18,3,0)),(Sheet1!G165+$F$7/10)*VLOOKUP($B185,$H$13:$J$18,3,0),"N/A")</f>
        <v>6.7257971040410958</v>
      </c>
      <c r="I185" s="49">
        <f>IF(ISNUMBER((Sheet1!H165+$F$7/10)*VLOOKUP($B185,$H$13:$J$18,3,0)),(Sheet1!H165+$F$7/10)*VLOOKUP($B185,$H$13:$J$18,3,0),"N/A")</f>
        <v>6.4467156861187203</v>
      </c>
      <c r="J185" s="49">
        <f>IF(ISNUMBER((Sheet1!I165+$F$7/10)*VLOOKUP($B185,$H$13:$J$18,3,0)),(Sheet1!I165+$F$7/10)*VLOOKUP($B185,$H$13:$J$18,3,0),"N/A")</f>
        <v>6.5464574315410955</v>
      </c>
      <c r="K185" s="49">
        <f>IF(ISNUMBER((Sheet1!J165+$F$7/10)*VLOOKUP($B185,$H$13:$J$18,3,0)),(Sheet1!J165+$F$7/10)*VLOOKUP($B185,$H$13:$J$18,3,0),"N/A")</f>
        <v>6.4515820607077634</v>
      </c>
    </row>
    <row r="186" spans="2:11" x14ac:dyDescent="0.25">
      <c r="B186" s="1" t="str">
        <f>Sheet1!A166</f>
        <v>NY</v>
      </c>
      <c r="C186" s="2" t="str">
        <f>Sheet1!B166</f>
        <v>Elec</v>
      </c>
      <c r="D186" s="3">
        <f>Sheet1!C166</f>
        <v>42916</v>
      </c>
      <c r="E186" s="4" t="str">
        <f>Sheet1!D166</f>
        <v>E (CenHud, NiMo, NYSEG)</v>
      </c>
      <c r="F186" s="2" t="str">
        <f>Sheet1!E166</f>
        <v>150-500K</v>
      </c>
      <c r="G186" s="49">
        <f>IF(ISNUMBER((Sheet1!F166+$F$7/10)*VLOOKUP($B186,$H$13:$J$18,3,0)),(Sheet1!F166+$F$7/10)*VLOOKUP($B186,$H$13:$J$18,3,0),"N/A")</f>
        <v>6.0184983002739738</v>
      </c>
      <c r="H186" s="49">
        <f>IF(ISNUMBER((Sheet1!G166+$F$7/10)*VLOOKUP($B186,$H$13:$J$18,3,0)),(Sheet1!G166+$F$7/10)*VLOOKUP($B186,$H$13:$J$18,3,0),"N/A")</f>
        <v>6.5217971040410969</v>
      </c>
      <c r="I186" s="49">
        <f>IF(ISNUMBER((Sheet1!H166+$F$7/10)*VLOOKUP($B186,$H$13:$J$18,3,0)),(Sheet1!H166+$F$7/10)*VLOOKUP($B186,$H$13:$J$18,3,0),"N/A")</f>
        <v>6.2427156861187205</v>
      </c>
      <c r="J186" s="49">
        <f>IF(ISNUMBER((Sheet1!I166+$F$7/10)*VLOOKUP($B186,$H$13:$J$18,3,0)),(Sheet1!I166+$F$7/10)*VLOOKUP($B186,$H$13:$J$18,3,0),"N/A")</f>
        <v>6.3424574315410958</v>
      </c>
      <c r="K186" s="49">
        <f>IF(ISNUMBER((Sheet1!J166+$F$7/10)*VLOOKUP($B186,$H$13:$J$18,3,0)),(Sheet1!J166+$F$7/10)*VLOOKUP($B186,$H$13:$J$18,3,0),"N/A")</f>
        <v>6.2475820607077628</v>
      </c>
    </row>
    <row r="187" spans="2:11" x14ac:dyDescent="0.25">
      <c r="B187" s="1" t="str">
        <f>Sheet1!A167</f>
        <v>NY</v>
      </c>
      <c r="C187" s="2" t="str">
        <f>Sheet1!B167</f>
        <v>Elec</v>
      </c>
      <c r="D187" s="3">
        <f>Sheet1!C167</f>
        <v>42916</v>
      </c>
      <c r="E187" s="4" t="str">
        <f>Sheet1!D167</f>
        <v>E (CenHud, NiMo, NYSEG)</v>
      </c>
      <c r="F187" s="2" t="str">
        <f>Sheet1!E167</f>
        <v>500-1M</v>
      </c>
      <c r="G187" s="49">
        <f>IF(ISNUMBER((Sheet1!F167+$F$7/10)*VLOOKUP($B187,$H$13:$J$18,3,0)),(Sheet1!F167+$F$7/10)*VLOOKUP($B187,$H$13:$J$18,3,0),"N/A")</f>
        <v>5.6614983002739745</v>
      </c>
      <c r="H187" s="49">
        <f>IF(ISNUMBER((Sheet1!G167+$F$7/10)*VLOOKUP($B187,$H$13:$J$18,3,0)),(Sheet1!G167+$F$7/10)*VLOOKUP($B187,$H$13:$J$18,3,0),"N/A")</f>
        <v>6.1647971040410958</v>
      </c>
      <c r="I187" s="49">
        <f>IF(ISNUMBER((Sheet1!H167+$F$7/10)*VLOOKUP($B187,$H$13:$J$18,3,0)),(Sheet1!H167+$F$7/10)*VLOOKUP($B187,$H$13:$J$18,3,0),"N/A")</f>
        <v>5.8857156861187203</v>
      </c>
      <c r="J187" s="49">
        <f>IF(ISNUMBER((Sheet1!I167+$F$7/10)*VLOOKUP($B187,$H$13:$J$18,3,0)),(Sheet1!I167+$F$7/10)*VLOOKUP($B187,$H$13:$J$18,3,0),"N/A")</f>
        <v>5.9854574315410956</v>
      </c>
      <c r="K187" s="49">
        <f>IF(ISNUMBER((Sheet1!J167+$F$7/10)*VLOOKUP($B187,$H$13:$J$18,3,0)),(Sheet1!J167+$F$7/10)*VLOOKUP($B187,$H$13:$J$18,3,0),"N/A")</f>
        <v>5.8905820607077635</v>
      </c>
    </row>
    <row r="188" spans="2:11" x14ac:dyDescent="0.25">
      <c r="B188" s="1" t="str">
        <f>Sheet1!A168</f>
        <v>NY</v>
      </c>
      <c r="C188" s="2" t="str">
        <f>Sheet1!B168</f>
        <v>Elec</v>
      </c>
      <c r="D188" s="3">
        <f>Sheet1!C168</f>
        <v>42916</v>
      </c>
      <c r="E188" s="4" t="str">
        <f>Sheet1!D168</f>
        <v>F (NiMo, NYSEG)</v>
      </c>
      <c r="F188" s="2" t="str">
        <f>Sheet1!E168</f>
        <v>0-150K</v>
      </c>
      <c r="G188" s="49">
        <f>IF(ISNUMBER((Sheet1!F168+$F$7/10)*VLOOKUP($B188,$H$13:$J$18,3,0)),(Sheet1!F168+$F$7/10)*VLOOKUP($B188,$H$13:$J$18,3,0),"N/A")</f>
        <v>6.5370438602739727</v>
      </c>
      <c r="H188" s="49">
        <f>IF(ISNUMBER((Sheet1!G168+$F$7/10)*VLOOKUP($B188,$H$13:$J$18,3,0)),(Sheet1!G168+$F$7/10)*VLOOKUP($B188,$H$13:$J$18,3,0),"N/A")</f>
        <v>7.1741551890410946</v>
      </c>
      <c r="I188" s="49">
        <f>IF(ISNUMBER((Sheet1!H168+$F$7/10)*VLOOKUP($B188,$H$13:$J$18,3,0)),(Sheet1!H168+$F$7/10)*VLOOKUP($B188,$H$13:$J$18,3,0),"N/A")</f>
        <v>6.8302574461187211</v>
      </c>
      <c r="J188" s="49">
        <f>IF(ISNUMBER((Sheet1!I168+$F$7/10)*VLOOKUP($B188,$H$13:$J$18,3,0)),(Sheet1!I168+$F$7/10)*VLOOKUP($B188,$H$13:$J$18,3,0),"N/A")</f>
        <v>6.9613530140410962</v>
      </c>
      <c r="K188" s="49">
        <f>IF(ISNUMBER((Sheet1!J168+$F$7/10)*VLOOKUP($B188,$H$13:$J$18,3,0)),(Sheet1!J168+$F$7/10)*VLOOKUP($B188,$H$13:$J$18,3,0),"N/A")</f>
        <v>6.8502921557077627</v>
      </c>
    </row>
    <row r="189" spans="2:11" x14ac:dyDescent="0.25">
      <c r="B189" s="1" t="str">
        <f>Sheet1!A169</f>
        <v>NY</v>
      </c>
      <c r="C189" s="2" t="str">
        <f>Sheet1!B169</f>
        <v>Elec</v>
      </c>
      <c r="D189" s="3">
        <f>Sheet1!C169</f>
        <v>42916</v>
      </c>
      <c r="E189" s="4" t="str">
        <f>Sheet1!D169</f>
        <v>F (NiMo, NYSEG)</v>
      </c>
      <c r="F189" s="2" t="str">
        <f>Sheet1!E169</f>
        <v>150-500K</v>
      </c>
      <c r="G189" s="49">
        <f>IF(ISNUMBER((Sheet1!F169+$F$7/10)*VLOOKUP($B189,$H$13:$J$18,3,0)),(Sheet1!F169+$F$7/10)*VLOOKUP($B189,$H$13:$J$18,3,0),"N/A")</f>
        <v>6.3330438602739729</v>
      </c>
      <c r="H189" s="49">
        <f>IF(ISNUMBER((Sheet1!G169+$F$7/10)*VLOOKUP($B189,$H$13:$J$18,3,0)),(Sheet1!G169+$F$7/10)*VLOOKUP($B189,$H$13:$J$18,3,0),"N/A")</f>
        <v>6.9701551890410949</v>
      </c>
      <c r="I189" s="49">
        <f>IF(ISNUMBER((Sheet1!H169+$F$7/10)*VLOOKUP($B189,$H$13:$J$18,3,0)),(Sheet1!H169+$F$7/10)*VLOOKUP($B189,$H$13:$J$18,3,0),"N/A")</f>
        <v>6.6262574461187214</v>
      </c>
      <c r="J189" s="49">
        <f>IF(ISNUMBER((Sheet1!I169+$F$7/10)*VLOOKUP($B189,$H$13:$J$18,3,0)),(Sheet1!I169+$F$7/10)*VLOOKUP($B189,$H$13:$J$18,3,0),"N/A")</f>
        <v>6.7573530140410965</v>
      </c>
      <c r="K189" s="49">
        <f>IF(ISNUMBER((Sheet1!J169+$F$7/10)*VLOOKUP($B189,$H$13:$J$18,3,0)),(Sheet1!J169+$F$7/10)*VLOOKUP($B189,$H$13:$J$18,3,0),"N/A")</f>
        <v>6.6462921557077621</v>
      </c>
    </row>
    <row r="190" spans="2:11" x14ac:dyDescent="0.25">
      <c r="B190" s="1" t="str">
        <f>Sheet1!A170</f>
        <v>NY</v>
      </c>
      <c r="C190" s="2" t="str">
        <f>Sheet1!B170</f>
        <v>Elec</v>
      </c>
      <c r="D190" s="3">
        <f>Sheet1!C170</f>
        <v>42916</v>
      </c>
      <c r="E190" s="4" t="str">
        <f>Sheet1!D170</f>
        <v>F (NiMo, NYSEG)</v>
      </c>
      <c r="F190" s="2" t="str">
        <f>Sheet1!E170</f>
        <v>500-1M</v>
      </c>
      <c r="G190" s="49">
        <f>IF(ISNUMBER((Sheet1!F170+$F$7/10)*VLOOKUP($B190,$H$13:$J$18,3,0)),(Sheet1!F170+$F$7/10)*VLOOKUP($B190,$H$13:$J$18,3,0),"N/A")</f>
        <v>5.9760438602739727</v>
      </c>
      <c r="H190" s="49">
        <f>IF(ISNUMBER((Sheet1!G170+$F$7/10)*VLOOKUP($B190,$H$13:$J$18,3,0)),(Sheet1!G170+$F$7/10)*VLOOKUP($B190,$H$13:$J$18,3,0),"N/A")</f>
        <v>6.6131551890410956</v>
      </c>
      <c r="I190" s="49">
        <f>IF(ISNUMBER((Sheet1!H170+$F$7/10)*VLOOKUP($B190,$H$13:$J$18,3,0)),(Sheet1!H170+$F$7/10)*VLOOKUP($B190,$H$13:$J$18,3,0),"N/A")</f>
        <v>6.2692574461187212</v>
      </c>
      <c r="J190" s="49">
        <f>IF(ISNUMBER((Sheet1!I170+$F$7/10)*VLOOKUP($B190,$H$13:$J$18,3,0)),(Sheet1!I170+$F$7/10)*VLOOKUP($B190,$H$13:$J$18,3,0),"N/A")</f>
        <v>6.4003530140410954</v>
      </c>
      <c r="K190" s="49">
        <f>IF(ISNUMBER((Sheet1!J170+$F$7/10)*VLOOKUP($B190,$H$13:$J$18,3,0)),(Sheet1!J170+$F$7/10)*VLOOKUP($B190,$H$13:$J$18,3,0),"N/A")</f>
        <v>6.2892921557077619</v>
      </c>
    </row>
    <row r="191" spans="2:11" x14ac:dyDescent="0.25">
      <c r="B191" s="1" t="str">
        <f>Sheet1!A171</f>
        <v>NY</v>
      </c>
      <c r="C191" s="2" t="str">
        <f>Sheet1!B171</f>
        <v>Elec</v>
      </c>
      <c r="D191" s="3">
        <f>Sheet1!C171</f>
        <v>42916</v>
      </c>
      <c r="E191" s="4" t="str">
        <f>Sheet1!D171</f>
        <v>G (CenHud, NYSEG, O&amp;R)</v>
      </c>
      <c r="F191" s="2" t="str">
        <f>Sheet1!E171</f>
        <v>0-150K</v>
      </c>
      <c r="G191" s="49">
        <f>IF(ISNUMBER((Sheet1!F171+$F$7/10)*VLOOKUP($B191,$H$13:$J$18,3,0)),(Sheet1!F171+$F$7/10)*VLOOKUP($B191,$H$13:$J$18,3,0),"N/A")</f>
        <v>7.8776487232876722</v>
      </c>
      <c r="H191" s="49">
        <f>IF(ISNUMBER((Sheet1!G171+$F$7/10)*VLOOKUP($B191,$H$13:$J$18,3,0)),(Sheet1!G171+$F$7/10)*VLOOKUP($B191,$H$13:$J$18,3,0),"N/A")</f>
        <v>8.2292729157534232</v>
      </c>
      <c r="I191" s="49">
        <f>IF(ISNUMBER((Sheet1!H171+$F$7/10)*VLOOKUP($B191,$H$13:$J$18,3,0)),(Sheet1!H171+$F$7/10)*VLOOKUP($B191,$H$13:$J$18,3,0),"N/A")</f>
        <v>8.0208309515981746</v>
      </c>
      <c r="J191" s="49">
        <f>IF(ISNUMBER((Sheet1!I171+$F$7/10)*VLOOKUP($B191,$H$13:$J$18,3,0)),(Sheet1!I171+$F$7/10)*VLOOKUP($B191,$H$13:$J$18,3,0),"N/A")</f>
        <v>8.0763664157534247</v>
      </c>
      <c r="K191" s="49">
        <f>IF(ISNUMBER((Sheet1!J171+$F$7/10)*VLOOKUP($B191,$H$13:$J$18,3,0)),(Sheet1!J171+$F$7/10)*VLOOKUP($B191,$H$13:$J$18,3,0),"N/A")</f>
        <v>7.9729959324200914</v>
      </c>
    </row>
    <row r="192" spans="2:11" x14ac:dyDescent="0.25">
      <c r="B192" s="1" t="str">
        <f>Sheet1!A172</f>
        <v>NY</v>
      </c>
      <c r="C192" s="2" t="str">
        <f>Sheet1!B172</f>
        <v>Elec</v>
      </c>
      <c r="D192" s="3">
        <f>Sheet1!C172</f>
        <v>42916</v>
      </c>
      <c r="E192" s="4" t="str">
        <f>Sheet1!D172</f>
        <v>G (CenHud, NYSEG, O&amp;R)</v>
      </c>
      <c r="F192" s="2" t="str">
        <f>Sheet1!E172</f>
        <v>150-500K</v>
      </c>
      <c r="G192" s="49">
        <f>IF(ISNUMBER((Sheet1!F172+$F$7/10)*VLOOKUP($B192,$H$13:$J$18,3,0)),(Sheet1!F172+$F$7/10)*VLOOKUP($B192,$H$13:$J$18,3,0),"N/A")</f>
        <v>7.6736487232876716</v>
      </c>
      <c r="H192" s="49">
        <f>IF(ISNUMBER((Sheet1!G172+$F$7/10)*VLOOKUP($B192,$H$13:$J$18,3,0)),(Sheet1!G172+$F$7/10)*VLOOKUP($B192,$H$13:$J$18,3,0),"N/A")</f>
        <v>8.0252729157534244</v>
      </c>
      <c r="I192" s="49">
        <f>IF(ISNUMBER((Sheet1!H172+$F$7/10)*VLOOKUP($B192,$H$13:$J$18,3,0)),(Sheet1!H172+$F$7/10)*VLOOKUP($B192,$H$13:$J$18,3,0),"N/A")</f>
        <v>7.816830951598174</v>
      </c>
      <c r="J192" s="49">
        <f>IF(ISNUMBER((Sheet1!I172+$F$7/10)*VLOOKUP($B192,$H$13:$J$18,3,0)),(Sheet1!I172+$F$7/10)*VLOOKUP($B192,$H$13:$J$18,3,0),"N/A")</f>
        <v>7.8723664157534241</v>
      </c>
      <c r="K192" s="49">
        <f>IF(ISNUMBER((Sheet1!J172+$F$7/10)*VLOOKUP($B192,$H$13:$J$18,3,0)),(Sheet1!J172+$F$7/10)*VLOOKUP($B192,$H$13:$J$18,3,0),"N/A")</f>
        <v>7.7689959324200917</v>
      </c>
    </row>
    <row r="193" spans="2:11" x14ac:dyDescent="0.25">
      <c r="B193" s="1" t="str">
        <f>Sheet1!A173</f>
        <v>NY</v>
      </c>
      <c r="C193" s="2" t="str">
        <f>Sheet1!B173</f>
        <v>Elec</v>
      </c>
      <c r="D193" s="3">
        <f>Sheet1!C173</f>
        <v>42916</v>
      </c>
      <c r="E193" s="4" t="str">
        <f>Sheet1!D173</f>
        <v>G (CenHud, NYSEG, O&amp;R)</v>
      </c>
      <c r="F193" s="2" t="str">
        <f>Sheet1!E173</f>
        <v>500-1M</v>
      </c>
      <c r="G193" s="49">
        <f>IF(ISNUMBER((Sheet1!F173+$F$7/10)*VLOOKUP($B193,$H$13:$J$18,3,0)),(Sheet1!F173+$F$7/10)*VLOOKUP($B193,$H$13:$J$18,3,0),"N/A")</f>
        <v>7.3166487232876722</v>
      </c>
      <c r="H193" s="49">
        <f>IF(ISNUMBER((Sheet1!G173+$F$7/10)*VLOOKUP($B193,$H$13:$J$18,3,0)),(Sheet1!G173+$F$7/10)*VLOOKUP($B193,$H$13:$J$18,3,0),"N/A")</f>
        <v>7.6682729157534242</v>
      </c>
      <c r="I193" s="49">
        <f>IF(ISNUMBER((Sheet1!H173+$F$7/10)*VLOOKUP($B193,$H$13:$J$18,3,0)),(Sheet1!H173+$F$7/10)*VLOOKUP($B193,$H$13:$J$18,3,0),"N/A")</f>
        <v>7.4598309515981747</v>
      </c>
      <c r="J193" s="49">
        <f>IF(ISNUMBER((Sheet1!I173+$F$7/10)*VLOOKUP($B193,$H$13:$J$18,3,0)),(Sheet1!I173+$F$7/10)*VLOOKUP($B193,$H$13:$J$18,3,0),"N/A")</f>
        <v>7.5153664157534239</v>
      </c>
      <c r="K193" s="49">
        <f>IF(ISNUMBER((Sheet1!J173+$F$7/10)*VLOOKUP($B193,$H$13:$J$18,3,0)),(Sheet1!J173+$F$7/10)*VLOOKUP($B193,$H$13:$J$18,3,0),"N/A")</f>
        <v>7.4119959324200915</v>
      </c>
    </row>
    <row r="194" spans="2:11" x14ac:dyDescent="0.25">
      <c r="B194" s="1" t="str">
        <f>Sheet1!A174</f>
        <v>NY</v>
      </c>
      <c r="C194" s="2" t="str">
        <f>Sheet1!B174</f>
        <v>Elec</v>
      </c>
      <c r="D194" s="3">
        <f>Sheet1!C174</f>
        <v>42916</v>
      </c>
      <c r="E194" s="4" t="str">
        <f>Sheet1!D174</f>
        <v>H (ConEd, NYSEG)</v>
      </c>
      <c r="F194" s="2" t="str">
        <f>Sheet1!E174</f>
        <v>0-150K</v>
      </c>
      <c r="G194" s="49">
        <f>IF(ISNUMBER((Sheet1!F174+$F$7/10)*VLOOKUP($B194,$H$13:$J$18,3,0)),(Sheet1!F174+$F$7/10)*VLOOKUP($B194,$H$13:$J$18,3,0),"N/A")</f>
        <v>8.0705108332876723</v>
      </c>
      <c r="H194" s="49">
        <f>IF(ISNUMBER((Sheet1!G174+$F$7/10)*VLOOKUP($B194,$H$13:$J$18,3,0)),(Sheet1!G174+$F$7/10)*VLOOKUP($B194,$H$13:$J$18,3,0),"N/A")</f>
        <v>8.4361220180034255</v>
      </c>
      <c r="I194" s="49">
        <f>IF(ISNUMBER((Sheet1!H174+$F$7/10)*VLOOKUP($B194,$H$13:$J$18,3,0)),(Sheet1!H174+$F$7/10)*VLOOKUP($B194,$H$13:$J$18,3,0),"N/A")</f>
        <v>8.2305514940981723</v>
      </c>
      <c r="J194" s="49">
        <f>IF(ISNUMBER((Sheet1!I174+$F$7/10)*VLOOKUP($B194,$H$13:$J$18,3,0)),(Sheet1!I174+$F$7/10)*VLOOKUP($B194,$H$13:$J$18,3,0),"N/A")</f>
        <v>8.2923059875034237</v>
      </c>
      <c r="K194" s="49">
        <f>IF(ISNUMBER((Sheet1!J174+$F$7/10)*VLOOKUP($B194,$H$13:$J$18,3,0)),(Sheet1!J174+$F$7/10)*VLOOKUP($B194,$H$13:$J$18,3,0),"N/A")</f>
        <v>8.1930274976700908</v>
      </c>
    </row>
    <row r="195" spans="2:11" x14ac:dyDescent="0.25">
      <c r="B195" s="1" t="str">
        <f>Sheet1!A175</f>
        <v>NY</v>
      </c>
      <c r="C195" s="2" t="str">
        <f>Sheet1!B175</f>
        <v>Elec</v>
      </c>
      <c r="D195" s="3">
        <f>Sheet1!C175</f>
        <v>42916</v>
      </c>
      <c r="E195" s="4" t="str">
        <f>Sheet1!D175</f>
        <v>H (ConEd, NYSEG)</v>
      </c>
      <c r="F195" s="2" t="str">
        <f>Sheet1!E175</f>
        <v>150-500K</v>
      </c>
      <c r="G195" s="49">
        <f>IF(ISNUMBER((Sheet1!F175+$F$7/10)*VLOOKUP($B195,$H$13:$J$18,3,0)),(Sheet1!F175+$F$7/10)*VLOOKUP($B195,$H$13:$J$18,3,0),"N/A")</f>
        <v>7.8665108332876716</v>
      </c>
      <c r="H195" s="49">
        <f>IF(ISNUMBER((Sheet1!G175+$F$7/10)*VLOOKUP($B195,$H$13:$J$18,3,0)),(Sheet1!G175+$F$7/10)*VLOOKUP($B195,$H$13:$J$18,3,0),"N/A")</f>
        <v>8.2321220180034267</v>
      </c>
      <c r="I195" s="49">
        <f>IF(ISNUMBER((Sheet1!H175+$F$7/10)*VLOOKUP($B195,$H$13:$J$18,3,0)),(Sheet1!H175+$F$7/10)*VLOOKUP($B195,$H$13:$J$18,3,0),"N/A")</f>
        <v>8.0265514940981735</v>
      </c>
      <c r="J195" s="49">
        <f>IF(ISNUMBER((Sheet1!I175+$F$7/10)*VLOOKUP($B195,$H$13:$J$18,3,0)),(Sheet1!I175+$F$7/10)*VLOOKUP($B195,$H$13:$J$18,3,0),"N/A")</f>
        <v>8.0883059875034231</v>
      </c>
      <c r="K195" s="49">
        <f>IF(ISNUMBER((Sheet1!J175+$F$7/10)*VLOOKUP($B195,$H$13:$J$18,3,0)),(Sheet1!J175+$F$7/10)*VLOOKUP($B195,$H$13:$J$18,3,0),"N/A")</f>
        <v>7.9890274976700901</v>
      </c>
    </row>
    <row r="196" spans="2:11" x14ac:dyDescent="0.25">
      <c r="B196" s="1" t="str">
        <f>Sheet1!A176</f>
        <v>NY</v>
      </c>
      <c r="C196" s="2" t="str">
        <f>Sheet1!B176</f>
        <v>Elec</v>
      </c>
      <c r="D196" s="3">
        <f>Sheet1!C176</f>
        <v>42916</v>
      </c>
      <c r="E196" s="4" t="str">
        <f>Sheet1!D176</f>
        <v>H (ConEd, NYSEG)</v>
      </c>
      <c r="F196" s="2" t="str">
        <f>Sheet1!E176</f>
        <v>500-1M</v>
      </c>
      <c r="G196" s="49">
        <f>IF(ISNUMBER((Sheet1!F176+$F$7/10)*VLOOKUP($B196,$H$13:$J$18,3,0)),(Sheet1!F176+$F$7/10)*VLOOKUP($B196,$H$13:$J$18,3,0),"N/A")</f>
        <v>7.5095108332876714</v>
      </c>
      <c r="H196" s="49">
        <f>IF(ISNUMBER((Sheet1!G176+$F$7/10)*VLOOKUP($B196,$H$13:$J$18,3,0)),(Sheet1!G176+$F$7/10)*VLOOKUP($B196,$H$13:$J$18,3,0),"N/A")</f>
        <v>7.8751220180034256</v>
      </c>
      <c r="I196" s="49">
        <f>IF(ISNUMBER((Sheet1!H176+$F$7/10)*VLOOKUP($B196,$H$13:$J$18,3,0)),(Sheet1!H176+$F$7/10)*VLOOKUP($B196,$H$13:$J$18,3,0),"N/A")</f>
        <v>7.6695514940981733</v>
      </c>
      <c r="J196" s="49">
        <f>IF(ISNUMBER((Sheet1!I176+$F$7/10)*VLOOKUP($B196,$H$13:$J$18,3,0)),(Sheet1!I176+$F$7/10)*VLOOKUP($B196,$H$13:$J$18,3,0),"N/A")</f>
        <v>7.7313059875034238</v>
      </c>
      <c r="K196" s="49">
        <f>IF(ISNUMBER((Sheet1!J176+$F$7/10)*VLOOKUP($B196,$H$13:$J$18,3,0)),(Sheet1!J176+$F$7/10)*VLOOKUP($B196,$H$13:$J$18,3,0),"N/A")</f>
        <v>7.6320274976700899</v>
      </c>
    </row>
    <row r="197" spans="2:11" x14ac:dyDescent="0.25">
      <c r="B197" s="1" t="str">
        <f>Sheet1!A177</f>
        <v>NY</v>
      </c>
      <c r="C197" s="2" t="str">
        <f>Sheet1!B177</f>
        <v>Elec</v>
      </c>
      <c r="D197" s="3">
        <f>Sheet1!C177</f>
        <v>42916</v>
      </c>
      <c r="E197" s="4" t="str">
        <f>Sheet1!D177</f>
        <v>I (ConEd)</v>
      </c>
      <c r="F197" s="2" t="str">
        <f>Sheet1!E177</f>
        <v>0-150K</v>
      </c>
      <c r="G197" s="49">
        <f>IF(ISNUMBER((Sheet1!F177+$F$7/10)*VLOOKUP($B197,$H$13:$J$18,3,0)),(Sheet1!F177+$F$7/10)*VLOOKUP($B197,$H$13:$J$18,3,0),"N/A")</f>
        <v>8.0705108332876723</v>
      </c>
      <c r="H197" s="49">
        <f>IF(ISNUMBER((Sheet1!G177+$F$7/10)*VLOOKUP($B197,$H$13:$J$18,3,0)),(Sheet1!G177+$F$7/10)*VLOOKUP($B197,$H$13:$J$18,3,0),"N/A")</f>
        <v>8.4361220180034255</v>
      </c>
      <c r="I197" s="49">
        <f>IF(ISNUMBER((Sheet1!H177+$F$7/10)*VLOOKUP($B197,$H$13:$J$18,3,0)),(Sheet1!H177+$F$7/10)*VLOOKUP($B197,$H$13:$J$18,3,0),"N/A")</f>
        <v>8.2305514940981723</v>
      </c>
      <c r="J197" s="49">
        <f>IF(ISNUMBER((Sheet1!I177+$F$7/10)*VLOOKUP($B197,$H$13:$J$18,3,0)),(Sheet1!I177+$F$7/10)*VLOOKUP($B197,$H$13:$J$18,3,0),"N/A")</f>
        <v>8.2923059875034237</v>
      </c>
      <c r="K197" s="49">
        <f>IF(ISNUMBER((Sheet1!J177+$F$7/10)*VLOOKUP($B197,$H$13:$J$18,3,0)),(Sheet1!J177+$F$7/10)*VLOOKUP($B197,$H$13:$J$18,3,0),"N/A")</f>
        <v>8.1930274976700908</v>
      </c>
    </row>
    <row r="198" spans="2:11" x14ac:dyDescent="0.25">
      <c r="B198" s="1" t="str">
        <f>Sheet1!A178</f>
        <v>NY</v>
      </c>
      <c r="C198" s="2" t="str">
        <f>Sheet1!B178</f>
        <v>Elec</v>
      </c>
      <c r="D198" s="3">
        <f>Sheet1!C178</f>
        <v>42916</v>
      </c>
      <c r="E198" s="4" t="str">
        <f>Sheet1!D178</f>
        <v>I (ConEd)</v>
      </c>
      <c r="F198" s="2" t="str">
        <f>Sheet1!E178</f>
        <v>150-500K</v>
      </c>
      <c r="G198" s="49">
        <f>IF(ISNUMBER((Sheet1!F178+$F$7/10)*VLOOKUP($B198,$H$13:$J$18,3,0)),(Sheet1!F178+$F$7/10)*VLOOKUP($B198,$H$13:$J$18,3,0),"N/A")</f>
        <v>7.8665108332876716</v>
      </c>
      <c r="H198" s="49">
        <f>IF(ISNUMBER((Sheet1!G178+$F$7/10)*VLOOKUP($B198,$H$13:$J$18,3,0)),(Sheet1!G178+$F$7/10)*VLOOKUP($B198,$H$13:$J$18,3,0),"N/A")</f>
        <v>8.2321220180034267</v>
      </c>
      <c r="I198" s="49">
        <f>IF(ISNUMBER((Sheet1!H178+$F$7/10)*VLOOKUP($B198,$H$13:$J$18,3,0)),(Sheet1!H178+$F$7/10)*VLOOKUP($B198,$H$13:$J$18,3,0),"N/A")</f>
        <v>8.0265514940981735</v>
      </c>
      <c r="J198" s="49">
        <f>IF(ISNUMBER((Sheet1!I178+$F$7/10)*VLOOKUP($B198,$H$13:$J$18,3,0)),(Sheet1!I178+$F$7/10)*VLOOKUP($B198,$H$13:$J$18,3,0),"N/A")</f>
        <v>8.0883059875034231</v>
      </c>
      <c r="K198" s="49">
        <f>IF(ISNUMBER((Sheet1!J178+$F$7/10)*VLOOKUP($B198,$H$13:$J$18,3,0)),(Sheet1!J178+$F$7/10)*VLOOKUP($B198,$H$13:$J$18,3,0),"N/A")</f>
        <v>7.9890274976700901</v>
      </c>
    </row>
    <row r="199" spans="2:11" x14ac:dyDescent="0.25">
      <c r="B199" s="1" t="str">
        <f>Sheet1!A179</f>
        <v>NY</v>
      </c>
      <c r="C199" s="2" t="str">
        <f>Sheet1!B179</f>
        <v>Elec</v>
      </c>
      <c r="D199" s="3">
        <f>Sheet1!C179</f>
        <v>42916</v>
      </c>
      <c r="E199" s="4" t="str">
        <f>Sheet1!D179</f>
        <v>I (ConEd)</v>
      </c>
      <c r="F199" s="2" t="str">
        <f>Sheet1!E179</f>
        <v>500-1M</v>
      </c>
      <c r="G199" s="49">
        <f>IF(ISNUMBER((Sheet1!F179+$F$7/10)*VLOOKUP($B199,$H$13:$J$18,3,0)),(Sheet1!F179+$F$7/10)*VLOOKUP($B199,$H$13:$J$18,3,0),"N/A")</f>
        <v>7.5095108332876714</v>
      </c>
      <c r="H199" s="49">
        <f>IF(ISNUMBER((Sheet1!G179+$F$7/10)*VLOOKUP($B199,$H$13:$J$18,3,0)),(Sheet1!G179+$F$7/10)*VLOOKUP($B199,$H$13:$J$18,3,0),"N/A")</f>
        <v>7.8751220180034256</v>
      </c>
      <c r="I199" s="49">
        <f>IF(ISNUMBER((Sheet1!H179+$F$7/10)*VLOOKUP($B199,$H$13:$J$18,3,0)),(Sheet1!H179+$F$7/10)*VLOOKUP($B199,$H$13:$J$18,3,0),"N/A")</f>
        <v>7.6695514940981733</v>
      </c>
      <c r="J199" s="49">
        <f>IF(ISNUMBER((Sheet1!I179+$F$7/10)*VLOOKUP($B199,$H$13:$J$18,3,0)),(Sheet1!I179+$F$7/10)*VLOOKUP($B199,$H$13:$J$18,3,0),"N/A")</f>
        <v>7.7313059875034238</v>
      </c>
      <c r="K199" s="49">
        <f>IF(ISNUMBER((Sheet1!J179+$F$7/10)*VLOOKUP($B199,$H$13:$J$18,3,0)),(Sheet1!J179+$F$7/10)*VLOOKUP($B199,$H$13:$J$18,3,0),"N/A")</f>
        <v>7.6320274976700899</v>
      </c>
    </row>
    <row r="200" spans="2:11" x14ac:dyDescent="0.25">
      <c r="B200" s="1" t="str">
        <f>Sheet1!A180</f>
        <v>NY</v>
      </c>
      <c r="C200" s="2" t="str">
        <f>Sheet1!B180</f>
        <v>Elec</v>
      </c>
      <c r="D200" s="3">
        <f>Sheet1!C180</f>
        <v>42916</v>
      </c>
      <c r="E200" s="4" t="str">
        <f>Sheet1!D180</f>
        <v>J (ConEd)</v>
      </c>
      <c r="F200" s="2" t="str">
        <f>Sheet1!E180</f>
        <v>0-150K</v>
      </c>
      <c r="G200" s="49">
        <f>IF(ISNUMBER((Sheet1!F180+$F$7/10)*VLOOKUP($B200,$H$13:$J$18,3,0)),(Sheet1!F180+$F$7/10)*VLOOKUP($B200,$H$13:$J$18,3,0),"N/A")</f>
        <v>8.8456284438356185</v>
      </c>
      <c r="H200" s="49">
        <f>IF(ISNUMBER((Sheet1!G180+$F$7/10)*VLOOKUP($B200,$H$13:$J$18,3,0)),(Sheet1!G180+$F$7/10)*VLOOKUP($B200,$H$13:$J$18,3,0),"N/A")</f>
        <v>8.9022345780821919</v>
      </c>
      <c r="I200" s="49">
        <f>IF(ISNUMBER((Sheet1!H180+$F$7/10)*VLOOKUP($B200,$H$13:$J$18,3,0)),(Sheet1!H180+$F$7/10)*VLOOKUP($B200,$H$13:$J$18,3,0),"N/A")</f>
        <v>8.8842022589041107</v>
      </c>
      <c r="J200" s="49">
        <f>IF(ISNUMBER((Sheet1!I180+$F$7/10)*VLOOKUP($B200,$H$13:$J$18,3,0)),(Sheet1!I180+$F$7/10)*VLOOKUP($B200,$H$13:$J$18,3,0),"N/A")</f>
        <v>8.8176007534246565</v>
      </c>
      <c r="K200" s="49">
        <f>IF(ISNUMBER((Sheet1!J180+$F$7/10)*VLOOKUP($B200,$H$13:$J$18,3,0)),(Sheet1!J180+$F$7/10)*VLOOKUP($B200,$H$13:$J$18,3,0),"N/A")</f>
        <v>8.6670158363013687</v>
      </c>
    </row>
    <row r="201" spans="2:11" x14ac:dyDescent="0.25">
      <c r="B201" s="1" t="str">
        <f>Sheet1!A181</f>
        <v>NY</v>
      </c>
      <c r="C201" s="2" t="str">
        <f>Sheet1!B181</f>
        <v>Elec</v>
      </c>
      <c r="D201" s="3">
        <f>Sheet1!C181</f>
        <v>42916</v>
      </c>
      <c r="E201" s="4" t="str">
        <f>Sheet1!D181</f>
        <v>J (ConEd)</v>
      </c>
      <c r="F201" s="2" t="str">
        <f>Sheet1!E181</f>
        <v>150-500K</v>
      </c>
      <c r="G201" s="49">
        <f>IF(ISNUMBER((Sheet1!F181+$F$7/10)*VLOOKUP($B201,$H$13:$J$18,3,0)),(Sheet1!F181+$F$7/10)*VLOOKUP($B201,$H$13:$J$18,3,0),"N/A")</f>
        <v>8.6416284438356179</v>
      </c>
      <c r="H201" s="49">
        <f>IF(ISNUMBER((Sheet1!G181+$F$7/10)*VLOOKUP($B201,$H$13:$J$18,3,0)),(Sheet1!G181+$F$7/10)*VLOOKUP($B201,$H$13:$J$18,3,0),"N/A")</f>
        <v>8.698234578082193</v>
      </c>
      <c r="I201" s="49">
        <f>IF(ISNUMBER((Sheet1!H181+$F$7/10)*VLOOKUP($B201,$H$13:$J$18,3,0)),(Sheet1!H181+$F$7/10)*VLOOKUP($B201,$H$13:$J$18,3,0),"N/A")</f>
        <v>8.6802022589041101</v>
      </c>
      <c r="J201" s="49">
        <f>IF(ISNUMBER((Sheet1!I181+$F$7/10)*VLOOKUP($B201,$H$13:$J$18,3,0)),(Sheet1!I181+$F$7/10)*VLOOKUP($B201,$H$13:$J$18,3,0),"N/A")</f>
        <v>8.6136007534246559</v>
      </c>
      <c r="K201" s="49">
        <f>IF(ISNUMBER((Sheet1!J181+$F$7/10)*VLOOKUP($B201,$H$13:$J$18,3,0)),(Sheet1!J181+$F$7/10)*VLOOKUP($B201,$H$13:$J$18,3,0),"N/A")</f>
        <v>8.4630158363013699</v>
      </c>
    </row>
    <row r="202" spans="2:11" x14ac:dyDescent="0.25">
      <c r="B202" s="1" t="str">
        <f>Sheet1!A182</f>
        <v>NY</v>
      </c>
      <c r="C202" s="2" t="str">
        <f>Sheet1!B182</f>
        <v>Elec</v>
      </c>
      <c r="D202" s="3">
        <f>Sheet1!C182</f>
        <v>42916</v>
      </c>
      <c r="E202" s="4" t="str">
        <f>Sheet1!D182</f>
        <v>J (ConEd)</v>
      </c>
      <c r="F202" s="2" t="str">
        <f>Sheet1!E182</f>
        <v>500-1M</v>
      </c>
      <c r="G202" s="49">
        <f>IF(ISNUMBER((Sheet1!F182+$F$7/10)*VLOOKUP($B202,$H$13:$J$18,3,0)),(Sheet1!F182+$F$7/10)*VLOOKUP($B202,$H$13:$J$18,3,0),"N/A")</f>
        <v>8.2846284438356168</v>
      </c>
      <c r="H202" s="49">
        <f>IF(ISNUMBER((Sheet1!G182+$F$7/10)*VLOOKUP($B202,$H$13:$J$18,3,0)),(Sheet1!G182+$F$7/10)*VLOOKUP($B202,$H$13:$J$18,3,0),"N/A")</f>
        <v>8.3412345780821902</v>
      </c>
      <c r="I202" s="49">
        <f>IF(ISNUMBER((Sheet1!H182+$F$7/10)*VLOOKUP($B202,$H$13:$J$18,3,0)),(Sheet1!H182+$F$7/10)*VLOOKUP($B202,$H$13:$J$18,3,0),"N/A")</f>
        <v>8.3232022589041108</v>
      </c>
      <c r="J202" s="49">
        <f>IF(ISNUMBER((Sheet1!I182+$F$7/10)*VLOOKUP($B202,$H$13:$J$18,3,0)),(Sheet1!I182+$F$7/10)*VLOOKUP($B202,$H$13:$J$18,3,0),"N/A")</f>
        <v>8.2566007534246566</v>
      </c>
      <c r="K202" s="49">
        <f>IF(ISNUMBER((Sheet1!J182+$F$7/10)*VLOOKUP($B202,$H$13:$J$18,3,0)),(Sheet1!J182+$F$7/10)*VLOOKUP($B202,$H$13:$J$18,3,0),"N/A")</f>
        <v>8.1060158363013688</v>
      </c>
    </row>
    <row r="203" spans="2:11" x14ac:dyDescent="0.25">
      <c r="B203" s="1" t="str">
        <f>Sheet1!A183</f>
        <v>NY</v>
      </c>
      <c r="C203" s="2" t="str">
        <f>Sheet1!B183</f>
        <v>Elec</v>
      </c>
      <c r="D203" s="3">
        <f>Sheet1!C183</f>
        <v>42947</v>
      </c>
      <c r="E203" s="4" t="str">
        <f>Sheet1!D183</f>
        <v>A (NiMo, NYSEG)</v>
      </c>
      <c r="F203" s="2" t="str">
        <f>Sheet1!E183</f>
        <v>0-150K</v>
      </c>
      <c r="G203" s="49">
        <f>IF(ISNUMBER((Sheet1!F183+$F$7/10)*VLOOKUP($B203,$H$13:$J$18,3,0)),(Sheet1!F183+$F$7/10)*VLOOKUP($B203,$H$13:$J$18,3,0),"N/A")</f>
        <v>6.3976705246575341</v>
      </c>
      <c r="H203" s="49">
        <f>IF(ISNUMBER((Sheet1!G183+$F$7/10)*VLOOKUP($B203,$H$13:$J$18,3,0)),(Sheet1!G183+$F$7/10)*VLOOKUP($B203,$H$13:$J$18,3,0),"N/A")</f>
        <v>6.3634387890410959</v>
      </c>
      <c r="I203" s="49">
        <f>IF(ISNUMBER((Sheet1!H183+$F$7/10)*VLOOKUP($B203,$H$13:$J$18,3,0)),(Sheet1!H183+$F$7/10)*VLOOKUP($B203,$H$13:$J$18,3,0),"N/A")</f>
        <v>6.2571379675799088</v>
      </c>
      <c r="J203" s="49">
        <f>IF(ISNUMBER((Sheet1!I183+$F$7/10)*VLOOKUP($B203,$H$13:$J$18,3,0)),(Sheet1!I183+$F$7/10)*VLOOKUP($B203,$H$13:$J$18,3,0),"N/A")</f>
        <v>6.1855673640410966</v>
      </c>
      <c r="K203" s="49" t="str">
        <f>IF(ISNUMBER((Sheet1!J183+$F$7/10)*VLOOKUP($B203,$H$13:$J$18,3,0)),(Sheet1!J183+$F$7/10)*VLOOKUP($B203,$H$13:$J$18,3,0),"N/A")</f>
        <v>N/A</v>
      </c>
    </row>
    <row r="204" spans="2:11" x14ac:dyDescent="0.25">
      <c r="B204" s="1" t="str">
        <f>Sheet1!A184</f>
        <v>NY</v>
      </c>
      <c r="C204" s="2" t="str">
        <f>Sheet1!B184</f>
        <v>Elec</v>
      </c>
      <c r="D204" s="3">
        <f>Sheet1!C184</f>
        <v>42947</v>
      </c>
      <c r="E204" s="4" t="str">
        <f>Sheet1!D184</f>
        <v>A (NiMo, NYSEG)</v>
      </c>
      <c r="F204" s="2" t="str">
        <f>Sheet1!E184</f>
        <v>150-500K</v>
      </c>
      <c r="G204" s="49">
        <f>IF(ISNUMBER((Sheet1!F184+$F$7/10)*VLOOKUP($B204,$H$13:$J$18,3,0)),(Sheet1!F184+$F$7/10)*VLOOKUP($B204,$H$13:$J$18,3,0),"N/A")</f>
        <v>6.1936705246575334</v>
      </c>
      <c r="H204" s="49">
        <f>IF(ISNUMBER((Sheet1!G184+$F$7/10)*VLOOKUP($B204,$H$13:$J$18,3,0)),(Sheet1!G184+$F$7/10)*VLOOKUP($B204,$H$13:$J$18,3,0),"N/A")</f>
        <v>6.1594387890410962</v>
      </c>
      <c r="I204" s="49">
        <f>IF(ISNUMBER((Sheet1!H184+$F$7/10)*VLOOKUP($B204,$H$13:$J$18,3,0)),(Sheet1!H184+$F$7/10)*VLOOKUP($B204,$H$13:$J$18,3,0),"N/A")</f>
        <v>6.0531379675799082</v>
      </c>
      <c r="J204" s="49">
        <f>IF(ISNUMBER((Sheet1!I184+$F$7/10)*VLOOKUP($B204,$H$13:$J$18,3,0)),(Sheet1!I184+$F$7/10)*VLOOKUP($B204,$H$13:$J$18,3,0),"N/A")</f>
        <v>5.9815673640410969</v>
      </c>
      <c r="K204" s="49" t="str">
        <f>IF(ISNUMBER((Sheet1!J184+$F$7/10)*VLOOKUP($B204,$H$13:$J$18,3,0)),(Sheet1!J184+$F$7/10)*VLOOKUP($B204,$H$13:$J$18,3,0),"N/A")</f>
        <v>N/A</v>
      </c>
    </row>
    <row r="205" spans="2:11" x14ac:dyDescent="0.25">
      <c r="B205" s="1" t="str">
        <f>Sheet1!A185</f>
        <v>NY</v>
      </c>
      <c r="C205" s="2" t="str">
        <f>Sheet1!B185</f>
        <v>Elec</v>
      </c>
      <c r="D205" s="3">
        <f>Sheet1!C185</f>
        <v>42947</v>
      </c>
      <c r="E205" s="4" t="str">
        <f>Sheet1!D185</f>
        <v>A (NiMo, NYSEG)</v>
      </c>
      <c r="F205" s="2" t="str">
        <f>Sheet1!E185</f>
        <v>500-1M</v>
      </c>
      <c r="G205" s="49">
        <f>IF(ISNUMBER((Sheet1!F185+$F$7/10)*VLOOKUP($B205,$H$13:$J$18,3,0)),(Sheet1!F185+$F$7/10)*VLOOKUP($B205,$H$13:$J$18,3,0),"N/A")</f>
        <v>5.8366705246575341</v>
      </c>
      <c r="H205" s="49">
        <f>IF(ISNUMBER((Sheet1!G185+$F$7/10)*VLOOKUP($B205,$H$13:$J$18,3,0)),(Sheet1!G185+$F$7/10)*VLOOKUP($B205,$H$13:$J$18,3,0),"N/A")</f>
        <v>5.8024387890410969</v>
      </c>
      <c r="I205" s="49">
        <f>IF(ISNUMBER((Sheet1!H185+$F$7/10)*VLOOKUP($B205,$H$13:$J$18,3,0)),(Sheet1!H185+$F$7/10)*VLOOKUP($B205,$H$13:$J$18,3,0),"N/A")</f>
        <v>5.6961379675799089</v>
      </c>
      <c r="J205" s="49">
        <f>IF(ISNUMBER((Sheet1!I185+$F$7/10)*VLOOKUP($B205,$H$13:$J$18,3,0)),(Sheet1!I185+$F$7/10)*VLOOKUP($B205,$H$13:$J$18,3,0),"N/A")</f>
        <v>5.6245673640410967</v>
      </c>
      <c r="K205" s="49" t="str">
        <f>IF(ISNUMBER((Sheet1!J185+$F$7/10)*VLOOKUP($B205,$H$13:$J$18,3,0)),(Sheet1!J185+$F$7/10)*VLOOKUP($B205,$H$13:$J$18,3,0),"N/A")</f>
        <v>N/A</v>
      </c>
    </row>
    <row r="206" spans="2:11" x14ac:dyDescent="0.25">
      <c r="B206" s="1" t="str">
        <f>Sheet1!A186</f>
        <v>NY</v>
      </c>
      <c r="C206" s="2" t="str">
        <f>Sheet1!B186</f>
        <v>Elec</v>
      </c>
      <c r="D206" s="3">
        <f>Sheet1!C186</f>
        <v>42947</v>
      </c>
      <c r="E206" s="4" t="str">
        <f>Sheet1!D186</f>
        <v>B (NiMo, RGE)</v>
      </c>
      <c r="F206" s="2" t="str">
        <f>Sheet1!E186</f>
        <v>0-150K</v>
      </c>
      <c r="G206" s="49">
        <f>IF(ISNUMBER((Sheet1!F186+$F$7/10)*VLOOKUP($B206,$H$13:$J$18,3,0)),(Sheet1!F186+$F$7/10)*VLOOKUP($B206,$H$13:$J$18,3,0),"N/A")</f>
        <v>6.0530373616575348</v>
      </c>
      <c r="H206" s="49">
        <f>IF(ISNUMBER((Sheet1!G186+$F$7/10)*VLOOKUP($B206,$H$13:$J$18,3,0)),(Sheet1!G186+$F$7/10)*VLOOKUP($B206,$H$13:$J$18,3,0),"N/A")</f>
        <v>6.0112315140410955</v>
      </c>
      <c r="I206" s="49">
        <f>IF(ISNUMBER((Sheet1!H186+$F$7/10)*VLOOKUP($B206,$H$13:$J$18,3,0)),(Sheet1!H186+$F$7/10)*VLOOKUP($B206,$H$13:$J$18,3,0),"N/A")</f>
        <v>5.9198528165799083</v>
      </c>
      <c r="J206" s="49">
        <f>IF(ISNUMBER((Sheet1!I186+$F$7/10)*VLOOKUP($B206,$H$13:$J$18,3,0)),(Sheet1!I186+$F$7/10)*VLOOKUP($B206,$H$13:$J$18,3,0),"N/A")</f>
        <v>5.9220845850410964</v>
      </c>
      <c r="K206" s="49" t="str">
        <f>IF(ISNUMBER((Sheet1!J186+$F$7/10)*VLOOKUP($B206,$H$13:$J$18,3,0)),(Sheet1!J186+$F$7/10)*VLOOKUP($B206,$H$13:$J$18,3,0),"N/A")</f>
        <v>N/A</v>
      </c>
    </row>
    <row r="207" spans="2:11" x14ac:dyDescent="0.25">
      <c r="B207" s="1" t="str">
        <f>Sheet1!A187</f>
        <v>NY</v>
      </c>
      <c r="C207" s="2" t="str">
        <f>Sheet1!B187</f>
        <v>Elec</v>
      </c>
      <c r="D207" s="3">
        <f>Sheet1!C187</f>
        <v>42947</v>
      </c>
      <c r="E207" s="4" t="str">
        <f>Sheet1!D187</f>
        <v>B (NiMo, RGE)</v>
      </c>
      <c r="F207" s="2" t="str">
        <f>Sheet1!E187</f>
        <v>150-500K</v>
      </c>
      <c r="G207" s="49">
        <f>IF(ISNUMBER((Sheet1!F187+$F$7/10)*VLOOKUP($B207,$H$13:$J$18,3,0)),(Sheet1!F187+$F$7/10)*VLOOKUP($B207,$H$13:$J$18,3,0),"N/A")</f>
        <v>5.8490373616575342</v>
      </c>
      <c r="H207" s="49">
        <f>IF(ISNUMBER((Sheet1!G187+$F$7/10)*VLOOKUP($B207,$H$13:$J$18,3,0)),(Sheet1!G187+$F$7/10)*VLOOKUP($B207,$H$13:$J$18,3,0),"N/A")</f>
        <v>5.8072315140410948</v>
      </c>
      <c r="I207" s="49">
        <f>IF(ISNUMBER((Sheet1!H187+$F$7/10)*VLOOKUP($B207,$H$13:$J$18,3,0)),(Sheet1!H187+$F$7/10)*VLOOKUP($B207,$H$13:$J$18,3,0),"N/A")</f>
        <v>5.7158528165799085</v>
      </c>
      <c r="J207" s="49">
        <f>IF(ISNUMBER((Sheet1!I187+$F$7/10)*VLOOKUP($B207,$H$13:$J$18,3,0)),(Sheet1!I187+$F$7/10)*VLOOKUP($B207,$H$13:$J$18,3,0),"N/A")</f>
        <v>5.7180845850410957</v>
      </c>
      <c r="K207" s="49" t="str">
        <f>IF(ISNUMBER((Sheet1!J187+$F$7/10)*VLOOKUP($B207,$H$13:$J$18,3,0)),(Sheet1!J187+$F$7/10)*VLOOKUP($B207,$H$13:$J$18,3,0),"N/A")</f>
        <v>N/A</v>
      </c>
    </row>
    <row r="208" spans="2:11" x14ac:dyDescent="0.25">
      <c r="B208" s="1" t="str">
        <f>Sheet1!A188</f>
        <v>NY</v>
      </c>
      <c r="C208" s="2" t="str">
        <f>Sheet1!B188</f>
        <v>Elec</v>
      </c>
      <c r="D208" s="3">
        <f>Sheet1!C188</f>
        <v>42947</v>
      </c>
      <c r="E208" s="4" t="str">
        <f>Sheet1!D188</f>
        <v>B (NiMo, RGE)</v>
      </c>
      <c r="F208" s="2" t="str">
        <f>Sheet1!E188</f>
        <v>500-1M</v>
      </c>
      <c r="G208" s="49">
        <f>IF(ISNUMBER((Sheet1!F188+$F$7/10)*VLOOKUP($B208,$H$13:$J$18,3,0)),(Sheet1!F188+$F$7/10)*VLOOKUP($B208,$H$13:$J$18,3,0),"N/A")</f>
        <v>5.4920373616575349</v>
      </c>
      <c r="H208" s="49">
        <f>IF(ISNUMBER((Sheet1!G188+$F$7/10)*VLOOKUP($B208,$H$13:$J$18,3,0)),(Sheet1!G188+$F$7/10)*VLOOKUP($B208,$H$13:$J$18,3,0),"N/A")</f>
        <v>5.4502315140410955</v>
      </c>
      <c r="I208" s="49">
        <f>IF(ISNUMBER((Sheet1!H188+$F$7/10)*VLOOKUP($B208,$H$13:$J$18,3,0)),(Sheet1!H188+$F$7/10)*VLOOKUP($B208,$H$13:$J$18,3,0),"N/A")</f>
        <v>5.3588528165799083</v>
      </c>
      <c r="J208" s="49">
        <f>IF(ISNUMBER((Sheet1!I188+$F$7/10)*VLOOKUP($B208,$H$13:$J$18,3,0)),(Sheet1!I188+$F$7/10)*VLOOKUP($B208,$H$13:$J$18,3,0),"N/A")</f>
        <v>5.3610845850410955</v>
      </c>
      <c r="K208" s="49" t="str">
        <f>IF(ISNUMBER((Sheet1!J188+$F$7/10)*VLOOKUP($B208,$H$13:$J$18,3,0)),(Sheet1!J188+$F$7/10)*VLOOKUP($B208,$H$13:$J$18,3,0),"N/A")</f>
        <v>N/A</v>
      </c>
    </row>
    <row r="209" spans="2:11" x14ac:dyDescent="0.25">
      <c r="B209" s="1" t="str">
        <f>Sheet1!A189</f>
        <v>NY</v>
      </c>
      <c r="C209" s="2" t="str">
        <f>Sheet1!B189</f>
        <v>Elec</v>
      </c>
      <c r="D209" s="3">
        <f>Sheet1!C189</f>
        <v>42947</v>
      </c>
      <c r="E209" s="4" t="str">
        <f>Sheet1!D189</f>
        <v>C (NiMo, NYSEG)</v>
      </c>
      <c r="F209" s="2" t="str">
        <f>Sheet1!E189</f>
        <v>0-150K</v>
      </c>
      <c r="G209" s="49">
        <f>IF(ISNUMBER((Sheet1!F189+$F$7/10)*VLOOKUP($B209,$H$13:$J$18,3,0)),(Sheet1!F189+$F$7/10)*VLOOKUP($B209,$H$13:$J$18,3,0),"N/A")</f>
        <v>6.0750139246575348</v>
      </c>
      <c r="H209" s="49">
        <f>IF(ISNUMBER((Sheet1!G189+$F$7/10)*VLOOKUP($B209,$H$13:$J$18,3,0)),(Sheet1!G189+$F$7/10)*VLOOKUP($B209,$H$13:$J$18,3,0),"N/A")</f>
        <v>6.0496000890410961</v>
      </c>
      <c r="I209" s="49">
        <f>IF(ISNUMBER((Sheet1!H189+$F$7/10)*VLOOKUP($B209,$H$13:$J$18,3,0)),(Sheet1!H189+$F$7/10)*VLOOKUP($B209,$H$13:$J$18,3,0),"N/A")</f>
        <v>5.9715141675799117</v>
      </c>
      <c r="J209" s="49">
        <f>IF(ISNUMBER((Sheet1!I189+$F$7/10)*VLOOKUP($B209,$H$13:$J$18,3,0)),(Sheet1!I189+$F$7/10)*VLOOKUP($B209,$H$13:$J$18,3,0),"N/A")</f>
        <v>5.9642184390410966</v>
      </c>
      <c r="K209" s="49" t="str">
        <f>IF(ISNUMBER((Sheet1!J189+$F$7/10)*VLOOKUP($B209,$H$13:$J$18,3,0)),(Sheet1!J189+$F$7/10)*VLOOKUP($B209,$H$13:$J$18,3,0),"N/A")</f>
        <v>N/A</v>
      </c>
    </row>
    <row r="210" spans="2:11" x14ac:dyDescent="0.25">
      <c r="B210" s="1" t="str">
        <f>Sheet1!A190</f>
        <v>NY</v>
      </c>
      <c r="C210" s="2" t="str">
        <f>Sheet1!B190</f>
        <v>Elec</v>
      </c>
      <c r="D210" s="3">
        <f>Sheet1!C190</f>
        <v>42947</v>
      </c>
      <c r="E210" s="4" t="str">
        <f>Sheet1!D190</f>
        <v>C (NiMo, NYSEG)</v>
      </c>
      <c r="F210" s="2" t="str">
        <f>Sheet1!E190</f>
        <v>150-500K</v>
      </c>
      <c r="G210" s="49">
        <f>IF(ISNUMBER((Sheet1!F190+$F$7/10)*VLOOKUP($B210,$H$13:$J$18,3,0)),(Sheet1!F190+$F$7/10)*VLOOKUP($B210,$H$13:$J$18,3,0),"N/A")</f>
        <v>5.871013924657535</v>
      </c>
      <c r="H210" s="49">
        <f>IF(ISNUMBER((Sheet1!G190+$F$7/10)*VLOOKUP($B210,$H$13:$J$18,3,0)),(Sheet1!G190+$F$7/10)*VLOOKUP($B210,$H$13:$J$18,3,0),"N/A")</f>
        <v>5.8456000890410955</v>
      </c>
      <c r="I210" s="49">
        <f>IF(ISNUMBER((Sheet1!H190+$F$7/10)*VLOOKUP($B210,$H$13:$J$18,3,0)),(Sheet1!H190+$F$7/10)*VLOOKUP($B210,$H$13:$J$18,3,0),"N/A")</f>
        <v>5.7675141675799111</v>
      </c>
      <c r="J210" s="49">
        <f>IF(ISNUMBER((Sheet1!I190+$F$7/10)*VLOOKUP($B210,$H$13:$J$18,3,0)),(Sheet1!I190+$F$7/10)*VLOOKUP($B210,$H$13:$J$18,3,0),"N/A")</f>
        <v>5.7602184390410978</v>
      </c>
      <c r="K210" s="49" t="str">
        <f>IF(ISNUMBER((Sheet1!J190+$F$7/10)*VLOOKUP($B210,$H$13:$J$18,3,0)),(Sheet1!J190+$F$7/10)*VLOOKUP($B210,$H$13:$J$18,3,0),"N/A")</f>
        <v>N/A</v>
      </c>
    </row>
    <row r="211" spans="2:11" x14ac:dyDescent="0.25">
      <c r="B211" s="1" t="str">
        <f>Sheet1!A191</f>
        <v>NY</v>
      </c>
      <c r="C211" s="2" t="str">
        <f>Sheet1!B191</f>
        <v>Elec</v>
      </c>
      <c r="D211" s="3">
        <f>Sheet1!C191</f>
        <v>42947</v>
      </c>
      <c r="E211" s="4" t="str">
        <f>Sheet1!D191</f>
        <v>C (NiMo, NYSEG)</v>
      </c>
      <c r="F211" s="2" t="str">
        <f>Sheet1!E191</f>
        <v>500-1M</v>
      </c>
      <c r="G211" s="49">
        <f>IF(ISNUMBER((Sheet1!F191+$F$7/10)*VLOOKUP($B211,$H$13:$J$18,3,0)),(Sheet1!F191+$F$7/10)*VLOOKUP($B211,$H$13:$J$18,3,0),"N/A")</f>
        <v>5.5140139246575348</v>
      </c>
      <c r="H211" s="49">
        <f>IF(ISNUMBER((Sheet1!G191+$F$7/10)*VLOOKUP($B211,$H$13:$J$18,3,0)),(Sheet1!G191+$F$7/10)*VLOOKUP($B211,$H$13:$J$18,3,0),"N/A")</f>
        <v>5.4886000890410953</v>
      </c>
      <c r="I211" s="49">
        <f>IF(ISNUMBER((Sheet1!H191+$F$7/10)*VLOOKUP($B211,$H$13:$J$18,3,0)),(Sheet1!H191+$F$7/10)*VLOOKUP($B211,$H$13:$J$18,3,0),"N/A")</f>
        <v>5.4105141675799109</v>
      </c>
      <c r="J211" s="49">
        <f>IF(ISNUMBER((Sheet1!I191+$F$7/10)*VLOOKUP($B211,$H$13:$J$18,3,0)),(Sheet1!I191+$F$7/10)*VLOOKUP($B211,$H$13:$J$18,3,0),"N/A")</f>
        <v>5.4032184390410967</v>
      </c>
      <c r="K211" s="49" t="str">
        <f>IF(ISNUMBER((Sheet1!J191+$F$7/10)*VLOOKUP($B211,$H$13:$J$18,3,0)),(Sheet1!J191+$F$7/10)*VLOOKUP($B211,$H$13:$J$18,3,0),"N/A")</f>
        <v>N/A</v>
      </c>
    </row>
    <row r="212" spans="2:11" x14ac:dyDescent="0.25">
      <c r="B212" s="1" t="str">
        <f>Sheet1!A192</f>
        <v>NY</v>
      </c>
      <c r="C212" s="2" t="str">
        <f>Sheet1!B192</f>
        <v>Elec</v>
      </c>
      <c r="D212" s="3">
        <f>Sheet1!C192</f>
        <v>42947</v>
      </c>
      <c r="E212" s="4" t="str">
        <f>Sheet1!D192</f>
        <v>D (NiMo, NYSEG)</v>
      </c>
      <c r="F212" s="2" t="str">
        <f>Sheet1!E192</f>
        <v>0-150K</v>
      </c>
      <c r="G212" s="49">
        <f>IF(ISNUMBER((Sheet1!F192+$F$7/10)*VLOOKUP($B212,$H$13:$J$18,3,0)),(Sheet1!F192+$F$7/10)*VLOOKUP($B212,$H$13:$J$18,3,0),"N/A")</f>
        <v>6.0152021446575352</v>
      </c>
      <c r="H212" s="49">
        <f>IF(ISNUMBER((Sheet1!G192+$F$7/10)*VLOOKUP($B212,$H$13:$J$18,3,0)),(Sheet1!G192+$F$7/10)*VLOOKUP($B212,$H$13:$J$18,3,0),"N/A")</f>
        <v>6.3122869365410956</v>
      </c>
      <c r="I212" s="49">
        <f>IF(ISNUMBER((Sheet1!H192+$F$7/10)*VLOOKUP($B212,$H$13:$J$18,3,0)),(Sheet1!H192+$F$7/10)*VLOOKUP($B212,$H$13:$J$18,3,0),"N/A")</f>
        <v>6.0956811475799082</v>
      </c>
      <c r="J212" s="49">
        <f>IF(ISNUMBER((Sheet1!I192+$F$7/10)*VLOOKUP($B212,$H$13:$J$18,3,0)),(Sheet1!I192+$F$7/10)*VLOOKUP($B212,$H$13:$J$18,3,0),"N/A")</f>
        <v>6.1541214652910963</v>
      </c>
      <c r="K212" s="49" t="str">
        <f>IF(ISNUMBER((Sheet1!J192+$F$7/10)*VLOOKUP($B212,$H$13:$J$18,3,0)),(Sheet1!J192+$F$7/10)*VLOOKUP($B212,$H$13:$J$18,3,0),"N/A")</f>
        <v>N/A</v>
      </c>
    </row>
    <row r="213" spans="2:11" x14ac:dyDescent="0.25">
      <c r="B213" s="1" t="str">
        <f>Sheet1!A193</f>
        <v>NY</v>
      </c>
      <c r="C213" s="2" t="str">
        <f>Sheet1!B193</f>
        <v>Elec</v>
      </c>
      <c r="D213" s="3">
        <f>Sheet1!C193</f>
        <v>42947</v>
      </c>
      <c r="E213" s="4" t="str">
        <f>Sheet1!D193</f>
        <v>D (NiMo, NYSEG)</v>
      </c>
      <c r="F213" s="2" t="str">
        <f>Sheet1!E193</f>
        <v>150-500K</v>
      </c>
      <c r="G213" s="49">
        <f>IF(ISNUMBER((Sheet1!F193+$F$7/10)*VLOOKUP($B213,$H$13:$J$18,3,0)),(Sheet1!F193+$F$7/10)*VLOOKUP($B213,$H$13:$J$18,3,0),"N/A")</f>
        <v>5.8112021446575355</v>
      </c>
      <c r="H213" s="49">
        <f>IF(ISNUMBER((Sheet1!G193+$F$7/10)*VLOOKUP($B213,$H$13:$J$18,3,0)),(Sheet1!G193+$F$7/10)*VLOOKUP($B213,$H$13:$J$18,3,0),"N/A")</f>
        <v>6.1082869365410959</v>
      </c>
      <c r="I213" s="49">
        <f>IF(ISNUMBER((Sheet1!H193+$F$7/10)*VLOOKUP($B213,$H$13:$J$18,3,0)),(Sheet1!H193+$F$7/10)*VLOOKUP($B213,$H$13:$J$18,3,0),"N/A")</f>
        <v>5.8916811475799094</v>
      </c>
      <c r="J213" s="49">
        <f>IF(ISNUMBER((Sheet1!I193+$F$7/10)*VLOOKUP($B213,$H$13:$J$18,3,0)),(Sheet1!I193+$F$7/10)*VLOOKUP($B213,$H$13:$J$18,3,0),"N/A")</f>
        <v>5.9501214652910956</v>
      </c>
      <c r="K213" s="49" t="str">
        <f>IF(ISNUMBER((Sheet1!J193+$F$7/10)*VLOOKUP($B213,$H$13:$J$18,3,0)),(Sheet1!J193+$F$7/10)*VLOOKUP($B213,$H$13:$J$18,3,0),"N/A")</f>
        <v>N/A</v>
      </c>
    </row>
    <row r="214" spans="2:11" x14ac:dyDescent="0.25">
      <c r="B214" s="1" t="str">
        <f>Sheet1!A194</f>
        <v>NY</v>
      </c>
      <c r="C214" s="2" t="str">
        <f>Sheet1!B194</f>
        <v>Elec</v>
      </c>
      <c r="D214" s="3">
        <f>Sheet1!C194</f>
        <v>42947</v>
      </c>
      <c r="E214" s="4" t="str">
        <f>Sheet1!D194</f>
        <v>D (NiMo, NYSEG)</v>
      </c>
      <c r="F214" s="2" t="str">
        <f>Sheet1!E194</f>
        <v>500-1M</v>
      </c>
      <c r="G214" s="49">
        <f>IF(ISNUMBER((Sheet1!F194+$F$7/10)*VLOOKUP($B214,$H$13:$J$18,3,0)),(Sheet1!F194+$F$7/10)*VLOOKUP($B214,$H$13:$J$18,3,0),"N/A")</f>
        <v>5.4542021446575353</v>
      </c>
      <c r="H214" s="49">
        <f>IF(ISNUMBER((Sheet1!G194+$F$7/10)*VLOOKUP($B214,$H$13:$J$18,3,0)),(Sheet1!G194+$F$7/10)*VLOOKUP($B214,$H$13:$J$18,3,0),"N/A")</f>
        <v>5.7512869365410957</v>
      </c>
      <c r="I214" s="49">
        <f>IF(ISNUMBER((Sheet1!H194+$F$7/10)*VLOOKUP($B214,$H$13:$J$18,3,0)),(Sheet1!H194+$F$7/10)*VLOOKUP($B214,$H$13:$J$18,3,0),"N/A")</f>
        <v>5.5346811475799091</v>
      </c>
      <c r="J214" s="49">
        <f>IF(ISNUMBER((Sheet1!I194+$F$7/10)*VLOOKUP($B214,$H$13:$J$18,3,0)),(Sheet1!I194+$F$7/10)*VLOOKUP($B214,$H$13:$J$18,3,0),"N/A")</f>
        <v>5.5931214652910963</v>
      </c>
      <c r="K214" s="49" t="str">
        <f>IF(ISNUMBER((Sheet1!J194+$F$7/10)*VLOOKUP($B214,$H$13:$J$18,3,0)),(Sheet1!J194+$F$7/10)*VLOOKUP($B214,$H$13:$J$18,3,0),"N/A")</f>
        <v>N/A</v>
      </c>
    </row>
    <row r="215" spans="2:11" x14ac:dyDescent="0.25">
      <c r="B215" s="1" t="str">
        <f>Sheet1!A195</f>
        <v>NY</v>
      </c>
      <c r="C215" s="2" t="str">
        <f>Sheet1!B195</f>
        <v>Elec</v>
      </c>
      <c r="D215" s="3">
        <f>Sheet1!C195</f>
        <v>42947</v>
      </c>
      <c r="E215" s="4" t="str">
        <f>Sheet1!D195</f>
        <v>E (CenHud, NiMo, NYSEG)</v>
      </c>
      <c r="F215" s="2" t="str">
        <f>Sheet1!E195</f>
        <v>0-150K</v>
      </c>
      <c r="G215" s="49">
        <f>IF(ISNUMBER((Sheet1!F195+$F$7/10)*VLOOKUP($B215,$H$13:$J$18,3,0)),(Sheet1!F195+$F$7/10)*VLOOKUP($B215,$H$13:$J$18,3,0),"N/A")</f>
        <v>6.366961384657535</v>
      </c>
      <c r="H215" s="49">
        <f>IF(ISNUMBER((Sheet1!G195+$F$7/10)*VLOOKUP($B215,$H$13:$J$18,3,0)),(Sheet1!G195+$F$7/10)*VLOOKUP($B215,$H$13:$J$18,3,0),"N/A")</f>
        <v>6.6916056840410958</v>
      </c>
      <c r="I215" s="49">
        <f>IF(ISNUMBER((Sheet1!H195+$F$7/10)*VLOOKUP($B215,$H$13:$J$18,3,0)),(Sheet1!H195+$F$7/10)*VLOOKUP($B215,$H$13:$J$18,3,0),"N/A")</f>
        <v>6.4583455475799081</v>
      </c>
      <c r="J215" s="49">
        <f>IF(ISNUMBER((Sheet1!I195+$F$7/10)*VLOOKUP($B215,$H$13:$J$18,3,0)),(Sheet1!I195+$F$7/10)*VLOOKUP($B215,$H$13:$J$18,3,0),"N/A")</f>
        <v>6.5233027515410953</v>
      </c>
      <c r="K215" s="49" t="str">
        <f>IF(ISNUMBER((Sheet1!J195+$F$7/10)*VLOOKUP($B215,$H$13:$J$18,3,0)),(Sheet1!J195+$F$7/10)*VLOOKUP($B215,$H$13:$J$18,3,0),"N/A")</f>
        <v>N/A</v>
      </c>
    </row>
    <row r="216" spans="2:11" x14ac:dyDescent="0.25">
      <c r="B216" s="1" t="str">
        <f>Sheet1!A196</f>
        <v>NY</v>
      </c>
      <c r="C216" s="2" t="str">
        <f>Sheet1!B196</f>
        <v>Elec</v>
      </c>
      <c r="D216" s="3">
        <f>Sheet1!C196</f>
        <v>42947</v>
      </c>
      <c r="E216" s="4" t="str">
        <f>Sheet1!D196</f>
        <v>E (CenHud, NiMo, NYSEG)</v>
      </c>
      <c r="F216" s="2" t="str">
        <f>Sheet1!E196</f>
        <v>150-500K</v>
      </c>
      <c r="G216" s="49">
        <f>IF(ISNUMBER((Sheet1!F196+$F$7/10)*VLOOKUP($B216,$H$13:$J$18,3,0)),(Sheet1!F196+$F$7/10)*VLOOKUP($B216,$H$13:$J$18,3,0),"N/A")</f>
        <v>6.1629613846575344</v>
      </c>
      <c r="H216" s="49">
        <f>IF(ISNUMBER((Sheet1!G196+$F$7/10)*VLOOKUP($B216,$H$13:$J$18,3,0)),(Sheet1!G196+$F$7/10)*VLOOKUP($B216,$H$13:$J$18,3,0),"N/A")</f>
        <v>6.4876056840410961</v>
      </c>
      <c r="I216" s="49">
        <f>IF(ISNUMBER((Sheet1!H196+$F$7/10)*VLOOKUP($B216,$H$13:$J$18,3,0)),(Sheet1!H196+$F$7/10)*VLOOKUP($B216,$H$13:$J$18,3,0),"N/A")</f>
        <v>6.2543455475799092</v>
      </c>
      <c r="J216" s="49">
        <f>IF(ISNUMBER((Sheet1!I196+$F$7/10)*VLOOKUP($B216,$H$13:$J$18,3,0)),(Sheet1!I196+$F$7/10)*VLOOKUP($B216,$H$13:$J$18,3,0),"N/A")</f>
        <v>6.3193027515410956</v>
      </c>
      <c r="K216" s="49" t="str">
        <f>IF(ISNUMBER((Sheet1!J196+$F$7/10)*VLOOKUP($B216,$H$13:$J$18,3,0)),(Sheet1!J196+$F$7/10)*VLOOKUP($B216,$H$13:$J$18,3,0),"N/A")</f>
        <v>N/A</v>
      </c>
    </row>
    <row r="217" spans="2:11" x14ac:dyDescent="0.25">
      <c r="B217" s="1" t="str">
        <f>Sheet1!A197</f>
        <v>NY</v>
      </c>
      <c r="C217" s="2" t="str">
        <f>Sheet1!B197</f>
        <v>Elec</v>
      </c>
      <c r="D217" s="3">
        <f>Sheet1!C197</f>
        <v>42947</v>
      </c>
      <c r="E217" s="4" t="str">
        <f>Sheet1!D197</f>
        <v>E (CenHud, NiMo, NYSEG)</v>
      </c>
      <c r="F217" s="2" t="str">
        <f>Sheet1!E197</f>
        <v>500-1M</v>
      </c>
      <c r="G217" s="49">
        <f>IF(ISNUMBER((Sheet1!F197+$F$7/10)*VLOOKUP($B217,$H$13:$J$18,3,0)),(Sheet1!F197+$F$7/10)*VLOOKUP($B217,$H$13:$J$18,3,0),"N/A")</f>
        <v>5.8059613846575351</v>
      </c>
      <c r="H217" s="49">
        <f>IF(ISNUMBER((Sheet1!G197+$F$7/10)*VLOOKUP($B217,$H$13:$J$18,3,0)),(Sheet1!G197+$F$7/10)*VLOOKUP($B217,$H$13:$J$18,3,0),"N/A")</f>
        <v>6.1306056840410958</v>
      </c>
      <c r="I217" s="49">
        <f>IF(ISNUMBER((Sheet1!H197+$F$7/10)*VLOOKUP($B217,$H$13:$J$18,3,0)),(Sheet1!H197+$F$7/10)*VLOOKUP($B217,$H$13:$J$18,3,0),"N/A")</f>
        <v>5.8973455475799081</v>
      </c>
      <c r="J217" s="49">
        <f>IF(ISNUMBER((Sheet1!I197+$F$7/10)*VLOOKUP($B217,$H$13:$J$18,3,0)),(Sheet1!I197+$F$7/10)*VLOOKUP($B217,$H$13:$J$18,3,0),"N/A")</f>
        <v>5.9623027515410962</v>
      </c>
      <c r="K217" s="49" t="str">
        <f>IF(ISNUMBER((Sheet1!J197+$F$7/10)*VLOOKUP($B217,$H$13:$J$18,3,0)),(Sheet1!J197+$F$7/10)*VLOOKUP($B217,$H$13:$J$18,3,0),"N/A")</f>
        <v>N/A</v>
      </c>
    </row>
    <row r="218" spans="2:11" x14ac:dyDescent="0.25">
      <c r="B218" s="1" t="str">
        <f>Sheet1!A198</f>
        <v>NY</v>
      </c>
      <c r="C218" s="2" t="str">
        <f>Sheet1!B198</f>
        <v>Elec</v>
      </c>
      <c r="D218" s="3">
        <f>Sheet1!C198</f>
        <v>42947</v>
      </c>
      <c r="E218" s="4" t="str">
        <f>Sheet1!D198</f>
        <v>F (NiMo, NYSEG)</v>
      </c>
      <c r="F218" s="2" t="str">
        <f>Sheet1!E198</f>
        <v>0-150K</v>
      </c>
      <c r="G218" s="49">
        <f>IF(ISNUMBER((Sheet1!F198+$F$7/10)*VLOOKUP($B218,$H$13:$J$18,3,0)),(Sheet1!F198+$F$7/10)*VLOOKUP($B218,$H$13:$J$18,3,0),"N/A")</f>
        <v>6.731144224657533</v>
      </c>
      <c r="H218" s="49">
        <f>IF(ISNUMBER((Sheet1!G198+$F$7/10)*VLOOKUP($B218,$H$13:$J$18,3,0)),(Sheet1!G198+$F$7/10)*VLOOKUP($B218,$H$13:$J$18,3,0),"N/A")</f>
        <v>7.1339340390410939</v>
      </c>
      <c r="I218" s="49">
        <f>IF(ISNUMBER((Sheet1!H198+$F$7/10)*VLOOKUP($B218,$H$13:$J$18,3,0)),(Sheet1!H198+$F$7/10)*VLOOKUP($B218,$H$13:$J$18,3,0),"N/A")</f>
        <v>6.8517928675799071</v>
      </c>
      <c r="J218" s="49">
        <f>IF(ISNUMBER((Sheet1!I198+$F$7/10)*VLOOKUP($B218,$H$13:$J$18,3,0)),(Sheet1!I198+$F$7/10)*VLOOKUP($B218,$H$13:$J$18,3,0),"N/A")</f>
        <v>6.9341428140410946</v>
      </c>
      <c r="K218" s="49" t="str">
        <f>IF(ISNUMBER((Sheet1!J198+$F$7/10)*VLOOKUP($B218,$H$13:$J$18,3,0)),(Sheet1!J198+$F$7/10)*VLOOKUP($B218,$H$13:$J$18,3,0),"N/A")</f>
        <v>N/A</v>
      </c>
    </row>
    <row r="219" spans="2:11" x14ac:dyDescent="0.25">
      <c r="B219" s="1" t="str">
        <f>Sheet1!A199</f>
        <v>NY</v>
      </c>
      <c r="C219" s="2" t="str">
        <f>Sheet1!B199</f>
        <v>Elec</v>
      </c>
      <c r="D219" s="3">
        <f>Sheet1!C199</f>
        <v>42947</v>
      </c>
      <c r="E219" s="4" t="str">
        <f>Sheet1!D199</f>
        <v>F (NiMo, NYSEG)</v>
      </c>
      <c r="F219" s="2" t="str">
        <f>Sheet1!E199</f>
        <v>150-500K</v>
      </c>
      <c r="G219" s="49">
        <f>IF(ISNUMBER((Sheet1!F199+$F$7/10)*VLOOKUP($B219,$H$13:$J$18,3,0)),(Sheet1!F199+$F$7/10)*VLOOKUP($B219,$H$13:$J$18,3,0),"N/A")</f>
        <v>6.5271442246575324</v>
      </c>
      <c r="H219" s="49">
        <f>IF(ISNUMBER((Sheet1!G199+$F$7/10)*VLOOKUP($B219,$H$13:$J$18,3,0)),(Sheet1!G199+$F$7/10)*VLOOKUP($B219,$H$13:$J$18,3,0),"N/A")</f>
        <v>6.9299340390410933</v>
      </c>
      <c r="I219" s="49">
        <f>IF(ISNUMBER((Sheet1!H199+$F$7/10)*VLOOKUP($B219,$H$13:$J$18,3,0)),(Sheet1!H199+$F$7/10)*VLOOKUP($B219,$H$13:$J$18,3,0),"N/A")</f>
        <v>6.6477928675799074</v>
      </c>
      <c r="J219" s="49">
        <f>IF(ISNUMBER((Sheet1!I199+$F$7/10)*VLOOKUP($B219,$H$13:$J$18,3,0)),(Sheet1!I199+$F$7/10)*VLOOKUP($B219,$H$13:$J$18,3,0),"N/A")</f>
        <v>6.7301428140410939</v>
      </c>
      <c r="K219" s="49" t="str">
        <f>IF(ISNUMBER((Sheet1!J199+$F$7/10)*VLOOKUP($B219,$H$13:$J$18,3,0)),(Sheet1!J199+$F$7/10)*VLOOKUP($B219,$H$13:$J$18,3,0),"N/A")</f>
        <v>N/A</v>
      </c>
    </row>
    <row r="220" spans="2:11" x14ac:dyDescent="0.25">
      <c r="B220" s="1" t="str">
        <f>Sheet1!A200</f>
        <v>NY</v>
      </c>
      <c r="C220" s="2" t="str">
        <f>Sheet1!B200</f>
        <v>Elec</v>
      </c>
      <c r="D220" s="3">
        <f>Sheet1!C200</f>
        <v>42947</v>
      </c>
      <c r="E220" s="4" t="str">
        <f>Sheet1!D200</f>
        <v>F (NiMo, NYSEG)</v>
      </c>
      <c r="F220" s="2" t="str">
        <f>Sheet1!E200</f>
        <v>500-1M</v>
      </c>
      <c r="G220" s="49">
        <f>IF(ISNUMBER((Sheet1!F200+$F$7/10)*VLOOKUP($B220,$H$13:$J$18,3,0)),(Sheet1!F200+$F$7/10)*VLOOKUP($B220,$H$13:$J$18,3,0),"N/A")</f>
        <v>6.1701442246575331</v>
      </c>
      <c r="H220" s="49">
        <f>IF(ISNUMBER((Sheet1!G200+$F$7/10)*VLOOKUP($B220,$H$13:$J$18,3,0)),(Sheet1!G200+$F$7/10)*VLOOKUP($B220,$H$13:$J$18,3,0),"N/A")</f>
        <v>6.572934039041094</v>
      </c>
      <c r="I220" s="49">
        <f>IF(ISNUMBER((Sheet1!H200+$F$7/10)*VLOOKUP($B220,$H$13:$J$18,3,0)),(Sheet1!H200+$F$7/10)*VLOOKUP($B220,$H$13:$J$18,3,0),"N/A")</f>
        <v>6.2907928675799063</v>
      </c>
      <c r="J220" s="49">
        <f>IF(ISNUMBER((Sheet1!I200+$F$7/10)*VLOOKUP($B220,$H$13:$J$18,3,0)),(Sheet1!I200+$F$7/10)*VLOOKUP($B220,$H$13:$J$18,3,0),"N/A")</f>
        <v>6.3731428140410946</v>
      </c>
      <c r="K220" s="49" t="str">
        <f>IF(ISNUMBER((Sheet1!J200+$F$7/10)*VLOOKUP($B220,$H$13:$J$18,3,0)),(Sheet1!J200+$F$7/10)*VLOOKUP($B220,$H$13:$J$18,3,0),"N/A")</f>
        <v>N/A</v>
      </c>
    </row>
    <row r="221" spans="2:11" x14ac:dyDescent="0.25">
      <c r="B221" s="1" t="str">
        <f>Sheet1!A201</f>
        <v>NY</v>
      </c>
      <c r="C221" s="2" t="str">
        <f>Sheet1!B201</f>
        <v>Elec</v>
      </c>
      <c r="D221" s="3">
        <f>Sheet1!C201</f>
        <v>42947</v>
      </c>
      <c r="E221" s="4" t="str">
        <f>Sheet1!D201</f>
        <v>G (CenHud, NYSEG, O&amp;R)</v>
      </c>
      <c r="F221" s="2" t="str">
        <f>Sheet1!E201</f>
        <v>0-150K</v>
      </c>
      <c r="G221" s="49">
        <f>IF(ISNUMBER((Sheet1!F201+$F$7/10)*VLOOKUP($B221,$H$13:$J$18,3,0)),(Sheet1!F201+$F$7/10)*VLOOKUP($B221,$H$13:$J$18,3,0),"N/A")</f>
        <v>7.9214995945205473</v>
      </c>
      <c r="H221" s="49">
        <f>IF(ISNUMBER((Sheet1!G201+$F$7/10)*VLOOKUP($B221,$H$13:$J$18,3,0)),(Sheet1!G201+$F$7/10)*VLOOKUP($B221,$H$13:$J$18,3,0),"N/A")</f>
        <v>8.1975483657534252</v>
      </c>
      <c r="I221" s="49">
        <f>IF(ISNUMBER((Sheet1!H201+$F$7/10)*VLOOKUP($B221,$H$13:$J$18,3,0)),(Sheet1!H201+$F$7/10)*VLOOKUP($B221,$H$13:$J$18,3,0),"N/A")</f>
        <v>7.9961388086757994</v>
      </c>
      <c r="J221" s="49">
        <f>IF(ISNUMBER((Sheet1!I201+$F$7/10)*VLOOKUP($B221,$H$13:$J$18,3,0)),(Sheet1!I201+$F$7/10)*VLOOKUP($B221,$H$13:$J$18,3,0),"N/A")</f>
        <v>8.0533777407534259</v>
      </c>
      <c r="K221" s="49" t="str">
        <f>IF(ISNUMBER((Sheet1!J201+$F$7/10)*VLOOKUP($B221,$H$13:$J$18,3,0)),(Sheet1!J201+$F$7/10)*VLOOKUP($B221,$H$13:$J$18,3,0),"N/A")</f>
        <v>N/A</v>
      </c>
    </row>
    <row r="222" spans="2:11" x14ac:dyDescent="0.25">
      <c r="B222" s="1" t="str">
        <f>Sheet1!A202</f>
        <v>NY</v>
      </c>
      <c r="C222" s="2" t="str">
        <f>Sheet1!B202</f>
        <v>Elec</v>
      </c>
      <c r="D222" s="3">
        <f>Sheet1!C202</f>
        <v>42947</v>
      </c>
      <c r="E222" s="4" t="str">
        <f>Sheet1!D202</f>
        <v>G (CenHud, NYSEG, O&amp;R)</v>
      </c>
      <c r="F222" s="2" t="str">
        <f>Sheet1!E202</f>
        <v>150-500K</v>
      </c>
      <c r="G222" s="49">
        <f>IF(ISNUMBER((Sheet1!F202+$F$7/10)*VLOOKUP($B222,$H$13:$J$18,3,0)),(Sheet1!F202+$F$7/10)*VLOOKUP($B222,$H$13:$J$18,3,0),"N/A")</f>
        <v>7.7174995945205476</v>
      </c>
      <c r="H222" s="49">
        <f>IF(ISNUMBER((Sheet1!G202+$F$7/10)*VLOOKUP($B222,$H$13:$J$18,3,0)),(Sheet1!G202+$F$7/10)*VLOOKUP($B222,$H$13:$J$18,3,0),"N/A")</f>
        <v>7.9935483657534236</v>
      </c>
      <c r="I222" s="49">
        <f>IF(ISNUMBER((Sheet1!H202+$F$7/10)*VLOOKUP($B222,$H$13:$J$18,3,0)),(Sheet1!H202+$F$7/10)*VLOOKUP($B222,$H$13:$J$18,3,0),"N/A")</f>
        <v>7.7921388086757997</v>
      </c>
      <c r="J222" s="49">
        <f>IF(ISNUMBER((Sheet1!I202+$F$7/10)*VLOOKUP($B222,$H$13:$J$18,3,0)),(Sheet1!I202+$F$7/10)*VLOOKUP($B222,$H$13:$J$18,3,0),"N/A")</f>
        <v>7.8493777407534253</v>
      </c>
      <c r="K222" s="49" t="str">
        <f>IF(ISNUMBER((Sheet1!J202+$F$7/10)*VLOOKUP($B222,$H$13:$J$18,3,0)),(Sheet1!J202+$F$7/10)*VLOOKUP($B222,$H$13:$J$18,3,0),"N/A")</f>
        <v>N/A</v>
      </c>
    </row>
    <row r="223" spans="2:11" x14ac:dyDescent="0.25">
      <c r="B223" s="1" t="str">
        <f>Sheet1!A203</f>
        <v>NY</v>
      </c>
      <c r="C223" s="2" t="str">
        <f>Sheet1!B203</f>
        <v>Elec</v>
      </c>
      <c r="D223" s="3">
        <f>Sheet1!C203</f>
        <v>42947</v>
      </c>
      <c r="E223" s="4" t="str">
        <f>Sheet1!D203</f>
        <v>G (CenHud, NYSEG, O&amp;R)</v>
      </c>
      <c r="F223" s="2" t="str">
        <f>Sheet1!E203</f>
        <v>500-1M</v>
      </c>
      <c r="G223" s="49">
        <f>IF(ISNUMBER((Sheet1!F203+$F$7/10)*VLOOKUP($B223,$H$13:$J$18,3,0)),(Sheet1!F203+$F$7/10)*VLOOKUP($B223,$H$13:$J$18,3,0),"N/A")</f>
        <v>7.3604995945205474</v>
      </c>
      <c r="H223" s="49">
        <f>IF(ISNUMBER((Sheet1!G203+$F$7/10)*VLOOKUP($B223,$H$13:$J$18,3,0)),(Sheet1!G203+$F$7/10)*VLOOKUP($B223,$H$13:$J$18,3,0),"N/A")</f>
        <v>7.6365483657534234</v>
      </c>
      <c r="I223" s="49">
        <f>IF(ISNUMBER((Sheet1!H203+$F$7/10)*VLOOKUP($B223,$H$13:$J$18,3,0)),(Sheet1!H203+$F$7/10)*VLOOKUP($B223,$H$13:$J$18,3,0),"N/A")</f>
        <v>7.4351388086758003</v>
      </c>
      <c r="J223" s="49">
        <f>IF(ISNUMBER((Sheet1!I203+$F$7/10)*VLOOKUP($B223,$H$13:$J$18,3,0)),(Sheet1!I203+$F$7/10)*VLOOKUP($B223,$H$13:$J$18,3,0),"N/A")</f>
        <v>7.4923777407534251</v>
      </c>
      <c r="K223" s="49" t="str">
        <f>IF(ISNUMBER((Sheet1!J203+$F$7/10)*VLOOKUP($B223,$H$13:$J$18,3,0)),(Sheet1!J203+$F$7/10)*VLOOKUP($B223,$H$13:$J$18,3,0),"N/A")</f>
        <v>N/A</v>
      </c>
    </row>
    <row r="224" spans="2:11" x14ac:dyDescent="0.25">
      <c r="B224" s="1" t="str">
        <f>Sheet1!A204</f>
        <v>NY</v>
      </c>
      <c r="C224" s="2" t="str">
        <f>Sheet1!B204</f>
        <v>Elec</v>
      </c>
      <c r="D224" s="3">
        <f>Sheet1!C204</f>
        <v>42947</v>
      </c>
      <c r="E224" s="4" t="str">
        <f>Sheet1!D204</f>
        <v>H (ConEd, NYSEG)</v>
      </c>
      <c r="F224" s="2" t="str">
        <f>Sheet1!E204</f>
        <v>0-150K</v>
      </c>
      <c r="G224" s="49">
        <f>IF(ISNUMBER((Sheet1!F204+$F$7/10)*VLOOKUP($B224,$H$13:$J$18,3,0)),(Sheet1!F204+$F$7/10)*VLOOKUP($B224,$H$13:$J$18,3,0),"N/A")</f>
        <v>8.1232622500205487</v>
      </c>
      <c r="H224" s="49">
        <f>IF(ISNUMBER((Sheet1!G204+$F$7/10)*VLOOKUP($B224,$H$13:$J$18,3,0)),(Sheet1!G204+$F$7/10)*VLOOKUP($B224,$H$13:$J$18,3,0),"N/A")</f>
        <v>8.4071958125034243</v>
      </c>
      <c r="I224" s="49">
        <f>IF(ISNUMBER((Sheet1!H204+$F$7/10)*VLOOKUP($B224,$H$13:$J$18,3,0)),(Sheet1!H204+$F$7/10)*VLOOKUP($B224,$H$13:$J$18,3,0),"N/A")</f>
        <v>8.2066690271757974</v>
      </c>
      <c r="J224" s="49">
        <f>IF(ISNUMBER((Sheet1!I204+$F$7/10)*VLOOKUP($B224,$H$13:$J$18,3,0)),(Sheet1!I204+$F$7/10)*VLOOKUP($B224,$H$13:$J$18,3,0),"N/A")</f>
        <v>8.2693047282534238</v>
      </c>
      <c r="K224" s="49" t="str">
        <f>IF(ISNUMBER((Sheet1!J204+$F$7/10)*VLOOKUP($B224,$H$13:$J$18,3,0)),(Sheet1!J204+$F$7/10)*VLOOKUP($B224,$H$13:$J$18,3,0),"N/A")</f>
        <v>N/A</v>
      </c>
    </row>
    <row r="225" spans="2:11" x14ac:dyDescent="0.25">
      <c r="B225" s="1" t="str">
        <f>Sheet1!A205</f>
        <v>NY</v>
      </c>
      <c r="C225" s="2" t="str">
        <f>Sheet1!B205</f>
        <v>Elec</v>
      </c>
      <c r="D225" s="3">
        <f>Sheet1!C205</f>
        <v>42947</v>
      </c>
      <c r="E225" s="4" t="str">
        <f>Sheet1!D205</f>
        <v>H (ConEd, NYSEG)</v>
      </c>
      <c r="F225" s="2" t="str">
        <f>Sheet1!E205</f>
        <v>150-500K</v>
      </c>
      <c r="G225" s="49">
        <f>IF(ISNUMBER((Sheet1!F205+$F$7/10)*VLOOKUP($B225,$H$13:$J$18,3,0)),(Sheet1!F205+$F$7/10)*VLOOKUP($B225,$H$13:$J$18,3,0),"N/A")</f>
        <v>7.919262250020549</v>
      </c>
      <c r="H225" s="49">
        <f>IF(ISNUMBER((Sheet1!G205+$F$7/10)*VLOOKUP($B225,$H$13:$J$18,3,0)),(Sheet1!G205+$F$7/10)*VLOOKUP($B225,$H$13:$J$18,3,0),"N/A")</f>
        <v>8.2031958125034237</v>
      </c>
      <c r="I225" s="49">
        <f>IF(ISNUMBER((Sheet1!H205+$F$7/10)*VLOOKUP($B225,$H$13:$J$18,3,0)),(Sheet1!H205+$F$7/10)*VLOOKUP($B225,$H$13:$J$18,3,0),"N/A")</f>
        <v>8.0026690271757985</v>
      </c>
      <c r="J225" s="49">
        <f>IF(ISNUMBER((Sheet1!I205+$F$7/10)*VLOOKUP($B225,$H$13:$J$18,3,0)),(Sheet1!I205+$F$7/10)*VLOOKUP($B225,$H$13:$J$18,3,0),"N/A")</f>
        <v>8.0653047282534249</v>
      </c>
      <c r="K225" s="49" t="str">
        <f>IF(ISNUMBER((Sheet1!J205+$F$7/10)*VLOOKUP($B225,$H$13:$J$18,3,0)),(Sheet1!J205+$F$7/10)*VLOOKUP($B225,$H$13:$J$18,3,0),"N/A")</f>
        <v>N/A</v>
      </c>
    </row>
    <row r="226" spans="2:11" x14ac:dyDescent="0.25">
      <c r="B226" s="1" t="str">
        <f>Sheet1!A206</f>
        <v>NY</v>
      </c>
      <c r="C226" s="2" t="str">
        <f>Sheet1!B206</f>
        <v>Elec</v>
      </c>
      <c r="D226" s="3">
        <f>Sheet1!C206</f>
        <v>42947</v>
      </c>
      <c r="E226" s="4" t="str">
        <f>Sheet1!D206</f>
        <v>H (ConEd, NYSEG)</v>
      </c>
      <c r="F226" s="2" t="str">
        <f>Sheet1!E206</f>
        <v>500-1M</v>
      </c>
      <c r="G226" s="49">
        <f>IF(ISNUMBER((Sheet1!F206+$F$7/10)*VLOOKUP($B226,$H$13:$J$18,3,0)),(Sheet1!F206+$F$7/10)*VLOOKUP($B226,$H$13:$J$18,3,0),"N/A")</f>
        <v>7.5622622500205487</v>
      </c>
      <c r="H226" s="49">
        <f>IF(ISNUMBER((Sheet1!G206+$F$7/10)*VLOOKUP($B226,$H$13:$J$18,3,0)),(Sheet1!G206+$F$7/10)*VLOOKUP($B226,$H$13:$J$18,3,0),"N/A")</f>
        <v>7.8461958125034243</v>
      </c>
      <c r="I226" s="49">
        <f>IF(ISNUMBER((Sheet1!H206+$F$7/10)*VLOOKUP($B226,$H$13:$J$18,3,0)),(Sheet1!H206+$F$7/10)*VLOOKUP($B226,$H$13:$J$18,3,0),"N/A")</f>
        <v>7.6456690271757983</v>
      </c>
      <c r="J226" s="49">
        <f>IF(ISNUMBER((Sheet1!I206+$F$7/10)*VLOOKUP($B226,$H$13:$J$18,3,0)),(Sheet1!I206+$F$7/10)*VLOOKUP($B226,$H$13:$J$18,3,0),"N/A")</f>
        <v>7.7083047282534247</v>
      </c>
      <c r="K226" s="49" t="str">
        <f>IF(ISNUMBER((Sheet1!J206+$F$7/10)*VLOOKUP($B226,$H$13:$J$18,3,0)),(Sheet1!J206+$F$7/10)*VLOOKUP($B226,$H$13:$J$18,3,0),"N/A")</f>
        <v>N/A</v>
      </c>
    </row>
    <row r="227" spans="2:11" x14ac:dyDescent="0.25">
      <c r="B227" s="1" t="str">
        <f>Sheet1!A207</f>
        <v>NY</v>
      </c>
      <c r="C227" s="2" t="str">
        <f>Sheet1!B207</f>
        <v>Elec</v>
      </c>
      <c r="D227" s="3">
        <f>Sheet1!C207</f>
        <v>42947</v>
      </c>
      <c r="E227" s="4" t="str">
        <f>Sheet1!D207</f>
        <v>I (ConEd)</v>
      </c>
      <c r="F227" s="2" t="str">
        <f>Sheet1!E207</f>
        <v>0-150K</v>
      </c>
      <c r="G227" s="49">
        <f>IF(ISNUMBER((Sheet1!F207+$F$7/10)*VLOOKUP($B227,$H$13:$J$18,3,0)),(Sheet1!F207+$F$7/10)*VLOOKUP($B227,$H$13:$J$18,3,0),"N/A")</f>
        <v>8.1232622500205487</v>
      </c>
      <c r="H227" s="49">
        <f>IF(ISNUMBER((Sheet1!G207+$F$7/10)*VLOOKUP($B227,$H$13:$J$18,3,0)),(Sheet1!G207+$F$7/10)*VLOOKUP($B227,$H$13:$J$18,3,0),"N/A")</f>
        <v>8.4071958125034243</v>
      </c>
      <c r="I227" s="49">
        <f>IF(ISNUMBER((Sheet1!H207+$F$7/10)*VLOOKUP($B227,$H$13:$J$18,3,0)),(Sheet1!H207+$F$7/10)*VLOOKUP($B227,$H$13:$J$18,3,0),"N/A")</f>
        <v>8.2066690271757974</v>
      </c>
      <c r="J227" s="49">
        <f>IF(ISNUMBER((Sheet1!I207+$F$7/10)*VLOOKUP($B227,$H$13:$J$18,3,0)),(Sheet1!I207+$F$7/10)*VLOOKUP($B227,$H$13:$J$18,3,0),"N/A")</f>
        <v>8.2693047282534238</v>
      </c>
      <c r="K227" s="49" t="str">
        <f>IF(ISNUMBER((Sheet1!J207+$F$7/10)*VLOOKUP($B227,$H$13:$J$18,3,0)),(Sheet1!J207+$F$7/10)*VLOOKUP($B227,$H$13:$J$18,3,0),"N/A")</f>
        <v>N/A</v>
      </c>
    </row>
    <row r="228" spans="2:11" x14ac:dyDescent="0.25">
      <c r="B228" s="1" t="str">
        <f>Sheet1!A208</f>
        <v>NY</v>
      </c>
      <c r="C228" s="2" t="str">
        <f>Sheet1!B208</f>
        <v>Elec</v>
      </c>
      <c r="D228" s="3">
        <f>Sheet1!C208</f>
        <v>42947</v>
      </c>
      <c r="E228" s="4" t="str">
        <f>Sheet1!D208</f>
        <v>I (ConEd)</v>
      </c>
      <c r="F228" s="2" t="str">
        <f>Sheet1!E208</f>
        <v>150-500K</v>
      </c>
      <c r="G228" s="49">
        <f>IF(ISNUMBER((Sheet1!F208+$F$7/10)*VLOOKUP($B228,$H$13:$J$18,3,0)),(Sheet1!F208+$F$7/10)*VLOOKUP($B228,$H$13:$J$18,3,0),"N/A")</f>
        <v>7.919262250020549</v>
      </c>
      <c r="H228" s="49">
        <f>IF(ISNUMBER((Sheet1!G208+$F$7/10)*VLOOKUP($B228,$H$13:$J$18,3,0)),(Sheet1!G208+$F$7/10)*VLOOKUP($B228,$H$13:$J$18,3,0),"N/A")</f>
        <v>8.2031958125034237</v>
      </c>
      <c r="I228" s="49">
        <f>IF(ISNUMBER((Sheet1!H208+$F$7/10)*VLOOKUP($B228,$H$13:$J$18,3,0)),(Sheet1!H208+$F$7/10)*VLOOKUP($B228,$H$13:$J$18,3,0),"N/A")</f>
        <v>8.0026690271757985</v>
      </c>
      <c r="J228" s="49">
        <f>IF(ISNUMBER((Sheet1!I208+$F$7/10)*VLOOKUP($B228,$H$13:$J$18,3,0)),(Sheet1!I208+$F$7/10)*VLOOKUP($B228,$H$13:$J$18,3,0),"N/A")</f>
        <v>8.0653047282534249</v>
      </c>
      <c r="K228" s="49" t="str">
        <f>IF(ISNUMBER((Sheet1!J208+$F$7/10)*VLOOKUP($B228,$H$13:$J$18,3,0)),(Sheet1!J208+$F$7/10)*VLOOKUP($B228,$H$13:$J$18,3,0),"N/A")</f>
        <v>N/A</v>
      </c>
    </row>
    <row r="229" spans="2:11" x14ac:dyDescent="0.25">
      <c r="B229" s="1" t="str">
        <f>Sheet1!A209</f>
        <v>NY</v>
      </c>
      <c r="C229" s="2" t="str">
        <f>Sheet1!B209</f>
        <v>Elec</v>
      </c>
      <c r="D229" s="3">
        <f>Sheet1!C209</f>
        <v>42947</v>
      </c>
      <c r="E229" s="4" t="str">
        <f>Sheet1!D209</f>
        <v>I (ConEd)</v>
      </c>
      <c r="F229" s="2" t="str">
        <f>Sheet1!E209</f>
        <v>500-1M</v>
      </c>
      <c r="G229" s="49">
        <f>IF(ISNUMBER((Sheet1!F209+$F$7/10)*VLOOKUP($B229,$H$13:$J$18,3,0)),(Sheet1!F209+$F$7/10)*VLOOKUP($B229,$H$13:$J$18,3,0),"N/A")</f>
        <v>7.5622622500205487</v>
      </c>
      <c r="H229" s="49">
        <f>IF(ISNUMBER((Sheet1!G209+$F$7/10)*VLOOKUP($B229,$H$13:$J$18,3,0)),(Sheet1!G209+$F$7/10)*VLOOKUP($B229,$H$13:$J$18,3,0),"N/A")</f>
        <v>7.8461958125034243</v>
      </c>
      <c r="I229" s="49">
        <f>IF(ISNUMBER((Sheet1!H209+$F$7/10)*VLOOKUP($B229,$H$13:$J$18,3,0)),(Sheet1!H209+$F$7/10)*VLOOKUP($B229,$H$13:$J$18,3,0),"N/A")</f>
        <v>7.6456690271757983</v>
      </c>
      <c r="J229" s="49">
        <f>IF(ISNUMBER((Sheet1!I209+$F$7/10)*VLOOKUP($B229,$H$13:$J$18,3,0)),(Sheet1!I209+$F$7/10)*VLOOKUP($B229,$H$13:$J$18,3,0),"N/A")</f>
        <v>7.7083047282534247</v>
      </c>
      <c r="K229" s="49" t="str">
        <f>IF(ISNUMBER((Sheet1!J209+$F$7/10)*VLOOKUP($B229,$H$13:$J$18,3,0)),(Sheet1!J209+$F$7/10)*VLOOKUP($B229,$H$13:$J$18,3,0),"N/A")</f>
        <v>N/A</v>
      </c>
    </row>
    <row r="230" spans="2:11" x14ac:dyDescent="0.25">
      <c r="B230" s="1" t="str">
        <f>Sheet1!A210</f>
        <v>NY</v>
      </c>
      <c r="C230" s="2" t="str">
        <f>Sheet1!B210</f>
        <v>Elec</v>
      </c>
      <c r="D230" s="3">
        <f>Sheet1!C210</f>
        <v>42947</v>
      </c>
      <c r="E230" s="4" t="str">
        <f>Sheet1!D210</f>
        <v>J (ConEd)</v>
      </c>
      <c r="F230" s="2" t="str">
        <f>Sheet1!E210</f>
        <v>0-150K</v>
      </c>
      <c r="G230" s="49">
        <f>IF(ISNUMBER((Sheet1!F210+$F$7/10)*VLOOKUP($B230,$H$13:$J$18,3,0)),(Sheet1!F210+$F$7/10)*VLOOKUP($B230,$H$13:$J$18,3,0),"N/A")</f>
        <v>8.7507257109589034</v>
      </c>
      <c r="H230" s="49">
        <f>IF(ISNUMBER((Sheet1!G210+$F$7/10)*VLOOKUP($B230,$H$13:$J$18,3,0)),(Sheet1!G210+$F$7/10)*VLOOKUP($B230,$H$13:$J$18,3,0),"N/A")</f>
        <v>8.8992378157534233</v>
      </c>
      <c r="I230" s="49">
        <f>IF(ISNUMBER((Sheet1!H210+$F$7/10)*VLOOKUP($B230,$H$13:$J$18,3,0)),(Sheet1!H210+$F$7/10)*VLOOKUP($B230,$H$13:$J$18,3,0),"N/A")</f>
        <v>8.8104862146118723</v>
      </c>
      <c r="J230" s="49">
        <f>IF(ISNUMBER((Sheet1!I210+$F$7/10)*VLOOKUP($B230,$H$13:$J$18,3,0)),(Sheet1!I210+$F$7/10)*VLOOKUP($B230,$H$13:$J$18,3,0),"N/A")</f>
        <v>8.7842644345890406</v>
      </c>
      <c r="K230" s="49" t="str">
        <f>IF(ISNUMBER((Sheet1!J210+$F$7/10)*VLOOKUP($B230,$H$13:$J$18,3,0)),(Sheet1!J210+$F$7/10)*VLOOKUP($B230,$H$13:$J$18,3,0),"N/A")</f>
        <v>N/A</v>
      </c>
    </row>
    <row r="231" spans="2:11" x14ac:dyDescent="0.25">
      <c r="B231" s="1" t="str">
        <f>Sheet1!A211</f>
        <v>NY</v>
      </c>
      <c r="C231" s="2" t="str">
        <f>Sheet1!B211</f>
        <v>Elec</v>
      </c>
      <c r="D231" s="3">
        <f>Sheet1!C211</f>
        <v>42947</v>
      </c>
      <c r="E231" s="4" t="str">
        <f>Sheet1!D211</f>
        <v>J (ConEd)</v>
      </c>
      <c r="F231" s="2" t="str">
        <f>Sheet1!E211</f>
        <v>150-500K</v>
      </c>
      <c r="G231" s="49">
        <f>IF(ISNUMBER((Sheet1!F211+$F$7/10)*VLOOKUP($B231,$H$13:$J$18,3,0)),(Sheet1!F211+$F$7/10)*VLOOKUP($B231,$H$13:$J$18,3,0),"N/A")</f>
        <v>8.5467257109589045</v>
      </c>
      <c r="H231" s="49">
        <f>IF(ISNUMBER((Sheet1!G211+$F$7/10)*VLOOKUP($B231,$H$13:$J$18,3,0)),(Sheet1!G211+$F$7/10)*VLOOKUP($B231,$H$13:$J$18,3,0),"N/A")</f>
        <v>8.6952378157534227</v>
      </c>
      <c r="I231" s="49">
        <f>IF(ISNUMBER((Sheet1!H211+$F$7/10)*VLOOKUP($B231,$H$13:$J$18,3,0)),(Sheet1!H211+$F$7/10)*VLOOKUP($B231,$H$13:$J$18,3,0),"N/A")</f>
        <v>8.6064862146118735</v>
      </c>
      <c r="J231" s="49">
        <f>IF(ISNUMBER((Sheet1!I211+$F$7/10)*VLOOKUP($B231,$H$13:$J$18,3,0)),(Sheet1!I211+$F$7/10)*VLOOKUP($B231,$H$13:$J$18,3,0),"N/A")</f>
        <v>8.58026443458904</v>
      </c>
      <c r="K231" s="49" t="str">
        <f>IF(ISNUMBER((Sheet1!J211+$F$7/10)*VLOOKUP($B231,$H$13:$J$18,3,0)),(Sheet1!J211+$F$7/10)*VLOOKUP($B231,$H$13:$J$18,3,0),"N/A")</f>
        <v>N/A</v>
      </c>
    </row>
    <row r="232" spans="2:11" x14ac:dyDescent="0.25">
      <c r="B232" s="1" t="str">
        <f>Sheet1!A212</f>
        <v>NY</v>
      </c>
      <c r="C232" s="2" t="str">
        <f>Sheet1!B212</f>
        <v>Elec</v>
      </c>
      <c r="D232" s="3">
        <f>Sheet1!C212</f>
        <v>42947</v>
      </c>
      <c r="E232" s="4" t="str">
        <f>Sheet1!D212</f>
        <v>J (ConEd)</v>
      </c>
      <c r="F232" s="2" t="str">
        <f>Sheet1!E212</f>
        <v>500-1M</v>
      </c>
      <c r="G232" s="49">
        <f>IF(ISNUMBER((Sheet1!F212+$F$7/10)*VLOOKUP($B232,$H$13:$J$18,3,0)),(Sheet1!F212+$F$7/10)*VLOOKUP($B232,$H$13:$J$18,3,0),"N/A")</f>
        <v>8.1897257109589052</v>
      </c>
      <c r="H232" s="49">
        <f>IF(ISNUMBER((Sheet1!G212+$F$7/10)*VLOOKUP($B232,$H$13:$J$18,3,0)),(Sheet1!G212+$F$7/10)*VLOOKUP($B232,$H$13:$J$18,3,0),"N/A")</f>
        <v>8.3382378157534234</v>
      </c>
      <c r="I232" s="49">
        <f>IF(ISNUMBER((Sheet1!H212+$F$7/10)*VLOOKUP($B232,$H$13:$J$18,3,0)),(Sheet1!H212+$F$7/10)*VLOOKUP($B232,$H$13:$J$18,3,0),"N/A")</f>
        <v>8.2494862146118724</v>
      </c>
      <c r="J232" s="49">
        <f>IF(ISNUMBER((Sheet1!I212+$F$7/10)*VLOOKUP($B232,$H$13:$J$18,3,0)),(Sheet1!I212+$F$7/10)*VLOOKUP($B232,$H$13:$J$18,3,0),"N/A")</f>
        <v>8.2232644345890389</v>
      </c>
      <c r="K232" s="49" t="str">
        <f>IF(ISNUMBER((Sheet1!J212+$F$7/10)*VLOOKUP($B232,$H$13:$J$18,3,0)),(Sheet1!J212+$F$7/10)*VLOOKUP($B232,$H$13:$J$18,3,0),"N/A")</f>
        <v>N/A</v>
      </c>
    </row>
    <row r="233" spans="2:11" x14ac:dyDescent="0.25">
      <c r="B233" s="1" t="str">
        <f>Sheet1!A213</f>
        <v>NY</v>
      </c>
      <c r="C233" s="2" t="str">
        <f>Sheet1!B213</f>
        <v>Elec</v>
      </c>
      <c r="D233" s="3">
        <f>Sheet1!C213</f>
        <v>42978</v>
      </c>
      <c r="E233" s="4" t="str">
        <f>Sheet1!D213</f>
        <v>A (NiMo, NYSEG)</v>
      </c>
      <c r="F233" s="2" t="str">
        <f>Sheet1!E213</f>
        <v>0-150K</v>
      </c>
      <c r="G233" s="49">
        <f>IF(ISNUMBER((Sheet1!F213+$F$7/10)*VLOOKUP($B233,$H$13:$J$18,3,0)),(Sheet1!F213+$F$7/10)*VLOOKUP($B233,$H$13:$J$18,3,0),"N/A")</f>
        <v>6.3956248890410956</v>
      </c>
      <c r="H233" s="49">
        <f>IF(ISNUMBER((Sheet1!G213+$F$7/10)*VLOOKUP($B233,$H$13:$J$18,3,0)),(Sheet1!G213+$F$7/10)*VLOOKUP($B233,$H$13:$J$18,3,0),"N/A")</f>
        <v>6.3125611890410962</v>
      </c>
      <c r="I233" s="49">
        <f>IF(ISNUMBER((Sheet1!H213+$F$7/10)*VLOOKUP($B233,$H$13:$J$18,3,0)),(Sheet1!H213+$F$7/10)*VLOOKUP($B233,$H$13:$J$18,3,0),"N/A")</f>
        <v>6.2610676223744299</v>
      </c>
      <c r="J233" s="49">
        <f>IF(ISNUMBER((Sheet1!I213+$F$7/10)*VLOOKUP($B233,$H$13:$J$18,3,0)),(Sheet1!I213+$F$7/10)*VLOOKUP($B233,$H$13:$J$18,3,0),"N/A")</f>
        <v>6.159026539041097</v>
      </c>
      <c r="K233" s="49" t="str">
        <f>IF(ISNUMBER((Sheet1!J213+$F$7/10)*VLOOKUP($B233,$H$13:$J$18,3,0)),(Sheet1!J213+$F$7/10)*VLOOKUP($B233,$H$13:$J$18,3,0),"N/A")</f>
        <v>N/A</v>
      </c>
    </row>
    <row r="234" spans="2:11" x14ac:dyDescent="0.25">
      <c r="B234" s="1" t="str">
        <f>Sheet1!A214</f>
        <v>NY</v>
      </c>
      <c r="C234" s="2" t="str">
        <f>Sheet1!B214</f>
        <v>Elec</v>
      </c>
      <c r="D234" s="3">
        <f>Sheet1!C214</f>
        <v>42978</v>
      </c>
      <c r="E234" s="4" t="str">
        <f>Sheet1!D214</f>
        <v>A (NiMo, NYSEG)</v>
      </c>
      <c r="F234" s="2" t="str">
        <f>Sheet1!E214</f>
        <v>150-500K</v>
      </c>
      <c r="G234" s="49">
        <f>IF(ISNUMBER((Sheet1!F214+$F$7/10)*VLOOKUP($B234,$H$13:$J$18,3,0)),(Sheet1!F214+$F$7/10)*VLOOKUP($B234,$H$13:$J$18,3,0),"N/A")</f>
        <v>6.191624889041095</v>
      </c>
      <c r="H234" s="49">
        <f>IF(ISNUMBER((Sheet1!G214+$F$7/10)*VLOOKUP($B234,$H$13:$J$18,3,0)),(Sheet1!G214+$F$7/10)*VLOOKUP($B234,$H$13:$J$18,3,0),"N/A")</f>
        <v>6.1085611890410965</v>
      </c>
      <c r="I234" s="49">
        <f>IF(ISNUMBER((Sheet1!H214+$F$7/10)*VLOOKUP($B234,$H$13:$J$18,3,0)),(Sheet1!H214+$F$7/10)*VLOOKUP($B234,$H$13:$J$18,3,0),"N/A")</f>
        <v>6.0570676223744302</v>
      </c>
      <c r="J234" s="49">
        <f>IF(ISNUMBER((Sheet1!I214+$F$7/10)*VLOOKUP($B234,$H$13:$J$18,3,0)),(Sheet1!I214+$F$7/10)*VLOOKUP($B234,$H$13:$J$18,3,0),"N/A")</f>
        <v>5.9550265390410964</v>
      </c>
      <c r="K234" s="49" t="str">
        <f>IF(ISNUMBER((Sheet1!J214+$F$7/10)*VLOOKUP($B234,$H$13:$J$18,3,0)),(Sheet1!J214+$F$7/10)*VLOOKUP($B234,$H$13:$J$18,3,0),"N/A")</f>
        <v>N/A</v>
      </c>
    </row>
    <row r="235" spans="2:11" x14ac:dyDescent="0.25">
      <c r="B235" s="1" t="str">
        <f>Sheet1!A215</f>
        <v>NY</v>
      </c>
      <c r="C235" s="2" t="str">
        <f>Sheet1!B215</f>
        <v>Elec</v>
      </c>
      <c r="D235" s="3">
        <f>Sheet1!C215</f>
        <v>42978</v>
      </c>
      <c r="E235" s="4" t="str">
        <f>Sheet1!D215</f>
        <v>A (NiMo, NYSEG)</v>
      </c>
      <c r="F235" s="2" t="str">
        <f>Sheet1!E215</f>
        <v>500-1M</v>
      </c>
      <c r="G235" s="49">
        <f>IF(ISNUMBER((Sheet1!F215+$F$7/10)*VLOOKUP($B235,$H$13:$J$18,3,0)),(Sheet1!F215+$F$7/10)*VLOOKUP($B235,$H$13:$J$18,3,0),"N/A")</f>
        <v>5.8346248890410957</v>
      </c>
      <c r="H235" s="49">
        <f>IF(ISNUMBER((Sheet1!G215+$F$7/10)*VLOOKUP($B235,$H$13:$J$18,3,0)),(Sheet1!G215+$F$7/10)*VLOOKUP($B235,$H$13:$J$18,3,0),"N/A")</f>
        <v>5.7515611890410963</v>
      </c>
      <c r="I235" s="49">
        <f>IF(ISNUMBER((Sheet1!H215+$F$7/10)*VLOOKUP($B235,$H$13:$J$18,3,0)),(Sheet1!H215+$F$7/10)*VLOOKUP($B235,$H$13:$J$18,3,0),"N/A")</f>
        <v>5.70006762237443</v>
      </c>
      <c r="J235" s="49">
        <f>IF(ISNUMBER((Sheet1!I215+$F$7/10)*VLOOKUP($B235,$H$13:$J$18,3,0)),(Sheet1!I215+$F$7/10)*VLOOKUP($B235,$H$13:$J$18,3,0),"N/A")</f>
        <v>5.5980265390410962</v>
      </c>
      <c r="K235" s="49" t="str">
        <f>IF(ISNUMBER((Sheet1!J215+$F$7/10)*VLOOKUP($B235,$H$13:$J$18,3,0)),(Sheet1!J215+$F$7/10)*VLOOKUP($B235,$H$13:$J$18,3,0),"N/A")</f>
        <v>N/A</v>
      </c>
    </row>
    <row r="236" spans="2:11" x14ac:dyDescent="0.25">
      <c r="B236" s="1" t="str">
        <f>Sheet1!A216</f>
        <v>NY</v>
      </c>
      <c r="C236" s="2" t="str">
        <f>Sheet1!B216</f>
        <v>Elec</v>
      </c>
      <c r="D236" s="3">
        <f>Sheet1!C216</f>
        <v>42978</v>
      </c>
      <c r="E236" s="4" t="str">
        <f>Sheet1!D216</f>
        <v>B (NiMo, RGE)</v>
      </c>
      <c r="F236" s="2" t="str">
        <f>Sheet1!E216</f>
        <v>0-150K</v>
      </c>
      <c r="G236" s="49">
        <f>IF(ISNUMBER((Sheet1!F216+$F$7/10)*VLOOKUP($B236,$H$13:$J$18,3,0)),(Sheet1!F216+$F$7/10)*VLOOKUP($B236,$H$13:$J$18,3,0),"N/A")</f>
        <v>6.0420292410410958</v>
      </c>
      <c r="H236" s="49">
        <f>IF(ISNUMBER((Sheet1!G216+$F$7/10)*VLOOKUP($B236,$H$13:$J$18,3,0)),(Sheet1!G216+$F$7/10)*VLOOKUP($B236,$H$13:$J$18,3,0),"N/A")</f>
        <v>5.9664762855410958</v>
      </c>
      <c r="I236" s="49">
        <f>IF(ISNUMBER((Sheet1!H216+$F$7/10)*VLOOKUP($B236,$H$13:$J$18,3,0)),(Sheet1!H216+$F$7/10)*VLOOKUP($B236,$H$13:$J$18,3,0),"N/A")</f>
        <v>5.9203902573744278</v>
      </c>
      <c r="J236" s="49">
        <f>IF(ISNUMBER((Sheet1!I216+$F$7/10)*VLOOKUP($B236,$H$13:$J$18,3,0)),(Sheet1!I216+$F$7/10)*VLOOKUP($B236,$H$13:$J$18,3,0),"N/A")</f>
        <v>5.8986822362910951</v>
      </c>
      <c r="K236" s="49" t="str">
        <f>IF(ISNUMBER((Sheet1!J216+$F$7/10)*VLOOKUP($B236,$H$13:$J$18,3,0)),(Sheet1!J216+$F$7/10)*VLOOKUP($B236,$H$13:$J$18,3,0),"N/A")</f>
        <v>N/A</v>
      </c>
    </row>
    <row r="237" spans="2:11" x14ac:dyDescent="0.25">
      <c r="B237" s="1" t="str">
        <f>Sheet1!A217</f>
        <v>NY</v>
      </c>
      <c r="C237" s="2" t="str">
        <f>Sheet1!B217</f>
        <v>Elec</v>
      </c>
      <c r="D237" s="3">
        <f>Sheet1!C217</f>
        <v>42978</v>
      </c>
      <c r="E237" s="4" t="str">
        <f>Sheet1!D217</f>
        <v>B (NiMo, RGE)</v>
      </c>
      <c r="F237" s="2" t="str">
        <f>Sheet1!E217</f>
        <v>150-500K</v>
      </c>
      <c r="G237" s="49">
        <f>IF(ISNUMBER((Sheet1!F217+$F$7/10)*VLOOKUP($B237,$H$13:$J$18,3,0)),(Sheet1!F217+$F$7/10)*VLOOKUP($B237,$H$13:$J$18,3,0),"N/A")</f>
        <v>5.8380292410410952</v>
      </c>
      <c r="H237" s="49">
        <f>IF(ISNUMBER((Sheet1!G217+$F$7/10)*VLOOKUP($B237,$H$13:$J$18,3,0)),(Sheet1!G217+$F$7/10)*VLOOKUP($B237,$H$13:$J$18,3,0),"N/A")</f>
        <v>5.7624762855410969</v>
      </c>
      <c r="I237" s="49">
        <f>IF(ISNUMBER((Sheet1!H217+$F$7/10)*VLOOKUP($B237,$H$13:$J$18,3,0)),(Sheet1!H217+$F$7/10)*VLOOKUP($B237,$H$13:$J$18,3,0),"N/A")</f>
        <v>5.7163902573744272</v>
      </c>
      <c r="J237" s="49">
        <f>IF(ISNUMBER((Sheet1!I217+$F$7/10)*VLOOKUP($B237,$H$13:$J$18,3,0)),(Sheet1!I217+$F$7/10)*VLOOKUP($B237,$H$13:$J$18,3,0),"N/A")</f>
        <v>5.6946822362910945</v>
      </c>
      <c r="K237" s="49" t="str">
        <f>IF(ISNUMBER((Sheet1!J217+$F$7/10)*VLOOKUP($B237,$H$13:$J$18,3,0)),(Sheet1!J217+$F$7/10)*VLOOKUP($B237,$H$13:$J$18,3,0),"N/A")</f>
        <v>N/A</v>
      </c>
    </row>
    <row r="238" spans="2:11" x14ac:dyDescent="0.25">
      <c r="B238" s="1" t="str">
        <f>Sheet1!A218</f>
        <v>NY</v>
      </c>
      <c r="C238" s="2" t="str">
        <f>Sheet1!B218</f>
        <v>Elec</v>
      </c>
      <c r="D238" s="3">
        <f>Sheet1!C218</f>
        <v>42978</v>
      </c>
      <c r="E238" s="4" t="str">
        <f>Sheet1!D218</f>
        <v>B (NiMo, RGE)</v>
      </c>
      <c r="F238" s="2" t="str">
        <f>Sheet1!E218</f>
        <v>500-1M</v>
      </c>
      <c r="G238" s="49">
        <f>IF(ISNUMBER((Sheet1!F218+$F$7/10)*VLOOKUP($B238,$H$13:$J$18,3,0)),(Sheet1!F218+$F$7/10)*VLOOKUP($B238,$H$13:$J$18,3,0),"N/A")</f>
        <v>5.4810292410410959</v>
      </c>
      <c r="H238" s="49">
        <f>IF(ISNUMBER((Sheet1!G218+$F$7/10)*VLOOKUP($B238,$H$13:$J$18,3,0)),(Sheet1!G218+$F$7/10)*VLOOKUP($B238,$H$13:$J$18,3,0),"N/A")</f>
        <v>5.4054762855410958</v>
      </c>
      <c r="I238" s="49">
        <f>IF(ISNUMBER((Sheet1!H218+$F$7/10)*VLOOKUP($B238,$H$13:$J$18,3,0)),(Sheet1!H218+$F$7/10)*VLOOKUP($B238,$H$13:$J$18,3,0),"N/A")</f>
        <v>5.3593902573744279</v>
      </c>
      <c r="J238" s="49">
        <f>IF(ISNUMBER((Sheet1!I218+$F$7/10)*VLOOKUP($B238,$H$13:$J$18,3,0)),(Sheet1!I218+$F$7/10)*VLOOKUP($B238,$H$13:$J$18,3,0),"N/A")</f>
        <v>5.3376822362910952</v>
      </c>
      <c r="K238" s="49" t="str">
        <f>IF(ISNUMBER((Sheet1!J218+$F$7/10)*VLOOKUP($B238,$H$13:$J$18,3,0)),(Sheet1!J218+$F$7/10)*VLOOKUP($B238,$H$13:$J$18,3,0),"N/A")</f>
        <v>N/A</v>
      </c>
    </row>
    <row r="239" spans="2:11" x14ac:dyDescent="0.25">
      <c r="B239" s="1" t="str">
        <f>Sheet1!A219</f>
        <v>NY</v>
      </c>
      <c r="C239" s="2" t="str">
        <f>Sheet1!B219</f>
        <v>Elec</v>
      </c>
      <c r="D239" s="3">
        <f>Sheet1!C219</f>
        <v>42978</v>
      </c>
      <c r="E239" s="4" t="str">
        <f>Sheet1!D219</f>
        <v>C (NiMo, NYSEG)</v>
      </c>
      <c r="F239" s="2" t="str">
        <f>Sheet1!E219</f>
        <v>0-150K</v>
      </c>
      <c r="G239" s="49">
        <f>IF(ISNUMBER((Sheet1!F219+$F$7/10)*VLOOKUP($B239,$H$13:$J$18,3,0)),(Sheet1!F219+$F$7/10)*VLOOKUP($B239,$H$13:$J$18,3,0),"N/A")</f>
        <v>6.1353004890410947</v>
      </c>
      <c r="H239" s="49">
        <f>IF(ISNUMBER((Sheet1!G219+$F$7/10)*VLOOKUP($B239,$H$13:$J$18,3,0)),(Sheet1!G219+$F$7/10)*VLOOKUP($B239,$H$13:$J$18,3,0),"N/A")</f>
        <v>6.0253725390410935</v>
      </c>
      <c r="I239" s="49">
        <f>IF(ISNUMBER((Sheet1!H219+$F$7/10)*VLOOKUP($B239,$H$13:$J$18,3,0)),(Sheet1!H219+$F$7/10)*VLOOKUP($B239,$H$13:$J$18,3,0),"N/A")</f>
        <v>5.9866417223744293</v>
      </c>
      <c r="J239" s="49">
        <f>IF(ISNUMBER((Sheet1!I219+$F$7/10)*VLOOKUP($B239,$H$13:$J$18,3,0)),(Sheet1!I219+$F$7/10)*VLOOKUP($B239,$H$13:$J$18,3,0),"N/A")</f>
        <v>5.956018489041095</v>
      </c>
      <c r="K239" s="49" t="str">
        <f>IF(ISNUMBER((Sheet1!J219+$F$7/10)*VLOOKUP($B239,$H$13:$J$18,3,0)),(Sheet1!J219+$F$7/10)*VLOOKUP($B239,$H$13:$J$18,3,0),"N/A")</f>
        <v>N/A</v>
      </c>
    </row>
    <row r="240" spans="2:11" x14ac:dyDescent="0.25">
      <c r="B240" s="1" t="str">
        <f>Sheet1!A220</f>
        <v>NY</v>
      </c>
      <c r="C240" s="2" t="str">
        <f>Sheet1!B220</f>
        <v>Elec</v>
      </c>
      <c r="D240" s="3">
        <f>Sheet1!C220</f>
        <v>42978</v>
      </c>
      <c r="E240" s="4" t="str">
        <f>Sheet1!D220</f>
        <v>C (NiMo, NYSEG)</v>
      </c>
      <c r="F240" s="2" t="str">
        <f>Sheet1!E220</f>
        <v>150-500K</v>
      </c>
      <c r="G240" s="49">
        <f>IF(ISNUMBER((Sheet1!F220+$F$7/10)*VLOOKUP($B240,$H$13:$J$18,3,0)),(Sheet1!F220+$F$7/10)*VLOOKUP($B240,$H$13:$J$18,3,0),"N/A")</f>
        <v>5.9313004890410959</v>
      </c>
      <c r="H240" s="49">
        <f>IF(ISNUMBER((Sheet1!G220+$F$7/10)*VLOOKUP($B240,$H$13:$J$18,3,0)),(Sheet1!G220+$F$7/10)*VLOOKUP($B240,$H$13:$J$18,3,0),"N/A")</f>
        <v>5.8213725390410938</v>
      </c>
      <c r="I240" s="49">
        <f>IF(ISNUMBER((Sheet1!H220+$F$7/10)*VLOOKUP($B240,$H$13:$J$18,3,0)),(Sheet1!H220+$F$7/10)*VLOOKUP($B240,$H$13:$J$18,3,0),"N/A")</f>
        <v>5.7826417223744286</v>
      </c>
      <c r="J240" s="49">
        <f>IF(ISNUMBER((Sheet1!I220+$F$7/10)*VLOOKUP($B240,$H$13:$J$18,3,0)),(Sheet1!I220+$F$7/10)*VLOOKUP($B240,$H$13:$J$18,3,0),"N/A")</f>
        <v>5.7520184890410953</v>
      </c>
      <c r="K240" s="49" t="str">
        <f>IF(ISNUMBER((Sheet1!J220+$F$7/10)*VLOOKUP($B240,$H$13:$J$18,3,0)),(Sheet1!J220+$F$7/10)*VLOOKUP($B240,$H$13:$J$18,3,0),"N/A")</f>
        <v>N/A</v>
      </c>
    </row>
    <row r="241" spans="2:11" x14ac:dyDescent="0.25">
      <c r="B241" s="1" t="str">
        <f>Sheet1!A221</f>
        <v>NY</v>
      </c>
      <c r="C241" s="2" t="str">
        <f>Sheet1!B221</f>
        <v>Elec</v>
      </c>
      <c r="D241" s="3">
        <f>Sheet1!C221</f>
        <v>42978</v>
      </c>
      <c r="E241" s="4" t="str">
        <f>Sheet1!D221</f>
        <v>C (NiMo, NYSEG)</v>
      </c>
      <c r="F241" s="2" t="str">
        <f>Sheet1!E221</f>
        <v>500-1M</v>
      </c>
      <c r="G241" s="49">
        <f>IF(ISNUMBER((Sheet1!F221+$F$7/10)*VLOOKUP($B241,$H$13:$J$18,3,0)),(Sheet1!F221+$F$7/10)*VLOOKUP($B241,$H$13:$J$18,3,0),"N/A")</f>
        <v>5.5743004890410948</v>
      </c>
      <c r="H241" s="49">
        <f>IF(ISNUMBER((Sheet1!G221+$F$7/10)*VLOOKUP($B241,$H$13:$J$18,3,0)),(Sheet1!G221+$F$7/10)*VLOOKUP($B241,$H$13:$J$18,3,0),"N/A")</f>
        <v>5.4643725390410935</v>
      </c>
      <c r="I241" s="49">
        <f>IF(ISNUMBER((Sheet1!H221+$F$7/10)*VLOOKUP($B241,$H$13:$J$18,3,0)),(Sheet1!H221+$F$7/10)*VLOOKUP($B241,$H$13:$J$18,3,0),"N/A")</f>
        <v>5.4256417223744293</v>
      </c>
      <c r="J241" s="49">
        <f>IF(ISNUMBER((Sheet1!I221+$F$7/10)*VLOOKUP($B241,$H$13:$J$18,3,0)),(Sheet1!I221+$F$7/10)*VLOOKUP($B241,$H$13:$J$18,3,0),"N/A")</f>
        <v>5.3950184890410959</v>
      </c>
      <c r="K241" s="49" t="str">
        <f>IF(ISNUMBER((Sheet1!J221+$F$7/10)*VLOOKUP($B241,$H$13:$J$18,3,0)),(Sheet1!J221+$F$7/10)*VLOOKUP($B241,$H$13:$J$18,3,0),"N/A")</f>
        <v>N/A</v>
      </c>
    </row>
    <row r="242" spans="2:11" x14ac:dyDescent="0.25">
      <c r="B242" s="1" t="str">
        <f>Sheet1!A222</f>
        <v>NY</v>
      </c>
      <c r="C242" s="2" t="str">
        <f>Sheet1!B222</f>
        <v>Elec</v>
      </c>
      <c r="D242" s="3">
        <f>Sheet1!C222</f>
        <v>42978</v>
      </c>
      <c r="E242" s="4" t="str">
        <f>Sheet1!D222</f>
        <v>D (NiMo, NYSEG)</v>
      </c>
      <c r="F242" s="2" t="str">
        <f>Sheet1!E222</f>
        <v>0-150K</v>
      </c>
      <c r="G242" s="49">
        <f>IF(ISNUMBER((Sheet1!F222+$F$7/10)*VLOOKUP($B242,$H$13:$J$18,3,0)),(Sheet1!F222+$F$7/10)*VLOOKUP($B242,$H$13:$J$18,3,0),"N/A")</f>
        <v>6.4122717990410951</v>
      </c>
      <c r="H242" s="49">
        <f>IF(ISNUMBER((Sheet1!G222+$F$7/10)*VLOOKUP($B242,$H$13:$J$18,3,0)),(Sheet1!G222+$F$7/10)*VLOOKUP($B242,$H$13:$J$18,3,0),"N/A")</f>
        <v>6.2808042540410964</v>
      </c>
      <c r="I242" s="49">
        <f>IF(ISNUMBER((Sheet1!H222+$F$7/10)*VLOOKUP($B242,$H$13:$J$18,3,0)),(Sheet1!H222+$F$7/10)*VLOOKUP($B242,$H$13:$J$18,3,0),"N/A")</f>
        <v>6.2081620073744297</v>
      </c>
      <c r="J242" s="49">
        <f>IF(ISNUMBER((Sheet1!I222+$F$7/10)*VLOOKUP($B242,$H$13:$J$18,3,0)),(Sheet1!I222+$F$7/10)*VLOOKUP($B242,$H$13:$J$18,3,0),"N/A")</f>
        <v>6.1308909227910959</v>
      </c>
      <c r="K242" s="49" t="str">
        <f>IF(ISNUMBER((Sheet1!J222+$F$7/10)*VLOOKUP($B242,$H$13:$J$18,3,0)),(Sheet1!J222+$F$7/10)*VLOOKUP($B242,$H$13:$J$18,3,0),"N/A")</f>
        <v>N/A</v>
      </c>
    </row>
    <row r="243" spans="2:11" x14ac:dyDescent="0.25">
      <c r="B243" s="1" t="str">
        <f>Sheet1!A223</f>
        <v>NY</v>
      </c>
      <c r="C243" s="2" t="str">
        <f>Sheet1!B223</f>
        <v>Elec</v>
      </c>
      <c r="D243" s="3">
        <f>Sheet1!C223</f>
        <v>42978</v>
      </c>
      <c r="E243" s="4" t="str">
        <f>Sheet1!D223</f>
        <v>D (NiMo, NYSEG)</v>
      </c>
      <c r="F243" s="2" t="str">
        <f>Sheet1!E223</f>
        <v>150-500K</v>
      </c>
      <c r="G243" s="49">
        <f>IF(ISNUMBER((Sheet1!F223+$F$7/10)*VLOOKUP($B243,$H$13:$J$18,3,0)),(Sheet1!F223+$F$7/10)*VLOOKUP($B243,$H$13:$J$18,3,0),"N/A")</f>
        <v>6.2082717990410963</v>
      </c>
      <c r="H243" s="49">
        <f>IF(ISNUMBER((Sheet1!G223+$F$7/10)*VLOOKUP($B243,$H$13:$J$18,3,0)),(Sheet1!G223+$F$7/10)*VLOOKUP($B243,$H$13:$J$18,3,0),"N/A")</f>
        <v>6.0768042540410967</v>
      </c>
      <c r="I243" s="49">
        <f>IF(ISNUMBER((Sheet1!H223+$F$7/10)*VLOOKUP($B243,$H$13:$J$18,3,0)),(Sheet1!H223+$F$7/10)*VLOOKUP($B243,$H$13:$J$18,3,0),"N/A")</f>
        <v>6.0041620073744308</v>
      </c>
      <c r="J243" s="49">
        <f>IF(ISNUMBER((Sheet1!I223+$F$7/10)*VLOOKUP($B243,$H$13:$J$18,3,0)),(Sheet1!I223+$F$7/10)*VLOOKUP($B243,$H$13:$J$18,3,0),"N/A")</f>
        <v>5.9268909227910962</v>
      </c>
      <c r="K243" s="49" t="str">
        <f>IF(ISNUMBER((Sheet1!J223+$F$7/10)*VLOOKUP($B243,$H$13:$J$18,3,0)),(Sheet1!J223+$F$7/10)*VLOOKUP($B243,$H$13:$J$18,3,0),"N/A")</f>
        <v>N/A</v>
      </c>
    </row>
    <row r="244" spans="2:11" x14ac:dyDescent="0.25">
      <c r="B244" s="1" t="str">
        <f>Sheet1!A224</f>
        <v>NY</v>
      </c>
      <c r="C244" s="2" t="str">
        <f>Sheet1!B224</f>
        <v>Elec</v>
      </c>
      <c r="D244" s="3">
        <f>Sheet1!C224</f>
        <v>42978</v>
      </c>
      <c r="E244" s="4" t="str">
        <f>Sheet1!D224</f>
        <v>D (NiMo, NYSEG)</v>
      </c>
      <c r="F244" s="2" t="str">
        <f>Sheet1!E224</f>
        <v>500-1M</v>
      </c>
      <c r="G244" s="49">
        <f>IF(ISNUMBER((Sheet1!F224+$F$7/10)*VLOOKUP($B244,$H$13:$J$18,3,0)),(Sheet1!F224+$F$7/10)*VLOOKUP($B244,$H$13:$J$18,3,0),"N/A")</f>
        <v>5.8512717990410952</v>
      </c>
      <c r="H244" s="49">
        <f>IF(ISNUMBER((Sheet1!G224+$F$7/10)*VLOOKUP($B244,$H$13:$J$18,3,0)),(Sheet1!G224+$F$7/10)*VLOOKUP($B244,$H$13:$J$18,3,0),"N/A")</f>
        <v>5.7198042540410965</v>
      </c>
      <c r="I244" s="49">
        <f>IF(ISNUMBER((Sheet1!H224+$F$7/10)*VLOOKUP($B244,$H$13:$J$18,3,0)),(Sheet1!H224+$F$7/10)*VLOOKUP($B244,$H$13:$J$18,3,0),"N/A")</f>
        <v>5.6471620073744297</v>
      </c>
      <c r="J244" s="49">
        <f>IF(ISNUMBER((Sheet1!I224+$F$7/10)*VLOOKUP($B244,$H$13:$J$18,3,0)),(Sheet1!I224+$F$7/10)*VLOOKUP($B244,$H$13:$J$18,3,0),"N/A")</f>
        <v>5.569890922791096</v>
      </c>
      <c r="K244" s="49" t="str">
        <f>IF(ISNUMBER((Sheet1!J224+$F$7/10)*VLOOKUP($B244,$H$13:$J$18,3,0)),(Sheet1!J224+$F$7/10)*VLOOKUP($B244,$H$13:$J$18,3,0),"N/A")</f>
        <v>N/A</v>
      </c>
    </row>
    <row r="245" spans="2:11" x14ac:dyDescent="0.25">
      <c r="B245" s="1" t="str">
        <f>Sheet1!A225</f>
        <v>NY</v>
      </c>
      <c r="C245" s="2" t="str">
        <f>Sheet1!B225</f>
        <v>Elec</v>
      </c>
      <c r="D245" s="3">
        <f>Sheet1!C225</f>
        <v>42978</v>
      </c>
      <c r="E245" s="4" t="str">
        <f>Sheet1!D225</f>
        <v>E (CenHud, NiMo, NYSEG)</v>
      </c>
      <c r="F245" s="2" t="str">
        <f>Sheet1!E225</f>
        <v>0-150K</v>
      </c>
      <c r="G245" s="49">
        <f>IF(ISNUMBER((Sheet1!F225+$F$7/10)*VLOOKUP($B245,$H$13:$J$18,3,0)),(Sheet1!F225+$F$7/10)*VLOOKUP($B245,$H$13:$J$18,3,0),"N/A")</f>
        <v>6.7980995490410967</v>
      </c>
      <c r="H245" s="49">
        <f>IF(ISNUMBER((Sheet1!G225+$F$7/10)*VLOOKUP($B245,$H$13:$J$18,3,0)),(Sheet1!G225+$F$7/10)*VLOOKUP($B245,$H$13:$J$18,3,0),"N/A")</f>
        <v>6.6581371890410965</v>
      </c>
      <c r="I245" s="49">
        <f>IF(ISNUMBER((Sheet1!H225+$F$7/10)*VLOOKUP($B245,$H$13:$J$18,3,0)),(Sheet1!H225+$F$7/10)*VLOOKUP($B245,$H$13:$J$18,3,0),"N/A")</f>
        <v>6.5808456123744312</v>
      </c>
      <c r="J245" s="49">
        <f>IF(ISNUMBER((Sheet1!I225+$F$7/10)*VLOOKUP($B245,$H$13:$J$18,3,0)),(Sheet1!I225+$F$7/10)*VLOOKUP($B245,$H$13:$J$18,3,0),"N/A")</f>
        <v>6.4986004765410961</v>
      </c>
      <c r="K245" s="49" t="str">
        <f>IF(ISNUMBER((Sheet1!J225+$F$7/10)*VLOOKUP($B245,$H$13:$J$18,3,0)),(Sheet1!J225+$F$7/10)*VLOOKUP($B245,$H$13:$J$18,3,0),"N/A")</f>
        <v>N/A</v>
      </c>
    </row>
    <row r="246" spans="2:11" x14ac:dyDescent="0.25">
      <c r="B246" s="1" t="str">
        <f>Sheet1!A226</f>
        <v>NY</v>
      </c>
      <c r="C246" s="2" t="str">
        <f>Sheet1!B226</f>
        <v>Elec</v>
      </c>
      <c r="D246" s="3">
        <f>Sheet1!C226</f>
        <v>42978</v>
      </c>
      <c r="E246" s="4" t="str">
        <f>Sheet1!D226</f>
        <v>E (CenHud, NiMo, NYSEG)</v>
      </c>
      <c r="F246" s="2" t="str">
        <f>Sheet1!E226</f>
        <v>150-500K</v>
      </c>
      <c r="G246" s="49">
        <f>IF(ISNUMBER((Sheet1!F226+$F$7/10)*VLOOKUP($B246,$H$13:$J$18,3,0)),(Sheet1!F226+$F$7/10)*VLOOKUP($B246,$H$13:$J$18,3,0),"N/A")</f>
        <v>6.594099549041097</v>
      </c>
      <c r="H246" s="49">
        <f>IF(ISNUMBER((Sheet1!G226+$F$7/10)*VLOOKUP($B246,$H$13:$J$18,3,0)),(Sheet1!G226+$F$7/10)*VLOOKUP($B246,$H$13:$J$18,3,0),"N/A")</f>
        <v>6.4541371890410968</v>
      </c>
      <c r="I246" s="49">
        <f>IF(ISNUMBER((Sheet1!H226+$F$7/10)*VLOOKUP($B246,$H$13:$J$18,3,0)),(Sheet1!H226+$F$7/10)*VLOOKUP($B246,$H$13:$J$18,3,0),"N/A")</f>
        <v>6.3768456123744306</v>
      </c>
      <c r="J246" s="49">
        <f>IF(ISNUMBER((Sheet1!I226+$F$7/10)*VLOOKUP($B246,$H$13:$J$18,3,0)),(Sheet1!I226+$F$7/10)*VLOOKUP($B246,$H$13:$J$18,3,0),"N/A")</f>
        <v>6.2946004765410954</v>
      </c>
      <c r="K246" s="49" t="str">
        <f>IF(ISNUMBER((Sheet1!J226+$F$7/10)*VLOOKUP($B246,$H$13:$J$18,3,0)),(Sheet1!J226+$F$7/10)*VLOOKUP($B246,$H$13:$J$18,3,0),"N/A")</f>
        <v>N/A</v>
      </c>
    </row>
    <row r="247" spans="2:11" x14ac:dyDescent="0.25">
      <c r="B247" s="1" t="str">
        <f>Sheet1!A227</f>
        <v>NY</v>
      </c>
      <c r="C247" s="2" t="str">
        <f>Sheet1!B227</f>
        <v>Elec</v>
      </c>
      <c r="D247" s="3">
        <f>Sheet1!C227</f>
        <v>42978</v>
      </c>
      <c r="E247" s="4" t="str">
        <f>Sheet1!D227</f>
        <v>E (CenHud, NiMo, NYSEG)</v>
      </c>
      <c r="F247" s="2" t="str">
        <f>Sheet1!E227</f>
        <v>500-1M</v>
      </c>
      <c r="G247" s="49">
        <f>IF(ISNUMBER((Sheet1!F227+$F$7/10)*VLOOKUP($B247,$H$13:$J$18,3,0)),(Sheet1!F227+$F$7/10)*VLOOKUP($B247,$H$13:$J$18,3,0),"N/A")</f>
        <v>6.2370995490410968</v>
      </c>
      <c r="H247" s="49">
        <f>IF(ISNUMBER((Sheet1!G227+$F$7/10)*VLOOKUP($B247,$H$13:$J$18,3,0)),(Sheet1!G227+$F$7/10)*VLOOKUP($B247,$H$13:$J$18,3,0),"N/A")</f>
        <v>6.0971371890410966</v>
      </c>
      <c r="I247" s="49">
        <f>IF(ISNUMBER((Sheet1!H227+$F$7/10)*VLOOKUP($B247,$H$13:$J$18,3,0)),(Sheet1!H227+$F$7/10)*VLOOKUP($B247,$H$13:$J$18,3,0),"N/A")</f>
        <v>6.0198456123744304</v>
      </c>
      <c r="J247" s="49">
        <f>IF(ISNUMBER((Sheet1!I227+$F$7/10)*VLOOKUP($B247,$H$13:$J$18,3,0)),(Sheet1!I227+$F$7/10)*VLOOKUP($B247,$H$13:$J$18,3,0),"N/A")</f>
        <v>5.9376004765410961</v>
      </c>
      <c r="K247" s="49" t="str">
        <f>IF(ISNUMBER((Sheet1!J227+$F$7/10)*VLOOKUP($B247,$H$13:$J$18,3,0)),(Sheet1!J227+$F$7/10)*VLOOKUP($B247,$H$13:$J$18,3,0),"N/A")</f>
        <v>N/A</v>
      </c>
    </row>
    <row r="248" spans="2:11" x14ac:dyDescent="0.25">
      <c r="B248" s="1" t="str">
        <f>Sheet1!A228</f>
        <v>NY</v>
      </c>
      <c r="C248" s="2" t="str">
        <f>Sheet1!B228</f>
        <v>Elec</v>
      </c>
      <c r="D248" s="3">
        <f>Sheet1!C228</f>
        <v>42978</v>
      </c>
      <c r="E248" s="4" t="str">
        <f>Sheet1!D228</f>
        <v>F (NiMo, NYSEG)</v>
      </c>
      <c r="F248" s="2" t="str">
        <f>Sheet1!E228</f>
        <v>0-150K</v>
      </c>
      <c r="G248" s="49">
        <f>IF(ISNUMBER((Sheet1!F228+$F$7/10)*VLOOKUP($B248,$H$13:$J$18,3,0)),(Sheet1!F228+$F$7/10)*VLOOKUP($B248,$H$13:$J$18,3,0),"N/A")</f>
        <v>7.2626350890410958</v>
      </c>
      <c r="H248" s="49">
        <f>IF(ISNUMBER((Sheet1!G228+$F$7/10)*VLOOKUP($B248,$H$13:$J$18,3,0)),(Sheet1!G228+$F$7/10)*VLOOKUP($B248,$H$13:$J$18,3,0),"N/A")</f>
        <v>7.0945875390410951</v>
      </c>
      <c r="I248" s="49">
        <f>IF(ISNUMBER((Sheet1!H228+$F$7/10)*VLOOKUP($B248,$H$13:$J$18,3,0)),(Sheet1!H228+$F$7/10)*VLOOKUP($B248,$H$13:$J$18,3,0),"N/A")</f>
        <v>7.0026280223744282</v>
      </c>
      <c r="J248" s="49">
        <f>IF(ISNUMBER((Sheet1!I228+$F$7/10)*VLOOKUP($B248,$H$13:$J$18,3,0)),(Sheet1!I228+$F$7/10)*VLOOKUP($B248,$H$13:$J$18,3,0),"N/A")</f>
        <v>6.9052011640410935</v>
      </c>
      <c r="K248" s="49" t="str">
        <f>IF(ISNUMBER((Sheet1!J228+$F$7/10)*VLOOKUP($B248,$H$13:$J$18,3,0)),(Sheet1!J228+$F$7/10)*VLOOKUP($B248,$H$13:$J$18,3,0),"N/A")</f>
        <v>N/A</v>
      </c>
    </row>
    <row r="249" spans="2:11" x14ac:dyDescent="0.25">
      <c r="B249" s="1" t="str">
        <f>Sheet1!A229</f>
        <v>NY</v>
      </c>
      <c r="C249" s="2" t="str">
        <f>Sheet1!B229</f>
        <v>Elec</v>
      </c>
      <c r="D249" s="3">
        <f>Sheet1!C229</f>
        <v>42978</v>
      </c>
      <c r="E249" s="4" t="str">
        <f>Sheet1!D229</f>
        <v>F (NiMo, NYSEG)</v>
      </c>
      <c r="F249" s="2" t="str">
        <f>Sheet1!E229</f>
        <v>150-500K</v>
      </c>
      <c r="G249" s="49">
        <f>IF(ISNUMBER((Sheet1!F229+$F$7/10)*VLOOKUP($B249,$H$13:$J$18,3,0)),(Sheet1!F229+$F$7/10)*VLOOKUP($B249,$H$13:$J$18,3,0),"N/A")</f>
        <v>7.0586350890410952</v>
      </c>
      <c r="H249" s="49">
        <f>IF(ISNUMBER((Sheet1!G229+$F$7/10)*VLOOKUP($B249,$H$13:$J$18,3,0)),(Sheet1!G229+$F$7/10)*VLOOKUP($B249,$H$13:$J$18,3,0),"N/A")</f>
        <v>6.8905875390410953</v>
      </c>
      <c r="I249" s="49">
        <f>IF(ISNUMBER((Sheet1!H229+$F$7/10)*VLOOKUP($B249,$H$13:$J$18,3,0)),(Sheet1!H229+$F$7/10)*VLOOKUP($B249,$H$13:$J$18,3,0),"N/A")</f>
        <v>6.7986280223744275</v>
      </c>
      <c r="J249" s="49">
        <f>IF(ISNUMBER((Sheet1!I229+$F$7/10)*VLOOKUP($B249,$H$13:$J$18,3,0)),(Sheet1!I229+$F$7/10)*VLOOKUP($B249,$H$13:$J$18,3,0),"N/A")</f>
        <v>6.7012011640410938</v>
      </c>
      <c r="K249" s="49" t="str">
        <f>IF(ISNUMBER((Sheet1!J229+$F$7/10)*VLOOKUP($B249,$H$13:$J$18,3,0)),(Sheet1!J229+$F$7/10)*VLOOKUP($B249,$H$13:$J$18,3,0),"N/A")</f>
        <v>N/A</v>
      </c>
    </row>
    <row r="250" spans="2:11" x14ac:dyDescent="0.25">
      <c r="B250" s="1" t="str">
        <f>Sheet1!A230</f>
        <v>NY</v>
      </c>
      <c r="C250" s="2" t="str">
        <f>Sheet1!B230</f>
        <v>Elec</v>
      </c>
      <c r="D250" s="3">
        <f>Sheet1!C230</f>
        <v>42978</v>
      </c>
      <c r="E250" s="4" t="str">
        <f>Sheet1!D230</f>
        <v>F (NiMo, NYSEG)</v>
      </c>
      <c r="F250" s="2" t="str">
        <f>Sheet1!E230</f>
        <v>500-1M</v>
      </c>
      <c r="G250" s="49">
        <f>IF(ISNUMBER((Sheet1!F230+$F$7/10)*VLOOKUP($B250,$H$13:$J$18,3,0)),(Sheet1!F230+$F$7/10)*VLOOKUP($B250,$H$13:$J$18,3,0),"N/A")</f>
        <v>6.7016350890410958</v>
      </c>
      <c r="H250" s="49">
        <f>IF(ISNUMBER((Sheet1!G230+$F$7/10)*VLOOKUP($B250,$H$13:$J$18,3,0)),(Sheet1!G230+$F$7/10)*VLOOKUP($B250,$H$13:$J$18,3,0),"N/A")</f>
        <v>6.5335875390410951</v>
      </c>
      <c r="I250" s="49">
        <f>IF(ISNUMBER((Sheet1!H230+$F$7/10)*VLOOKUP($B250,$H$13:$J$18,3,0)),(Sheet1!H230+$F$7/10)*VLOOKUP($B250,$H$13:$J$18,3,0),"N/A")</f>
        <v>6.4416280223744273</v>
      </c>
      <c r="J250" s="49">
        <f>IF(ISNUMBER((Sheet1!I230+$F$7/10)*VLOOKUP($B250,$H$13:$J$18,3,0)),(Sheet1!I230+$F$7/10)*VLOOKUP($B250,$H$13:$J$18,3,0),"N/A")</f>
        <v>6.3442011640410936</v>
      </c>
      <c r="K250" s="49" t="str">
        <f>IF(ISNUMBER((Sheet1!J230+$F$7/10)*VLOOKUP($B250,$H$13:$J$18,3,0)),(Sheet1!J230+$F$7/10)*VLOOKUP($B250,$H$13:$J$18,3,0),"N/A")</f>
        <v>N/A</v>
      </c>
    </row>
    <row r="251" spans="2:11" x14ac:dyDescent="0.25">
      <c r="B251" s="1" t="str">
        <f>Sheet1!A231</f>
        <v>NY</v>
      </c>
      <c r="C251" s="2" t="str">
        <f>Sheet1!B231</f>
        <v>Elec</v>
      </c>
      <c r="D251" s="3">
        <f>Sheet1!C231</f>
        <v>42978</v>
      </c>
      <c r="E251" s="4" t="str">
        <f>Sheet1!D231</f>
        <v>G (CenHud, NYSEG, O&amp;R)</v>
      </c>
      <c r="F251" s="2" t="str">
        <f>Sheet1!E231</f>
        <v>0-150K</v>
      </c>
      <c r="G251" s="49">
        <f>IF(ISNUMBER((Sheet1!F231+$F$7/10)*VLOOKUP($B251,$H$13:$J$18,3,0)),(Sheet1!F231+$F$7/10)*VLOOKUP($B251,$H$13:$J$18,3,0),"N/A")</f>
        <v>8.2879611657534245</v>
      </c>
      <c r="H251" s="49">
        <f>IF(ISNUMBER((Sheet1!G231+$F$7/10)*VLOOKUP($B251,$H$13:$J$18,3,0)),(Sheet1!G231+$F$7/10)*VLOOKUP($B251,$H$13:$J$18,3,0),"N/A")</f>
        <v>8.1674838657534252</v>
      </c>
      <c r="I251" s="49">
        <f>IF(ISNUMBER((Sheet1!H231+$F$7/10)*VLOOKUP($B251,$H$13:$J$18,3,0)),(Sheet1!H231+$F$7/10)*VLOOKUP($B251,$H$13:$J$18,3,0),"N/A")</f>
        <v>8.1003417990867597</v>
      </c>
      <c r="J251" s="49">
        <f>IF(ISNUMBER((Sheet1!I231+$F$7/10)*VLOOKUP($B251,$H$13:$J$18,3,0)),(Sheet1!I231+$F$7/10)*VLOOKUP($B251,$H$13:$J$18,3,0),"N/A")</f>
        <v>8.0349051157534248</v>
      </c>
      <c r="K251" s="49" t="str">
        <f>IF(ISNUMBER((Sheet1!J231+$F$7/10)*VLOOKUP($B251,$H$13:$J$18,3,0)),(Sheet1!J231+$F$7/10)*VLOOKUP($B251,$H$13:$J$18,3,0),"N/A")</f>
        <v>N/A</v>
      </c>
    </row>
    <row r="252" spans="2:11" x14ac:dyDescent="0.25">
      <c r="B252" s="1" t="str">
        <f>Sheet1!A232</f>
        <v>NY</v>
      </c>
      <c r="C252" s="2" t="str">
        <f>Sheet1!B232</f>
        <v>Elec</v>
      </c>
      <c r="D252" s="3">
        <f>Sheet1!C232</f>
        <v>42978</v>
      </c>
      <c r="E252" s="4" t="str">
        <f>Sheet1!D232</f>
        <v>G (CenHud, NYSEG, O&amp;R)</v>
      </c>
      <c r="F252" s="2" t="str">
        <f>Sheet1!E232</f>
        <v>150-500K</v>
      </c>
      <c r="G252" s="49">
        <f>IF(ISNUMBER((Sheet1!F232+$F$7/10)*VLOOKUP($B252,$H$13:$J$18,3,0)),(Sheet1!F232+$F$7/10)*VLOOKUP($B252,$H$13:$J$18,3,0),"N/A")</f>
        <v>8.0839611657534256</v>
      </c>
      <c r="H252" s="49">
        <f>IF(ISNUMBER((Sheet1!G232+$F$7/10)*VLOOKUP($B252,$H$13:$J$18,3,0)),(Sheet1!G232+$F$7/10)*VLOOKUP($B252,$H$13:$J$18,3,0),"N/A")</f>
        <v>7.9634838657534246</v>
      </c>
      <c r="I252" s="49">
        <f>IF(ISNUMBER((Sheet1!H232+$F$7/10)*VLOOKUP($B252,$H$13:$J$18,3,0)),(Sheet1!H232+$F$7/10)*VLOOKUP($B252,$H$13:$J$18,3,0),"N/A")</f>
        <v>7.896341799086759</v>
      </c>
      <c r="J252" s="49">
        <f>IF(ISNUMBER((Sheet1!I232+$F$7/10)*VLOOKUP($B252,$H$13:$J$18,3,0)),(Sheet1!I232+$F$7/10)*VLOOKUP($B252,$H$13:$J$18,3,0),"N/A")</f>
        <v>7.8309051157534242</v>
      </c>
      <c r="K252" s="49" t="str">
        <f>IF(ISNUMBER((Sheet1!J232+$F$7/10)*VLOOKUP($B252,$H$13:$J$18,3,0)),(Sheet1!J232+$F$7/10)*VLOOKUP($B252,$H$13:$J$18,3,0),"N/A")</f>
        <v>N/A</v>
      </c>
    </row>
    <row r="253" spans="2:11" x14ac:dyDescent="0.25">
      <c r="B253" s="1" t="str">
        <f>Sheet1!A233</f>
        <v>NY</v>
      </c>
      <c r="C253" s="2" t="str">
        <f>Sheet1!B233</f>
        <v>Elec</v>
      </c>
      <c r="D253" s="3">
        <f>Sheet1!C233</f>
        <v>42978</v>
      </c>
      <c r="E253" s="4" t="str">
        <f>Sheet1!D233</f>
        <v>G (CenHud, NYSEG, O&amp;R)</v>
      </c>
      <c r="F253" s="2" t="str">
        <f>Sheet1!E233</f>
        <v>500-1M</v>
      </c>
      <c r="G253" s="49">
        <f>IF(ISNUMBER((Sheet1!F233+$F$7/10)*VLOOKUP($B253,$H$13:$J$18,3,0)),(Sheet1!F233+$F$7/10)*VLOOKUP($B253,$H$13:$J$18,3,0),"N/A")</f>
        <v>7.7269611657534245</v>
      </c>
      <c r="H253" s="49">
        <f>IF(ISNUMBER((Sheet1!G233+$F$7/10)*VLOOKUP($B253,$H$13:$J$18,3,0)),(Sheet1!G233+$F$7/10)*VLOOKUP($B253,$H$13:$J$18,3,0),"N/A")</f>
        <v>7.6064838657534244</v>
      </c>
      <c r="I253" s="49">
        <f>IF(ISNUMBER((Sheet1!H233+$F$7/10)*VLOOKUP($B253,$H$13:$J$18,3,0)),(Sheet1!H233+$F$7/10)*VLOOKUP($B253,$H$13:$J$18,3,0),"N/A")</f>
        <v>7.5393417990867597</v>
      </c>
      <c r="J253" s="49">
        <f>IF(ISNUMBER((Sheet1!I233+$F$7/10)*VLOOKUP($B253,$H$13:$J$18,3,0)),(Sheet1!I233+$F$7/10)*VLOOKUP($B253,$H$13:$J$18,3,0),"N/A")</f>
        <v>7.4739051157534249</v>
      </c>
      <c r="K253" s="49" t="str">
        <f>IF(ISNUMBER((Sheet1!J233+$F$7/10)*VLOOKUP($B253,$H$13:$J$18,3,0)),(Sheet1!J233+$F$7/10)*VLOOKUP($B253,$H$13:$J$18,3,0),"N/A")</f>
        <v>N/A</v>
      </c>
    </row>
    <row r="254" spans="2:11" x14ac:dyDescent="0.25">
      <c r="B254" s="1" t="str">
        <f>Sheet1!A234</f>
        <v>NY</v>
      </c>
      <c r="C254" s="2" t="str">
        <f>Sheet1!B234</f>
        <v>Elec</v>
      </c>
      <c r="D254" s="3">
        <f>Sheet1!C234</f>
        <v>42978</v>
      </c>
      <c r="E254" s="4" t="str">
        <f>Sheet1!D234</f>
        <v>H (ConEd, NYSEG)</v>
      </c>
      <c r="F254" s="2" t="str">
        <f>Sheet1!E234</f>
        <v>0-150K</v>
      </c>
      <c r="G254" s="49">
        <f>IF(ISNUMBER((Sheet1!F234+$F$7/10)*VLOOKUP($B254,$H$13:$J$18,3,0)),(Sheet1!F234+$F$7/10)*VLOOKUP($B254,$H$13:$J$18,3,0),"N/A")</f>
        <v>8.4987955482534243</v>
      </c>
      <c r="H254" s="49">
        <f>IF(ISNUMBER((Sheet1!G234+$F$7/10)*VLOOKUP($B254,$H$13:$J$18,3,0)),(Sheet1!G234+$F$7/10)*VLOOKUP($B254,$H$13:$J$18,3,0),"N/A")</f>
        <v>8.380903196003425</v>
      </c>
      <c r="I254" s="49">
        <f>IF(ISNUMBER((Sheet1!H234+$F$7/10)*VLOOKUP($B254,$H$13:$J$18,3,0)),(Sheet1!H234+$F$7/10)*VLOOKUP($B254,$H$13:$J$18,3,0),"N/A")</f>
        <v>8.3163550020867554</v>
      </c>
      <c r="J254" s="49">
        <f>IF(ISNUMBER((Sheet1!I234+$F$7/10)*VLOOKUP($B254,$H$13:$J$18,3,0)),(Sheet1!I234+$F$7/10)*VLOOKUP($B254,$H$13:$J$18,3,0),"N/A")</f>
        <v>8.2534605157534209</v>
      </c>
      <c r="K254" s="49" t="str">
        <f>IF(ISNUMBER((Sheet1!J234+$F$7/10)*VLOOKUP($B254,$H$13:$J$18,3,0)),(Sheet1!J234+$F$7/10)*VLOOKUP($B254,$H$13:$J$18,3,0),"N/A")</f>
        <v>N/A</v>
      </c>
    </row>
    <row r="255" spans="2:11" x14ac:dyDescent="0.25">
      <c r="B255" s="1" t="str">
        <f>Sheet1!A235</f>
        <v>NY</v>
      </c>
      <c r="C255" s="2" t="str">
        <f>Sheet1!B235</f>
        <v>Elec</v>
      </c>
      <c r="D255" s="3">
        <f>Sheet1!C235</f>
        <v>42978</v>
      </c>
      <c r="E255" s="4" t="str">
        <f>Sheet1!D235</f>
        <v>H (ConEd, NYSEG)</v>
      </c>
      <c r="F255" s="2" t="str">
        <f>Sheet1!E235</f>
        <v>150-500K</v>
      </c>
      <c r="G255" s="49">
        <f>IF(ISNUMBER((Sheet1!F235+$F$7/10)*VLOOKUP($B255,$H$13:$J$18,3,0)),(Sheet1!F235+$F$7/10)*VLOOKUP($B255,$H$13:$J$18,3,0),"N/A")</f>
        <v>8.2947955482534237</v>
      </c>
      <c r="H255" s="49">
        <f>IF(ISNUMBER((Sheet1!G235+$F$7/10)*VLOOKUP($B255,$H$13:$J$18,3,0)),(Sheet1!G235+$F$7/10)*VLOOKUP($B255,$H$13:$J$18,3,0),"N/A")</f>
        <v>8.1769031960034262</v>
      </c>
      <c r="I255" s="49">
        <f>IF(ISNUMBER((Sheet1!H235+$F$7/10)*VLOOKUP($B255,$H$13:$J$18,3,0)),(Sheet1!H235+$F$7/10)*VLOOKUP($B255,$H$13:$J$18,3,0),"N/A")</f>
        <v>8.1123550020867548</v>
      </c>
      <c r="J255" s="49">
        <f>IF(ISNUMBER((Sheet1!I235+$F$7/10)*VLOOKUP($B255,$H$13:$J$18,3,0)),(Sheet1!I235+$F$7/10)*VLOOKUP($B255,$H$13:$J$18,3,0),"N/A")</f>
        <v>8.0494605157534203</v>
      </c>
      <c r="K255" s="49" t="str">
        <f>IF(ISNUMBER((Sheet1!J235+$F$7/10)*VLOOKUP($B255,$H$13:$J$18,3,0)),(Sheet1!J235+$F$7/10)*VLOOKUP($B255,$H$13:$J$18,3,0),"N/A")</f>
        <v>N/A</v>
      </c>
    </row>
    <row r="256" spans="2:11" x14ac:dyDescent="0.25">
      <c r="B256" s="1" t="str">
        <f>Sheet1!A236</f>
        <v>NY</v>
      </c>
      <c r="C256" s="2" t="str">
        <f>Sheet1!B236</f>
        <v>Elec</v>
      </c>
      <c r="D256" s="3">
        <f>Sheet1!C236</f>
        <v>42978</v>
      </c>
      <c r="E256" s="4" t="str">
        <f>Sheet1!D236</f>
        <v>H (ConEd, NYSEG)</v>
      </c>
      <c r="F256" s="2" t="str">
        <f>Sheet1!E236</f>
        <v>500-1M</v>
      </c>
      <c r="G256" s="49">
        <f>IF(ISNUMBER((Sheet1!F236+$F$7/10)*VLOOKUP($B256,$H$13:$J$18,3,0)),(Sheet1!F236+$F$7/10)*VLOOKUP($B256,$H$13:$J$18,3,0),"N/A")</f>
        <v>7.9377955482534244</v>
      </c>
      <c r="H256" s="49">
        <f>IF(ISNUMBER((Sheet1!G236+$F$7/10)*VLOOKUP($B256,$H$13:$J$18,3,0)),(Sheet1!G236+$F$7/10)*VLOOKUP($B256,$H$13:$J$18,3,0),"N/A")</f>
        <v>7.8199031960034251</v>
      </c>
      <c r="I256" s="49">
        <f>IF(ISNUMBER((Sheet1!H236+$F$7/10)*VLOOKUP($B256,$H$13:$J$18,3,0)),(Sheet1!H236+$F$7/10)*VLOOKUP($B256,$H$13:$J$18,3,0),"N/A")</f>
        <v>7.7553550020867554</v>
      </c>
      <c r="J256" s="49">
        <f>IF(ISNUMBER((Sheet1!I236+$F$7/10)*VLOOKUP($B256,$H$13:$J$18,3,0)),(Sheet1!I236+$F$7/10)*VLOOKUP($B256,$H$13:$J$18,3,0),"N/A")</f>
        <v>7.6924605157534209</v>
      </c>
      <c r="K256" s="49" t="str">
        <f>IF(ISNUMBER((Sheet1!J236+$F$7/10)*VLOOKUP($B256,$H$13:$J$18,3,0)),(Sheet1!J236+$F$7/10)*VLOOKUP($B256,$H$13:$J$18,3,0),"N/A")</f>
        <v>N/A</v>
      </c>
    </row>
    <row r="257" spans="2:11" x14ac:dyDescent="0.25">
      <c r="B257" s="1" t="str">
        <f>Sheet1!A237</f>
        <v>NY</v>
      </c>
      <c r="C257" s="2" t="str">
        <f>Sheet1!B237</f>
        <v>Elec</v>
      </c>
      <c r="D257" s="3">
        <f>Sheet1!C237</f>
        <v>42978</v>
      </c>
      <c r="E257" s="4" t="str">
        <f>Sheet1!D237</f>
        <v>I (ConEd)</v>
      </c>
      <c r="F257" s="2" t="str">
        <f>Sheet1!E237</f>
        <v>0-150K</v>
      </c>
      <c r="G257" s="49">
        <f>IF(ISNUMBER((Sheet1!F237+$F$7/10)*VLOOKUP($B257,$H$13:$J$18,3,0)),(Sheet1!F237+$F$7/10)*VLOOKUP($B257,$H$13:$J$18,3,0),"N/A")</f>
        <v>8.4987955482534243</v>
      </c>
      <c r="H257" s="49">
        <f>IF(ISNUMBER((Sheet1!G237+$F$7/10)*VLOOKUP($B257,$H$13:$J$18,3,0)),(Sheet1!G237+$F$7/10)*VLOOKUP($B257,$H$13:$J$18,3,0),"N/A")</f>
        <v>8.380903196003425</v>
      </c>
      <c r="I257" s="49">
        <f>IF(ISNUMBER((Sheet1!H237+$F$7/10)*VLOOKUP($B257,$H$13:$J$18,3,0)),(Sheet1!H237+$F$7/10)*VLOOKUP($B257,$H$13:$J$18,3,0),"N/A")</f>
        <v>8.3163550020867554</v>
      </c>
      <c r="J257" s="49">
        <f>IF(ISNUMBER((Sheet1!I237+$F$7/10)*VLOOKUP($B257,$H$13:$J$18,3,0)),(Sheet1!I237+$F$7/10)*VLOOKUP($B257,$H$13:$J$18,3,0),"N/A")</f>
        <v>8.2534605157534209</v>
      </c>
      <c r="K257" s="49" t="str">
        <f>IF(ISNUMBER((Sheet1!J237+$F$7/10)*VLOOKUP($B257,$H$13:$J$18,3,0)),(Sheet1!J237+$F$7/10)*VLOOKUP($B257,$H$13:$J$18,3,0),"N/A")</f>
        <v>N/A</v>
      </c>
    </row>
    <row r="258" spans="2:11" x14ac:dyDescent="0.25">
      <c r="B258" s="1" t="str">
        <f>Sheet1!A238</f>
        <v>NY</v>
      </c>
      <c r="C258" s="2" t="str">
        <f>Sheet1!B238</f>
        <v>Elec</v>
      </c>
      <c r="D258" s="3">
        <f>Sheet1!C238</f>
        <v>42978</v>
      </c>
      <c r="E258" s="4" t="str">
        <f>Sheet1!D238</f>
        <v>I (ConEd)</v>
      </c>
      <c r="F258" s="2" t="str">
        <f>Sheet1!E238</f>
        <v>150-500K</v>
      </c>
      <c r="G258" s="49">
        <f>IF(ISNUMBER((Sheet1!F238+$F$7/10)*VLOOKUP($B258,$H$13:$J$18,3,0)),(Sheet1!F238+$F$7/10)*VLOOKUP($B258,$H$13:$J$18,3,0),"N/A")</f>
        <v>8.2947955482534237</v>
      </c>
      <c r="H258" s="49">
        <f>IF(ISNUMBER((Sheet1!G238+$F$7/10)*VLOOKUP($B258,$H$13:$J$18,3,0)),(Sheet1!G238+$F$7/10)*VLOOKUP($B258,$H$13:$J$18,3,0),"N/A")</f>
        <v>8.1769031960034262</v>
      </c>
      <c r="I258" s="49">
        <f>IF(ISNUMBER((Sheet1!H238+$F$7/10)*VLOOKUP($B258,$H$13:$J$18,3,0)),(Sheet1!H238+$F$7/10)*VLOOKUP($B258,$H$13:$J$18,3,0),"N/A")</f>
        <v>8.1123550020867548</v>
      </c>
      <c r="J258" s="49">
        <f>IF(ISNUMBER((Sheet1!I238+$F$7/10)*VLOOKUP($B258,$H$13:$J$18,3,0)),(Sheet1!I238+$F$7/10)*VLOOKUP($B258,$H$13:$J$18,3,0),"N/A")</f>
        <v>8.0494605157534203</v>
      </c>
      <c r="K258" s="49" t="str">
        <f>IF(ISNUMBER((Sheet1!J238+$F$7/10)*VLOOKUP($B258,$H$13:$J$18,3,0)),(Sheet1!J238+$F$7/10)*VLOOKUP($B258,$H$13:$J$18,3,0),"N/A")</f>
        <v>N/A</v>
      </c>
    </row>
    <row r="259" spans="2:11" x14ac:dyDescent="0.25">
      <c r="B259" s="1" t="str">
        <f>Sheet1!A239</f>
        <v>NY</v>
      </c>
      <c r="C259" s="2" t="str">
        <f>Sheet1!B239</f>
        <v>Elec</v>
      </c>
      <c r="D259" s="3">
        <f>Sheet1!C239</f>
        <v>42978</v>
      </c>
      <c r="E259" s="4" t="str">
        <f>Sheet1!D239</f>
        <v>I (ConEd)</v>
      </c>
      <c r="F259" s="2" t="str">
        <f>Sheet1!E239</f>
        <v>500-1M</v>
      </c>
      <c r="G259" s="49">
        <f>IF(ISNUMBER((Sheet1!F239+$F$7/10)*VLOOKUP($B259,$H$13:$J$18,3,0)),(Sheet1!F239+$F$7/10)*VLOOKUP($B259,$H$13:$J$18,3,0),"N/A")</f>
        <v>7.9377955482534244</v>
      </c>
      <c r="H259" s="49">
        <f>IF(ISNUMBER((Sheet1!G239+$F$7/10)*VLOOKUP($B259,$H$13:$J$18,3,0)),(Sheet1!G239+$F$7/10)*VLOOKUP($B259,$H$13:$J$18,3,0),"N/A")</f>
        <v>7.8199031960034251</v>
      </c>
      <c r="I259" s="49">
        <f>IF(ISNUMBER((Sheet1!H239+$F$7/10)*VLOOKUP($B259,$H$13:$J$18,3,0)),(Sheet1!H239+$F$7/10)*VLOOKUP($B259,$H$13:$J$18,3,0),"N/A")</f>
        <v>7.7553550020867554</v>
      </c>
      <c r="J259" s="49">
        <f>IF(ISNUMBER((Sheet1!I239+$F$7/10)*VLOOKUP($B259,$H$13:$J$18,3,0)),(Sheet1!I239+$F$7/10)*VLOOKUP($B259,$H$13:$J$18,3,0),"N/A")</f>
        <v>7.6924605157534209</v>
      </c>
      <c r="K259" s="49" t="str">
        <f>IF(ISNUMBER((Sheet1!J239+$F$7/10)*VLOOKUP($B259,$H$13:$J$18,3,0)),(Sheet1!J239+$F$7/10)*VLOOKUP($B259,$H$13:$J$18,3,0),"N/A")</f>
        <v>N/A</v>
      </c>
    </row>
    <row r="260" spans="2:11" x14ac:dyDescent="0.25">
      <c r="B260" s="1" t="str">
        <f>Sheet1!A240</f>
        <v>NY</v>
      </c>
      <c r="C260" s="2" t="str">
        <f>Sheet1!B240</f>
        <v>Elec</v>
      </c>
      <c r="D260" s="3">
        <f>Sheet1!C240</f>
        <v>42978</v>
      </c>
      <c r="E260" s="4" t="str">
        <f>Sheet1!D240</f>
        <v>J (ConEd)</v>
      </c>
      <c r="F260" s="2" t="str">
        <f>Sheet1!E240</f>
        <v>0-150K</v>
      </c>
      <c r="G260" s="49">
        <f>IF(ISNUMBER((Sheet1!F240+$F$7/10)*VLOOKUP($B260,$H$13:$J$18,3,0)),(Sheet1!F240+$F$7/10)*VLOOKUP($B260,$H$13:$J$18,3,0),"N/A")</f>
        <v>8.9660457780821936</v>
      </c>
      <c r="H260" s="49">
        <f>IF(ISNUMBER((Sheet1!G240+$F$7/10)*VLOOKUP($B260,$H$13:$J$18,3,0)),(Sheet1!G240+$F$7/10)*VLOOKUP($B260,$H$13:$J$18,3,0),"N/A")</f>
        <v>8.8996504034246584</v>
      </c>
      <c r="I260" s="49">
        <f>IF(ISNUMBER((Sheet1!H240+$F$7/10)*VLOOKUP($B260,$H$13:$J$18,3,0)),(Sheet1!H240+$F$7/10)*VLOOKUP($B260,$H$13:$J$18,3,0),"N/A")</f>
        <v>8.8698422036529685</v>
      </c>
      <c r="J260" s="49">
        <f>IF(ISNUMBER((Sheet1!I240+$F$7/10)*VLOOKUP($B260,$H$13:$J$18,3,0)),(Sheet1!I240+$F$7/10)*VLOOKUP($B260,$H$13:$J$18,3,0),"N/A")</f>
        <v>8.7605314157534231</v>
      </c>
      <c r="K260" s="49" t="str">
        <f>IF(ISNUMBER((Sheet1!J240+$F$7/10)*VLOOKUP($B260,$H$13:$J$18,3,0)),(Sheet1!J240+$F$7/10)*VLOOKUP($B260,$H$13:$J$18,3,0),"N/A")</f>
        <v>N/A</v>
      </c>
    </row>
    <row r="261" spans="2:11" x14ac:dyDescent="0.25">
      <c r="B261" s="1" t="str">
        <f>Sheet1!A241</f>
        <v>NY</v>
      </c>
      <c r="C261" s="2" t="str">
        <f>Sheet1!B241</f>
        <v>Elec</v>
      </c>
      <c r="D261" s="3">
        <f>Sheet1!C241</f>
        <v>42978</v>
      </c>
      <c r="E261" s="4" t="str">
        <f>Sheet1!D241</f>
        <v>J (ConEd)</v>
      </c>
      <c r="F261" s="2" t="str">
        <f>Sheet1!E241</f>
        <v>150-500K</v>
      </c>
      <c r="G261" s="49">
        <f>IF(ISNUMBER((Sheet1!F241+$F$7/10)*VLOOKUP($B261,$H$13:$J$18,3,0)),(Sheet1!F241+$F$7/10)*VLOOKUP($B261,$H$13:$J$18,3,0),"N/A")</f>
        <v>8.7620457780821912</v>
      </c>
      <c r="H261" s="49">
        <f>IF(ISNUMBER((Sheet1!G241+$F$7/10)*VLOOKUP($B261,$H$13:$J$18,3,0)),(Sheet1!G241+$F$7/10)*VLOOKUP($B261,$H$13:$J$18,3,0),"N/A")</f>
        <v>8.6956504034246596</v>
      </c>
      <c r="I261" s="49">
        <f>IF(ISNUMBER((Sheet1!H241+$F$7/10)*VLOOKUP($B261,$H$13:$J$18,3,0)),(Sheet1!H241+$F$7/10)*VLOOKUP($B261,$H$13:$J$18,3,0),"N/A")</f>
        <v>8.6658422036529696</v>
      </c>
      <c r="J261" s="49">
        <f>IF(ISNUMBER((Sheet1!I241+$F$7/10)*VLOOKUP($B261,$H$13:$J$18,3,0)),(Sheet1!I241+$F$7/10)*VLOOKUP($B261,$H$13:$J$18,3,0),"N/A")</f>
        <v>8.5565314157534242</v>
      </c>
      <c r="K261" s="49" t="str">
        <f>IF(ISNUMBER((Sheet1!J241+$F$7/10)*VLOOKUP($B261,$H$13:$J$18,3,0)),(Sheet1!J241+$F$7/10)*VLOOKUP($B261,$H$13:$J$18,3,0),"N/A")</f>
        <v>N/A</v>
      </c>
    </row>
    <row r="262" spans="2:11" x14ac:dyDescent="0.25">
      <c r="B262" s="1" t="str">
        <f>Sheet1!A242</f>
        <v>NY</v>
      </c>
      <c r="C262" s="2" t="str">
        <f>Sheet1!B242</f>
        <v>Elec</v>
      </c>
      <c r="D262" s="3">
        <f>Sheet1!C242</f>
        <v>42978</v>
      </c>
      <c r="E262" s="4" t="str">
        <f>Sheet1!D242</f>
        <v>J (ConEd)</v>
      </c>
      <c r="F262" s="2" t="str">
        <f>Sheet1!E242</f>
        <v>500-1M</v>
      </c>
      <c r="G262" s="49">
        <f>IF(ISNUMBER((Sheet1!F242+$F$7/10)*VLOOKUP($B262,$H$13:$J$18,3,0)),(Sheet1!F242+$F$7/10)*VLOOKUP($B262,$H$13:$J$18,3,0),"N/A")</f>
        <v>8.4050457780821919</v>
      </c>
      <c r="H262" s="49">
        <f>IF(ISNUMBER((Sheet1!G242+$F$7/10)*VLOOKUP($B262,$H$13:$J$18,3,0)),(Sheet1!G242+$F$7/10)*VLOOKUP($B262,$H$13:$J$18,3,0),"N/A")</f>
        <v>8.3386504034246585</v>
      </c>
      <c r="I262" s="49">
        <f>IF(ISNUMBER((Sheet1!H242+$F$7/10)*VLOOKUP($B262,$H$13:$J$18,3,0)),(Sheet1!H242+$F$7/10)*VLOOKUP($B262,$H$13:$J$18,3,0),"N/A")</f>
        <v>8.3088422036529685</v>
      </c>
      <c r="J262" s="49">
        <f>IF(ISNUMBER((Sheet1!I242+$F$7/10)*VLOOKUP($B262,$H$13:$J$18,3,0)),(Sheet1!I242+$F$7/10)*VLOOKUP($B262,$H$13:$J$18,3,0),"N/A")</f>
        <v>8.1995314157534249</v>
      </c>
      <c r="K262" s="49" t="str">
        <f>IF(ISNUMBER((Sheet1!J242+$F$7/10)*VLOOKUP($B262,$H$13:$J$18,3,0)),(Sheet1!J242+$F$7/10)*VLOOKUP($B262,$H$13:$J$18,3,0),"N/A")</f>
        <v>N/A</v>
      </c>
    </row>
    <row r="263" spans="2:11" x14ac:dyDescent="0.25">
      <c r="B263" s="1" t="str">
        <f>Sheet1!A243</f>
        <v>NY</v>
      </c>
      <c r="C263" s="2" t="str">
        <f>Sheet1!B243</f>
        <v>Elec</v>
      </c>
      <c r="D263" s="3">
        <f>Sheet1!C243</f>
        <v>43008</v>
      </c>
      <c r="E263" s="4" t="str">
        <f>Sheet1!D243</f>
        <v>A (NiMo, NYSEG)</v>
      </c>
      <c r="F263" s="2" t="str">
        <f>Sheet1!E243</f>
        <v>0-150K</v>
      </c>
      <c r="G263" s="49">
        <f>IF(ISNUMBER((Sheet1!F243+$F$7/10)*VLOOKUP($B263,$H$13:$J$18,3,0)),(Sheet1!F243+$F$7/10)*VLOOKUP($B263,$H$13:$J$18,3,0),"N/A")</f>
        <v>6.4013618534246586</v>
      </c>
      <c r="H263" s="49">
        <f>IF(ISNUMBER((Sheet1!G243+$F$7/10)*VLOOKUP($B263,$H$13:$J$18,3,0)),(Sheet1!G243+$F$7/10)*VLOOKUP($B263,$H$13:$J$18,3,0),"N/A")</f>
        <v>6.2667886890410971</v>
      </c>
      <c r="I263" s="49">
        <f>IF(ISNUMBER((Sheet1!H243+$F$7/10)*VLOOKUP($B263,$H$13:$J$18,3,0)),(Sheet1!H243+$F$7/10)*VLOOKUP($B263,$H$13:$J$18,3,0),"N/A")</f>
        <v>6.2634740771689517</v>
      </c>
      <c r="J263" s="49">
        <f>IF(ISNUMBER((Sheet1!I243+$F$7/10)*VLOOKUP($B263,$H$13:$J$18,3,0)),(Sheet1!I243+$F$7/10)*VLOOKUP($B263,$H$13:$J$18,3,0),"N/A")</f>
        <v>6.136198514041098</v>
      </c>
      <c r="K263" s="49" t="str">
        <f>IF(ISNUMBER((Sheet1!J243+$F$7/10)*VLOOKUP($B263,$H$13:$J$18,3,0)),(Sheet1!J243+$F$7/10)*VLOOKUP($B263,$H$13:$J$18,3,0),"N/A")</f>
        <v>N/A</v>
      </c>
    </row>
    <row r="264" spans="2:11" x14ac:dyDescent="0.25">
      <c r="B264" s="1" t="str">
        <f>Sheet1!A244</f>
        <v>NY</v>
      </c>
      <c r="C264" s="2" t="str">
        <f>Sheet1!B244</f>
        <v>Elec</v>
      </c>
      <c r="D264" s="3">
        <f>Sheet1!C244</f>
        <v>43008</v>
      </c>
      <c r="E264" s="4" t="str">
        <f>Sheet1!D244</f>
        <v>A (NiMo, NYSEG)</v>
      </c>
      <c r="F264" s="2" t="str">
        <f>Sheet1!E244</f>
        <v>150-500K</v>
      </c>
      <c r="G264" s="49">
        <f>IF(ISNUMBER((Sheet1!F244+$F$7/10)*VLOOKUP($B264,$H$13:$J$18,3,0)),(Sheet1!F244+$F$7/10)*VLOOKUP($B264,$H$13:$J$18,3,0),"N/A")</f>
        <v>6.1973618534246588</v>
      </c>
      <c r="H264" s="49">
        <f>IF(ISNUMBER((Sheet1!G244+$F$7/10)*VLOOKUP($B264,$H$13:$J$18,3,0)),(Sheet1!G244+$F$7/10)*VLOOKUP($B264,$H$13:$J$18,3,0),"N/A")</f>
        <v>6.0627886890410965</v>
      </c>
      <c r="I264" s="49">
        <f>IF(ISNUMBER((Sheet1!H244+$F$7/10)*VLOOKUP($B264,$H$13:$J$18,3,0)),(Sheet1!H244+$F$7/10)*VLOOKUP($B264,$H$13:$J$18,3,0),"N/A")</f>
        <v>6.059474077168951</v>
      </c>
      <c r="J264" s="49">
        <f>IF(ISNUMBER((Sheet1!I244+$F$7/10)*VLOOKUP($B264,$H$13:$J$18,3,0)),(Sheet1!I244+$F$7/10)*VLOOKUP($B264,$H$13:$J$18,3,0),"N/A")</f>
        <v>5.9321985140410973</v>
      </c>
      <c r="K264" s="49" t="str">
        <f>IF(ISNUMBER((Sheet1!J244+$F$7/10)*VLOOKUP($B264,$H$13:$J$18,3,0)),(Sheet1!J244+$F$7/10)*VLOOKUP($B264,$H$13:$J$18,3,0),"N/A")</f>
        <v>N/A</v>
      </c>
    </row>
    <row r="265" spans="2:11" x14ac:dyDescent="0.25">
      <c r="B265" s="1" t="str">
        <f>Sheet1!A245</f>
        <v>NY</v>
      </c>
      <c r="C265" s="2" t="str">
        <f>Sheet1!B245</f>
        <v>Elec</v>
      </c>
      <c r="D265" s="3">
        <f>Sheet1!C245</f>
        <v>43008</v>
      </c>
      <c r="E265" s="4" t="str">
        <f>Sheet1!D245</f>
        <v>A (NiMo, NYSEG)</v>
      </c>
      <c r="F265" s="2" t="str">
        <f>Sheet1!E245</f>
        <v>500-1M</v>
      </c>
      <c r="G265" s="49">
        <f>IF(ISNUMBER((Sheet1!F245+$F$7/10)*VLOOKUP($B265,$H$13:$J$18,3,0)),(Sheet1!F245+$F$7/10)*VLOOKUP($B265,$H$13:$J$18,3,0),"N/A")</f>
        <v>5.8403618534246577</v>
      </c>
      <c r="H265" s="49">
        <f>IF(ISNUMBER((Sheet1!G245+$F$7/10)*VLOOKUP($B265,$H$13:$J$18,3,0)),(Sheet1!G245+$F$7/10)*VLOOKUP($B265,$H$13:$J$18,3,0),"N/A")</f>
        <v>5.7057886890410972</v>
      </c>
      <c r="I265" s="49">
        <f>IF(ISNUMBER((Sheet1!H245+$F$7/10)*VLOOKUP($B265,$H$13:$J$18,3,0)),(Sheet1!H245+$F$7/10)*VLOOKUP($B265,$H$13:$J$18,3,0),"N/A")</f>
        <v>5.7024740771689517</v>
      </c>
      <c r="J265" s="49">
        <f>IF(ISNUMBER((Sheet1!I245+$F$7/10)*VLOOKUP($B265,$H$13:$J$18,3,0)),(Sheet1!I245+$F$7/10)*VLOOKUP($B265,$H$13:$J$18,3,0),"N/A")</f>
        <v>5.575198514041098</v>
      </c>
      <c r="K265" s="49" t="str">
        <f>IF(ISNUMBER((Sheet1!J245+$F$7/10)*VLOOKUP($B265,$H$13:$J$18,3,0)),(Sheet1!J245+$F$7/10)*VLOOKUP($B265,$H$13:$J$18,3,0),"N/A")</f>
        <v>N/A</v>
      </c>
    </row>
    <row r="266" spans="2:11" x14ac:dyDescent="0.25">
      <c r="B266" s="1" t="str">
        <f>Sheet1!A246</f>
        <v>NY</v>
      </c>
      <c r="C266" s="2" t="str">
        <f>Sheet1!B246</f>
        <v>Elec</v>
      </c>
      <c r="D266" s="3">
        <f>Sheet1!C246</f>
        <v>43008</v>
      </c>
      <c r="E266" s="4" t="str">
        <f>Sheet1!D246</f>
        <v>B (NiMo, RGE)</v>
      </c>
      <c r="F266" s="2" t="str">
        <f>Sheet1!E246</f>
        <v>0-150K</v>
      </c>
      <c r="G266" s="49">
        <f>IF(ISNUMBER((Sheet1!F246+$F$7/10)*VLOOKUP($B266,$H$13:$J$18,3,0)),(Sheet1!F246+$F$7/10)*VLOOKUP($B266,$H$13:$J$18,3,0),"N/A")</f>
        <v>6.0374064224246586</v>
      </c>
      <c r="H266" s="49">
        <f>IF(ISNUMBER((Sheet1!G246+$F$7/10)*VLOOKUP($B266,$H$13:$J$18,3,0)),(Sheet1!G246+$F$7/10)*VLOOKUP($B266,$H$13:$J$18,3,0),"N/A")</f>
        <v>5.9264131080410962</v>
      </c>
      <c r="I266" s="49">
        <f>IF(ISNUMBER((Sheet1!H246+$F$7/10)*VLOOKUP($B266,$H$13:$J$18,3,0)),(Sheet1!H246+$F$7/10)*VLOOKUP($B266,$H$13:$J$18,3,0),"N/A")</f>
        <v>5.9194097341689513</v>
      </c>
      <c r="J266" s="49">
        <f>IF(ISNUMBER((Sheet1!I246+$F$7/10)*VLOOKUP($B266,$H$13:$J$18,3,0)),(Sheet1!I246+$F$7/10)*VLOOKUP($B266,$H$13:$J$18,3,0),"N/A")</f>
        <v>5.878760637541097</v>
      </c>
      <c r="K266" s="49" t="str">
        <f>IF(ISNUMBER((Sheet1!J246+$F$7/10)*VLOOKUP($B266,$H$13:$J$18,3,0)),(Sheet1!J246+$F$7/10)*VLOOKUP($B266,$H$13:$J$18,3,0),"N/A")</f>
        <v>N/A</v>
      </c>
    </row>
    <row r="267" spans="2:11" x14ac:dyDescent="0.25">
      <c r="B267" s="1" t="str">
        <f>Sheet1!A247</f>
        <v>NY</v>
      </c>
      <c r="C267" s="2" t="str">
        <f>Sheet1!B247</f>
        <v>Elec</v>
      </c>
      <c r="D267" s="3">
        <f>Sheet1!C247</f>
        <v>43008</v>
      </c>
      <c r="E267" s="4" t="str">
        <f>Sheet1!D247</f>
        <v>B (NiMo, RGE)</v>
      </c>
      <c r="F267" s="2" t="str">
        <f>Sheet1!E247</f>
        <v>150-500K</v>
      </c>
      <c r="G267" s="49">
        <f>IF(ISNUMBER((Sheet1!F247+$F$7/10)*VLOOKUP($B267,$H$13:$J$18,3,0)),(Sheet1!F247+$F$7/10)*VLOOKUP($B267,$H$13:$J$18,3,0),"N/A")</f>
        <v>5.833406422424658</v>
      </c>
      <c r="H267" s="49">
        <f>IF(ISNUMBER((Sheet1!G247+$F$7/10)*VLOOKUP($B267,$H$13:$J$18,3,0)),(Sheet1!G247+$F$7/10)*VLOOKUP($B267,$H$13:$J$18,3,0),"N/A")</f>
        <v>5.7224131080410965</v>
      </c>
      <c r="I267" s="49">
        <f>IF(ISNUMBER((Sheet1!H247+$F$7/10)*VLOOKUP($B267,$H$13:$J$18,3,0)),(Sheet1!H247+$F$7/10)*VLOOKUP($B267,$H$13:$J$18,3,0),"N/A")</f>
        <v>5.7154097341689507</v>
      </c>
      <c r="J267" s="49">
        <f>IF(ISNUMBER((Sheet1!I247+$F$7/10)*VLOOKUP($B267,$H$13:$J$18,3,0)),(Sheet1!I247+$F$7/10)*VLOOKUP($B267,$H$13:$J$18,3,0),"N/A")</f>
        <v>5.6747606375410964</v>
      </c>
      <c r="K267" s="49" t="str">
        <f>IF(ISNUMBER((Sheet1!J247+$F$7/10)*VLOOKUP($B267,$H$13:$J$18,3,0)),(Sheet1!J247+$F$7/10)*VLOOKUP($B267,$H$13:$J$18,3,0),"N/A")</f>
        <v>N/A</v>
      </c>
    </row>
    <row r="268" spans="2:11" x14ac:dyDescent="0.25">
      <c r="B268" s="1" t="str">
        <f>Sheet1!A248</f>
        <v>NY</v>
      </c>
      <c r="C268" s="2" t="str">
        <f>Sheet1!B248</f>
        <v>Elec</v>
      </c>
      <c r="D268" s="3">
        <f>Sheet1!C248</f>
        <v>43008</v>
      </c>
      <c r="E268" s="4" t="str">
        <f>Sheet1!D248</f>
        <v>B (NiMo, RGE)</v>
      </c>
      <c r="F268" s="2" t="str">
        <f>Sheet1!E248</f>
        <v>500-1M</v>
      </c>
      <c r="G268" s="49">
        <f>IF(ISNUMBER((Sheet1!F248+$F$7/10)*VLOOKUP($B268,$H$13:$J$18,3,0)),(Sheet1!F248+$F$7/10)*VLOOKUP($B268,$H$13:$J$18,3,0),"N/A")</f>
        <v>5.4764064224246587</v>
      </c>
      <c r="H268" s="49">
        <f>IF(ISNUMBER((Sheet1!G248+$F$7/10)*VLOOKUP($B268,$H$13:$J$18,3,0)),(Sheet1!G248+$F$7/10)*VLOOKUP($B268,$H$13:$J$18,3,0),"N/A")</f>
        <v>5.3654131080410963</v>
      </c>
      <c r="I268" s="49">
        <f>IF(ISNUMBER((Sheet1!H248+$F$7/10)*VLOOKUP($B268,$H$13:$J$18,3,0)),(Sheet1!H248+$F$7/10)*VLOOKUP($B268,$H$13:$J$18,3,0),"N/A")</f>
        <v>5.3584097341689514</v>
      </c>
      <c r="J268" s="49">
        <f>IF(ISNUMBER((Sheet1!I248+$F$7/10)*VLOOKUP($B268,$H$13:$J$18,3,0)),(Sheet1!I248+$F$7/10)*VLOOKUP($B268,$H$13:$J$18,3,0),"N/A")</f>
        <v>5.3177606375410971</v>
      </c>
      <c r="K268" s="49" t="str">
        <f>IF(ISNUMBER((Sheet1!J248+$F$7/10)*VLOOKUP($B268,$H$13:$J$18,3,0)),(Sheet1!J248+$F$7/10)*VLOOKUP($B268,$H$13:$J$18,3,0),"N/A")</f>
        <v>N/A</v>
      </c>
    </row>
    <row r="269" spans="2:11" x14ac:dyDescent="0.25">
      <c r="B269" s="1" t="str">
        <f>Sheet1!A249</f>
        <v>NY</v>
      </c>
      <c r="C269" s="2" t="str">
        <f>Sheet1!B249</f>
        <v>Elec</v>
      </c>
      <c r="D269" s="3">
        <f>Sheet1!C249</f>
        <v>43008</v>
      </c>
      <c r="E269" s="4" t="str">
        <f>Sheet1!D249</f>
        <v>C (NiMo, NYSEG)</v>
      </c>
      <c r="F269" s="2" t="str">
        <f>Sheet1!E249</f>
        <v>0-150K</v>
      </c>
      <c r="G269" s="49">
        <f>IF(ISNUMBER((Sheet1!F249+$F$7/10)*VLOOKUP($B269,$H$13:$J$18,3,0)),(Sheet1!F249+$F$7/10)*VLOOKUP($B269,$H$13:$J$18,3,0),"N/A")</f>
        <v>6.1760591534246565</v>
      </c>
      <c r="H269" s="49">
        <f>IF(ISNUMBER((Sheet1!G249+$F$7/10)*VLOOKUP($B269,$H$13:$J$18,3,0)),(Sheet1!G249+$F$7/10)*VLOOKUP($B269,$H$13:$J$18,3,0),"N/A")</f>
        <v>6.0018589890410956</v>
      </c>
      <c r="I269" s="49">
        <f>IF(ISNUMBER((Sheet1!H249+$F$7/10)*VLOOKUP($B269,$H$13:$J$18,3,0)),(Sheet1!H249+$F$7/10)*VLOOKUP($B269,$H$13:$J$18,3,0),"N/A")</f>
        <v>5.997830377168949</v>
      </c>
      <c r="J269" s="49">
        <f>IF(ISNUMBER((Sheet1!I249+$F$7/10)*VLOOKUP($B269,$H$13:$J$18,3,0)),(Sheet1!I249+$F$7/10)*VLOOKUP($B269,$H$13:$J$18,3,0),"N/A")</f>
        <v>5.9478631640410971</v>
      </c>
      <c r="K269" s="49" t="str">
        <f>IF(ISNUMBER((Sheet1!J249+$F$7/10)*VLOOKUP($B269,$H$13:$J$18,3,0)),(Sheet1!J249+$F$7/10)*VLOOKUP($B269,$H$13:$J$18,3,0),"N/A")</f>
        <v>N/A</v>
      </c>
    </row>
    <row r="270" spans="2:11" x14ac:dyDescent="0.25">
      <c r="B270" s="1" t="str">
        <f>Sheet1!A250</f>
        <v>NY</v>
      </c>
      <c r="C270" s="2" t="str">
        <f>Sheet1!B250</f>
        <v>Elec</v>
      </c>
      <c r="D270" s="3">
        <f>Sheet1!C250</f>
        <v>43008</v>
      </c>
      <c r="E270" s="4" t="str">
        <f>Sheet1!D250</f>
        <v>C (NiMo, NYSEG)</v>
      </c>
      <c r="F270" s="2" t="str">
        <f>Sheet1!E250</f>
        <v>150-500K</v>
      </c>
      <c r="G270" s="49">
        <f>IF(ISNUMBER((Sheet1!F250+$F$7/10)*VLOOKUP($B270,$H$13:$J$18,3,0)),(Sheet1!F250+$F$7/10)*VLOOKUP($B270,$H$13:$J$18,3,0),"N/A")</f>
        <v>5.9720591534246568</v>
      </c>
      <c r="H270" s="49">
        <f>IF(ISNUMBER((Sheet1!G250+$F$7/10)*VLOOKUP($B270,$H$13:$J$18,3,0)),(Sheet1!G250+$F$7/10)*VLOOKUP($B270,$H$13:$J$18,3,0),"N/A")</f>
        <v>5.797858989041095</v>
      </c>
      <c r="I270" s="49">
        <f>IF(ISNUMBER((Sheet1!H250+$F$7/10)*VLOOKUP($B270,$H$13:$J$18,3,0)),(Sheet1!H250+$F$7/10)*VLOOKUP($B270,$H$13:$J$18,3,0),"N/A")</f>
        <v>5.7938303771689492</v>
      </c>
      <c r="J270" s="49">
        <f>IF(ISNUMBER((Sheet1!I250+$F$7/10)*VLOOKUP($B270,$H$13:$J$18,3,0)),(Sheet1!I250+$F$7/10)*VLOOKUP($B270,$H$13:$J$18,3,0),"N/A")</f>
        <v>5.7438631640410973</v>
      </c>
      <c r="K270" s="49" t="str">
        <f>IF(ISNUMBER((Sheet1!J250+$F$7/10)*VLOOKUP($B270,$H$13:$J$18,3,0)),(Sheet1!J250+$F$7/10)*VLOOKUP($B270,$H$13:$J$18,3,0),"N/A")</f>
        <v>N/A</v>
      </c>
    </row>
    <row r="271" spans="2:11" x14ac:dyDescent="0.25">
      <c r="B271" s="1" t="str">
        <f>Sheet1!A251</f>
        <v>NY</v>
      </c>
      <c r="C271" s="2" t="str">
        <f>Sheet1!B251</f>
        <v>Elec</v>
      </c>
      <c r="D271" s="3">
        <f>Sheet1!C251</f>
        <v>43008</v>
      </c>
      <c r="E271" s="4" t="str">
        <f>Sheet1!D251</f>
        <v>C (NiMo, NYSEG)</v>
      </c>
      <c r="F271" s="2" t="str">
        <f>Sheet1!E251</f>
        <v>500-1M</v>
      </c>
      <c r="G271" s="49">
        <f>IF(ISNUMBER((Sheet1!F251+$F$7/10)*VLOOKUP($B271,$H$13:$J$18,3,0)),(Sheet1!F251+$F$7/10)*VLOOKUP($B271,$H$13:$J$18,3,0),"N/A")</f>
        <v>5.6150591534246566</v>
      </c>
      <c r="H271" s="49">
        <f>IF(ISNUMBER((Sheet1!G251+$F$7/10)*VLOOKUP($B271,$H$13:$J$18,3,0)),(Sheet1!G251+$F$7/10)*VLOOKUP($B271,$H$13:$J$18,3,0),"N/A")</f>
        <v>5.4408589890410957</v>
      </c>
      <c r="I271" s="49">
        <f>IF(ISNUMBER((Sheet1!H251+$F$7/10)*VLOOKUP($B271,$H$13:$J$18,3,0)),(Sheet1!H251+$F$7/10)*VLOOKUP($B271,$H$13:$J$18,3,0),"N/A")</f>
        <v>5.436830377168949</v>
      </c>
      <c r="J271" s="49">
        <f>IF(ISNUMBER((Sheet1!I251+$F$7/10)*VLOOKUP($B271,$H$13:$J$18,3,0)),(Sheet1!I251+$F$7/10)*VLOOKUP($B271,$H$13:$J$18,3,0),"N/A")</f>
        <v>5.3868631640410962</v>
      </c>
      <c r="K271" s="49" t="str">
        <f>IF(ISNUMBER((Sheet1!J251+$F$7/10)*VLOOKUP($B271,$H$13:$J$18,3,0)),(Sheet1!J251+$F$7/10)*VLOOKUP($B271,$H$13:$J$18,3,0),"N/A")</f>
        <v>N/A</v>
      </c>
    </row>
    <row r="272" spans="2:11" x14ac:dyDescent="0.25">
      <c r="B272" s="1" t="str">
        <f>Sheet1!A252</f>
        <v>NY</v>
      </c>
      <c r="C272" s="2" t="str">
        <f>Sheet1!B252</f>
        <v>Elec</v>
      </c>
      <c r="D272" s="3">
        <f>Sheet1!C252</f>
        <v>43008</v>
      </c>
      <c r="E272" s="4" t="str">
        <f>Sheet1!D252</f>
        <v>D (NiMo, NYSEG)</v>
      </c>
      <c r="F272" s="2" t="str">
        <f>Sheet1!E252</f>
        <v>0-150K</v>
      </c>
      <c r="G272" s="49">
        <f>IF(ISNUMBER((Sheet1!F252+$F$7/10)*VLOOKUP($B272,$H$13:$J$18,3,0)),(Sheet1!F252+$F$7/10)*VLOOKUP($B272,$H$13:$J$18,3,0),"N/A")</f>
        <v>6.8086042484246576</v>
      </c>
      <c r="H272" s="49">
        <f>IF(ISNUMBER((Sheet1!G252+$F$7/10)*VLOOKUP($B272,$H$13:$J$18,3,0)),(Sheet1!G252+$F$7/10)*VLOOKUP($B272,$H$13:$J$18,3,0),"N/A")</f>
        <v>6.258065394041096</v>
      </c>
      <c r="I272" s="49">
        <f>IF(ISNUMBER((Sheet1!H252+$F$7/10)*VLOOKUP($B272,$H$13:$J$18,3,0)),(Sheet1!H252+$F$7/10)*VLOOKUP($B272,$H$13:$J$18,3,0),"N/A")</f>
        <v>6.3207862621689506</v>
      </c>
      <c r="J272" s="49">
        <f>IF(ISNUMBER((Sheet1!I252+$F$7/10)*VLOOKUP($B272,$H$13:$J$18,3,0)),(Sheet1!I252+$F$7/10)*VLOOKUP($B272,$H$13:$J$18,3,0),"N/A")</f>
        <v>6.114519242791097</v>
      </c>
      <c r="K272" s="49" t="str">
        <f>IF(ISNUMBER((Sheet1!J252+$F$7/10)*VLOOKUP($B272,$H$13:$J$18,3,0)),(Sheet1!J252+$F$7/10)*VLOOKUP($B272,$H$13:$J$18,3,0),"N/A")</f>
        <v>N/A</v>
      </c>
    </row>
    <row r="273" spans="2:11" x14ac:dyDescent="0.25">
      <c r="B273" s="1" t="str">
        <f>Sheet1!A253</f>
        <v>NY</v>
      </c>
      <c r="C273" s="2" t="str">
        <f>Sheet1!B253</f>
        <v>Elec</v>
      </c>
      <c r="D273" s="3">
        <f>Sheet1!C253</f>
        <v>43008</v>
      </c>
      <c r="E273" s="4" t="str">
        <f>Sheet1!D253</f>
        <v>D (NiMo, NYSEG)</v>
      </c>
      <c r="F273" s="2" t="str">
        <f>Sheet1!E253</f>
        <v>150-500K</v>
      </c>
      <c r="G273" s="49">
        <f>IF(ISNUMBER((Sheet1!F253+$F$7/10)*VLOOKUP($B273,$H$13:$J$18,3,0)),(Sheet1!F253+$F$7/10)*VLOOKUP($B273,$H$13:$J$18,3,0),"N/A")</f>
        <v>6.604604248424657</v>
      </c>
      <c r="H273" s="49">
        <f>IF(ISNUMBER((Sheet1!G253+$F$7/10)*VLOOKUP($B273,$H$13:$J$18,3,0)),(Sheet1!G253+$F$7/10)*VLOOKUP($B273,$H$13:$J$18,3,0),"N/A")</f>
        <v>6.0540653940410962</v>
      </c>
      <c r="I273" s="49">
        <f>IF(ISNUMBER((Sheet1!H253+$F$7/10)*VLOOKUP($B273,$H$13:$J$18,3,0)),(Sheet1!H253+$F$7/10)*VLOOKUP($B273,$H$13:$J$18,3,0),"N/A")</f>
        <v>6.1167862621689508</v>
      </c>
      <c r="J273" s="49">
        <f>IF(ISNUMBER((Sheet1!I253+$F$7/10)*VLOOKUP($B273,$H$13:$J$18,3,0)),(Sheet1!I253+$F$7/10)*VLOOKUP($B273,$H$13:$J$18,3,0),"N/A")</f>
        <v>5.9105192427910964</v>
      </c>
      <c r="K273" s="49" t="str">
        <f>IF(ISNUMBER((Sheet1!J253+$F$7/10)*VLOOKUP($B273,$H$13:$J$18,3,0)),(Sheet1!J253+$F$7/10)*VLOOKUP($B273,$H$13:$J$18,3,0),"N/A")</f>
        <v>N/A</v>
      </c>
    </row>
    <row r="274" spans="2:11" x14ac:dyDescent="0.25">
      <c r="B274" s="1" t="str">
        <f>Sheet1!A254</f>
        <v>NY</v>
      </c>
      <c r="C274" s="2" t="str">
        <f>Sheet1!B254</f>
        <v>Elec</v>
      </c>
      <c r="D274" s="3">
        <f>Sheet1!C254</f>
        <v>43008</v>
      </c>
      <c r="E274" s="4" t="str">
        <f>Sheet1!D254</f>
        <v>D (NiMo, NYSEG)</v>
      </c>
      <c r="F274" s="2" t="str">
        <f>Sheet1!E254</f>
        <v>500-1M</v>
      </c>
      <c r="G274" s="49">
        <f>IF(ISNUMBER((Sheet1!F254+$F$7/10)*VLOOKUP($B274,$H$13:$J$18,3,0)),(Sheet1!F254+$F$7/10)*VLOOKUP($B274,$H$13:$J$18,3,0),"N/A")</f>
        <v>6.2476042484246577</v>
      </c>
      <c r="H274" s="49">
        <f>IF(ISNUMBER((Sheet1!G254+$F$7/10)*VLOOKUP($B274,$H$13:$J$18,3,0)),(Sheet1!G254+$F$7/10)*VLOOKUP($B274,$H$13:$J$18,3,0),"N/A")</f>
        <v>5.697065394041096</v>
      </c>
      <c r="I274" s="49">
        <f>IF(ISNUMBER((Sheet1!H254+$F$7/10)*VLOOKUP($B274,$H$13:$J$18,3,0)),(Sheet1!H254+$F$7/10)*VLOOKUP($B274,$H$13:$J$18,3,0),"N/A")</f>
        <v>5.7597862621689506</v>
      </c>
      <c r="J274" s="49">
        <f>IF(ISNUMBER((Sheet1!I254+$F$7/10)*VLOOKUP($B274,$H$13:$J$18,3,0)),(Sheet1!I254+$F$7/10)*VLOOKUP($B274,$H$13:$J$18,3,0),"N/A")</f>
        <v>5.5535192427910971</v>
      </c>
      <c r="K274" s="49" t="str">
        <f>IF(ISNUMBER((Sheet1!J254+$F$7/10)*VLOOKUP($B274,$H$13:$J$18,3,0)),(Sheet1!J254+$F$7/10)*VLOOKUP($B274,$H$13:$J$18,3,0),"N/A")</f>
        <v>N/A</v>
      </c>
    </row>
    <row r="275" spans="2:11" x14ac:dyDescent="0.25">
      <c r="B275" s="1" t="str">
        <f>Sheet1!A255</f>
        <v>NY</v>
      </c>
      <c r="C275" s="2" t="str">
        <f>Sheet1!B255</f>
        <v>Elec</v>
      </c>
      <c r="D275" s="3">
        <f>Sheet1!C255</f>
        <v>43008</v>
      </c>
      <c r="E275" s="4" t="str">
        <f>Sheet1!D255</f>
        <v>E (CenHud, NiMo, NYSEG)</v>
      </c>
      <c r="F275" s="2" t="str">
        <f>Sheet1!E255</f>
        <v>0-150K</v>
      </c>
      <c r="G275" s="49">
        <f>IF(ISNUMBER((Sheet1!F255+$F$7/10)*VLOOKUP($B275,$H$13:$J$18,3,0)),(Sheet1!F255+$F$7/10)*VLOOKUP($B275,$H$13:$J$18,3,0),"N/A")</f>
        <v>7.2283059434246573</v>
      </c>
      <c r="H275" s="49">
        <f>IF(ISNUMBER((Sheet1!G255+$F$7/10)*VLOOKUP($B275,$H$13:$J$18,3,0)),(Sheet1!G255+$F$7/10)*VLOOKUP($B275,$H$13:$J$18,3,0),"N/A")</f>
        <v>6.6339381990410962</v>
      </c>
      <c r="I275" s="49">
        <f>IF(ISNUMBER((Sheet1!H255+$F$7/10)*VLOOKUP($B275,$H$13:$J$18,3,0)),(Sheet1!H255+$F$7/10)*VLOOKUP($B275,$H$13:$J$18,3,0),"N/A")</f>
        <v>6.7034563471689497</v>
      </c>
      <c r="J275" s="49">
        <f>IF(ISNUMBER((Sheet1!I255+$F$7/10)*VLOOKUP($B275,$H$13:$J$18,3,0)),(Sheet1!I255+$F$7/10)*VLOOKUP($B275,$H$13:$J$18,3,0),"N/A")</f>
        <v>6.4811756465410966</v>
      </c>
      <c r="K275" s="49" t="str">
        <f>IF(ISNUMBER((Sheet1!J255+$F$7/10)*VLOOKUP($B275,$H$13:$J$18,3,0)),(Sheet1!J255+$F$7/10)*VLOOKUP($B275,$H$13:$J$18,3,0),"N/A")</f>
        <v>N/A</v>
      </c>
    </row>
    <row r="276" spans="2:11" x14ac:dyDescent="0.25">
      <c r="B276" s="1" t="str">
        <f>Sheet1!A256</f>
        <v>NY</v>
      </c>
      <c r="C276" s="2" t="str">
        <f>Sheet1!B256</f>
        <v>Elec</v>
      </c>
      <c r="D276" s="3">
        <f>Sheet1!C256</f>
        <v>43008</v>
      </c>
      <c r="E276" s="4" t="str">
        <f>Sheet1!D256</f>
        <v>E (CenHud, NiMo, NYSEG)</v>
      </c>
      <c r="F276" s="2" t="str">
        <f>Sheet1!E256</f>
        <v>150-500K</v>
      </c>
      <c r="G276" s="49">
        <f>IF(ISNUMBER((Sheet1!F256+$F$7/10)*VLOOKUP($B276,$H$13:$J$18,3,0)),(Sheet1!F256+$F$7/10)*VLOOKUP($B276,$H$13:$J$18,3,0),"N/A")</f>
        <v>7.0243059434246575</v>
      </c>
      <c r="H276" s="49">
        <f>IF(ISNUMBER((Sheet1!G256+$F$7/10)*VLOOKUP($B276,$H$13:$J$18,3,0)),(Sheet1!G256+$F$7/10)*VLOOKUP($B276,$H$13:$J$18,3,0),"N/A")</f>
        <v>6.4299381990410973</v>
      </c>
      <c r="I276" s="49">
        <f>IF(ISNUMBER((Sheet1!H256+$F$7/10)*VLOOKUP($B276,$H$13:$J$18,3,0)),(Sheet1!H256+$F$7/10)*VLOOKUP($B276,$H$13:$J$18,3,0),"N/A")</f>
        <v>6.4994563471689508</v>
      </c>
      <c r="J276" s="49">
        <f>IF(ISNUMBER((Sheet1!I256+$F$7/10)*VLOOKUP($B276,$H$13:$J$18,3,0)),(Sheet1!I256+$F$7/10)*VLOOKUP($B276,$H$13:$J$18,3,0),"N/A")</f>
        <v>6.2771756465410968</v>
      </c>
      <c r="K276" s="49" t="str">
        <f>IF(ISNUMBER((Sheet1!J256+$F$7/10)*VLOOKUP($B276,$H$13:$J$18,3,0)),(Sheet1!J256+$F$7/10)*VLOOKUP($B276,$H$13:$J$18,3,0),"N/A")</f>
        <v>N/A</v>
      </c>
    </row>
    <row r="277" spans="2:11" x14ac:dyDescent="0.25">
      <c r="B277" s="1" t="str">
        <f>Sheet1!A257</f>
        <v>NY</v>
      </c>
      <c r="C277" s="2" t="str">
        <f>Sheet1!B257</f>
        <v>Elec</v>
      </c>
      <c r="D277" s="3">
        <f>Sheet1!C257</f>
        <v>43008</v>
      </c>
      <c r="E277" s="4" t="str">
        <f>Sheet1!D257</f>
        <v>E (CenHud, NiMo, NYSEG)</v>
      </c>
      <c r="F277" s="2" t="str">
        <f>Sheet1!E257</f>
        <v>500-1M</v>
      </c>
      <c r="G277" s="49">
        <f>IF(ISNUMBER((Sheet1!F257+$F$7/10)*VLOOKUP($B277,$H$13:$J$18,3,0)),(Sheet1!F257+$F$7/10)*VLOOKUP($B277,$H$13:$J$18,3,0),"N/A")</f>
        <v>6.6673059434246573</v>
      </c>
      <c r="H277" s="49">
        <f>IF(ISNUMBER((Sheet1!G257+$F$7/10)*VLOOKUP($B277,$H$13:$J$18,3,0)),(Sheet1!G257+$F$7/10)*VLOOKUP($B277,$H$13:$J$18,3,0),"N/A")</f>
        <v>6.0729381990410962</v>
      </c>
      <c r="I277" s="49">
        <f>IF(ISNUMBER((Sheet1!H257+$F$7/10)*VLOOKUP($B277,$H$13:$J$18,3,0)),(Sheet1!H257+$F$7/10)*VLOOKUP($B277,$H$13:$J$18,3,0),"N/A")</f>
        <v>6.1424563471689497</v>
      </c>
      <c r="J277" s="49">
        <f>IF(ISNUMBER((Sheet1!I257+$F$7/10)*VLOOKUP($B277,$H$13:$J$18,3,0)),(Sheet1!I257+$F$7/10)*VLOOKUP($B277,$H$13:$J$18,3,0),"N/A")</f>
        <v>5.9201756465410975</v>
      </c>
      <c r="K277" s="49" t="str">
        <f>IF(ISNUMBER((Sheet1!J257+$F$7/10)*VLOOKUP($B277,$H$13:$J$18,3,0)),(Sheet1!J257+$F$7/10)*VLOOKUP($B277,$H$13:$J$18,3,0),"N/A")</f>
        <v>N/A</v>
      </c>
    </row>
    <row r="278" spans="2:11" x14ac:dyDescent="0.25">
      <c r="B278" s="1" t="str">
        <f>Sheet1!A258</f>
        <v>NY</v>
      </c>
      <c r="C278" s="2" t="str">
        <f>Sheet1!B258</f>
        <v>Elec</v>
      </c>
      <c r="D278" s="3">
        <f>Sheet1!C258</f>
        <v>43008</v>
      </c>
      <c r="E278" s="4" t="str">
        <f>Sheet1!D258</f>
        <v>F (NiMo, NYSEG)</v>
      </c>
      <c r="F278" s="2" t="str">
        <f>Sheet1!E258</f>
        <v>0-150K</v>
      </c>
      <c r="G278" s="49">
        <f>IF(ISNUMBER((Sheet1!F258+$F$7/10)*VLOOKUP($B278,$H$13:$J$18,3,0)),(Sheet1!F258+$F$7/10)*VLOOKUP($B278,$H$13:$J$18,3,0),"N/A")</f>
        <v>7.7902346534246583</v>
      </c>
      <c r="H278" s="49">
        <f>IF(ISNUMBER((Sheet1!G258+$F$7/10)*VLOOKUP($B278,$H$13:$J$18,3,0)),(Sheet1!G258+$F$7/10)*VLOOKUP($B278,$H$13:$J$18,3,0),"N/A")</f>
        <v>7.0657546890410936</v>
      </c>
      <c r="I278" s="49">
        <f>IF(ISNUMBER((Sheet1!H258+$F$7/10)*VLOOKUP($B278,$H$13:$J$18,3,0)),(Sheet1!H258+$F$7/10)*VLOOKUP($B278,$H$13:$J$18,3,0),"N/A")</f>
        <v>7.1528086771689487</v>
      </c>
      <c r="J278" s="49">
        <f>IF(ISNUMBER((Sheet1!I258+$F$7/10)*VLOOKUP($B278,$H$13:$J$18,3,0)),(Sheet1!I258+$F$7/10)*VLOOKUP($B278,$H$13:$J$18,3,0),"N/A")</f>
        <v>6.8846311640410951</v>
      </c>
      <c r="K278" s="49" t="str">
        <f>IF(ISNUMBER((Sheet1!J258+$F$7/10)*VLOOKUP($B278,$H$13:$J$18,3,0)),(Sheet1!J258+$F$7/10)*VLOOKUP($B278,$H$13:$J$18,3,0),"N/A")</f>
        <v>N/A</v>
      </c>
    </row>
    <row r="279" spans="2:11" x14ac:dyDescent="0.25">
      <c r="B279" s="1" t="str">
        <f>Sheet1!A259</f>
        <v>NY</v>
      </c>
      <c r="C279" s="2" t="str">
        <f>Sheet1!B259</f>
        <v>Elec</v>
      </c>
      <c r="D279" s="3">
        <f>Sheet1!C259</f>
        <v>43008</v>
      </c>
      <c r="E279" s="4" t="str">
        <f>Sheet1!D259</f>
        <v>F (NiMo, NYSEG)</v>
      </c>
      <c r="F279" s="2" t="str">
        <f>Sheet1!E259</f>
        <v>150-500K</v>
      </c>
      <c r="G279" s="49">
        <f>IF(ISNUMBER((Sheet1!F259+$F$7/10)*VLOOKUP($B279,$H$13:$J$18,3,0)),(Sheet1!F259+$F$7/10)*VLOOKUP($B279,$H$13:$J$18,3,0),"N/A")</f>
        <v>7.5862346534246576</v>
      </c>
      <c r="H279" s="49">
        <f>IF(ISNUMBER((Sheet1!G259+$F$7/10)*VLOOKUP($B279,$H$13:$J$18,3,0)),(Sheet1!G259+$F$7/10)*VLOOKUP($B279,$H$13:$J$18,3,0),"N/A")</f>
        <v>6.8617546890410939</v>
      </c>
      <c r="I279" s="49">
        <f>IF(ISNUMBER((Sheet1!H259+$F$7/10)*VLOOKUP($B279,$H$13:$J$18,3,0)),(Sheet1!H259+$F$7/10)*VLOOKUP($B279,$H$13:$J$18,3,0),"N/A")</f>
        <v>6.948808677168949</v>
      </c>
      <c r="J279" s="49">
        <f>IF(ISNUMBER((Sheet1!I259+$F$7/10)*VLOOKUP($B279,$H$13:$J$18,3,0)),(Sheet1!I259+$F$7/10)*VLOOKUP($B279,$H$13:$J$18,3,0),"N/A")</f>
        <v>6.6806311640410954</v>
      </c>
      <c r="K279" s="49" t="str">
        <f>IF(ISNUMBER((Sheet1!J259+$F$7/10)*VLOOKUP($B279,$H$13:$J$18,3,0)),(Sheet1!J259+$F$7/10)*VLOOKUP($B279,$H$13:$J$18,3,0),"N/A")</f>
        <v>N/A</v>
      </c>
    </row>
    <row r="280" spans="2:11" x14ac:dyDescent="0.25">
      <c r="B280" s="1" t="str">
        <f>Sheet1!A260</f>
        <v>NY</v>
      </c>
      <c r="C280" s="2" t="str">
        <f>Sheet1!B260</f>
        <v>Elec</v>
      </c>
      <c r="D280" s="3">
        <f>Sheet1!C260</f>
        <v>43008</v>
      </c>
      <c r="E280" s="4" t="str">
        <f>Sheet1!D260</f>
        <v>F (NiMo, NYSEG)</v>
      </c>
      <c r="F280" s="2" t="str">
        <f>Sheet1!E260</f>
        <v>500-1M</v>
      </c>
      <c r="G280" s="49">
        <f>IF(ISNUMBER((Sheet1!F260+$F$7/10)*VLOOKUP($B280,$H$13:$J$18,3,0)),(Sheet1!F260+$F$7/10)*VLOOKUP($B280,$H$13:$J$18,3,0),"N/A")</f>
        <v>7.2292346534246583</v>
      </c>
      <c r="H280" s="49">
        <f>IF(ISNUMBER((Sheet1!G260+$F$7/10)*VLOOKUP($B280,$H$13:$J$18,3,0)),(Sheet1!G260+$F$7/10)*VLOOKUP($B280,$H$13:$J$18,3,0),"N/A")</f>
        <v>6.5047546890410946</v>
      </c>
      <c r="I280" s="49">
        <f>IF(ISNUMBER((Sheet1!H260+$F$7/10)*VLOOKUP($B280,$H$13:$J$18,3,0)),(Sheet1!H260+$F$7/10)*VLOOKUP($B280,$H$13:$J$18,3,0),"N/A")</f>
        <v>6.5918086771689497</v>
      </c>
      <c r="J280" s="49">
        <f>IF(ISNUMBER((Sheet1!I260+$F$7/10)*VLOOKUP($B280,$H$13:$J$18,3,0)),(Sheet1!I260+$F$7/10)*VLOOKUP($B280,$H$13:$J$18,3,0),"N/A")</f>
        <v>6.3236311640410952</v>
      </c>
      <c r="K280" s="49" t="str">
        <f>IF(ISNUMBER((Sheet1!J260+$F$7/10)*VLOOKUP($B280,$H$13:$J$18,3,0)),(Sheet1!J260+$F$7/10)*VLOOKUP($B280,$H$13:$J$18,3,0),"N/A")</f>
        <v>N/A</v>
      </c>
    </row>
    <row r="281" spans="2:11" x14ac:dyDescent="0.25">
      <c r="B281" s="1" t="str">
        <f>Sheet1!A261</f>
        <v>NY</v>
      </c>
      <c r="C281" s="2" t="str">
        <f>Sheet1!B261</f>
        <v>Elec</v>
      </c>
      <c r="D281" s="3">
        <f>Sheet1!C261</f>
        <v>43008</v>
      </c>
      <c r="E281" s="4" t="str">
        <f>Sheet1!D261</f>
        <v>G (CenHud, NYSEG, O&amp;R)</v>
      </c>
      <c r="F281" s="2" t="str">
        <f>Sheet1!E261</f>
        <v>0-150K</v>
      </c>
      <c r="G281" s="49">
        <f>IF(ISNUMBER((Sheet1!F261+$F$7/10)*VLOOKUP($B281,$H$13:$J$18,3,0)),(Sheet1!F261+$F$7/10)*VLOOKUP($B281,$H$13:$J$18,3,0),"N/A")</f>
        <v>8.6473541369863014</v>
      </c>
      <c r="H281" s="49">
        <f>IF(ISNUMBER((Sheet1!G261+$F$7/10)*VLOOKUP($B281,$H$13:$J$18,3,0)),(Sheet1!G261+$F$7/10)*VLOOKUP($B281,$H$13:$J$18,3,0),"N/A")</f>
        <v>8.1426137157534235</v>
      </c>
      <c r="I281" s="49">
        <f>IF(ISNUMBER((Sheet1!H261+$F$7/10)*VLOOKUP($B281,$H$13:$J$18,3,0)),(Sheet1!H261+$F$7/10)*VLOOKUP($B281,$H$13:$J$18,3,0),"N/A")</f>
        <v>8.2053658894977168</v>
      </c>
      <c r="J281" s="49">
        <f>IF(ISNUMBER((Sheet1!I261+$F$7/10)*VLOOKUP($B281,$H$13:$J$18,3,0)),(Sheet1!I261+$F$7/10)*VLOOKUP($B281,$H$13:$J$18,3,0),"N/A")</f>
        <v>8.0195651657534235</v>
      </c>
      <c r="K281" s="49" t="str">
        <f>IF(ISNUMBER((Sheet1!J261+$F$7/10)*VLOOKUP($B281,$H$13:$J$18,3,0)),(Sheet1!J261+$F$7/10)*VLOOKUP($B281,$H$13:$J$18,3,0),"N/A")</f>
        <v>N/A</v>
      </c>
    </row>
    <row r="282" spans="2:11" x14ac:dyDescent="0.25">
      <c r="B282" s="1" t="str">
        <f>Sheet1!A262</f>
        <v>NY</v>
      </c>
      <c r="C282" s="2" t="str">
        <f>Sheet1!B262</f>
        <v>Elec</v>
      </c>
      <c r="D282" s="3">
        <f>Sheet1!C262</f>
        <v>43008</v>
      </c>
      <c r="E282" s="4" t="str">
        <f>Sheet1!D262</f>
        <v>G (CenHud, NYSEG, O&amp;R)</v>
      </c>
      <c r="F282" s="2" t="str">
        <f>Sheet1!E262</f>
        <v>150-500K</v>
      </c>
      <c r="G282" s="49">
        <f>IF(ISNUMBER((Sheet1!F262+$F$7/10)*VLOOKUP($B282,$H$13:$J$18,3,0)),(Sheet1!F262+$F$7/10)*VLOOKUP($B282,$H$13:$J$18,3,0),"N/A")</f>
        <v>8.4433541369863008</v>
      </c>
      <c r="H282" s="49">
        <f>IF(ISNUMBER((Sheet1!G262+$F$7/10)*VLOOKUP($B282,$H$13:$J$18,3,0)),(Sheet1!G262+$F$7/10)*VLOOKUP($B282,$H$13:$J$18,3,0),"N/A")</f>
        <v>7.9386137157534229</v>
      </c>
      <c r="I282" s="49">
        <f>IF(ISNUMBER((Sheet1!H262+$F$7/10)*VLOOKUP($B282,$H$13:$J$18,3,0)),(Sheet1!H262+$F$7/10)*VLOOKUP($B282,$H$13:$J$18,3,0),"N/A")</f>
        <v>8.0013658894977162</v>
      </c>
      <c r="J282" s="49">
        <f>IF(ISNUMBER((Sheet1!I262+$F$7/10)*VLOOKUP($B282,$H$13:$J$18,3,0)),(Sheet1!I262+$F$7/10)*VLOOKUP($B282,$H$13:$J$18,3,0),"N/A")</f>
        <v>7.8155651657534237</v>
      </c>
      <c r="K282" s="49" t="str">
        <f>IF(ISNUMBER((Sheet1!J262+$F$7/10)*VLOOKUP($B282,$H$13:$J$18,3,0)),(Sheet1!J262+$F$7/10)*VLOOKUP($B282,$H$13:$J$18,3,0),"N/A")</f>
        <v>N/A</v>
      </c>
    </row>
    <row r="283" spans="2:11" x14ac:dyDescent="0.25">
      <c r="B283" s="1" t="str">
        <f>Sheet1!A263</f>
        <v>NY</v>
      </c>
      <c r="C283" s="2" t="str">
        <f>Sheet1!B263</f>
        <v>Elec</v>
      </c>
      <c r="D283" s="3">
        <f>Sheet1!C263</f>
        <v>43008</v>
      </c>
      <c r="E283" s="4" t="str">
        <f>Sheet1!D263</f>
        <v>G (CenHud, NYSEG, O&amp;R)</v>
      </c>
      <c r="F283" s="2" t="str">
        <f>Sheet1!E263</f>
        <v>500-1M</v>
      </c>
      <c r="G283" s="49">
        <f>IF(ISNUMBER((Sheet1!F263+$F$7/10)*VLOOKUP($B283,$H$13:$J$18,3,0)),(Sheet1!F263+$F$7/10)*VLOOKUP($B283,$H$13:$J$18,3,0),"N/A")</f>
        <v>8.0863541369863015</v>
      </c>
      <c r="H283" s="49">
        <f>IF(ISNUMBER((Sheet1!G263+$F$7/10)*VLOOKUP($B283,$H$13:$J$18,3,0)),(Sheet1!G263+$F$7/10)*VLOOKUP($B283,$H$13:$J$18,3,0),"N/A")</f>
        <v>7.5816137157534227</v>
      </c>
      <c r="I283" s="49">
        <f>IF(ISNUMBER((Sheet1!H263+$F$7/10)*VLOOKUP($B283,$H$13:$J$18,3,0)),(Sheet1!H263+$F$7/10)*VLOOKUP($B283,$H$13:$J$18,3,0),"N/A")</f>
        <v>7.6443658894977178</v>
      </c>
      <c r="J283" s="49">
        <f>IF(ISNUMBER((Sheet1!I263+$F$7/10)*VLOOKUP($B283,$H$13:$J$18,3,0)),(Sheet1!I263+$F$7/10)*VLOOKUP($B283,$H$13:$J$18,3,0),"N/A")</f>
        <v>7.4585651657534235</v>
      </c>
      <c r="K283" s="49" t="str">
        <f>IF(ISNUMBER((Sheet1!J263+$F$7/10)*VLOOKUP($B283,$H$13:$J$18,3,0)),(Sheet1!J263+$F$7/10)*VLOOKUP($B283,$H$13:$J$18,3,0),"N/A")</f>
        <v>N/A</v>
      </c>
    </row>
    <row r="284" spans="2:11" x14ac:dyDescent="0.25">
      <c r="B284" s="1" t="str">
        <f>Sheet1!A264</f>
        <v>NY</v>
      </c>
      <c r="C284" s="2" t="str">
        <f>Sheet1!B264</f>
        <v>Elec</v>
      </c>
      <c r="D284" s="3">
        <f>Sheet1!C264</f>
        <v>43008</v>
      </c>
      <c r="E284" s="4" t="str">
        <f>Sheet1!D264</f>
        <v>H (ConEd, NYSEG)</v>
      </c>
      <c r="F284" s="2" t="str">
        <f>Sheet1!E264</f>
        <v>0-150K</v>
      </c>
      <c r="G284" s="49">
        <f>IF(ISNUMBER((Sheet1!F264+$F$7/10)*VLOOKUP($B284,$H$13:$J$18,3,0)),(Sheet1!F264+$F$7/10)*VLOOKUP($B284,$H$13:$J$18,3,0),"N/A")</f>
        <v>8.8653281624863034</v>
      </c>
      <c r="H284" s="49">
        <f>IF(ISNUMBER((Sheet1!G264+$F$7/10)*VLOOKUP($B284,$H$13:$J$18,3,0)),(Sheet1!G264+$F$7/10)*VLOOKUP($B284,$H$13:$J$18,3,0),"N/A")</f>
        <v>8.3611388600034235</v>
      </c>
      <c r="I284" s="49">
        <f>IF(ISNUMBER((Sheet1!H264+$F$7/10)*VLOOKUP($B284,$H$13:$J$18,3,0)),(Sheet1!H264+$F$7/10)*VLOOKUP($B284,$H$13:$J$18,3,0),"N/A")</f>
        <v>8.427322428497714</v>
      </c>
      <c r="J284" s="49">
        <f>IF(ISNUMBER((Sheet1!I264+$F$7/10)*VLOOKUP($B284,$H$13:$J$18,3,0)),(Sheet1!I264+$F$7/10)*VLOOKUP($B284,$H$13:$J$18,3,0),"N/A")</f>
        <v>8.2410222171284229</v>
      </c>
      <c r="K284" s="49" t="str">
        <f>IF(ISNUMBER((Sheet1!J264+$F$7/10)*VLOOKUP($B284,$H$13:$J$18,3,0)),(Sheet1!J264+$F$7/10)*VLOOKUP($B284,$H$13:$J$18,3,0),"N/A")</f>
        <v>N/A</v>
      </c>
    </row>
    <row r="285" spans="2:11" x14ac:dyDescent="0.25">
      <c r="B285" s="1" t="str">
        <f>Sheet1!A265</f>
        <v>NY</v>
      </c>
      <c r="C285" s="2" t="str">
        <f>Sheet1!B265</f>
        <v>Elec</v>
      </c>
      <c r="D285" s="3">
        <f>Sheet1!C265</f>
        <v>43008</v>
      </c>
      <c r="E285" s="4" t="str">
        <f>Sheet1!D265</f>
        <v>H (ConEd, NYSEG)</v>
      </c>
      <c r="F285" s="2" t="str">
        <f>Sheet1!E265</f>
        <v>150-500K</v>
      </c>
      <c r="G285" s="49">
        <f>IF(ISNUMBER((Sheet1!F265+$F$7/10)*VLOOKUP($B285,$H$13:$J$18,3,0)),(Sheet1!F265+$F$7/10)*VLOOKUP($B285,$H$13:$J$18,3,0),"N/A")</f>
        <v>8.6613281624863028</v>
      </c>
      <c r="H285" s="49">
        <f>IF(ISNUMBER((Sheet1!G265+$F$7/10)*VLOOKUP($B285,$H$13:$J$18,3,0)),(Sheet1!G265+$F$7/10)*VLOOKUP($B285,$H$13:$J$18,3,0),"N/A")</f>
        <v>8.1571388600034229</v>
      </c>
      <c r="I285" s="49">
        <f>IF(ISNUMBER((Sheet1!H265+$F$7/10)*VLOOKUP($B285,$H$13:$J$18,3,0)),(Sheet1!H265+$F$7/10)*VLOOKUP($B285,$H$13:$J$18,3,0),"N/A")</f>
        <v>8.2233224284977151</v>
      </c>
      <c r="J285" s="49">
        <f>IF(ISNUMBER((Sheet1!I265+$F$7/10)*VLOOKUP($B285,$H$13:$J$18,3,0)),(Sheet1!I265+$F$7/10)*VLOOKUP($B285,$H$13:$J$18,3,0),"N/A")</f>
        <v>8.037022217128424</v>
      </c>
      <c r="K285" s="49" t="str">
        <f>IF(ISNUMBER((Sheet1!J265+$F$7/10)*VLOOKUP($B285,$H$13:$J$18,3,0)),(Sheet1!J265+$F$7/10)*VLOOKUP($B285,$H$13:$J$18,3,0),"N/A")</f>
        <v>N/A</v>
      </c>
    </row>
    <row r="286" spans="2:11" x14ac:dyDescent="0.25">
      <c r="B286" s="1" t="str">
        <f>Sheet1!A266</f>
        <v>NY</v>
      </c>
      <c r="C286" s="2" t="str">
        <f>Sheet1!B266</f>
        <v>Elec</v>
      </c>
      <c r="D286" s="3">
        <f>Sheet1!C266</f>
        <v>43008</v>
      </c>
      <c r="E286" s="4" t="str">
        <f>Sheet1!D266</f>
        <v>H (ConEd, NYSEG)</v>
      </c>
      <c r="F286" s="2" t="str">
        <f>Sheet1!E266</f>
        <v>500-1M</v>
      </c>
      <c r="G286" s="49">
        <f>IF(ISNUMBER((Sheet1!F266+$F$7/10)*VLOOKUP($B286,$H$13:$J$18,3,0)),(Sheet1!F266+$F$7/10)*VLOOKUP($B286,$H$13:$J$18,3,0),"N/A")</f>
        <v>8.3043281624863017</v>
      </c>
      <c r="H286" s="49">
        <f>IF(ISNUMBER((Sheet1!G266+$F$7/10)*VLOOKUP($B286,$H$13:$J$18,3,0)),(Sheet1!G266+$F$7/10)*VLOOKUP($B286,$H$13:$J$18,3,0),"N/A")</f>
        <v>7.8001388600034236</v>
      </c>
      <c r="I286" s="49">
        <f>IF(ISNUMBER((Sheet1!H266+$F$7/10)*VLOOKUP($B286,$H$13:$J$18,3,0)),(Sheet1!H266+$F$7/10)*VLOOKUP($B286,$H$13:$J$18,3,0),"N/A")</f>
        <v>7.866322428497714</v>
      </c>
      <c r="J286" s="49">
        <f>IF(ISNUMBER((Sheet1!I266+$F$7/10)*VLOOKUP($B286,$H$13:$J$18,3,0)),(Sheet1!I266+$F$7/10)*VLOOKUP($B286,$H$13:$J$18,3,0),"N/A")</f>
        <v>7.6800222171284229</v>
      </c>
      <c r="K286" s="49" t="str">
        <f>IF(ISNUMBER((Sheet1!J266+$F$7/10)*VLOOKUP($B286,$H$13:$J$18,3,0)),(Sheet1!J266+$F$7/10)*VLOOKUP($B286,$H$13:$J$18,3,0),"N/A")</f>
        <v>N/A</v>
      </c>
    </row>
    <row r="287" spans="2:11" x14ac:dyDescent="0.25">
      <c r="B287" s="1" t="str">
        <f>Sheet1!A267</f>
        <v>NY</v>
      </c>
      <c r="C287" s="2" t="str">
        <f>Sheet1!B267</f>
        <v>Elec</v>
      </c>
      <c r="D287" s="3">
        <f>Sheet1!C267</f>
        <v>43008</v>
      </c>
      <c r="E287" s="4" t="str">
        <f>Sheet1!D267</f>
        <v>I (ConEd)</v>
      </c>
      <c r="F287" s="2" t="str">
        <f>Sheet1!E267</f>
        <v>0-150K</v>
      </c>
      <c r="G287" s="49">
        <f>IF(ISNUMBER((Sheet1!F267+$F$7/10)*VLOOKUP($B287,$H$13:$J$18,3,0)),(Sheet1!F267+$F$7/10)*VLOOKUP($B287,$H$13:$J$18,3,0),"N/A")</f>
        <v>8.8653281624863034</v>
      </c>
      <c r="H287" s="49">
        <f>IF(ISNUMBER((Sheet1!G267+$F$7/10)*VLOOKUP($B287,$H$13:$J$18,3,0)),(Sheet1!G267+$F$7/10)*VLOOKUP($B287,$H$13:$J$18,3,0),"N/A")</f>
        <v>8.3611388600034235</v>
      </c>
      <c r="I287" s="49">
        <f>IF(ISNUMBER((Sheet1!H267+$F$7/10)*VLOOKUP($B287,$H$13:$J$18,3,0)),(Sheet1!H267+$F$7/10)*VLOOKUP($B287,$H$13:$J$18,3,0),"N/A")</f>
        <v>8.427322428497714</v>
      </c>
      <c r="J287" s="49">
        <f>IF(ISNUMBER((Sheet1!I267+$F$7/10)*VLOOKUP($B287,$H$13:$J$18,3,0)),(Sheet1!I267+$F$7/10)*VLOOKUP($B287,$H$13:$J$18,3,0),"N/A")</f>
        <v>8.2410222171284229</v>
      </c>
      <c r="K287" s="49" t="str">
        <f>IF(ISNUMBER((Sheet1!J267+$F$7/10)*VLOOKUP($B287,$H$13:$J$18,3,0)),(Sheet1!J267+$F$7/10)*VLOOKUP($B287,$H$13:$J$18,3,0),"N/A")</f>
        <v>N/A</v>
      </c>
    </row>
    <row r="288" spans="2:11" x14ac:dyDescent="0.25">
      <c r="B288" s="1" t="str">
        <f>Sheet1!A268</f>
        <v>NY</v>
      </c>
      <c r="C288" s="2" t="str">
        <f>Sheet1!B268</f>
        <v>Elec</v>
      </c>
      <c r="D288" s="3">
        <f>Sheet1!C268</f>
        <v>43008</v>
      </c>
      <c r="E288" s="4" t="str">
        <f>Sheet1!D268</f>
        <v>I (ConEd)</v>
      </c>
      <c r="F288" s="2" t="str">
        <f>Sheet1!E268</f>
        <v>150-500K</v>
      </c>
      <c r="G288" s="49">
        <f>IF(ISNUMBER((Sheet1!F268+$F$7/10)*VLOOKUP($B288,$H$13:$J$18,3,0)),(Sheet1!F268+$F$7/10)*VLOOKUP($B288,$H$13:$J$18,3,0),"N/A")</f>
        <v>8.6613281624863028</v>
      </c>
      <c r="H288" s="49">
        <f>IF(ISNUMBER((Sheet1!G268+$F$7/10)*VLOOKUP($B288,$H$13:$J$18,3,0)),(Sheet1!G268+$F$7/10)*VLOOKUP($B288,$H$13:$J$18,3,0),"N/A")</f>
        <v>8.1571388600034229</v>
      </c>
      <c r="I288" s="49">
        <f>IF(ISNUMBER((Sheet1!H268+$F$7/10)*VLOOKUP($B288,$H$13:$J$18,3,0)),(Sheet1!H268+$F$7/10)*VLOOKUP($B288,$H$13:$J$18,3,0),"N/A")</f>
        <v>8.2233224284977151</v>
      </c>
      <c r="J288" s="49">
        <f>IF(ISNUMBER((Sheet1!I268+$F$7/10)*VLOOKUP($B288,$H$13:$J$18,3,0)),(Sheet1!I268+$F$7/10)*VLOOKUP($B288,$H$13:$J$18,3,0),"N/A")</f>
        <v>8.037022217128424</v>
      </c>
      <c r="K288" s="49" t="str">
        <f>IF(ISNUMBER((Sheet1!J268+$F$7/10)*VLOOKUP($B288,$H$13:$J$18,3,0)),(Sheet1!J268+$F$7/10)*VLOOKUP($B288,$H$13:$J$18,3,0),"N/A")</f>
        <v>N/A</v>
      </c>
    </row>
    <row r="289" spans="2:11" x14ac:dyDescent="0.25">
      <c r="B289" s="1" t="str">
        <f>Sheet1!A269</f>
        <v>NY</v>
      </c>
      <c r="C289" s="2" t="str">
        <f>Sheet1!B269</f>
        <v>Elec</v>
      </c>
      <c r="D289" s="3">
        <f>Sheet1!C269</f>
        <v>43008</v>
      </c>
      <c r="E289" s="4" t="str">
        <f>Sheet1!D269</f>
        <v>I (ConEd)</v>
      </c>
      <c r="F289" s="2" t="str">
        <f>Sheet1!E269</f>
        <v>500-1M</v>
      </c>
      <c r="G289" s="49">
        <f>IF(ISNUMBER((Sheet1!F269+$F$7/10)*VLOOKUP($B289,$H$13:$J$18,3,0)),(Sheet1!F269+$F$7/10)*VLOOKUP($B289,$H$13:$J$18,3,0),"N/A")</f>
        <v>8.3043281624863017</v>
      </c>
      <c r="H289" s="49">
        <f>IF(ISNUMBER((Sheet1!G269+$F$7/10)*VLOOKUP($B289,$H$13:$J$18,3,0)),(Sheet1!G269+$F$7/10)*VLOOKUP($B289,$H$13:$J$18,3,0),"N/A")</f>
        <v>7.8001388600034236</v>
      </c>
      <c r="I289" s="49">
        <f>IF(ISNUMBER((Sheet1!H269+$F$7/10)*VLOOKUP($B289,$H$13:$J$18,3,0)),(Sheet1!H269+$F$7/10)*VLOOKUP($B289,$H$13:$J$18,3,0),"N/A")</f>
        <v>7.866322428497714</v>
      </c>
      <c r="J289" s="49">
        <f>IF(ISNUMBER((Sheet1!I269+$F$7/10)*VLOOKUP($B289,$H$13:$J$18,3,0)),(Sheet1!I269+$F$7/10)*VLOOKUP($B289,$H$13:$J$18,3,0),"N/A")</f>
        <v>7.6800222171284229</v>
      </c>
      <c r="K289" s="49" t="str">
        <f>IF(ISNUMBER((Sheet1!J269+$F$7/10)*VLOOKUP($B289,$H$13:$J$18,3,0)),(Sheet1!J269+$F$7/10)*VLOOKUP($B289,$H$13:$J$18,3,0),"N/A")</f>
        <v>N/A</v>
      </c>
    </row>
    <row r="290" spans="2:11" x14ac:dyDescent="0.25">
      <c r="B290" s="1" t="str">
        <f>Sheet1!A270</f>
        <v>NY</v>
      </c>
      <c r="C290" s="2" t="str">
        <f>Sheet1!B270</f>
        <v>Elec</v>
      </c>
      <c r="D290" s="3">
        <f>Sheet1!C270</f>
        <v>43008</v>
      </c>
      <c r="E290" s="4" t="str">
        <f>Sheet1!D270</f>
        <v>J (ConEd)</v>
      </c>
      <c r="F290" s="2" t="str">
        <f>Sheet1!E270</f>
        <v>0-150K</v>
      </c>
      <c r="G290" s="49">
        <f>IF(ISNUMBER((Sheet1!F270+$F$7/10)*VLOOKUP($B290,$H$13:$J$18,3,0)),(Sheet1!F270+$F$7/10)*VLOOKUP($B290,$H$13:$J$18,3,0),"N/A")</f>
        <v>9.17101284520548</v>
      </c>
      <c r="H290" s="49">
        <f>IF(ISNUMBER((Sheet1!G270+$F$7/10)*VLOOKUP($B290,$H$13:$J$18,3,0)),(Sheet1!G270+$F$7/10)*VLOOKUP($B290,$H$13:$J$18,3,0),"N/A")</f>
        <v>8.9076849410958907</v>
      </c>
      <c r="I290" s="49">
        <f>IF(ISNUMBER((Sheet1!H270+$F$7/10)*VLOOKUP($B290,$H$13:$J$18,3,0)),(Sheet1!H270+$F$7/10)*VLOOKUP($B290,$H$13:$J$18,3,0),"N/A")</f>
        <v>8.930983192694061</v>
      </c>
      <c r="J290" s="49">
        <f>IF(ISNUMBER((Sheet1!I270+$F$7/10)*VLOOKUP($B290,$H$13:$J$18,3,0)),(Sheet1!I270+$F$7/10)*VLOOKUP($B290,$H$13:$J$18,3,0),"N/A")</f>
        <v>8.7402791469178052</v>
      </c>
      <c r="K290" s="49" t="str">
        <f>IF(ISNUMBER((Sheet1!J270+$F$7/10)*VLOOKUP($B290,$H$13:$J$18,3,0)),(Sheet1!J270+$F$7/10)*VLOOKUP($B290,$H$13:$J$18,3,0),"N/A")</f>
        <v>N/A</v>
      </c>
    </row>
    <row r="291" spans="2:11" x14ac:dyDescent="0.25">
      <c r="B291" s="1" t="str">
        <f>Sheet1!A271</f>
        <v>NY</v>
      </c>
      <c r="C291" s="2" t="str">
        <f>Sheet1!B271</f>
        <v>Elec</v>
      </c>
      <c r="D291" s="3">
        <f>Sheet1!C271</f>
        <v>43008</v>
      </c>
      <c r="E291" s="4" t="str">
        <f>Sheet1!D271</f>
        <v>J (ConEd)</v>
      </c>
      <c r="F291" s="2" t="str">
        <f>Sheet1!E271</f>
        <v>150-500K</v>
      </c>
      <c r="G291" s="49">
        <f>IF(ISNUMBER((Sheet1!F271+$F$7/10)*VLOOKUP($B291,$H$13:$J$18,3,0)),(Sheet1!F271+$F$7/10)*VLOOKUP($B291,$H$13:$J$18,3,0),"N/A")</f>
        <v>8.9670128452054776</v>
      </c>
      <c r="H291" s="49">
        <f>IF(ISNUMBER((Sheet1!G271+$F$7/10)*VLOOKUP($B291,$H$13:$J$18,3,0)),(Sheet1!G271+$F$7/10)*VLOOKUP($B291,$H$13:$J$18,3,0),"N/A")</f>
        <v>8.7036849410958883</v>
      </c>
      <c r="I291" s="49">
        <f>IF(ISNUMBER((Sheet1!H271+$F$7/10)*VLOOKUP($B291,$H$13:$J$18,3,0)),(Sheet1!H271+$F$7/10)*VLOOKUP($B291,$H$13:$J$18,3,0),"N/A")</f>
        <v>8.7269831926940622</v>
      </c>
      <c r="J291" s="49">
        <f>IF(ISNUMBER((Sheet1!I271+$F$7/10)*VLOOKUP($B291,$H$13:$J$18,3,0)),(Sheet1!I271+$F$7/10)*VLOOKUP($B291,$H$13:$J$18,3,0),"N/A")</f>
        <v>8.5362791469178063</v>
      </c>
      <c r="K291" s="49" t="str">
        <f>IF(ISNUMBER((Sheet1!J271+$F$7/10)*VLOOKUP($B291,$H$13:$J$18,3,0)),(Sheet1!J271+$F$7/10)*VLOOKUP($B291,$H$13:$J$18,3,0),"N/A")</f>
        <v>N/A</v>
      </c>
    </row>
    <row r="292" spans="2:11" x14ac:dyDescent="0.25">
      <c r="B292" s="1" t="str">
        <f>Sheet1!A272</f>
        <v>NY</v>
      </c>
      <c r="C292" s="2" t="str">
        <f>Sheet1!B272</f>
        <v>Elec</v>
      </c>
      <c r="D292" s="3">
        <f>Sheet1!C272</f>
        <v>43008</v>
      </c>
      <c r="E292" s="4" t="str">
        <f>Sheet1!D272</f>
        <v>J (ConEd)</v>
      </c>
      <c r="F292" s="2" t="str">
        <f>Sheet1!E272</f>
        <v>500-1M</v>
      </c>
      <c r="G292" s="49">
        <f>IF(ISNUMBER((Sheet1!F272+$F$7/10)*VLOOKUP($B292,$H$13:$J$18,3,0)),(Sheet1!F272+$F$7/10)*VLOOKUP($B292,$H$13:$J$18,3,0),"N/A")</f>
        <v>8.6100128452054783</v>
      </c>
      <c r="H292" s="49">
        <f>IF(ISNUMBER((Sheet1!G272+$F$7/10)*VLOOKUP($B292,$H$13:$J$18,3,0)),(Sheet1!G272+$F$7/10)*VLOOKUP($B292,$H$13:$J$18,3,0),"N/A")</f>
        <v>8.346684941095889</v>
      </c>
      <c r="I292" s="49">
        <f>IF(ISNUMBER((Sheet1!H272+$F$7/10)*VLOOKUP($B292,$H$13:$J$18,3,0)),(Sheet1!H272+$F$7/10)*VLOOKUP($B292,$H$13:$J$18,3,0),"N/A")</f>
        <v>8.3699831926940629</v>
      </c>
      <c r="J292" s="49">
        <f>IF(ISNUMBER((Sheet1!I272+$F$7/10)*VLOOKUP($B292,$H$13:$J$18,3,0)),(Sheet1!I272+$F$7/10)*VLOOKUP($B292,$H$13:$J$18,3,0),"N/A")</f>
        <v>8.179279146917807</v>
      </c>
      <c r="K292" s="49" t="str">
        <f>IF(ISNUMBER((Sheet1!J272+$F$7/10)*VLOOKUP($B292,$H$13:$J$18,3,0)),(Sheet1!J272+$F$7/10)*VLOOKUP($B292,$H$13:$J$18,3,0),"N/A")</f>
        <v>N/A</v>
      </c>
    </row>
    <row r="293" spans="2:11" x14ac:dyDescent="0.25">
      <c r="B293" s="1" t="str">
        <f>Sheet1!A273</f>
        <v>NY</v>
      </c>
      <c r="C293" s="2" t="str">
        <f>Sheet1!B273</f>
        <v>Elec</v>
      </c>
      <c r="D293" s="3">
        <f>Sheet1!C273</f>
        <v>43039</v>
      </c>
      <c r="E293" s="4" t="str">
        <f>Sheet1!D273</f>
        <v>A (NiMo, NYSEG)</v>
      </c>
      <c r="F293" s="2" t="str">
        <f>Sheet1!E273</f>
        <v>0-150K</v>
      </c>
      <c r="G293" s="49">
        <f>IF(ISNUMBER((Sheet1!F273+$F$7/10)*VLOOKUP($B293,$H$13:$J$18,3,0)),(Sheet1!F273+$F$7/10)*VLOOKUP($B293,$H$13:$J$18,3,0),"N/A")</f>
        <v>6.3329856178082196</v>
      </c>
      <c r="H293" s="49">
        <f>IF(ISNUMBER((Sheet1!G273+$F$7/10)*VLOOKUP($B293,$H$13:$J$18,3,0)),(Sheet1!G273+$F$7/10)*VLOOKUP($B293,$H$13:$J$18,3,0),"N/A")</f>
        <v>6.241936389041097</v>
      </c>
      <c r="I293" s="49">
        <f>IF(ISNUMBER((Sheet1!H273+$F$7/10)*VLOOKUP($B293,$H$13:$J$18,3,0)),(Sheet1!H273+$F$7/10)*VLOOKUP($B293,$H$13:$J$18,3,0),"N/A")</f>
        <v>6.2355831319634722</v>
      </c>
      <c r="J293" s="49">
        <f>IF(ISNUMBER((Sheet1!I273+$F$7/10)*VLOOKUP($B293,$H$13:$J$18,3,0)),(Sheet1!I273+$F$7/10)*VLOOKUP($B293,$H$13:$J$18,3,0),"N/A")</f>
        <v>6.1203766140410973</v>
      </c>
      <c r="K293" s="49" t="str">
        <f>IF(ISNUMBER((Sheet1!J273+$F$7/10)*VLOOKUP($B293,$H$13:$J$18,3,0)),(Sheet1!J273+$F$7/10)*VLOOKUP($B293,$H$13:$J$18,3,0),"N/A")</f>
        <v>N/A</v>
      </c>
    </row>
    <row r="294" spans="2:11" x14ac:dyDescent="0.25">
      <c r="B294" s="1" t="str">
        <f>Sheet1!A274</f>
        <v>NY</v>
      </c>
      <c r="C294" s="2" t="str">
        <f>Sheet1!B274</f>
        <v>Elec</v>
      </c>
      <c r="D294" s="3">
        <f>Sheet1!C274</f>
        <v>43039</v>
      </c>
      <c r="E294" s="4" t="str">
        <f>Sheet1!D274</f>
        <v>A (NiMo, NYSEG)</v>
      </c>
      <c r="F294" s="2" t="str">
        <f>Sheet1!E274</f>
        <v>150-500K</v>
      </c>
      <c r="G294" s="49">
        <f>IF(ISNUMBER((Sheet1!F274+$F$7/10)*VLOOKUP($B294,$H$13:$J$18,3,0)),(Sheet1!F274+$F$7/10)*VLOOKUP($B294,$H$13:$J$18,3,0),"N/A")</f>
        <v>6.1289856178082189</v>
      </c>
      <c r="H294" s="49">
        <f>IF(ISNUMBER((Sheet1!G274+$F$7/10)*VLOOKUP($B294,$H$13:$J$18,3,0)),(Sheet1!G274+$F$7/10)*VLOOKUP($B294,$H$13:$J$18,3,0),"N/A")</f>
        <v>6.0379363890410973</v>
      </c>
      <c r="I294" s="49">
        <f>IF(ISNUMBER((Sheet1!H274+$F$7/10)*VLOOKUP($B294,$H$13:$J$18,3,0)),(Sheet1!H274+$F$7/10)*VLOOKUP($B294,$H$13:$J$18,3,0),"N/A")</f>
        <v>6.0315831319634716</v>
      </c>
      <c r="J294" s="49">
        <f>IF(ISNUMBER((Sheet1!I274+$F$7/10)*VLOOKUP($B294,$H$13:$J$18,3,0)),(Sheet1!I274+$F$7/10)*VLOOKUP($B294,$H$13:$J$18,3,0),"N/A")</f>
        <v>5.9163766140410976</v>
      </c>
      <c r="K294" s="49" t="str">
        <f>IF(ISNUMBER((Sheet1!J274+$F$7/10)*VLOOKUP($B294,$H$13:$J$18,3,0)),(Sheet1!J274+$F$7/10)*VLOOKUP($B294,$H$13:$J$18,3,0),"N/A")</f>
        <v>N/A</v>
      </c>
    </row>
    <row r="295" spans="2:11" x14ac:dyDescent="0.25">
      <c r="B295" s="1" t="str">
        <f>Sheet1!A275</f>
        <v>NY</v>
      </c>
      <c r="C295" s="2" t="str">
        <f>Sheet1!B275</f>
        <v>Elec</v>
      </c>
      <c r="D295" s="3">
        <f>Sheet1!C275</f>
        <v>43039</v>
      </c>
      <c r="E295" s="4" t="str">
        <f>Sheet1!D275</f>
        <v>A (NiMo, NYSEG)</v>
      </c>
      <c r="F295" s="2" t="str">
        <f>Sheet1!E275</f>
        <v>500-1M</v>
      </c>
      <c r="G295" s="49">
        <f>IF(ISNUMBER((Sheet1!F275+$F$7/10)*VLOOKUP($B295,$H$13:$J$18,3,0)),(Sheet1!F275+$F$7/10)*VLOOKUP($B295,$H$13:$J$18,3,0),"N/A")</f>
        <v>5.7719856178082196</v>
      </c>
      <c r="H295" s="49">
        <f>IF(ISNUMBER((Sheet1!G275+$F$7/10)*VLOOKUP($B295,$H$13:$J$18,3,0)),(Sheet1!G275+$F$7/10)*VLOOKUP($B295,$H$13:$J$18,3,0),"N/A")</f>
        <v>5.6809363890410971</v>
      </c>
      <c r="I295" s="49">
        <f>IF(ISNUMBER((Sheet1!H275+$F$7/10)*VLOOKUP($B295,$H$13:$J$18,3,0)),(Sheet1!H275+$F$7/10)*VLOOKUP($B295,$H$13:$J$18,3,0),"N/A")</f>
        <v>5.6745831319634714</v>
      </c>
      <c r="J295" s="49">
        <f>IF(ISNUMBER((Sheet1!I275+$F$7/10)*VLOOKUP($B295,$H$13:$J$18,3,0)),(Sheet1!I275+$F$7/10)*VLOOKUP($B295,$H$13:$J$18,3,0),"N/A")</f>
        <v>5.5593766140410974</v>
      </c>
      <c r="K295" s="49" t="str">
        <f>IF(ISNUMBER((Sheet1!J275+$F$7/10)*VLOOKUP($B295,$H$13:$J$18,3,0)),(Sheet1!J275+$F$7/10)*VLOOKUP($B295,$H$13:$J$18,3,0),"N/A")</f>
        <v>N/A</v>
      </c>
    </row>
    <row r="296" spans="2:11" x14ac:dyDescent="0.25">
      <c r="B296" s="1" t="str">
        <f>Sheet1!A276</f>
        <v>NY</v>
      </c>
      <c r="C296" s="2" t="str">
        <f>Sheet1!B276</f>
        <v>Elec</v>
      </c>
      <c r="D296" s="3">
        <f>Sheet1!C276</f>
        <v>43039</v>
      </c>
      <c r="E296" s="4" t="str">
        <f>Sheet1!D276</f>
        <v>B (NiMo, RGE)</v>
      </c>
      <c r="F296" s="2" t="str">
        <f>Sheet1!E276</f>
        <v>0-150K</v>
      </c>
      <c r="G296" s="49">
        <f>IF(ISNUMBER((Sheet1!F276+$F$7/10)*VLOOKUP($B296,$H$13:$J$18,3,0)),(Sheet1!F276+$F$7/10)*VLOOKUP($B296,$H$13:$J$18,3,0),"N/A")</f>
        <v>5.9636398438082194</v>
      </c>
      <c r="H296" s="49">
        <f>IF(ISNUMBER((Sheet1!G276+$F$7/10)*VLOOKUP($B296,$H$13:$J$18,3,0)),(Sheet1!G276+$F$7/10)*VLOOKUP($B296,$H$13:$J$18,3,0),"N/A")</f>
        <v>5.9042613345410935</v>
      </c>
      <c r="I296" s="49">
        <f>IF(ISNUMBER((Sheet1!H276+$F$7/10)*VLOOKUP($B296,$H$13:$J$18,3,0)),(Sheet1!H276+$F$7/10)*VLOOKUP($B296,$H$13:$J$18,3,0),"N/A")</f>
        <v>5.8902069329634692</v>
      </c>
      <c r="J296" s="49">
        <f>IF(ISNUMBER((Sheet1!I276+$F$7/10)*VLOOKUP($B296,$H$13:$J$18,3,0)),(Sheet1!I276+$F$7/10)*VLOOKUP($B296,$H$13:$J$18,3,0),"N/A")</f>
        <v>5.8646355585410959</v>
      </c>
      <c r="K296" s="49" t="str">
        <f>IF(ISNUMBER((Sheet1!J276+$F$7/10)*VLOOKUP($B296,$H$13:$J$18,3,0)),(Sheet1!J276+$F$7/10)*VLOOKUP($B296,$H$13:$J$18,3,0),"N/A")</f>
        <v>N/A</v>
      </c>
    </row>
    <row r="297" spans="2:11" x14ac:dyDescent="0.25">
      <c r="B297" s="1" t="str">
        <f>Sheet1!A277</f>
        <v>NY</v>
      </c>
      <c r="C297" s="2" t="str">
        <f>Sheet1!B277</f>
        <v>Elec</v>
      </c>
      <c r="D297" s="3">
        <f>Sheet1!C277</f>
        <v>43039</v>
      </c>
      <c r="E297" s="4" t="str">
        <f>Sheet1!D277</f>
        <v>B (NiMo, RGE)</v>
      </c>
      <c r="F297" s="2" t="str">
        <f>Sheet1!E277</f>
        <v>150-500K</v>
      </c>
      <c r="G297" s="49">
        <f>IF(ISNUMBER((Sheet1!F277+$F$7/10)*VLOOKUP($B297,$H$13:$J$18,3,0)),(Sheet1!F277+$F$7/10)*VLOOKUP($B297,$H$13:$J$18,3,0),"N/A")</f>
        <v>5.7596398438082197</v>
      </c>
      <c r="H297" s="49">
        <f>IF(ISNUMBER((Sheet1!G277+$F$7/10)*VLOOKUP($B297,$H$13:$J$18,3,0)),(Sheet1!G277+$F$7/10)*VLOOKUP($B297,$H$13:$J$18,3,0),"N/A")</f>
        <v>5.7002613345410937</v>
      </c>
      <c r="I297" s="49">
        <f>IF(ISNUMBER((Sheet1!H277+$F$7/10)*VLOOKUP($B297,$H$13:$J$18,3,0)),(Sheet1!H277+$F$7/10)*VLOOKUP($B297,$H$13:$J$18,3,0),"N/A")</f>
        <v>5.6862069329634704</v>
      </c>
      <c r="J297" s="49">
        <f>IF(ISNUMBER((Sheet1!I277+$F$7/10)*VLOOKUP($B297,$H$13:$J$18,3,0)),(Sheet1!I277+$F$7/10)*VLOOKUP($B297,$H$13:$J$18,3,0),"N/A")</f>
        <v>5.6606355585410952</v>
      </c>
      <c r="K297" s="49" t="str">
        <f>IF(ISNUMBER((Sheet1!J277+$F$7/10)*VLOOKUP($B297,$H$13:$J$18,3,0)),(Sheet1!J277+$F$7/10)*VLOOKUP($B297,$H$13:$J$18,3,0),"N/A")</f>
        <v>N/A</v>
      </c>
    </row>
    <row r="298" spans="2:11" x14ac:dyDescent="0.25">
      <c r="B298" s="1" t="str">
        <f>Sheet1!A278</f>
        <v>NY</v>
      </c>
      <c r="C298" s="2" t="str">
        <f>Sheet1!B278</f>
        <v>Elec</v>
      </c>
      <c r="D298" s="3">
        <f>Sheet1!C278</f>
        <v>43039</v>
      </c>
      <c r="E298" s="4" t="str">
        <f>Sheet1!D278</f>
        <v>B (NiMo, RGE)</v>
      </c>
      <c r="F298" s="2" t="str">
        <f>Sheet1!E278</f>
        <v>500-1M</v>
      </c>
      <c r="G298" s="49">
        <f>IF(ISNUMBER((Sheet1!F278+$F$7/10)*VLOOKUP($B298,$H$13:$J$18,3,0)),(Sheet1!F278+$F$7/10)*VLOOKUP($B298,$H$13:$J$18,3,0),"N/A")</f>
        <v>5.4026398438082186</v>
      </c>
      <c r="H298" s="49">
        <f>IF(ISNUMBER((Sheet1!G278+$F$7/10)*VLOOKUP($B298,$H$13:$J$18,3,0)),(Sheet1!G278+$F$7/10)*VLOOKUP($B298,$H$13:$J$18,3,0),"N/A")</f>
        <v>5.3432613345410935</v>
      </c>
      <c r="I298" s="49">
        <f>IF(ISNUMBER((Sheet1!H278+$F$7/10)*VLOOKUP($B298,$H$13:$J$18,3,0)),(Sheet1!H278+$F$7/10)*VLOOKUP($B298,$H$13:$J$18,3,0),"N/A")</f>
        <v>5.3292069329634693</v>
      </c>
      <c r="J298" s="49">
        <f>IF(ISNUMBER((Sheet1!I278+$F$7/10)*VLOOKUP($B298,$H$13:$J$18,3,0)),(Sheet1!I278+$F$7/10)*VLOOKUP($B298,$H$13:$J$18,3,0),"N/A")</f>
        <v>5.3036355585410959</v>
      </c>
      <c r="K298" s="49" t="str">
        <f>IF(ISNUMBER((Sheet1!J278+$F$7/10)*VLOOKUP($B298,$H$13:$J$18,3,0)),(Sheet1!J278+$F$7/10)*VLOOKUP($B298,$H$13:$J$18,3,0),"N/A")</f>
        <v>N/A</v>
      </c>
    </row>
    <row r="299" spans="2:11" x14ac:dyDescent="0.25">
      <c r="B299" s="1" t="str">
        <f>Sheet1!A279</f>
        <v>NY</v>
      </c>
      <c r="C299" s="2" t="str">
        <f>Sheet1!B279</f>
        <v>Elec</v>
      </c>
      <c r="D299" s="3">
        <f>Sheet1!C279</f>
        <v>43039</v>
      </c>
      <c r="E299" s="4" t="str">
        <f>Sheet1!D279</f>
        <v>C (NiMo, NYSEG)</v>
      </c>
      <c r="F299" s="2" t="str">
        <f>Sheet1!E279</f>
        <v>0-150K</v>
      </c>
      <c r="G299" s="49">
        <f>IF(ISNUMBER((Sheet1!F279+$F$7/10)*VLOOKUP($B299,$H$13:$J$18,3,0)),(Sheet1!F279+$F$7/10)*VLOOKUP($B299,$H$13:$J$18,3,0),"N/A")</f>
        <v>6.1488450178082195</v>
      </c>
      <c r="H299" s="49">
        <f>IF(ISNUMBER((Sheet1!G279+$F$7/10)*VLOOKUP($B299,$H$13:$J$18,3,0)),(Sheet1!G279+$F$7/10)*VLOOKUP($B299,$H$13:$J$18,3,0),"N/A")</f>
        <v>5.9787738390410965</v>
      </c>
      <c r="I299" s="49">
        <f>IF(ISNUMBER((Sheet1!H279+$F$7/10)*VLOOKUP($B299,$H$13:$J$18,3,0)),(Sheet1!H279+$F$7/10)*VLOOKUP($B299,$H$13:$J$18,3,0),"N/A")</f>
        <v>5.9755681319634704</v>
      </c>
      <c r="J299" s="49">
        <f>IF(ISNUMBER((Sheet1!I279+$F$7/10)*VLOOKUP($B299,$H$13:$J$18,3,0)),(Sheet1!I279+$F$7/10)*VLOOKUP($B299,$H$13:$J$18,3,0),"N/A")</f>
        <v>5.9400469890410967</v>
      </c>
      <c r="K299" s="49" t="str">
        <f>IF(ISNUMBER((Sheet1!J279+$F$7/10)*VLOOKUP($B299,$H$13:$J$18,3,0)),(Sheet1!J279+$F$7/10)*VLOOKUP($B299,$H$13:$J$18,3,0),"N/A")</f>
        <v>N/A</v>
      </c>
    </row>
    <row r="300" spans="2:11" x14ac:dyDescent="0.25">
      <c r="B300" s="1" t="str">
        <f>Sheet1!A280</f>
        <v>NY</v>
      </c>
      <c r="C300" s="2" t="str">
        <f>Sheet1!B280</f>
        <v>Elec</v>
      </c>
      <c r="D300" s="3">
        <f>Sheet1!C280</f>
        <v>43039</v>
      </c>
      <c r="E300" s="4" t="str">
        <f>Sheet1!D280</f>
        <v>C (NiMo, NYSEG)</v>
      </c>
      <c r="F300" s="2" t="str">
        <f>Sheet1!E280</f>
        <v>150-500K</v>
      </c>
      <c r="G300" s="49">
        <f>IF(ISNUMBER((Sheet1!F280+$F$7/10)*VLOOKUP($B300,$H$13:$J$18,3,0)),(Sheet1!F280+$F$7/10)*VLOOKUP($B300,$H$13:$J$18,3,0),"N/A")</f>
        <v>5.9448450178082188</v>
      </c>
      <c r="H300" s="49">
        <f>IF(ISNUMBER((Sheet1!G280+$F$7/10)*VLOOKUP($B300,$H$13:$J$18,3,0)),(Sheet1!G280+$F$7/10)*VLOOKUP($B300,$H$13:$J$18,3,0),"N/A")</f>
        <v>5.7747738390410968</v>
      </c>
      <c r="I300" s="49">
        <f>IF(ISNUMBER((Sheet1!H280+$F$7/10)*VLOOKUP($B300,$H$13:$J$18,3,0)),(Sheet1!H280+$F$7/10)*VLOOKUP($B300,$H$13:$J$18,3,0),"N/A")</f>
        <v>5.7715681319634706</v>
      </c>
      <c r="J300" s="49">
        <f>IF(ISNUMBER((Sheet1!I280+$F$7/10)*VLOOKUP($B300,$H$13:$J$18,3,0)),(Sheet1!I280+$F$7/10)*VLOOKUP($B300,$H$13:$J$18,3,0),"N/A")</f>
        <v>5.736046989041097</v>
      </c>
      <c r="K300" s="49" t="str">
        <f>IF(ISNUMBER((Sheet1!J280+$F$7/10)*VLOOKUP($B300,$H$13:$J$18,3,0)),(Sheet1!J280+$F$7/10)*VLOOKUP($B300,$H$13:$J$18,3,0),"N/A")</f>
        <v>N/A</v>
      </c>
    </row>
    <row r="301" spans="2:11" x14ac:dyDescent="0.25">
      <c r="B301" s="1" t="str">
        <f>Sheet1!A281</f>
        <v>NY</v>
      </c>
      <c r="C301" s="2" t="str">
        <f>Sheet1!B281</f>
        <v>Elec</v>
      </c>
      <c r="D301" s="3">
        <f>Sheet1!C281</f>
        <v>43039</v>
      </c>
      <c r="E301" s="4" t="str">
        <f>Sheet1!D281</f>
        <v>C (NiMo, NYSEG)</v>
      </c>
      <c r="F301" s="2" t="str">
        <f>Sheet1!E281</f>
        <v>500-1M</v>
      </c>
      <c r="G301" s="49">
        <f>IF(ISNUMBER((Sheet1!F281+$F$7/10)*VLOOKUP($B301,$H$13:$J$18,3,0)),(Sheet1!F281+$F$7/10)*VLOOKUP($B301,$H$13:$J$18,3,0),"N/A")</f>
        <v>5.5878450178082195</v>
      </c>
      <c r="H301" s="49">
        <f>IF(ISNUMBER((Sheet1!G281+$F$7/10)*VLOOKUP($B301,$H$13:$J$18,3,0)),(Sheet1!G281+$F$7/10)*VLOOKUP($B301,$H$13:$J$18,3,0),"N/A")</f>
        <v>5.4177738390410957</v>
      </c>
      <c r="I301" s="49">
        <f>IF(ISNUMBER((Sheet1!H281+$F$7/10)*VLOOKUP($B301,$H$13:$J$18,3,0)),(Sheet1!H281+$F$7/10)*VLOOKUP($B301,$H$13:$J$18,3,0),"N/A")</f>
        <v>5.4145681319634704</v>
      </c>
      <c r="J301" s="49">
        <f>IF(ISNUMBER((Sheet1!I281+$F$7/10)*VLOOKUP($B301,$H$13:$J$18,3,0)),(Sheet1!I281+$F$7/10)*VLOOKUP($B301,$H$13:$J$18,3,0),"N/A")</f>
        <v>5.3790469890410968</v>
      </c>
      <c r="K301" s="49" t="str">
        <f>IF(ISNUMBER((Sheet1!J281+$F$7/10)*VLOOKUP($B301,$H$13:$J$18,3,0)),(Sheet1!J281+$F$7/10)*VLOOKUP($B301,$H$13:$J$18,3,0),"N/A")</f>
        <v>N/A</v>
      </c>
    </row>
    <row r="302" spans="2:11" x14ac:dyDescent="0.25">
      <c r="B302" s="1" t="str">
        <f>Sheet1!A282</f>
        <v>NY</v>
      </c>
      <c r="C302" s="2" t="str">
        <f>Sheet1!B282</f>
        <v>Elec</v>
      </c>
      <c r="D302" s="3">
        <f>Sheet1!C282</f>
        <v>43039</v>
      </c>
      <c r="E302" s="4" t="str">
        <f>Sheet1!D282</f>
        <v>D (NiMo, NYSEG)</v>
      </c>
      <c r="F302" s="2" t="str">
        <f>Sheet1!E282</f>
        <v>0-150K</v>
      </c>
      <c r="G302" s="49">
        <f>IF(ISNUMBER((Sheet1!F282+$F$7/10)*VLOOKUP($B302,$H$13:$J$18,3,0)),(Sheet1!F282+$F$7/10)*VLOOKUP($B302,$H$13:$J$18,3,0),"N/A")</f>
        <v>6.9145725328082186</v>
      </c>
      <c r="H302" s="49">
        <f>IF(ISNUMBER((Sheet1!G282+$F$7/10)*VLOOKUP($B302,$H$13:$J$18,3,0)),(Sheet1!G282+$F$7/10)*VLOOKUP($B302,$H$13:$J$18,3,0),"N/A")</f>
        <v>6.2227476390410974</v>
      </c>
      <c r="I302" s="49">
        <f>IF(ISNUMBER((Sheet1!H282+$F$7/10)*VLOOKUP($B302,$H$13:$J$18,3,0)),(Sheet1!H282+$F$7/10)*VLOOKUP($B302,$H$13:$J$18,3,0),"N/A")</f>
        <v>6.3313061369634722</v>
      </c>
      <c r="J302" s="49">
        <f>IF(ISNUMBER((Sheet1!I282+$F$7/10)*VLOOKUP($B302,$H$13:$J$18,3,0)),(Sheet1!I282+$F$7/10)*VLOOKUP($B302,$H$13:$J$18,3,0),"N/A")</f>
        <v>6.0984059415410963</v>
      </c>
      <c r="K302" s="49" t="str">
        <f>IF(ISNUMBER((Sheet1!J282+$F$7/10)*VLOOKUP($B302,$H$13:$J$18,3,0)),(Sheet1!J282+$F$7/10)*VLOOKUP($B302,$H$13:$J$18,3,0),"N/A")</f>
        <v>N/A</v>
      </c>
    </row>
    <row r="303" spans="2:11" x14ac:dyDescent="0.25">
      <c r="B303" s="1" t="str">
        <f>Sheet1!A283</f>
        <v>NY</v>
      </c>
      <c r="C303" s="2" t="str">
        <f>Sheet1!B283</f>
        <v>Elec</v>
      </c>
      <c r="D303" s="3">
        <f>Sheet1!C283</f>
        <v>43039</v>
      </c>
      <c r="E303" s="4" t="str">
        <f>Sheet1!D283</f>
        <v>D (NiMo, NYSEG)</v>
      </c>
      <c r="F303" s="2" t="str">
        <f>Sheet1!E283</f>
        <v>150-500K</v>
      </c>
      <c r="G303" s="49">
        <f>IF(ISNUMBER((Sheet1!F283+$F$7/10)*VLOOKUP($B303,$H$13:$J$18,3,0)),(Sheet1!F283+$F$7/10)*VLOOKUP($B303,$H$13:$J$18,3,0),"N/A")</f>
        <v>6.710572532808218</v>
      </c>
      <c r="H303" s="49">
        <f>IF(ISNUMBER((Sheet1!G283+$F$7/10)*VLOOKUP($B303,$H$13:$J$18,3,0)),(Sheet1!G283+$F$7/10)*VLOOKUP($B303,$H$13:$J$18,3,0),"N/A")</f>
        <v>6.0187476390410968</v>
      </c>
      <c r="I303" s="49">
        <f>IF(ISNUMBER((Sheet1!H283+$F$7/10)*VLOOKUP($B303,$H$13:$J$18,3,0)),(Sheet1!H283+$F$7/10)*VLOOKUP($B303,$H$13:$J$18,3,0),"N/A")</f>
        <v>6.1273061369634716</v>
      </c>
      <c r="J303" s="49">
        <f>IF(ISNUMBER((Sheet1!I283+$F$7/10)*VLOOKUP($B303,$H$13:$J$18,3,0)),(Sheet1!I283+$F$7/10)*VLOOKUP($B303,$H$13:$J$18,3,0),"N/A")</f>
        <v>5.8944059415410965</v>
      </c>
      <c r="K303" s="49" t="str">
        <f>IF(ISNUMBER((Sheet1!J283+$F$7/10)*VLOOKUP($B303,$H$13:$J$18,3,0)),(Sheet1!J283+$F$7/10)*VLOOKUP($B303,$H$13:$J$18,3,0),"N/A")</f>
        <v>N/A</v>
      </c>
    </row>
    <row r="304" spans="2:11" x14ac:dyDescent="0.25">
      <c r="B304" s="1" t="str">
        <f>Sheet1!A284</f>
        <v>NY</v>
      </c>
      <c r="C304" s="2" t="str">
        <f>Sheet1!B284</f>
        <v>Elec</v>
      </c>
      <c r="D304" s="3">
        <f>Sheet1!C284</f>
        <v>43039</v>
      </c>
      <c r="E304" s="4" t="str">
        <f>Sheet1!D284</f>
        <v>D (NiMo, NYSEG)</v>
      </c>
      <c r="F304" s="2" t="str">
        <f>Sheet1!E284</f>
        <v>500-1M</v>
      </c>
      <c r="G304" s="49">
        <f>IF(ISNUMBER((Sheet1!F284+$F$7/10)*VLOOKUP($B304,$H$13:$J$18,3,0)),(Sheet1!F284+$F$7/10)*VLOOKUP($B304,$H$13:$J$18,3,0),"N/A")</f>
        <v>6.3535725328082187</v>
      </c>
      <c r="H304" s="49">
        <f>IF(ISNUMBER((Sheet1!G284+$F$7/10)*VLOOKUP($B304,$H$13:$J$18,3,0)),(Sheet1!G284+$F$7/10)*VLOOKUP($B304,$H$13:$J$18,3,0),"N/A")</f>
        <v>5.6617476390410966</v>
      </c>
      <c r="I304" s="49">
        <f>IF(ISNUMBER((Sheet1!H284+$F$7/10)*VLOOKUP($B304,$H$13:$J$18,3,0)),(Sheet1!H284+$F$7/10)*VLOOKUP($B304,$H$13:$J$18,3,0),"N/A")</f>
        <v>5.7703061369634723</v>
      </c>
      <c r="J304" s="49">
        <f>IF(ISNUMBER((Sheet1!I284+$F$7/10)*VLOOKUP($B304,$H$13:$J$18,3,0)),(Sheet1!I284+$F$7/10)*VLOOKUP($B304,$H$13:$J$18,3,0),"N/A")</f>
        <v>5.5374059415410972</v>
      </c>
      <c r="K304" s="49" t="str">
        <f>IF(ISNUMBER((Sheet1!J284+$F$7/10)*VLOOKUP($B304,$H$13:$J$18,3,0)),(Sheet1!J284+$F$7/10)*VLOOKUP($B304,$H$13:$J$18,3,0),"N/A")</f>
        <v>N/A</v>
      </c>
    </row>
    <row r="305" spans="2:11" x14ac:dyDescent="0.25">
      <c r="B305" s="1" t="str">
        <f>Sheet1!A285</f>
        <v>NY</v>
      </c>
      <c r="C305" s="2" t="str">
        <f>Sheet1!B285</f>
        <v>Elec</v>
      </c>
      <c r="D305" s="3">
        <f>Sheet1!C285</f>
        <v>43039</v>
      </c>
      <c r="E305" s="4" t="str">
        <f>Sheet1!D285</f>
        <v>E (CenHud, NiMo, NYSEG)</v>
      </c>
      <c r="F305" s="2" t="str">
        <f>Sheet1!E285</f>
        <v>0-150K</v>
      </c>
      <c r="G305" s="49">
        <f>IF(ISNUMBER((Sheet1!F285+$F$7/10)*VLOOKUP($B305,$H$13:$J$18,3,0)),(Sheet1!F285+$F$7/10)*VLOOKUP($B305,$H$13:$J$18,3,0),"N/A")</f>
        <v>7.3501178878082207</v>
      </c>
      <c r="H305" s="49">
        <f>IF(ISNUMBER((Sheet1!G285+$F$7/10)*VLOOKUP($B305,$H$13:$J$18,3,0)),(Sheet1!G285+$F$7/10)*VLOOKUP($B305,$H$13:$J$18,3,0),"N/A")</f>
        <v>6.5964052590410978</v>
      </c>
      <c r="I305" s="49">
        <f>IF(ISNUMBER((Sheet1!H285+$F$7/10)*VLOOKUP($B305,$H$13:$J$18,3,0)),(Sheet1!H285+$F$7/10)*VLOOKUP($B305,$H$13:$J$18,3,0),"N/A")</f>
        <v>6.7176961619634712</v>
      </c>
      <c r="J305" s="49">
        <f>IF(ISNUMBER((Sheet1!I285+$F$7/10)*VLOOKUP($B305,$H$13:$J$18,3,0)),(Sheet1!I285+$F$7/10)*VLOOKUP($B305,$H$13:$J$18,3,0),"N/A")</f>
        <v>6.4640426640410977</v>
      </c>
      <c r="K305" s="49" t="str">
        <f>IF(ISNUMBER((Sheet1!J285+$F$7/10)*VLOOKUP($B305,$H$13:$J$18,3,0)),(Sheet1!J285+$F$7/10)*VLOOKUP($B305,$H$13:$J$18,3,0),"N/A")</f>
        <v>N/A</v>
      </c>
    </row>
    <row r="306" spans="2:11" x14ac:dyDescent="0.25">
      <c r="B306" s="1" t="str">
        <f>Sheet1!A286</f>
        <v>NY</v>
      </c>
      <c r="C306" s="2" t="str">
        <f>Sheet1!B286</f>
        <v>Elec</v>
      </c>
      <c r="D306" s="3">
        <f>Sheet1!C286</f>
        <v>43039</v>
      </c>
      <c r="E306" s="4" t="str">
        <f>Sheet1!D286</f>
        <v>E (CenHud, NiMo, NYSEG)</v>
      </c>
      <c r="F306" s="2" t="str">
        <f>Sheet1!E286</f>
        <v>150-500K</v>
      </c>
      <c r="G306" s="49">
        <f>IF(ISNUMBER((Sheet1!F286+$F$7/10)*VLOOKUP($B306,$H$13:$J$18,3,0)),(Sheet1!F286+$F$7/10)*VLOOKUP($B306,$H$13:$J$18,3,0),"N/A")</f>
        <v>7.146117887808221</v>
      </c>
      <c r="H306" s="49">
        <f>IF(ISNUMBER((Sheet1!G286+$F$7/10)*VLOOKUP($B306,$H$13:$J$18,3,0)),(Sheet1!G286+$F$7/10)*VLOOKUP($B306,$H$13:$J$18,3,0),"N/A")</f>
        <v>6.392405259041098</v>
      </c>
      <c r="I306" s="49">
        <f>IF(ISNUMBER((Sheet1!H286+$F$7/10)*VLOOKUP($B306,$H$13:$J$18,3,0)),(Sheet1!H286+$F$7/10)*VLOOKUP($B306,$H$13:$J$18,3,0),"N/A")</f>
        <v>6.5136961619634706</v>
      </c>
      <c r="J306" s="49">
        <f>IF(ISNUMBER((Sheet1!I286+$F$7/10)*VLOOKUP($B306,$H$13:$J$18,3,0)),(Sheet1!I286+$F$7/10)*VLOOKUP($B306,$H$13:$J$18,3,0),"N/A")</f>
        <v>6.2600426640410971</v>
      </c>
      <c r="K306" s="49" t="str">
        <f>IF(ISNUMBER((Sheet1!J286+$F$7/10)*VLOOKUP($B306,$H$13:$J$18,3,0)),(Sheet1!J286+$F$7/10)*VLOOKUP($B306,$H$13:$J$18,3,0),"N/A")</f>
        <v>N/A</v>
      </c>
    </row>
    <row r="307" spans="2:11" x14ac:dyDescent="0.25">
      <c r="B307" s="1" t="str">
        <f>Sheet1!A287</f>
        <v>NY</v>
      </c>
      <c r="C307" s="2" t="str">
        <f>Sheet1!B287</f>
        <v>Elec</v>
      </c>
      <c r="D307" s="3">
        <f>Sheet1!C287</f>
        <v>43039</v>
      </c>
      <c r="E307" s="4" t="str">
        <f>Sheet1!D287</f>
        <v>E (CenHud, NiMo, NYSEG)</v>
      </c>
      <c r="F307" s="2" t="str">
        <f>Sheet1!E287</f>
        <v>500-1M</v>
      </c>
      <c r="G307" s="49">
        <f>IF(ISNUMBER((Sheet1!F287+$F$7/10)*VLOOKUP($B307,$H$13:$J$18,3,0)),(Sheet1!F287+$F$7/10)*VLOOKUP($B307,$H$13:$J$18,3,0),"N/A")</f>
        <v>6.7891178878082208</v>
      </c>
      <c r="H307" s="49">
        <f>IF(ISNUMBER((Sheet1!G287+$F$7/10)*VLOOKUP($B307,$H$13:$J$18,3,0)),(Sheet1!G287+$F$7/10)*VLOOKUP($B307,$H$13:$J$18,3,0),"N/A")</f>
        <v>6.0354052590410978</v>
      </c>
      <c r="I307" s="49">
        <f>IF(ISNUMBER((Sheet1!H287+$F$7/10)*VLOOKUP($B307,$H$13:$J$18,3,0)),(Sheet1!H287+$F$7/10)*VLOOKUP($B307,$H$13:$J$18,3,0),"N/A")</f>
        <v>6.1566961619634712</v>
      </c>
      <c r="J307" s="49">
        <f>IF(ISNUMBER((Sheet1!I287+$F$7/10)*VLOOKUP($B307,$H$13:$J$18,3,0)),(Sheet1!I287+$F$7/10)*VLOOKUP($B307,$H$13:$J$18,3,0),"N/A")</f>
        <v>5.9030426640410978</v>
      </c>
      <c r="K307" s="49" t="str">
        <f>IF(ISNUMBER((Sheet1!J287+$F$7/10)*VLOOKUP($B307,$H$13:$J$18,3,0)),(Sheet1!J287+$F$7/10)*VLOOKUP($B307,$H$13:$J$18,3,0),"N/A")</f>
        <v>N/A</v>
      </c>
    </row>
    <row r="308" spans="2:11" x14ac:dyDescent="0.25">
      <c r="B308" s="1" t="str">
        <f>Sheet1!A288</f>
        <v>NY</v>
      </c>
      <c r="C308" s="2" t="str">
        <f>Sheet1!B288</f>
        <v>Elec</v>
      </c>
      <c r="D308" s="3">
        <f>Sheet1!C288</f>
        <v>43039</v>
      </c>
      <c r="E308" s="4" t="str">
        <f>Sheet1!D288</f>
        <v>F (NiMo, NYSEG)</v>
      </c>
      <c r="F308" s="2" t="str">
        <f>Sheet1!E288</f>
        <v>0-150K</v>
      </c>
      <c r="G308" s="49">
        <f>IF(ISNUMBER((Sheet1!F288+$F$7/10)*VLOOKUP($B308,$H$13:$J$18,3,0)),(Sheet1!F288+$F$7/10)*VLOOKUP($B308,$H$13:$J$18,3,0),"N/A")</f>
        <v>7.9572285178082183</v>
      </c>
      <c r="H308" s="49">
        <f>IF(ISNUMBER((Sheet1!G288+$F$7/10)*VLOOKUP($B308,$H$13:$J$18,3,0)),(Sheet1!G288+$F$7/10)*VLOOKUP($B308,$H$13:$J$18,3,0),"N/A")</f>
        <v>7.0218207390410949</v>
      </c>
      <c r="I308" s="49">
        <f>IF(ISNUMBER((Sheet1!H288+$F$7/10)*VLOOKUP($B308,$H$13:$J$18,3,0)),(Sheet1!H288+$F$7/10)*VLOOKUP($B308,$H$13:$J$18,3,0),"N/A")</f>
        <v>7.1776585319634716</v>
      </c>
      <c r="J308" s="49">
        <f>IF(ISNUMBER((Sheet1!I288+$F$7/10)*VLOOKUP($B308,$H$13:$J$18,3,0)),(Sheet1!I288+$F$7/10)*VLOOKUP($B308,$H$13:$J$18,3,0),"N/A")</f>
        <v>6.8647305390410951</v>
      </c>
      <c r="K308" s="49" t="str">
        <f>IF(ISNUMBER((Sheet1!J288+$F$7/10)*VLOOKUP($B308,$H$13:$J$18,3,0)),(Sheet1!J288+$F$7/10)*VLOOKUP($B308,$H$13:$J$18,3,0),"N/A")</f>
        <v>N/A</v>
      </c>
    </row>
    <row r="309" spans="2:11" x14ac:dyDescent="0.25">
      <c r="B309" s="1" t="str">
        <f>Sheet1!A289</f>
        <v>NY</v>
      </c>
      <c r="C309" s="2" t="str">
        <f>Sheet1!B289</f>
        <v>Elec</v>
      </c>
      <c r="D309" s="3">
        <f>Sheet1!C289</f>
        <v>43039</v>
      </c>
      <c r="E309" s="4" t="str">
        <f>Sheet1!D289</f>
        <v>F (NiMo, NYSEG)</v>
      </c>
      <c r="F309" s="2" t="str">
        <f>Sheet1!E289</f>
        <v>150-500K</v>
      </c>
      <c r="G309" s="49">
        <f>IF(ISNUMBER((Sheet1!F289+$F$7/10)*VLOOKUP($B309,$H$13:$J$18,3,0)),(Sheet1!F289+$F$7/10)*VLOOKUP($B309,$H$13:$J$18,3,0),"N/A")</f>
        <v>7.7532285178082185</v>
      </c>
      <c r="H309" s="49">
        <f>IF(ISNUMBER((Sheet1!G289+$F$7/10)*VLOOKUP($B309,$H$13:$J$18,3,0)),(Sheet1!G289+$F$7/10)*VLOOKUP($B309,$H$13:$J$18,3,0),"N/A")</f>
        <v>6.8178207390410943</v>
      </c>
      <c r="I309" s="49">
        <f>IF(ISNUMBER((Sheet1!H289+$F$7/10)*VLOOKUP($B309,$H$13:$J$18,3,0)),(Sheet1!H289+$F$7/10)*VLOOKUP($B309,$H$13:$J$18,3,0),"N/A")</f>
        <v>6.973658531963471</v>
      </c>
      <c r="J309" s="49">
        <f>IF(ISNUMBER((Sheet1!I289+$F$7/10)*VLOOKUP($B309,$H$13:$J$18,3,0)),(Sheet1!I289+$F$7/10)*VLOOKUP($B309,$H$13:$J$18,3,0),"N/A")</f>
        <v>6.6607305390410954</v>
      </c>
      <c r="K309" s="49" t="str">
        <f>IF(ISNUMBER((Sheet1!J289+$F$7/10)*VLOOKUP($B309,$H$13:$J$18,3,0)),(Sheet1!J289+$F$7/10)*VLOOKUP($B309,$H$13:$J$18,3,0),"N/A")</f>
        <v>N/A</v>
      </c>
    </row>
    <row r="310" spans="2:11" x14ac:dyDescent="0.25">
      <c r="B310" s="1" t="str">
        <f>Sheet1!A290</f>
        <v>NY</v>
      </c>
      <c r="C310" s="2" t="str">
        <f>Sheet1!B290</f>
        <v>Elec</v>
      </c>
      <c r="D310" s="3">
        <f>Sheet1!C290</f>
        <v>43039</v>
      </c>
      <c r="E310" s="4" t="str">
        <f>Sheet1!D290</f>
        <v>F (NiMo, NYSEG)</v>
      </c>
      <c r="F310" s="2" t="str">
        <f>Sheet1!E290</f>
        <v>500-1M</v>
      </c>
      <c r="G310" s="49">
        <f>IF(ISNUMBER((Sheet1!F290+$F$7/10)*VLOOKUP($B310,$H$13:$J$18,3,0)),(Sheet1!F290+$F$7/10)*VLOOKUP($B310,$H$13:$J$18,3,0),"N/A")</f>
        <v>7.3962285178082183</v>
      </c>
      <c r="H310" s="49">
        <f>IF(ISNUMBER((Sheet1!G290+$F$7/10)*VLOOKUP($B310,$H$13:$J$18,3,0)),(Sheet1!G290+$F$7/10)*VLOOKUP($B310,$H$13:$J$18,3,0),"N/A")</f>
        <v>6.460820739041095</v>
      </c>
      <c r="I310" s="49">
        <f>IF(ISNUMBER((Sheet1!H290+$F$7/10)*VLOOKUP($B310,$H$13:$J$18,3,0)),(Sheet1!H290+$F$7/10)*VLOOKUP($B310,$H$13:$J$18,3,0),"N/A")</f>
        <v>6.6166585319634708</v>
      </c>
      <c r="J310" s="49">
        <f>IF(ISNUMBER((Sheet1!I290+$F$7/10)*VLOOKUP($B310,$H$13:$J$18,3,0)),(Sheet1!I290+$F$7/10)*VLOOKUP($B310,$H$13:$J$18,3,0),"N/A")</f>
        <v>6.3037305390410951</v>
      </c>
      <c r="K310" s="49" t="str">
        <f>IF(ISNUMBER((Sheet1!J290+$F$7/10)*VLOOKUP($B310,$H$13:$J$18,3,0)),(Sheet1!J290+$F$7/10)*VLOOKUP($B310,$H$13:$J$18,3,0),"N/A")</f>
        <v>N/A</v>
      </c>
    </row>
    <row r="311" spans="2:11" x14ac:dyDescent="0.25">
      <c r="B311" s="1" t="str">
        <f>Sheet1!A291</f>
        <v>NY</v>
      </c>
      <c r="C311" s="2" t="str">
        <f>Sheet1!B291</f>
        <v>Elec</v>
      </c>
      <c r="D311" s="3">
        <f>Sheet1!C291</f>
        <v>43039</v>
      </c>
      <c r="E311" s="4" t="str">
        <f>Sheet1!D291</f>
        <v>G (CenHud, NYSEG, O&amp;R)</v>
      </c>
      <c r="F311" s="2" t="str">
        <f>Sheet1!E291</f>
        <v>0-150K</v>
      </c>
      <c r="G311" s="49">
        <f>IF(ISNUMBER((Sheet1!F291+$F$7/10)*VLOOKUP($B311,$H$13:$J$18,3,0)),(Sheet1!F291+$F$7/10)*VLOOKUP($B311,$H$13:$J$18,3,0),"N/A")</f>
        <v>8.6459272082191774</v>
      </c>
      <c r="H311" s="49">
        <f>IF(ISNUMBER((Sheet1!G291+$F$7/10)*VLOOKUP($B311,$H$13:$J$18,3,0)),(Sheet1!G291+$F$7/10)*VLOOKUP($B311,$H$13:$J$18,3,0),"N/A")</f>
        <v>8.1004469157534231</v>
      </c>
      <c r="I311" s="49">
        <f>IF(ISNUMBER((Sheet1!H291+$F$7/10)*VLOOKUP($B311,$H$13:$J$18,3,0)),(Sheet1!H291+$F$7/10)*VLOOKUP($B311,$H$13:$J$18,3,0),"N/A")</f>
        <v>8.1832146799086729</v>
      </c>
      <c r="J311" s="49">
        <f>IF(ISNUMBER((Sheet1!I291+$F$7/10)*VLOOKUP($B311,$H$13:$J$18,3,0)),(Sheet1!I291+$F$7/10)*VLOOKUP($B311,$H$13:$J$18,3,0),"N/A")</f>
        <v>7.9941488907534222</v>
      </c>
      <c r="K311" s="49" t="str">
        <f>IF(ISNUMBER((Sheet1!J291+$F$7/10)*VLOOKUP($B311,$H$13:$J$18,3,0)),(Sheet1!J291+$F$7/10)*VLOOKUP($B311,$H$13:$J$18,3,0),"N/A")</f>
        <v>N/A</v>
      </c>
    </row>
    <row r="312" spans="2:11" x14ac:dyDescent="0.25">
      <c r="B312" s="1" t="str">
        <f>Sheet1!A292</f>
        <v>NY</v>
      </c>
      <c r="C312" s="2" t="str">
        <f>Sheet1!B292</f>
        <v>Elec</v>
      </c>
      <c r="D312" s="3">
        <f>Sheet1!C292</f>
        <v>43039</v>
      </c>
      <c r="E312" s="4" t="str">
        <f>Sheet1!D292</f>
        <v>G (CenHud, NYSEG, O&amp;R)</v>
      </c>
      <c r="F312" s="2" t="str">
        <f>Sheet1!E292</f>
        <v>150-500K</v>
      </c>
      <c r="G312" s="49">
        <f>IF(ISNUMBER((Sheet1!F292+$F$7/10)*VLOOKUP($B312,$H$13:$J$18,3,0)),(Sheet1!F292+$F$7/10)*VLOOKUP($B312,$H$13:$J$18,3,0),"N/A")</f>
        <v>8.4419272082191767</v>
      </c>
      <c r="H312" s="49">
        <f>IF(ISNUMBER((Sheet1!G292+$F$7/10)*VLOOKUP($B312,$H$13:$J$18,3,0)),(Sheet1!G292+$F$7/10)*VLOOKUP($B312,$H$13:$J$18,3,0),"N/A")</f>
        <v>7.8964469157534234</v>
      </c>
      <c r="I312" s="49">
        <f>IF(ISNUMBER((Sheet1!H292+$F$7/10)*VLOOKUP($B312,$H$13:$J$18,3,0)),(Sheet1!H292+$F$7/10)*VLOOKUP($B312,$H$13:$J$18,3,0),"N/A")</f>
        <v>7.9792146799086741</v>
      </c>
      <c r="J312" s="49">
        <f>IF(ISNUMBER((Sheet1!I292+$F$7/10)*VLOOKUP($B312,$H$13:$J$18,3,0)),(Sheet1!I292+$F$7/10)*VLOOKUP($B312,$H$13:$J$18,3,0),"N/A")</f>
        <v>7.7901488907534224</v>
      </c>
      <c r="K312" s="49" t="str">
        <f>IF(ISNUMBER((Sheet1!J292+$F$7/10)*VLOOKUP($B312,$H$13:$J$18,3,0)),(Sheet1!J292+$F$7/10)*VLOOKUP($B312,$H$13:$J$18,3,0),"N/A")</f>
        <v>N/A</v>
      </c>
    </row>
    <row r="313" spans="2:11" x14ac:dyDescent="0.25">
      <c r="B313" s="1" t="str">
        <f>Sheet1!A293</f>
        <v>NY</v>
      </c>
      <c r="C313" s="2" t="str">
        <f>Sheet1!B293</f>
        <v>Elec</v>
      </c>
      <c r="D313" s="3">
        <f>Sheet1!C293</f>
        <v>43039</v>
      </c>
      <c r="E313" s="4" t="str">
        <f>Sheet1!D293</f>
        <v>G (CenHud, NYSEG, O&amp;R)</v>
      </c>
      <c r="F313" s="2" t="str">
        <f>Sheet1!E293</f>
        <v>500-1M</v>
      </c>
      <c r="G313" s="49">
        <f>IF(ISNUMBER((Sheet1!F293+$F$7/10)*VLOOKUP($B313,$H$13:$J$18,3,0)),(Sheet1!F293+$F$7/10)*VLOOKUP($B313,$H$13:$J$18,3,0),"N/A")</f>
        <v>8.0849272082191774</v>
      </c>
      <c r="H313" s="49">
        <f>IF(ISNUMBER((Sheet1!G293+$F$7/10)*VLOOKUP($B313,$H$13:$J$18,3,0)),(Sheet1!G293+$F$7/10)*VLOOKUP($B313,$H$13:$J$18,3,0),"N/A")</f>
        <v>7.5394469157534232</v>
      </c>
      <c r="I313" s="49">
        <f>IF(ISNUMBER((Sheet1!H293+$F$7/10)*VLOOKUP($B313,$H$13:$J$18,3,0)),(Sheet1!H293+$F$7/10)*VLOOKUP($B313,$H$13:$J$18,3,0),"N/A")</f>
        <v>7.6222146799086739</v>
      </c>
      <c r="J313" s="49">
        <f>IF(ISNUMBER((Sheet1!I293+$F$7/10)*VLOOKUP($B313,$H$13:$J$18,3,0)),(Sheet1!I293+$F$7/10)*VLOOKUP($B313,$H$13:$J$18,3,0),"N/A")</f>
        <v>7.4331488907534222</v>
      </c>
      <c r="K313" s="49" t="str">
        <f>IF(ISNUMBER((Sheet1!J293+$F$7/10)*VLOOKUP($B313,$H$13:$J$18,3,0)),(Sheet1!J293+$F$7/10)*VLOOKUP($B313,$H$13:$J$18,3,0),"N/A")</f>
        <v>N/A</v>
      </c>
    </row>
    <row r="314" spans="2:11" x14ac:dyDescent="0.25">
      <c r="B314" s="1" t="str">
        <f>Sheet1!A294</f>
        <v>NY</v>
      </c>
      <c r="C314" s="2" t="str">
        <f>Sheet1!B294</f>
        <v>Elec</v>
      </c>
      <c r="D314" s="3">
        <f>Sheet1!C294</f>
        <v>43039</v>
      </c>
      <c r="E314" s="4" t="str">
        <f>Sheet1!D294</f>
        <v>H (ConEd, NYSEG)</v>
      </c>
      <c r="F314" s="2" t="str">
        <f>Sheet1!E294</f>
        <v>0-150K</v>
      </c>
      <c r="G314" s="49">
        <f>IF(ISNUMBER((Sheet1!F294+$F$7/10)*VLOOKUP($B314,$H$13:$J$18,3,0)),(Sheet1!F294+$F$7/10)*VLOOKUP($B314,$H$13:$J$18,3,0),"N/A")</f>
        <v>8.8689518912191776</v>
      </c>
      <c r="H314" s="49">
        <f>IF(ISNUMBER((Sheet1!G294+$F$7/10)*VLOOKUP($B314,$H$13:$J$18,3,0)),(Sheet1!G294+$F$7/10)*VLOOKUP($B314,$H$13:$J$18,3,0),"N/A")</f>
        <v>8.317746657503422</v>
      </c>
      <c r="I314" s="49">
        <f>IF(ISNUMBER((Sheet1!H294+$F$7/10)*VLOOKUP($B314,$H$13:$J$18,3,0)),(Sheet1!H294+$F$7/10)*VLOOKUP($B314,$H$13:$J$18,3,0),"N/A")</f>
        <v>8.4080735099086734</v>
      </c>
      <c r="J314" s="49">
        <f>IF(ISNUMBER((Sheet1!I294+$F$7/10)*VLOOKUP($B314,$H$13:$J$18,3,0)),(Sheet1!I294+$F$7/10)*VLOOKUP($B314,$H$13:$J$18,3,0),"N/A")</f>
        <v>8.2149172445034218</v>
      </c>
      <c r="K314" s="49" t="str">
        <f>IF(ISNUMBER((Sheet1!J294+$F$7/10)*VLOOKUP($B314,$H$13:$J$18,3,0)),(Sheet1!J294+$F$7/10)*VLOOKUP($B314,$H$13:$J$18,3,0),"N/A")</f>
        <v>N/A</v>
      </c>
    </row>
    <row r="315" spans="2:11" x14ac:dyDescent="0.25">
      <c r="B315" s="1" t="str">
        <f>Sheet1!A295</f>
        <v>NY</v>
      </c>
      <c r="C315" s="2" t="str">
        <f>Sheet1!B295</f>
        <v>Elec</v>
      </c>
      <c r="D315" s="3">
        <f>Sheet1!C295</f>
        <v>43039</v>
      </c>
      <c r="E315" s="4" t="str">
        <f>Sheet1!D295</f>
        <v>H (ConEd, NYSEG)</v>
      </c>
      <c r="F315" s="2" t="str">
        <f>Sheet1!E295</f>
        <v>150-500K</v>
      </c>
      <c r="G315" s="49">
        <f>IF(ISNUMBER((Sheet1!F295+$F$7/10)*VLOOKUP($B315,$H$13:$J$18,3,0)),(Sheet1!F295+$F$7/10)*VLOOKUP($B315,$H$13:$J$18,3,0),"N/A")</f>
        <v>8.6649518912191787</v>
      </c>
      <c r="H315" s="49">
        <f>IF(ISNUMBER((Sheet1!G295+$F$7/10)*VLOOKUP($B315,$H$13:$J$18,3,0)),(Sheet1!G295+$F$7/10)*VLOOKUP($B315,$H$13:$J$18,3,0),"N/A")</f>
        <v>8.1137466575034232</v>
      </c>
      <c r="I315" s="49">
        <f>IF(ISNUMBER((Sheet1!H295+$F$7/10)*VLOOKUP($B315,$H$13:$J$18,3,0)),(Sheet1!H295+$F$7/10)*VLOOKUP($B315,$H$13:$J$18,3,0),"N/A")</f>
        <v>8.2040735099086746</v>
      </c>
      <c r="J315" s="49">
        <f>IF(ISNUMBER((Sheet1!I295+$F$7/10)*VLOOKUP($B315,$H$13:$J$18,3,0)),(Sheet1!I295+$F$7/10)*VLOOKUP($B315,$H$13:$J$18,3,0),"N/A")</f>
        <v>8.0109172445034229</v>
      </c>
      <c r="K315" s="49" t="str">
        <f>IF(ISNUMBER((Sheet1!J295+$F$7/10)*VLOOKUP($B315,$H$13:$J$18,3,0)),(Sheet1!J295+$F$7/10)*VLOOKUP($B315,$H$13:$J$18,3,0),"N/A")</f>
        <v>N/A</v>
      </c>
    </row>
    <row r="316" spans="2:11" x14ac:dyDescent="0.25">
      <c r="B316" s="1" t="str">
        <f>Sheet1!A296</f>
        <v>NY</v>
      </c>
      <c r="C316" s="2" t="str">
        <f>Sheet1!B296</f>
        <v>Elec</v>
      </c>
      <c r="D316" s="3">
        <f>Sheet1!C296</f>
        <v>43039</v>
      </c>
      <c r="E316" s="4" t="str">
        <f>Sheet1!D296</f>
        <v>H (ConEd, NYSEG)</v>
      </c>
      <c r="F316" s="2" t="str">
        <f>Sheet1!E296</f>
        <v>500-1M</v>
      </c>
      <c r="G316" s="49">
        <f>IF(ISNUMBER((Sheet1!F296+$F$7/10)*VLOOKUP($B316,$H$13:$J$18,3,0)),(Sheet1!F296+$F$7/10)*VLOOKUP($B316,$H$13:$J$18,3,0),"N/A")</f>
        <v>8.3079518912191777</v>
      </c>
      <c r="H316" s="49">
        <f>IF(ISNUMBER((Sheet1!G296+$F$7/10)*VLOOKUP($B316,$H$13:$J$18,3,0)),(Sheet1!G296+$F$7/10)*VLOOKUP($B316,$H$13:$J$18,3,0),"N/A")</f>
        <v>7.7567466575034221</v>
      </c>
      <c r="I316" s="49">
        <f>IF(ISNUMBER((Sheet1!H296+$F$7/10)*VLOOKUP($B316,$H$13:$J$18,3,0)),(Sheet1!H296+$F$7/10)*VLOOKUP($B316,$H$13:$J$18,3,0),"N/A")</f>
        <v>7.8470735099086735</v>
      </c>
      <c r="J316" s="49">
        <f>IF(ISNUMBER((Sheet1!I296+$F$7/10)*VLOOKUP($B316,$H$13:$J$18,3,0)),(Sheet1!I296+$F$7/10)*VLOOKUP($B316,$H$13:$J$18,3,0),"N/A")</f>
        <v>7.6539172445034218</v>
      </c>
      <c r="K316" s="49" t="str">
        <f>IF(ISNUMBER((Sheet1!J296+$F$7/10)*VLOOKUP($B316,$H$13:$J$18,3,0)),(Sheet1!J296+$F$7/10)*VLOOKUP($B316,$H$13:$J$18,3,0),"N/A")</f>
        <v>N/A</v>
      </c>
    </row>
    <row r="317" spans="2:11" x14ac:dyDescent="0.25">
      <c r="B317" s="1" t="str">
        <f>Sheet1!A297</f>
        <v>NY</v>
      </c>
      <c r="C317" s="2" t="str">
        <f>Sheet1!B297</f>
        <v>Elec</v>
      </c>
      <c r="D317" s="3">
        <f>Sheet1!C297</f>
        <v>43039</v>
      </c>
      <c r="E317" s="4" t="str">
        <f>Sheet1!D297</f>
        <v>I (ConEd)</v>
      </c>
      <c r="F317" s="2" t="str">
        <f>Sheet1!E297</f>
        <v>0-150K</v>
      </c>
      <c r="G317" s="49">
        <f>IF(ISNUMBER((Sheet1!F297+$F$7/10)*VLOOKUP($B317,$H$13:$J$18,3,0)),(Sheet1!F297+$F$7/10)*VLOOKUP($B317,$H$13:$J$18,3,0),"N/A")</f>
        <v>8.8689518912191776</v>
      </c>
      <c r="H317" s="49">
        <f>IF(ISNUMBER((Sheet1!G297+$F$7/10)*VLOOKUP($B317,$H$13:$J$18,3,0)),(Sheet1!G297+$F$7/10)*VLOOKUP($B317,$H$13:$J$18,3,0),"N/A")</f>
        <v>8.317746657503422</v>
      </c>
      <c r="I317" s="49">
        <f>IF(ISNUMBER((Sheet1!H297+$F$7/10)*VLOOKUP($B317,$H$13:$J$18,3,0)),(Sheet1!H297+$F$7/10)*VLOOKUP($B317,$H$13:$J$18,3,0),"N/A")</f>
        <v>8.4080735099086734</v>
      </c>
      <c r="J317" s="49">
        <f>IF(ISNUMBER((Sheet1!I297+$F$7/10)*VLOOKUP($B317,$H$13:$J$18,3,0)),(Sheet1!I297+$F$7/10)*VLOOKUP($B317,$H$13:$J$18,3,0),"N/A")</f>
        <v>8.2149172445034218</v>
      </c>
      <c r="K317" s="49" t="str">
        <f>IF(ISNUMBER((Sheet1!J297+$F$7/10)*VLOOKUP($B317,$H$13:$J$18,3,0)),(Sheet1!J297+$F$7/10)*VLOOKUP($B317,$H$13:$J$18,3,0),"N/A")</f>
        <v>N/A</v>
      </c>
    </row>
    <row r="318" spans="2:11" x14ac:dyDescent="0.25">
      <c r="B318" s="1" t="str">
        <f>Sheet1!A298</f>
        <v>NY</v>
      </c>
      <c r="C318" s="2" t="str">
        <f>Sheet1!B298</f>
        <v>Elec</v>
      </c>
      <c r="D318" s="3">
        <f>Sheet1!C298</f>
        <v>43039</v>
      </c>
      <c r="E318" s="4" t="str">
        <f>Sheet1!D298</f>
        <v>I (ConEd)</v>
      </c>
      <c r="F318" s="2" t="str">
        <f>Sheet1!E298</f>
        <v>150-500K</v>
      </c>
      <c r="G318" s="49">
        <f>IF(ISNUMBER((Sheet1!F298+$F$7/10)*VLOOKUP($B318,$H$13:$J$18,3,0)),(Sheet1!F298+$F$7/10)*VLOOKUP($B318,$H$13:$J$18,3,0),"N/A")</f>
        <v>8.6649518912191787</v>
      </c>
      <c r="H318" s="49">
        <f>IF(ISNUMBER((Sheet1!G298+$F$7/10)*VLOOKUP($B318,$H$13:$J$18,3,0)),(Sheet1!G298+$F$7/10)*VLOOKUP($B318,$H$13:$J$18,3,0),"N/A")</f>
        <v>8.1137466575034232</v>
      </c>
      <c r="I318" s="49">
        <f>IF(ISNUMBER((Sheet1!H298+$F$7/10)*VLOOKUP($B318,$H$13:$J$18,3,0)),(Sheet1!H298+$F$7/10)*VLOOKUP($B318,$H$13:$J$18,3,0),"N/A")</f>
        <v>8.2040735099086746</v>
      </c>
      <c r="J318" s="49">
        <f>IF(ISNUMBER((Sheet1!I298+$F$7/10)*VLOOKUP($B318,$H$13:$J$18,3,0)),(Sheet1!I298+$F$7/10)*VLOOKUP($B318,$H$13:$J$18,3,0),"N/A")</f>
        <v>8.0109172445034229</v>
      </c>
      <c r="K318" s="49" t="str">
        <f>IF(ISNUMBER((Sheet1!J298+$F$7/10)*VLOOKUP($B318,$H$13:$J$18,3,0)),(Sheet1!J298+$F$7/10)*VLOOKUP($B318,$H$13:$J$18,3,0),"N/A")</f>
        <v>N/A</v>
      </c>
    </row>
    <row r="319" spans="2:11" x14ac:dyDescent="0.25">
      <c r="B319" s="1" t="str">
        <f>Sheet1!A299</f>
        <v>NY</v>
      </c>
      <c r="C319" s="2" t="str">
        <f>Sheet1!B299</f>
        <v>Elec</v>
      </c>
      <c r="D319" s="3">
        <f>Sheet1!C299</f>
        <v>43039</v>
      </c>
      <c r="E319" s="4" t="str">
        <f>Sheet1!D299</f>
        <v>I (ConEd)</v>
      </c>
      <c r="F319" s="2" t="str">
        <f>Sheet1!E299</f>
        <v>500-1M</v>
      </c>
      <c r="G319" s="49">
        <f>IF(ISNUMBER((Sheet1!F299+$F$7/10)*VLOOKUP($B319,$H$13:$J$18,3,0)),(Sheet1!F299+$F$7/10)*VLOOKUP($B319,$H$13:$J$18,3,0),"N/A")</f>
        <v>8.3079518912191777</v>
      </c>
      <c r="H319" s="49">
        <f>IF(ISNUMBER((Sheet1!G299+$F$7/10)*VLOOKUP($B319,$H$13:$J$18,3,0)),(Sheet1!G299+$F$7/10)*VLOOKUP($B319,$H$13:$J$18,3,0),"N/A")</f>
        <v>7.7567466575034221</v>
      </c>
      <c r="I319" s="49">
        <f>IF(ISNUMBER((Sheet1!H299+$F$7/10)*VLOOKUP($B319,$H$13:$J$18,3,0)),(Sheet1!H299+$F$7/10)*VLOOKUP($B319,$H$13:$J$18,3,0),"N/A")</f>
        <v>7.8470735099086735</v>
      </c>
      <c r="J319" s="49">
        <f>IF(ISNUMBER((Sheet1!I299+$F$7/10)*VLOOKUP($B319,$H$13:$J$18,3,0)),(Sheet1!I299+$F$7/10)*VLOOKUP($B319,$H$13:$J$18,3,0),"N/A")</f>
        <v>7.6539172445034218</v>
      </c>
      <c r="K319" s="49" t="str">
        <f>IF(ISNUMBER((Sheet1!J299+$F$7/10)*VLOOKUP($B319,$H$13:$J$18,3,0)),(Sheet1!J299+$F$7/10)*VLOOKUP($B319,$H$13:$J$18,3,0),"N/A")</f>
        <v>N/A</v>
      </c>
    </row>
    <row r="320" spans="2:11" x14ac:dyDescent="0.25">
      <c r="B320" s="1" t="str">
        <f>Sheet1!A300</f>
        <v>NY</v>
      </c>
      <c r="C320" s="2" t="str">
        <f>Sheet1!B300</f>
        <v>Elec</v>
      </c>
      <c r="D320" s="3">
        <f>Sheet1!C300</f>
        <v>43039</v>
      </c>
      <c r="E320" s="4" t="str">
        <f>Sheet1!D300</f>
        <v>J (ConEd)</v>
      </c>
      <c r="F320" s="2" t="str">
        <f>Sheet1!E300</f>
        <v>0-150K</v>
      </c>
      <c r="G320" s="49">
        <f>IF(ISNUMBER((Sheet1!F300+$F$7/10)*VLOOKUP($B320,$H$13:$J$18,3,0)),(Sheet1!F300+$F$7/10)*VLOOKUP($B320,$H$13:$J$18,3,0),"N/A")</f>
        <v>9.0247633123287674</v>
      </c>
      <c r="H320" s="49">
        <f>IF(ISNUMBER((Sheet1!G300+$F$7/10)*VLOOKUP($B320,$H$13:$J$18,3,0)),(Sheet1!G300+$F$7/10)*VLOOKUP($B320,$H$13:$J$18,3,0),"N/A")</f>
        <v>8.8866418287671234</v>
      </c>
      <c r="I320" s="49">
        <f>IF(ISNUMBER((Sheet1!H300+$F$7/10)*VLOOKUP($B320,$H$13:$J$18,3,0)),(Sheet1!H300+$F$7/10)*VLOOKUP($B320,$H$13:$J$18,3,0),"N/A")</f>
        <v>8.8639492817351595</v>
      </c>
      <c r="J320" s="49">
        <f>IF(ISNUMBER((Sheet1!I300+$F$7/10)*VLOOKUP($B320,$H$13:$J$18,3,0)),(Sheet1!I300+$F$7/10)*VLOOKUP($B320,$H$13:$J$18,3,0),"N/A")</f>
        <v>8.7033282030821901</v>
      </c>
      <c r="K320" s="49" t="str">
        <f>IF(ISNUMBER((Sheet1!J300+$F$7/10)*VLOOKUP($B320,$H$13:$J$18,3,0)),(Sheet1!J300+$F$7/10)*VLOOKUP($B320,$H$13:$J$18,3,0),"N/A")</f>
        <v>N/A</v>
      </c>
    </row>
    <row r="321" spans="2:11" x14ac:dyDescent="0.25">
      <c r="B321" s="1" t="str">
        <f>Sheet1!A301</f>
        <v>NY</v>
      </c>
      <c r="C321" s="2" t="str">
        <f>Sheet1!B301</f>
        <v>Elec</v>
      </c>
      <c r="D321" s="3">
        <f>Sheet1!C301</f>
        <v>43039</v>
      </c>
      <c r="E321" s="4" t="str">
        <f>Sheet1!D301</f>
        <v>J (ConEd)</v>
      </c>
      <c r="F321" s="2" t="str">
        <f>Sheet1!E301</f>
        <v>150-500K</v>
      </c>
      <c r="G321" s="49">
        <f>IF(ISNUMBER((Sheet1!F301+$F$7/10)*VLOOKUP($B321,$H$13:$J$18,3,0)),(Sheet1!F301+$F$7/10)*VLOOKUP($B321,$H$13:$J$18,3,0),"N/A")</f>
        <v>8.8207633123287668</v>
      </c>
      <c r="H321" s="49">
        <f>IF(ISNUMBER((Sheet1!G301+$F$7/10)*VLOOKUP($B321,$H$13:$J$18,3,0)),(Sheet1!G301+$F$7/10)*VLOOKUP($B321,$H$13:$J$18,3,0),"N/A")</f>
        <v>8.6826418287671228</v>
      </c>
      <c r="I321" s="49">
        <f>IF(ISNUMBER((Sheet1!H301+$F$7/10)*VLOOKUP($B321,$H$13:$J$18,3,0)),(Sheet1!H301+$F$7/10)*VLOOKUP($B321,$H$13:$J$18,3,0),"N/A")</f>
        <v>8.6599492817351589</v>
      </c>
      <c r="J321" s="49">
        <f>IF(ISNUMBER((Sheet1!I301+$F$7/10)*VLOOKUP($B321,$H$13:$J$18,3,0)),(Sheet1!I301+$F$7/10)*VLOOKUP($B321,$H$13:$J$18,3,0),"N/A")</f>
        <v>8.4993282030821895</v>
      </c>
      <c r="K321" s="49" t="str">
        <f>IF(ISNUMBER((Sheet1!J301+$F$7/10)*VLOOKUP($B321,$H$13:$J$18,3,0)),(Sheet1!J301+$F$7/10)*VLOOKUP($B321,$H$13:$J$18,3,0),"N/A")</f>
        <v>N/A</v>
      </c>
    </row>
    <row r="322" spans="2:11" x14ac:dyDescent="0.25">
      <c r="B322" s="1" t="str">
        <f>Sheet1!A302</f>
        <v>NY</v>
      </c>
      <c r="C322" s="2" t="str">
        <f>Sheet1!B302</f>
        <v>Elec</v>
      </c>
      <c r="D322" s="3">
        <f>Sheet1!C302</f>
        <v>43039</v>
      </c>
      <c r="E322" s="4" t="str">
        <f>Sheet1!D302</f>
        <v>J (ConEd)</v>
      </c>
      <c r="F322" s="2" t="str">
        <f>Sheet1!E302</f>
        <v>500-1M</v>
      </c>
      <c r="G322" s="49">
        <f>IF(ISNUMBER((Sheet1!F302+$F$7/10)*VLOOKUP($B322,$H$13:$J$18,3,0)),(Sheet1!F302+$F$7/10)*VLOOKUP($B322,$H$13:$J$18,3,0),"N/A")</f>
        <v>8.4637633123287657</v>
      </c>
      <c r="H322" s="49">
        <f>IF(ISNUMBER((Sheet1!G302+$F$7/10)*VLOOKUP($B322,$H$13:$J$18,3,0)),(Sheet1!G302+$F$7/10)*VLOOKUP($B322,$H$13:$J$18,3,0),"N/A")</f>
        <v>8.3256418287671234</v>
      </c>
      <c r="I322" s="49">
        <f>IF(ISNUMBER((Sheet1!H302+$F$7/10)*VLOOKUP($B322,$H$13:$J$18,3,0)),(Sheet1!H302+$F$7/10)*VLOOKUP($B322,$H$13:$J$18,3,0),"N/A")</f>
        <v>8.3029492817351596</v>
      </c>
      <c r="J322" s="49">
        <f>IF(ISNUMBER((Sheet1!I302+$F$7/10)*VLOOKUP($B322,$H$13:$J$18,3,0)),(Sheet1!I302+$F$7/10)*VLOOKUP($B322,$H$13:$J$18,3,0),"N/A")</f>
        <v>8.1423282030821902</v>
      </c>
      <c r="K322" s="49" t="str">
        <f>IF(ISNUMBER((Sheet1!J302+$F$7/10)*VLOOKUP($B322,$H$13:$J$18,3,0)),(Sheet1!J302+$F$7/10)*VLOOKUP($B322,$H$13:$J$18,3,0),"N/A")</f>
        <v>N/A</v>
      </c>
    </row>
    <row r="323" spans="2:11" x14ac:dyDescent="0.25">
      <c r="B323" s="1" t="str">
        <f>Sheet1!A303</f>
        <v>NY</v>
      </c>
      <c r="C323" s="2" t="str">
        <f>Sheet1!B303</f>
        <v>Elec</v>
      </c>
      <c r="D323" s="3">
        <f>Sheet1!C303</f>
        <v>43069</v>
      </c>
      <c r="E323" s="4" t="str">
        <f>Sheet1!D303</f>
        <v>A (NiMo, NYSEG)</v>
      </c>
      <c r="F323" s="2" t="str">
        <f>Sheet1!E303</f>
        <v>0-150K</v>
      </c>
      <c r="G323" s="49">
        <f>IF(ISNUMBER((Sheet1!F303+$F$7/10)*VLOOKUP($B323,$H$13:$J$18,3,0)),(Sheet1!F303+$F$7/10)*VLOOKUP($B323,$H$13:$J$18,3,0),"N/A")</f>
        <v>6.1879614821917812</v>
      </c>
      <c r="H323" s="49">
        <f>IF(ISNUMBER((Sheet1!G303+$F$7/10)*VLOOKUP($B323,$H$13:$J$18,3,0)),(Sheet1!G303+$F$7/10)*VLOOKUP($B323,$H$13:$J$18,3,0),"N/A")</f>
        <v>6.2313640890410964</v>
      </c>
      <c r="I323" s="49">
        <f>IF(ISNUMBER((Sheet1!H303+$F$7/10)*VLOOKUP($B323,$H$13:$J$18,3,0)),(Sheet1!H303+$F$7/10)*VLOOKUP($B323,$H$13:$J$18,3,0),"N/A")</f>
        <v>6.1826545867579927</v>
      </c>
      <c r="J323" s="49">
        <f>IF(ISNUMBER((Sheet1!I303+$F$7/10)*VLOOKUP($B323,$H$13:$J$18,3,0)),(Sheet1!I303+$F$7/10)*VLOOKUP($B323,$H$13:$J$18,3,0),"N/A")</f>
        <v>6.1130780890410978</v>
      </c>
      <c r="K323" s="49" t="str">
        <f>IF(ISNUMBER((Sheet1!J303+$F$7/10)*VLOOKUP($B323,$H$13:$J$18,3,0)),(Sheet1!J303+$F$7/10)*VLOOKUP($B323,$H$13:$J$18,3,0),"N/A")</f>
        <v>N/A</v>
      </c>
    </row>
    <row r="324" spans="2:11" x14ac:dyDescent="0.25">
      <c r="B324" s="1" t="str">
        <f>Sheet1!A304</f>
        <v>NY</v>
      </c>
      <c r="C324" s="2" t="str">
        <f>Sheet1!B304</f>
        <v>Elec</v>
      </c>
      <c r="D324" s="3">
        <f>Sheet1!C304</f>
        <v>43069</v>
      </c>
      <c r="E324" s="4" t="str">
        <f>Sheet1!D304</f>
        <v>A (NiMo, NYSEG)</v>
      </c>
      <c r="F324" s="2" t="str">
        <f>Sheet1!E304</f>
        <v>150-500K</v>
      </c>
      <c r="G324" s="49">
        <f>IF(ISNUMBER((Sheet1!F304+$F$7/10)*VLOOKUP($B324,$H$13:$J$18,3,0)),(Sheet1!F304+$F$7/10)*VLOOKUP($B324,$H$13:$J$18,3,0),"N/A")</f>
        <v>5.9839614821917815</v>
      </c>
      <c r="H324" s="49">
        <f>IF(ISNUMBER((Sheet1!G304+$F$7/10)*VLOOKUP($B324,$H$13:$J$18,3,0)),(Sheet1!G304+$F$7/10)*VLOOKUP($B324,$H$13:$J$18,3,0),"N/A")</f>
        <v>6.0273640890410976</v>
      </c>
      <c r="I324" s="49">
        <f>IF(ISNUMBER((Sheet1!H304+$F$7/10)*VLOOKUP($B324,$H$13:$J$18,3,0)),(Sheet1!H304+$F$7/10)*VLOOKUP($B324,$H$13:$J$18,3,0),"N/A")</f>
        <v>5.978654586757993</v>
      </c>
      <c r="J324" s="49">
        <f>IF(ISNUMBER((Sheet1!I304+$F$7/10)*VLOOKUP($B324,$H$13:$J$18,3,0)),(Sheet1!I304+$F$7/10)*VLOOKUP($B324,$H$13:$J$18,3,0),"N/A")</f>
        <v>5.909078089041099</v>
      </c>
      <c r="K324" s="49" t="str">
        <f>IF(ISNUMBER((Sheet1!J304+$F$7/10)*VLOOKUP($B324,$H$13:$J$18,3,0)),(Sheet1!J304+$F$7/10)*VLOOKUP($B324,$H$13:$J$18,3,0),"N/A")</f>
        <v>N/A</v>
      </c>
    </row>
    <row r="325" spans="2:11" x14ac:dyDescent="0.25">
      <c r="B325" s="1" t="str">
        <f>Sheet1!A305</f>
        <v>NY</v>
      </c>
      <c r="C325" s="2" t="str">
        <f>Sheet1!B305</f>
        <v>Elec</v>
      </c>
      <c r="D325" s="3">
        <f>Sheet1!C305</f>
        <v>43069</v>
      </c>
      <c r="E325" s="4" t="str">
        <f>Sheet1!D305</f>
        <v>A (NiMo, NYSEG)</v>
      </c>
      <c r="F325" s="2" t="str">
        <f>Sheet1!E305</f>
        <v>500-1M</v>
      </c>
      <c r="G325" s="49">
        <f>IF(ISNUMBER((Sheet1!F305+$F$7/10)*VLOOKUP($B325,$H$13:$J$18,3,0)),(Sheet1!F305+$F$7/10)*VLOOKUP($B325,$H$13:$J$18,3,0),"N/A")</f>
        <v>5.6269614821917813</v>
      </c>
      <c r="H325" s="49">
        <f>IF(ISNUMBER((Sheet1!G305+$F$7/10)*VLOOKUP($B325,$H$13:$J$18,3,0)),(Sheet1!G305+$F$7/10)*VLOOKUP($B325,$H$13:$J$18,3,0),"N/A")</f>
        <v>5.6703640890410965</v>
      </c>
      <c r="I325" s="49">
        <f>IF(ISNUMBER((Sheet1!H305+$F$7/10)*VLOOKUP($B325,$H$13:$J$18,3,0)),(Sheet1!H305+$F$7/10)*VLOOKUP($B325,$H$13:$J$18,3,0),"N/A")</f>
        <v>5.6216545867579928</v>
      </c>
      <c r="J325" s="49">
        <f>IF(ISNUMBER((Sheet1!I305+$F$7/10)*VLOOKUP($B325,$H$13:$J$18,3,0)),(Sheet1!I305+$F$7/10)*VLOOKUP($B325,$H$13:$J$18,3,0),"N/A")</f>
        <v>5.5520780890410979</v>
      </c>
      <c r="K325" s="49" t="str">
        <f>IF(ISNUMBER((Sheet1!J305+$F$7/10)*VLOOKUP($B325,$H$13:$J$18,3,0)),(Sheet1!J305+$F$7/10)*VLOOKUP($B325,$H$13:$J$18,3,0),"N/A")</f>
        <v>N/A</v>
      </c>
    </row>
    <row r="326" spans="2:11" x14ac:dyDescent="0.25">
      <c r="B326" s="1" t="str">
        <f>Sheet1!A306</f>
        <v>NY</v>
      </c>
      <c r="C326" s="2" t="str">
        <f>Sheet1!B306</f>
        <v>Elec</v>
      </c>
      <c r="D326" s="3">
        <f>Sheet1!C306</f>
        <v>43069</v>
      </c>
      <c r="E326" s="4" t="str">
        <f>Sheet1!D306</f>
        <v>B (NiMo, RGE)</v>
      </c>
      <c r="F326" s="2" t="str">
        <f>Sheet1!E306</f>
        <v>0-150K</v>
      </c>
      <c r="G326" s="49">
        <f>IF(ISNUMBER((Sheet1!F306+$F$7/10)*VLOOKUP($B326,$H$13:$J$18,3,0)),(Sheet1!F306+$F$7/10)*VLOOKUP($B326,$H$13:$J$18,3,0),"N/A")</f>
        <v>5.81825442419178</v>
      </c>
      <c r="H326" s="49">
        <f>IF(ISNUMBER((Sheet1!G306+$F$7/10)*VLOOKUP($B326,$H$13:$J$18,3,0)),(Sheet1!G306+$F$7/10)*VLOOKUP($B326,$H$13:$J$18,3,0),"N/A")</f>
        <v>5.8946488290410954</v>
      </c>
      <c r="I326" s="49">
        <f>IF(ISNUMBER((Sheet1!H306+$F$7/10)*VLOOKUP($B326,$H$13:$J$18,3,0)),(Sheet1!H306+$F$7/10)*VLOOKUP($B326,$H$13:$J$18,3,0),"N/A")</f>
        <v>5.8376920317579906</v>
      </c>
      <c r="J326" s="49">
        <f>IF(ISNUMBER((Sheet1!I306+$F$7/10)*VLOOKUP($B326,$H$13:$J$18,3,0)),(Sheet1!I306+$F$7/10)*VLOOKUP($B326,$H$13:$J$18,3,0),"N/A")</f>
        <v>5.8581185957910957</v>
      </c>
      <c r="K326" s="49" t="str">
        <f>IF(ISNUMBER((Sheet1!J306+$F$7/10)*VLOOKUP($B326,$H$13:$J$18,3,0)),(Sheet1!J306+$F$7/10)*VLOOKUP($B326,$H$13:$J$18,3,0),"N/A")</f>
        <v>N/A</v>
      </c>
    </row>
    <row r="327" spans="2:11" x14ac:dyDescent="0.25">
      <c r="B327" s="1" t="str">
        <f>Sheet1!A307</f>
        <v>NY</v>
      </c>
      <c r="C327" s="2" t="str">
        <f>Sheet1!B307</f>
        <v>Elec</v>
      </c>
      <c r="D327" s="3">
        <f>Sheet1!C307</f>
        <v>43069</v>
      </c>
      <c r="E327" s="4" t="str">
        <f>Sheet1!D307</f>
        <v>B (NiMo, RGE)</v>
      </c>
      <c r="F327" s="2" t="str">
        <f>Sheet1!E307</f>
        <v>150-500K</v>
      </c>
      <c r="G327" s="49">
        <f>IF(ISNUMBER((Sheet1!F307+$F$7/10)*VLOOKUP($B327,$H$13:$J$18,3,0)),(Sheet1!F307+$F$7/10)*VLOOKUP($B327,$H$13:$J$18,3,0),"N/A")</f>
        <v>5.6142544241917802</v>
      </c>
      <c r="H327" s="49">
        <f>IF(ISNUMBER((Sheet1!G307+$F$7/10)*VLOOKUP($B327,$H$13:$J$18,3,0)),(Sheet1!G307+$F$7/10)*VLOOKUP($B327,$H$13:$J$18,3,0),"N/A")</f>
        <v>5.6906488290410957</v>
      </c>
      <c r="I327" s="49">
        <f>IF(ISNUMBER((Sheet1!H307+$F$7/10)*VLOOKUP($B327,$H$13:$J$18,3,0)),(Sheet1!H307+$F$7/10)*VLOOKUP($B327,$H$13:$J$18,3,0),"N/A")</f>
        <v>5.6336920317579899</v>
      </c>
      <c r="J327" s="49">
        <f>IF(ISNUMBER((Sheet1!I307+$F$7/10)*VLOOKUP($B327,$H$13:$J$18,3,0)),(Sheet1!I307+$F$7/10)*VLOOKUP($B327,$H$13:$J$18,3,0),"N/A")</f>
        <v>5.654118595791096</v>
      </c>
      <c r="K327" s="49" t="str">
        <f>IF(ISNUMBER((Sheet1!J307+$F$7/10)*VLOOKUP($B327,$H$13:$J$18,3,0)),(Sheet1!J307+$F$7/10)*VLOOKUP($B327,$H$13:$J$18,3,0),"N/A")</f>
        <v>N/A</v>
      </c>
    </row>
    <row r="328" spans="2:11" x14ac:dyDescent="0.25">
      <c r="B328" s="1" t="str">
        <f>Sheet1!A308</f>
        <v>NY</v>
      </c>
      <c r="C328" s="2" t="str">
        <f>Sheet1!B308</f>
        <v>Elec</v>
      </c>
      <c r="D328" s="3">
        <f>Sheet1!C308</f>
        <v>43069</v>
      </c>
      <c r="E328" s="4" t="str">
        <f>Sheet1!D308</f>
        <v>B (NiMo, RGE)</v>
      </c>
      <c r="F328" s="2" t="str">
        <f>Sheet1!E308</f>
        <v>500-1M</v>
      </c>
      <c r="G328" s="49">
        <f>IF(ISNUMBER((Sheet1!F308+$F$7/10)*VLOOKUP($B328,$H$13:$J$18,3,0)),(Sheet1!F308+$F$7/10)*VLOOKUP($B328,$H$13:$J$18,3,0),"N/A")</f>
        <v>5.25725442419178</v>
      </c>
      <c r="H328" s="49">
        <f>IF(ISNUMBER((Sheet1!G308+$F$7/10)*VLOOKUP($B328,$H$13:$J$18,3,0)),(Sheet1!G308+$F$7/10)*VLOOKUP($B328,$H$13:$J$18,3,0),"N/A")</f>
        <v>5.3336488290410946</v>
      </c>
      <c r="I328" s="49">
        <f>IF(ISNUMBER((Sheet1!H308+$F$7/10)*VLOOKUP($B328,$H$13:$J$18,3,0)),(Sheet1!H308+$F$7/10)*VLOOKUP($B328,$H$13:$J$18,3,0),"N/A")</f>
        <v>5.2766920317579897</v>
      </c>
      <c r="J328" s="49">
        <f>IF(ISNUMBER((Sheet1!I308+$F$7/10)*VLOOKUP($B328,$H$13:$J$18,3,0)),(Sheet1!I308+$F$7/10)*VLOOKUP($B328,$H$13:$J$18,3,0),"N/A")</f>
        <v>5.2971185957910958</v>
      </c>
      <c r="K328" s="49" t="str">
        <f>IF(ISNUMBER((Sheet1!J308+$F$7/10)*VLOOKUP($B328,$H$13:$J$18,3,0)),(Sheet1!J308+$F$7/10)*VLOOKUP($B328,$H$13:$J$18,3,0),"N/A")</f>
        <v>N/A</v>
      </c>
    </row>
    <row r="329" spans="2:11" x14ac:dyDescent="0.25">
      <c r="B329" s="1" t="str">
        <f>Sheet1!A309</f>
        <v>NY</v>
      </c>
      <c r="C329" s="2" t="str">
        <f>Sheet1!B309</f>
        <v>Elec</v>
      </c>
      <c r="D329" s="3">
        <f>Sheet1!C309</f>
        <v>43069</v>
      </c>
      <c r="E329" s="4" t="str">
        <f>Sheet1!D309</f>
        <v>C (NiMo, NYSEG)</v>
      </c>
      <c r="F329" s="2" t="str">
        <f>Sheet1!E309</f>
        <v>0-150K</v>
      </c>
      <c r="G329" s="49">
        <f>IF(ISNUMBER((Sheet1!F309+$F$7/10)*VLOOKUP($B329,$H$13:$J$18,3,0)),(Sheet1!F309+$F$7/10)*VLOOKUP($B329,$H$13:$J$18,3,0),"N/A")</f>
        <v>5.9556258821917814</v>
      </c>
      <c r="H329" s="49">
        <f>IF(ISNUMBER((Sheet1!G309+$F$7/10)*VLOOKUP($B329,$H$13:$J$18,3,0)),(Sheet1!G309+$F$7/10)*VLOOKUP($B329,$H$13:$J$18,3,0),"N/A")</f>
        <v>5.9650777890410964</v>
      </c>
      <c r="I329" s="49">
        <f>IF(ISNUMBER((Sheet1!H309+$F$7/10)*VLOOKUP($B329,$H$13:$J$18,3,0)),(Sheet1!H309+$F$7/10)*VLOOKUP($B329,$H$13:$J$18,3,0),"N/A")</f>
        <v>5.9147141867579895</v>
      </c>
      <c r="J329" s="49">
        <f>IF(ISNUMBER((Sheet1!I309+$F$7/10)*VLOOKUP($B329,$H$13:$J$18,3,0)),(Sheet1!I309+$F$7/10)*VLOOKUP($B329,$H$13:$J$18,3,0),"N/A")</f>
        <v>5.9357918890410968</v>
      </c>
      <c r="K329" s="49" t="str">
        <f>IF(ISNUMBER((Sheet1!J309+$F$7/10)*VLOOKUP($B329,$H$13:$J$18,3,0)),(Sheet1!J309+$F$7/10)*VLOOKUP($B329,$H$13:$J$18,3,0),"N/A")</f>
        <v>N/A</v>
      </c>
    </row>
    <row r="330" spans="2:11" x14ac:dyDescent="0.25">
      <c r="B330" s="1" t="str">
        <f>Sheet1!A310</f>
        <v>NY</v>
      </c>
      <c r="C330" s="2" t="str">
        <f>Sheet1!B310</f>
        <v>Elec</v>
      </c>
      <c r="D330" s="3">
        <f>Sheet1!C310</f>
        <v>43069</v>
      </c>
      <c r="E330" s="4" t="str">
        <f>Sheet1!D310</f>
        <v>C (NiMo, NYSEG)</v>
      </c>
      <c r="F330" s="2" t="str">
        <f>Sheet1!E310</f>
        <v>150-500K</v>
      </c>
      <c r="G330" s="49">
        <f>IF(ISNUMBER((Sheet1!F310+$F$7/10)*VLOOKUP($B330,$H$13:$J$18,3,0)),(Sheet1!F310+$F$7/10)*VLOOKUP($B330,$H$13:$J$18,3,0),"N/A")</f>
        <v>5.7516258821917807</v>
      </c>
      <c r="H330" s="49">
        <f>IF(ISNUMBER((Sheet1!G310+$F$7/10)*VLOOKUP($B330,$H$13:$J$18,3,0)),(Sheet1!G310+$F$7/10)*VLOOKUP($B330,$H$13:$J$18,3,0),"N/A")</f>
        <v>5.7610777890410958</v>
      </c>
      <c r="I330" s="49">
        <f>IF(ISNUMBER((Sheet1!H310+$F$7/10)*VLOOKUP($B330,$H$13:$J$18,3,0)),(Sheet1!H310+$F$7/10)*VLOOKUP($B330,$H$13:$J$18,3,0),"N/A")</f>
        <v>5.7107141867579889</v>
      </c>
      <c r="J330" s="49">
        <f>IF(ISNUMBER((Sheet1!I310+$F$7/10)*VLOOKUP($B330,$H$13:$J$18,3,0)),(Sheet1!I310+$F$7/10)*VLOOKUP($B330,$H$13:$J$18,3,0),"N/A")</f>
        <v>5.7317918890410962</v>
      </c>
      <c r="K330" s="49" t="str">
        <f>IF(ISNUMBER((Sheet1!J310+$F$7/10)*VLOOKUP($B330,$H$13:$J$18,3,0)),(Sheet1!J310+$F$7/10)*VLOOKUP($B330,$H$13:$J$18,3,0),"N/A")</f>
        <v>N/A</v>
      </c>
    </row>
    <row r="331" spans="2:11" x14ac:dyDescent="0.25">
      <c r="B331" s="1" t="str">
        <f>Sheet1!A311</f>
        <v>NY</v>
      </c>
      <c r="C331" s="2" t="str">
        <f>Sheet1!B311</f>
        <v>Elec</v>
      </c>
      <c r="D331" s="3">
        <f>Sheet1!C311</f>
        <v>43069</v>
      </c>
      <c r="E331" s="4" t="str">
        <f>Sheet1!D311</f>
        <v>C (NiMo, NYSEG)</v>
      </c>
      <c r="F331" s="2" t="str">
        <f>Sheet1!E311</f>
        <v>500-1M</v>
      </c>
      <c r="G331" s="49">
        <f>IF(ISNUMBER((Sheet1!F311+$F$7/10)*VLOOKUP($B331,$H$13:$J$18,3,0)),(Sheet1!F311+$F$7/10)*VLOOKUP($B331,$H$13:$J$18,3,0),"N/A")</f>
        <v>5.3946258821917814</v>
      </c>
      <c r="H331" s="49">
        <f>IF(ISNUMBER((Sheet1!G311+$F$7/10)*VLOOKUP($B331,$H$13:$J$18,3,0)),(Sheet1!G311+$F$7/10)*VLOOKUP($B331,$H$13:$J$18,3,0),"N/A")</f>
        <v>5.4040777890410965</v>
      </c>
      <c r="I331" s="49">
        <f>IF(ISNUMBER((Sheet1!H311+$F$7/10)*VLOOKUP($B331,$H$13:$J$18,3,0)),(Sheet1!H311+$F$7/10)*VLOOKUP($B331,$H$13:$J$18,3,0),"N/A")</f>
        <v>5.3537141867579896</v>
      </c>
      <c r="J331" s="49">
        <f>IF(ISNUMBER((Sheet1!I311+$F$7/10)*VLOOKUP($B331,$H$13:$J$18,3,0)),(Sheet1!I311+$F$7/10)*VLOOKUP($B331,$H$13:$J$18,3,0),"N/A")</f>
        <v>5.3747918890410968</v>
      </c>
      <c r="K331" s="49" t="str">
        <f>IF(ISNUMBER((Sheet1!J311+$F$7/10)*VLOOKUP($B331,$H$13:$J$18,3,0)),(Sheet1!J311+$F$7/10)*VLOOKUP($B331,$H$13:$J$18,3,0),"N/A")</f>
        <v>N/A</v>
      </c>
    </row>
    <row r="332" spans="2:11" x14ac:dyDescent="0.25">
      <c r="B332" s="1" t="str">
        <f>Sheet1!A312</f>
        <v>NY</v>
      </c>
      <c r="C332" s="2" t="str">
        <f>Sheet1!B312</f>
        <v>Elec</v>
      </c>
      <c r="D332" s="3">
        <f>Sheet1!C312</f>
        <v>43069</v>
      </c>
      <c r="E332" s="4" t="str">
        <f>Sheet1!D312</f>
        <v>D (NiMo, NYSEG)</v>
      </c>
      <c r="F332" s="2" t="str">
        <f>Sheet1!E312</f>
        <v>0-150K</v>
      </c>
      <c r="G332" s="49">
        <f>IF(ISNUMBER((Sheet1!F312+$F$7/10)*VLOOKUP($B332,$H$13:$J$18,3,0)),(Sheet1!F312+$F$7/10)*VLOOKUP($B332,$H$13:$J$18,3,0),"N/A")</f>
        <v>6.7858365221917811</v>
      </c>
      <c r="H332" s="49">
        <f>IF(ISNUMBER((Sheet1!G312+$F$7/10)*VLOOKUP($B332,$H$13:$J$18,3,0)),(Sheet1!G312+$F$7/10)*VLOOKUP($B332,$H$13:$J$18,3,0),"N/A")</f>
        <v>6.210883891541096</v>
      </c>
      <c r="I332" s="49">
        <f>IF(ISNUMBER((Sheet1!H312+$F$7/10)*VLOOKUP($B332,$H$13:$J$18,3,0)),(Sheet1!H312+$F$7/10)*VLOOKUP($B332,$H$13:$J$18,3,0),"N/A")</f>
        <v>6.2748188967579912</v>
      </c>
      <c r="J332" s="49">
        <f>IF(ISNUMBER((Sheet1!I312+$F$7/10)*VLOOKUP($B332,$H$13:$J$18,3,0)),(Sheet1!I312+$F$7/10)*VLOOKUP($B332,$H$13:$J$18,3,0),"N/A")</f>
        <v>6.0874932377910955</v>
      </c>
      <c r="K332" s="49" t="str">
        <f>IF(ISNUMBER((Sheet1!J312+$F$7/10)*VLOOKUP($B332,$H$13:$J$18,3,0)),(Sheet1!J312+$F$7/10)*VLOOKUP($B332,$H$13:$J$18,3,0),"N/A")</f>
        <v>N/A</v>
      </c>
    </row>
    <row r="333" spans="2:11" x14ac:dyDescent="0.25">
      <c r="B333" s="1" t="str">
        <f>Sheet1!A313</f>
        <v>NY</v>
      </c>
      <c r="C333" s="2" t="str">
        <f>Sheet1!B313</f>
        <v>Elec</v>
      </c>
      <c r="D333" s="3">
        <f>Sheet1!C313</f>
        <v>43069</v>
      </c>
      <c r="E333" s="4" t="str">
        <f>Sheet1!D313</f>
        <v>D (NiMo, NYSEG)</v>
      </c>
      <c r="F333" s="2" t="str">
        <f>Sheet1!E313</f>
        <v>150-500K</v>
      </c>
      <c r="G333" s="49">
        <f>IF(ISNUMBER((Sheet1!F313+$F$7/10)*VLOOKUP($B333,$H$13:$J$18,3,0)),(Sheet1!F313+$F$7/10)*VLOOKUP($B333,$H$13:$J$18,3,0),"N/A")</f>
        <v>6.5818365221917814</v>
      </c>
      <c r="H333" s="49">
        <f>IF(ISNUMBER((Sheet1!G313+$F$7/10)*VLOOKUP($B333,$H$13:$J$18,3,0)),(Sheet1!G313+$F$7/10)*VLOOKUP($B333,$H$13:$J$18,3,0),"N/A")</f>
        <v>6.0068838915410963</v>
      </c>
      <c r="I333" s="49">
        <f>IF(ISNUMBER((Sheet1!H313+$F$7/10)*VLOOKUP($B333,$H$13:$J$18,3,0)),(Sheet1!H313+$F$7/10)*VLOOKUP($B333,$H$13:$J$18,3,0),"N/A")</f>
        <v>6.0708188967579915</v>
      </c>
      <c r="J333" s="49">
        <f>IF(ISNUMBER((Sheet1!I313+$F$7/10)*VLOOKUP($B333,$H$13:$J$18,3,0)),(Sheet1!I313+$F$7/10)*VLOOKUP($B333,$H$13:$J$18,3,0),"N/A")</f>
        <v>5.8834932377910949</v>
      </c>
      <c r="K333" s="49" t="str">
        <f>IF(ISNUMBER((Sheet1!J313+$F$7/10)*VLOOKUP($B333,$H$13:$J$18,3,0)),(Sheet1!J313+$F$7/10)*VLOOKUP($B333,$H$13:$J$18,3,0),"N/A")</f>
        <v>N/A</v>
      </c>
    </row>
    <row r="334" spans="2:11" x14ac:dyDescent="0.25">
      <c r="B334" s="1" t="str">
        <f>Sheet1!A314</f>
        <v>NY</v>
      </c>
      <c r="C334" s="2" t="str">
        <f>Sheet1!B314</f>
        <v>Elec</v>
      </c>
      <c r="D334" s="3">
        <f>Sheet1!C314</f>
        <v>43069</v>
      </c>
      <c r="E334" s="4" t="str">
        <f>Sheet1!D314</f>
        <v>D (NiMo, NYSEG)</v>
      </c>
      <c r="F334" s="2" t="str">
        <f>Sheet1!E314</f>
        <v>500-1M</v>
      </c>
      <c r="G334" s="49">
        <f>IF(ISNUMBER((Sheet1!F314+$F$7/10)*VLOOKUP($B334,$H$13:$J$18,3,0)),(Sheet1!F314+$F$7/10)*VLOOKUP($B334,$H$13:$J$18,3,0),"N/A")</f>
        <v>6.2248365221917812</v>
      </c>
      <c r="H334" s="49">
        <f>IF(ISNUMBER((Sheet1!G314+$F$7/10)*VLOOKUP($B334,$H$13:$J$18,3,0)),(Sheet1!G314+$F$7/10)*VLOOKUP($B334,$H$13:$J$18,3,0),"N/A")</f>
        <v>5.649883891541096</v>
      </c>
      <c r="I334" s="49">
        <f>IF(ISNUMBER((Sheet1!H314+$F$7/10)*VLOOKUP($B334,$H$13:$J$18,3,0)),(Sheet1!H314+$F$7/10)*VLOOKUP($B334,$H$13:$J$18,3,0),"N/A")</f>
        <v>5.7138188967579904</v>
      </c>
      <c r="J334" s="49">
        <f>IF(ISNUMBER((Sheet1!I314+$F$7/10)*VLOOKUP($B334,$H$13:$J$18,3,0)),(Sheet1!I314+$F$7/10)*VLOOKUP($B334,$H$13:$J$18,3,0),"N/A")</f>
        <v>5.5264932377910956</v>
      </c>
      <c r="K334" s="49" t="str">
        <f>IF(ISNUMBER((Sheet1!J314+$F$7/10)*VLOOKUP($B334,$H$13:$J$18,3,0)),(Sheet1!J314+$F$7/10)*VLOOKUP($B334,$H$13:$J$18,3,0),"N/A")</f>
        <v>N/A</v>
      </c>
    </row>
    <row r="335" spans="2:11" x14ac:dyDescent="0.25">
      <c r="B335" s="1" t="str">
        <f>Sheet1!A315</f>
        <v>NY</v>
      </c>
      <c r="C335" s="2" t="str">
        <f>Sheet1!B315</f>
        <v>Elec</v>
      </c>
      <c r="D335" s="3">
        <f>Sheet1!C315</f>
        <v>43069</v>
      </c>
      <c r="E335" s="4" t="str">
        <f>Sheet1!D315</f>
        <v>E (CenHud, NiMo, NYSEG)</v>
      </c>
      <c r="F335" s="2" t="str">
        <f>Sheet1!E315</f>
        <v>0-150K</v>
      </c>
      <c r="G335" s="49">
        <f>IF(ISNUMBER((Sheet1!F315+$F$7/10)*VLOOKUP($B335,$H$13:$J$18,3,0)),(Sheet1!F315+$F$7/10)*VLOOKUP($B335,$H$13:$J$18,3,0),"N/A")</f>
        <v>7.222590322191782</v>
      </c>
      <c r="H335" s="49">
        <f>IF(ISNUMBER((Sheet1!G315+$F$7/10)*VLOOKUP($B335,$H$13:$J$18,3,0)),(Sheet1!G315+$F$7/10)*VLOOKUP($B335,$H$13:$J$18,3,0),"N/A")</f>
        <v>6.5837677140410964</v>
      </c>
      <c r="I335" s="49">
        <f>IF(ISNUMBER((Sheet1!H315+$F$7/10)*VLOOKUP($B335,$H$13:$J$18,3,0)),(Sheet1!H315+$F$7/10)*VLOOKUP($B335,$H$13:$J$18,3,0),"N/A")</f>
        <v>6.6607680267579914</v>
      </c>
      <c r="J335" s="49">
        <f>IF(ISNUMBER((Sheet1!I315+$F$7/10)*VLOOKUP($B335,$H$13:$J$18,3,0)),(Sheet1!I315+$F$7/10)*VLOOKUP($B335,$H$13:$J$18,3,0),"N/A")</f>
        <v>6.4524306865410965</v>
      </c>
      <c r="K335" s="49" t="str">
        <f>IF(ISNUMBER((Sheet1!J315+$F$7/10)*VLOOKUP($B335,$H$13:$J$18,3,0)),(Sheet1!J315+$F$7/10)*VLOOKUP($B335,$H$13:$J$18,3,0),"N/A")</f>
        <v>N/A</v>
      </c>
    </row>
    <row r="336" spans="2:11" x14ac:dyDescent="0.25">
      <c r="B336" s="1" t="str">
        <f>Sheet1!A316</f>
        <v>NY</v>
      </c>
      <c r="C336" s="2" t="str">
        <f>Sheet1!B316</f>
        <v>Elec</v>
      </c>
      <c r="D336" s="3">
        <f>Sheet1!C316</f>
        <v>43069</v>
      </c>
      <c r="E336" s="4" t="str">
        <f>Sheet1!D316</f>
        <v>E (CenHud, NiMo, NYSEG)</v>
      </c>
      <c r="F336" s="2" t="str">
        <f>Sheet1!E316</f>
        <v>150-500K</v>
      </c>
      <c r="G336" s="49">
        <f>IF(ISNUMBER((Sheet1!F316+$F$7/10)*VLOOKUP($B336,$H$13:$J$18,3,0)),(Sheet1!F316+$F$7/10)*VLOOKUP($B336,$H$13:$J$18,3,0),"N/A")</f>
        <v>7.0185903221917822</v>
      </c>
      <c r="H336" s="49">
        <f>IF(ISNUMBER((Sheet1!G316+$F$7/10)*VLOOKUP($B336,$H$13:$J$18,3,0)),(Sheet1!G316+$F$7/10)*VLOOKUP($B336,$H$13:$J$18,3,0),"N/A")</f>
        <v>6.3797677140410967</v>
      </c>
      <c r="I336" s="49">
        <f>IF(ISNUMBER((Sheet1!H316+$F$7/10)*VLOOKUP($B336,$H$13:$J$18,3,0)),(Sheet1!H316+$F$7/10)*VLOOKUP($B336,$H$13:$J$18,3,0),"N/A")</f>
        <v>6.4567680267579917</v>
      </c>
      <c r="J336" s="49">
        <f>IF(ISNUMBER((Sheet1!I316+$F$7/10)*VLOOKUP($B336,$H$13:$J$18,3,0)),(Sheet1!I316+$F$7/10)*VLOOKUP($B336,$H$13:$J$18,3,0),"N/A")</f>
        <v>6.2484306865410977</v>
      </c>
      <c r="K336" s="49" t="str">
        <f>IF(ISNUMBER((Sheet1!J316+$F$7/10)*VLOOKUP($B336,$H$13:$J$18,3,0)),(Sheet1!J316+$F$7/10)*VLOOKUP($B336,$H$13:$J$18,3,0),"N/A")</f>
        <v>N/A</v>
      </c>
    </row>
    <row r="337" spans="2:11" x14ac:dyDescent="0.25">
      <c r="B337" s="1" t="str">
        <f>Sheet1!A317</f>
        <v>NY</v>
      </c>
      <c r="C337" s="2" t="str">
        <f>Sheet1!B317</f>
        <v>Elec</v>
      </c>
      <c r="D337" s="3">
        <f>Sheet1!C317</f>
        <v>43069</v>
      </c>
      <c r="E337" s="4" t="str">
        <f>Sheet1!D317</f>
        <v>E (CenHud, NiMo, NYSEG)</v>
      </c>
      <c r="F337" s="2" t="str">
        <f>Sheet1!E317</f>
        <v>500-1M</v>
      </c>
      <c r="G337" s="49">
        <f>IF(ISNUMBER((Sheet1!F317+$F$7/10)*VLOOKUP($B337,$H$13:$J$18,3,0)),(Sheet1!F317+$F$7/10)*VLOOKUP($B337,$H$13:$J$18,3,0),"N/A")</f>
        <v>6.661590322191782</v>
      </c>
      <c r="H337" s="49">
        <f>IF(ISNUMBER((Sheet1!G317+$F$7/10)*VLOOKUP($B337,$H$13:$J$18,3,0)),(Sheet1!G317+$F$7/10)*VLOOKUP($B337,$H$13:$J$18,3,0),"N/A")</f>
        <v>6.0227677140410965</v>
      </c>
      <c r="I337" s="49">
        <f>IF(ISNUMBER((Sheet1!H317+$F$7/10)*VLOOKUP($B337,$H$13:$J$18,3,0)),(Sheet1!H317+$F$7/10)*VLOOKUP($B337,$H$13:$J$18,3,0),"N/A")</f>
        <v>6.0997680267579915</v>
      </c>
      <c r="J337" s="49">
        <f>IF(ISNUMBER((Sheet1!I317+$F$7/10)*VLOOKUP($B337,$H$13:$J$18,3,0)),(Sheet1!I317+$F$7/10)*VLOOKUP($B337,$H$13:$J$18,3,0),"N/A")</f>
        <v>5.8914306865410975</v>
      </c>
      <c r="K337" s="49" t="str">
        <f>IF(ISNUMBER((Sheet1!J317+$F$7/10)*VLOOKUP($B337,$H$13:$J$18,3,0)),(Sheet1!J317+$F$7/10)*VLOOKUP($B337,$H$13:$J$18,3,0),"N/A")</f>
        <v>N/A</v>
      </c>
    </row>
    <row r="338" spans="2:11" x14ac:dyDescent="0.25">
      <c r="B338" s="1" t="str">
        <f>Sheet1!A318</f>
        <v>NY</v>
      </c>
      <c r="C338" s="2" t="str">
        <f>Sheet1!B318</f>
        <v>Elec</v>
      </c>
      <c r="D338" s="3">
        <f>Sheet1!C318</f>
        <v>43069</v>
      </c>
      <c r="E338" s="4" t="str">
        <f>Sheet1!D318</f>
        <v>F (NiMo, NYSEG)</v>
      </c>
      <c r="F338" s="2" t="str">
        <f>Sheet1!E318</f>
        <v>0-150K</v>
      </c>
      <c r="G338" s="49">
        <f>IF(ISNUMBER((Sheet1!F318+$F$7/10)*VLOOKUP($B338,$H$13:$J$18,3,0)),(Sheet1!F318+$F$7/10)*VLOOKUP($B338,$H$13:$J$18,3,0),"N/A")</f>
        <v>7.8315180821917778</v>
      </c>
      <c r="H338" s="49">
        <f>IF(ISNUMBER((Sheet1!G318+$F$7/10)*VLOOKUP($B338,$H$13:$J$18,3,0)),(Sheet1!G318+$F$7/10)*VLOOKUP($B338,$H$13:$J$18,3,0),"N/A")</f>
        <v>7.006714539041095</v>
      </c>
      <c r="I338" s="49">
        <f>IF(ISNUMBER((Sheet1!H318+$F$7/10)*VLOOKUP($B338,$H$13:$J$18,3,0)),(Sheet1!H318+$F$7/10)*VLOOKUP($B338,$H$13:$J$18,3,0),"N/A")</f>
        <v>7.1192916867579896</v>
      </c>
      <c r="J338" s="49">
        <f>IF(ISNUMBER((Sheet1!I318+$F$7/10)*VLOOKUP($B338,$H$13:$J$18,3,0)),(Sheet1!I318+$F$7/10)*VLOOKUP($B338,$H$13:$J$18,3,0),"N/A")</f>
        <v>6.8512380640410946</v>
      </c>
      <c r="K338" s="49" t="str">
        <f>IF(ISNUMBER((Sheet1!J318+$F$7/10)*VLOOKUP($B338,$H$13:$J$18,3,0)),(Sheet1!J318+$F$7/10)*VLOOKUP($B338,$H$13:$J$18,3,0),"N/A")</f>
        <v>N/A</v>
      </c>
    </row>
    <row r="339" spans="2:11" x14ac:dyDescent="0.25">
      <c r="B339" s="1" t="str">
        <f>Sheet1!A319</f>
        <v>NY</v>
      </c>
      <c r="C339" s="2" t="str">
        <f>Sheet1!B319</f>
        <v>Elec</v>
      </c>
      <c r="D339" s="3">
        <f>Sheet1!C319</f>
        <v>43069</v>
      </c>
      <c r="E339" s="4" t="str">
        <f>Sheet1!D319</f>
        <v>F (NiMo, NYSEG)</v>
      </c>
      <c r="F339" s="2" t="str">
        <f>Sheet1!E319</f>
        <v>150-500K</v>
      </c>
      <c r="G339" s="49">
        <f>IF(ISNUMBER((Sheet1!F319+$F$7/10)*VLOOKUP($B339,$H$13:$J$18,3,0)),(Sheet1!F319+$F$7/10)*VLOOKUP($B339,$H$13:$J$18,3,0),"N/A")</f>
        <v>7.6275180821917781</v>
      </c>
      <c r="H339" s="49">
        <f>IF(ISNUMBER((Sheet1!G319+$F$7/10)*VLOOKUP($B339,$H$13:$J$18,3,0)),(Sheet1!G319+$F$7/10)*VLOOKUP($B339,$H$13:$J$18,3,0),"N/A")</f>
        <v>6.8027145390410952</v>
      </c>
      <c r="I339" s="49">
        <f>IF(ISNUMBER((Sheet1!H319+$F$7/10)*VLOOKUP($B339,$H$13:$J$18,3,0)),(Sheet1!H319+$F$7/10)*VLOOKUP($B339,$H$13:$J$18,3,0),"N/A")</f>
        <v>6.9152916867579899</v>
      </c>
      <c r="J339" s="49">
        <f>IF(ISNUMBER((Sheet1!I319+$F$7/10)*VLOOKUP($B339,$H$13:$J$18,3,0)),(Sheet1!I319+$F$7/10)*VLOOKUP($B339,$H$13:$J$18,3,0),"N/A")</f>
        <v>6.647238064041094</v>
      </c>
      <c r="K339" s="49" t="str">
        <f>IF(ISNUMBER((Sheet1!J319+$F$7/10)*VLOOKUP($B339,$H$13:$J$18,3,0)),(Sheet1!J319+$F$7/10)*VLOOKUP($B339,$H$13:$J$18,3,0),"N/A")</f>
        <v>N/A</v>
      </c>
    </row>
    <row r="340" spans="2:11" x14ac:dyDescent="0.25">
      <c r="B340" s="1" t="str">
        <f>Sheet1!A320</f>
        <v>NY</v>
      </c>
      <c r="C340" s="2" t="str">
        <f>Sheet1!B320</f>
        <v>Elec</v>
      </c>
      <c r="D340" s="3">
        <f>Sheet1!C320</f>
        <v>43069</v>
      </c>
      <c r="E340" s="4" t="str">
        <f>Sheet1!D320</f>
        <v>F (NiMo, NYSEG)</v>
      </c>
      <c r="F340" s="2" t="str">
        <f>Sheet1!E320</f>
        <v>500-1M</v>
      </c>
      <c r="G340" s="49">
        <f>IF(ISNUMBER((Sheet1!F320+$F$7/10)*VLOOKUP($B340,$H$13:$J$18,3,0)),(Sheet1!F320+$F$7/10)*VLOOKUP($B340,$H$13:$J$18,3,0),"N/A")</f>
        <v>7.2705180821917779</v>
      </c>
      <c r="H340" s="49">
        <f>IF(ISNUMBER((Sheet1!G320+$F$7/10)*VLOOKUP($B340,$H$13:$J$18,3,0)),(Sheet1!G320+$F$7/10)*VLOOKUP($B340,$H$13:$J$18,3,0),"N/A")</f>
        <v>6.4457145390410941</v>
      </c>
      <c r="I340" s="49">
        <f>IF(ISNUMBER((Sheet1!H320+$F$7/10)*VLOOKUP($B340,$H$13:$J$18,3,0)),(Sheet1!H320+$F$7/10)*VLOOKUP($B340,$H$13:$J$18,3,0),"N/A")</f>
        <v>6.5582916867579897</v>
      </c>
      <c r="J340" s="49">
        <f>IF(ISNUMBER((Sheet1!I320+$F$7/10)*VLOOKUP($B340,$H$13:$J$18,3,0)),(Sheet1!I320+$F$7/10)*VLOOKUP($B340,$H$13:$J$18,3,0),"N/A")</f>
        <v>6.2902380640410938</v>
      </c>
      <c r="K340" s="49" t="str">
        <f>IF(ISNUMBER((Sheet1!J320+$F$7/10)*VLOOKUP($B340,$H$13:$J$18,3,0)),(Sheet1!J320+$F$7/10)*VLOOKUP($B340,$H$13:$J$18,3,0),"N/A")</f>
        <v>N/A</v>
      </c>
    </row>
    <row r="341" spans="2:11" x14ac:dyDescent="0.25">
      <c r="B341" s="1" t="str">
        <f>Sheet1!A321</f>
        <v>NY</v>
      </c>
      <c r="C341" s="2" t="str">
        <f>Sheet1!B321</f>
        <v>Elec</v>
      </c>
      <c r="D341" s="3">
        <f>Sheet1!C321</f>
        <v>43069</v>
      </c>
      <c r="E341" s="4" t="str">
        <f>Sheet1!D321</f>
        <v>G (CenHud, NYSEG, O&amp;R)</v>
      </c>
      <c r="F341" s="2" t="str">
        <f>Sheet1!E321</f>
        <v>0-150K</v>
      </c>
      <c r="G341" s="49">
        <f>IF(ISNUMBER((Sheet1!F321+$F$7/10)*VLOOKUP($B341,$H$13:$J$18,3,0)),(Sheet1!F321+$F$7/10)*VLOOKUP($B341,$H$13:$J$18,3,0),"N/A")</f>
        <v>8.4503636794520549</v>
      </c>
      <c r="H341" s="49">
        <f>IF(ISNUMBER((Sheet1!G321+$F$7/10)*VLOOKUP($B341,$H$13:$J$18,3,0)),(Sheet1!G321+$F$7/10)*VLOOKUP($B341,$H$13:$J$18,3,0),"N/A")</f>
        <v>8.106011015753424</v>
      </c>
      <c r="I341" s="49">
        <f>IF(ISNUMBER((Sheet1!H321+$F$7/10)*VLOOKUP($B341,$H$13:$J$18,3,0)),(Sheet1!H321+$F$7/10)*VLOOKUP($B341,$H$13:$J$18,3,0),"N/A")</f>
        <v>8.1041457703196329</v>
      </c>
      <c r="J341" s="49">
        <f>IF(ISNUMBER((Sheet1!I321+$F$7/10)*VLOOKUP($B341,$H$13:$J$18,3,0)),(Sheet1!I321+$F$7/10)*VLOOKUP($B341,$H$13:$J$18,3,0),"N/A")</f>
        <v>7.987733940753424</v>
      </c>
      <c r="K341" s="49" t="str">
        <f>IF(ISNUMBER((Sheet1!J321+$F$7/10)*VLOOKUP($B341,$H$13:$J$18,3,0)),(Sheet1!J321+$F$7/10)*VLOOKUP($B341,$H$13:$J$18,3,0),"N/A")</f>
        <v>N/A</v>
      </c>
    </row>
    <row r="342" spans="2:11" x14ac:dyDescent="0.25">
      <c r="B342" s="1" t="str">
        <f>Sheet1!A322</f>
        <v>NY</v>
      </c>
      <c r="C342" s="2" t="str">
        <f>Sheet1!B322</f>
        <v>Elec</v>
      </c>
      <c r="D342" s="3">
        <f>Sheet1!C322</f>
        <v>43069</v>
      </c>
      <c r="E342" s="4" t="str">
        <f>Sheet1!D322</f>
        <v>G (CenHud, NYSEG, O&amp;R)</v>
      </c>
      <c r="F342" s="2" t="str">
        <f>Sheet1!E322</f>
        <v>150-500K</v>
      </c>
      <c r="G342" s="49">
        <f>IF(ISNUMBER((Sheet1!F322+$F$7/10)*VLOOKUP($B342,$H$13:$J$18,3,0)),(Sheet1!F322+$F$7/10)*VLOOKUP($B342,$H$13:$J$18,3,0),"N/A")</f>
        <v>8.2463636794520543</v>
      </c>
      <c r="H342" s="49">
        <f>IF(ISNUMBER((Sheet1!G322+$F$7/10)*VLOOKUP($B342,$H$13:$J$18,3,0)),(Sheet1!G322+$F$7/10)*VLOOKUP($B342,$H$13:$J$18,3,0),"N/A")</f>
        <v>7.9020110157534234</v>
      </c>
      <c r="I342" s="49">
        <f>IF(ISNUMBER((Sheet1!H322+$F$7/10)*VLOOKUP($B342,$H$13:$J$18,3,0)),(Sheet1!H322+$F$7/10)*VLOOKUP($B342,$H$13:$J$18,3,0),"N/A")</f>
        <v>7.9001457703196332</v>
      </c>
      <c r="J342" s="49">
        <f>IF(ISNUMBER((Sheet1!I322+$F$7/10)*VLOOKUP($B342,$H$13:$J$18,3,0)),(Sheet1!I322+$F$7/10)*VLOOKUP($B342,$H$13:$J$18,3,0),"N/A")</f>
        <v>7.7837339407534234</v>
      </c>
      <c r="K342" s="49" t="str">
        <f>IF(ISNUMBER((Sheet1!J322+$F$7/10)*VLOOKUP($B342,$H$13:$J$18,3,0)),(Sheet1!J322+$F$7/10)*VLOOKUP($B342,$H$13:$J$18,3,0),"N/A")</f>
        <v>N/A</v>
      </c>
    </row>
    <row r="343" spans="2:11" x14ac:dyDescent="0.25">
      <c r="B343" s="1" t="str">
        <f>Sheet1!A323</f>
        <v>NY</v>
      </c>
      <c r="C343" s="2" t="str">
        <f>Sheet1!B323</f>
        <v>Elec</v>
      </c>
      <c r="D343" s="3">
        <f>Sheet1!C323</f>
        <v>43069</v>
      </c>
      <c r="E343" s="4" t="str">
        <f>Sheet1!D323</f>
        <v>G (CenHud, NYSEG, O&amp;R)</v>
      </c>
      <c r="F343" s="2" t="str">
        <f>Sheet1!E323</f>
        <v>500-1M</v>
      </c>
      <c r="G343" s="49">
        <f>IF(ISNUMBER((Sheet1!F323+$F$7/10)*VLOOKUP($B343,$H$13:$J$18,3,0)),(Sheet1!F323+$F$7/10)*VLOOKUP($B343,$H$13:$J$18,3,0),"N/A")</f>
        <v>7.8893636794520541</v>
      </c>
      <c r="H343" s="49">
        <f>IF(ISNUMBER((Sheet1!G323+$F$7/10)*VLOOKUP($B343,$H$13:$J$18,3,0)),(Sheet1!G323+$F$7/10)*VLOOKUP($B343,$H$13:$J$18,3,0),"N/A")</f>
        <v>7.545011015753424</v>
      </c>
      <c r="I343" s="49">
        <f>IF(ISNUMBER((Sheet1!H323+$F$7/10)*VLOOKUP($B343,$H$13:$J$18,3,0)),(Sheet1!H323+$F$7/10)*VLOOKUP($B343,$H$13:$J$18,3,0),"N/A")</f>
        <v>7.543145770319633</v>
      </c>
      <c r="J343" s="49">
        <f>IF(ISNUMBER((Sheet1!I323+$F$7/10)*VLOOKUP($B343,$H$13:$J$18,3,0)),(Sheet1!I323+$F$7/10)*VLOOKUP($B343,$H$13:$J$18,3,0),"N/A")</f>
        <v>7.4267339407534232</v>
      </c>
      <c r="K343" s="49" t="str">
        <f>IF(ISNUMBER((Sheet1!J323+$F$7/10)*VLOOKUP($B343,$H$13:$J$18,3,0)),(Sheet1!J323+$F$7/10)*VLOOKUP($B343,$H$13:$J$18,3,0),"N/A")</f>
        <v>N/A</v>
      </c>
    </row>
    <row r="344" spans="2:11" x14ac:dyDescent="0.25">
      <c r="B344" s="1" t="str">
        <f>Sheet1!A324</f>
        <v>NY</v>
      </c>
      <c r="C344" s="2" t="str">
        <f>Sheet1!B324</f>
        <v>Elec</v>
      </c>
      <c r="D344" s="3">
        <f>Sheet1!C324</f>
        <v>43069</v>
      </c>
      <c r="E344" s="4" t="str">
        <f>Sheet1!D324</f>
        <v>H (ConEd, NYSEG)</v>
      </c>
      <c r="F344" s="2" t="str">
        <f>Sheet1!E324</f>
        <v>0-150K</v>
      </c>
      <c r="G344" s="49">
        <f>IF(ISNUMBER((Sheet1!F324+$F$7/10)*VLOOKUP($B344,$H$13:$J$18,3,0)),(Sheet1!F324+$F$7/10)*VLOOKUP($B344,$H$13:$J$18,3,0),"N/A")</f>
        <v>8.6720015959520556</v>
      </c>
      <c r="H344" s="49">
        <f>IF(ISNUMBER((Sheet1!G324+$F$7/10)*VLOOKUP($B344,$H$13:$J$18,3,0)),(Sheet1!G324+$F$7/10)*VLOOKUP($B344,$H$13:$J$18,3,0),"N/A")</f>
        <v>8.3239903070034238</v>
      </c>
      <c r="I344" s="49">
        <f>IF(ISNUMBER((Sheet1!H324+$F$7/10)*VLOOKUP($B344,$H$13:$J$18,3,0)),(Sheet1!H324+$F$7/10)*VLOOKUP($B344,$H$13:$J$18,3,0),"N/A")</f>
        <v>8.3288581708196325</v>
      </c>
      <c r="J344" s="49">
        <f>IF(ISNUMBER((Sheet1!I324+$F$7/10)*VLOOKUP($B344,$H$13:$J$18,3,0)),(Sheet1!I324+$F$7/10)*VLOOKUP($B344,$H$13:$J$18,3,0),"N/A")</f>
        <v>8.2085059091284229</v>
      </c>
      <c r="K344" s="49" t="str">
        <f>IF(ISNUMBER((Sheet1!J324+$F$7/10)*VLOOKUP($B344,$H$13:$J$18,3,0)),(Sheet1!J324+$F$7/10)*VLOOKUP($B344,$H$13:$J$18,3,0),"N/A")</f>
        <v>N/A</v>
      </c>
    </row>
    <row r="345" spans="2:11" x14ac:dyDescent="0.25">
      <c r="B345" s="1" t="str">
        <f>Sheet1!A325</f>
        <v>NY</v>
      </c>
      <c r="C345" s="2" t="str">
        <f>Sheet1!B325</f>
        <v>Elec</v>
      </c>
      <c r="D345" s="3">
        <f>Sheet1!C325</f>
        <v>43069</v>
      </c>
      <c r="E345" s="4" t="str">
        <f>Sheet1!D325</f>
        <v>H (ConEd, NYSEG)</v>
      </c>
      <c r="F345" s="2" t="str">
        <f>Sheet1!E325</f>
        <v>150-500K</v>
      </c>
      <c r="G345" s="49">
        <f>IF(ISNUMBER((Sheet1!F325+$F$7/10)*VLOOKUP($B345,$H$13:$J$18,3,0)),(Sheet1!F325+$F$7/10)*VLOOKUP($B345,$H$13:$J$18,3,0),"N/A")</f>
        <v>8.4680015959520549</v>
      </c>
      <c r="H345" s="49">
        <f>IF(ISNUMBER((Sheet1!G325+$F$7/10)*VLOOKUP($B345,$H$13:$J$18,3,0)),(Sheet1!G325+$F$7/10)*VLOOKUP($B345,$H$13:$J$18,3,0),"N/A")</f>
        <v>8.1199903070034249</v>
      </c>
      <c r="I345" s="49">
        <f>IF(ISNUMBER((Sheet1!H325+$F$7/10)*VLOOKUP($B345,$H$13:$J$18,3,0)),(Sheet1!H325+$F$7/10)*VLOOKUP($B345,$H$13:$J$18,3,0),"N/A")</f>
        <v>8.1248581708196337</v>
      </c>
      <c r="J345" s="49">
        <f>IF(ISNUMBER((Sheet1!I325+$F$7/10)*VLOOKUP($B345,$H$13:$J$18,3,0)),(Sheet1!I325+$F$7/10)*VLOOKUP($B345,$H$13:$J$18,3,0),"N/A")</f>
        <v>8.0045059091284241</v>
      </c>
      <c r="K345" s="49" t="str">
        <f>IF(ISNUMBER((Sheet1!J325+$F$7/10)*VLOOKUP($B345,$H$13:$J$18,3,0)),(Sheet1!J325+$F$7/10)*VLOOKUP($B345,$H$13:$J$18,3,0),"N/A")</f>
        <v>N/A</v>
      </c>
    </row>
    <row r="346" spans="2:11" x14ac:dyDescent="0.25">
      <c r="B346" s="1" t="str">
        <f>Sheet1!A326</f>
        <v>NY</v>
      </c>
      <c r="C346" s="2" t="str">
        <f>Sheet1!B326</f>
        <v>Elec</v>
      </c>
      <c r="D346" s="3">
        <f>Sheet1!C326</f>
        <v>43069</v>
      </c>
      <c r="E346" s="4" t="str">
        <f>Sheet1!D326</f>
        <v>H (ConEd, NYSEG)</v>
      </c>
      <c r="F346" s="2" t="str">
        <f>Sheet1!E326</f>
        <v>500-1M</v>
      </c>
      <c r="G346" s="49">
        <f>IF(ISNUMBER((Sheet1!F326+$F$7/10)*VLOOKUP($B346,$H$13:$J$18,3,0)),(Sheet1!F326+$F$7/10)*VLOOKUP($B346,$H$13:$J$18,3,0),"N/A")</f>
        <v>8.1110015959520556</v>
      </c>
      <c r="H346" s="49">
        <f>IF(ISNUMBER((Sheet1!G326+$F$7/10)*VLOOKUP($B346,$H$13:$J$18,3,0)),(Sheet1!G326+$F$7/10)*VLOOKUP($B346,$H$13:$J$18,3,0),"N/A")</f>
        <v>7.7629903070034239</v>
      </c>
      <c r="I346" s="49">
        <f>IF(ISNUMBER((Sheet1!H326+$F$7/10)*VLOOKUP($B346,$H$13:$J$18,3,0)),(Sheet1!H326+$F$7/10)*VLOOKUP($B346,$H$13:$J$18,3,0),"N/A")</f>
        <v>7.7678581708196335</v>
      </c>
      <c r="J346" s="49">
        <f>IF(ISNUMBER((Sheet1!I326+$F$7/10)*VLOOKUP($B346,$H$13:$J$18,3,0)),(Sheet1!I326+$F$7/10)*VLOOKUP($B346,$H$13:$J$18,3,0),"N/A")</f>
        <v>7.6475059091284239</v>
      </c>
      <c r="K346" s="49" t="str">
        <f>IF(ISNUMBER((Sheet1!J326+$F$7/10)*VLOOKUP($B346,$H$13:$J$18,3,0)),(Sheet1!J326+$F$7/10)*VLOOKUP($B346,$H$13:$J$18,3,0),"N/A")</f>
        <v>N/A</v>
      </c>
    </row>
    <row r="347" spans="2:11" x14ac:dyDescent="0.25">
      <c r="B347" s="1" t="str">
        <f>Sheet1!A327</f>
        <v>NY</v>
      </c>
      <c r="C347" s="2" t="str">
        <f>Sheet1!B327</f>
        <v>Elec</v>
      </c>
      <c r="D347" s="3">
        <f>Sheet1!C327</f>
        <v>43069</v>
      </c>
      <c r="E347" s="4" t="str">
        <f>Sheet1!D327</f>
        <v>I (ConEd)</v>
      </c>
      <c r="F347" s="2" t="str">
        <f>Sheet1!E327</f>
        <v>0-150K</v>
      </c>
      <c r="G347" s="49">
        <f>IF(ISNUMBER((Sheet1!F327+$F$7/10)*VLOOKUP($B347,$H$13:$J$18,3,0)),(Sheet1!F327+$F$7/10)*VLOOKUP($B347,$H$13:$J$18,3,0),"N/A")</f>
        <v>8.6720015959520556</v>
      </c>
      <c r="H347" s="49">
        <f>IF(ISNUMBER((Sheet1!G327+$F$7/10)*VLOOKUP($B347,$H$13:$J$18,3,0)),(Sheet1!G327+$F$7/10)*VLOOKUP($B347,$H$13:$J$18,3,0),"N/A")</f>
        <v>8.3239903070034238</v>
      </c>
      <c r="I347" s="49">
        <f>IF(ISNUMBER((Sheet1!H327+$F$7/10)*VLOOKUP($B347,$H$13:$J$18,3,0)),(Sheet1!H327+$F$7/10)*VLOOKUP($B347,$H$13:$J$18,3,0),"N/A")</f>
        <v>8.3288581708196325</v>
      </c>
      <c r="J347" s="49">
        <f>IF(ISNUMBER((Sheet1!I327+$F$7/10)*VLOOKUP($B347,$H$13:$J$18,3,0)),(Sheet1!I327+$F$7/10)*VLOOKUP($B347,$H$13:$J$18,3,0),"N/A")</f>
        <v>8.2085059091284229</v>
      </c>
      <c r="K347" s="49" t="str">
        <f>IF(ISNUMBER((Sheet1!J327+$F$7/10)*VLOOKUP($B347,$H$13:$J$18,3,0)),(Sheet1!J327+$F$7/10)*VLOOKUP($B347,$H$13:$J$18,3,0),"N/A")</f>
        <v>N/A</v>
      </c>
    </row>
    <row r="348" spans="2:11" x14ac:dyDescent="0.25">
      <c r="B348" s="1" t="str">
        <f>Sheet1!A328</f>
        <v>NY</v>
      </c>
      <c r="C348" s="2" t="str">
        <f>Sheet1!B328</f>
        <v>Elec</v>
      </c>
      <c r="D348" s="3">
        <f>Sheet1!C328</f>
        <v>43069</v>
      </c>
      <c r="E348" s="4" t="str">
        <f>Sheet1!D328</f>
        <v>I (ConEd)</v>
      </c>
      <c r="F348" s="2" t="str">
        <f>Sheet1!E328</f>
        <v>150-500K</v>
      </c>
      <c r="G348" s="49">
        <f>IF(ISNUMBER((Sheet1!F328+$F$7/10)*VLOOKUP($B348,$H$13:$J$18,3,0)),(Sheet1!F328+$F$7/10)*VLOOKUP($B348,$H$13:$J$18,3,0),"N/A")</f>
        <v>8.4680015959520549</v>
      </c>
      <c r="H348" s="49">
        <f>IF(ISNUMBER((Sheet1!G328+$F$7/10)*VLOOKUP($B348,$H$13:$J$18,3,0)),(Sheet1!G328+$F$7/10)*VLOOKUP($B348,$H$13:$J$18,3,0),"N/A")</f>
        <v>8.1199903070034249</v>
      </c>
      <c r="I348" s="49">
        <f>IF(ISNUMBER((Sheet1!H328+$F$7/10)*VLOOKUP($B348,$H$13:$J$18,3,0)),(Sheet1!H328+$F$7/10)*VLOOKUP($B348,$H$13:$J$18,3,0),"N/A")</f>
        <v>8.1248581708196337</v>
      </c>
      <c r="J348" s="49">
        <f>IF(ISNUMBER((Sheet1!I328+$F$7/10)*VLOOKUP($B348,$H$13:$J$18,3,0)),(Sheet1!I328+$F$7/10)*VLOOKUP($B348,$H$13:$J$18,3,0),"N/A")</f>
        <v>8.0045059091284241</v>
      </c>
      <c r="K348" s="49" t="str">
        <f>IF(ISNUMBER((Sheet1!J328+$F$7/10)*VLOOKUP($B348,$H$13:$J$18,3,0)),(Sheet1!J328+$F$7/10)*VLOOKUP($B348,$H$13:$J$18,3,0),"N/A")</f>
        <v>N/A</v>
      </c>
    </row>
    <row r="349" spans="2:11" x14ac:dyDescent="0.25">
      <c r="B349" s="1" t="str">
        <f>Sheet1!A329</f>
        <v>NY</v>
      </c>
      <c r="C349" s="2" t="str">
        <f>Sheet1!B329</f>
        <v>Elec</v>
      </c>
      <c r="D349" s="3">
        <f>Sheet1!C329</f>
        <v>43069</v>
      </c>
      <c r="E349" s="4" t="str">
        <f>Sheet1!D329</f>
        <v>I (ConEd)</v>
      </c>
      <c r="F349" s="2" t="str">
        <f>Sheet1!E329</f>
        <v>500-1M</v>
      </c>
      <c r="G349" s="49">
        <f>IF(ISNUMBER((Sheet1!F329+$F$7/10)*VLOOKUP($B349,$H$13:$J$18,3,0)),(Sheet1!F329+$F$7/10)*VLOOKUP($B349,$H$13:$J$18,3,0),"N/A")</f>
        <v>8.1110015959520556</v>
      </c>
      <c r="H349" s="49">
        <f>IF(ISNUMBER((Sheet1!G329+$F$7/10)*VLOOKUP($B349,$H$13:$J$18,3,0)),(Sheet1!G329+$F$7/10)*VLOOKUP($B349,$H$13:$J$18,3,0),"N/A")</f>
        <v>7.7629903070034239</v>
      </c>
      <c r="I349" s="49">
        <f>IF(ISNUMBER((Sheet1!H329+$F$7/10)*VLOOKUP($B349,$H$13:$J$18,3,0)),(Sheet1!H329+$F$7/10)*VLOOKUP($B349,$H$13:$J$18,3,0),"N/A")</f>
        <v>7.7678581708196335</v>
      </c>
      <c r="J349" s="49">
        <f>IF(ISNUMBER((Sheet1!I329+$F$7/10)*VLOOKUP($B349,$H$13:$J$18,3,0)),(Sheet1!I329+$F$7/10)*VLOOKUP($B349,$H$13:$J$18,3,0),"N/A")</f>
        <v>7.6475059091284239</v>
      </c>
      <c r="K349" s="49" t="str">
        <f>IF(ISNUMBER((Sheet1!J329+$F$7/10)*VLOOKUP($B349,$H$13:$J$18,3,0)),(Sheet1!J329+$F$7/10)*VLOOKUP($B349,$H$13:$J$18,3,0),"N/A")</f>
        <v>N/A</v>
      </c>
    </row>
    <row r="350" spans="2:11" x14ac:dyDescent="0.25">
      <c r="B350" s="1" t="str">
        <f>Sheet1!A330</f>
        <v>NY</v>
      </c>
      <c r="C350" s="2" t="str">
        <f>Sheet1!B330</f>
        <v>Elec</v>
      </c>
      <c r="D350" s="3">
        <f>Sheet1!C330</f>
        <v>43069</v>
      </c>
      <c r="E350" s="4" t="str">
        <f>Sheet1!D330</f>
        <v>J (ConEd)</v>
      </c>
      <c r="F350" s="2" t="str">
        <f>Sheet1!E330</f>
        <v>0-150K</v>
      </c>
      <c r="G350" s="49">
        <f>IF(ISNUMBER((Sheet1!F330+$F$7/10)*VLOOKUP($B350,$H$13:$J$18,3,0)),(Sheet1!F330+$F$7/10)*VLOOKUP($B350,$H$13:$J$18,3,0),"N/A")</f>
        <v>8.6810927794520563</v>
      </c>
      <c r="H350" s="49">
        <f>IF(ISNUMBER((Sheet1!G330+$F$7/10)*VLOOKUP($B350,$H$13:$J$18,3,0)),(Sheet1!G330+$F$7/10)*VLOOKUP($B350,$H$13:$J$18,3,0),"N/A")</f>
        <v>8.9159000164383553</v>
      </c>
      <c r="I350" s="49">
        <f>IF(ISNUMBER((Sheet1!H330+$F$7/10)*VLOOKUP($B350,$H$13:$J$18,3,0)),(Sheet1!H330+$F$7/10)*VLOOKUP($B350,$H$13:$J$18,3,0),"N/A")</f>
        <v>8.736820370776254</v>
      </c>
      <c r="J350" s="49">
        <f>IF(ISNUMBER((Sheet1!I330+$F$7/10)*VLOOKUP($B350,$H$13:$J$18,3,0)),(Sheet1!I330+$F$7/10)*VLOOKUP($B350,$H$13:$J$18,3,0),"N/A")</f>
        <v>8.6863067842465753</v>
      </c>
      <c r="K350" s="49" t="str">
        <f>IF(ISNUMBER((Sheet1!J330+$F$7/10)*VLOOKUP($B350,$H$13:$J$18,3,0)),(Sheet1!J330+$F$7/10)*VLOOKUP($B350,$H$13:$J$18,3,0),"N/A")</f>
        <v>N/A</v>
      </c>
    </row>
    <row r="351" spans="2:11" x14ac:dyDescent="0.25">
      <c r="B351" s="1" t="str">
        <f>Sheet1!A331</f>
        <v>NY</v>
      </c>
      <c r="C351" s="2" t="str">
        <f>Sheet1!B331</f>
        <v>Elec</v>
      </c>
      <c r="D351" s="3">
        <f>Sheet1!C331</f>
        <v>43069</v>
      </c>
      <c r="E351" s="4" t="str">
        <f>Sheet1!D331</f>
        <v>J (ConEd)</v>
      </c>
      <c r="F351" s="2" t="str">
        <f>Sheet1!E331</f>
        <v>150-500K</v>
      </c>
      <c r="G351" s="49">
        <f>IF(ISNUMBER((Sheet1!F331+$F$7/10)*VLOOKUP($B351,$H$13:$J$18,3,0)),(Sheet1!F331+$F$7/10)*VLOOKUP($B351,$H$13:$J$18,3,0),"N/A")</f>
        <v>8.4770927794520539</v>
      </c>
      <c r="H351" s="49">
        <f>IF(ISNUMBER((Sheet1!G331+$F$7/10)*VLOOKUP($B351,$H$13:$J$18,3,0)),(Sheet1!G331+$F$7/10)*VLOOKUP($B351,$H$13:$J$18,3,0),"N/A")</f>
        <v>8.7119000164383547</v>
      </c>
      <c r="I351" s="49">
        <f>IF(ISNUMBER((Sheet1!H331+$F$7/10)*VLOOKUP($B351,$H$13:$J$18,3,0)),(Sheet1!H331+$F$7/10)*VLOOKUP($B351,$H$13:$J$18,3,0),"N/A")</f>
        <v>8.5328203707762533</v>
      </c>
      <c r="J351" s="49">
        <f>IF(ISNUMBER((Sheet1!I331+$F$7/10)*VLOOKUP($B351,$H$13:$J$18,3,0)),(Sheet1!I331+$F$7/10)*VLOOKUP($B351,$H$13:$J$18,3,0),"N/A")</f>
        <v>8.4823067842465747</v>
      </c>
      <c r="K351" s="49" t="str">
        <f>IF(ISNUMBER((Sheet1!J331+$F$7/10)*VLOOKUP($B351,$H$13:$J$18,3,0)),(Sheet1!J331+$F$7/10)*VLOOKUP($B351,$H$13:$J$18,3,0),"N/A")</f>
        <v>N/A</v>
      </c>
    </row>
    <row r="352" spans="2:11" x14ac:dyDescent="0.25">
      <c r="B352" s="1" t="str">
        <f>Sheet1!A332</f>
        <v>NY</v>
      </c>
      <c r="C352" s="2" t="str">
        <f>Sheet1!B332</f>
        <v>Elec</v>
      </c>
      <c r="D352" s="3">
        <f>Sheet1!C332</f>
        <v>43069</v>
      </c>
      <c r="E352" s="4" t="str">
        <f>Sheet1!D332</f>
        <v>J (ConEd)</v>
      </c>
      <c r="F352" s="2" t="str">
        <f>Sheet1!E332</f>
        <v>500-1M</v>
      </c>
      <c r="G352" s="49">
        <f>IF(ISNUMBER((Sheet1!F332+$F$7/10)*VLOOKUP($B352,$H$13:$J$18,3,0)),(Sheet1!F332+$F$7/10)*VLOOKUP($B352,$H$13:$J$18,3,0),"N/A")</f>
        <v>8.1200927794520545</v>
      </c>
      <c r="H352" s="49">
        <f>IF(ISNUMBER((Sheet1!G332+$F$7/10)*VLOOKUP($B352,$H$13:$J$18,3,0)),(Sheet1!G332+$F$7/10)*VLOOKUP($B352,$H$13:$J$18,3,0),"N/A")</f>
        <v>8.3549000164383536</v>
      </c>
      <c r="I352" s="49">
        <f>IF(ISNUMBER((Sheet1!H332+$F$7/10)*VLOOKUP($B352,$H$13:$J$18,3,0)),(Sheet1!H332+$F$7/10)*VLOOKUP($B352,$H$13:$J$18,3,0),"N/A")</f>
        <v>8.175820370776254</v>
      </c>
      <c r="J352" s="49">
        <f>IF(ISNUMBER((Sheet1!I332+$F$7/10)*VLOOKUP($B352,$H$13:$J$18,3,0)),(Sheet1!I332+$F$7/10)*VLOOKUP($B352,$H$13:$J$18,3,0),"N/A")</f>
        <v>8.1253067842465754</v>
      </c>
      <c r="K352" s="49" t="str">
        <f>IF(ISNUMBER((Sheet1!J332+$F$7/10)*VLOOKUP($B352,$H$13:$J$18,3,0)),(Sheet1!J332+$F$7/10)*VLOOKUP($B352,$H$13:$J$18,3,0),"N/A")</f>
        <v>N/A</v>
      </c>
    </row>
    <row r="353" spans="2:11" x14ac:dyDescent="0.25">
      <c r="B353" s="1" t="str">
        <f>Sheet1!A333</f>
        <v>NY</v>
      </c>
      <c r="C353" s="2" t="str">
        <f>Sheet1!B333</f>
        <v>Elec</v>
      </c>
      <c r="D353" s="3">
        <f>Sheet1!C333</f>
        <v>43100</v>
      </c>
      <c r="E353" s="4" t="str">
        <f>Sheet1!D333</f>
        <v>A (NiMo, NYSEG)</v>
      </c>
      <c r="F353" s="2" t="str">
        <f>Sheet1!E333</f>
        <v>0-150K</v>
      </c>
      <c r="G353" s="49">
        <f>IF(ISNUMBER((Sheet1!F333+$F$7/10)*VLOOKUP($B353,$H$13:$J$18,3,0)),(Sheet1!F333+$F$7/10)*VLOOKUP($B353,$H$13:$J$18,3,0),"N/A")</f>
        <v>6.2989788178082211</v>
      </c>
      <c r="H353" s="49">
        <f>IF(ISNUMBER((Sheet1!G333+$F$7/10)*VLOOKUP($B353,$H$13:$J$18,3,0)),(Sheet1!G333+$F$7/10)*VLOOKUP($B353,$H$13:$J$18,3,0),"N/A")</f>
        <v>6.2177037390410979</v>
      </c>
      <c r="I353" s="49">
        <f>IF(ISNUMBER((Sheet1!H333+$F$7/10)*VLOOKUP($B353,$H$13:$J$18,3,0)),(Sheet1!H333+$F$7/10)*VLOOKUP($B353,$H$13:$J$18,3,0),"N/A")</f>
        <v>6.2136451986301395</v>
      </c>
      <c r="J353" s="49">
        <f>IF(ISNUMBER((Sheet1!I333+$F$7/10)*VLOOKUP($B353,$H$13:$J$18,3,0)),(Sheet1!I333+$F$7/10)*VLOOKUP($B353,$H$13:$J$18,3,0),"N/A")</f>
        <v>6.1046550140410991</v>
      </c>
      <c r="K353" s="49" t="str">
        <f>IF(ISNUMBER((Sheet1!J333+$F$7/10)*VLOOKUP($B353,$H$13:$J$18,3,0)),(Sheet1!J333+$F$7/10)*VLOOKUP($B353,$H$13:$J$18,3,0),"N/A")</f>
        <v>N/A</v>
      </c>
    </row>
    <row r="354" spans="2:11" x14ac:dyDescent="0.25">
      <c r="B354" s="1" t="str">
        <f>Sheet1!A334</f>
        <v>NY</v>
      </c>
      <c r="C354" s="2" t="str">
        <f>Sheet1!B334</f>
        <v>Elec</v>
      </c>
      <c r="D354" s="3">
        <f>Sheet1!C334</f>
        <v>43100</v>
      </c>
      <c r="E354" s="4" t="str">
        <f>Sheet1!D334</f>
        <v>A (NiMo, NYSEG)</v>
      </c>
      <c r="F354" s="2" t="str">
        <f>Sheet1!E334</f>
        <v>150-500K</v>
      </c>
      <c r="G354" s="49">
        <f>IF(ISNUMBER((Sheet1!F334+$F$7/10)*VLOOKUP($B354,$H$13:$J$18,3,0)),(Sheet1!F334+$F$7/10)*VLOOKUP($B354,$H$13:$J$18,3,0),"N/A")</f>
        <v>6.0949788178082205</v>
      </c>
      <c r="H354" s="49">
        <f>IF(ISNUMBER((Sheet1!G334+$F$7/10)*VLOOKUP($B354,$H$13:$J$18,3,0)),(Sheet1!G334+$F$7/10)*VLOOKUP($B354,$H$13:$J$18,3,0),"N/A")</f>
        <v>6.0137037390410981</v>
      </c>
      <c r="I354" s="49">
        <f>IF(ISNUMBER((Sheet1!H334+$F$7/10)*VLOOKUP($B354,$H$13:$J$18,3,0)),(Sheet1!H334+$F$7/10)*VLOOKUP($B354,$H$13:$J$18,3,0),"N/A")</f>
        <v>6.0096451986301389</v>
      </c>
      <c r="J354" s="49">
        <f>IF(ISNUMBER((Sheet1!I334+$F$7/10)*VLOOKUP($B354,$H$13:$J$18,3,0)),(Sheet1!I334+$F$7/10)*VLOOKUP($B354,$H$13:$J$18,3,0),"N/A")</f>
        <v>5.9006550140410985</v>
      </c>
      <c r="K354" s="49" t="str">
        <f>IF(ISNUMBER((Sheet1!J334+$F$7/10)*VLOOKUP($B354,$H$13:$J$18,3,0)),(Sheet1!J334+$F$7/10)*VLOOKUP($B354,$H$13:$J$18,3,0),"N/A")</f>
        <v>N/A</v>
      </c>
    </row>
    <row r="355" spans="2:11" x14ac:dyDescent="0.25">
      <c r="B355" s="1" t="str">
        <f>Sheet1!A335</f>
        <v>NY</v>
      </c>
      <c r="C355" s="2" t="str">
        <f>Sheet1!B335</f>
        <v>Elec</v>
      </c>
      <c r="D355" s="3">
        <f>Sheet1!C335</f>
        <v>43100</v>
      </c>
      <c r="E355" s="4" t="str">
        <f>Sheet1!D335</f>
        <v>A (NiMo, NYSEG)</v>
      </c>
      <c r="F355" s="2" t="str">
        <f>Sheet1!E335</f>
        <v>500-1M</v>
      </c>
      <c r="G355" s="49">
        <f>IF(ISNUMBER((Sheet1!F335+$F$7/10)*VLOOKUP($B355,$H$13:$J$18,3,0)),(Sheet1!F335+$F$7/10)*VLOOKUP($B355,$H$13:$J$18,3,0),"N/A")</f>
        <v>5.7379788178082212</v>
      </c>
      <c r="H355" s="49">
        <f>IF(ISNUMBER((Sheet1!G335+$F$7/10)*VLOOKUP($B355,$H$13:$J$18,3,0)),(Sheet1!G335+$F$7/10)*VLOOKUP($B355,$H$13:$J$18,3,0),"N/A")</f>
        <v>5.656703739041097</v>
      </c>
      <c r="I355" s="49">
        <f>IF(ISNUMBER((Sheet1!H335+$F$7/10)*VLOOKUP($B355,$H$13:$J$18,3,0)),(Sheet1!H335+$F$7/10)*VLOOKUP($B355,$H$13:$J$18,3,0),"N/A")</f>
        <v>5.6526451986301396</v>
      </c>
      <c r="J355" s="49">
        <f>IF(ISNUMBER((Sheet1!I335+$F$7/10)*VLOOKUP($B355,$H$13:$J$18,3,0)),(Sheet1!I335+$F$7/10)*VLOOKUP($B355,$H$13:$J$18,3,0),"N/A")</f>
        <v>5.5436550140410992</v>
      </c>
      <c r="K355" s="49" t="str">
        <f>IF(ISNUMBER((Sheet1!J335+$F$7/10)*VLOOKUP($B355,$H$13:$J$18,3,0)),(Sheet1!J335+$F$7/10)*VLOOKUP($B355,$H$13:$J$18,3,0),"N/A")</f>
        <v>N/A</v>
      </c>
    </row>
    <row r="356" spans="2:11" x14ac:dyDescent="0.25">
      <c r="B356" s="1" t="str">
        <f>Sheet1!A336</f>
        <v>NY</v>
      </c>
      <c r="C356" s="2" t="str">
        <f>Sheet1!B336</f>
        <v>Elec</v>
      </c>
      <c r="D356" s="3">
        <f>Sheet1!C336</f>
        <v>43100</v>
      </c>
      <c r="E356" s="4" t="str">
        <f>Sheet1!D336</f>
        <v>B (NiMo, RGE)</v>
      </c>
      <c r="F356" s="2" t="str">
        <f>Sheet1!E336</f>
        <v>0-150K</v>
      </c>
      <c r="G356" s="49">
        <f>IF(ISNUMBER((Sheet1!F336+$F$7/10)*VLOOKUP($B356,$H$13:$J$18,3,0)),(Sheet1!F336+$F$7/10)*VLOOKUP($B356,$H$13:$J$18,3,0),"N/A")</f>
        <v>5.9309689378082195</v>
      </c>
      <c r="H356" s="49">
        <f>IF(ISNUMBER((Sheet1!G336+$F$7/10)*VLOOKUP($B356,$H$13:$J$18,3,0)),(Sheet1!G336+$F$7/10)*VLOOKUP($B356,$H$13:$J$18,3,0),"N/A")</f>
        <v>5.8819256040410961</v>
      </c>
      <c r="I356" s="49">
        <f>IF(ISNUMBER((Sheet1!H336+$F$7/10)*VLOOKUP($B356,$H$13:$J$18,3,0)),(Sheet1!H336+$F$7/10)*VLOOKUP($B356,$H$13:$J$18,3,0),"N/A")</f>
        <v>5.8701737136301366</v>
      </c>
      <c r="J356" s="49">
        <f>IF(ISNUMBER((Sheet1!I336+$F$7/10)*VLOOKUP($B356,$H$13:$J$18,3,0)),(Sheet1!I336+$F$7/10)*VLOOKUP($B356,$H$13:$J$18,3,0),"N/A")</f>
        <v>5.8504594115410953</v>
      </c>
      <c r="K356" s="49" t="str">
        <f>IF(ISNUMBER((Sheet1!J336+$F$7/10)*VLOOKUP($B356,$H$13:$J$18,3,0)),(Sheet1!J336+$F$7/10)*VLOOKUP($B356,$H$13:$J$18,3,0),"N/A")</f>
        <v>N/A</v>
      </c>
    </row>
    <row r="357" spans="2:11" x14ac:dyDescent="0.25">
      <c r="B357" s="1" t="str">
        <f>Sheet1!A337</f>
        <v>NY</v>
      </c>
      <c r="C357" s="2" t="str">
        <f>Sheet1!B337</f>
        <v>Elec</v>
      </c>
      <c r="D357" s="3">
        <f>Sheet1!C337</f>
        <v>43100</v>
      </c>
      <c r="E357" s="4" t="str">
        <f>Sheet1!D337</f>
        <v>B (NiMo, RGE)</v>
      </c>
      <c r="F357" s="2" t="str">
        <f>Sheet1!E337</f>
        <v>150-500K</v>
      </c>
      <c r="G357" s="49">
        <f>IF(ISNUMBER((Sheet1!F337+$F$7/10)*VLOOKUP($B357,$H$13:$J$18,3,0)),(Sheet1!F337+$F$7/10)*VLOOKUP($B357,$H$13:$J$18,3,0),"N/A")</f>
        <v>5.7269689378082198</v>
      </c>
      <c r="H357" s="49">
        <f>IF(ISNUMBER((Sheet1!G337+$F$7/10)*VLOOKUP($B357,$H$13:$J$18,3,0)),(Sheet1!G337+$F$7/10)*VLOOKUP($B357,$H$13:$J$18,3,0),"N/A")</f>
        <v>5.6779256040410955</v>
      </c>
      <c r="I357" s="49">
        <f>IF(ISNUMBER((Sheet1!H337+$F$7/10)*VLOOKUP($B357,$H$13:$J$18,3,0)),(Sheet1!H337+$F$7/10)*VLOOKUP($B357,$H$13:$J$18,3,0),"N/A")</f>
        <v>5.6661737136301369</v>
      </c>
      <c r="J357" s="49">
        <f>IF(ISNUMBER((Sheet1!I337+$F$7/10)*VLOOKUP($B357,$H$13:$J$18,3,0)),(Sheet1!I337+$F$7/10)*VLOOKUP($B357,$H$13:$J$18,3,0),"N/A")</f>
        <v>5.6464594115410955</v>
      </c>
      <c r="K357" s="49" t="str">
        <f>IF(ISNUMBER((Sheet1!J337+$F$7/10)*VLOOKUP($B357,$H$13:$J$18,3,0)),(Sheet1!J337+$F$7/10)*VLOOKUP($B357,$H$13:$J$18,3,0),"N/A")</f>
        <v>N/A</v>
      </c>
    </row>
    <row r="358" spans="2:11" x14ac:dyDescent="0.25">
      <c r="B358" s="1" t="str">
        <f>Sheet1!A338</f>
        <v>NY</v>
      </c>
      <c r="C358" s="2" t="str">
        <f>Sheet1!B338</f>
        <v>Elec</v>
      </c>
      <c r="D358" s="3">
        <f>Sheet1!C338</f>
        <v>43100</v>
      </c>
      <c r="E358" s="4" t="str">
        <f>Sheet1!D338</f>
        <v>B (NiMo, RGE)</v>
      </c>
      <c r="F358" s="2" t="str">
        <f>Sheet1!E338</f>
        <v>500-1M</v>
      </c>
      <c r="G358" s="49">
        <f>IF(ISNUMBER((Sheet1!F338+$F$7/10)*VLOOKUP($B358,$H$13:$J$18,3,0)),(Sheet1!F338+$F$7/10)*VLOOKUP($B358,$H$13:$J$18,3,0),"N/A")</f>
        <v>5.3699689378082196</v>
      </c>
      <c r="H358" s="49">
        <f>IF(ISNUMBER((Sheet1!G338+$F$7/10)*VLOOKUP($B358,$H$13:$J$18,3,0)),(Sheet1!G338+$F$7/10)*VLOOKUP($B358,$H$13:$J$18,3,0),"N/A")</f>
        <v>5.3209256040410962</v>
      </c>
      <c r="I358" s="49">
        <f>IF(ISNUMBER((Sheet1!H338+$F$7/10)*VLOOKUP($B358,$H$13:$J$18,3,0)),(Sheet1!H338+$F$7/10)*VLOOKUP($B358,$H$13:$J$18,3,0),"N/A")</f>
        <v>5.3091737136301367</v>
      </c>
      <c r="J358" s="49">
        <f>IF(ISNUMBER((Sheet1!I338+$F$7/10)*VLOOKUP($B358,$H$13:$J$18,3,0)),(Sheet1!I338+$F$7/10)*VLOOKUP($B358,$H$13:$J$18,3,0),"N/A")</f>
        <v>5.2894594115410953</v>
      </c>
      <c r="K358" s="49" t="str">
        <f>IF(ISNUMBER((Sheet1!J338+$F$7/10)*VLOOKUP($B358,$H$13:$J$18,3,0)),(Sheet1!J338+$F$7/10)*VLOOKUP($B358,$H$13:$J$18,3,0),"N/A")</f>
        <v>N/A</v>
      </c>
    </row>
    <row r="359" spans="2:11" x14ac:dyDescent="0.25">
      <c r="B359" s="1" t="str">
        <f>Sheet1!A339</f>
        <v>NY</v>
      </c>
      <c r="C359" s="2" t="str">
        <f>Sheet1!B339</f>
        <v>Elec</v>
      </c>
      <c r="D359" s="3">
        <f>Sheet1!C339</f>
        <v>43100</v>
      </c>
      <c r="E359" s="4" t="str">
        <f>Sheet1!D339</f>
        <v>C (NiMo, NYSEG)</v>
      </c>
      <c r="F359" s="2" t="str">
        <f>Sheet1!E339</f>
        <v>0-150K</v>
      </c>
      <c r="G359" s="49">
        <f>IF(ISNUMBER((Sheet1!F339+$F$7/10)*VLOOKUP($B359,$H$13:$J$18,3,0)),(Sheet1!F339+$F$7/10)*VLOOKUP($B359,$H$13:$J$18,3,0),"N/A")</f>
        <v>6.036798017808219</v>
      </c>
      <c r="H359" s="49">
        <f>IF(ISNUMBER((Sheet1!G339+$F$7/10)*VLOOKUP($B359,$H$13:$J$18,3,0)),(Sheet1!G339+$F$7/10)*VLOOKUP($B359,$H$13:$J$18,3,0),"N/A")</f>
        <v>5.9492754390410969</v>
      </c>
      <c r="I359" s="49">
        <f>IF(ISNUMBER((Sheet1!H339+$F$7/10)*VLOOKUP($B359,$H$13:$J$18,3,0)),(Sheet1!H339+$F$7/10)*VLOOKUP($B359,$H$13:$J$18,3,0),"N/A")</f>
        <v>5.9327099986301368</v>
      </c>
      <c r="J359" s="49">
        <f>IF(ISNUMBER((Sheet1!I339+$F$7/10)*VLOOKUP($B359,$H$13:$J$18,3,0)),(Sheet1!I339+$F$7/10)*VLOOKUP($B359,$H$13:$J$18,3,0),"N/A")</f>
        <v>5.9272974140410977</v>
      </c>
      <c r="K359" s="49" t="str">
        <f>IF(ISNUMBER((Sheet1!J339+$F$7/10)*VLOOKUP($B359,$H$13:$J$18,3,0)),(Sheet1!J339+$F$7/10)*VLOOKUP($B359,$H$13:$J$18,3,0),"N/A")</f>
        <v>N/A</v>
      </c>
    </row>
    <row r="360" spans="2:11" x14ac:dyDescent="0.25">
      <c r="B360" s="1" t="str">
        <f>Sheet1!A340</f>
        <v>NY</v>
      </c>
      <c r="C360" s="2" t="str">
        <f>Sheet1!B340</f>
        <v>Elec</v>
      </c>
      <c r="D360" s="3">
        <f>Sheet1!C340</f>
        <v>43100</v>
      </c>
      <c r="E360" s="4" t="str">
        <f>Sheet1!D340</f>
        <v>C (NiMo, NYSEG)</v>
      </c>
      <c r="F360" s="2" t="str">
        <f>Sheet1!E340</f>
        <v>150-500K</v>
      </c>
      <c r="G360" s="49">
        <f>IF(ISNUMBER((Sheet1!F340+$F$7/10)*VLOOKUP($B360,$H$13:$J$18,3,0)),(Sheet1!F340+$F$7/10)*VLOOKUP($B360,$H$13:$J$18,3,0),"N/A")</f>
        <v>5.8327980178082193</v>
      </c>
      <c r="H360" s="49">
        <f>IF(ISNUMBER((Sheet1!G340+$F$7/10)*VLOOKUP($B360,$H$13:$J$18,3,0)),(Sheet1!G340+$F$7/10)*VLOOKUP($B360,$H$13:$J$18,3,0),"N/A")</f>
        <v>5.7452754390410972</v>
      </c>
      <c r="I360" s="49">
        <f>IF(ISNUMBER((Sheet1!H340+$F$7/10)*VLOOKUP($B360,$H$13:$J$18,3,0)),(Sheet1!H340+$F$7/10)*VLOOKUP($B360,$H$13:$J$18,3,0),"N/A")</f>
        <v>5.7287099986301371</v>
      </c>
      <c r="J360" s="49">
        <f>IF(ISNUMBER((Sheet1!I340+$F$7/10)*VLOOKUP($B360,$H$13:$J$18,3,0)),(Sheet1!I340+$F$7/10)*VLOOKUP($B360,$H$13:$J$18,3,0),"N/A")</f>
        <v>5.723297414041097</v>
      </c>
      <c r="K360" s="49" t="str">
        <f>IF(ISNUMBER((Sheet1!J340+$F$7/10)*VLOOKUP($B360,$H$13:$J$18,3,0)),(Sheet1!J340+$F$7/10)*VLOOKUP($B360,$H$13:$J$18,3,0),"N/A")</f>
        <v>N/A</v>
      </c>
    </row>
    <row r="361" spans="2:11" x14ac:dyDescent="0.25">
      <c r="B361" s="1" t="str">
        <f>Sheet1!A341</f>
        <v>NY</v>
      </c>
      <c r="C361" s="2" t="str">
        <f>Sheet1!B341</f>
        <v>Elec</v>
      </c>
      <c r="D361" s="3">
        <f>Sheet1!C341</f>
        <v>43100</v>
      </c>
      <c r="E361" s="4" t="str">
        <f>Sheet1!D341</f>
        <v>C (NiMo, NYSEG)</v>
      </c>
      <c r="F361" s="2" t="str">
        <f>Sheet1!E341</f>
        <v>500-1M</v>
      </c>
      <c r="G361" s="49">
        <f>IF(ISNUMBER((Sheet1!F341+$F$7/10)*VLOOKUP($B361,$H$13:$J$18,3,0)),(Sheet1!F341+$F$7/10)*VLOOKUP($B361,$H$13:$J$18,3,0),"N/A")</f>
        <v>5.4757980178082182</v>
      </c>
      <c r="H361" s="49">
        <f>IF(ISNUMBER((Sheet1!G341+$F$7/10)*VLOOKUP($B361,$H$13:$J$18,3,0)),(Sheet1!G341+$F$7/10)*VLOOKUP($B361,$H$13:$J$18,3,0),"N/A")</f>
        <v>5.388275439041097</v>
      </c>
      <c r="I361" s="49">
        <f>IF(ISNUMBER((Sheet1!H341+$F$7/10)*VLOOKUP($B361,$H$13:$J$18,3,0)),(Sheet1!H341+$F$7/10)*VLOOKUP($B361,$H$13:$J$18,3,0),"N/A")</f>
        <v>5.3717099986301369</v>
      </c>
      <c r="J361" s="49">
        <f>IF(ISNUMBER((Sheet1!I341+$F$7/10)*VLOOKUP($B361,$H$13:$J$18,3,0)),(Sheet1!I341+$F$7/10)*VLOOKUP($B361,$H$13:$J$18,3,0),"N/A")</f>
        <v>5.3662974140410977</v>
      </c>
      <c r="K361" s="49" t="str">
        <f>IF(ISNUMBER((Sheet1!J341+$F$7/10)*VLOOKUP($B361,$H$13:$J$18,3,0)),(Sheet1!J341+$F$7/10)*VLOOKUP($B361,$H$13:$J$18,3,0),"N/A")</f>
        <v>N/A</v>
      </c>
    </row>
    <row r="362" spans="2:11" x14ac:dyDescent="0.25">
      <c r="B362" s="1" t="str">
        <f>Sheet1!A342</f>
        <v>NY</v>
      </c>
      <c r="C362" s="2" t="str">
        <f>Sheet1!B342</f>
        <v>Elec</v>
      </c>
      <c r="D362" s="3">
        <f>Sheet1!C342</f>
        <v>43100</v>
      </c>
      <c r="E362" s="4" t="str">
        <f>Sheet1!D342</f>
        <v>D (NiMo, NYSEG)</v>
      </c>
      <c r="F362" s="2" t="str">
        <f>Sheet1!E342</f>
        <v>0-150K</v>
      </c>
      <c r="G362" s="49">
        <f>IF(ISNUMBER((Sheet1!F342+$F$7/10)*VLOOKUP($B362,$H$13:$J$18,3,0)),(Sheet1!F342+$F$7/10)*VLOOKUP($B362,$H$13:$J$18,3,0),"N/A")</f>
        <v>6.8009226028082193</v>
      </c>
      <c r="H362" s="49">
        <f>IF(ISNUMBER((Sheet1!G342+$F$7/10)*VLOOKUP($B362,$H$13:$J$18,3,0)),(Sheet1!G342+$F$7/10)*VLOOKUP($B362,$H$13:$J$18,3,0),"N/A")</f>
        <v>6.1874515590410963</v>
      </c>
      <c r="I362" s="49">
        <f>IF(ISNUMBER((Sheet1!H342+$F$7/10)*VLOOKUP($B362,$H$13:$J$18,3,0)),(Sheet1!H342+$F$7/10)*VLOOKUP($B362,$H$13:$J$18,3,0),"N/A")</f>
        <v>6.2718629736301361</v>
      </c>
      <c r="J362" s="49">
        <f>IF(ISNUMBER((Sheet1!I342+$F$7/10)*VLOOKUP($B362,$H$13:$J$18,3,0)),(Sheet1!I342+$F$7/10)*VLOOKUP($B362,$H$13:$J$18,3,0),"N/A")</f>
        <v>6.0705035015410944</v>
      </c>
      <c r="K362" s="49" t="str">
        <f>IF(ISNUMBER((Sheet1!J342+$F$7/10)*VLOOKUP($B362,$H$13:$J$18,3,0)),(Sheet1!J342+$F$7/10)*VLOOKUP($B362,$H$13:$J$18,3,0),"N/A")</f>
        <v>N/A</v>
      </c>
    </row>
    <row r="363" spans="2:11" x14ac:dyDescent="0.25">
      <c r="B363" s="1" t="str">
        <f>Sheet1!A343</f>
        <v>NY</v>
      </c>
      <c r="C363" s="2" t="str">
        <f>Sheet1!B343</f>
        <v>Elec</v>
      </c>
      <c r="D363" s="3">
        <f>Sheet1!C343</f>
        <v>43100</v>
      </c>
      <c r="E363" s="4" t="str">
        <f>Sheet1!D343</f>
        <v>D (NiMo, NYSEG)</v>
      </c>
      <c r="F363" s="2" t="str">
        <f>Sheet1!E343</f>
        <v>150-500K</v>
      </c>
      <c r="G363" s="49">
        <f>IF(ISNUMBER((Sheet1!F343+$F$7/10)*VLOOKUP($B363,$H$13:$J$18,3,0)),(Sheet1!F343+$F$7/10)*VLOOKUP($B363,$H$13:$J$18,3,0),"N/A")</f>
        <v>6.5969226028082186</v>
      </c>
      <c r="H363" s="49">
        <f>IF(ISNUMBER((Sheet1!G343+$F$7/10)*VLOOKUP($B363,$H$13:$J$18,3,0)),(Sheet1!G343+$F$7/10)*VLOOKUP($B363,$H$13:$J$18,3,0),"N/A")</f>
        <v>5.9834515590410966</v>
      </c>
      <c r="I363" s="49">
        <f>IF(ISNUMBER((Sheet1!H343+$F$7/10)*VLOOKUP($B363,$H$13:$J$18,3,0)),(Sheet1!H343+$F$7/10)*VLOOKUP($B363,$H$13:$J$18,3,0),"N/A")</f>
        <v>6.0678629736301373</v>
      </c>
      <c r="J363" s="49">
        <f>IF(ISNUMBER((Sheet1!I343+$F$7/10)*VLOOKUP($B363,$H$13:$J$18,3,0)),(Sheet1!I343+$F$7/10)*VLOOKUP($B363,$H$13:$J$18,3,0),"N/A")</f>
        <v>5.8665035015410947</v>
      </c>
      <c r="K363" s="49" t="str">
        <f>IF(ISNUMBER((Sheet1!J343+$F$7/10)*VLOOKUP($B363,$H$13:$J$18,3,0)),(Sheet1!J343+$F$7/10)*VLOOKUP($B363,$H$13:$J$18,3,0),"N/A")</f>
        <v>N/A</v>
      </c>
    </row>
    <row r="364" spans="2:11" x14ac:dyDescent="0.25">
      <c r="B364" s="1" t="str">
        <f>Sheet1!A344</f>
        <v>NY</v>
      </c>
      <c r="C364" s="2" t="str">
        <f>Sheet1!B344</f>
        <v>Elec</v>
      </c>
      <c r="D364" s="3">
        <f>Sheet1!C344</f>
        <v>43100</v>
      </c>
      <c r="E364" s="4" t="str">
        <f>Sheet1!D344</f>
        <v>D (NiMo, NYSEG)</v>
      </c>
      <c r="F364" s="2" t="str">
        <f>Sheet1!E344</f>
        <v>500-1M</v>
      </c>
      <c r="G364" s="49">
        <f>IF(ISNUMBER((Sheet1!F344+$F$7/10)*VLOOKUP($B364,$H$13:$J$18,3,0)),(Sheet1!F344+$F$7/10)*VLOOKUP($B364,$H$13:$J$18,3,0),"N/A")</f>
        <v>6.2399226028082184</v>
      </c>
      <c r="H364" s="49">
        <f>IF(ISNUMBER((Sheet1!G344+$F$7/10)*VLOOKUP($B364,$H$13:$J$18,3,0)),(Sheet1!G344+$F$7/10)*VLOOKUP($B364,$H$13:$J$18,3,0),"N/A")</f>
        <v>5.6264515590410964</v>
      </c>
      <c r="I364" s="49">
        <f>IF(ISNUMBER((Sheet1!H344+$F$7/10)*VLOOKUP($B364,$H$13:$J$18,3,0)),(Sheet1!H344+$F$7/10)*VLOOKUP($B364,$H$13:$J$18,3,0),"N/A")</f>
        <v>5.7108629736301371</v>
      </c>
      <c r="J364" s="49">
        <f>IF(ISNUMBER((Sheet1!I344+$F$7/10)*VLOOKUP($B364,$H$13:$J$18,3,0)),(Sheet1!I344+$F$7/10)*VLOOKUP($B364,$H$13:$J$18,3,0),"N/A")</f>
        <v>5.5095035015410954</v>
      </c>
      <c r="K364" s="49" t="str">
        <f>IF(ISNUMBER((Sheet1!J344+$F$7/10)*VLOOKUP($B364,$H$13:$J$18,3,0)),(Sheet1!J344+$F$7/10)*VLOOKUP($B364,$H$13:$J$18,3,0),"N/A")</f>
        <v>N/A</v>
      </c>
    </row>
    <row r="365" spans="2:11" x14ac:dyDescent="0.25">
      <c r="B365" s="1" t="str">
        <f>Sheet1!A345</f>
        <v>NY</v>
      </c>
      <c r="C365" s="2" t="str">
        <f>Sheet1!B345</f>
        <v>Elec</v>
      </c>
      <c r="D365" s="3">
        <f>Sheet1!C345</f>
        <v>43100</v>
      </c>
      <c r="E365" s="4" t="str">
        <f>Sheet1!D345</f>
        <v>E (CenHud, NiMo, NYSEG)</v>
      </c>
      <c r="F365" s="2" t="str">
        <f>Sheet1!E345</f>
        <v>0-150K</v>
      </c>
      <c r="G365" s="49">
        <f>IF(ISNUMBER((Sheet1!F345+$F$7/10)*VLOOKUP($B365,$H$13:$J$18,3,0)),(Sheet1!F345+$F$7/10)*VLOOKUP($B365,$H$13:$J$18,3,0),"N/A")</f>
        <v>7.2290959078082189</v>
      </c>
      <c r="H365" s="49">
        <f>IF(ISNUMBER((Sheet1!G345+$F$7/10)*VLOOKUP($B365,$H$13:$J$18,3,0)),(Sheet1!G345+$F$7/10)*VLOOKUP($B365,$H$13:$J$18,3,0),"N/A")</f>
        <v>6.5588243790410958</v>
      </c>
      <c r="I365" s="49">
        <f>IF(ISNUMBER((Sheet1!H345+$F$7/10)*VLOOKUP($B365,$H$13:$J$18,3,0)),(Sheet1!H345+$F$7/10)*VLOOKUP($B365,$H$13:$J$18,3,0),"N/A")</f>
        <v>6.6544438086301394</v>
      </c>
      <c r="J365" s="49">
        <f>IF(ISNUMBER((Sheet1!I345+$F$7/10)*VLOOKUP($B365,$H$13:$J$18,3,0)),(Sheet1!I345+$F$7/10)*VLOOKUP($B365,$H$13:$J$18,3,0),"N/A")</f>
        <v>6.4343659340410966</v>
      </c>
      <c r="K365" s="49" t="str">
        <f>IF(ISNUMBER((Sheet1!J345+$F$7/10)*VLOOKUP($B365,$H$13:$J$18,3,0)),(Sheet1!J345+$F$7/10)*VLOOKUP($B365,$H$13:$J$18,3,0),"N/A")</f>
        <v>N/A</v>
      </c>
    </row>
    <row r="366" spans="2:11" x14ac:dyDescent="0.25">
      <c r="B366" s="1" t="str">
        <f>Sheet1!A346</f>
        <v>NY</v>
      </c>
      <c r="C366" s="2" t="str">
        <f>Sheet1!B346</f>
        <v>Elec</v>
      </c>
      <c r="D366" s="3">
        <f>Sheet1!C346</f>
        <v>43100</v>
      </c>
      <c r="E366" s="4" t="str">
        <f>Sheet1!D346</f>
        <v>E (CenHud, NiMo, NYSEG)</v>
      </c>
      <c r="F366" s="2" t="str">
        <f>Sheet1!E346</f>
        <v>150-500K</v>
      </c>
      <c r="G366" s="49">
        <f>IF(ISNUMBER((Sheet1!F346+$F$7/10)*VLOOKUP($B366,$H$13:$J$18,3,0)),(Sheet1!F346+$F$7/10)*VLOOKUP($B366,$H$13:$J$18,3,0),"N/A")</f>
        <v>7.0250959078082182</v>
      </c>
      <c r="H366" s="49">
        <f>IF(ISNUMBER((Sheet1!G346+$F$7/10)*VLOOKUP($B366,$H$13:$J$18,3,0)),(Sheet1!G346+$F$7/10)*VLOOKUP($B366,$H$13:$J$18,3,0),"N/A")</f>
        <v>6.3548243790410961</v>
      </c>
      <c r="I366" s="49">
        <f>IF(ISNUMBER((Sheet1!H346+$F$7/10)*VLOOKUP($B366,$H$13:$J$18,3,0)),(Sheet1!H346+$F$7/10)*VLOOKUP($B366,$H$13:$J$18,3,0),"N/A")</f>
        <v>6.4504438086301388</v>
      </c>
      <c r="J366" s="49">
        <f>IF(ISNUMBER((Sheet1!I346+$F$7/10)*VLOOKUP($B366,$H$13:$J$18,3,0)),(Sheet1!I346+$F$7/10)*VLOOKUP($B366,$H$13:$J$18,3,0),"N/A")</f>
        <v>6.230365934041096</v>
      </c>
      <c r="K366" s="49" t="str">
        <f>IF(ISNUMBER((Sheet1!J346+$F$7/10)*VLOOKUP($B366,$H$13:$J$18,3,0)),(Sheet1!J346+$F$7/10)*VLOOKUP($B366,$H$13:$J$18,3,0),"N/A")</f>
        <v>N/A</v>
      </c>
    </row>
    <row r="367" spans="2:11" x14ac:dyDescent="0.25">
      <c r="B367" s="1" t="str">
        <f>Sheet1!A347</f>
        <v>NY</v>
      </c>
      <c r="C367" s="2" t="str">
        <f>Sheet1!B347</f>
        <v>Elec</v>
      </c>
      <c r="D367" s="3">
        <f>Sheet1!C347</f>
        <v>43100</v>
      </c>
      <c r="E367" s="4" t="str">
        <f>Sheet1!D347</f>
        <v>E (CenHud, NiMo, NYSEG)</v>
      </c>
      <c r="F367" s="2" t="str">
        <f>Sheet1!E347</f>
        <v>500-1M</v>
      </c>
      <c r="G367" s="49">
        <f>IF(ISNUMBER((Sheet1!F347+$F$7/10)*VLOOKUP($B367,$H$13:$J$18,3,0)),(Sheet1!F347+$F$7/10)*VLOOKUP($B367,$H$13:$J$18,3,0),"N/A")</f>
        <v>6.6680959078082189</v>
      </c>
      <c r="H367" s="49">
        <f>IF(ISNUMBER((Sheet1!G347+$F$7/10)*VLOOKUP($B367,$H$13:$J$18,3,0)),(Sheet1!G347+$F$7/10)*VLOOKUP($B367,$H$13:$J$18,3,0),"N/A")</f>
        <v>5.9978243790410959</v>
      </c>
      <c r="I367" s="49">
        <f>IF(ISNUMBER((Sheet1!H347+$F$7/10)*VLOOKUP($B367,$H$13:$J$18,3,0)),(Sheet1!H347+$F$7/10)*VLOOKUP($B367,$H$13:$J$18,3,0),"N/A")</f>
        <v>6.0934438086301386</v>
      </c>
      <c r="J367" s="49">
        <f>IF(ISNUMBER((Sheet1!I347+$F$7/10)*VLOOKUP($B367,$H$13:$J$18,3,0)),(Sheet1!I347+$F$7/10)*VLOOKUP($B367,$H$13:$J$18,3,0),"N/A")</f>
        <v>5.8733659340410966</v>
      </c>
      <c r="K367" s="49" t="str">
        <f>IF(ISNUMBER((Sheet1!J347+$F$7/10)*VLOOKUP($B367,$H$13:$J$18,3,0)),(Sheet1!J347+$F$7/10)*VLOOKUP($B367,$H$13:$J$18,3,0),"N/A")</f>
        <v>N/A</v>
      </c>
    </row>
    <row r="368" spans="2:11" x14ac:dyDescent="0.25">
      <c r="B368" s="1" t="str">
        <f>Sheet1!A348</f>
        <v>NY</v>
      </c>
      <c r="C368" s="2" t="str">
        <f>Sheet1!B348</f>
        <v>Elec</v>
      </c>
      <c r="D368" s="3">
        <f>Sheet1!C348</f>
        <v>43100</v>
      </c>
      <c r="E368" s="4" t="str">
        <f>Sheet1!D348</f>
        <v>F (NiMo, NYSEG)</v>
      </c>
      <c r="F368" s="2" t="str">
        <f>Sheet1!E348</f>
        <v>0-150K</v>
      </c>
      <c r="G368" s="49">
        <f>IF(ISNUMBER((Sheet1!F348+$F$7/10)*VLOOKUP($B368,$H$13:$J$18,3,0)),(Sheet1!F348+$F$7/10)*VLOOKUP($B368,$H$13:$J$18,3,0),"N/A")</f>
        <v>7.8112665178082175</v>
      </c>
      <c r="H368" s="49">
        <f>IF(ISNUMBER((Sheet1!G348+$F$7/10)*VLOOKUP($B368,$H$13:$J$18,3,0)),(Sheet1!G348+$F$7/10)*VLOOKUP($B368,$H$13:$J$18,3,0),"N/A")</f>
        <v>6.9768642390410935</v>
      </c>
      <c r="I368" s="49">
        <f>IF(ISNUMBER((Sheet1!H348+$F$7/10)*VLOOKUP($B368,$H$13:$J$18,3,0)),(Sheet1!H348+$F$7/10)*VLOOKUP($B368,$H$13:$J$18,3,0),"N/A")</f>
        <v>7.1027893986301356</v>
      </c>
      <c r="J368" s="49">
        <f>IF(ISNUMBER((Sheet1!I348+$F$7/10)*VLOOKUP($B368,$H$13:$J$18,3,0)),(Sheet1!I348+$F$7/10)*VLOOKUP($B368,$H$13:$J$18,3,0),"N/A")</f>
        <v>6.8302307390410952</v>
      </c>
      <c r="K368" s="49" t="str">
        <f>IF(ISNUMBER((Sheet1!J348+$F$7/10)*VLOOKUP($B368,$H$13:$J$18,3,0)),(Sheet1!J348+$F$7/10)*VLOOKUP($B368,$H$13:$J$18,3,0),"N/A")</f>
        <v>N/A</v>
      </c>
    </row>
    <row r="369" spans="2:11" x14ac:dyDescent="0.25">
      <c r="B369" s="1" t="str">
        <f>Sheet1!A349</f>
        <v>NY</v>
      </c>
      <c r="C369" s="2" t="str">
        <f>Sheet1!B349</f>
        <v>Elec</v>
      </c>
      <c r="D369" s="3">
        <f>Sheet1!C349</f>
        <v>43100</v>
      </c>
      <c r="E369" s="4" t="str">
        <f>Sheet1!D349</f>
        <v>F (NiMo, NYSEG)</v>
      </c>
      <c r="F369" s="2" t="str">
        <f>Sheet1!E349</f>
        <v>150-500K</v>
      </c>
      <c r="G369" s="49">
        <f>IF(ISNUMBER((Sheet1!F349+$F$7/10)*VLOOKUP($B369,$H$13:$J$18,3,0)),(Sheet1!F349+$F$7/10)*VLOOKUP($B369,$H$13:$J$18,3,0),"N/A")</f>
        <v>7.6072665178082177</v>
      </c>
      <c r="H369" s="49">
        <f>IF(ISNUMBER((Sheet1!G349+$F$7/10)*VLOOKUP($B369,$H$13:$J$18,3,0)),(Sheet1!G349+$F$7/10)*VLOOKUP($B369,$H$13:$J$18,3,0),"N/A")</f>
        <v>6.7728642390410938</v>
      </c>
      <c r="I369" s="49">
        <f>IF(ISNUMBER((Sheet1!H349+$F$7/10)*VLOOKUP($B369,$H$13:$J$18,3,0)),(Sheet1!H349+$F$7/10)*VLOOKUP($B369,$H$13:$J$18,3,0),"N/A")</f>
        <v>6.8987893986301358</v>
      </c>
      <c r="J369" s="49">
        <f>IF(ISNUMBER((Sheet1!I349+$F$7/10)*VLOOKUP($B369,$H$13:$J$18,3,0)),(Sheet1!I349+$F$7/10)*VLOOKUP($B369,$H$13:$J$18,3,0),"N/A")</f>
        <v>6.6262307390410955</v>
      </c>
      <c r="K369" s="49" t="str">
        <f>IF(ISNUMBER((Sheet1!J349+$F$7/10)*VLOOKUP($B369,$H$13:$J$18,3,0)),(Sheet1!J349+$F$7/10)*VLOOKUP($B369,$H$13:$J$18,3,0),"N/A")</f>
        <v>N/A</v>
      </c>
    </row>
    <row r="370" spans="2:11" x14ac:dyDescent="0.25">
      <c r="B370" s="1" t="str">
        <f>Sheet1!A350</f>
        <v>NY</v>
      </c>
      <c r="C370" s="2" t="str">
        <f>Sheet1!B350</f>
        <v>Elec</v>
      </c>
      <c r="D370" s="3">
        <f>Sheet1!C350</f>
        <v>43100</v>
      </c>
      <c r="E370" s="4" t="str">
        <f>Sheet1!D350</f>
        <v>F (NiMo, NYSEG)</v>
      </c>
      <c r="F370" s="2" t="str">
        <f>Sheet1!E350</f>
        <v>500-1M</v>
      </c>
      <c r="G370" s="49">
        <f>IF(ISNUMBER((Sheet1!F350+$F$7/10)*VLOOKUP($B370,$H$13:$J$18,3,0)),(Sheet1!F350+$F$7/10)*VLOOKUP($B370,$H$13:$J$18,3,0),"N/A")</f>
        <v>7.2502665178082166</v>
      </c>
      <c r="H370" s="49">
        <f>IF(ISNUMBER((Sheet1!G350+$F$7/10)*VLOOKUP($B370,$H$13:$J$18,3,0)),(Sheet1!G350+$F$7/10)*VLOOKUP($B370,$H$13:$J$18,3,0),"N/A")</f>
        <v>6.4158642390410936</v>
      </c>
      <c r="I370" s="49">
        <f>IF(ISNUMBER((Sheet1!H350+$F$7/10)*VLOOKUP($B370,$H$13:$J$18,3,0)),(Sheet1!H350+$F$7/10)*VLOOKUP($B370,$H$13:$J$18,3,0),"N/A")</f>
        <v>6.5417893986301356</v>
      </c>
      <c r="J370" s="49">
        <f>IF(ISNUMBER((Sheet1!I350+$F$7/10)*VLOOKUP($B370,$H$13:$J$18,3,0)),(Sheet1!I350+$F$7/10)*VLOOKUP($B370,$H$13:$J$18,3,0),"N/A")</f>
        <v>6.2692307390410944</v>
      </c>
      <c r="K370" s="49" t="str">
        <f>IF(ISNUMBER((Sheet1!J350+$F$7/10)*VLOOKUP($B370,$H$13:$J$18,3,0)),(Sheet1!J350+$F$7/10)*VLOOKUP($B370,$H$13:$J$18,3,0),"N/A")</f>
        <v>N/A</v>
      </c>
    </row>
    <row r="371" spans="2:11" x14ac:dyDescent="0.25">
      <c r="B371" s="1" t="str">
        <f>Sheet1!A351</f>
        <v>NY</v>
      </c>
      <c r="C371" s="2" t="str">
        <f>Sheet1!B351</f>
        <v>Elec</v>
      </c>
      <c r="D371" s="3">
        <f>Sheet1!C351</f>
        <v>43100</v>
      </c>
      <c r="E371" s="4" t="str">
        <f>Sheet1!D351</f>
        <v>G (CenHud, NYSEG, O&amp;R)</v>
      </c>
      <c r="F371" s="2" t="str">
        <f>Sheet1!E351</f>
        <v>0-150K</v>
      </c>
      <c r="G371" s="49">
        <f>IF(ISNUMBER((Sheet1!F351+$F$7/10)*VLOOKUP($B371,$H$13:$J$18,3,0)),(Sheet1!F351+$F$7/10)*VLOOKUP($B371,$H$13:$J$18,3,0),"N/A")</f>
        <v>8.5808971082191761</v>
      </c>
      <c r="H371" s="49">
        <f>IF(ISNUMBER((Sheet1!G351+$F$7/10)*VLOOKUP($B371,$H$13:$J$18,3,0)),(Sheet1!G351+$F$7/10)*VLOOKUP($B371,$H$13:$J$18,3,0),"N/A")</f>
        <v>8.0924220657534232</v>
      </c>
      <c r="I371" s="49">
        <f>IF(ISNUMBER((Sheet1!H351+$F$7/10)*VLOOKUP($B371,$H$13:$J$18,3,0)),(Sheet1!H351+$F$7/10)*VLOOKUP($B371,$H$13:$J$18,3,0),"N/A")</f>
        <v>8.1426056465753405</v>
      </c>
      <c r="J371" s="49">
        <f>IF(ISNUMBER((Sheet1!I351+$F$7/10)*VLOOKUP($B371,$H$13:$J$18,3,0)),(Sheet1!I351+$F$7/10)*VLOOKUP($B371,$H$13:$J$18,3,0),"N/A")</f>
        <v>7.9744913657534218</v>
      </c>
      <c r="K371" s="49" t="str">
        <f>IF(ISNUMBER((Sheet1!J351+$F$7/10)*VLOOKUP($B371,$H$13:$J$18,3,0)),(Sheet1!J351+$F$7/10)*VLOOKUP($B371,$H$13:$J$18,3,0),"N/A")</f>
        <v>N/A</v>
      </c>
    </row>
    <row r="372" spans="2:11" x14ac:dyDescent="0.25">
      <c r="B372" s="1" t="str">
        <f>Sheet1!A352</f>
        <v>NY</v>
      </c>
      <c r="C372" s="2" t="str">
        <f>Sheet1!B352</f>
        <v>Elec</v>
      </c>
      <c r="D372" s="3">
        <f>Sheet1!C352</f>
        <v>43100</v>
      </c>
      <c r="E372" s="4" t="str">
        <f>Sheet1!D352</f>
        <v>G (CenHud, NYSEG, O&amp;R)</v>
      </c>
      <c r="F372" s="2" t="str">
        <f>Sheet1!E352</f>
        <v>150-500K</v>
      </c>
      <c r="G372" s="49">
        <f>IF(ISNUMBER((Sheet1!F352+$F$7/10)*VLOOKUP($B372,$H$13:$J$18,3,0)),(Sheet1!F352+$F$7/10)*VLOOKUP($B372,$H$13:$J$18,3,0),"N/A")</f>
        <v>8.3768971082191772</v>
      </c>
      <c r="H372" s="49">
        <f>IF(ISNUMBER((Sheet1!G352+$F$7/10)*VLOOKUP($B372,$H$13:$J$18,3,0)),(Sheet1!G352+$F$7/10)*VLOOKUP($B372,$H$13:$J$18,3,0),"N/A")</f>
        <v>7.8884220657534225</v>
      </c>
      <c r="I372" s="49">
        <f>IF(ISNUMBER((Sheet1!H352+$F$7/10)*VLOOKUP($B372,$H$13:$J$18,3,0)),(Sheet1!H352+$F$7/10)*VLOOKUP($B372,$H$13:$J$18,3,0),"N/A")</f>
        <v>7.9386056465753407</v>
      </c>
      <c r="J372" s="49">
        <f>IF(ISNUMBER((Sheet1!I352+$F$7/10)*VLOOKUP($B372,$H$13:$J$18,3,0)),(Sheet1!I352+$F$7/10)*VLOOKUP($B372,$H$13:$J$18,3,0),"N/A")</f>
        <v>7.770491365753422</v>
      </c>
      <c r="K372" s="49" t="str">
        <f>IF(ISNUMBER((Sheet1!J352+$F$7/10)*VLOOKUP($B372,$H$13:$J$18,3,0)),(Sheet1!J352+$F$7/10)*VLOOKUP($B372,$H$13:$J$18,3,0),"N/A")</f>
        <v>N/A</v>
      </c>
    </row>
    <row r="373" spans="2:11" x14ac:dyDescent="0.25">
      <c r="B373" s="1" t="str">
        <f>Sheet1!A353</f>
        <v>NY</v>
      </c>
      <c r="C373" s="2" t="str">
        <f>Sheet1!B353</f>
        <v>Elec</v>
      </c>
      <c r="D373" s="3">
        <f>Sheet1!C353</f>
        <v>43100</v>
      </c>
      <c r="E373" s="4" t="str">
        <f>Sheet1!D353</f>
        <v>G (CenHud, NYSEG, O&amp;R)</v>
      </c>
      <c r="F373" s="2" t="str">
        <f>Sheet1!E353</f>
        <v>500-1M</v>
      </c>
      <c r="G373" s="49">
        <f>IF(ISNUMBER((Sheet1!F353+$F$7/10)*VLOOKUP($B373,$H$13:$J$18,3,0)),(Sheet1!F353+$F$7/10)*VLOOKUP($B373,$H$13:$J$18,3,0),"N/A")</f>
        <v>8.0198971082191779</v>
      </c>
      <c r="H373" s="49">
        <f>IF(ISNUMBER((Sheet1!G353+$F$7/10)*VLOOKUP($B373,$H$13:$J$18,3,0)),(Sheet1!G353+$F$7/10)*VLOOKUP($B373,$H$13:$J$18,3,0),"N/A")</f>
        <v>7.5314220657534232</v>
      </c>
      <c r="I373" s="49">
        <f>IF(ISNUMBER((Sheet1!H353+$F$7/10)*VLOOKUP($B373,$H$13:$J$18,3,0)),(Sheet1!H353+$F$7/10)*VLOOKUP($B373,$H$13:$J$18,3,0),"N/A")</f>
        <v>7.5816056465753414</v>
      </c>
      <c r="J373" s="49">
        <f>IF(ISNUMBER((Sheet1!I353+$F$7/10)*VLOOKUP($B373,$H$13:$J$18,3,0)),(Sheet1!I353+$F$7/10)*VLOOKUP($B373,$H$13:$J$18,3,0),"N/A")</f>
        <v>7.4134913657534218</v>
      </c>
      <c r="K373" s="49" t="str">
        <f>IF(ISNUMBER((Sheet1!J353+$F$7/10)*VLOOKUP($B373,$H$13:$J$18,3,0)),(Sheet1!J353+$F$7/10)*VLOOKUP($B373,$H$13:$J$18,3,0),"N/A")</f>
        <v>N/A</v>
      </c>
    </row>
    <row r="374" spans="2:11" x14ac:dyDescent="0.25">
      <c r="B374" s="1" t="str">
        <f>Sheet1!A354</f>
        <v>NY</v>
      </c>
      <c r="C374" s="2" t="str">
        <f>Sheet1!B354</f>
        <v>Elec</v>
      </c>
      <c r="D374" s="3">
        <f>Sheet1!C354</f>
        <v>43100</v>
      </c>
      <c r="E374" s="4" t="str">
        <f>Sheet1!D354</f>
        <v>H (ConEd, NYSEG)</v>
      </c>
      <c r="F374" s="2" t="str">
        <f>Sheet1!E354</f>
        <v>0-150K</v>
      </c>
      <c r="G374" s="49">
        <f>IF(ISNUMBER((Sheet1!F354+$F$7/10)*VLOOKUP($B374,$H$13:$J$18,3,0)),(Sheet1!F354+$F$7/10)*VLOOKUP($B374,$H$13:$J$18,3,0),"N/A")</f>
        <v>8.801733202719177</v>
      </c>
      <c r="H374" s="49">
        <f>IF(ISNUMBER((Sheet1!G354+$F$7/10)*VLOOKUP($B374,$H$13:$J$18,3,0)),(Sheet1!G354+$F$7/10)*VLOOKUP($B374,$H$13:$J$18,3,0),"N/A")</f>
        <v>8.3105718245034232</v>
      </c>
      <c r="I374" s="49">
        <f>IF(ISNUMBER((Sheet1!H354+$F$7/10)*VLOOKUP($B374,$H$13:$J$18,3,0)),(Sheet1!H354+$F$7/10)*VLOOKUP($B374,$H$13:$J$18,3,0),"N/A")</f>
        <v>8.3662377055753403</v>
      </c>
      <c r="J374" s="49">
        <f>IF(ISNUMBER((Sheet1!I354+$F$7/10)*VLOOKUP($B374,$H$13:$J$18,3,0)),(Sheet1!I354+$F$7/10)*VLOOKUP($B374,$H$13:$J$18,3,0),"N/A")</f>
        <v>8.1947999927534241</v>
      </c>
      <c r="K374" s="49" t="str">
        <f>IF(ISNUMBER((Sheet1!J354+$F$7/10)*VLOOKUP($B374,$H$13:$J$18,3,0)),(Sheet1!J354+$F$7/10)*VLOOKUP($B374,$H$13:$J$18,3,0),"N/A")</f>
        <v>N/A</v>
      </c>
    </row>
    <row r="375" spans="2:11" x14ac:dyDescent="0.25">
      <c r="B375" s="1" t="str">
        <f>Sheet1!A355</f>
        <v>NY</v>
      </c>
      <c r="C375" s="2" t="str">
        <f>Sheet1!B355</f>
        <v>Elec</v>
      </c>
      <c r="D375" s="3">
        <f>Sheet1!C355</f>
        <v>43100</v>
      </c>
      <c r="E375" s="4" t="str">
        <f>Sheet1!D355</f>
        <v>H (ConEd, NYSEG)</v>
      </c>
      <c r="F375" s="2" t="str">
        <f>Sheet1!E355</f>
        <v>150-500K</v>
      </c>
      <c r="G375" s="49">
        <f>IF(ISNUMBER((Sheet1!F355+$F$7/10)*VLOOKUP($B375,$H$13:$J$18,3,0)),(Sheet1!F355+$F$7/10)*VLOOKUP($B375,$H$13:$J$18,3,0),"N/A")</f>
        <v>8.5977332027191782</v>
      </c>
      <c r="H375" s="49">
        <f>IF(ISNUMBER((Sheet1!G355+$F$7/10)*VLOOKUP($B375,$H$13:$J$18,3,0)),(Sheet1!G355+$F$7/10)*VLOOKUP($B375,$H$13:$J$18,3,0),"N/A")</f>
        <v>8.1065718245034226</v>
      </c>
      <c r="I375" s="49">
        <f>IF(ISNUMBER((Sheet1!H355+$F$7/10)*VLOOKUP($B375,$H$13:$J$18,3,0)),(Sheet1!H355+$F$7/10)*VLOOKUP($B375,$H$13:$J$18,3,0),"N/A")</f>
        <v>8.1622377055753415</v>
      </c>
      <c r="J375" s="49">
        <f>IF(ISNUMBER((Sheet1!I355+$F$7/10)*VLOOKUP($B375,$H$13:$J$18,3,0)),(Sheet1!I355+$F$7/10)*VLOOKUP($B375,$H$13:$J$18,3,0),"N/A")</f>
        <v>7.9907999927534243</v>
      </c>
      <c r="K375" s="49" t="str">
        <f>IF(ISNUMBER((Sheet1!J355+$F$7/10)*VLOOKUP($B375,$H$13:$J$18,3,0)),(Sheet1!J355+$F$7/10)*VLOOKUP($B375,$H$13:$J$18,3,0),"N/A")</f>
        <v>N/A</v>
      </c>
    </row>
    <row r="376" spans="2:11" x14ac:dyDescent="0.25">
      <c r="B376" s="1" t="str">
        <f>Sheet1!A356</f>
        <v>NY</v>
      </c>
      <c r="C376" s="2" t="str">
        <f>Sheet1!B356</f>
        <v>Elec</v>
      </c>
      <c r="D376" s="3">
        <f>Sheet1!C356</f>
        <v>43100</v>
      </c>
      <c r="E376" s="4" t="str">
        <f>Sheet1!D356</f>
        <v>H (ConEd, NYSEG)</v>
      </c>
      <c r="F376" s="2" t="str">
        <f>Sheet1!E356</f>
        <v>500-1M</v>
      </c>
      <c r="G376" s="49">
        <f>IF(ISNUMBER((Sheet1!F356+$F$7/10)*VLOOKUP($B376,$H$13:$J$18,3,0)),(Sheet1!F356+$F$7/10)*VLOOKUP($B376,$H$13:$J$18,3,0),"N/A")</f>
        <v>8.2407332027191771</v>
      </c>
      <c r="H376" s="49">
        <f>IF(ISNUMBER((Sheet1!G356+$F$7/10)*VLOOKUP($B376,$H$13:$J$18,3,0)),(Sheet1!G356+$F$7/10)*VLOOKUP($B376,$H$13:$J$18,3,0),"N/A")</f>
        <v>7.7495718245034224</v>
      </c>
      <c r="I376" s="49">
        <f>IF(ISNUMBER((Sheet1!H356+$F$7/10)*VLOOKUP($B376,$H$13:$J$18,3,0)),(Sheet1!H356+$F$7/10)*VLOOKUP($B376,$H$13:$J$18,3,0),"N/A")</f>
        <v>7.8052377055753404</v>
      </c>
      <c r="J376" s="49">
        <f>IF(ISNUMBER((Sheet1!I356+$F$7/10)*VLOOKUP($B376,$H$13:$J$18,3,0)),(Sheet1!I356+$F$7/10)*VLOOKUP($B376,$H$13:$J$18,3,0),"N/A")</f>
        <v>7.6337999927534241</v>
      </c>
      <c r="K376" s="49" t="str">
        <f>IF(ISNUMBER((Sheet1!J356+$F$7/10)*VLOOKUP($B376,$H$13:$J$18,3,0)),(Sheet1!J356+$F$7/10)*VLOOKUP($B376,$H$13:$J$18,3,0),"N/A")</f>
        <v>N/A</v>
      </c>
    </row>
    <row r="377" spans="2:11" x14ac:dyDescent="0.25">
      <c r="B377" s="1" t="str">
        <f>Sheet1!A357</f>
        <v>NY</v>
      </c>
      <c r="C377" s="2" t="str">
        <f>Sheet1!B357</f>
        <v>Elec</v>
      </c>
      <c r="D377" s="3">
        <f>Sheet1!C357</f>
        <v>43100</v>
      </c>
      <c r="E377" s="4" t="str">
        <f>Sheet1!D357</f>
        <v>I (ConEd)</v>
      </c>
      <c r="F377" s="2" t="str">
        <f>Sheet1!E357</f>
        <v>0-150K</v>
      </c>
      <c r="G377" s="49">
        <f>IF(ISNUMBER((Sheet1!F357+$F$7/10)*VLOOKUP($B377,$H$13:$J$18,3,0)),(Sheet1!F357+$F$7/10)*VLOOKUP($B377,$H$13:$J$18,3,0),"N/A")</f>
        <v>8.801733202719177</v>
      </c>
      <c r="H377" s="49">
        <f>IF(ISNUMBER((Sheet1!G357+$F$7/10)*VLOOKUP($B377,$H$13:$J$18,3,0)),(Sheet1!G357+$F$7/10)*VLOOKUP($B377,$H$13:$J$18,3,0),"N/A")</f>
        <v>8.3105718245034232</v>
      </c>
      <c r="I377" s="49">
        <f>IF(ISNUMBER((Sheet1!H357+$F$7/10)*VLOOKUP($B377,$H$13:$J$18,3,0)),(Sheet1!H357+$F$7/10)*VLOOKUP($B377,$H$13:$J$18,3,0),"N/A")</f>
        <v>8.3662377055753403</v>
      </c>
      <c r="J377" s="49">
        <f>IF(ISNUMBER((Sheet1!I357+$F$7/10)*VLOOKUP($B377,$H$13:$J$18,3,0)),(Sheet1!I357+$F$7/10)*VLOOKUP($B377,$H$13:$J$18,3,0),"N/A")</f>
        <v>8.1947999927534241</v>
      </c>
      <c r="K377" s="49" t="str">
        <f>IF(ISNUMBER((Sheet1!J357+$F$7/10)*VLOOKUP($B377,$H$13:$J$18,3,0)),(Sheet1!J357+$F$7/10)*VLOOKUP($B377,$H$13:$J$18,3,0),"N/A")</f>
        <v>N/A</v>
      </c>
    </row>
    <row r="378" spans="2:11" x14ac:dyDescent="0.25">
      <c r="B378" s="1" t="str">
        <f>Sheet1!A358</f>
        <v>NY</v>
      </c>
      <c r="C378" s="2" t="str">
        <f>Sheet1!B358</f>
        <v>Elec</v>
      </c>
      <c r="D378" s="3">
        <f>Sheet1!C358</f>
        <v>43100</v>
      </c>
      <c r="E378" s="4" t="str">
        <f>Sheet1!D358</f>
        <v>I (ConEd)</v>
      </c>
      <c r="F378" s="2" t="str">
        <f>Sheet1!E358</f>
        <v>150-500K</v>
      </c>
      <c r="G378" s="49">
        <f>IF(ISNUMBER((Sheet1!F358+$F$7/10)*VLOOKUP($B378,$H$13:$J$18,3,0)),(Sheet1!F358+$F$7/10)*VLOOKUP($B378,$H$13:$J$18,3,0),"N/A")</f>
        <v>8.5977332027191782</v>
      </c>
      <c r="H378" s="49">
        <f>IF(ISNUMBER((Sheet1!G358+$F$7/10)*VLOOKUP($B378,$H$13:$J$18,3,0)),(Sheet1!G358+$F$7/10)*VLOOKUP($B378,$H$13:$J$18,3,0),"N/A")</f>
        <v>8.1065718245034226</v>
      </c>
      <c r="I378" s="49">
        <f>IF(ISNUMBER((Sheet1!H358+$F$7/10)*VLOOKUP($B378,$H$13:$J$18,3,0)),(Sheet1!H358+$F$7/10)*VLOOKUP($B378,$H$13:$J$18,3,0),"N/A")</f>
        <v>8.1622377055753415</v>
      </c>
      <c r="J378" s="49">
        <f>IF(ISNUMBER((Sheet1!I358+$F$7/10)*VLOOKUP($B378,$H$13:$J$18,3,0)),(Sheet1!I358+$F$7/10)*VLOOKUP($B378,$H$13:$J$18,3,0),"N/A")</f>
        <v>7.9907999927534243</v>
      </c>
      <c r="K378" s="49" t="str">
        <f>IF(ISNUMBER((Sheet1!J358+$F$7/10)*VLOOKUP($B378,$H$13:$J$18,3,0)),(Sheet1!J358+$F$7/10)*VLOOKUP($B378,$H$13:$J$18,3,0),"N/A")</f>
        <v>N/A</v>
      </c>
    </row>
    <row r="379" spans="2:11" x14ac:dyDescent="0.25">
      <c r="B379" s="1" t="str">
        <f>Sheet1!A359</f>
        <v>NY</v>
      </c>
      <c r="C379" s="2" t="str">
        <f>Sheet1!B359</f>
        <v>Elec</v>
      </c>
      <c r="D379" s="3">
        <f>Sheet1!C359</f>
        <v>43100</v>
      </c>
      <c r="E379" s="4" t="str">
        <f>Sheet1!D359</f>
        <v>I (ConEd)</v>
      </c>
      <c r="F379" s="2" t="str">
        <f>Sheet1!E359</f>
        <v>500-1M</v>
      </c>
      <c r="G379" s="49">
        <f>IF(ISNUMBER((Sheet1!F359+$F$7/10)*VLOOKUP($B379,$H$13:$J$18,3,0)),(Sheet1!F359+$F$7/10)*VLOOKUP($B379,$H$13:$J$18,3,0),"N/A")</f>
        <v>8.2407332027191771</v>
      </c>
      <c r="H379" s="49">
        <f>IF(ISNUMBER((Sheet1!G359+$F$7/10)*VLOOKUP($B379,$H$13:$J$18,3,0)),(Sheet1!G359+$F$7/10)*VLOOKUP($B379,$H$13:$J$18,3,0),"N/A")</f>
        <v>7.7495718245034224</v>
      </c>
      <c r="I379" s="49">
        <f>IF(ISNUMBER((Sheet1!H359+$F$7/10)*VLOOKUP($B379,$H$13:$J$18,3,0)),(Sheet1!H359+$F$7/10)*VLOOKUP($B379,$H$13:$J$18,3,0),"N/A")</f>
        <v>7.8052377055753404</v>
      </c>
      <c r="J379" s="49">
        <f>IF(ISNUMBER((Sheet1!I359+$F$7/10)*VLOOKUP($B379,$H$13:$J$18,3,0)),(Sheet1!I359+$F$7/10)*VLOOKUP($B379,$H$13:$J$18,3,0),"N/A")</f>
        <v>7.6337999927534241</v>
      </c>
      <c r="K379" s="49" t="str">
        <f>IF(ISNUMBER((Sheet1!J359+$F$7/10)*VLOOKUP($B379,$H$13:$J$18,3,0)),(Sheet1!J359+$F$7/10)*VLOOKUP($B379,$H$13:$J$18,3,0),"N/A")</f>
        <v>N/A</v>
      </c>
    </row>
    <row r="380" spans="2:11" x14ac:dyDescent="0.25">
      <c r="B380" s="1" t="str">
        <f>Sheet1!A360</f>
        <v>NY</v>
      </c>
      <c r="C380" s="2" t="str">
        <f>Sheet1!B360</f>
        <v>Elec</v>
      </c>
      <c r="D380" s="3">
        <f>Sheet1!C360</f>
        <v>43100</v>
      </c>
      <c r="E380" s="4" t="str">
        <f>Sheet1!D360</f>
        <v>J (ConEd)</v>
      </c>
      <c r="F380" s="2" t="str">
        <f>Sheet1!E360</f>
        <v>0-150K</v>
      </c>
      <c r="G380" s="49">
        <f>IF(ISNUMBER((Sheet1!F360+$F$7/10)*VLOOKUP($B380,$H$13:$J$18,3,0)),(Sheet1!F360+$F$7/10)*VLOOKUP($B380,$H$13:$J$18,3,0),"N/A")</f>
        <v>8.958840712328767</v>
      </c>
      <c r="H380" s="49">
        <f>IF(ISNUMBER((Sheet1!G360+$F$7/10)*VLOOKUP($B380,$H$13:$J$18,3,0)),(Sheet1!G360+$F$7/10)*VLOOKUP($B380,$H$13:$J$18,3,0),"N/A")</f>
        <v>8.9034891664383551</v>
      </c>
      <c r="I380" s="49">
        <f>IF(ISNUMBER((Sheet1!H360+$F$7/10)*VLOOKUP($B380,$H$13:$J$18,3,0)),(Sheet1!H360+$F$7/10)*VLOOKUP($B380,$H$13:$J$18,3,0),"N/A")</f>
        <v>8.8082581899543371</v>
      </c>
      <c r="J380" s="49">
        <f>IF(ISNUMBER((Sheet1!I360+$F$7/10)*VLOOKUP($B380,$H$13:$J$18,3,0)),(Sheet1!I360+$F$7/10)*VLOOKUP($B380,$H$13:$J$18,3,0),"N/A")</f>
        <v>8.6727518342465757</v>
      </c>
      <c r="K380" s="49" t="str">
        <f>IF(ISNUMBER((Sheet1!J360+$F$7/10)*VLOOKUP($B380,$H$13:$J$18,3,0)),(Sheet1!J360+$F$7/10)*VLOOKUP($B380,$H$13:$J$18,3,0),"N/A")</f>
        <v>N/A</v>
      </c>
    </row>
    <row r="381" spans="2:11" x14ac:dyDescent="0.25">
      <c r="B381" s="1" t="str">
        <f>Sheet1!A361</f>
        <v>NY</v>
      </c>
      <c r="C381" s="2" t="str">
        <f>Sheet1!B361</f>
        <v>Elec</v>
      </c>
      <c r="D381" s="3">
        <f>Sheet1!C361</f>
        <v>43100</v>
      </c>
      <c r="E381" s="4" t="str">
        <f>Sheet1!D361</f>
        <v>J (ConEd)</v>
      </c>
      <c r="F381" s="2" t="str">
        <f>Sheet1!E361</f>
        <v>150-500K</v>
      </c>
      <c r="G381" s="49">
        <f>IF(ISNUMBER((Sheet1!F361+$F$7/10)*VLOOKUP($B381,$H$13:$J$18,3,0)),(Sheet1!F361+$F$7/10)*VLOOKUP($B381,$H$13:$J$18,3,0),"N/A")</f>
        <v>8.7548407123287664</v>
      </c>
      <c r="H381" s="49">
        <f>IF(ISNUMBER((Sheet1!G361+$F$7/10)*VLOOKUP($B381,$H$13:$J$18,3,0)),(Sheet1!G361+$F$7/10)*VLOOKUP($B381,$H$13:$J$18,3,0),"N/A")</f>
        <v>8.6994891664383545</v>
      </c>
      <c r="I381" s="49">
        <f>IF(ISNUMBER((Sheet1!H361+$F$7/10)*VLOOKUP($B381,$H$13:$J$18,3,0)),(Sheet1!H361+$F$7/10)*VLOOKUP($B381,$H$13:$J$18,3,0),"N/A")</f>
        <v>8.6042581899543347</v>
      </c>
      <c r="J381" s="49">
        <f>IF(ISNUMBER((Sheet1!I361+$F$7/10)*VLOOKUP($B381,$H$13:$J$18,3,0)),(Sheet1!I361+$F$7/10)*VLOOKUP($B381,$H$13:$J$18,3,0),"N/A")</f>
        <v>8.4687518342465751</v>
      </c>
      <c r="K381" s="49" t="str">
        <f>IF(ISNUMBER((Sheet1!J361+$F$7/10)*VLOOKUP($B381,$H$13:$J$18,3,0)),(Sheet1!J361+$F$7/10)*VLOOKUP($B381,$H$13:$J$18,3,0),"N/A")</f>
        <v>N/A</v>
      </c>
    </row>
    <row r="382" spans="2:11" x14ac:dyDescent="0.25">
      <c r="B382" s="1" t="str">
        <f>Sheet1!A362</f>
        <v>NY</v>
      </c>
      <c r="C382" s="2" t="str">
        <f>Sheet1!B362</f>
        <v>Elec</v>
      </c>
      <c r="D382" s="3">
        <f>Sheet1!C362</f>
        <v>43100</v>
      </c>
      <c r="E382" s="4" t="str">
        <f>Sheet1!D362</f>
        <v>J (ConEd)</v>
      </c>
      <c r="F382" s="2" t="str">
        <f>Sheet1!E362</f>
        <v>500-1M</v>
      </c>
      <c r="G382" s="49">
        <f>IF(ISNUMBER((Sheet1!F362+$F$7/10)*VLOOKUP($B382,$H$13:$J$18,3,0)),(Sheet1!F362+$F$7/10)*VLOOKUP($B382,$H$13:$J$18,3,0),"N/A")</f>
        <v>8.3978407123287671</v>
      </c>
      <c r="H382" s="49">
        <f>IF(ISNUMBER((Sheet1!G362+$F$7/10)*VLOOKUP($B382,$H$13:$J$18,3,0)),(Sheet1!G362+$F$7/10)*VLOOKUP($B382,$H$13:$J$18,3,0),"N/A")</f>
        <v>8.3424891664383551</v>
      </c>
      <c r="I382" s="49">
        <f>IF(ISNUMBER((Sheet1!H362+$F$7/10)*VLOOKUP($B382,$H$13:$J$18,3,0)),(Sheet1!H362+$F$7/10)*VLOOKUP($B382,$H$13:$J$18,3,0),"N/A")</f>
        <v>8.2472581899543354</v>
      </c>
      <c r="J382" s="49">
        <f>IF(ISNUMBER((Sheet1!I362+$F$7/10)*VLOOKUP($B382,$H$13:$J$18,3,0)),(Sheet1!I362+$F$7/10)*VLOOKUP($B382,$H$13:$J$18,3,0),"N/A")</f>
        <v>8.1117518342465758</v>
      </c>
      <c r="K382" s="49" t="str">
        <f>IF(ISNUMBER((Sheet1!J362+$F$7/10)*VLOOKUP($B382,$H$13:$J$18,3,0)),(Sheet1!J362+$F$7/10)*VLOOKUP($B382,$H$13:$J$18,3,0),"N/A")</f>
        <v>N/A</v>
      </c>
    </row>
    <row r="383" spans="2:11" x14ac:dyDescent="0.25">
      <c r="B383" s="1" t="str">
        <f>Sheet1!A363</f>
        <v>PA</v>
      </c>
      <c r="C383" s="2" t="str">
        <f>Sheet1!B363</f>
        <v>Elec</v>
      </c>
      <c r="D383" s="3">
        <f>Sheet1!C363</f>
        <v>42736</v>
      </c>
      <c r="E383" s="4" t="str">
        <f>Sheet1!D363</f>
        <v>PPL</v>
      </c>
      <c r="F383" s="2" t="str">
        <f>Sheet1!E363</f>
        <v>0-150K</v>
      </c>
      <c r="G383" s="49">
        <f>IF(ISNUMBER((Sheet1!F363+$F$7/10)*VLOOKUP($B383,$H$13:$J$18,3,0)),(Sheet1!F363+$F$7/10)*VLOOKUP($B383,$H$13:$J$18,3,0),"N/A")</f>
        <v>8.1062516720640208</v>
      </c>
      <c r="H383" s="49">
        <f>IF(ISNUMBER((Sheet1!G363+$F$7/10)*VLOOKUP($B383,$H$13:$J$18,3,0)),(Sheet1!G363+$F$7/10)*VLOOKUP($B383,$H$13:$J$18,3,0),"N/A")</f>
        <v>7.8186968377022179</v>
      </c>
      <c r="I383" s="49">
        <f>IF(ISNUMBER((Sheet1!H363+$F$7/10)*VLOOKUP($B383,$H$13:$J$18,3,0)),(Sheet1!H363+$F$7/10)*VLOOKUP($B383,$H$13:$J$18,3,0),"N/A")</f>
        <v>7.8669644281668019</v>
      </c>
      <c r="J383" s="49">
        <f>IF(ISNUMBER((Sheet1!I363+$F$7/10)*VLOOKUP($B383,$H$13:$J$18,3,0)),(Sheet1!I363+$F$7/10)*VLOOKUP($B383,$H$13:$J$18,3,0),"N/A")</f>
        <v>7.6740526705935368</v>
      </c>
      <c r="K383" s="49">
        <f>IF(ISNUMBER((Sheet1!J363+$F$7/10)*VLOOKUP($B383,$H$13:$J$18,3,0)),(Sheet1!J363+$F$7/10)*VLOOKUP($B383,$H$13:$J$18,3,0),"N/A")</f>
        <v>7.6902704531310819</v>
      </c>
    </row>
    <row r="384" spans="2:11" x14ac:dyDescent="0.25">
      <c r="B384" s="1" t="str">
        <f>Sheet1!A364</f>
        <v>PA</v>
      </c>
      <c r="C384" s="2" t="str">
        <f>Sheet1!B364</f>
        <v>Elec</v>
      </c>
      <c r="D384" s="3">
        <f>Sheet1!C364</f>
        <v>42736</v>
      </c>
      <c r="E384" s="4" t="str">
        <f>Sheet1!D364</f>
        <v>PPL</v>
      </c>
      <c r="F384" s="2" t="str">
        <f>Sheet1!E364</f>
        <v>150-500K</v>
      </c>
      <c r="G384" s="49">
        <f>IF(ISNUMBER((Sheet1!F364+$F$7/10)*VLOOKUP($B384,$H$13:$J$18,3,0)),(Sheet1!F364+$F$7/10)*VLOOKUP($B384,$H$13:$J$18,3,0),"N/A")</f>
        <v>7.8937116720640201</v>
      </c>
      <c r="H384" s="49">
        <f>IF(ISNUMBER((Sheet1!G364+$F$7/10)*VLOOKUP($B384,$H$13:$J$18,3,0)),(Sheet1!G364+$F$7/10)*VLOOKUP($B384,$H$13:$J$18,3,0),"N/A")</f>
        <v>7.6061568377022182</v>
      </c>
      <c r="I384" s="49">
        <f>IF(ISNUMBER((Sheet1!H364+$F$7/10)*VLOOKUP($B384,$H$13:$J$18,3,0)),(Sheet1!H364+$F$7/10)*VLOOKUP($B384,$H$13:$J$18,3,0),"N/A")</f>
        <v>7.6544244281668021</v>
      </c>
      <c r="J384" s="49">
        <f>IF(ISNUMBER((Sheet1!I364+$F$7/10)*VLOOKUP($B384,$H$13:$J$18,3,0)),(Sheet1!I364+$F$7/10)*VLOOKUP($B384,$H$13:$J$18,3,0),"N/A")</f>
        <v>7.4615126705935371</v>
      </c>
      <c r="K384" s="49">
        <f>IF(ISNUMBER((Sheet1!J364+$F$7/10)*VLOOKUP($B384,$H$13:$J$18,3,0)),(Sheet1!J364+$F$7/10)*VLOOKUP($B384,$H$13:$J$18,3,0),"N/A")</f>
        <v>7.4777304531310813</v>
      </c>
    </row>
    <row r="385" spans="2:11" x14ac:dyDescent="0.25">
      <c r="B385" s="1" t="str">
        <f>Sheet1!A365</f>
        <v>PA</v>
      </c>
      <c r="C385" s="2" t="str">
        <f>Sheet1!B365</f>
        <v>Elec</v>
      </c>
      <c r="D385" s="3">
        <f>Sheet1!C365</f>
        <v>42736</v>
      </c>
      <c r="E385" s="4" t="str">
        <f>Sheet1!D365</f>
        <v>PPL</v>
      </c>
      <c r="F385" s="2" t="str">
        <f>Sheet1!E365</f>
        <v>500-1M</v>
      </c>
      <c r="G385" s="49">
        <f>IF(ISNUMBER((Sheet1!F365+$F$7/10)*VLOOKUP($B385,$H$13:$J$18,3,0)),(Sheet1!F365+$F$7/10)*VLOOKUP($B385,$H$13:$J$18,3,0),"N/A")</f>
        <v>7.5217666720640208</v>
      </c>
      <c r="H385" s="49">
        <f>IF(ISNUMBER((Sheet1!G365+$F$7/10)*VLOOKUP($B385,$H$13:$J$18,3,0)),(Sheet1!G365+$F$7/10)*VLOOKUP($B385,$H$13:$J$18,3,0),"N/A")</f>
        <v>7.2342118377022171</v>
      </c>
      <c r="I385" s="49">
        <f>IF(ISNUMBER((Sheet1!H365+$F$7/10)*VLOOKUP($B385,$H$13:$J$18,3,0)),(Sheet1!H365+$F$7/10)*VLOOKUP($B385,$H$13:$J$18,3,0),"N/A")</f>
        <v>7.282479428166801</v>
      </c>
      <c r="J385" s="49">
        <f>IF(ISNUMBER((Sheet1!I365+$F$7/10)*VLOOKUP($B385,$H$13:$J$18,3,0)),(Sheet1!I365+$F$7/10)*VLOOKUP($B385,$H$13:$J$18,3,0),"N/A")</f>
        <v>7.0895676705935369</v>
      </c>
      <c r="K385" s="49">
        <f>IF(ISNUMBER((Sheet1!J365+$F$7/10)*VLOOKUP($B385,$H$13:$J$18,3,0)),(Sheet1!J365+$F$7/10)*VLOOKUP($B385,$H$13:$J$18,3,0),"N/A")</f>
        <v>7.1057854531310811</v>
      </c>
    </row>
    <row r="386" spans="2:11" x14ac:dyDescent="0.25">
      <c r="B386" s="1" t="str">
        <f>Sheet1!A366</f>
        <v>PA</v>
      </c>
      <c r="C386" s="2" t="str">
        <f>Sheet1!B366</f>
        <v>Elec</v>
      </c>
      <c r="D386" s="3">
        <f>Sheet1!C366</f>
        <v>42736</v>
      </c>
      <c r="E386" s="4" t="str">
        <f>Sheet1!D366</f>
        <v>PECO</v>
      </c>
      <c r="F386" s="2" t="str">
        <f>Sheet1!E366</f>
        <v>0-150K</v>
      </c>
      <c r="G386" s="49">
        <f>IF(ISNUMBER((Sheet1!F366+$F$7/10)*VLOOKUP($B386,$H$13:$J$18,3,0)),(Sheet1!F366+$F$7/10)*VLOOKUP($B386,$H$13:$J$18,3,0),"N/A")</f>
        <v>7.645430654513337</v>
      </c>
      <c r="H386" s="49">
        <f>IF(ISNUMBER((Sheet1!G366+$F$7/10)*VLOOKUP($B386,$H$13:$J$18,3,0)),(Sheet1!G366+$F$7/10)*VLOOKUP($B386,$H$13:$J$18,3,0),"N/A")</f>
        <v>7.40711283655153</v>
      </c>
      <c r="I386" s="49">
        <f>IF(ISNUMBER((Sheet1!H366+$F$7/10)*VLOOKUP($B386,$H$13:$J$18,3,0)),(Sheet1!H366+$F$7/10)*VLOOKUP($B386,$H$13:$J$18,3,0),"N/A")</f>
        <v>7.5066765968628744</v>
      </c>
      <c r="J386" s="49">
        <f>IF(ISNUMBER((Sheet1!I366+$F$7/10)*VLOOKUP($B386,$H$13:$J$18,3,0)),(Sheet1!I366+$F$7/10)*VLOOKUP($B386,$H$13:$J$18,3,0),"N/A")</f>
        <v>7.4505917827383383</v>
      </c>
      <c r="K386" s="49">
        <f>IF(ISNUMBER((Sheet1!J366+$F$7/10)*VLOOKUP($B386,$H$13:$J$18,3,0)),(Sheet1!J366+$F$7/10)*VLOOKUP($B386,$H$13:$J$18,3,0),"N/A")</f>
        <v>7.4713986150600267</v>
      </c>
    </row>
    <row r="387" spans="2:11" x14ac:dyDescent="0.25">
      <c r="B387" s="1" t="str">
        <f>Sheet1!A367</f>
        <v>PA</v>
      </c>
      <c r="C387" s="2" t="str">
        <f>Sheet1!B367</f>
        <v>Elec</v>
      </c>
      <c r="D387" s="3">
        <f>Sheet1!C367</f>
        <v>42736</v>
      </c>
      <c r="E387" s="4" t="str">
        <f>Sheet1!D367</f>
        <v>PECO</v>
      </c>
      <c r="F387" s="2" t="str">
        <f>Sheet1!E367</f>
        <v>150-500K</v>
      </c>
      <c r="G387" s="49">
        <f>IF(ISNUMBER((Sheet1!F367+$F$7/10)*VLOOKUP($B387,$H$13:$J$18,3,0)),(Sheet1!F367+$F$7/10)*VLOOKUP($B387,$H$13:$J$18,3,0),"N/A")</f>
        <v>7.4328906545133373</v>
      </c>
      <c r="H387" s="49">
        <f>IF(ISNUMBER((Sheet1!G367+$F$7/10)*VLOOKUP($B387,$H$13:$J$18,3,0)),(Sheet1!G367+$F$7/10)*VLOOKUP($B387,$H$13:$J$18,3,0),"N/A")</f>
        <v>7.1945728365515302</v>
      </c>
      <c r="I387" s="49">
        <f>IF(ISNUMBER((Sheet1!H367+$F$7/10)*VLOOKUP($B387,$H$13:$J$18,3,0)),(Sheet1!H367+$F$7/10)*VLOOKUP($B387,$H$13:$J$18,3,0),"N/A")</f>
        <v>7.2941365968628746</v>
      </c>
      <c r="J387" s="49">
        <f>IF(ISNUMBER((Sheet1!I367+$F$7/10)*VLOOKUP($B387,$H$13:$J$18,3,0)),(Sheet1!I367+$F$7/10)*VLOOKUP($B387,$H$13:$J$18,3,0),"N/A")</f>
        <v>7.2380517827383386</v>
      </c>
      <c r="K387" s="49">
        <f>IF(ISNUMBER((Sheet1!J367+$F$7/10)*VLOOKUP($B387,$H$13:$J$18,3,0)),(Sheet1!J367+$F$7/10)*VLOOKUP($B387,$H$13:$J$18,3,0),"N/A")</f>
        <v>7.2588586150600261</v>
      </c>
    </row>
    <row r="388" spans="2:11" x14ac:dyDescent="0.25">
      <c r="B388" s="1" t="str">
        <f>Sheet1!A368</f>
        <v>PA</v>
      </c>
      <c r="C388" s="2" t="str">
        <f>Sheet1!B368</f>
        <v>Elec</v>
      </c>
      <c r="D388" s="3">
        <f>Sheet1!C368</f>
        <v>42736</v>
      </c>
      <c r="E388" s="4" t="str">
        <f>Sheet1!D368</f>
        <v>PECO</v>
      </c>
      <c r="F388" s="2" t="str">
        <f>Sheet1!E368</f>
        <v>500-1M</v>
      </c>
      <c r="G388" s="49">
        <f>IF(ISNUMBER((Sheet1!F368+$F$7/10)*VLOOKUP($B388,$H$13:$J$18,3,0)),(Sheet1!F368+$F$7/10)*VLOOKUP($B388,$H$13:$J$18,3,0),"N/A")</f>
        <v>7.0609456545133371</v>
      </c>
      <c r="H388" s="49">
        <f>IF(ISNUMBER((Sheet1!G368+$F$7/10)*VLOOKUP($B388,$H$13:$J$18,3,0)),(Sheet1!G368+$F$7/10)*VLOOKUP($B388,$H$13:$J$18,3,0),"N/A")</f>
        <v>6.8226278365515309</v>
      </c>
      <c r="I388" s="49">
        <f>IF(ISNUMBER((Sheet1!H368+$F$7/10)*VLOOKUP($B388,$H$13:$J$18,3,0)),(Sheet1!H368+$F$7/10)*VLOOKUP($B388,$H$13:$J$18,3,0),"N/A")</f>
        <v>6.9221915968628744</v>
      </c>
      <c r="J388" s="49">
        <f>IF(ISNUMBER((Sheet1!I368+$F$7/10)*VLOOKUP($B388,$H$13:$J$18,3,0)),(Sheet1!I368+$F$7/10)*VLOOKUP($B388,$H$13:$J$18,3,0),"N/A")</f>
        <v>6.8661067827383384</v>
      </c>
      <c r="K388" s="49">
        <f>IF(ISNUMBER((Sheet1!J368+$F$7/10)*VLOOKUP($B388,$H$13:$J$18,3,0)),(Sheet1!J368+$F$7/10)*VLOOKUP($B388,$H$13:$J$18,3,0),"N/A")</f>
        <v>6.8869136150600267</v>
      </c>
    </row>
    <row r="389" spans="2:11" x14ac:dyDescent="0.25">
      <c r="B389" s="1" t="str">
        <f>Sheet1!A369</f>
        <v>PA</v>
      </c>
      <c r="C389" s="2" t="str">
        <f>Sheet1!B369</f>
        <v>Elec</v>
      </c>
      <c r="D389" s="3">
        <f>Sheet1!C369</f>
        <v>42736</v>
      </c>
      <c r="E389" s="4" t="str">
        <f>Sheet1!D369</f>
        <v>Duquesne</v>
      </c>
      <c r="F389" s="2" t="str">
        <f>Sheet1!E369</f>
        <v>0-150K</v>
      </c>
      <c r="G389" s="49">
        <f>IF(ISNUMBER((Sheet1!F369+$F$7/10)*VLOOKUP($B389,$H$13:$J$18,3,0)),(Sheet1!F369+$F$7/10)*VLOOKUP($B389,$H$13:$J$18,3,0),"N/A")</f>
        <v>7.6592156222371406</v>
      </c>
      <c r="H389" s="49">
        <f>IF(ISNUMBER((Sheet1!G369+$F$7/10)*VLOOKUP($B389,$H$13:$J$18,3,0)),(Sheet1!G369+$F$7/10)*VLOOKUP($B389,$H$13:$J$18,3,0),"N/A")</f>
        <v>7.7309457763565828</v>
      </c>
      <c r="I389" s="49">
        <f>IF(ISNUMBER((Sheet1!H369+$F$7/10)*VLOOKUP($B389,$H$13:$J$18,3,0)),(Sheet1!H369+$F$7/10)*VLOOKUP($B389,$H$13:$J$18,3,0),"N/A")</f>
        <v>7.7449918561695483</v>
      </c>
      <c r="J389" s="49">
        <f>IF(ISNUMBER((Sheet1!I369+$F$7/10)*VLOOKUP($B389,$H$13:$J$18,3,0)),(Sheet1!I369+$F$7/10)*VLOOKUP($B389,$H$13:$J$18,3,0),"N/A")</f>
        <v>7.6873554828253337</v>
      </c>
      <c r="K389" s="49">
        <f>IF(ISNUMBER((Sheet1!J369+$F$7/10)*VLOOKUP($B389,$H$13:$J$18,3,0)),(Sheet1!J369+$F$7/10)*VLOOKUP($B389,$H$13:$J$18,3,0),"N/A")</f>
        <v>7.6849467997227174</v>
      </c>
    </row>
    <row r="390" spans="2:11" x14ac:dyDescent="0.25">
      <c r="B390" s="1" t="str">
        <f>Sheet1!A370</f>
        <v>PA</v>
      </c>
      <c r="C390" s="2" t="str">
        <f>Sheet1!B370</f>
        <v>Elec</v>
      </c>
      <c r="D390" s="3">
        <f>Sheet1!C370</f>
        <v>42736</v>
      </c>
      <c r="E390" s="4" t="str">
        <f>Sheet1!D370</f>
        <v>Duquesne</v>
      </c>
      <c r="F390" s="2" t="str">
        <f>Sheet1!E370</f>
        <v>150-500K</v>
      </c>
      <c r="G390" s="49">
        <f>IF(ISNUMBER((Sheet1!F370+$F$7/10)*VLOOKUP($B390,$H$13:$J$18,3,0)),(Sheet1!F370+$F$7/10)*VLOOKUP($B390,$H$13:$J$18,3,0),"N/A")</f>
        <v>7.44667562223714</v>
      </c>
      <c r="H390" s="49">
        <f>IF(ISNUMBER((Sheet1!G370+$F$7/10)*VLOOKUP($B390,$H$13:$J$18,3,0)),(Sheet1!G370+$F$7/10)*VLOOKUP($B390,$H$13:$J$18,3,0),"N/A")</f>
        <v>7.518405776356583</v>
      </c>
      <c r="I390" s="49">
        <f>IF(ISNUMBER((Sheet1!H370+$F$7/10)*VLOOKUP($B390,$H$13:$J$18,3,0)),(Sheet1!H370+$F$7/10)*VLOOKUP($B390,$H$13:$J$18,3,0),"N/A")</f>
        <v>7.5324518561695486</v>
      </c>
      <c r="J390" s="49">
        <f>IF(ISNUMBER((Sheet1!I370+$F$7/10)*VLOOKUP($B390,$H$13:$J$18,3,0)),(Sheet1!I370+$F$7/10)*VLOOKUP($B390,$H$13:$J$18,3,0),"N/A")</f>
        <v>7.4748154828253348</v>
      </c>
      <c r="K390" s="49">
        <f>IF(ISNUMBER((Sheet1!J370+$F$7/10)*VLOOKUP($B390,$H$13:$J$18,3,0)),(Sheet1!J370+$F$7/10)*VLOOKUP($B390,$H$13:$J$18,3,0),"N/A")</f>
        <v>7.4724067997227186</v>
      </c>
    </row>
    <row r="391" spans="2:11" x14ac:dyDescent="0.25">
      <c r="B391" s="1" t="str">
        <f>Sheet1!A371</f>
        <v>PA</v>
      </c>
      <c r="C391" s="2" t="str">
        <f>Sheet1!B371</f>
        <v>Elec</v>
      </c>
      <c r="D391" s="3">
        <f>Sheet1!C371</f>
        <v>42736</v>
      </c>
      <c r="E391" s="4" t="str">
        <f>Sheet1!D371</f>
        <v>Duquesne</v>
      </c>
      <c r="F391" s="2" t="str">
        <f>Sheet1!E371</f>
        <v>500-1M</v>
      </c>
      <c r="G391" s="49">
        <f>IF(ISNUMBER((Sheet1!F371+$F$7/10)*VLOOKUP($B391,$H$13:$J$18,3,0)),(Sheet1!F371+$F$7/10)*VLOOKUP($B391,$H$13:$J$18,3,0),"N/A")</f>
        <v>7.0747306222371398</v>
      </c>
      <c r="H391" s="49">
        <f>IF(ISNUMBER((Sheet1!G371+$F$7/10)*VLOOKUP($B391,$H$13:$J$18,3,0)),(Sheet1!G371+$F$7/10)*VLOOKUP($B391,$H$13:$J$18,3,0),"N/A")</f>
        <v>7.1464607763565828</v>
      </c>
      <c r="I391" s="49">
        <f>IF(ISNUMBER((Sheet1!H371+$F$7/10)*VLOOKUP($B391,$H$13:$J$18,3,0)),(Sheet1!H371+$F$7/10)*VLOOKUP($B391,$H$13:$J$18,3,0),"N/A")</f>
        <v>7.1605068561695475</v>
      </c>
      <c r="J391" s="49">
        <f>IF(ISNUMBER((Sheet1!I371+$F$7/10)*VLOOKUP($B391,$H$13:$J$18,3,0)),(Sheet1!I371+$F$7/10)*VLOOKUP($B391,$H$13:$J$18,3,0),"N/A")</f>
        <v>7.1028704828253346</v>
      </c>
      <c r="K391" s="49">
        <f>IF(ISNUMBER((Sheet1!J371+$F$7/10)*VLOOKUP($B391,$H$13:$J$18,3,0)),(Sheet1!J371+$F$7/10)*VLOOKUP($B391,$H$13:$J$18,3,0),"N/A")</f>
        <v>7.1004617997227175</v>
      </c>
    </row>
    <row r="392" spans="2:11" x14ac:dyDescent="0.25">
      <c r="B392" s="1" t="str">
        <f>Sheet1!A372</f>
        <v>PA</v>
      </c>
      <c r="C392" s="2" t="str">
        <f>Sheet1!B372</f>
        <v>Elec</v>
      </c>
      <c r="D392" s="3">
        <f>Sheet1!C372</f>
        <v>42736</v>
      </c>
      <c r="E392" s="4" t="str">
        <f>Sheet1!D372</f>
        <v>PENELEC</v>
      </c>
      <c r="F392" s="2" t="str">
        <f>Sheet1!E372</f>
        <v>0-150K</v>
      </c>
      <c r="G392" s="49">
        <f>IF(ISNUMBER((Sheet1!F372+$F$7/10)*VLOOKUP($B392,$H$13:$J$18,3,0)),(Sheet1!F372+$F$7/10)*VLOOKUP($B392,$H$13:$J$18,3,0),"N/A")</f>
        <v>7.7632620152914207</v>
      </c>
      <c r="H392" s="49">
        <f>IF(ISNUMBER((Sheet1!G372+$F$7/10)*VLOOKUP($B392,$H$13:$J$18,3,0)),(Sheet1!G372+$F$7/10)*VLOOKUP($B392,$H$13:$J$18,3,0),"N/A")</f>
        <v>7.5537327403296155</v>
      </c>
      <c r="I392" s="49">
        <f>IF(ISNUMBER((Sheet1!H372+$F$7/10)*VLOOKUP($B392,$H$13:$J$18,3,0)),(Sheet1!H372+$F$7/10)*VLOOKUP($B392,$H$13:$J$18,3,0),"N/A")</f>
        <v>7.5983743295154937</v>
      </c>
      <c r="J392" s="49">
        <f>IF(ISNUMBER((Sheet1!I372+$F$7/10)*VLOOKUP($B392,$H$13:$J$18,3,0)),(Sheet1!I372+$F$7/10)*VLOOKUP($B392,$H$13:$J$18,3,0),"N/A")</f>
        <v>7.4849060117577393</v>
      </c>
      <c r="K392" s="49">
        <f>IF(ISNUMBER((Sheet1!J372+$F$7/10)*VLOOKUP($B392,$H$13:$J$18,3,0)),(Sheet1!J372+$F$7/10)*VLOOKUP($B392,$H$13:$J$18,3,0),"N/A")</f>
        <v>7.3090393499019974</v>
      </c>
    </row>
    <row r="393" spans="2:11" x14ac:dyDescent="0.25">
      <c r="B393" s="1" t="str">
        <f>Sheet1!A373</f>
        <v>PA</v>
      </c>
      <c r="C393" s="2" t="str">
        <f>Sheet1!B373</f>
        <v>Elec</v>
      </c>
      <c r="D393" s="3">
        <f>Sheet1!C373</f>
        <v>42736</v>
      </c>
      <c r="E393" s="4" t="str">
        <f>Sheet1!D373</f>
        <v>PENELEC</v>
      </c>
      <c r="F393" s="2" t="str">
        <f>Sheet1!E373</f>
        <v>150-500K</v>
      </c>
      <c r="G393" s="49">
        <f>IF(ISNUMBER((Sheet1!F373+$F$7/10)*VLOOKUP($B393,$H$13:$J$18,3,0)),(Sheet1!F373+$F$7/10)*VLOOKUP($B393,$H$13:$J$18,3,0),"N/A")</f>
        <v>7.550722015291421</v>
      </c>
      <c r="H393" s="49">
        <f>IF(ISNUMBER((Sheet1!G373+$F$7/10)*VLOOKUP($B393,$H$13:$J$18,3,0)),(Sheet1!G373+$F$7/10)*VLOOKUP($B393,$H$13:$J$18,3,0),"N/A")</f>
        <v>7.3411927403296158</v>
      </c>
      <c r="I393" s="49">
        <f>IF(ISNUMBER((Sheet1!H373+$F$7/10)*VLOOKUP($B393,$H$13:$J$18,3,0)),(Sheet1!H373+$F$7/10)*VLOOKUP($B393,$H$13:$J$18,3,0),"N/A")</f>
        <v>7.3858343295154949</v>
      </c>
      <c r="J393" s="49">
        <f>IF(ISNUMBER((Sheet1!I373+$F$7/10)*VLOOKUP($B393,$H$13:$J$18,3,0)),(Sheet1!I373+$F$7/10)*VLOOKUP($B393,$H$13:$J$18,3,0),"N/A")</f>
        <v>7.2723660117577396</v>
      </c>
      <c r="K393" s="49">
        <f>IF(ISNUMBER((Sheet1!J373+$F$7/10)*VLOOKUP($B393,$H$13:$J$18,3,0)),(Sheet1!J373+$F$7/10)*VLOOKUP($B393,$H$13:$J$18,3,0),"N/A")</f>
        <v>7.0964993499019977</v>
      </c>
    </row>
    <row r="394" spans="2:11" x14ac:dyDescent="0.25">
      <c r="B394" s="1" t="str">
        <f>Sheet1!A374</f>
        <v>PA</v>
      </c>
      <c r="C394" s="2" t="str">
        <f>Sheet1!B374</f>
        <v>Elec</v>
      </c>
      <c r="D394" s="3">
        <f>Sheet1!C374</f>
        <v>42736</v>
      </c>
      <c r="E394" s="4" t="str">
        <f>Sheet1!D374</f>
        <v>PENELEC</v>
      </c>
      <c r="F394" s="2" t="str">
        <f>Sheet1!E374</f>
        <v>500-1M</v>
      </c>
      <c r="G394" s="49">
        <f>IF(ISNUMBER((Sheet1!F374+$F$7/10)*VLOOKUP($B394,$H$13:$J$18,3,0)),(Sheet1!F374+$F$7/10)*VLOOKUP($B394,$H$13:$J$18,3,0),"N/A")</f>
        <v>7.1787770152914208</v>
      </c>
      <c r="H394" s="49">
        <f>IF(ISNUMBER((Sheet1!G374+$F$7/10)*VLOOKUP($B394,$H$13:$J$18,3,0)),(Sheet1!G374+$F$7/10)*VLOOKUP($B394,$H$13:$J$18,3,0),"N/A")</f>
        <v>6.9692477403296156</v>
      </c>
      <c r="I394" s="49">
        <f>IF(ISNUMBER((Sheet1!H374+$F$7/10)*VLOOKUP($B394,$H$13:$J$18,3,0)),(Sheet1!H374+$F$7/10)*VLOOKUP($B394,$H$13:$J$18,3,0),"N/A")</f>
        <v>7.0138893295154938</v>
      </c>
      <c r="J394" s="49">
        <f>IF(ISNUMBER((Sheet1!I374+$F$7/10)*VLOOKUP($B394,$H$13:$J$18,3,0)),(Sheet1!I374+$F$7/10)*VLOOKUP($B394,$H$13:$J$18,3,0),"N/A")</f>
        <v>6.9004210117577394</v>
      </c>
      <c r="K394" s="49">
        <f>IF(ISNUMBER((Sheet1!J374+$F$7/10)*VLOOKUP($B394,$H$13:$J$18,3,0)),(Sheet1!J374+$F$7/10)*VLOOKUP($B394,$H$13:$J$18,3,0),"N/A")</f>
        <v>6.7245543499019966</v>
      </c>
    </row>
    <row r="395" spans="2:11" x14ac:dyDescent="0.25">
      <c r="B395" s="1" t="str">
        <f>Sheet1!A375</f>
        <v>PA</v>
      </c>
      <c r="C395" s="2" t="str">
        <f>Sheet1!B375</f>
        <v>Elec</v>
      </c>
      <c r="D395" s="3">
        <f>Sheet1!C375</f>
        <v>42736</v>
      </c>
      <c r="E395" s="4" t="str">
        <f>Sheet1!D375</f>
        <v>METED</v>
      </c>
      <c r="F395" s="2" t="str">
        <f>Sheet1!E375</f>
        <v>0-150K</v>
      </c>
      <c r="G395" s="49">
        <f>IF(ISNUMBER((Sheet1!F375+$F$7/10)*VLOOKUP($B395,$H$13:$J$18,3,0)),(Sheet1!F375+$F$7/10)*VLOOKUP($B395,$H$13:$J$18,3,0),"N/A")</f>
        <v>7.5736975892914193</v>
      </c>
      <c r="H395" s="49">
        <f>IF(ISNUMBER((Sheet1!G375+$F$7/10)*VLOOKUP($B395,$H$13:$J$18,3,0)),(Sheet1!G375+$F$7/10)*VLOOKUP($B395,$H$13:$J$18,3,0),"N/A")</f>
        <v>7.3088484031296153</v>
      </c>
      <c r="I395" s="49">
        <f>IF(ISNUMBER((Sheet1!H375+$F$7/10)*VLOOKUP($B395,$H$13:$J$18,3,0)),(Sheet1!H375+$F$7/10)*VLOOKUP($B395,$H$13:$J$18,3,0),"N/A")</f>
        <v>7.3782424007154948</v>
      </c>
      <c r="J395" s="49">
        <f>IF(ISNUMBER((Sheet1!I375+$F$7/10)*VLOOKUP($B395,$H$13:$J$18,3,0)),(Sheet1!I375+$F$7/10)*VLOOKUP($B395,$H$13:$J$18,3,0),"N/A")</f>
        <v>7.2465923486577379</v>
      </c>
      <c r="K395" s="49">
        <f>IF(ISNUMBER((Sheet1!J375+$F$7/10)*VLOOKUP($B395,$H$13:$J$18,3,0)),(Sheet1!J375+$F$7/10)*VLOOKUP($B395,$H$13:$J$18,3,0),"N/A")</f>
        <v>7.2283635888987581</v>
      </c>
    </row>
    <row r="396" spans="2:11" x14ac:dyDescent="0.25">
      <c r="B396" s="1" t="str">
        <f>Sheet1!A376</f>
        <v>PA</v>
      </c>
      <c r="C396" s="2" t="str">
        <f>Sheet1!B376</f>
        <v>Elec</v>
      </c>
      <c r="D396" s="3">
        <f>Sheet1!C376</f>
        <v>42736</v>
      </c>
      <c r="E396" s="4" t="str">
        <f>Sheet1!D376</f>
        <v>METED</v>
      </c>
      <c r="F396" s="2" t="str">
        <f>Sheet1!E376</f>
        <v>150-500K</v>
      </c>
      <c r="G396" s="49">
        <f>IF(ISNUMBER((Sheet1!F376+$F$7/10)*VLOOKUP($B396,$H$13:$J$18,3,0)),(Sheet1!F376+$F$7/10)*VLOOKUP($B396,$H$13:$J$18,3,0),"N/A")</f>
        <v>7.3611575892914196</v>
      </c>
      <c r="H396" s="49">
        <f>IF(ISNUMBER((Sheet1!G376+$F$7/10)*VLOOKUP($B396,$H$13:$J$18,3,0)),(Sheet1!G376+$F$7/10)*VLOOKUP($B396,$H$13:$J$18,3,0),"N/A")</f>
        <v>7.0963084031296155</v>
      </c>
      <c r="I396" s="49">
        <f>IF(ISNUMBER((Sheet1!H376+$F$7/10)*VLOOKUP($B396,$H$13:$J$18,3,0)),(Sheet1!H376+$F$7/10)*VLOOKUP($B396,$H$13:$J$18,3,0),"N/A")</f>
        <v>7.165702400715495</v>
      </c>
      <c r="J396" s="49">
        <f>IF(ISNUMBER((Sheet1!I376+$F$7/10)*VLOOKUP($B396,$H$13:$J$18,3,0)),(Sheet1!I376+$F$7/10)*VLOOKUP($B396,$H$13:$J$18,3,0),"N/A")</f>
        <v>7.0340523486577373</v>
      </c>
      <c r="K396" s="49">
        <f>IF(ISNUMBER((Sheet1!J376+$F$7/10)*VLOOKUP($B396,$H$13:$J$18,3,0)),(Sheet1!J376+$F$7/10)*VLOOKUP($B396,$H$13:$J$18,3,0),"N/A")</f>
        <v>7.0158235888987583</v>
      </c>
    </row>
    <row r="397" spans="2:11" x14ac:dyDescent="0.25">
      <c r="B397" s="1" t="str">
        <f>Sheet1!A377</f>
        <v>PA</v>
      </c>
      <c r="C397" s="2" t="str">
        <f>Sheet1!B377</f>
        <v>Elec</v>
      </c>
      <c r="D397" s="3">
        <f>Sheet1!C377</f>
        <v>42736</v>
      </c>
      <c r="E397" s="4" t="str">
        <f>Sheet1!D377</f>
        <v>METED</v>
      </c>
      <c r="F397" s="2" t="str">
        <f>Sheet1!E377</f>
        <v>500-1M</v>
      </c>
      <c r="G397" s="49">
        <f>IF(ISNUMBER((Sheet1!F377+$F$7/10)*VLOOKUP($B397,$H$13:$J$18,3,0)),(Sheet1!F377+$F$7/10)*VLOOKUP($B397,$H$13:$J$18,3,0),"N/A")</f>
        <v>6.9892125892914185</v>
      </c>
      <c r="H397" s="49">
        <f>IF(ISNUMBER((Sheet1!G377+$F$7/10)*VLOOKUP($B397,$H$13:$J$18,3,0)),(Sheet1!G377+$F$7/10)*VLOOKUP($B397,$H$13:$J$18,3,0),"N/A")</f>
        <v>6.7243634031296144</v>
      </c>
      <c r="I397" s="49">
        <f>IF(ISNUMBER((Sheet1!H377+$F$7/10)*VLOOKUP($B397,$H$13:$J$18,3,0)),(Sheet1!H377+$F$7/10)*VLOOKUP($B397,$H$13:$J$18,3,0),"N/A")</f>
        <v>6.7937574007154948</v>
      </c>
      <c r="J397" s="49">
        <f>IF(ISNUMBER((Sheet1!I377+$F$7/10)*VLOOKUP($B397,$H$13:$J$18,3,0)),(Sheet1!I377+$F$7/10)*VLOOKUP($B397,$H$13:$J$18,3,0),"N/A")</f>
        <v>6.6621073486577371</v>
      </c>
      <c r="K397" s="49">
        <f>IF(ISNUMBER((Sheet1!J377+$F$7/10)*VLOOKUP($B397,$H$13:$J$18,3,0)),(Sheet1!J377+$F$7/10)*VLOOKUP($B397,$H$13:$J$18,3,0),"N/A")</f>
        <v>6.643878588898759</v>
      </c>
    </row>
    <row r="398" spans="2:11" x14ac:dyDescent="0.25">
      <c r="B398" s="1" t="str">
        <f>Sheet1!A378</f>
        <v>PA</v>
      </c>
      <c r="C398" s="2" t="str">
        <f>Sheet1!B378</f>
        <v>Elec</v>
      </c>
      <c r="D398" s="3">
        <f>Sheet1!C378</f>
        <v>42736</v>
      </c>
      <c r="E398" s="4" t="str">
        <f>Sheet1!D378</f>
        <v>West Penn PWR</v>
      </c>
      <c r="F398" s="2" t="str">
        <f>Sheet1!E378</f>
        <v>0-150K</v>
      </c>
      <c r="G398" s="49">
        <f>IF(ISNUMBER((Sheet1!F378+$F$7/10)*VLOOKUP($B398,$H$13:$J$18,3,0)),(Sheet1!F378+$F$7/10)*VLOOKUP($B398,$H$13:$J$18,3,0),"N/A")</f>
        <v>7.4952365721891958</v>
      </c>
      <c r="H398" s="49">
        <f>IF(ISNUMBER((Sheet1!G378+$F$7/10)*VLOOKUP($B398,$H$13:$J$18,3,0)),(Sheet1!G378+$F$7/10)*VLOOKUP($B398,$H$13:$J$18,3,0),"N/A")</f>
        <v>7.477731807308639</v>
      </c>
      <c r="I398" s="49">
        <f>IF(ISNUMBER((Sheet1!H378+$F$7/10)*VLOOKUP($B398,$H$13:$J$18,3,0)),(Sheet1!H378+$F$7/10)*VLOOKUP($B398,$H$13:$J$18,3,0),"N/A")</f>
        <v>7.528281632121602</v>
      </c>
      <c r="J398" s="49">
        <f>IF(ISNUMBER((Sheet1!I378+$F$7/10)*VLOOKUP($B398,$H$13:$J$18,3,0)),(Sheet1!I378+$F$7/10)*VLOOKUP($B398,$H$13:$J$18,3,0),"N/A")</f>
        <v>7.4395262146773886</v>
      </c>
      <c r="K398" s="49">
        <f>IF(ISNUMBER((Sheet1!J378+$F$7/10)*VLOOKUP($B398,$H$13:$J$18,3,0)),(Sheet1!J378+$F$7/10)*VLOOKUP($B398,$H$13:$J$18,3,0),"N/A")</f>
        <v>7.3989071666333412</v>
      </c>
    </row>
    <row r="399" spans="2:11" x14ac:dyDescent="0.25">
      <c r="B399" s="1" t="str">
        <f>Sheet1!A379</f>
        <v>PA</v>
      </c>
      <c r="C399" s="2" t="str">
        <f>Sheet1!B379</f>
        <v>Elec</v>
      </c>
      <c r="D399" s="3">
        <f>Sheet1!C379</f>
        <v>42736</v>
      </c>
      <c r="E399" s="4" t="str">
        <f>Sheet1!D379</f>
        <v>West Penn PWR</v>
      </c>
      <c r="F399" s="2" t="str">
        <f>Sheet1!E379</f>
        <v>150-500K</v>
      </c>
      <c r="G399" s="49">
        <f>IF(ISNUMBER((Sheet1!F379+$F$7/10)*VLOOKUP($B399,$H$13:$J$18,3,0)),(Sheet1!F379+$F$7/10)*VLOOKUP($B399,$H$13:$J$18,3,0),"N/A")</f>
        <v>7.2826965721891952</v>
      </c>
      <c r="H399" s="49">
        <f>IF(ISNUMBER((Sheet1!G379+$F$7/10)*VLOOKUP($B399,$H$13:$J$18,3,0)),(Sheet1!G379+$F$7/10)*VLOOKUP($B399,$H$13:$J$18,3,0),"N/A")</f>
        <v>7.2651918073086392</v>
      </c>
      <c r="I399" s="49">
        <f>IF(ISNUMBER((Sheet1!H379+$F$7/10)*VLOOKUP($B399,$H$13:$J$18,3,0)),(Sheet1!H379+$F$7/10)*VLOOKUP($B399,$H$13:$J$18,3,0),"N/A")</f>
        <v>7.3157416321216031</v>
      </c>
      <c r="J399" s="49">
        <f>IF(ISNUMBER((Sheet1!I379+$F$7/10)*VLOOKUP($B399,$H$13:$J$18,3,0)),(Sheet1!I379+$F$7/10)*VLOOKUP($B399,$H$13:$J$18,3,0),"N/A")</f>
        <v>7.2269862146773889</v>
      </c>
      <c r="K399" s="49">
        <f>IF(ISNUMBER((Sheet1!J379+$F$7/10)*VLOOKUP($B399,$H$13:$J$18,3,0)),(Sheet1!J379+$F$7/10)*VLOOKUP($B399,$H$13:$J$18,3,0),"N/A")</f>
        <v>7.1863671666333406</v>
      </c>
    </row>
    <row r="400" spans="2:11" x14ac:dyDescent="0.25">
      <c r="B400" s="1" t="str">
        <f>Sheet1!A380</f>
        <v>PA</v>
      </c>
      <c r="C400" s="2" t="str">
        <f>Sheet1!B380</f>
        <v>Elec</v>
      </c>
      <c r="D400" s="3">
        <f>Sheet1!C380</f>
        <v>42736</v>
      </c>
      <c r="E400" s="4" t="str">
        <f>Sheet1!D380</f>
        <v>West Penn PWR</v>
      </c>
      <c r="F400" s="2" t="str">
        <f>Sheet1!E380</f>
        <v>500-1M</v>
      </c>
      <c r="G400" s="49">
        <f>IF(ISNUMBER((Sheet1!F380+$F$7/10)*VLOOKUP($B400,$H$13:$J$18,3,0)),(Sheet1!F380+$F$7/10)*VLOOKUP($B400,$H$13:$J$18,3,0),"N/A")</f>
        <v>6.9107515721891959</v>
      </c>
      <c r="H400" s="49">
        <f>IF(ISNUMBER((Sheet1!G380+$F$7/10)*VLOOKUP($B400,$H$13:$J$18,3,0)),(Sheet1!G380+$F$7/10)*VLOOKUP($B400,$H$13:$J$18,3,0),"N/A")</f>
        <v>6.8932468073086399</v>
      </c>
      <c r="I400" s="49">
        <f>IF(ISNUMBER((Sheet1!H380+$F$7/10)*VLOOKUP($B400,$H$13:$J$18,3,0)),(Sheet1!H380+$F$7/10)*VLOOKUP($B400,$H$13:$J$18,3,0),"N/A")</f>
        <v>6.943796632121602</v>
      </c>
      <c r="J400" s="49">
        <f>IF(ISNUMBER((Sheet1!I380+$F$7/10)*VLOOKUP($B400,$H$13:$J$18,3,0)),(Sheet1!I380+$F$7/10)*VLOOKUP($B400,$H$13:$J$18,3,0),"N/A")</f>
        <v>6.8550412146773887</v>
      </c>
      <c r="K400" s="49">
        <f>IF(ISNUMBER((Sheet1!J380+$F$7/10)*VLOOKUP($B400,$H$13:$J$18,3,0)),(Sheet1!J380+$F$7/10)*VLOOKUP($B400,$H$13:$J$18,3,0),"N/A")</f>
        <v>6.8144221666333413</v>
      </c>
    </row>
    <row r="401" spans="2:11" x14ac:dyDescent="0.25">
      <c r="B401" s="1" t="str">
        <f>Sheet1!A381</f>
        <v>PA</v>
      </c>
      <c r="C401" s="2" t="str">
        <f>Sheet1!B381</f>
        <v>Elec</v>
      </c>
      <c r="D401" s="3">
        <f>Sheet1!C381</f>
        <v>42736</v>
      </c>
      <c r="E401" s="4" t="str">
        <f>Sheet1!D381</f>
        <v>Penn PWR</v>
      </c>
      <c r="F401" s="2" t="str">
        <f>Sheet1!E381</f>
        <v>0-150K</v>
      </c>
      <c r="G401" s="49">
        <f>IF(ISNUMBER((Sheet1!F381+$F$7/10)*VLOOKUP($B401,$H$13:$J$18,3,0)),(Sheet1!F381+$F$7/10)*VLOOKUP($B401,$H$13:$J$18,3,0),"N/A")</f>
        <v>7.9452939259958066</v>
      </c>
      <c r="H401" s="49">
        <f>IF(ISNUMBER((Sheet1!G381+$F$7/10)*VLOOKUP($B401,$H$13:$J$18,3,0)),(Sheet1!G381+$F$7/10)*VLOOKUP($B401,$H$13:$J$18,3,0),"N/A")</f>
        <v>7.9154254755212525</v>
      </c>
      <c r="I401" s="49">
        <f>IF(ISNUMBER((Sheet1!H381+$F$7/10)*VLOOKUP($B401,$H$13:$J$18,3,0)),(Sheet1!H381+$F$7/10)*VLOOKUP($B401,$H$13:$J$18,3,0),"N/A")</f>
        <v>7.9437860379012815</v>
      </c>
      <c r="J401" s="49">
        <f>IF(ISNUMBER((Sheet1!I381+$F$7/10)*VLOOKUP($B401,$H$13:$J$18,3,0)),(Sheet1!I381+$F$7/10)*VLOOKUP($B401,$H$13:$J$18,3,0),"N/A")</f>
        <v>7.9012412195774031</v>
      </c>
      <c r="K401" s="49">
        <f>IF(ISNUMBER((Sheet1!J381+$F$7/10)*VLOOKUP($B401,$H$13:$J$18,3,0)),(Sheet1!J381+$F$7/10)*VLOOKUP($B401,$H$13:$J$18,3,0),"N/A")</f>
        <v>7.8806640654186149</v>
      </c>
    </row>
    <row r="402" spans="2:11" x14ac:dyDescent="0.25">
      <c r="B402" s="1" t="str">
        <f>Sheet1!A382</f>
        <v>PA</v>
      </c>
      <c r="C402" s="2" t="str">
        <f>Sheet1!B382</f>
        <v>Elec</v>
      </c>
      <c r="D402" s="3">
        <f>Sheet1!C382</f>
        <v>42736</v>
      </c>
      <c r="E402" s="4" t="str">
        <f>Sheet1!D382</f>
        <v>Penn PWR</v>
      </c>
      <c r="F402" s="2" t="str">
        <f>Sheet1!E382</f>
        <v>150-500K</v>
      </c>
      <c r="G402" s="49">
        <f>IF(ISNUMBER((Sheet1!F382+$F$7/10)*VLOOKUP($B402,$H$13:$J$18,3,0)),(Sheet1!F382+$F$7/10)*VLOOKUP($B402,$H$13:$J$18,3,0),"N/A")</f>
        <v>7.732753925995806</v>
      </c>
      <c r="H402" s="49">
        <f>IF(ISNUMBER((Sheet1!G382+$F$7/10)*VLOOKUP($B402,$H$13:$J$18,3,0)),(Sheet1!G382+$F$7/10)*VLOOKUP($B402,$H$13:$J$18,3,0),"N/A")</f>
        <v>7.7028854755212519</v>
      </c>
      <c r="I402" s="49">
        <f>IF(ISNUMBER((Sheet1!H382+$F$7/10)*VLOOKUP($B402,$H$13:$J$18,3,0)),(Sheet1!H382+$F$7/10)*VLOOKUP($B402,$H$13:$J$18,3,0),"N/A")</f>
        <v>7.7312460379012808</v>
      </c>
      <c r="J402" s="49">
        <f>IF(ISNUMBER((Sheet1!I382+$F$7/10)*VLOOKUP($B402,$H$13:$J$18,3,0)),(Sheet1!I382+$F$7/10)*VLOOKUP($B402,$H$13:$J$18,3,0),"N/A")</f>
        <v>7.6887012195774025</v>
      </c>
      <c r="K402" s="49">
        <f>IF(ISNUMBER((Sheet1!J382+$F$7/10)*VLOOKUP($B402,$H$13:$J$18,3,0)),(Sheet1!J382+$F$7/10)*VLOOKUP($B402,$H$13:$J$18,3,0),"N/A")</f>
        <v>7.6681240654186142</v>
      </c>
    </row>
    <row r="403" spans="2:11" x14ac:dyDescent="0.25">
      <c r="B403" s="1" t="str">
        <f>Sheet1!A383</f>
        <v>PA</v>
      </c>
      <c r="C403" s="2" t="str">
        <f>Sheet1!B383</f>
        <v>Elec</v>
      </c>
      <c r="D403" s="3">
        <f>Sheet1!C383</f>
        <v>42736</v>
      </c>
      <c r="E403" s="4" t="str">
        <f>Sheet1!D383</f>
        <v>Penn PWR</v>
      </c>
      <c r="F403" s="2" t="str">
        <f>Sheet1!E383</f>
        <v>500-1M</v>
      </c>
      <c r="G403" s="49">
        <f>IF(ISNUMBER((Sheet1!F383+$F$7/10)*VLOOKUP($B403,$H$13:$J$18,3,0)),(Sheet1!F383+$F$7/10)*VLOOKUP($B403,$H$13:$J$18,3,0),"N/A")</f>
        <v>7.3608089259958067</v>
      </c>
      <c r="H403" s="49">
        <f>IF(ISNUMBER((Sheet1!G383+$F$7/10)*VLOOKUP($B403,$H$13:$J$18,3,0)),(Sheet1!G383+$F$7/10)*VLOOKUP($B403,$H$13:$J$18,3,0),"N/A")</f>
        <v>7.3309404755212526</v>
      </c>
      <c r="I403" s="49">
        <f>IF(ISNUMBER((Sheet1!H383+$F$7/10)*VLOOKUP($B403,$H$13:$J$18,3,0)),(Sheet1!H383+$F$7/10)*VLOOKUP($B403,$H$13:$J$18,3,0),"N/A")</f>
        <v>7.3593010379012815</v>
      </c>
      <c r="J403" s="49">
        <f>IF(ISNUMBER((Sheet1!I383+$F$7/10)*VLOOKUP($B403,$H$13:$J$18,3,0)),(Sheet1!I383+$F$7/10)*VLOOKUP($B403,$H$13:$J$18,3,0),"N/A")</f>
        <v>7.3167562195774023</v>
      </c>
      <c r="K403" s="49">
        <f>IF(ISNUMBER((Sheet1!J383+$F$7/10)*VLOOKUP($B403,$H$13:$J$18,3,0)),(Sheet1!J383+$F$7/10)*VLOOKUP($B403,$H$13:$J$18,3,0),"N/A")</f>
        <v>7.2961790654186149</v>
      </c>
    </row>
    <row r="404" spans="2:11" x14ac:dyDescent="0.25">
      <c r="B404" s="1" t="str">
        <f>Sheet1!A384</f>
        <v>PA</v>
      </c>
      <c r="C404" s="2" t="str">
        <f>Sheet1!B384</f>
        <v>Elec</v>
      </c>
      <c r="D404" s="3">
        <f>Sheet1!C384</f>
        <v>42794</v>
      </c>
      <c r="E404" s="4" t="str">
        <f>Sheet1!D384</f>
        <v>PPL</v>
      </c>
      <c r="F404" s="2" t="str">
        <f>Sheet1!E384</f>
        <v>0-150K</v>
      </c>
      <c r="G404" s="49">
        <f>IF(ISNUMBER((Sheet1!F384+$F$7/10)*VLOOKUP($B404,$H$13:$J$18,3,0)),(Sheet1!F384+$F$7/10)*VLOOKUP($B404,$H$13:$J$18,3,0),"N/A")</f>
        <v>7.8206536359193004</v>
      </c>
      <c r="H404" s="49">
        <f>IF(ISNUMBER((Sheet1!G384+$F$7/10)*VLOOKUP($B404,$H$13:$J$18,3,0)),(Sheet1!G384+$F$7/10)*VLOOKUP($B404,$H$13:$J$18,3,0),"N/A")</f>
        <v>7.8373814608298549</v>
      </c>
      <c r="I404" s="49">
        <f>IF(ISNUMBER((Sheet1!H384+$F$7/10)*VLOOKUP($B404,$H$13:$J$18,3,0)),(Sheet1!H384+$F$7/10)*VLOOKUP($B404,$H$13:$J$18,3,0),"N/A")</f>
        <v>7.7448575975037439</v>
      </c>
      <c r="J404" s="49">
        <f>IF(ISNUMBER((Sheet1!I384+$F$7/10)*VLOOKUP($B404,$H$13:$J$18,3,0)),(Sheet1!I384+$F$7/10)*VLOOKUP($B404,$H$13:$J$18,3,0),"N/A")</f>
        <v>7.6815682598962445</v>
      </c>
      <c r="K404" s="49">
        <f>IF(ISNUMBER((Sheet1!J384+$F$7/10)*VLOOKUP($B404,$H$13:$J$18,3,0)),(Sheet1!J384+$F$7/10)*VLOOKUP($B404,$H$13:$J$18,3,0),"N/A")</f>
        <v>7.7107584277296688</v>
      </c>
    </row>
    <row r="405" spans="2:11" x14ac:dyDescent="0.25">
      <c r="B405" s="1" t="str">
        <f>Sheet1!A385</f>
        <v>PA</v>
      </c>
      <c r="C405" s="2" t="str">
        <f>Sheet1!B385</f>
        <v>Elec</v>
      </c>
      <c r="D405" s="3">
        <f>Sheet1!C385</f>
        <v>42794</v>
      </c>
      <c r="E405" s="4" t="str">
        <f>Sheet1!D385</f>
        <v>PPL</v>
      </c>
      <c r="F405" s="2" t="str">
        <f>Sheet1!E385</f>
        <v>150-500K</v>
      </c>
      <c r="G405" s="49">
        <f>IF(ISNUMBER((Sheet1!F385+$F$7/10)*VLOOKUP($B405,$H$13:$J$18,3,0)),(Sheet1!F385+$F$7/10)*VLOOKUP($B405,$H$13:$J$18,3,0),"N/A")</f>
        <v>7.6081136359192998</v>
      </c>
      <c r="H405" s="49">
        <f>IF(ISNUMBER((Sheet1!G385+$F$7/10)*VLOOKUP($B405,$H$13:$J$18,3,0)),(Sheet1!G385+$F$7/10)*VLOOKUP($B405,$H$13:$J$18,3,0),"N/A")</f>
        <v>7.6248414608298551</v>
      </c>
      <c r="I405" s="49">
        <f>IF(ISNUMBER((Sheet1!H385+$F$7/10)*VLOOKUP($B405,$H$13:$J$18,3,0)),(Sheet1!H385+$F$7/10)*VLOOKUP($B405,$H$13:$J$18,3,0),"N/A")</f>
        <v>7.5323175975037451</v>
      </c>
      <c r="J405" s="49">
        <f>IF(ISNUMBER((Sheet1!I385+$F$7/10)*VLOOKUP($B405,$H$13:$J$18,3,0)),(Sheet1!I385+$F$7/10)*VLOOKUP($B405,$H$13:$J$18,3,0),"N/A")</f>
        <v>7.4690282598962447</v>
      </c>
      <c r="K405" s="49">
        <f>IF(ISNUMBER((Sheet1!J385+$F$7/10)*VLOOKUP($B405,$H$13:$J$18,3,0)),(Sheet1!J385+$F$7/10)*VLOOKUP($B405,$H$13:$J$18,3,0),"N/A")</f>
        <v>7.4982184277296682</v>
      </c>
    </row>
    <row r="406" spans="2:11" x14ac:dyDescent="0.25">
      <c r="B406" s="1" t="str">
        <f>Sheet1!A386</f>
        <v>PA</v>
      </c>
      <c r="C406" s="2" t="str">
        <f>Sheet1!B386</f>
        <v>Elec</v>
      </c>
      <c r="D406" s="3">
        <f>Sheet1!C386</f>
        <v>42794</v>
      </c>
      <c r="E406" s="4" t="str">
        <f>Sheet1!D386</f>
        <v>PPL</v>
      </c>
      <c r="F406" s="2" t="str">
        <f>Sheet1!E386</f>
        <v>500-1M</v>
      </c>
      <c r="G406" s="49">
        <f>IF(ISNUMBER((Sheet1!F386+$F$7/10)*VLOOKUP($B406,$H$13:$J$18,3,0)),(Sheet1!F386+$F$7/10)*VLOOKUP($B406,$H$13:$J$18,3,0),"N/A")</f>
        <v>7.2361686359193005</v>
      </c>
      <c r="H406" s="49">
        <f>IF(ISNUMBER((Sheet1!G386+$F$7/10)*VLOOKUP($B406,$H$13:$J$18,3,0)),(Sheet1!G386+$F$7/10)*VLOOKUP($B406,$H$13:$J$18,3,0),"N/A")</f>
        <v>7.2528964608298558</v>
      </c>
      <c r="I406" s="49">
        <f>IF(ISNUMBER((Sheet1!H386+$F$7/10)*VLOOKUP($B406,$H$13:$J$18,3,0)),(Sheet1!H386+$F$7/10)*VLOOKUP($B406,$H$13:$J$18,3,0),"N/A")</f>
        <v>7.160372597503744</v>
      </c>
      <c r="J406" s="49">
        <f>IF(ISNUMBER((Sheet1!I386+$F$7/10)*VLOOKUP($B406,$H$13:$J$18,3,0)),(Sheet1!I386+$F$7/10)*VLOOKUP($B406,$H$13:$J$18,3,0),"N/A")</f>
        <v>7.0970832598962446</v>
      </c>
      <c r="K406" s="49">
        <f>IF(ISNUMBER((Sheet1!J386+$F$7/10)*VLOOKUP($B406,$H$13:$J$18,3,0)),(Sheet1!J386+$F$7/10)*VLOOKUP($B406,$H$13:$J$18,3,0),"N/A")</f>
        <v>7.1262734277296689</v>
      </c>
    </row>
    <row r="407" spans="2:11" x14ac:dyDescent="0.25">
      <c r="B407" s="1" t="str">
        <f>Sheet1!A387</f>
        <v>PA</v>
      </c>
      <c r="C407" s="2" t="str">
        <f>Sheet1!B387</f>
        <v>Elec</v>
      </c>
      <c r="D407" s="3">
        <f>Sheet1!C387</f>
        <v>42794</v>
      </c>
      <c r="E407" s="4" t="str">
        <f>Sheet1!D387</f>
        <v>PECO</v>
      </c>
      <c r="F407" s="2" t="str">
        <f>Sheet1!E387</f>
        <v>0-150K</v>
      </c>
      <c r="G407" s="49">
        <f>IF(ISNUMBER((Sheet1!F387+$F$7/10)*VLOOKUP($B407,$H$13:$J$18,3,0)),(Sheet1!F387+$F$7/10)*VLOOKUP($B407,$H$13:$J$18,3,0),"N/A")</f>
        <v>7.388716804368614</v>
      </c>
      <c r="H407" s="49">
        <f>IF(ISNUMBER((Sheet1!G387+$F$7/10)*VLOOKUP($B407,$H$13:$J$18,3,0)),(Sheet1!G387+$F$7/10)*VLOOKUP($B407,$H$13:$J$18,3,0),"N/A")</f>
        <v>7.4318994830791691</v>
      </c>
      <c r="I407" s="49">
        <f>IF(ISNUMBER((Sheet1!H387+$F$7/10)*VLOOKUP($B407,$H$13:$J$18,3,0)),(Sheet1!H387+$F$7/10)*VLOOKUP($B407,$H$13:$J$18,3,0),"N/A")</f>
        <v>7.4206395704465784</v>
      </c>
      <c r="J407" s="49">
        <f>IF(ISNUMBER((Sheet1!I387+$F$7/10)*VLOOKUP($B407,$H$13:$J$18,3,0)),(Sheet1!I387+$F$7/10)*VLOOKUP($B407,$H$13:$J$18,3,0),"N/A")</f>
        <v>7.4795072239261149</v>
      </c>
      <c r="K407" s="49">
        <f>IF(ISNUMBER((Sheet1!J387+$F$7/10)*VLOOKUP($B407,$H$13:$J$18,3,0)),(Sheet1!J387+$F$7/10)*VLOOKUP($B407,$H$13:$J$18,3,0),"N/A")</f>
        <v>7.4872483666299097</v>
      </c>
    </row>
    <row r="408" spans="2:11" x14ac:dyDescent="0.25">
      <c r="B408" s="1" t="str">
        <f>Sheet1!A388</f>
        <v>PA</v>
      </c>
      <c r="C408" s="2" t="str">
        <f>Sheet1!B388</f>
        <v>Elec</v>
      </c>
      <c r="D408" s="3">
        <f>Sheet1!C388</f>
        <v>42794</v>
      </c>
      <c r="E408" s="4" t="str">
        <f>Sheet1!D388</f>
        <v>PECO</v>
      </c>
      <c r="F408" s="2" t="str">
        <f>Sheet1!E388</f>
        <v>150-500K</v>
      </c>
      <c r="G408" s="49">
        <f>IF(ISNUMBER((Sheet1!F388+$F$7/10)*VLOOKUP($B408,$H$13:$J$18,3,0)),(Sheet1!F388+$F$7/10)*VLOOKUP($B408,$H$13:$J$18,3,0),"N/A")</f>
        <v>7.1761768043686134</v>
      </c>
      <c r="H408" s="49">
        <f>IF(ISNUMBER((Sheet1!G388+$F$7/10)*VLOOKUP($B408,$H$13:$J$18,3,0)),(Sheet1!G388+$F$7/10)*VLOOKUP($B408,$H$13:$J$18,3,0),"N/A")</f>
        <v>7.2193594830791694</v>
      </c>
      <c r="I408" s="49">
        <f>IF(ISNUMBER((Sheet1!H388+$F$7/10)*VLOOKUP($B408,$H$13:$J$18,3,0)),(Sheet1!H388+$F$7/10)*VLOOKUP($B408,$H$13:$J$18,3,0),"N/A")</f>
        <v>7.2080995704465778</v>
      </c>
      <c r="J408" s="49">
        <f>IF(ISNUMBER((Sheet1!I388+$F$7/10)*VLOOKUP($B408,$H$13:$J$18,3,0)),(Sheet1!I388+$F$7/10)*VLOOKUP($B408,$H$13:$J$18,3,0),"N/A")</f>
        <v>7.2669672239261152</v>
      </c>
      <c r="K408" s="49">
        <f>IF(ISNUMBER((Sheet1!J388+$F$7/10)*VLOOKUP($B408,$H$13:$J$18,3,0)),(Sheet1!J388+$F$7/10)*VLOOKUP($B408,$H$13:$J$18,3,0),"N/A")</f>
        <v>7.2747083666299108</v>
      </c>
    </row>
    <row r="409" spans="2:11" x14ac:dyDescent="0.25">
      <c r="B409" s="1" t="str">
        <f>Sheet1!A389</f>
        <v>PA</v>
      </c>
      <c r="C409" s="2" t="str">
        <f>Sheet1!B389</f>
        <v>Elec</v>
      </c>
      <c r="D409" s="3">
        <f>Sheet1!C389</f>
        <v>42794</v>
      </c>
      <c r="E409" s="4" t="str">
        <f>Sheet1!D389</f>
        <v>PECO</v>
      </c>
      <c r="F409" s="2" t="str">
        <f>Sheet1!E389</f>
        <v>500-1M</v>
      </c>
      <c r="G409" s="49">
        <f>IF(ISNUMBER((Sheet1!F389+$F$7/10)*VLOOKUP($B409,$H$13:$J$18,3,0)),(Sheet1!F389+$F$7/10)*VLOOKUP($B409,$H$13:$J$18,3,0),"N/A")</f>
        <v>6.8042318043686141</v>
      </c>
      <c r="H409" s="49">
        <f>IF(ISNUMBER((Sheet1!G389+$F$7/10)*VLOOKUP($B409,$H$13:$J$18,3,0)),(Sheet1!G389+$F$7/10)*VLOOKUP($B409,$H$13:$J$18,3,0),"N/A")</f>
        <v>6.8474144830791683</v>
      </c>
      <c r="I409" s="49">
        <f>IF(ISNUMBER((Sheet1!H389+$F$7/10)*VLOOKUP($B409,$H$13:$J$18,3,0)),(Sheet1!H389+$F$7/10)*VLOOKUP($B409,$H$13:$J$18,3,0),"N/A")</f>
        <v>6.8361545704465785</v>
      </c>
      <c r="J409" s="49">
        <f>IF(ISNUMBER((Sheet1!I389+$F$7/10)*VLOOKUP($B409,$H$13:$J$18,3,0)),(Sheet1!I389+$F$7/10)*VLOOKUP($B409,$H$13:$J$18,3,0),"N/A")</f>
        <v>6.895022223926115</v>
      </c>
      <c r="K409" s="49">
        <f>IF(ISNUMBER((Sheet1!J389+$F$7/10)*VLOOKUP($B409,$H$13:$J$18,3,0)),(Sheet1!J389+$F$7/10)*VLOOKUP($B409,$H$13:$J$18,3,0),"N/A")</f>
        <v>6.9027633666299106</v>
      </c>
    </row>
    <row r="410" spans="2:11" x14ac:dyDescent="0.25">
      <c r="B410" s="1" t="str">
        <f>Sheet1!A390</f>
        <v>PA</v>
      </c>
      <c r="C410" s="2" t="str">
        <f>Sheet1!B390</f>
        <v>Elec</v>
      </c>
      <c r="D410" s="3">
        <f>Sheet1!C390</f>
        <v>42794</v>
      </c>
      <c r="E410" s="4" t="str">
        <f>Sheet1!D390</f>
        <v>Duquesne</v>
      </c>
      <c r="F410" s="2" t="str">
        <f>Sheet1!E390</f>
        <v>0-150K</v>
      </c>
      <c r="G410" s="49">
        <f>IF(ISNUMBER((Sheet1!F390+$F$7/10)*VLOOKUP($B410,$H$13:$J$18,3,0)),(Sheet1!F390+$F$7/10)*VLOOKUP($B410,$H$13:$J$18,3,0),"N/A")</f>
        <v>7.6182387722049176</v>
      </c>
      <c r="H410" s="49">
        <f>IF(ISNUMBER((Sheet1!G390+$F$7/10)*VLOOKUP($B410,$H$13:$J$18,3,0)),(Sheet1!G390+$F$7/10)*VLOOKUP($B410,$H$13:$J$18,3,0),"N/A")</f>
        <v>7.7491162519404719</v>
      </c>
      <c r="I410" s="49">
        <f>IF(ISNUMBER((Sheet1!H390+$F$7/10)*VLOOKUP($B410,$H$13:$J$18,3,0)),(Sheet1!H390+$F$7/10)*VLOOKUP($B410,$H$13:$J$18,3,0),"N/A")</f>
        <v>7.7070544717986209</v>
      </c>
      <c r="J410" s="49">
        <f>IF(ISNUMBER((Sheet1!I390+$F$7/10)*VLOOKUP($B410,$H$13:$J$18,3,0)),(Sheet1!I390+$F$7/10)*VLOOKUP($B410,$H$13:$J$18,3,0),"N/A")</f>
        <v>7.6857111774471392</v>
      </c>
      <c r="K410" s="49">
        <f>IF(ISNUMBER((Sheet1!J390+$F$7/10)*VLOOKUP($B410,$H$13:$J$18,3,0)),(Sheet1!J390+$F$7/10)*VLOOKUP($B410,$H$13:$J$18,3,0),"N/A")</f>
        <v>7.6956063687717684</v>
      </c>
    </row>
    <row r="411" spans="2:11" x14ac:dyDescent="0.25">
      <c r="B411" s="1" t="str">
        <f>Sheet1!A391</f>
        <v>PA</v>
      </c>
      <c r="C411" s="2" t="str">
        <f>Sheet1!B391</f>
        <v>Elec</v>
      </c>
      <c r="D411" s="3">
        <f>Sheet1!C391</f>
        <v>42794</v>
      </c>
      <c r="E411" s="4" t="str">
        <f>Sheet1!D391</f>
        <v>Duquesne</v>
      </c>
      <c r="F411" s="2" t="str">
        <f>Sheet1!E391</f>
        <v>150-500K</v>
      </c>
      <c r="G411" s="49">
        <f>IF(ISNUMBER((Sheet1!F391+$F$7/10)*VLOOKUP($B411,$H$13:$J$18,3,0)),(Sheet1!F391+$F$7/10)*VLOOKUP($B411,$H$13:$J$18,3,0),"N/A")</f>
        <v>7.405698772204917</v>
      </c>
      <c r="H411" s="49">
        <f>IF(ISNUMBER((Sheet1!G391+$F$7/10)*VLOOKUP($B411,$H$13:$J$18,3,0)),(Sheet1!G391+$F$7/10)*VLOOKUP($B411,$H$13:$J$18,3,0),"N/A")</f>
        <v>7.5365762519404713</v>
      </c>
      <c r="I411" s="49">
        <f>IF(ISNUMBER((Sheet1!H391+$F$7/10)*VLOOKUP($B411,$H$13:$J$18,3,0)),(Sheet1!H391+$F$7/10)*VLOOKUP($B411,$H$13:$J$18,3,0),"N/A")</f>
        <v>7.4945144717986212</v>
      </c>
      <c r="J411" s="49">
        <f>IF(ISNUMBER((Sheet1!I391+$F$7/10)*VLOOKUP($B411,$H$13:$J$18,3,0)),(Sheet1!I391+$F$7/10)*VLOOKUP($B411,$H$13:$J$18,3,0),"N/A")</f>
        <v>7.4731711774471385</v>
      </c>
      <c r="K411" s="49">
        <f>IF(ISNUMBER((Sheet1!J391+$F$7/10)*VLOOKUP($B411,$H$13:$J$18,3,0)),(Sheet1!J391+$F$7/10)*VLOOKUP($B411,$H$13:$J$18,3,0),"N/A")</f>
        <v>7.4830663687717696</v>
      </c>
    </row>
    <row r="412" spans="2:11" x14ac:dyDescent="0.25">
      <c r="B412" s="1" t="str">
        <f>Sheet1!A392</f>
        <v>PA</v>
      </c>
      <c r="C412" s="2" t="str">
        <f>Sheet1!B392</f>
        <v>Elec</v>
      </c>
      <c r="D412" s="3">
        <f>Sheet1!C392</f>
        <v>42794</v>
      </c>
      <c r="E412" s="4" t="str">
        <f>Sheet1!D392</f>
        <v>Duquesne</v>
      </c>
      <c r="F412" s="2" t="str">
        <f>Sheet1!E392</f>
        <v>500-1M</v>
      </c>
      <c r="G412" s="49">
        <f>IF(ISNUMBER((Sheet1!F392+$F$7/10)*VLOOKUP($B412,$H$13:$J$18,3,0)),(Sheet1!F392+$F$7/10)*VLOOKUP($B412,$H$13:$J$18,3,0),"N/A")</f>
        <v>7.0337537722049168</v>
      </c>
      <c r="H412" s="49">
        <f>IF(ISNUMBER((Sheet1!G392+$F$7/10)*VLOOKUP($B412,$H$13:$J$18,3,0)),(Sheet1!G392+$F$7/10)*VLOOKUP($B412,$H$13:$J$18,3,0),"N/A")</f>
        <v>7.1646312519404711</v>
      </c>
      <c r="I412" s="49">
        <f>IF(ISNUMBER((Sheet1!H392+$F$7/10)*VLOOKUP($B412,$H$13:$J$18,3,0)),(Sheet1!H392+$F$7/10)*VLOOKUP($B412,$H$13:$J$18,3,0),"N/A")</f>
        <v>7.122569471798621</v>
      </c>
      <c r="J412" s="49">
        <f>IF(ISNUMBER((Sheet1!I392+$F$7/10)*VLOOKUP($B412,$H$13:$J$18,3,0)),(Sheet1!I392+$F$7/10)*VLOOKUP($B412,$H$13:$J$18,3,0),"N/A")</f>
        <v>7.1012261774471392</v>
      </c>
      <c r="K412" s="49">
        <f>IF(ISNUMBER((Sheet1!J392+$F$7/10)*VLOOKUP($B412,$H$13:$J$18,3,0)),(Sheet1!J392+$F$7/10)*VLOOKUP($B412,$H$13:$J$18,3,0),"N/A")</f>
        <v>7.1111213687717685</v>
      </c>
    </row>
    <row r="413" spans="2:11" x14ac:dyDescent="0.25">
      <c r="B413" s="1" t="str">
        <f>Sheet1!A393</f>
        <v>PA</v>
      </c>
      <c r="C413" s="2" t="str">
        <f>Sheet1!B393</f>
        <v>Elec</v>
      </c>
      <c r="D413" s="3">
        <f>Sheet1!C393</f>
        <v>42794</v>
      </c>
      <c r="E413" s="4" t="str">
        <f>Sheet1!D393</f>
        <v>PENELEC</v>
      </c>
      <c r="F413" s="2" t="str">
        <f>Sheet1!E393</f>
        <v>0-150K</v>
      </c>
      <c r="G413" s="49">
        <f>IF(ISNUMBER((Sheet1!F393+$F$7/10)*VLOOKUP($B413,$H$13:$J$18,3,0)),(Sheet1!F393+$F$7/10)*VLOOKUP($B413,$H$13:$J$18,3,0),"N/A")</f>
        <v>7.5618298191466975</v>
      </c>
      <c r="H413" s="49">
        <f>IF(ISNUMBER((Sheet1!G393+$F$7/10)*VLOOKUP($B413,$H$13:$J$18,3,0)),(Sheet1!G393+$F$7/10)*VLOOKUP($B413,$H$13:$J$18,3,0),"N/A")</f>
        <v>7.5812165194572518</v>
      </c>
      <c r="I413" s="49">
        <f>IF(ISNUMBER((Sheet1!H393+$F$7/10)*VLOOKUP($B413,$H$13:$J$18,3,0)),(Sheet1!H393+$F$7/10)*VLOOKUP($B413,$H$13:$J$18,3,0),"N/A")</f>
        <v>7.5232238921737338</v>
      </c>
      <c r="J413" s="49">
        <f>IF(ISNUMBER((Sheet1!I393+$F$7/10)*VLOOKUP($B413,$H$13:$J$18,3,0)),(Sheet1!I393+$F$7/10)*VLOOKUP($B413,$H$13:$J$18,3,0),"N/A")</f>
        <v>7.4894295175514189</v>
      </c>
      <c r="K413" s="49">
        <f>IF(ISNUMBER((Sheet1!J393+$F$7/10)*VLOOKUP($B413,$H$13:$J$18,3,0)),(Sheet1!J393+$F$7/10)*VLOOKUP($B413,$H$13:$J$18,3,0),"N/A")</f>
        <v>7.300151747988548</v>
      </c>
    </row>
    <row r="414" spans="2:11" x14ac:dyDescent="0.25">
      <c r="B414" s="1" t="str">
        <f>Sheet1!A394</f>
        <v>PA</v>
      </c>
      <c r="C414" s="2" t="str">
        <f>Sheet1!B394</f>
        <v>Elec</v>
      </c>
      <c r="D414" s="3">
        <f>Sheet1!C394</f>
        <v>42794</v>
      </c>
      <c r="E414" s="4" t="str">
        <f>Sheet1!D394</f>
        <v>PENELEC</v>
      </c>
      <c r="F414" s="2" t="str">
        <f>Sheet1!E394</f>
        <v>150-500K</v>
      </c>
      <c r="G414" s="49">
        <f>IF(ISNUMBER((Sheet1!F394+$F$7/10)*VLOOKUP($B414,$H$13:$J$18,3,0)),(Sheet1!F394+$F$7/10)*VLOOKUP($B414,$H$13:$J$18,3,0),"N/A")</f>
        <v>7.3492898191466969</v>
      </c>
      <c r="H414" s="49">
        <f>IF(ISNUMBER((Sheet1!G394+$F$7/10)*VLOOKUP($B414,$H$13:$J$18,3,0)),(Sheet1!G394+$F$7/10)*VLOOKUP($B414,$H$13:$J$18,3,0),"N/A")</f>
        <v>7.3686765194572521</v>
      </c>
      <c r="I414" s="49">
        <f>IF(ISNUMBER((Sheet1!H394+$F$7/10)*VLOOKUP($B414,$H$13:$J$18,3,0)),(Sheet1!H394+$F$7/10)*VLOOKUP($B414,$H$13:$J$18,3,0),"N/A")</f>
        <v>7.3106838921737349</v>
      </c>
      <c r="J414" s="49">
        <f>IF(ISNUMBER((Sheet1!I394+$F$7/10)*VLOOKUP($B414,$H$13:$J$18,3,0)),(Sheet1!I394+$F$7/10)*VLOOKUP($B414,$H$13:$J$18,3,0),"N/A")</f>
        <v>7.2768895175514183</v>
      </c>
      <c r="K414" s="49">
        <f>IF(ISNUMBER((Sheet1!J394+$F$7/10)*VLOOKUP($B414,$H$13:$J$18,3,0)),(Sheet1!J394+$F$7/10)*VLOOKUP($B414,$H$13:$J$18,3,0),"N/A")</f>
        <v>7.0876117479885483</v>
      </c>
    </row>
    <row r="415" spans="2:11" x14ac:dyDescent="0.25">
      <c r="B415" s="1" t="str">
        <f>Sheet1!A395</f>
        <v>PA</v>
      </c>
      <c r="C415" s="2" t="str">
        <f>Sheet1!B395</f>
        <v>Elec</v>
      </c>
      <c r="D415" s="3">
        <f>Sheet1!C395</f>
        <v>42794</v>
      </c>
      <c r="E415" s="4" t="str">
        <f>Sheet1!D395</f>
        <v>PENELEC</v>
      </c>
      <c r="F415" s="2" t="str">
        <f>Sheet1!E395</f>
        <v>500-1M</v>
      </c>
      <c r="G415" s="49">
        <f>IF(ISNUMBER((Sheet1!F395+$F$7/10)*VLOOKUP($B415,$H$13:$J$18,3,0)),(Sheet1!F395+$F$7/10)*VLOOKUP($B415,$H$13:$J$18,3,0),"N/A")</f>
        <v>6.9773448191466976</v>
      </c>
      <c r="H415" s="49">
        <f>IF(ISNUMBER((Sheet1!G395+$F$7/10)*VLOOKUP($B415,$H$13:$J$18,3,0)),(Sheet1!G395+$F$7/10)*VLOOKUP($B415,$H$13:$J$18,3,0),"N/A")</f>
        <v>6.9967315194572519</v>
      </c>
      <c r="I415" s="49">
        <f>IF(ISNUMBER((Sheet1!H395+$F$7/10)*VLOOKUP($B415,$H$13:$J$18,3,0)),(Sheet1!H395+$F$7/10)*VLOOKUP($B415,$H$13:$J$18,3,0),"N/A")</f>
        <v>6.9387388921737347</v>
      </c>
      <c r="J415" s="49">
        <f>IF(ISNUMBER((Sheet1!I395+$F$7/10)*VLOOKUP($B415,$H$13:$J$18,3,0)),(Sheet1!I395+$F$7/10)*VLOOKUP($B415,$H$13:$J$18,3,0),"N/A")</f>
        <v>6.904944517551419</v>
      </c>
      <c r="K415" s="49">
        <f>IF(ISNUMBER((Sheet1!J395+$F$7/10)*VLOOKUP($B415,$H$13:$J$18,3,0)),(Sheet1!J395+$F$7/10)*VLOOKUP($B415,$H$13:$J$18,3,0),"N/A")</f>
        <v>6.7156667479885481</v>
      </c>
    </row>
    <row r="416" spans="2:11" x14ac:dyDescent="0.25">
      <c r="B416" s="1" t="str">
        <f>Sheet1!A396</f>
        <v>PA</v>
      </c>
      <c r="C416" s="2" t="str">
        <f>Sheet1!B396</f>
        <v>Elec</v>
      </c>
      <c r="D416" s="3">
        <f>Sheet1!C396</f>
        <v>42794</v>
      </c>
      <c r="E416" s="4" t="str">
        <f>Sheet1!D396</f>
        <v>METED</v>
      </c>
      <c r="F416" s="2" t="str">
        <f>Sheet1!E396</f>
        <v>0-150K</v>
      </c>
      <c r="G416" s="49">
        <f>IF(ISNUMBER((Sheet1!F396+$F$7/10)*VLOOKUP($B416,$H$13:$J$18,3,0)),(Sheet1!F396+$F$7/10)*VLOOKUP($B416,$H$13:$J$18,3,0),"N/A")</f>
        <v>7.3178636547466995</v>
      </c>
      <c r="H416" s="49">
        <f>IF(ISNUMBER((Sheet1!G396+$F$7/10)*VLOOKUP($B416,$H$13:$J$18,3,0)),(Sheet1!G396+$F$7/10)*VLOOKUP($B416,$H$13:$J$18,3,0),"N/A")</f>
        <v>7.3412673610572554</v>
      </c>
      <c r="I416" s="49">
        <f>IF(ISNUMBER((Sheet1!H396+$F$7/10)*VLOOKUP($B416,$H$13:$J$18,3,0)),(Sheet1!H396+$F$7/10)*VLOOKUP($B416,$H$13:$J$18,3,0),"N/A")</f>
        <v>7.2820887605737363</v>
      </c>
      <c r="J416" s="49">
        <f>IF(ISNUMBER((Sheet1!I396+$F$7/10)*VLOOKUP($B416,$H$13:$J$18,3,0)),(Sheet1!I396+$F$7/10)*VLOOKUP($B416,$H$13:$J$18,3,0),"N/A")</f>
        <v>7.2586525228514205</v>
      </c>
      <c r="K416" s="49">
        <f>IF(ISNUMBER((Sheet1!J396+$F$7/10)*VLOOKUP($B416,$H$13:$J$18,3,0)),(Sheet1!J396+$F$7/10)*VLOOKUP($B416,$H$13:$J$18,3,0),"N/A")</f>
        <v>7.2420435087848469</v>
      </c>
    </row>
    <row r="417" spans="2:11" x14ac:dyDescent="0.25">
      <c r="B417" s="1" t="str">
        <f>Sheet1!A397</f>
        <v>PA</v>
      </c>
      <c r="C417" s="2" t="str">
        <f>Sheet1!B397</f>
        <v>Elec</v>
      </c>
      <c r="D417" s="3">
        <f>Sheet1!C397</f>
        <v>42794</v>
      </c>
      <c r="E417" s="4" t="str">
        <f>Sheet1!D397</f>
        <v>METED</v>
      </c>
      <c r="F417" s="2" t="str">
        <f>Sheet1!E397</f>
        <v>150-500K</v>
      </c>
      <c r="G417" s="49">
        <f>IF(ISNUMBER((Sheet1!F397+$F$7/10)*VLOOKUP($B417,$H$13:$J$18,3,0)),(Sheet1!F397+$F$7/10)*VLOOKUP($B417,$H$13:$J$18,3,0),"N/A")</f>
        <v>7.1053236547466989</v>
      </c>
      <c r="H417" s="49">
        <f>IF(ISNUMBER((Sheet1!G397+$F$7/10)*VLOOKUP($B417,$H$13:$J$18,3,0)),(Sheet1!G397+$F$7/10)*VLOOKUP($B417,$H$13:$J$18,3,0),"N/A")</f>
        <v>7.1287273610572557</v>
      </c>
      <c r="I417" s="49">
        <f>IF(ISNUMBER((Sheet1!H397+$F$7/10)*VLOOKUP($B417,$H$13:$J$18,3,0)),(Sheet1!H397+$F$7/10)*VLOOKUP($B417,$H$13:$J$18,3,0),"N/A")</f>
        <v>7.0695487605737357</v>
      </c>
      <c r="J417" s="49">
        <f>IF(ISNUMBER((Sheet1!I397+$F$7/10)*VLOOKUP($B417,$H$13:$J$18,3,0)),(Sheet1!I397+$F$7/10)*VLOOKUP($B417,$H$13:$J$18,3,0),"N/A")</f>
        <v>7.0461125228514208</v>
      </c>
      <c r="K417" s="49">
        <f>IF(ISNUMBER((Sheet1!J397+$F$7/10)*VLOOKUP($B417,$H$13:$J$18,3,0)),(Sheet1!J397+$F$7/10)*VLOOKUP($B417,$H$13:$J$18,3,0),"N/A")</f>
        <v>7.0295035087848472</v>
      </c>
    </row>
    <row r="418" spans="2:11" x14ac:dyDescent="0.25">
      <c r="B418" s="1" t="str">
        <f>Sheet1!A398</f>
        <v>PA</v>
      </c>
      <c r="C418" s="2" t="str">
        <f>Sheet1!B398</f>
        <v>Elec</v>
      </c>
      <c r="D418" s="3">
        <f>Sheet1!C398</f>
        <v>42794</v>
      </c>
      <c r="E418" s="4" t="str">
        <f>Sheet1!D398</f>
        <v>METED</v>
      </c>
      <c r="F418" s="2" t="str">
        <f>Sheet1!E398</f>
        <v>500-1M</v>
      </c>
      <c r="G418" s="49">
        <f>IF(ISNUMBER((Sheet1!F398+$F$7/10)*VLOOKUP($B418,$H$13:$J$18,3,0)),(Sheet1!F398+$F$7/10)*VLOOKUP($B418,$H$13:$J$18,3,0),"N/A")</f>
        <v>6.7333786547466987</v>
      </c>
      <c r="H418" s="49">
        <f>IF(ISNUMBER((Sheet1!G398+$F$7/10)*VLOOKUP($B418,$H$13:$J$18,3,0)),(Sheet1!G398+$F$7/10)*VLOOKUP($B418,$H$13:$J$18,3,0),"N/A")</f>
        <v>6.7567823610572546</v>
      </c>
      <c r="I418" s="49">
        <f>IF(ISNUMBER((Sheet1!H398+$F$7/10)*VLOOKUP($B418,$H$13:$J$18,3,0)),(Sheet1!H398+$F$7/10)*VLOOKUP($B418,$H$13:$J$18,3,0),"N/A")</f>
        <v>6.6976037605737355</v>
      </c>
      <c r="J418" s="49">
        <f>IF(ISNUMBER((Sheet1!I398+$F$7/10)*VLOOKUP($B418,$H$13:$J$18,3,0)),(Sheet1!I398+$F$7/10)*VLOOKUP($B418,$H$13:$J$18,3,0),"N/A")</f>
        <v>6.6741675228514197</v>
      </c>
      <c r="K418" s="49">
        <f>IF(ISNUMBER((Sheet1!J398+$F$7/10)*VLOOKUP($B418,$H$13:$J$18,3,0)),(Sheet1!J398+$F$7/10)*VLOOKUP($B418,$H$13:$J$18,3,0),"N/A")</f>
        <v>6.6575585087848461</v>
      </c>
    </row>
    <row r="419" spans="2:11" x14ac:dyDescent="0.25">
      <c r="B419" s="1" t="str">
        <f>Sheet1!A399</f>
        <v>PA</v>
      </c>
      <c r="C419" s="2" t="str">
        <f>Sheet1!B399</f>
        <v>Elec</v>
      </c>
      <c r="D419" s="3">
        <f>Sheet1!C399</f>
        <v>42794</v>
      </c>
      <c r="E419" s="4" t="str">
        <f>Sheet1!D399</f>
        <v>West Penn PWR</v>
      </c>
      <c r="F419" s="2" t="str">
        <f>Sheet1!E399</f>
        <v>0-150K</v>
      </c>
      <c r="G419" s="49">
        <f>IF(ISNUMBER((Sheet1!F399+$F$7/10)*VLOOKUP($B419,$H$13:$J$18,3,0)),(Sheet1!F399+$F$7/10)*VLOOKUP($B419,$H$13:$J$18,3,0),"N/A")</f>
        <v>7.3930864593569723</v>
      </c>
      <c r="H419" s="49">
        <f>IF(ISNUMBER((Sheet1!G399+$F$7/10)*VLOOKUP($B419,$H$13:$J$18,3,0)),(Sheet1!G399+$F$7/10)*VLOOKUP($B419,$H$13:$J$18,3,0),"N/A")</f>
        <v>7.5203103764925272</v>
      </c>
      <c r="I419" s="49">
        <f>IF(ISNUMBER((Sheet1!H399+$F$7/10)*VLOOKUP($B419,$H$13:$J$18,3,0)),(Sheet1!H399+$F$7/10)*VLOOKUP($B419,$H$13:$J$18,3,0),"N/A")</f>
        <v>7.4792879169506765</v>
      </c>
      <c r="J419" s="49">
        <f>IF(ISNUMBER((Sheet1!I399+$F$7/10)*VLOOKUP($B419,$H$13:$J$18,3,0)),(Sheet1!I399+$F$7/10)*VLOOKUP($B419,$H$13:$J$18,3,0),"N/A")</f>
        <v>7.4565418585991932</v>
      </c>
      <c r="K419" s="49">
        <f>IF(ISNUMBER((Sheet1!J399+$F$7/10)*VLOOKUP($B419,$H$13:$J$18,3,0)),(Sheet1!J399+$F$7/10)*VLOOKUP($B419,$H$13:$J$18,3,0),"N/A")</f>
        <v>7.4158416864478989</v>
      </c>
    </row>
    <row r="420" spans="2:11" x14ac:dyDescent="0.25">
      <c r="B420" s="1" t="str">
        <f>Sheet1!A400</f>
        <v>PA</v>
      </c>
      <c r="C420" s="2" t="str">
        <f>Sheet1!B400</f>
        <v>Elec</v>
      </c>
      <c r="D420" s="3">
        <f>Sheet1!C400</f>
        <v>42794</v>
      </c>
      <c r="E420" s="4" t="str">
        <f>Sheet1!D400</f>
        <v>West Penn PWR</v>
      </c>
      <c r="F420" s="2" t="str">
        <f>Sheet1!E400</f>
        <v>150-500K</v>
      </c>
      <c r="G420" s="49">
        <f>IF(ISNUMBER((Sheet1!F400+$F$7/10)*VLOOKUP($B420,$H$13:$J$18,3,0)),(Sheet1!F400+$F$7/10)*VLOOKUP($B420,$H$13:$J$18,3,0),"N/A")</f>
        <v>7.1805464593569726</v>
      </c>
      <c r="H420" s="49">
        <f>IF(ISNUMBER((Sheet1!G400+$F$7/10)*VLOOKUP($B420,$H$13:$J$18,3,0)),(Sheet1!G400+$F$7/10)*VLOOKUP($B420,$H$13:$J$18,3,0),"N/A")</f>
        <v>7.3077703764925284</v>
      </c>
      <c r="I420" s="49">
        <f>IF(ISNUMBER((Sheet1!H400+$F$7/10)*VLOOKUP($B420,$H$13:$J$18,3,0)),(Sheet1!H400+$F$7/10)*VLOOKUP($B420,$H$13:$J$18,3,0),"N/A")</f>
        <v>7.2667479169506777</v>
      </c>
      <c r="J420" s="49">
        <f>IF(ISNUMBER((Sheet1!I400+$F$7/10)*VLOOKUP($B420,$H$13:$J$18,3,0)),(Sheet1!I400+$F$7/10)*VLOOKUP($B420,$H$13:$J$18,3,0),"N/A")</f>
        <v>7.2440018585991934</v>
      </c>
      <c r="K420" s="49">
        <f>IF(ISNUMBER((Sheet1!J400+$F$7/10)*VLOOKUP($B420,$H$13:$J$18,3,0)),(Sheet1!J400+$F$7/10)*VLOOKUP($B420,$H$13:$J$18,3,0),"N/A")</f>
        <v>7.2033016864478983</v>
      </c>
    </row>
    <row r="421" spans="2:11" x14ac:dyDescent="0.25">
      <c r="B421" s="1" t="str">
        <f>Sheet1!A401</f>
        <v>PA</v>
      </c>
      <c r="C421" s="2" t="str">
        <f>Sheet1!B401</f>
        <v>Elec</v>
      </c>
      <c r="D421" s="3">
        <f>Sheet1!C401</f>
        <v>42794</v>
      </c>
      <c r="E421" s="4" t="str">
        <f>Sheet1!D401</f>
        <v>West Penn PWR</v>
      </c>
      <c r="F421" s="2" t="str">
        <f>Sheet1!E401</f>
        <v>500-1M</v>
      </c>
      <c r="G421" s="49">
        <f>IF(ISNUMBER((Sheet1!F401+$F$7/10)*VLOOKUP($B421,$H$13:$J$18,3,0)),(Sheet1!F401+$F$7/10)*VLOOKUP($B421,$H$13:$J$18,3,0),"N/A")</f>
        <v>6.8086014593569715</v>
      </c>
      <c r="H421" s="49">
        <f>IF(ISNUMBER((Sheet1!G401+$F$7/10)*VLOOKUP($B421,$H$13:$J$18,3,0)),(Sheet1!G401+$F$7/10)*VLOOKUP($B421,$H$13:$J$18,3,0),"N/A")</f>
        <v>6.9358253764925273</v>
      </c>
      <c r="I421" s="49">
        <f>IF(ISNUMBER((Sheet1!H401+$F$7/10)*VLOOKUP($B421,$H$13:$J$18,3,0)),(Sheet1!H401+$F$7/10)*VLOOKUP($B421,$H$13:$J$18,3,0),"N/A")</f>
        <v>6.8948029169506766</v>
      </c>
      <c r="J421" s="49">
        <f>IF(ISNUMBER((Sheet1!I401+$F$7/10)*VLOOKUP($B421,$H$13:$J$18,3,0)),(Sheet1!I401+$F$7/10)*VLOOKUP($B421,$H$13:$J$18,3,0),"N/A")</f>
        <v>6.8720568585991932</v>
      </c>
      <c r="K421" s="49">
        <f>IF(ISNUMBER((Sheet1!J401+$F$7/10)*VLOOKUP($B421,$H$13:$J$18,3,0)),(Sheet1!J401+$F$7/10)*VLOOKUP($B421,$H$13:$J$18,3,0),"N/A")</f>
        <v>6.831356686447899</v>
      </c>
    </row>
    <row r="422" spans="2:11" x14ac:dyDescent="0.25">
      <c r="B422" s="1" t="str">
        <f>Sheet1!A402</f>
        <v>PA</v>
      </c>
      <c r="C422" s="2" t="str">
        <f>Sheet1!B402</f>
        <v>Elec</v>
      </c>
      <c r="D422" s="3">
        <f>Sheet1!C402</f>
        <v>42794</v>
      </c>
      <c r="E422" s="4" t="str">
        <f>Sheet1!D402</f>
        <v>Penn PWR</v>
      </c>
      <c r="F422" s="2" t="str">
        <f>Sheet1!E402</f>
        <v>0-150K</v>
      </c>
      <c r="G422" s="49">
        <f>IF(ISNUMBER((Sheet1!F402+$F$7/10)*VLOOKUP($B422,$H$13:$J$18,3,0)),(Sheet1!F402+$F$7/10)*VLOOKUP($B422,$H$13:$J$18,3,0),"N/A")</f>
        <v>7.9166343980819853</v>
      </c>
      <c r="H422" s="49">
        <f>IF(ISNUMBER((Sheet1!G402+$F$7/10)*VLOOKUP($B422,$H$13:$J$18,3,0)),(Sheet1!G402+$F$7/10)*VLOOKUP($B422,$H$13:$J$18,3,0),"N/A")</f>
        <v>7.9649275054495412</v>
      </c>
      <c r="I422" s="49">
        <f>IF(ISNUMBER((Sheet1!H402+$F$7/10)*VLOOKUP($B422,$H$13:$J$18,3,0)),(Sheet1!H402+$F$7/10)*VLOOKUP($B422,$H$13:$J$18,3,0),"N/A")</f>
        <v>7.9262894103114236</v>
      </c>
      <c r="J422" s="49">
        <f>IF(ISNUMBER((Sheet1!I402+$F$7/10)*VLOOKUP($B422,$H$13:$J$18,3,0)),(Sheet1!I402+$F$7/10)*VLOOKUP($B422,$H$13:$J$18,3,0),"N/A")</f>
        <v>7.92967666532941</v>
      </c>
      <c r="K422" s="49">
        <f>IF(ISNUMBER((Sheet1!J402+$F$7/10)*VLOOKUP($B422,$H$13:$J$18,3,0)),(Sheet1!J402+$F$7/10)*VLOOKUP($B422,$H$13:$J$18,3,0),"N/A")</f>
        <v>7.8976596727124679</v>
      </c>
    </row>
    <row r="423" spans="2:11" x14ac:dyDescent="0.25">
      <c r="B423" s="1" t="str">
        <f>Sheet1!A403</f>
        <v>PA</v>
      </c>
      <c r="C423" s="2" t="str">
        <f>Sheet1!B403</f>
        <v>Elec</v>
      </c>
      <c r="D423" s="3">
        <f>Sheet1!C403</f>
        <v>42794</v>
      </c>
      <c r="E423" s="4" t="str">
        <f>Sheet1!D403</f>
        <v>Penn PWR</v>
      </c>
      <c r="F423" s="2" t="str">
        <f>Sheet1!E403</f>
        <v>150-500K</v>
      </c>
      <c r="G423" s="49">
        <f>IF(ISNUMBER((Sheet1!F403+$F$7/10)*VLOOKUP($B423,$H$13:$J$18,3,0)),(Sheet1!F403+$F$7/10)*VLOOKUP($B423,$H$13:$J$18,3,0),"N/A")</f>
        <v>7.7040943980819847</v>
      </c>
      <c r="H423" s="49">
        <f>IF(ISNUMBER((Sheet1!G403+$F$7/10)*VLOOKUP($B423,$H$13:$J$18,3,0)),(Sheet1!G403+$F$7/10)*VLOOKUP($B423,$H$13:$J$18,3,0),"N/A")</f>
        <v>7.7523875054495424</v>
      </c>
      <c r="I423" s="49">
        <f>IF(ISNUMBER((Sheet1!H403+$F$7/10)*VLOOKUP($B423,$H$13:$J$18,3,0)),(Sheet1!H403+$F$7/10)*VLOOKUP($B423,$H$13:$J$18,3,0),"N/A")</f>
        <v>7.7137494103114239</v>
      </c>
      <c r="J423" s="49">
        <f>IF(ISNUMBER((Sheet1!I403+$F$7/10)*VLOOKUP($B423,$H$13:$J$18,3,0)),(Sheet1!I403+$F$7/10)*VLOOKUP($B423,$H$13:$J$18,3,0),"N/A")</f>
        <v>7.7171366653294093</v>
      </c>
      <c r="K423" s="49">
        <f>IF(ISNUMBER((Sheet1!J403+$F$7/10)*VLOOKUP($B423,$H$13:$J$18,3,0)),(Sheet1!J403+$F$7/10)*VLOOKUP($B423,$H$13:$J$18,3,0),"N/A")</f>
        <v>7.6851196727124682</v>
      </c>
    </row>
    <row r="424" spans="2:11" x14ac:dyDescent="0.25">
      <c r="B424" s="1" t="str">
        <f>Sheet1!A404</f>
        <v>PA</v>
      </c>
      <c r="C424" s="2" t="str">
        <f>Sheet1!B404</f>
        <v>Elec</v>
      </c>
      <c r="D424" s="3">
        <f>Sheet1!C404</f>
        <v>42794</v>
      </c>
      <c r="E424" s="4" t="str">
        <f>Sheet1!D404</f>
        <v>Penn PWR</v>
      </c>
      <c r="F424" s="2" t="str">
        <f>Sheet1!E404</f>
        <v>500-1M</v>
      </c>
      <c r="G424" s="49">
        <f>IF(ISNUMBER((Sheet1!F404+$F$7/10)*VLOOKUP($B424,$H$13:$J$18,3,0)),(Sheet1!F404+$F$7/10)*VLOOKUP($B424,$H$13:$J$18,3,0),"N/A")</f>
        <v>7.3321493980819854</v>
      </c>
      <c r="H424" s="49">
        <f>IF(ISNUMBER((Sheet1!G404+$F$7/10)*VLOOKUP($B424,$H$13:$J$18,3,0)),(Sheet1!G404+$F$7/10)*VLOOKUP($B424,$H$13:$J$18,3,0),"N/A")</f>
        <v>7.3804425054495413</v>
      </c>
      <c r="I424" s="49">
        <f>IF(ISNUMBER((Sheet1!H404+$F$7/10)*VLOOKUP($B424,$H$13:$J$18,3,0)),(Sheet1!H404+$F$7/10)*VLOOKUP($B424,$H$13:$J$18,3,0),"N/A")</f>
        <v>7.3418044103114237</v>
      </c>
      <c r="J424" s="49">
        <f>IF(ISNUMBER((Sheet1!I404+$F$7/10)*VLOOKUP($B424,$H$13:$J$18,3,0)),(Sheet1!I404+$F$7/10)*VLOOKUP($B424,$H$13:$J$18,3,0),"N/A")</f>
        <v>7.34519166532941</v>
      </c>
      <c r="K424" s="49">
        <f>IF(ISNUMBER((Sheet1!J404+$F$7/10)*VLOOKUP($B424,$H$13:$J$18,3,0)),(Sheet1!J404+$F$7/10)*VLOOKUP($B424,$H$13:$J$18,3,0),"N/A")</f>
        <v>7.313174672712468</v>
      </c>
    </row>
    <row r="425" spans="2:11" x14ac:dyDescent="0.25">
      <c r="B425" s="1" t="str">
        <f>Sheet1!A405</f>
        <v>PA</v>
      </c>
      <c r="C425" s="2" t="str">
        <f>Sheet1!B405</f>
        <v>Elec</v>
      </c>
      <c r="D425" s="3">
        <f>Sheet1!C405</f>
        <v>42825</v>
      </c>
      <c r="E425" s="4" t="str">
        <f>Sheet1!D405</f>
        <v>PPL</v>
      </c>
      <c r="F425" s="2" t="str">
        <f>Sheet1!E405</f>
        <v>0-150K</v>
      </c>
      <c r="G425" s="49">
        <f>IF(ISNUMBER((Sheet1!F405+$F$7/10)*VLOOKUP($B425,$H$13:$J$18,3,0)),(Sheet1!F405+$F$7/10)*VLOOKUP($B425,$H$13:$J$18,3,0),"N/A")</f>
        <v>7.485882345374578</v>
      </c>
      <c r="H425" s="49">
        <f>IF(ISNUMBER((Sheet1!G405+$F$7/10)*VLOOKUP($B425,$H$13:$J$18,3,0)),(Sheet1!G405+$F$7/10)*VLOOKUP($B425,$H$13:$J$18,3,0),"N/A")</f>
        <v>7.8442956187574939</v>
      </c>
      <c r="I425" s="49">
        <f>IF(ISNUMBER((Sheet1!H405+$F$7/10)*VLOOKUP($B425,$H$13:$J$18,3,0)),(Sheet1!H405+$F$7/10)*VLOOKUP($B425,$H$13:$J$18,3,0),"N/A")</f>
        <v>7.6274223960406884</v>
      </c>
      <c r="J425" s="49">
        <f>IF(ISNUMBER((Sheet1!I405+$F$7/10)*VLOOKUP($B425,$H$13:$J$18,3,0)),(Sheet1!I405+$F$7/10)*VLOOKUP($B425,$H$13:$J$18,3,0),"N/A")</f>
        <v>7.6858670562989531</v>
      </c>
      <c r="K425" s="49">
        <f>IF(ISNUMBER((Sheet1!J405+$F$7/10)*VLOOKUP($B425,$H$13:$J$18,3,0)),(Sheet1!J405+$F$7/10)*VLOOKUP($B425,$H$13:$J$18,3,0),"N/A")</f>
        <v>7.7271316279282569</v>
      </c>
    </row>
    <row r="426" spans="2:11" x14ac:dyDescent="0.25">
      <c r="B426" s="1" t="str">
        <f>Sheet1!A406</f>
        <v>PA</v>
      </c>
      <c r="C426" s="2" t="str">
        <f>Sheet1!B406</f>
        <v>Elec</v>
      </c>
      <c r="D426" s="3">
        <f>Sheet1!C406</f>
        <v>42825</v>
      </c>
      <c r="E426" s="4" t="str">
        <f>Sheet1!D406</f>
        <v>PPL</v>
      </c>
      <c r="F426" s="2" t="str">
        <f>Sheet1!E406</f>
        <v>150-500K</v>
      </c>
      <c r="G426" s="49">
        <f>IF(ISNUMBER((Sheet1!F406+$F$7/10)*VLOOKUP($B426,$H$13:$J$18,3,0)),(Sheet1!F406+$F$7/10)*VLOOKUP($B426,$H$13:$J$18,3,0),"N/A")</f>
        <v>7.2733423453745782</v>
      </c>
      <c r="H426" s="49">
        <f>IF(ISNUMBER((Sheet1!G406+$F$7/10)*VLOOKUP($B426,$H$13:$J$18,3,0)),(Sheet1!G406+$F$7/10)*VLOOKUP($B426,$H$13:$J$18,3,0),"N/A")</f>
        <v>7.6317556187574942</v>
      </c>
      <c r="I426" s="49">
        <f>IF(ISNUMBER((Sheet1!H406+$F$7/10)*VLOOKUP($B426,$H$13:$J$18,3,0)),(Sheet1!H406+$F$7/10)*VLOOKUP($B426,$H$13:$J$18,3,0),"N/A")</f>
        <v>7.4148823960406887</v>
      </c>
      <c r="J426" s="49">
        <f>IF(ISNUMBER((Sheet1!I406+$F$7/10)*VLOOKUP($B426,$H$13:$J$18,3,0)),(Sheet1!I406+$F$7/10)*VLOOKUP($B426,$H$13:$J$18,3,0),"N/A")</f>
        <v>7.4733270562989524</v>
      </c>
      <c r="K426" s="49">
        <f>IF(ISNUMBER((Sheet1!J406+$F$7/10)*VLOOKUP($B426,$H$13:$J$18,3,0)),(Sheet1!J406+$F$7/10)*VLOOKUP($B426,$H$13:$J$18,3,0),"N/A")</f>
        <v>7.5145916279282572</v>
      </c>
    </row>
    <row r="427" spans="2:11" x14ac:dyDescent="0.25">
      <c r="B427" s="1" t="str">
        <f>Sheet1!A407</f>
        <v>PA</v>
      </c>
      <c r="C427" s="2" t="str">
        <f>Sheet1!B407</f>
        <v>Elec</v>
      </c>
      <c r="D427" s="3">
        <f>Sheet1!C407</f>
        <v>42825</v>
      </c>
      <c r="E427" s="4" t="str">
        <f>Sheet1!D407</f>
        <v>PPL</v>
      </c>
      <c r="F427" s="2" t="str">
        <f>Sheet1!E407</f>
        <v>500-1M</v>
      </c>
      <c r="G427" s="49">
        <f>IF(ISNUMBER((Sheet1!F407+$F$7/10)*VLOOKUP($B427,$H$13:$J$18,3,0)),(Sheet1!F407+$F$7/10)*VLOOKUP($B427,$H$13:$J$18,3,0),"N/A")</f>
        <v>6.9013973453745781</v>
      </c>
      <c r="H427" s="49">
        <f>IF(ISNUMBER((Sheet1!G407+$F$7/10)*VLOOKUP($B427,$H$13:$J$18,3,0)),(Sheet1!G407+$F$7/10)*VLOOKUP($B427,$H$13:$J$18,3,0),"N/A")</f>
        <v>7.2598106187574949</v>
      </c>
      <c r="I427" s="49">
        <f>IF(ISNUMBER((Sheet1!H407+$F$7/10)*VLOOKUP($B427,$H$13:$J$18,3,0)),(Sheet1!H407+$F$7/10)*VLOOKUP($B427,$H$13:$J$18,3,0),"N/A")</f>
        <v>7.0429373960406894</v>
      </c>
      <c r="J427" s="49">
        <f>IF(ISNUMBER((Sheet1!I407+$F$7/10)*VLOOKUP($B427,$H$13:$J$18,3,0)),(Sheet1!I407+$F$7/10)*VLOOKUP($B427,$H$13:$J$18,3,0),"N/A")</f>
        <v>7.1013820562989531</v>
      </c>
      <c r="K427" s="49">
        <f>IF(ISNUMBER((Sheet1!J407+$F$7/10)*VLOOKUP($B427,$H$13:$J$18,3,0)),(Sheet1!J407+$F$7/10)*VLOOKUP($B427,$H$13:$J$18,3,0),"N/A")</f>
        <v>7.142646627928257</v>
      </c>
    </row>
    <row r="428" spans="2:11" x14ac:dyDescent="0.25">
      <c r="B428" s="1" t="str">
        <f>Sheet1!A408</f>
        <v>PA</v>
      </c>
      <c r="C428" s="2" t="str">
        <f>Sheet1!B408</f>
        <v>Elec</v>
      </c>
      <c r="D428" s="3">
        <f>Sheet1!C408</f>
        <v>42825</v>
      </c>
      <c r="E428" s="4" t="str">
        <f>Sheet1!D408</f>
        <v>PECO</v>
      </c>
      <c r="F428" s="2" t="str">
        <f>Sheet1!E408</f>
        <v>0-150K</v>
      </c>
      <c r="G428" s="49">
        <f>IF(ISNUMBER((Sheet1!F408+$F$7/10)*VLOOKUP($B428,$H$13:$J$18,3,0)),(Sheet1!F408+$F$7/10)*VLOOKUP($B428,$H$13:$J$18,3,0),"N/A")</f>
        <v>7.0840921874238933</v>
      </c>
      <c r="H428" s="49">
        <f>IF(ISNUMBER((Sheet1!G408+$F$7/10)*VLOOKUP($B428,$H$13:$J$18,3,0)),(Sheet1!G408+$F$7/10)*VLOOKUP($B428,$H$13:$J$18,3,0),"N/A")</f>
        <v>7.4421611460068089</v>
      </c>
      <c r="I428" s="49">
        <f>IF(ISNUMBER((Sheet1!H408+$F$7/10)*VLOOKUP($B428,$H$13:$J$18,3,0)),(Sheet1!H408+$F$7/10)*VLOOKUP($B428,$H$13:$J$18,3,0),"N/A")</f>
        <v>7.3378076472302833</v>
      </c>
      <c r="J428" s="49">
        <f>IF(ISNUMBER((Sheet1!I408+$F$7/10)*VLOOKUP($B428,$H$13:$J$18,3,0)),(Sheet1!I408+$F$7/10)*VLOOKUP($B428,$H$13:$J$18,3,0),"N/A")</f>
        <v>7.5026235112138933</v>
      </c>
      <c r="K428" s="49">
        <f>IF(ISNUMBER((Sheet1!J408+$F$7/10)*VLOOKUP($B428,$H$13:$J$18,3,0)),(Sheet1!J408+$F$7/10)*VLOOKUP($B428,$H$13:$J$18,3,0),"N/A")</f>
        <v>7.4997676163997955</v>
      </c>
    </row>
    <row r="429" spans="2:11" x14ac:dyDescent="0.25">
      <c r="B429" s="1" t="str">
        <f>Sheet1!A409</f>
        <v>PA</v>
      </c>
      <c r="C429" s="2" t="str">
        <f>Sheet1!B409</f>
        <v>Elec</v>
      </c>
      <c r="D429" s="3">
        <f>Sheet1!C409</f>
        <v>42825</v>
      </c>
      <c r="E429" s="4" t="str">
        <f>Sheet1!D409</f>
        <v>PECO</v>
      </c>
      <c r="F429" s="2" t="str">
        <f>Sheet1!E409</f>
        <v>150-500K</v>
      </c>
      <c r="G429" s="49">
        <f>IF(ISNUMBER((Sheet1!F409+$F$7/10)*VLOOKUP($B429,$H$13:$J$18,3,0)),(Sheet1!F409+$F$7/10)*VLOOKUP($B429,$H$13:$J$18,3,0),"N/A")</f>
        <v>6.8715521874238936</v>
      </c>
      <c r="H429" s="49">
        <f>IF(ISNUMBER((Sheet1!G409+$F$7/10)*VLOOKUP($B429,$H$13:$J$18,3,0)),(Sheet1!G409+$F$7/10)*VLOOKUP($B429,$H$13:$J$18,3,0),"N/A")</f>
        <v>7.2296211460068092</v>
      </c>
      <c r="I429" s="49">
        <f>IF(ISNUMBER((Sheet1!H409+$F$7/10)*VLOOKUP($B429,$H$13:$J$18,3,0)),(Sheet1!H409+$F$7/10)*VLOOKUP($B429,$H$13:$J$18,3,0),"N/A")</f>
        <v>7.1252676472302827</v>
      </c>
      <c r="J429" s="49">
        <f>IF(ISNUMBER((Sheet1!I409+$F$7/10)*VLOOKUP($B429,$H$13:$J$18,3,0)),(Sheet1!I409+$F$7/10)*VLOOKUP($B429,$H$13:$J$18,3,0),"N/A")</f>
        <v>7.2900835112138935</v>
      </c>
      <c r="K429" s="49">
        <f>IF(ISNUMBER((Sheet1!J409+$F$7/10)*VLOOKUP($B429,$H$13:$J$18,3,0)),(Sheet1!J409+$F$7/10)*VLOOKUP($B429,$H$13:$J$18,3,0),"N/A")</f>
        <v>7.2872276163997967</v>
      </c>
    </row>
    <row r="430" spans="2:11" x14ac:dyDescent="0.25">
      <c r="B430" s="1" t="str">
        <f>Sheet1!A410</f>
        <v>PA</v>
      </c>
      <c r="C430" s="2" t="str">
        <f>Sheet1!B410</f>
        <v>Elec</v>
      </c>
      <c r="D430" s="3">
        <f>Sheet1!C410</f>
        <v>42825</v>
      </c>
      <c r="E430" s="4" t="str">
        <f>Sheet1!D410</f>
        <v>PECO</v>
      </c>
      <c r="F430" s="2" t="str">
        <f>Sheet1!E410</f>
        <v>500-1M</v>
      </c>
      <c r="G430" s="49">
        <f>IF(ISNUMBER((Sheet1!F410+$F$7/10)*VLOOKUP($B430,$H$13:$J$18,3,0)),(Sheet1!F410+$F$7/10)*VLOOKUP($B430,$H$13:$J$18,3,0),"N/A")</f>
        <v>6.4996071874238934</v>
      </c>
      <c r="H430" s="49">
        <f>IF(ISNUMBER((Sheet1!G410+$F$7/10)*VLOOKUP($B430,$H$13:$J$18,3,0)),(Sheet1!G410+$F$7/10)*VLOOKUP($B430,$H$13:$J$18,3,0),"N/A")</f>
        <v>6.857676146006809</v>
      </c>
      <c r="I430" s="49">
        <f>IF(ISNUMBER((Sheet1!H410+$F$7/10)*VLOOKUP($B430,$H$13:$J$18,3,0)),(Sheet1!H410+$F$7/10)*VLOOKUP($B430,$H$13:$J$18,3,0),"N/A")</f>
        <v>6.7533226472302834</v>
      </c>
      <c r="J430" s="49">
        <f>IF(ISNUMBER((Sheet1!I410+$F$7/10)*VLOOKUP($B430,$H$13:$J$18,3,0)),(Sheet1!I410+$F$7/10)*VLOOKUP($B430,$H$13:$J$18,3,0),"N/A")</f>
        <v>6.9181385112138933</v>
      </c>
      <c r="K430" s="49">
        <f>IF(ISNUMBER((Sheet1!J410+$F$7/10)*VLOOKUP($B430,$H$13:$J$18,3,0)),(Sheet1!J410+$F$7/10)*VLOOKUP($B430,$H$13:$J$18,3,0),"N/A")</f>
        <v>6.9152826163997956</v>
      </c>
    </row>
    <row r="431" spans="2:11" x14ac:dyDescent="0.25">
      <c r="B431" s="1" t="str">
        <f>Sheet1!A411</f>
        <v>PA</v>
      </c>
      <c r="C431" s="2" t="str">
        <f>Sheet1!B411</f>
        <v>Elec</v>
      </c>
      <c r="D431" s="3">
        <f>Sheet1!C411</f>
        <v>42825</v>
      </c>
      <c r="E431" s="4" t="str">
        <f>Sheet1!D411</f>
        <v>Duquesne</v>
      </c>
      <c r="F431" s="2" t="str">
        <f>Sheet1!E411</f>
        <v>0-150K</v>
      </c>
      <c r="G431" s="49">
        <f>IF(ISNUMBER((Sheet1!F411+$F$7/10)*VLOOKUP($B431,$H$13:$J$18,3,0)),(Sheet1!F411+$F$7/10)*VLOOKUP($B431,$H$13:$J$18,3,0),"N/A")</f>
        <v>7.5969898849726949</v>
      </c>
      <c r="H431" s="49">
        <f>IF(ISNUMBER((Sheet1!G411+$F$7/10)*VLOOKUP($B431,$H$13:$J$18,3,0)),(Sheet1!G411+$F$7/10)*VLOOKUP($B431,$H$13:$J$18,3,0),"N/A")</f>
        <v>7.7558605771243601</v>
      </c>
      <c r="I431" s="49">
        <f>IF(ISNUMBER((Sheet1!H411+$F$7/10)*VLOOKUP($B431,$H$13:$J$18,3,0)),(Sheet1!H411+$F$7/10)*VLOOKUP($B431,$H$13:$J$18,3,0),"N/A")</f>
        <v>7.6764284634276931</v>
      </c>
      <c r="J431" s="49">
        <f>IF(ISNUMBER((Sheet1!I411+$F$7/10)*VLOOKUP($B431,$H$13:$J$18,3,0)),(Sheet1!I411+$F$7/10)*VLOOKUP($B431,$H$13:$J$18,3,0),"N/A")</f>
        <v>7.6800371136689431</v>
      </c>
      <c r="K431" s="49">
        <f>IF(ISNUMBER((Sheet1!J411+$F$7/10)*VLOOKUP($B431,$H$13:$J$18,3,0)),(Sheet1!J411+$F$7/10)*VLOOKUP($B431,$H$13:$J$18,3,0),"N/A")</f>
        <v>7.7032861270208191</v>
      </c>
    </row>
    <row r="432" spans="2:11" x14ac:dyDescent="0.25">
      <c r="B432" s="1" t="str">
        <f>Sheet1!A412</f>
        <v>PA</v>
      </c>
      <c r="C432" s="2" t="str">
        <f>Sheet1!B412</f>
        <v>Elec</v>
      </c>
      <c r="D432" s="3">
        <f>Sheet1!C412</f>
        <v>42825</v>
      </c>
      <c r="E432" s="4" t="str">
        <f>Sheet1!D412</f>
        <v>Duquesne</v>
      </c>
      <c r="F432" s="2" t="str">
        <f>Sheet1!E412</f>
        <v>150-500K</v>
      </c>
      <c r="G432" s="49">
        <f>IF(ISNUMBER((Sheet1!F412+$F$7/10)*VLOOKUP($B432,$H$13:$J$18,3,0)),(Sheet1!F412+$F$7/10)*VLOOKUP($B432,$H$13:$J$18,3,0),"N/A")</f>
        <v>7.3844498849726943</v>
      </c>
      <c r="H432" s="49">
        <f>IF(ISNUMBER((Sheet1!G412+$F$7/10)*VLOOKUP($B432,$H$13:$J$18,3,0)),(Sheet1!G412+$F$7/10)*VLOOKUP($B432,$H$13:$J$18,3,0),"N/A")</f>
        <v>7.5433205771243594</v>
      </c>
      <c r="I432" s="49">
        <f>IF(ISNUMBER((Sheet1!H412+$F$7/10)*VLOOKUP($B432,$H$13:$J$18,3,0)),(Sheet1!H412+$F$7/10)*VLOOKUP($B432,$H$13:$J$18,3,0),"N/A")</f>
        <v>7.4638884634276934</v>
      </c>
      <c r="J432" s="49">
        <f>IF(ISNUMBER((Sheet1!I412+$F$7/10)*VLOOKUP($B432,$H$13:$J$18,3,0)),(Sheet1!I412+$F$7/10)*VLOOKUP($B432,$H$13:$J$18,3,0),"N/A")</f>
        <v>7.4674971136689434</v>
      </c>
      <c r="K432" s="49">
        <f>IF(ISNUMBER((Sheet1!J412+$F$7/10)*VLOOKUP($B432,$H$13:$J$18,3,0)),(Sheet1!J412+$F$7/10)*VLOOKUP($B432,$H$13:$J$18,3,0),"N/A")</f>
        <v>7.4907461270208184</v>
      </c>
    </row>
    <row r="433" spans="2:11" x14ac:dyDescent="0.25">
      <c r="B433" s="1" t="str">
        <f>Sheet1!A413</f>
        <v>PA</v>
      </c>
      <c r="C433" s="2" t="str">
        <f>Sheet1!B413</f>
        <v>Elec</v>
      </c>
      <c r="D433" s="3">
        <f>Sheet1!C413</f>
        <v>42825</v>
      </c>
      <c r="E433" s="4" t="str">
        <f>Sheet1!D413</f>
        <v>Duquesne</v>
      </c>
      <c r="F433" s="2" t="str">
        <f>Sheet1!E413</f>
        <v>500-1M</v>
      </c>
      <c r="G433" s="49">
        <f>IF(ISNUMBER((Sheet1!F413+$F$7/10)*VLOOKUP($B433,$H$13:$J$18,3,0)),(Sheet1!F413+$F$7/10)*VLOOKUP($B433,$H$13:$J$18,3,0),"N/A")</f>
        <v>7.012504884972695</v>
      </c>
      <c r="H433" s="49">
        <f>IF(ISNUMBER((Sheet1!G413+$F$7/10)*VLOOKUP($B433,$H$13:$J$18,3,0)),(Sheet1!G413+$F$7/10)*VLOOKUP($B433,$H$13:$J$18,3,0),"N/A")</f>
        <v>7.1713755771243601</v>
      </c>
      <c r="I433" s="49">
        <f>IF(ISNUMBER((Sheet1!H413+$F$7/10)*VLOOKUP($B433,$H$13:$J$18,3,0)),(Sheet1!H413+$F$7/10)*VLOOKUP($B433,$H$13:$J$18,3,0),"N/A")</f>
        <v>7.0919434634276932</v>
      </c>
      <c r="J433" s="49">
        <f>IF(ISNUMBER((Sheet1!I413+$F$7/10)*VLOOKUP($B433,$H$13:$J$18,3,0)),(Sheet1!I413+$F$7/10)*VLOOKUP($B433,$H$13:$J$18,3,0),"N/A")</f>
        <v>7.0955521136689432</v>
      </c>
      <c r="K433" s="49">
        <f>IF(ISNUMBER((Sheet1!J413+$F$7/10)*VLOOKUP($B433,$H$13:$J$18,3,0)),(Sheet1!J413+$F$7/10)*VLOOKUP($B433,$H$13:$J$18,3,0),"N/A")</f>
        <v>7.1188011270208191</v>
      </c>
    </row>
    <row r="434" spans="2:11" x14ac:dyDescent="0.25">
      <c r="B434" s="1" t="str">
        <f>Sheet1!A414</f>
        <v>PA</v>
      </c>
      <c r="C434" s="2" t="str">
        <f>Sheet1!B414</f>
        <v>Elec</v>
      </c>
      <c r="D434" s="3">
        <f>Sheet1!C414</f>
        <v>42825</v>
      </c>
      <c r="E434" s="4" t="str">
        <f>Sheet1!D414</f>
        <v>PENELEC</v>
      </c>
      <c r="F434" s="2" t="str">
        <f>Sheet1!E414</f>
        <v>0-150K</v>
      </c>
      <c r="G434" s="49">
        <f>IF(ISNUMBER((Sheet1!F414+$F$7/10)*VLOOKUP($B434,$H$13:$J$18,3,0)),(Sheet1!F414+$F$7/10)*VLOOKUP($B434,$H$13:$J$18,3,0),"N/A")</f>
        <v>7.3689544834019758</v>
      </c>
      <c r="H434" s="49">
        <f>IF(ISNUMBER((Sheet1!G414+$F$7/10)*VLOOKUP($B434,$H$13:$J$18,3,0)),(Sheet1!G414+$F$7/10)*VLOOKUP($B434,$H$13:$J$18,3,0),"N/A")</f>
        <v>7.6127874427848932</v>
      </c>
      <c r="I434" s="49">
        <f>IF(ISNUMBER((Sheet1!H414+$F$7/10)*VLOOKUP($B434,$H$13:$J$18,3,0)),(Sheet1!H414+$F$7/10)*VLOOKUP($B434,$H$13:$J$18,3,0),"N/A")</f>
        <v>7.4707259680319771</v>
      </c>
      <c r="J434" s="49">
        <f>IF(ISNUMBER((Sheet1!I414+$F$7/10)*VLOOKUP($B434,$H$13:$J$18,3,0)),(Sheet1!I414+$F$7/10)*VLOOKUP($B434,$H$13:$J$18,3,0),"N/A")</f>
        <v>7.4988945783451015</v>
      </c>
      <c r="K434" s="49">
        <f>IF(ISNUMBER((Sheet1!J414+$F$7/10)*VLOOKUP($B434,$H$13:$J$18,3,0)),(Sheet1!J414+$F$7/10)*VLOOKUP($B434,$H$13:$J$18,3,0),"N/A")</f>
        <v>7.293570205075099</v>
      </c>
    </row>
    <row r="435" spans="2:11" x14ac:dyDescent="0.25">
      <c r="B435" s="1" t="str">
        <f>Sheet1!A415</f>
        <v>PA</v>
      </c>
      <c r="C435" s="2" t="str">
        <f>Sheet1!B415</f>
        <v>Elec</v>
      </c>
      <c r="D435" s="3">
        <f>Sheet1!C415</f>
        <v>42825</v>
      </c>
      <c r="E435" s="4" t="str">
        <f>Sheet1!D415</f>
        <v>PENELEC</v>
      </c>
      <c r="F435" s="2" t="str">
        <f>Sheet1!E415</f>
        <v>150-500K</v>
      </c>
      <c r="G435" s="49">
        <f>IF(ISNUMBER((Sheet1!F415+$F$7/10)*VLOOKUP($B435,$H$13:$J$18,3,0)),(Sheet1!F415+$F$7/10)*VLOOKUP($B435,$H$13:$J$18,3,0),"N/A")</f>
        <v>7.1564144834019752</v>
      </c>
      <c r="H435" s="49">
        <f>IF(ISNUMBER((Sheet1!G415+$F$7/10)*VLOOKUP($B435,$H$13:$J$18,3,0)),(Sheet1!G415+$F$7/10)*VLOOKUP($B435,$H$13:$J$18,3,0),"N/A")</f>
        <v>7.4002474427848934</v>
      </c>
      <c r="I435" s="49">
        <f>IF(ISNUMBER((Sheet1!H415+$F$7/10)*VLOOKUP($B435,$H$13:$J$18,3,0)),(Sheet1!H415+$F$7/10)*VLOOKUP($B435,$H$13:$J$18,3,0),"N/A")</f>
        <v>7.2581859680319765</v>
      </c>
      <c r="J435" s="49">
        <f>IF(ISNUMBER((Sheet1!I415+$F$7/10)*VLOOKUP($B435,$H$13:$J$18,3,0)),(Sheet1!I415+$F$7/10)*VLOOKUP($B435,$H$13:$J$18,3,0),"N/A")</f>
        <v>7.2863545783451009</v>
      </c>
      <c r="K435" s="49">
        <f>IF(ISNUMBER((Sheet1!J415+$F$7/10)*VLOOKUP($B435,$H$13:$J$18,3,0)),(Sheet1!J415+$F$7/10)*VLOOKUP($B435,$H$13:$J$18,3,0),"N/A")</f>
        <v>7.0810302050750993</v>
      </c>
    </row>
    <row r="436" spans="2:11" x14ac:dyDescent="0.25">
      <c r="B436" s="1" t="str">
        <f>Sheet1!A416</f>
        <v>PA</v>
      </c>
      <c r="C436" s="2" t="str">
        <f>Sheet1!B416</f>
        <v>Elec</v>
      </c>
      <c r="D436" s="3">
        <f>Sheet1!C416</f>
        <v>42825</v>
      </c>
      <c r="E436" s="4" t="str">
        <f>Sheet1!D416</f>
        <v>PENELEC</v>
      </c>
      <c r="F436" s="2" t="str">
        <f>Sheet1!E416</f>
        <v>500-1M</v>
      </c>
      <c r="G436" s="49">
        <f>IF(ISNUMBER((Sheet1!F416+$F$7/10)*VLOOKUP($B436,$H$13:$J$18,3,0)),(Sheet1!F416+$F$7/10)*VLOOKUP($B436,$H$13:$J$18,3,0),"N/A")</f>
        <v>6.784469483401975</v>
      </c>
      <c r="H436" s="49">
        <f>IF(ISNUMBER((Sheet1!G416+$F$7/10)*VLOOKUP($B436,$H$13:$J$18,3,0)),(Sheet1!G416+$F$7/10)*VLOOKUP($B436,$H$13:$J$18,3,0),"N/A")</f>
        <v>7.0283024427848932</v>
      </c>
      <c r="I436" s="49">
        <f>IF(ISNUMBER((Sheet1!H416+$F$7/10)*VLOOKUP($B436,$H$13:$J$18,3,0)),(Sheet1!H416+$F$7/10)*VLOOKUP($B436,$H$13:$J$18,3,0),"N/A")</f>
        <v>6.8862409680319763</v>
      </c>
      <c r="J436" s="49">
        <f>IF(ISNUMBER((Sheet1!I416+$F$7/10)*VLOOKUP($B436,$H$13:$J$18,3,0)),(Sheet1!I416+$F$7/10)*VLOOKUP($B436,$H$13:$J$18,3,0),"N/A")</f>
        <v>6.9144095783451016</v>
      </c>
      <c r="K436" s="49">
        <f>IF(ISNUMBER((Sheet1!J416+$F$7/10)*VLOOKUP($B436,$H$13:$J$18,3,0)),(Sheet1!J416+$F$7/10)*VLOOKUP($B436,$H$13:$J$18,3,0),"N/A")</f>
        <v>6.7090852050750991</v>
      </c>
    </row>
    <row r="437" spans="2:11" x14ac:dyDescent="0.25">
      <c r="B437" s="1" t="str">
        <f>Sheet1!A417</f>
        <v>PA</v>
      </c>
      <c r="C437" s="2" t="str">
        <f>Sheet1!B417</f>
        <v>Elec</v>
      </c>
      <c r="D437" s="3">
        <f>Sheet1!C417</f>
        <v>42825</v>
      </c>
      <c r="E437" s="4" t="str">
        <f>Sheet1!D417</f>
        <v>METED</v>
      </c>
      <c r="F437" s="2" t="str">
        <f>Sheet1!E417</f>
        <v>0-150K</v>
      </c>
      <c r="G437" s="49">
        <f>IF(ISNUMBER((Sheet1!F417+$F$7/10)*VLOOKUP($B437,$H$13:$J$18,3,0)),(Sheet1!F417+$F$7/10)*VLOOKUP($B437,$H$13:$J$18,3,0),"N/A")</f>
        <v>7.019742761801977</v>
      </c>
      <c r="H437" s="49">
        <f>IF(ISNUMBER((Sheet1!G417+$F$7/10)*VLOOKUP($B437,$H$13:$J$18,3,0)),(Sheet1!G417+$F$7/10)*VLOOKUP($B437,$H$13:$J$18,3,0),"N/A")</f>
        <v>7.3589891779848937</v>
      </c>
      <c r="I437" s="49">
        <f>IF(ISNUMBER((Sheet1!H417+$F$7/10)*VLOOKUP($B437,$H$13:$J$18,3,0)),(Sheet1!H417+$F$7/10)*VLOOKUP($B437,$H$13:$J$18,3,0),"N/A")</f>
        <v>7.1890892140319771</v>
      </c>
      <c r="J437" s="49">
        <f>IF(ISNUMBER((Sheet1!I417+$F$7/10)*VLOOKUP($B437,$H$13:$J$18,3,0)),(Sheet1!I417+$F$7/10)*VLOOKUP($B437,$H$13:$J$18,3,0),"N/A")</f>
        <v>7.2637275699451003</v>
      </c>
      <c r="K437" s="49">
        <f>IF(ISNUMBER((Sheet1!J417+$F$7/10)*VLOOKUP($B437,$H$13:$J$18,3,0)),(Sheet1!J417+$F$7/10)*VLOOKUP($B437,$H$13:$J$18,3,0),"N/A")</f>
        <v>7.2513918634709347</v>
      </c>
    </row>
    <row r="438" spans="2:11" x14ac:dyDescent="0.25">
      <c r="B438" s="1" t="str">
        <f>Sheet1!A418</f>
        <v>PA</v>
      </c>
      <c r="C438" s="2" t="str">
        <f>Sheet1!B418</f>
        <v>Elec</v>
      </c>
      <c r="D438" s="3">
        <f>Sheet1!C418</f>
        <v>42825</v>
      </c>
      <c r="E438" s="4" t="str">
        <f>Sheet1!D418</f>
        <v>METED</v>
      </c>
      <c r="F438" s="2" t="str">
        <f>Sheet1!E418</f>
        <v>150-500K</v>
      </c>
      <c r="G438" s="49">
        <f>IF(ISNUMBER((Sheet1!F418+$F$7/10)*VLOOKUP($B438,$H$13:$J$18,3,0)),(Sheet1!F418+$F$7/10)*VLOOKUP($B438,$H$13:$J$18,3,0),"N/A")</f>
        <v>6.8072027618019773</v>
      </c>
      <c r="H438" s="49">
        <f>IF(ISNUMBER((Sheet1!G418+$F$7/10)*VLOOKUP($B438,$H$13:$J$18,3,0)),(Sheet1!G418+$F$7/10)*VLOOKUP($B438,$H$13:$J$18,3,0),"N/A")</f>
        <v>7.146449177984894</v>
      </c>
      <c r="I438" s="49">
        <f>IF(ISNUMBER((Sheet1!H418+$F$7/10)*VLOOKUP($B438,$H$13:$J$18,3,0)),(Sheet1!H418+$F$7/10)*VLOOKUP($B438,$H$13:$J$18,3,0),"N/A")</f>
        <v>6.9765492140319765</v>
      </c>
      <c r="J438" s="49">
        <f>IF(ISNUMBER((Sheet1!I418+$F$7/10)*VLOOKUP($B438,$H$13:$J$18,3,0)),(Sheet1!I418+$F$7/10)*VLOOKUP($B438,$H$13:$J$18,3,0),"N/A")</f>
        <v>7.0511875699450997</v>
      </c>
      <c r="K438" s="49">
        <f>IF(ISNUMBER((Sheet1!J418+$F$7/10)*VLOOKUP($B438,$H$13:$J$18,3,0)),(Sheet1!J418+$F$7/10)*VLOOKUP($B438,$H$13:$J$18,3,0),"N/A")</f>
        <v>7.0388518634709341</v>
      </c>
    </row>
    <row r="439" spans="2:11" x14ac:dyDescent="0.25">
      <c r="B439" s="1" t="str">
        <f>Sheet1!A419</f>
        <v>PA</v>
      </c>
      <c r="C439" s="2" t="str">
        <f>Sheet1!B419</f>
        <v>Elec</v>
      </c>
      <c r="D439" s="3">
        <f>Sheet1!C419</f>
        <v>42825</v>
      </c>
      <c r="E439" s="4" t="str">
        <f>Sheet1!D419</f>
        <v>METED</v>
      </c>
      <c r="F439" s="2" t="str">
        <f>Sheet1!E419</f>
        <v>500-1M</v>
      </c>
      <c r="G439" s="49">
        <f>IF(ISNUMBER((Sheet1!F419+$F$7/10)*VLOOKUP($B439,$H$13:$J$18,3,0)),(Sheet1!F419+$F$7/10)*VLOOKUP($B439,$H$13:$J$18,3,0),"N/A")</f>
        <v>6.4352577618019771</v>
      </c>
      <c r="H439" s="49">
        <f>IF(ISNUMBER((Sheet1!G419+$F$7/10)*VLOOKUP($B439,$H$13:$J$18,3,0)),(Sheet1!G419+$F$7/10)*VLOOKUP($B439,$H$13:$J$18,3,0),"N/A")</f>
        <v>6.7745041779848938</v>
      </c>
      <c r="I439" s="49">
        <f>IF(ISNUMBER((Sheet1!H419+$F$7/10)*VLOOKUP($B439,$H$13:$J$18,3,0)),(Sheet1!H419+$F$7/10)*VLOOKUP($B439,$H$13:$J$18,3,0),"N/A")</f>
        <v>6.6046042140319763</v>
      </c>
      <c r="J439" s="49">
        <f>IF(ISNUMBER((Sheet1!I419+$F$7/10)*VLOOKUP($B439,$H$13:$J$18,3,0)),(Sheet1!I419+$F$7/10)*VLOOKUP($B439,$H$13:$J$18,3,0),"N/A")</f>
        <v>6.6792425699450995</v>
      </c>
      <c r="K439" s="49">
        <f>IF(ISNUMBER((Sheet1!J419+$F$7/10)*VLOOKUP($B439,$H$13:$J$18,3,0)),(Sheet1!J419+$F$7/10)*VLOOKUP($B439,$H$13:$J$18,3,0),"N/A")</f>
        <v>6.6669068634709348</v>
      </c>
    </row>
    <row r="440" spans="2:11" x14ac:dyDescent="0.25">
      <c r="B440" s="1" t="str">
        <f>Sheet1!A420</f>
        <v>PA</v>
      </c>
      <c r="C440" s="2" t="str">
        <f>Sheet1!B420</f>
        <v>Elec</v>
      </c>
      <c r="D440" s="3">
        <f>Sheet1!C420</f>
        <v>42825</v>
      </c>
      <c r="E440" s="4" t="str">
        <f>Sheet1!D420</f>
        <v>West Penn PWR</v>
      </c>
      <c r="F440" s="2" t="str">
        <f>Sheet1!E420</f>
        <v>0-150K</v>
      </c>
      <c r="G440" s="49">
        <f>IF(ISNUMBER((Sheet1!F420+$F$7/10)*VLOOKUP($B440,$H$13:$J$18,3,0)),(Sheet1!F420+$F$7/10)*VLOOKUP($B440,$H$13:$J$18,3,0),"N/A")</f>
        <v>7.2622689513247485</v>
      </c>
      <c r="H440" s="49">
        <f>IF(ISNUMBER((Sheet1!G420+$F$7/10)*VLOOKUP($B440,$H$13:$J$18,3,0)),(Sheet1!G420+$F$7/10)*VLOOKUP($B440,$H$13:$J$18,3,0),"N/A")</f>
        <v>7.556742288876416</v>
      </c>
      <c r="I440" s="49">
        <f>IF(ISNUMBER((Sheet1!H420+$F$7/10)*VLOOKUP($B440,$H$13:$J$18,3,0)),(Sheet1!H420+$F$7/10)*VLOOKUP($B440,$H$13:$J$18,3,0),"N/A")</f>
        <v>7.4342261917797501</v>
      </c>
      <c r="J440" s="49">
        <f>IF(ISNUMBER((Sheet1!I420+$F$7/10)*VLOOKUP($B440,$H$13:$J$18,3,0)),(Sheet1!I420+$F$7/10)*VLOOKUP($B440,$H$13:$J$18,3,0),"N/A")</f>
        <v>7.4705415599209983</v>
      </c>
      <c r="K440" s="49">
        <f>IF(ISNUMBER((Sheet1!J420+$F$7/10)*VLOOKUP($B440,$H$13:$J$18,3,0)),(Sheet1!J420+$F$7/10)*VLOOKUP($B440,$H$13:$J$18,3,0),"N/A")</f>
        <v>7.4288590940624575</v>
      </c>
    </row>
    <row r="441" spans="2:11" x14ac:dyDescent="0.25">
      <c r="B441" s="1" t="str">
        <f>Sheet1!A421</f>
        <v>PA</v>
      </c>
      <c r="C441" s="2" t="str">
        <f>Sheet1!B421</f>
        <v>Elec</v>
      </c>
      <c r="D441" s="3">
        <f>Sheet1!C421</f>
        <v>42825</v>
      </c>
      <c r="E441" s="4" t="str">
        <f>Sheet1!D421</f>
        <v>West Penn PWR</v>
      </c>
      <c r="F441" s="2" t="str">
        <f>Sheet1!E421</f>
        <v>150-500K</v>
      </c>
      <c r="G441" s="49">
        <f>IF(ISNUMBER((Sheet1!F421+$F$7/10)*VLOOKUP($B441,$H$13:$J$18,3,0)),(Sheet1!F421+$F$7/10)*VLOOKUP($B441,$H$13:$J$18,3,0),"N/A")</f>
        <v>7.0497289513247496</v>
      </c>
      <c r="H441" s="49">
        <f>IF(ISNUMBER((Sheet1!G421+$F$7/10)*VLOOKUP($B441,$H$13:$J$18,3,0)),(Sheet1!G421+$F$7/10)*VLOOKUP($B441,$H$13:$J$18,3,0),"N/A")</f>
        <v>7.3442022888764162</v>
      </c>
      <c r="I441" s="49">
        <f>IF(ISNUMBER((Sheet1!H421+$F$7/10)*VLOOKUP($B441,$H$13:$J$18,3,0)),(Sheet1!H421+$F$7/10)*VLOOKUP($B441,$H$13:$J$18,3,0),"N/A")</f>
        <v>7.2216861917797504</v>
      </c>
      <c r="J441" s="49">
        <f>IF(ISNUMBER((Sheet1!I421+$F$7/10)*VLOOKUP($B441,$H$13:$J$18,3,0)),(Sheet1!I421+$F$7/10)*VLOOKUP($B441,$H$13:$J$18,3,0),"N/A")</f>
        <v>7.2580015599209977</v>
      </c>
      <c r="K441" s="49">
        <f>IF(ISNUMBER((Sheet1!J421+$F$7/10)*VLOOKUP($B441,$H$13:$J$18,3,0)),(Sheet1!J421+$F$7/10)*VLOOKUP($B441,$H$13:$J$18,3,0),"N/A")</f>
        <v>7.2163190940624586</v>
      </c>
    </row>
    <row r="442" spans="2:11" x14ac:dyDescent="0.25">
      <c r="B442" s="1" t="str">
        <f>Sheet1!A422</f>
        <v>PA</v>
      </c>
      <c r="C442" s="2" t="str">
        <f>Sheet1!B422</f>
        <v>Elec</v>
      </c>
      <c r="D442" s="3">
        <f>Sheet1!C422</f>
        <v>42825</v>
      </c>
      <c r="E442" s="4" t="str">
        <f>Sheet1!D422</f>
        <v>West Penn PWR</v>
      </c>
      <c r="F442" s="2" t="str">
        <f>Sheet1!E422</f>
        <v>500-1M</v>
      </c>
      <c r="G442" s="49">
        <f>IF(ISNUMBER((Sheet1!F422+$F$7/10)*VLOOKUP($B442,$H$13:$J$18,3,0)),(Sheet1!F422+$F$7/10)*VLOOKUP($B442,$H$13:$J$18,3,0),"N/A")</f>
        <v>6.6777839513247486</v>
      </c>
      <c r="H442" s="49">
        <f>IF(ISNUMBER((Sheet1!G422+$F$7/10)*VLOOKUP($B442,$H$13:$J$18,3,0)),(Sheet1!G422+$F$7/10)*VLOOKUP($B442,$H$13:$J$18,3,0),"N/A")</f>
        <v>6.972257288876416</v>
      </c>
      <c r="I442" s="49">
        <f>IF(ISNUMBER((Sheet1!H422+$F$7/10)*VLOOKUP($B442,$H$13:$J$18,3,0)),(Sheet1!H422+$F$7/10)*VLOOKUP($B442,$H$13:$J$18,3,0),"N/A")</f>
        <v>6.8497411917797502</v>
      </c>
      <c r="J442" s="49">
        <f>IF(ISNUMBER((Sheet1!I422+$F$7/10)*VLOOKUP($B442,$H$13:$J$18,3,0)),(Sheet1!I422+$F$7/10)*VLOOKUP($B442,$H$13:$J$18,3,0),"N/A")</f>
        <v>6.8860565599209984</v>
      </c>
      <c r="K442" s="49">
        <f>IF(ISNUMBER((Sheet1!J422+$F$7/10)*VLOOKUP($B442,$H$13:$J$18,3,0)),(Sheet1!J422+$F$7/10)*VLOOKUP($B442,$H$13:$J$18,3,0),"N/A")</f>
        <v>6.8443740940624576</v>
      </c>
    </row>
    <row r="443" spans="2:11" x14ac:dyDescent="0.25">
      <c r="B443" s="1" t="str">
        <f>Sheet1!A423</f>
        <v>PA</v>
      </c>
      <c r="C443" s="2" t="str">
        <f>Sheet1!B423</f>
        <v>Elec</v>
      </c>
      <c r="D443" s="3">
        <f>Sheet1!C423</f>
        <v>42825</v>
      </c>
      <c r="E443" s="4" t="str">
        <f>Sheet1!D423</f>
        <v>Penn PWR</v>
      </c>
      <c r="F443" s="2" t="str">
        <f>Sheet1!E423</f>
        <v>0-150K</v>
      </c>
      <c r="G443" s="49">
        <f>IF(ISNUMBER((Sheet1!F423+$F$7/10)*VLOOKUP($B443,$H$13:$J$18,3,0)),(Sheet1!F423+$F$7/10)*VLOOKUP($B443,$H$13:$J$18,3,0),"N/A")</f>
        <v>7.7963847104121644</v>
      </c>
      <c r="H443" s="49">
        <f>IF(ISNUMBER((Sheet1!G423+$F$7/10)*VLOOKUP($B443,$H$13:$J$18,3,0)),(Sheet1!G423+$F$7/10)*VLOOKUP($B443,$H$13:$J$18,3,0),"N/A")</f>
        <v>7.9734132006090297</v>
      </c>
      <c r="I443" s="49">
        <f>IF(ISNUMBER((Sheet1!H423+$F$7/10)*VLOOKUP($B443,$H$13:$J$18,3,0)),(Sheet1!H423+$F$7/10)*VLOOKUP($B443,$H$13:$J$18,3,0),"N/A")</f>
        <v>7.8948645774351638</v>
      </c>
      <c r="J443" s="49">
        <f>IF(ISNUMBER((Sheet1!I423+$F$7/10)*VLOOKUP($B443,$H$13:$J$18,3,0)),(Sheet1!I423+$F$7/10)*VLOOKUP($B443,$H$13:$J$18,3,0),"N/A")</f>
        <v>7.9375007257714127</v>
      </c>
      <c r="K443" s="49">
        <f>IF(ISNUMBER((Sheet1!J423+$F$7/10)*VLOOKUP($B443,$H$13:$J$18,3,0)),(Sheet1!J423+$F$7/10)*VLOOKUP($B443,$H$13:$J$18,3,0),"N/A")</f>
        <v>7.9087428507879229</v>
      </c>
    </row>
    <row r="444" spans="2:11" x14ac:dyDescent="0.25">
      <c r="B444" s="1" t="str">
        <f>Sheet1!A424</f>
        <v>PA</v>
      </c>
      <c r="C444" s="2" t="str">
        <f>Sheet1!B424</f>
        <v>Elec</v>
      </c>
      <c r="D444" s="3">
        <f>Sheet1!C424</f>
        <v>42825</v>
      </c>
      <c r="E444" s="4" t="str">
        <f>Sheet1!D424</f>
        <v>Penn PWR</v>
      </c>
      <c r="F444" s="2" t="str">
        <f>Sheet1!E424</f>
        <v>150-500K</v>
      </c>
      <c r="G444" s="49">
        <f>IF(ISNUMBER((Sheet1!F424+$F$7/10)*VLOOKUP($B444,$H$13:$J$18,3,0)),(Sheet1!F424+$F$7/10)*VLOOKUP($B444,$H$13:$J$18,3,0),"N/A")</f>
        <v>7.5838447104121647</v>
      </c>
      <c r="H444" s="49">
        <f>IF(ISNUMBER((Sheet1!G424+$F$7/10)*VLOOKUP($B444,$H$13:$J$18,3,0)),(Sheet1!G424+$F$7/10)*VLOOKUP($B444,$H$13:$J$18,3,0),"N/A")</f>
        <v>7.76087320060903</v>
      </c>
      <c r="I444" s="49">
        <f>IF(ISNUMBER((Sheet1!H424+$F$7/10)*VLOOKUP($B444,$H$13:$J$18,3,0)),(Sheet1!H424+$F$7/10)*VLOOKUP($B444,$H$13:$J$18,3,0),"N/A")</f>
        <v>7.6823245774351641</v>
      </c>
      <c r="J444" s="49">
        <f>IF(ISNUMBER((Sheet1!I424+$F$7/10)*VLOOKUP($B444,$H$13:$J$18,3,0)),(Sheet1!I424+$F$7/10)*VLOOKUP($B444,$H$13:$J$18,3,0),"N/A")</f>
        <v>7.724960725771413</v>
      </c>
      <c r="K444" s="49">
        <f>IF(ISNUMBER((Sheet1!J424+$F$7/10)*VLOOKUP($B444,$H$13:$J$18,3,0)),(Sheet1!J424+$F$7/10)*VLOOKUP($B444,$H$13:$J$18,3,0),"N/A")</f>
        <v>7.6962028507879232</v>
      </c>
    </row>
    <row r="445" spans="2:11" x14ac:dyDescent="0.25">
      <c r="B445" s="1" t="str">
        <f>Sheet1!A425</f>
        <v>PA</v>
      </c>
      <c r="C445" s="2" t="str">
        <f>Sheet1!B425</f>
        <v>Elec</v>
      </c>
      <c r="D445" s="3">
        <f>Sheet1!C425</f>
        <v>42825</v>
      </c>
      <c r="E445" s="4" t="str">
        <f>Sheet1!D425</f>
        <v>Penn PWR</v>
      </c>
      <c r="F445" s="2" t="str">
        <f>Sheet1!E425</f>
        <v>500-1M</v>
      </c>
      <c r="G445" s="49">
        <f>IF(ISNUMBER((Sheet1!F425+$F$7/10)*VLOOKUP($B445,$H$13:$J$18,3,0)),(Sheet1!F425+$F$7/10)*VLOOKUP($B445,$H$13:$J$18,3,0),"N/A")</f>
        <v>7.2118997104121636</v>
      </c>
      <c r="H445" s="49">
        <f>IF(ISNUMBER((Sheet1!G425+$F$7/10)*VLOOKUP($B445,$H$13:$J$18,3,0)),(Sheet1!G425+$F$7/10)*VLOOKUP($B445,$H$13:$J$18,3,0),"N/A")</f>
        <v>7.3889282006090298</v>
      </c>
      <c r="I445" s="49">
        <f>IF(ISNUMBER((Sheet1!H425+$F$7/10)*VLOOKUP($B445,$H$13:$J$18,3,0)),(Sheet1!H425+$F$7/10)*VLOOKUP($B445,$H$13:$J$18,3,0),"N/A")</f>
        <v>7.3103795774351639</v>
      </c>
      <c r="J445" s="49">
        <f>IF(ISNUMBER((Sheet1!I425+$F$7/10)*VLOOKUP($B445,$H$13:$J$18,3,0)),(Sheet1!I425+$F$7/10)*VLOOKUP($B445,$H$13:$J$18,3,0),"N/A")</f>
        <v>7.3530157257714128</v>
      </c>
      <c r="K445" s="49">
        <f>IF(ISNUMBER((Sheet1!J425+$F$7/10)*VLOOKUP($B445,$H$13:$J$18,3,0)),(Sheet1!J425+$F$7/10)*VLOOKUP($B445,$H$13:$J$18,3,0),"N/A")</f>
        <v>7.324257850787923</v>
      </c>
    </row>
    <row r="446" spans="2:11" x14ac:dyDescent="0.25">
      <c r="B446" s="1" t="str">
        <f>Sheet1!A426</f>
        <v>PA</v>
      </c>
      <c r="C446" s="2" t="str">
        <f>Sheet1!B426</f>
        <v>Elec</v>
      </c>
      <c r="D446" s="3">
        <f>Sheet1!C426</f>
        <v>42855</v>
      </c>
      <c r="E446" s="4" t="str">
        <f>Sheet1!D426</f>
        <v>PPL</v>
      </c>
      <c r="F446" s="2" t="str">
        <f>Sheet1!E426</f>
        <v>0-150K</v>
      </c>
      <c r="G446" s="49">
        <f>IF(ISNUMBER((Sheet1!F426+$F$7/10)*VLOOKUP($B446,$H$13:$J$18,3,0)),(Sheet1!F426+$F$7/10)*VLOOKUP($B446,$H$13:$J$18,3,0),"N/A")</f>
        <v>7.3558125796298564</v>
      </c>
      <c r="H446" s="49">
        <f>IF(ISNUMBER((Sheet1!G426+$F$7/10)*VLOOKUP($B446,$H$13:$J$18,3,0)),(Sheet1!G426+$F$7/10)*VLOOKUP($B446,$H$13:$J$18,3,0),"N/A")</f>
        <v>7.8287336716851348</v>
      </c>
      <c r="I446" s="49">
        <f>IF(ISNUMBER((Sheet1!H426+$F$7/10)*VLOOKUP($B446,$H$13:$J$18,3,0)),(Sheet1!H426+$F$7/10)*VLOOKUP($B446,$H$13:$J$18,3,0),"N/A")</f>
        <v>7.5641466373776334</v>
      </c>
      <c r="J446" s="49">
        <f>IF(ISNUMBER((Sheet1!I426+$F$7/10)*VLOOKUP($B446,$H$13:$J$18,3,0)),(Sheet1!I426+$F$7/10)*VLOOKUP($B446,$H$13:$J$18,3,0),"N/A")</f>
        <v>7.6663507457016609</v>
      </c>
      <c r="K446" s="49">
        <f>IF(ISNUMBER((Sheet1!J426+$F$7/10)*VLOOKUP($B446,$H$13:$J$18,3,0)),(Sheet1!J426+$F$7/10)*VLOOKUP($B446,$H$13:$J$18,3,0),"N/A")</f>
        <v>7.7324676259268434</v>
      </c>
    </row>
    <row r="447" spans="2:11" x14ac:dyDescent="0.25">
      <c r="B447" s="1" t="str">
        <f>Sheet1!A427</f>
        <v>PA</v>
      </c>
      <c r="C447" s="2" t="str">
        <f>Sheet1!B427</f>
        <v>Elec</v>
      </c>
      <c r="D447" s="3">
        <f>Sheet1!C427</f>
        <v>42855</v>
      </c>
      <c r="E447" s="4" t="str">
        <f>Sheet1!D427</f>
        <v>PPL</v>
      </c>
      <c r="F447" s="2" t="str">
        <f>Sheet1!E427</f>
        <v>150-500K</v>
      </c>
      <c r="G447" s="49">
        <f>IF(ISNUMBER((Sheet1!F427+$F$7/10)*VLOOKUP($B447,$H$13:$J$18,3,0)),(Sheet1!F427+$F$7/10)*VLOOKUP($B447,$H$13:$J$18,3,0),"N/A")</f>
        <v>7.1432725796298575</v>
      </c>
      <c r="H447" s="49">
        <f>IF(ISNUMBER((Sheet1!G427+$F$7/10)*VLOOKUP($B447,$H$13:$J$18,3,0)),(Sheet1!G427+$F$7/10)*VLOOKUP($B447,$H$13:$J$18,3,0),"N/A")</f>
        <v>7.6161936716851351</v>
      </c>
      <c r="I447" s="49">
        <f>IF(ISNUMBER((Sheet1!H427+$F$7/10)*VLOOKUP($B447,$H$13:$J$18,3,0)),(Sheet1!H427+$F$7/10)*VLOOKUP($B447,$H$13:$J$18,3,0),"N/A")</f>
        <v>7.3516066373776328</v>
      </c>
      <c r="J447" s="49">
        <f>IF(ISNUMBER((Sheet1!I427+$F$7/10)*VLOOKUP($B447,$H$13:$J$18,3,0)),(Sheet1!I427+$F$7/10)*VLOOKUP($B447,$H$13:$J$18,3,0),"N/A")</f>
        <v>7.4538107457016611</v>
      </c>
      <c r="K447" s="49">
        <f>IF(ISNUMBER((Sheet1!J427+$F$7/10)*VLOOKUP($B447,$H$13:$J$18,3,0)),(Sheet1!J427+$F$7/10)*VLOOKUP($B447,$H$13:$J$18,3,0),"N/A")</f>
        <v>7.5199276259268428</v>
      </c>
    </row>
    <row r="448" spans="2:11" x14ac:dyDescent="0.25">
      <c r="B448" s="1" t="str">
        <f>Sheet1!A428</f>
        <v>PA</v>
      </c>
      <c r="C448" s="2" t="str">
        <f>Sheet1!B428</f>
        <v>Elec</v>
      </c>
      <c r="D448" s="3">
        <f>Sheet1!C428</f>
        <v>42855</v>
      </c>
      <c r="E448" s="4" t="str">
        <f>Sheet1!D428</f>
        <v>PPL</v>
      </c>
      <c r="F448" s="2" t="str">
        <f>Sheet1!E428</f>
        <v>500-1M</v>
      </c>
      <c r="G448" s="49">
        <f>IF(ISNUMBER((Sheet1!F428+$F$7/10)*VLOOKUP($B448,$H$13:$J$18,3,0)),(Sheet1!F428+$F$7/10)*VLOOKUP($B448,$H$13:$J$18,3,0),"N/A")</f>
        <v>6.7713275796298564</v>
      </c>
      <c r="H448" s="49">
        <f>IF(ISNUMBER((Sheet1!G428+$F$7/10)*VLOOKUP($B448,$H$13:$J$18,3,0)),(Sheet1!G428+$F$7/10)*VLOOKUP($B448,$H$13:$J$18,3,0),"N/A")</f>
        <v>7.2442486716851349</v>
      </c>
      <c r="I448" s="49">
        <f>IF(ISNUMBER((Sheet1!H428+$F$7/10)*VLOOKUP($B448,$H$13:$J$18,3,0)),(Sheet1!H428+$F$7/10)*VLOOKUP($B448,$H$13:$J$18,3,0),"N/A")</f>
        <v>6.9796616373776335</v>
      </c>
      <c r="J448" s="49">
        <f>IF(ISNUMBER((Sheet1!I428+$F$7/10)*VLOOKUP($B448,$H$13:$J$18,3,0)),(Sheet1!I428+$F$7/10)*VLOOKUP($B448,$H$13:$J$18,3,0),"N/A")</f>
        <v>7.0818657457016618</v>
      </c>
      <c r="K448" s="49">
        <f>IF(ISNUMBER((Sheet1!J428+$F$7/10)*VLOOKUP($B448,$H$13:$J$18,3,0)),(Sheet1!J428+$F$7/10)*VLOOKUP($B448,$H$13:$J$18,3,0),"N/A")</f>
        <v>7.1479826259268435</v>
      </c>
    </row>
    <row r="449" spans="2:11" x14ac:dyDescent="0.25">
      <c r="B449" s="1" t="str">
        <f>Sheet1!A429</f>
        <v>PA</v>
      </c>
      <c r="C449" s="2" t="str">
        <f>Sheet1!B429</f>
        <v>Elec</v>
      </c>
      <c r="D449" s="3">
        <f>Sheet1!C429</f>
        <v>42855</v>
      </c>
      <c r="E449" s="4" t="str">
        <f>Sheet1!D429</f>
        <v>PECO</v>
      </c>
      <c r="F449" s="2" t="str">
        <f>Sheet1!E429</f>
        <v>0-150K</v>
      </c>
      <c r="G449" s="49">
        <f>IF(ISNUMBER((Sheet1!F429+$F$7/10)*VLOOKUP($B449,$H$13:$J$18,3,0)),(Sheet1!F429+$F$7/10)*VLOOKUP($B449,$H$13:$J$18,3,0),"N/A")</f>
        <v>6.9681010712791709</v>
      </c>
      <c r="H449" s="49">
        <f>IF(ISNUMBER((Sheet1!G429+$F$7/10)*VLOOKUP($B449,$H$13:$J$18,3,0)),(Sheet1!G429+$F$7/10)*VLOOKUP($B449,$H$13:$J$18,3,0),"N/A")</f>
        <v>7.443202823734449</v>
      </c>
      <c r="I449" s="49">
        <f>IF(ISNUMBER((Sheet1!H429+$F$7/10)*VLOOKUP($B449,$H$13:$J$18,3,0)),(Sheet1!H429+$F$7/10)*VLOOKUP($B449,$H$13:$J$18,3,0),"N/A")</f>
        <v>7.3107164644139875</v>
      </c>
      <c r="J449" s="49">
        <f>IF(ISNUMBER((Sheet1!I429+$F$7/10)*VLOOKUP($B449,$H$13:$J$18,3,0)),(Sheet1!I429+$F$7/10)*VLOOKUP($B449,$H$13:$J$18,3,0),"N/A")</f>
        <v>7.5080267149016722</v>
      </c>
      <c r="K449" s="49">
        <f>IF(ISNUMBER((Sheet1!J429+$F$7/10)*VLOOKUP($B449,$H$13:$J$18,3,0)),(Sheet1!J429+$F$7/10)*VLOOKUP($B449,$H$13:$J$18,3,0),"N/A")</f>
        <v>7.5047565739696802</v>
      </c>
    </row>
    <row r="450" spans="2:11" x14ac:dyDescent="0.25">
      <c r="B450" s="1" t="str">
        <f>Sheet1!A430</f>
        <v>PA</v>
      </c>
      <c r="C450" s="2" t="str">
        <f>Sheet1!B430</f>
        <v>Elec</v>
      </c>
      <c r="D450" s="3">
        <f>Sheet1!C430</f>
        <v>42855</v>
      </c>
      <c r="E450" s="4" t="str">
        <f>Sheet1!D430</f>
        <v>PECO</v>
      </c>
      <c r="F450" s="2" t="str">
        <f>Sheet1!E430</f>
        <v>150-500K</v>
      </c>
      <c r="G450" s="49">
        <f>IF(ISNUMBER((Sheet1!F430+$F$7/10)*VLOOKUP($B450,$H$13:$J$18,3,0)),(Sheet1!F430+$F$7/10)*VLOOKUP($B450,$H$13:$J$18,3,0),"N/A")</f>
        <v>6.7555610712791712</v>
      </c>
      <c r="H450" s="49">
        <f>IF(ISNUMBER((Sheet1!G430+$F$7/10)*VLOOKUP($B450,$H$13:$J$18,3,0)),(Sheet1!G430+$F$7/10)*VLOOKUP($B450,$H$13:$J$18,3,0),"N/A")</f>
        <v>7.2306628237344492</v>
      </c>
      <c r="I450" s="49">
        <f>IF(ISNUMBER((Sheet1!H430+$F$7/10)*VLOOKUP($B450,$H$13:$J$18,3,0)),(Sheet1!H430+$F$7/10)*VLOOKUP($B450,$H$13:$J$18,3,0),"N/A")</f>
        <v>7.0981764644139878</v>
      </c>
      <c r="J450" s="49">
        <f>IF(ISNUMBER((Sheet1!I430+$F$7/10)*VLOOKUP($B450,$H$13:$J$18,3,0)),(Sheet1!I430+$F$7/10)*VLOOKUP($B450,$H$13:$J$18,3,0),"N/A")</f>
        <v>7.2954867149016724</v>
      </c>
      <c r="K450" s="49">
        <f>IF(ISNUMBER((Sheet1!J430+$F$7/10)*VLOOKUP($B450,$H$13:$J$18,3,0)),(Sheet1!J430+$F$7/10)*VLOOKUP($B450,$H$13:$J$18,3,0),"N/A")</f>
        <v>7.2922165739696805</v>
      </c>
    </row>
    <row r="451" spans="2:11" x14ac:dyDescent="0.25">
      <c r="B451" s="1" t="str">
        <f>Sheet1!A431</f>
        <v>PA</v>
      </c>
      <c r="C451" s="2" t="str">
        <f>Sheet1!B431</f>
        <v>Elec</v>
      </c>
      <c r="D451" s="3">
        <f>Sheet1!C431</f>
        <v>42855</v>
      </c>
      <c r="E451" s="4" t="str">
        <f>Sheet1!D431</f>
        <v>PECO</v>
      </c>
      <c r="F451" s="2" t="str">
        <f>Sheet1!E431</f>
        <v>500-1M</v>
      </c>
      <c r="G451" s="49">
        <f>IF(ISNUMBER((Sheet1!F431+$F$7/10)*VLOOKUP($B451,$H$13:$J$18,3,0)),(Sheet1!F431+$F$7/10)*VLOOKUP($B451,$H$13:$J$18,3,0),"N/A")</f>
        <v>6.3836160712791701</v>
      </c>
      <c r="H451" s="49">
        <f>IF(ISNUMBER((Sheet1!G431+$F$7/10)*VLOOKUP($B451,$H$13:$J$18,3,0)),(Sheet1!G431+$F$7/10)*VLOOKUP($B451,$H$13:$J$18,3,0),"N/A")</f>
        <v>6.858717823734449</v>
      </c>
      <c r="I451" s="49">
        <f>IF(ISNUMBER((Sheet1!H431+$F$7/10)*VLOOKUP($B451,$H$13:$J$18,3,0)),(Sheet1!H431+$F$7/10)*VLOOKUP($B451,$H$13:$J$18,3,0),"N/A")</f>
        <v>6.7262314644139867</v>
      </c>
      <c r="J451" s="49">
        <f>IF(ISNUMBER((Sheet1!I431+$F$7/10)*VLOOKUP($B451,$H$13:$J$18,3,0)),(Sheet1!I431+$F$7/10)*VLOOKUP($B451,$H$13:$J$18,3,0),"N/A")</f>
        <v>6.9235417149016714</v>
      </c>
      <c r="K451" s="49">
        <f>IF(ISNUMBER((Sheet1!J431+$F$7/10)*VLOOKUP($B451,$H$13:$J$18,3,0)),(Sheet1!J431+$F$7/10)*VLOOKUP($B451,$H$13:$J$18,3,0),"N/A")</f>
        <v>6.9202715739696803</v>
      </c>
    </row>
    <row r="452" spans="2:11" x14ac:dyDescent="0.25">
      <c r="B452" s="1" t="str">
        <f>Sheet1!A432</f>
        <v>PA</v>
      </c>
      <c r="C452" s="2" t="str">
        <f>Sheet1!B432</f>
        <v>Elec</v>
      </c>
      <c r="D452" s="3">
        <f>Sheet1!C432</f>
        <v>42855</v>
      </c>
      <c r="E452" s="4" t="str">
        <f>Sheet1!D432</f>
        <v>Duquesne</v>
      </c>
      <c r="F452" s="2" t="str">
        <f>Sheet1!E432</f>
        <v>0-150K</v>
      </c>
      <c r="G452" s="49">
        <f>IF(ISNUMBER((Sheet1!F432+$F$7/10)*VLOOKUP($B452,$H$13:$J$18,3,0)),(Sheet1!F432+$F$7/10)*VLOOKUP($B452,$H$13:$J$18,3,0),"N/A")</f>
        <v>7.6041533449404719</v>
      </c>
      <c r="H452" s="49">
        <f>IF(ISNUMBER((Sheet1!G432+$F$7/10)*VLOOKUP($B452,$H$13:$J$18,3,0)),(Sheet1!G432+$F$7/10)*VLOOKUP($B452,$H$13:$J$18,3,0),"N/A")</f>
        <v>7.7967303247082498</v>
      </c>
      <c r="I452" s="49">
        <f>IF(ISNUMBER((Sheet1!H432+$F$7/10)*VLOOKUP($B452,$H$13:$J$18,3,0)),(Sheet1!H432+$F$7/10)*VLOOKUP($B452,$H$13:$J$18,3,0),"N/A")</f>
        <v>7.673296629456769</v>
      </c>
      <c r="J452" s="49">
        <f>IF(ISNUMBER((Sheet1!I432+$F$7/10)*VLOOKUP($B452,$H$13:$J$18,3,0)),(Sheet1!I432+$F$7/10)*VLOOKUP($B452,$H$13:$J$18,3,0),"N/A")</f>
        <v>7.69221003369075</v>
      </c>
      <c r="K452" s="49">
        <f>IF(ISNUMBER((Sheet1!J432+$F$7/10)*VLOOKUP($B452,$H$13:$J$18,3,0)),(Sheet1!J432+$F$7/10)*VLOOKUP($B452,$H$13:$J$18,3,0),"N/A")</f>
        <v>7.7214419818698703</v>
      </c>
    </row>
    <row r="453" spans="2:11" x14ac:dyDescent="0.25">
      <c r="B453" s="1" t="str">
        <f>Sheet1!A433</f>
        <v>PA</v>
      </c>
      <c r="C453" s="2" t="str">
        <f>Sheet1!B433</f>
        <v>Elec</v>
      </c>
      <c r="D453" s="3">
        <f>Sheet1!C433</f>
        <v>42855</v>
      </c>
      <c r="E453" s="4" t="str">
        <f>Sheet1!D433</f>
        <v>Duquesne</v>
      </c>
      <c r="F453" s="2" t="str">
        <f>Sheet1!E433</f>
        <v>150-500K</v>
      </c>
      <c r="G453" s="49">
        <f>IF(ISNUMBER((Sheet1!F433+$F$7/10)*VLOOKUP($B453,$H$13:$J$18,3,0)),(Sheet1!F433+$F$7/10)*VLOOKUP($B453,$H$13:$J$18,3,0),"N/A")</f>
        <v>7.3916133449404713</v>
      </c>
      <c r="H453" s="49">
        <f>IF(ISNUMBER((Sheet1!G433+$F$7/10)*VLOOKUP($B453,$H$13:$J$18,3,0)),(Sheet1!G433+$F$7/10)*VLOOKUP($B453,$H$13:$J$18,3,0),"N/A")</f>
        <v>7.5841903247082501</v>
      </c>
      <c r="I453" s="49">
        <f>IF(ISNUMBER((Sheet1!H433+$F$7/10)*VLOOKUP($B453,$H$13:$J$18,3,0)),(Sheet1!H433+$F$7/10)*VLOOKUP($B453,$H$13:$J$18,3,0),"N/A")</f>
        <v>7.4607566294567684</v>
      </c>
      <c r="J453" s="49">
        <f>IF(ISNUMBER((Sheet1!I433+$F$7/10)*VLOOKUP($B453,$H$13:$J$18,3,0)),(Sheet1!I433+$F$7/10)*VLOOKUP($B453,$H$13:$J$18,3,0),"N/A")</f>
        <v>7.4796700336907493</v>
      </c>
      <c r="K453" s="49">
        <f>IF(ISNUMBER((Sheet1!J433+$F$7/10)*VLOOKUP($B453,$H$13:$J$18,3,0)),(Sheet1!J433+$F$7/10)*VLOOKUP($B453,$H$13:$J$18,3,0),"N/A")</f>
        <v>7.5089019818698706</v>
      </c>
    </row>
    <row r="454" spans="2:11" x14ac:dyDescent="0.25">
      <c r="B454" s="1" t="str">
        <f>Sheet1!A434</f>
        <v>PA</v>
      </c>
      <c r="C454" s="2" t="str">
        <f>Sheet1!B434</f>
        <v>Elec</v>
      </c>
      <c r="D454" s="3">
        <f>Sheet1!C434</f>
        <v>42855</v>
      </c>
      <c r="E454" s="4" t="str">
        <f>Sheet1!D434</f>
        <v>Duquesne</v>
      </c>
      <c r="F454" s="2" t="str">
        <f>Sheet1!E434</f>
        <v>500-1M</v>
      </c>
      <c r="G454" s="49">
        <f>IF(ISNUMBER((Sheet1!F434+$F$7/10)*VLOOKUP($B454,$H$13:$J$18,3,0)),(Sheet1!F434+$F$7/10)*VLOOKUP($B454,$H$13:$J$18,3,0),"N/A")</f>
        <v>7.019668344940472</v>
      </c>
      <c r="H454" s="49">
        <f>IF(ISNUMBER((Sheet1!G434+$F$7/10)*VLOOKUP($B454,$H$13:$J$18,3,0)),(Sheet1!G434+$F$7/10)*VLOOKUP($B454,$H$13:$J$18,3,0),"N/A")</f>
        <v>7.2122453247082499</v>
      </c>
      <c r="I454" s="49">
        <f>IF(ISNUMBER((Sheet1!H434+$F$7/10)*VLOOKUP($B454,$H$13:$J$18,3,0)),(Sheet1!H434+$F$7/10)*VLOOKUP($B454,$H$13:$J$18,3,0),"N/A")</f>
        <v>7.0888116294567691</v>
      </c>
      <c r="J454" s="49">
        <f>IF(ISNUMBER((Sheet1!I434+$F$7/10)*VLOOKUP($B454,$H$13:$J$18,3,0)),(Sheet1!I434+$F$7/10)*VLOOKUP($B454,$H$13:$J$18,3,0),"N/A")</f>
        <v>7.10772503369075</v>
      </c>
      <c r="K454" s="49">
        <f>IF(ISNUMBER((Sheet1!J434+$F$7/10)*VLOOKUP($B454,$H$13:$J$18,3,0)),(Sheet1!J434+$F$7/10)*VLOOKUP($B454,$H$13:$J$18,3,0),"N/A")</f>
        <v>7.1369569818698713</v>
      </c>
    </row>
    <row r="455" spans="2:11" x14ac:dyDescent="0.25">
      <c r="B455" s="1" t="str">
        <f>Sheet1!A435</f>
        <v>PA</v>
      </c>
      <c r="C455" s="2" t="str">
        <f>Sheet1!B435</f>
        <v>Elec</v>
      </c>
      <c r="D455" s="3">
        <f>Sheet1!C435</f>
        <v>42855</v>
      </c>
      <c r="E455" s="4" t="str">
        <f>Sheet1!D435</f>
        <v>PENELEC</v>
      </c>
      <c r="F455" s="2" t="str">
        <f>Sheet1!E435</f>
        <v>0-150K</v>
      </c>
      <c r="G455" s="49">
        <f>IF(ISNUMBER((Sheet1!F435+$F$7/10)*VLOOKUP($B455,$H$13:$J$18,3,0)),(Sheet1!F435+$F$7/10)*VLOOKUP($B455,$H$13:$J$18,3,0),"N/A")</f>
        <v>7.2505149064572532</v>
      </c>
      <c r="H455" s="49">
        <f>IF(ISNUMBER((Sheet1!G435+$F$7/10)*VLOOKUP($B455,$H$13:$J$18,3,0)),(Sheet1!G435+$F$7/10)*VLOOKUP($B455,$H$13:$J$18,3,0),"N/A")</f>
        <v>7.5974167817125311</v>
      </c>
      <c r="I455" s="49">
        <f>IF(ISNUMBER((Sheet1!H435+$F$7/10)*VLOOKUP($B455,$H$13:$J$18,3,0)),(Sheet1!H435+$F$7/10)*VLOOKUP($B455,$H$13:$J$18,3,0),"N/A")</f>
        <v>7.419375759890217</v>
      </c>
      <c r="J455" s="49">
        <f>IF(ISNUMBER((Sheet1!I435+$F$7/10)*VLOOKUP($B455,$H$13:$J$18,3,0)),(Sheet1!I435+$F$7/10)*VLOOKUP($B455,$H$13:$J$18,3,0),"N/A")</f>
        <v>7.475917533538782</v>
      </c>
      <c r="K455" s="49">
        <f>IF(ISNUMBER((Sheet1!J435+$F$7/10)*VLOOKUP($B455,$H$13:$J$18,3,0)),(Sheet1!J435+$F$7/10)*VLOOKUP($B455,$H$13:$J$18,3,0),"N/A")</f>
        <v>7.2676050141616511</v>
      </c>
    </row>
    <row r="456" spans="2:11" x14ac:dyDescent="0.25">
      <c r="B456" s="1" t="str">
        <f>Sheet1!A436</f>
        <v>PA</v>
      </c>
      <c r="C456" s="2" t="str">
        <f>Sheet1!B436</f>
        <v>Elec</v>
      </c>
      <c r="D456" s="3">
        <f>Sheet1!C436</f>
        <v>42855</v>
      </c>
      <c r="E456" s="4" t="str">
        <f>Sheet1!D436</f>
        <v>PENELEC</v>
      </c>
      <c r="F456" s="2" t="str">
        <f>Sheet1!E436</f>
        <v>150-500K</v>
      </c>
      <c r="G456" s="49">
        <f>IF(ISNUMBER((Sheet1!F436+$F$7/10)*VLOOKUP($B456,$H$13:$J$18,3,0)),(Sheet1!F436+$F$7/10)*VLOOKUP($B456,$H$13:$J$18,3,0),"N/A")</f>
        <v>7.0379749064572534</v>
      </c>
      <c r="H456" s="49">
        <f>IF(ISNUMBER((Sheet1!G436+$F$7/10)*VLOOKUP($B456,$H$13:$J$18,3,0)),(Sheet1!G436+$F$7/10)*VLOOKUP($B456,$H$13:$J$18,3,0),"N/A")</f>
        <v>7.3848767817125314</v>
      </c>
      <c r="I456" s="49">
        <f>IF(ISNUMBER((Sheet1!H436+$F$7/10)*VLOOKUP($B456,$H$13:$J$18,3,0)),(Sheet1!H436+$F$7/10)*VLOOKUP($B456,$H$13:$J$18,3,0),"N/A")</f>
        <v>7.2068357598902173</v>
      </c>
      <c r="J456" s="49">
        <f>IF(ISNUMBER((Sheet1!I436+$F$7/10)*VLOOKUP($B456,$H$13:$J$18,3,0)),(Sheet1!I436+$F$7/10)*VLOOKUP($B456,$H$13:$J$18,3,0),"N/A")</f>
        <v>7.2633775335387822</v>
      </c>
      <c r="K456" s="49">
        <f>IF(ISNUMBER((Sheet1!J436+$F$7/10)*VLOOKUP($B456,$H$13:$J$18,3,0)),(Sheet1!J436+$F$7/10)*VLOOKUP($B456,$H$13:$J$18,3,0),"N/A")</f>
        <v>7.0550650141616513</v>
      </c>
    </row>
    <row r="457" spans="2:11" x14ac:dyDescent="0.25">
      <c r="B457" s="1" t="str">
        <f>Sheet1!A437</f>
        <v>PA</v>
      </c>
      <c r="C457" s="2" t="str">
        <f>Sheet1!B437</f>
        <v>Elec</v>
      </c>
      <c r="D457" s="3">
        <f>Sheet1!C437</f>
        <v>42855</v>
      </c>
      <c r="E457" s="4" t="str">
        <f>Sheet1!D437</f>
        <v>PENELEC</v>
      </c>
      <c r="F457" s="2" t="str">
        <f>Sheet1!E437</f>
        <v>500-1M</v>
      </c>
      <c r="G457" s="49">
        <f>IF(ISNUMBER((Sheet1!F437+$F$7/10)*VLOOKUP($B457,$H$13:$J$18,3,0)),(Sheet1!F437+$F$7/10)*VLOOKUP($B457,$H$13:$J$18,3,0),"N/A")</f>
        <v>6.6660299064572532</v>
      </c>
      <c r="H457" s="49">
        <f>IF(ISNUMBER((Sheet1!G437+$F$7/10)*VLOOKUP($B457,$H$13:$J$18,3,0)),(Sheet1!G437+$F$7/10)*VLOOKUP($B457,$H$13:$J$18,3,0),"N/A")</f>
        <v>7.0129317817125303</v>
      </c>
      <c r="I457" s="49">
        <f>IF(ISNUMBER((Sheet1!H437+$F$7/10)*VLOOKUP($B457,$H$13:$J$18,3,0)),(Sheet1!H437+$F$7/10)*VLOOKUP($B457,$H$13:$J$18,3,0),"N/A")</f>
        <v>6.8348907598902162</v>
      </c>
      <c r="J457" s="49">
        <f>IF(ISNUMBER((Sheet1!I437+$F$7/10)*VLOOKUP($B457,$H$13:$J$18,3,0)),(Sheet1!I437+$F$7/10)*VLOOKUP($B457,$H$13:$J$18,3,0),"N/A")</f>
        <v>6.8914325335387812</v>
      </c>
      <c r="K457" s="49">
        <f>IF(ISNUMBER((Sheet1!J437+$F$7/10)*VLOOKUP($B457,$H$13:$J$18,3,0)),(Sheet1!J437+$F$7/10)*VLOOKUP($B457,$H$13:$J$18,3,0),"N/A")</f>
        <v>6.6831200141616511</v>
      </c>
    </row>
    <row r="458" spans="2:11" x14ac:dyDescent="0.25">
      <c r="B458" s="1" t="str">
        <f>Sheet1!A438</f>
        <v>PA</v>
      </c>
      <c r="C458" s="2" t="str">
        <f>Sheet1!B438</f>
        <v>Elec</v>
      </c>
      <c r="D458" s="3">
        <f>Sheet1!C438</f>
        <v>42855</v>
      </c>
      <c r="E458" s="4" t="str">
        <f>Sheet1!D438</f>
        <v>METED</v>
      </c>
      <c r="F458" s="2" t="str">
        <f>Sheet1!E438</f>
        <v>0-150K</v>
      </c>
      <c r="G458" s="49">
        <f>IF(ISNUMBER((Sheet1!F438+$F$7/10)*VLOOKUP($B458,$H$13:$J$18,3,0)),(Sheet1!F438+$F$7/10)*VLOOKUP($B458,$H$13:$J$18,3,0),"N/A")</f>
        <v>6.863045984857254</v>
      </c>
      <c r="H458" s="49">
        <f>IF(ISNUMBER((Sheet1!G438+$F$7/10)*VLOOKUP($B458,$H$13:$J$18,3,0)),(Sheet1!G438+$F$7/10)*VLOOKUP($B458,$H$13:$J$18,3,0),"N/A")</f>
        <v>7.3367896067125331</v>
      </c>
      <c r="I458" s="49">
        <f>IF(ISNUMBER((Sheet1!H438+$F$7/10)*VLOOKUP($B458,$H$13:$J$18,3,0)),(Sheet1!H438+$F$7/10)*VLOOKUP($B458,$H$13:$J$18,3,0),"N/A")</f>
        <v>7.130240594690215</v>
      </c>
      <c r="J458" s="49">
        <f>IF(ISNUMBER((Sheet1!I438+$F$7/10)*VLOOKUP($B458,$H$13:$J$18,3,0)),(Sheet1!I438+$F$7/10)*VLOOKUP($B458,$H$13:$J$18,3,0),"N/A")</f>
        <v>7.23935413733878</v>
      </c>
      <c r="K458" s="49">
        <f>IF(ISNUMBER((Sheet1!J438+$F$7/10)*VLOOKUP($B458,$H$13:$J$18,3,0)),(Sheet1!J438+$F$7/10)*VLOOKUP($B458,$H$13:$J$18,3,0),"N/A")</f>
        <v>7.2443151269570203</v>
      </c>
    </row>
    <row r="459" spans="2:11" x14ac:dyDescent="0.25">
      <c r="B459" s="1" t="str">
        <f>Sheet1!A439</f>
        <v>PA</v>
      </c>
      <c r="C459" s="2" t="str">
        <f>Sheet1!B439</f>
        <v>Elec</v>
      </c>
      <c r="D459" s="3">
        <f>Sheet1!C439</f>
        <v>42855</v>
      </c>
      <c r="E459" s="4" t="str">
        <f>Sheet1!D439</f>
        <v>METED</v>
      </c>
      <c r="F459" s="2" t="str">
        <f>Sheet1!E439</f>
        <v>150-500K</v>
      </c>
      <c r="G459" s="49">
        <f>IF(ISNUMBER((Sheet1!F439+$F$7/10)*VLOOKUP($B459,$H$13:$J$18,3,0)),(Sheet1!F439+$F$7/10)*VLOOKUP($B459,$H$13:$J$18,3,0),"N/A")</f>
        <v>6.6505059848572534</v>
      </c>
      <c r="H459" s="49">
        <f>IF(ISNUMBER((Sheet1!G439+$F$7/10)*VLOOKUP($B459,$H$13:$J$18,3,0)),(Sheet1!G439+$F$7/10)*VLOOKUP($B459,$H$13:$J$18,3,0),"N/A")</f>
        <v>7.1242496067125325</v>
      </c>
      <c r="I459" s="49">
        <f>IF(ISNUMBER((Sheet1!H439+$F$7/10)*VLOOKUP($B459,$H$13:$J$18,3,0)),(Sheet1!H439+$F$7/10)*VLOOKUP($B459,$H$13:$J$18,3,0),"N/A")</f>
        <v>6.9177005946902161</v>
      </c>
      <c r="J459" s="49">
        <f>IF(ISNUMBER((Sheet1!I439+$F$7/10)*VLOOKUP($B459,$H$13:$J$18,3,0)),(Sheet1!I439+$F$7/10)*VLOOKUP($B459,$H$13:$J$18,3,0),"N/A")</f>
        <v>7.0268141373387802</v>
      </c>
      <c r="K459" s="49">
        <f>IF(ISNUMBER((Sheet1!J439+$F$7/10)*VLOOKUP($B459,$H$13:$J$18,3,0)),(Sheet1!J439+$F$7/10)*VLOOKUP($B459,$H$13:$J$18,3,0),"N/A")</f>
        <v>7.0317751269570206</v>
      </c>
    </row>
    <row r="460" spans="2:11" x14ac:dyDescent="0.25">
      <c r="B460" s="1" t="str">
        <f>Sheet1!A440</f>
        <v>PA</v>
      </c>
      <c r="C460" s="2" t="str">
        <f>Sheet1!B440</f>
        <v>Elec</v>
      </c>
      <c r="D460" s="3">
        <f>Sheet1!C440</f>
        <v>42855</v>
      </c>
      <c r="E460" s="4" t="str">
        <f>Sheet1!D440</f>
        <v>METED</v>
      </c>
      <c r="F460" s="2" t="str">
        <f>Sheet1!E440</f>
        <v>500-1M</v>
      </c>
      <c r="G460" s="49">
        <f>IF(ISNUMBER((Sheet1!F440+$F$7/10)*VLOOKUP($B460,$H$13:$J$18,3,0)),(Sheet1!F440+$F$7/10)*VLOOKUP($B460,$H$13:$J$18,3,0),"N/A")</f>
        <v>6.2785609848572532</v>
      </c>
      <c r="H460" s="49">
        <f>IF(ISNUMBER((Sheet1!G440+$F$7/10)*VLOOKUP($B460,$H$13:$J$18,3,0)),(Sheet1!G440+$F$7/10)*VLOOKUP($B460,$H$13:$J$18,3,0),"N/A")</f>
        <v>6.7523046067125323</v>
      </c>
      <c r="I460" s="49">
        <f>IF(ISNUMBER((Sheet1!H440+$F$7/10)*VLOOKUP($B460,$H$13:$J$18,3,0)),(Sheet1!H440+$F$7/10)*VLOOKUP($B460,$H$13:$J$18,3,0),"N/A")</f>
        <v>6.5457555946902151</v>
      </c>
      <c r="J460" s="49">
        <f>IF(ISNUMBER((Sheet1!I440+$F$7/10)*VLOOKUP($B460,$H$13:$J$18,3,0)),(Sheet1!I440+$F$7/10)*VLOOKUP($B460,$H$13:$J$18,3,0),"N/A")</f>
        <v>6.65486913733878</v>
      </c>
      <c r="K460" s="49">
        <f>IF(ISNUMBER((Sheet1!J440+$F$7/10)*VLOOKUP($B460,$H$13:$J$18,3,0)),(Sheet1!J440+$F$7/10)*VLOOKUP($B460,$H$13:$J$18,3,0),"N/A")</f>
        <v>6.6598301269570213</v>
      </c>
    </row>
    <row r="461" spans="2:11" x14ac:dyDescent="0.25">
      <c r="B461" s="1" t="str">
        <f>Sheet1!A441</f>
        <v>PA</v>
      </c>
      <c r="C461" s="2" t="str">
        <f>Sheet1!B441</f>
        <v>Elec</v>
      </c>
      <c r="D461" s="3">
        <f>Sheet1!C441</f>
        <v>42855</v>
      </c>
      <c r="E461" s="4" t="str">
        <f>Sheet1!D441</f>
        <v>West Penn PWR</v>
      </c>
      <c r="F461" s="2" t="str">
        <f>Sheet1!E441</f>
        <v>0-150K</v>
      </c>
      <c r="G461" s="49">
        <f>IF(ISNUMBER((Sheet1!F441+$F$7/10)*VLOOKUP($B461,$H$13:$J$18,3,0)),(Sheet1!F441+$F$7/10)*VLOOKUP($B461,$H$13:$J$18,3,0),"N/A")</f>
        <v>7.2121231256925276</v>
      </c>
      <c r="H461" s="49">
        <f>IF(ISNUMBER((Sheet1!G441+$F$7/10)*VLOOKUP($B461,$H$13:$J$18,3,0)),(Sheet1!G441+$F$7/10)*VLOOKUP($B461,$H$13:$J$18,3,0),"N/A")</f>
        <v>7.5676566488603045</v>
      </c>
      <c r="I461" s="49">
        <f>IF(ISNUMBER((Sheet1!H441+$F$7/10)*VLOOKUP($B461,$H$13:$J$18,3,0)),(Sheet1!H441+$F$7/10)*VLOOKUP($B461,$H$13:$J$18,3,0),"N/A")</f>
        <v>7.402911553808825</v>
      </c>
      <c r="J461" s="49">
        <f>IF(ISNUMBER((Sheet1!I441+$F$7/10)*VLOOKUP($B461,$H$13:$J$18,3,0)),(Sheet1!I441+$F$7/10)*VLOOKUP($B461,$H$13:$J$18,3,0),"N/A")</f>
        <v>7.4619599489428055</v>
      </c>
      <c r="K461" s="49">
        <f>IF(ISNUMBER((Sheet1!J441+$F$7/10)*VLOOKUP($B461,$H$13:$J$18,3,0)),(Sheet1!J441+$F$7/10)*VLOOKUP($B461,$H$13:$J$18,3,0),"N/A")</f>
        <v>7.4273833990770193</v>
      </c>
    </row>
    <row r="462" spans="2:11" x14ac:dyDescent="0.25">
      <c r="B462" s="1" t="str">
        <f>Sheet1!A442</f>
        <v>PA</v>
      </c>
      <c r="C462" s="2" t="str">
        <f>Sheet1!B442</f>
        <v>Elec</v>
      </c>
      <c r="D462" s="3">
        <f>Sheet1!C442</f>
        <v>42855</v>
      </c>
      <c r="E462" s="4" t="str">
        <f>Sheet1!D442</f>
        <v>West Penn PWR</v>
      </c>
      <c r="F462" s="2" t="str">
        <f>Sheet1!E442</f>
        <v>150-500K</v>
      </c>
      <c r="G462" s="49">
        <f>IF(ISNUMBER((Sheet1!F442+$F$7/10)*VLOOKUP($B462,$H$13:$J$18,3,0)),(Sheet1!F442+$F$7/10)*VLOOKUP($B462,$H$13:$J$18,3,0),"N/A")</f>
        <v>6.9995831256925278</v>
      </c>
      <c r="H462" s="49">
        <f>IF(ISNUMBER((Sheet1!G442+$F$7/10)*VLOOKUP($B462,$H$13:$J$18,3,0)),(Sheet1!G442+$F$7/10)*VLOOKUP($B462,$H$13:$J$18,3,0),"N/A")</f>
        <v>7.3551166488603048</v>
      </c>
      <c r="I462" s="49">
        <f>IF(ISNUMBER((Sheet1!H442+$F$7/10)*VLOOKUP($B462,$H$13:$J$18,3,0)),(Sheet1!H442+$F$7/10)*VLOOKUP($B462,$H$13:$J$18,3,0),"N/A")</f>
        <v>7.1903715538088244</v>
      </c>
      <c r="J462" s="49">
        <f>IF(ISNUMBER((Sheet1!I442+$F$7/10)*VLOOKUP($B462,$H$13:$J$18,3,0)),(Sheet1!I442+$F$7/10)*VLOOKUP($B462,$H$13:$J$18,3,0),"N/A")</f>
        <v>7.2494199489428057</v>
      </c>
      <c r="K462" s="49">
        <f>IF(ISNUMBER((Sheet1!J442+$F$7/10)*VLOOKUP($B462,$H$13:$J$18,3,0)),(Sheet1!J442+$F$7/10)*VLOOKUP($B462,$H$13:$J$18,3,0),"N/A")</f>
        <v>7.2148433990770195</v>
      </c>
    </row>
    <row r="463" spans="2:11" x14ac:dyDescent="0.25">
      <c r="B463" s="1" t="str">
        <f>Sheet1!A443</f>
        <v>PA</v>
      </c>
      <c r="C463" s="2" t="str">
        <f>Sheet1!B443</f>
        <v>Elec</v>
      </c>
      <c r="D463" s="3">
        <f>Sheet1!C443</f>
        <v>42855</v>
      </c>
      <c r="E463" s="4" t="str">
        <f>Sheet1!D443</f>
        <v>West Penn PWR</v>
      </c>
      <c r="F463" s="2" t="str">
        <f>Sheet1!E443</f>
        <v>500-1M</v>
      </c>
      <c r="G463" s="49">
        <f>IF(ISNUMBER((Sheet1!F443+$F$7/10)*VLOOKUP($B463,$H$13:$J$18,3,0)),(Sheet1!F443+$F$7/10)*VLOOKUP($B463,$H$13:$J$18,3,0),"N/A")</f>
        <v>6.6276381256925267</v>
      </c>
      <c r="H463" s="49">
        <f>IF(ISNUMBER((Sheet1!G443+$F$7/10)*VLOOKUP($B463,$H$13:$J$18,3,0)),(Sheet1!G443+$F$7/10)*VLOOKUP($B463,$H$13:$J$18,3,0),"N/A")</f>
        <v>6.9831716488603046</v>
      </c>
      <c r="I463" s="49">
        <f>IF(ISNUMBER((Sheet1!H443+$F$7/10)*VLOOKUP($B463,$H$13:$J$18,3,0)),(Sheet1!H443+$F$7/10)*VLOOKUP($B463,$H$13:$J$18,3,0),"N/A")</f>
        <v>6.8184265538088251</v>
      </c>
      <c r="J463" s="49">
        <f>IF(ISNUMBER((Sheet1!I443+$F$7/10)*VLOOKUP($B463,$H$13:$J$18,3,0)),(Sheet1!I443+$F$7/10)*VLOOKUP($B463,$H$13:$J$18,3,0),"N/A")</f>
        <v>6.8774749489428055</v>
      </c>
      <c r="K463" s="49">
        <f>IF(ISNUMBER((Sheet1!J443+$F$7/10)*VLOOKUP($B463,$H$13:$J$18,3,0)),(Sheet1!J443+$F$7/10)*VLOOKUP($B463,$H$13:$J$18,3,0),"N/A")</f>
        <v>6.8428983990770194</v>
      </c>
    </row>
    <row r="464" spans="2:11" x14ac:dyDescent="0.25">
      <c r="B464" s="1" t="str">
        <f>Sheet1!A444</f>
        <v>PA</v>
      </c>
      <c r="C464" s="2" t="str">
        <f>Sheet1!B444</f>
        <v>Elec</v>
      </c>
      <c r="D464" s="3">
        <f>Sheet1!C444</f>
        <v>42855</v>
      </c>
      <c r="E464" s="4" t="str">
        <f>Sheet1!D444</f>
        <v>Penn PWR</v>
      </c>
      <c r="F464" s="2" t="str">
        <f>Sheet1!E444</f>
        <v>0-150K</v>
      </c>
      <c r="G464" s="49">
        <f>IF(ISNUMBER((Sheet1!F444+$F$7/10)*VLOOKUP($B464,$H$13:$J$18,3,0)),(Sheet1!F444+$F$7/10)*VLOOKUP($B464,$H$13:$J$18,3,0),"N/A")</f>
        <v>7.7185972501279414</v>
      </c>
      <c r="H464" s="49">
        <f>IF(ISNUMBER((Sheet1!G444+$F$7/10)*VLOOKUP($B464,$H$13:$J$18,3,0)),(Sheet1!G444+$F$7/10)*VLOOKUP($B464,$H$13:$J$18,3,0),"N/A")</f>
        <v>7.9628774924429209</v>
      </c>
      <c r="I464" s="49">
        <f>IF(ISNUMBER((Sheet1!H444+$F$7/10)*VLOOKUP($B464,$H$13:$J$18,3,0)),(Sheet1!H444+$F$7/10)*VLOOKUP($B464,$H$13:$J$18,3,0),"N/A")</f>
        <v>7.8629410492045055</v>
      </c>
      <c r="J464" s="49">
        <f>IF(ISNUMBER((Sheet1!I444+$F$7/10)*VLOOKUP($B464,$H$13:$J$18,3,0)),(Sheet1!I444+$F$7/10)*VLOOKUP($B464,$H$13:$J$18,3,0),"N/A")</f>
        <v>7.9253373503306186</v>
      </c>
      <c r="K464" s="49">
        <f>IF(ISNUMBER((Sheet1!J444+$F$7/10)*VLOOKUP($B464,$H$13:$J$18,3,0)),(Sheet1!J444+$F$7/10)*VLOOKUP($B464,$H$13:$J$18,3,0),"N/A")</f>
        <v>7.9097760154521772</v>
      </c>
    </row>
    <row r="465" spans="2:11" x14ac:dyDescent="0.25">
      <c r="B465" s="1" t="str">
        <f>Sheet1!A445</f>
        <v>PA</v>
      </c>
      <c r="C465" s="2" t="str">
        <f>Sheet1!B445</f>
        <v>Elec</v>
      </c>
      <c r="D465" s="3">
        <f>Sheet1!C445</f>
        <v>42855</v>
      </c>
      <c r="E465" s="4" t="str">
        <f>Sheet1!D445</f>
        <v>Penn PWR</v>
      </c>
      <c r="F465" s="2" t="str">
        <f>Sheet1!E445</f>
        <v>150-500K</v>
      </c>
      <c r="G465" s="49">
        <f>IF(ISNUMBER((Sheet1!F445+$F$7/10)*VLOOKUP($B465,$H$13:$J$18,3,0)),(Sheet1!F445+$F$7/10)*VLOOKUP($B465,$H$13:$J$18,3,0),"N/A")</f>
        <v>7.5060572501279417</v>
      </c>
      <c r="H465" s="49">
        <f>IF(ISNUMBER((Sheet1!G445+$F$7/10)*VLOOKUP($B465,$H$13:$J$18,3,0)),(Sheet1!G445+$F$7/10)*VLOOKUP($B465,$H$13:$J$18,3,0),"N/A")</f>
        <v>7.7503374924429203</v>
      </c>
      <c r="I465" s="49">
        <f>IF(ISNUMBER((Sheet1!H445+$F$7/10)*VLOOKUP($B465,$H$13:$J$18,3,0)),(Sheet1!H445+$F$7/10)*VLOOKUP($B465,$H$13:$J$18,3,0),"N/A")</f>
        <v>7.6504010492045049</v>
      </c>
      <c r="J465" s="49">
        <f>IF(ISNUMBER((Sheet1!I445+$F$7/10)*VLOOKUP($B465,$H$13:$J$18,3,0)),(Sheet1!I445+$F$7/10)*VLOOKUP($B465,$H$13:$J$18,3,0),"N/A")</f>
        <v>7.712797350330618</v>
      </c>
      <c r="K465" s="49">
        <f>IF(ISNUMBER((Sheet1!J445+$F$7/10)*VLOOKUP($B465,$H$13:$J$18,3,0)),(Sheet1!J445+$F$7/10)*VLOOKUP($B465,$H$13:$J$18,3,0),"N/A")</f>
        <v>7.6972360154521766</v>
      </c>
    </row>
    <row r="466" spans="2:11" x14ac:dyDescent="0.25">
      <c r="B466" s="1" t="str">
        <f>Sheet1!A446</f>
        <v>PA</v>
      </c>
      <c r="C466" s="2" t="str">
        <f>Sheet1!B446</f>
        <v>Elec</v>
      </c>
      <c r="D466" s="3">
        <f>Sheet1!C446</f>
        <v>42855</v>
      </c>
      <c r="E466" s="4" t="str">
        <f>Sheet1!D446</f>
        <v>Penn PWR</v>
      </c>
      <c r="F466" s="2" t="str">
        <f>Sheet1!E446</f>
        <v>500-1M</v>
      </c>
      <c r="G466" s="49">
        <f>IF(ISNUMBER((Sheet1!F446+$F$7/10)*VLOOKUP($B466,$H$13:$J$18,3,0)),(Sheet1!F446+$F$7/10)*VLOOKUP($B466,$H$13:$J$18,3,0),"N/A")</f>
        <v>7.1341122501279406</v>
      </c>
      <c r="H466" s="49">
        <f>IF(ISNUMBER((Sheet1!G446+$F$7/10)*VLOOKUP($B466,$H$13:$J$18,3,0)),(Sheet1!G446+$F$7/10)*VLOOKUP($B466,$H$13:$J$18,3,0),"N/A")</f>
        <v>7.3783924924429201</v>
      </c>
      <c r="I466" s="49">
        <f>IF(ISNUMBER((Sheet1!H446+$F$7/10)*VLOOKUP($B466,$H$13:$J$18,3,0)),(Sheet1!H446+$F$7/10)*VLOOKUP($B466,$H$13:$J$18,3,0),"N/A")</f>
        <v>7.2784560492045056</v>
      </c>
      <c r="J466" s="49">
        <f>IF(ISNUMBER((Sheet1!I446+$F$7/10)*VLOOKUP($B466,$H$13:$J$18,3,0)),(Sheet1!I446+$F$7/10)*VLOOKUP($B466,$H$13:$J$18,3,0),"N/A")</f>
        <v>7.3408523503306187</v>
      </c>
      <c r="K466" s="49">
        <f>IF(ISNUMBER((Sheet1!J446+$F$7/10)*VLOOKUP($B466,$H$13:$J$18,3,0)),(Sheet1!J446+$F$7/10)*VLOOKUP($B466,$H$13:$J$18,3,0),"N/A")</f>
        <v>7.3252910154521773</v>
      </c>
    </row>
    <row r="467" spans="2:11" x14ac:dyDescent="0.25">
      <c r="B467" s="1" t="str">
        <f>Sheet1!A447</f>
        <v>PA</v>
      </c>
      <c r="C467" s="2" t="str">
        <f>Sheet1!B447</f>
        <v>Elec</v>
      </c>
      <c r="D467" s="3">
        <f>Sheet1!C447</f>
        <v>42886</v>
      </c>
      <c r="E467" s="4" t="str">
        <f>Sheet1!D447</f>
        <v>PPL</v>
      </c>
      <c r="F467" s="2" t="str">
        <f>Sheet1!E447</f>
        <v>0-150K</v>
      </c>
      <c r="G467" s="49">
        <f>IF(ISNUMBER((Sheet1!F447+$F$7/10)*VLOOKUP($B467,$H$13:$J$18,3,0)),(Sheet1!F447+$F$7/10)*VLOOKUP($B467,$H$13:$J$18,3,0),"N/A")</f>
        <v>7.3266270502851336</v>
      </c>
      <c r="H467" s="49">
        <f>IF(ISNUMBER((Sheet1!G447+$F$7/10)*VLOOKUP($B467,$H$13:$J$18,3,0)),(Sheet1!G447+$F$7/10)*VLOOKUP($B467,$H$13:$J$18,3,0),"N/A")</f>
        <v>7.7981175164127734</v>
      </c>
      <c r="I467" s="49">
        <f>IF(ISNUMBER((Sheet1!H447+$F$7/10)*VLOOKUP($B467,$H$13:$J$18,3,0)),(Sheet1!H447+$F$7/10)*VLOOKUP($B467,$H$13:$J$18,3,0),"N/A")</f>
        <v>7.5324585735145781</v>
      </c>
      <c r="J467" s="49">
        <f>IF(ISNUMBER((Sheet1!I447+$F$7/10)*VLOOKUP($B467,$H$13:$J$18,3,0)),(Sheet1!I447+$F$7/10)*VLOOKUP($B467,$H$13:$J$18,3,0),"N/A")</f>
        <v>7.6482021300043703</v>
      </c>
      <c r="K467" s="49">
        <f>IF(ISNUMBER((Sheet1!J447+$F$7/10)*VLOOKUP($B467,$H$13:$J$18,3,0)),(Sheet1!J447+$F$7/10)*VLOOKUP($B467,$H$13:$J$18,3,0),"N/A")</f>
        <v>7.7324093587254312</v>
      </c>
    </row>
    <row r="468" spans="2:11" x14ac:dyDescent="0.25">
      <c r="B468" s="1" t="str">
        <f>Sheet1!A448</f>
        <v>PA</v>
      </c>
      <c r="C468" s="2" t="str">
        <f>Sheet1!B448</f>
        <v>Elec</v>
      </c>
      <c r="D468" s="3">
        <f>Sheet1!C448</f>
        <v>42886</v>
      </c>
      <c r="E468" s="4" t="str">
        <f>Sheet1!D448</f>
        <v>PPL</v>
      </c>
      <c r="F468" s="2" t="str">
        <f>Sheet1!E448</f>
        <v>150-500K</v>
      </c>
      <c r="G468" s="49">
        <f>IF(ISNUMBER((Sheet1!F448+$F$7/10)*VLOOKUP($B468,$H$13:$J$18,3,0)),(Sheet1!F448+$F$7/10)*VLOOKUP($B468,$H$13:$J$18,3,0),"N/A")</f>
        <v>7.114087050285133</v>
      </c>
      <c r="H468" s="49">
        <f>IF(ISNUMBER((Sheet1!G448+$F$7/10)*VLOOKUP($B468,$H$13:$J$18,3,0)),(Sheet1!G448+$F$7/10)*VLOOKUP($B468,$H$13:$J$18,3,0),"N/A")</f>
        <v>7.5855775164127737</v>
      </c>
      <c r="I468" s="49">
        <f>IF(ISNUMBER((Sheet1!H448+$F$7/10)*VLOOKUP($B468,$H$13:$J$18,3,0)),(Sheet1!H448+$F$7/10)*VLOOKUP($B468,$H$13:$J$18,3,0),"N/A")</f>
        <v>7.3199185735145784</v>
      </c>
      <c r="J468" s="49">
        <f>IF(ISNUMBER((Sheet1!I448+$F$7/10)*VLOOKUP($B468,$H$13:$J$18,3,0)),(Sheet1!I448+$F$7/10)*VLOOKUP($B468,$H$13:$J$18,3,0),"N/A")</f>
        <v>7.4356621300043706</v>
      </c>
      <c r="K468" s="49">
        <f>IF(ISNUMBER((Sheet1!J448+$F$7/10)*VLOOKUP($B468,$H$13:$J$18,3,0)),(Sheet1!J448+$F$7/10)*VLOOKUP($B468,$H$13:$J$18,3,0),"N/A")</f>
        <v>7.5198693587254315</v>
      </c>
    </row>
    <row r="469" spans="2:11" x14ac:dyDescent="0.25">
      <c r="B469" s="1" t="str">
        <f>Sheet1!A449</f>
        <v>PA</v>
      </c>
      <c r="C469" s="2" t="str">
        <f>Sheet1!B449</f>
        <v>Elec</v>
      </c>
      <c r="D469" s="3">
        <f>Sheet1!C449</f>
        <v>42886</v>
      </c>
      <c r="E469" s="4" t="str">
        <f>Sheet1!D449</f>
        <v>PPL</v>
      </c>
      <c r="F469" s="2" t="str">
        <f>Sheet1!E449</f>
        <v>500-1M</v>
      </c>
      <c r="G469" s="49">
        <f>IF(ISNUMBER((Sheet1!F449+$F$7/10)*VLOOKUP($B469,$H$13:$J$18,3,0)),(Sheet1!F449+$F$7/10)*VLOOKUP($B469,$H$13:$J$18,3,0),"N/A")</f>
        <v>6.7421420502851337</v>
      </c>
      <c r="H469" s="49">
        <f>IF(ISNUMBER((Sheet1!G449+$F$7/10)*VLOOKUP($B469,$H$13:$J$18,3,0)),(Sheet1!G449+$F$7/10)*VLOOKUP($B469,$H$13:$J$18,3,0),"N/A")</f>
        <v>7.2136325164127735</v>
      </c>
      <c r="I469" s="49">
        <f>IF(ISNUMBER((Sheet1!H449+$F$7/10)*VLOOKUP($B469,$H$13:$J$18,3,0)),(Sheet1!H449+$F$7/10)*VLOOKUP($B469,$H$13:$J$18,3,0),"N/A")</f>
        <v>6.9479735735145782</v>
      </c>
      <c r="J469" s="49">
        <f>IF(ISNUMBER((Sheet1!I449+$F$7/10)*VLOOKUP($B469,$H$13:$J$18,3,0)),(Sheet1!I449+$F$7/10)*VLOOKUP($B469,$H$13:$J$18,3,0),"N/A")</f>
        <v>7.0637171300043704</v>
      </c>
      <c r="K469" s="49">
        <f>IF(ISNUMBER((Sheet1!J449+$F$7/10)*VLOOKUP($B469,$H$13:$J$18,3,0)),(Sheet1!J449+$F$7/10)*VLOOKUP($B469,$H$13:$J$18,3,0),"N/A")</f>
        <v>7.1479243587254322</v>
      </c>
    </row>
    <row r="470" spans="2:11" x14ac:dyDescent="0.25">
      <c r="B470" s="1" t="str">
        <f>Sheet1!A450</f>
        <v>PA</v>
      </c>
      <c r="C470" s="2" t="str">
        <f>Sheet1!B450</f>
        <v>Elec</v>
      </c>
      <c r="D470" s="3">
        <f>Sheet1!C450</f>
        <v>42886</v>
      </c>
      <c r="E470" s="4" t="str">
        <f>Sheet1!D450</f>
        <v>PECO</v>
      </c>
      <c r="F470" s="2" t="str">
        <f>Sheet1!E450</f>
        <v>0-150K</v>
      </c>
      <c r="G470" s="49">
        <f>IF(ISNUMBER((Sheet1!F450+$F$7/10)*VLOOKUP($B470,$H$13:$J$18,3,0)),(Sheet1!F450+$F$7/10)*VLOOKUP($B470,$H$13:$J$18,3,0),"N/A")</f>
        <v>6.9547540227344475</v>
      </c>
      <c r="H470" s="49">
        <f>IF(ISNUMBER((Sheet1!G450+$F$7/10)*VLOOKUP($B470,$H$13:$J$18,3,0)),(Sheet1!G450+$F$7/10)*VLOOKUP($B470,$H$13:$J$18,3,0),"N/A")</f>
        <v>7.4276982624620862</v>
      </c>
      <c r="I470" s="49">
        <f>IF(ISNUMBER((Sheet1!H450+$F$7/10)*VLOOKUP($B470,$H$13:$J$18,3,0)),(Sheet1!H450+$F$7/10)*VLOOKUP($B470,$H$13:$J$18,3,0),"N/A")</f>
        <v>7.318911172397689</v>
      </c>
      <c r="J470" s="49">
        <f>IF(ISNUMBER((Sheet1!I450+$F$7/10)*VLOOKUP($B470,$H$13:$J$18,3,0)),(Sheet1!I450+$F$7/10)*VLOOKUP($B470,$H$13:$J$18,3,0),"N/A")</f>
        <v>7.5147689205894501</v>
      </c>
      <c r="K470" s="49">
        <f>IF(ISNUMBER((Sheet1!J450+$F$7/10)*VLOOKUP($B470,$H$13:$J$18,3,0)),(Sheet1!J450+$F$7/10)*VLOOKUP($B470,$H$13:$J$18,3,0),"N/A")</f>
        <v>7.5059899497395639</v>
      </c>
    </row>
    <row r="471" spans="2:11" x14ac:dyDescent="0.25">
      <c r="B471" s="1" t="str">
        <f>Sheet1!A451</f>
        <v>PA</v>
      </c>
      <c r="C471" s="2" t="str">
        <f>Sheet1!B451</f>
        <v>Elec</v>
      </c>
      <c r="D471" s="3">
        <f>Sheet1!C451</f>
        <v>42886</v>
      </c>
      <c r="E471" s="4" t="str">
        <f>Sheet1!D451</f>
        <v>PECO</v>
      </c>
      <c r="F471" s="2" t="str">
        <f>Sheet1!E451</f>
        <v>150-500K</v>
      </c>
      <c r="G471" s="49">
        <f>IF(ISNUMBER((Sheet1!F451+$F$7/10)*VLOOKUP($B471,$H$13:$J$18,3,0)),(Sheet1!F451+$F$7/10)*VLOOKUP($B471,$H$13:$J$18,3,0),"N/A")</f>
        <v>6.7422140227344478</v>
      </c>
      <c r="H471" s="49">
        <f>IF(ISNUMBER((Sheet1!G451+$F$7/10)*VLOOKUP($B471,$H$13:$J$18,3,0)),(Sheet1!G451+$F$7/10)*VLOOKUP($B471,$H$13:$J$18,3,0),"N/A")</f>
        <v>7.2151582624620865</v>
      </c>
      <c r="I471" s="49">
        <f>IF(ISNUMBER((Sheet1!H451+$F$7/10)*VLOOKUP($B471,$H$13:$J$18,3,0)),(Sheet1!H451+$F$7/10)*VLOOKUP($B471,$H$13:$J$18,3,0),"N/A")</f>
        <v>7.1063711723976892</v>
      </c>
      <c r="J471" s="49">
        <f>IF(ISNUMBER((Sheet1!I451+$F$7/10)*VLOOKUP($B471,$H$13:$J$18,3,0)),(Sheet1!I451+$F$7/10)*VLOOKUP($B471,$H$13:$J$18,3,0),"N/A")</f>
        <v>7.3022289205894495</v>
      </c>
      <c r="K471" s="49">
        <f>IF(ISNUMBER((Sheet1!J451+$F$7/10)*VLOOKUP($B471,$H$13:$J$18,3,0)),(Sheet1!J451+$F$7/10)*VLOOKUP($B471,$H$13:$J$18,3,0),"N/A")</f>
        <v>7.2934499497395642</v>
      </c>
    </row>
    <row r="472" spans="2:11" x14ac:dyDescent="0.25">
      <c r="B472" s="1" t="str">
        <f>Sheet1!A452</f>
        <v>PA</v>
      </c>
      <c r="C472" s="2" t="str">
        <f>Sheet1!B452</f>
        <v>Elec</v>
      </c>
      <c r="D472" s="3">
        <f>Sheet1!C452</f>
        <v>42886</v>
      </c>
      <c r="E472" s="4" t="str">
        <f>Sheet1!D452</f>
        <v>PECO</v>
      </c>
      <c r="F472" s="2" t="str">
        <f>Sheet1!E452</f>
        <v>500-1M</v>
      </c>
      <c r="G472" s="49">
        <f>IF(ISNUMBER((Sheet1!F452+$F$7/10)*VLOOKUP($B472,$H$13:$J$18,3,0)),(Sheet1!F452+$F$7/10)*VLOOKUP($B472,$H$13:$J$18,3,0),"N/A")</f>
        <v>6.3702690227344476</v>
      </c>
      <c r="H472" s="49">
        <f>IF(ISNUMBER((Sheet1!G452+$F$7/10)*VLOOKUP($B472,$H$13:$J$18,3,0)),(Sheet1!G452+$F$7/10)*VLOOKUP($B472,$H$13:$J$18,3,0),"N/A")</f>
        <v>6.8432132624620872</v>
      </c>
      <c r="I472" s="49">
        <f>IF(ISNUMBER((Sheet1!H452+$F$7/10)*VLOOKUP($B472,$H$13:$J$18,3,0)),(Sheet1!H452+$F$7/10)*VLOOKUP($B472,$H$13:$J$18,3,0),"N/A")</f>
        <v>6.734426172397689</v>
      </c>
      <c r="J472" s="49">
        <f>IF(ISNUMBER((Sheet1!I452+$F$7/10)*VLOOKUP($B472,$H$13:$J$18,3,0)),(Sheet1!I452+$F$7/10)*VLOOKUP($B472,$H$13:$J$18,3,0),"N/A")</f>
        <v>6.9302839205894502</v>
      </c>
      <c r="K472" s="49">
        <f>IF(ISNUMBER((Sheet1!J452+$F$7/10)*VLOOKUP($B472,$H$13:$J$18,3,0)),(Sheet1!J452+$F$7/10)*VLOOKUP($B472,$H$13:$J$18,3,0),"N/A")</f>
        <v>6.9215049497395649</v>
      </c>
    </row>
    <row r="473" spans="2:11" x14ac:dyDescent="0.25">
      <c r="B473" s="1" t="str">
        <f>Sheet1!A453</f>
        <v>PA</v>
      </c>
      <c r="C473" s="2" t="str">
        <f>Sheet1!B453</f>
        <v>Elec</v>
      </c>
      <c r="D473" s="3">
        <f>Sheet1!C453</f>
        <v>42886</v>
      </c>
      <c r="E473" s="4" t="str">
        <f>Sheet1!D453</f>
        <v>Duquesne</v>
      </c>
      <c r="F473" s="2" t="str">
        <f>Sheet1!E453</f>
        <v>0-150K</v>
      </c>
      <c r="G473" s="49">
        <f>IF(ISNUMBER((Sheet1!F453+$F$7/10)*VLOOKUP($B473,$H$13:$J$18,3,0)),(Sheet1!F453+$F$7/10)*VLOOKUP($B473,$H$13:$J$18,3,0),"N/A")</f>
        <v>7.6505304349082488</v>
      </c>
      <c r="H473" s="49">
        <f>IF(ISNUMBER((Sheet1!G453+$F$7/10)*VLOOKUP($B473,$H$13:$J$18,3,0)),(Sheet1!G453+$F$7/10)*VLOOKUP($B473,$H$13:$J$18,3,0),"N/A")</f>
        <v>7.8055979244921376</v>
      </c>
      <c r="I473" s="49">
        <f>IF(ISNUMBER((Sheet1!H453+$F$7/10)*VLOOKUP($B473,$H$13:$J$18,3,0)),(Sheet1!H453+$F$7/10)*VLOOKUP($B473,$H$13:$J$18,3,0),"N/A")</f>
        <v>7.6846387694858427</v>
      </c>
      <c r="J473" s="49">
        <f>IF(ISNUMBER((Sheet1!I453+$F$7/10)*VLOOKUP($B473,$H$13:$J$18,3,0)),(Sheet1!I453+$F$7/10)*VLOOKUP($B473,$H$13:$J$18,3,0),"N/A")</f>
        <v>7.6980705157125549</v>
      </c>
      <c r="K473" s="49">
        <f>IF(ISNUMBER((Sheet1!J453+$F$7/10)*VLOOKUP($B473,$H$13:$J$18,3,0)),(Sheet1!J453+$F$7/10)*VLOOKUP($B473,$H$13:$J$18,3,0),"N/A")</f>
        <v>7.7336233373189209</v>
      </c>
    </row>
    <row r="474" spans="2:11" x14ac:dyDescent="0.25">
      <c r="B474" s="1" t="str">
        <f>Sheet1!A454</f>
        <v>PA</v>
      </c>
      <c r="C474" s="2" t="str">
        <f>Sheet1!B454</f>
        <v>Elec</v>
      </c>
      <c r="D474" s="3">
        <f>Sheet1!C454</f>
        <v>42886</v>
      </c>
      <c r="E474" s="4" t="str">
        <f>Sheet1!D454</f>
        <v>Duquesne</v>
      </c>
      <c r="F474" s="2" t="str">
        <f>Sheet1!E454</f>
        <v>150-500K</v>
      </c>
      <c r="G474" s="49">
        <f>IF(ISNUMBER((Sheet1!F454+$F$7/10)*VLOOKUP($B474,$H$13:$J$18,3,0)),(Sheet1!F454+$F$7/10)*VLOOKUP($B474,$H$13:$J$18,3,0),"N/A")</f>
        <v>7.4379904349082491</v>
      </c>
      <c r="H474" s="49">
        <f>IF(ISNUMBER((Sheet1!G454+$F$7/10)*VLOOKUP($B474,$H$13:$J$18,3,0)),(Sheet1!G454+$F$7/10)*VLOOKUP($B474,$H$13:$J$18,3,0),"N/A")</f>
        <v>7.5930579244921379</v>
      </c>
      <c r="I474" s="49">
        <f>IF(ISNUMBER((Sheet1!H454+$F$7/10)*VLOOKUP($B474,$H$13:$J$18,3,0)),(Sheet1!H454+$F$7/10)*VLOOKUP($B474,$H$13:$J$18,3,0),"N/A")</f>
        <v>7.4720987694858421</v>
      </c>
      <c r="J474" s="49">
        <f>IF(ISNUMBER((Sheet1!I454+$F$7/10)*VLOOKUP($B474,$H$13:$J$18,3,0)),(Sheet1!I454+$F$7/10)*VLOOKUP($B474,$H$13:$J$18,3,0),"N/A")</f>
        <v>7.4855305157125551</v>
      </c>
      <c r="K474" s="49">
        <f>IF(ISNUMBER((Sheet1!J454+$F$7/10)*VLOOKUP($B474,$H$13:$J$18,3,0)),(Sheet1!J454+$F$7/10)*VLOOKUP($B474,$H$13:$J$18,3,0),"N/A")</f>
        <v>7.5210833373189212</v>
      </c>
    </row>
    <row r="475" spans="2:11" x14ac:dyDescent="0.25">
      <c r="B475" s="1" t="str">
        <f>Sheet1!A455</f>
        <v>PA</v>
      </c>
      <c r="C475" s="2" t="str">
        <f>Sheet1!B455</f>
        <v>Elec</v>
      </c>
      <c r="D475" s="3">
        <f>Sheet1!C455</f>
        <v>42886</v>
      </c>
      <c r="E475" s="4" t="str">
        <f>Sheet1!D455</f>
        <v>Duquesne</v>
      </c>
      <c r="F475" s="2" t="str">
        <f>Sheet1!E455</f>
        <v>500-1M</v>
      </c>
      <c r="G475" s="49">
        <f>IF(ISNUMBER((Sheet1!F455+$F$7/10)*VLOOKUP($B475,$H$13:$J$18,3,0)),(Sheet1!F455+$F$7/10)*VLOOKUP($B475,$H$13:$J$18,3,0),"N/A")</f>
        <v>7.0660454349082498</v>
      </c>
      <c r="H475" s="49">
        <f>IF(ISNUMBER((Sheet1!G455+$F$7/10)*VLOOKUP($B475,$H$13:$J$18,3,0)),(Sheet1!G455+$F$7/10)*VLOOKUP($B475,$H$13:$J$18,3,0),"N/A")</f>
        <v>7.2211129244921377</v>
      </c>
      <c r="I475" s="49">
        <f>IF(ISNUMBER((Sheet1!H455+$F$7/10)*VLOOKUP($B475,$H$13:$J$18,3,0)),(Sheet1!H455+$F$7/10)*VLOOKUP($B475,$H$13:$J$18,3,0),"N/A")</f>
        <v>7.1001537694858428</v>
      </c>
      <c r="J475" s="49">
        <f>IF(ISNUMBER((Sheet1!I455+$F$7/10)*VLOOKUP($B475,$H$13:$J$18,3,0)),(Sheet1!I455+$F$7/10)*VLOOKUP($B475,$H$13:$J$18,3,0),"N/A")</f>
        <v>7.113585515712554</v>
      </c>
      <c r="K475" s="49">
        <f>IF(ISNUMBER((Sheet1!J455+$F$7/10)*VLOOKUP($B475,$H$13:$J$18,3,0)),(Sheet1!J455+$F$7/10)*VLOOKUP($B475,$H$13:$J$18,3,0),"N/A")</f>
        <v>7.149138337318921</v>
      </c>
    </row>
    <row r="476" spans="2:11" x14ac:dyDescent="0.25">
      <c r="B476" s="1" t="str">
        <f>Sheet1!A456</f>
        <v>PA</v>
      </c>
      <c r="C476" s="2" t="str">
        <f>Sheet1!B456</f>
        <v>Elec</v>
      </c>
      <c r="D476" s="3">
        <f>Sheet1!C456</f>
        <v>42886</v>
      </c>
      <c r="E476" s="4" t="str">
        <f>Sheet1!D456</f>
        <v>PENELEC</v>
      </c>
      <c r="F476" s="2" t="str">
        <f>Sheet1!E456</f>
        <v>0-150K</v>
      </c>
      <c r="G476" s="49">
        <f>IF(ISNUMBER((Sheet1!F456+$F$7/10)*VLOOKUP($B476,$H$13:$J$18,3,0)),(Sheet1!F456+$F$7/10)*VLOOKUP($B476,$H$13:$J$18,3,0),"N/A")</f>
        <v>7.2231274655125315</v>
      </c>
      <c r="H476" s="49">
        <f>IF(ISNUMBER((Sheet1!G456+$F$7/10)*VLOOKUP($B476,$H$13:$J$18,3,0)),(Sheet1!G456+$F$7/10)*VLOOKUP($B476,$H$13:$J$18,3,0),"N/A")</f>
        <v>7.5658250678401702</v>
      </c>
      <c r="I476" s="49">
        <f>IF(ISNUMBER((Sheet1!H456+$F$7/10)*VLOOKUP($B476,$H$13:$J$18,3,0)),(Sheet1!H456+$F$7/10)*VLOOKUP($B476,$H$13:$J$18,3,0),"N/A")</f>
        <v>7.3975601101484569</v>
      </c>
      <c r="J476" s="49">
        <f>IF(ISNUMBER((Sheet1!I456+$F$7/10)*VLOOKUP($B476,$H$13:$J$18,3,0)),(Sheet1!I456+$F$7/10)*VLOOKUP($B476,$H$13:$J$18,3,0),"N/A")</f>
        <v>7.4562593008324614</v>
      </c>
      <c r="K476" s="49">
        <f>IF(ISNUMBER((Sheet1!J456+$F$7/10)*VLOOKUP($B476,$H$13:$J$18,3,0)),(Sheet1!J456+$F$7/10)*VLOOKUP($B476,$H$13:$J$18,3,0),"N/A")</f>
        <v>7.2408555506482024</v>
      </c>
    </row>
    <row r="477" spans="2:11" x14ac:dyDescent="0.25">
      <c r="B477" s="1" t="str">
        <f>Sheet1!A457</f>
        <v>PA</v>
      </c>
      <c r="C477" s="2" t="str">
        <f>Sheet1!B457</f>
        <v>Elec</v>
      </c>
      <c r="D477" s="3">
        <f>Sheet1!C457</f>
        <v>42886</v>
      </c>
      <c r="E477" s="4" t="str">
        <f>Sheet1!D457</f>
        <v>PENELEC</v>
      </c>
      <c r="F477" s="2" t="str">
        <f>Sheet1!E457</f>
        <v>150-500K</v>
      </c>
      <c r="G477" s="49">
        <f>IF(ISNUMBER((Sheet1!F457+$F$7/10)*VLOOKUP($B477,$H$13:$J$18,3,0)),(Sheet1!F457+$F$7/10)*VLOOKUP($B477,$H$13:$J$18,3,0),"N/A")</f>
        <v>7.0105874655125318</v>
      </c>
      <c r="H477" s="49">
        <f>IF(ISNUMBER((Sheet1!G457+$F$7/10)*VLOOKUP($B477,$H$13:$J$18,3,0)),(Sheet1!G457+$F$7/10)*VLOOKUP($B477,$H$13:$J$18,3,0),"N/A")</f>
        <v>7.3532850678401704</v>
      </c>
      <c r="I477" s="49">
        <f>IF(ISNUMBER((Sheet1!H457+$F$7/10)*VLOOKUP($B477,$H$13:$J$18,3,0)),(Sheet1!H457+$F$7/10)*VLOOKUP($B477,$H$13:$J$18,3,0),"N/A")</f>
        <v>7.1850201101484563</v>
      </c>
      <c r="J477" s="49">
        <f>IF(ISNUMBER((Sheet1!I457+$F$7/10)*VLOOKUP($B477,$H$13:$J$18,3,0)),(Sheet1!I457+$F$7/10)*VLOOKUP($B477,$H$13:$J$18,3,0),"N/A")</f>
        <v>7.2437193008324607</v>
      </c>
      <c r="K477" s="49">
        <f>IF(ISNUMBER((Sheet1!J457+$F$7/10)*VLOOKUP($B477,$H$13:$J$18,3,0)),(Sheet1!J457+$F$7/10)*VLOOKUP($B477,$H$13:$J$18,3,0),"N/A")</f>
        <v>7.0283155506482018</v>
      </c>
    </row>
    <row r="478" spans="2:11" x14ac:dyDescent="0.25">
      <c r="B478" s="1" t="str">
        <f>Sheet1!A458</f>
        <v>PA</v>
      </c>
      <c r="C478" s="2" t="str">
        <f>Sheet1!B458</f>
        <v>Elec</v>
      </c>
      <c r="D478" s="3">
        <f>Sheet1!C458</f>
        <v>42886</v>
      </c>
      <c r="E478" s="4" t="str">
        <f>Sheet1!D458</f>
        <v>PENELEC</v>
      </c>
      <c r="F478" s="2" t="str">
        <f>Sheet1!E458</f>
        <v>500-1M</v>
      </c>
      <c r="G478" s="49">
        <f>IF(ISNUMBER((Sheet1!F458+$F$7/10)*VLOOKUP($B478,$H$13:$J$18,3,0)),(Sheet1!F458+$F$7/10)*VLOOKUP($B478,$H$13:$J$18,3,0),"N/A")</f>
        <v>6.6386424655125316</v>
      </c>
      <c r="H478" s="49">
        <f>IF(ISNUMBER((Sheet1!G458+$F$7/10)*VLOOKUP($B478,$H$13:$J$18,3,0)),(Sheet1!G458+$F$7/10)*VLOOKUP($B478,$H$13:$J$18,3,0),"N/A")</f>
        <v>6.9813400678401694</v>
      </c>
      <c r="I478" s="49">
        <f>IF(ISNUMBER((Sheet1!H458+$F$7/10)*VLOOKUP($B478,$H$13:$J$18,3,0)),(Sheet1!H458+$F$7/10)*VLOOKUP($B478,$H$13:$J$18,3,0),"N/A")</f>
        <v>6.813075110148457</v>
      </c>
      <c r="J478" s="49">
        <f>IF(ISNUMBER((Sheet1!I458+$F$7/10)*VLOOKUP($B478,$H$13:$J$18,3,0)),(Sheet1!I458+$F$7/10)*VLOOKUP($B478,$H$13:$J$18,3,0),"N/A")</f>
        <v>6.8717743008324605</v>
      </c>
      <c r="K478" s="49">
        <f>IF(ISNUMBER((Sheet1!J458+$F$7/10)*VLOOKUP($B478,$H$13:$J$18,3,0)),(Sheet1!J458+$F$7/10)*VLOOKUP($B478,$H$13:$J$18,3,0),"N/A")</f>
        <v>6.6563705506482025</v>
      </c>
    </row>
    <row r="479" spans="2:11" x14ac:dyDescent="0.25">
      <c r="B479" s="1" t="str">
        <f>Sheet1!A459</f>
        <v>PA</v>
      </c>
      <c r="C479" s="2" t="str">
        <f>Sheet1!B459</f>
        <v>Elec</v>
      </c>
      <c r="D479" s="3">
        <f>Sheet1!C459</f>
        <v>42886</v>
      </c>
      <c r="E479" s="4" t="str">
        <f>Sheet1!D459</f>
        <v>METED</v>
      </c>
      <c r="F479" s="2" t="str">
        <f>Sheet1!E459</f>
        <v>0-150K</v>
      </c>
      <c r="G479" s="49">
        <f>IF(ISNUMBER((Sheet1!F459+$F$7/10)*VLOOKUP($B479,$H$13:$J$18,3,0)),(Sheet1!F459+$F$7/10)*VLOOKUP($B479,$H$13:$J$18,3,0),"N/A")</f>
        <v>6.8393312351125317</v>
      </c>
      <c r="H479" s="49">
        <f>IF(ISNUMBER((Sheet1!G459+$F$7/10)*VLOOKUP($B479,$H$13:$J$18,3,0)),(Sheet1!G459+$F$7/10)*VLOOKUP($B479,$H$13:$J$18,3,0),"N/A")</f>
        <v>7.3176123542401719</v>
      </c>
      <c r="I479" s="49">
        <f>IF(ISNUMBER((Sheet1!H459+$F$7/10)*VLOOKUP($B479,$H$13:$J$18,3,0)),(Sheet1!H459+$F$7/10)*VLOOKUP($B479,$H$13:$J$18,3,0),"N/A")</f>
        <v>7.1132070949484589</v>
      </c>
      <c r="J479" s="49">
        <f>IF(ISNUMBER((Sheet1!I459+$F$7/10)*VLOOKUP($B479,$H$13:$J$18,3,0)),(Sheet1!I459+$F$7/10)*VLOOKUP($B479,$H$13:$J$18,3,0),"N/A")</f>
        <v>7.2253770988324613</v>
      </c>
      <c r="K479" s="49">
        <f>IF(ISNUMBER((Sheet1!J459+$F$7/10)*VLOOKUP($B479,$H$13:$J$18,3,0)),(Sheet1!J459+$F$7/10)*VLOOKUP($B479,$H$13:$J$18,3,0),"N/A")</f>
        <v>7.2458526366431117</v>
      </c>
    </row>
    <row r="480" spans="2:11" x14ac:dyDescent="0.25">
      <c r="B480" s="1" t="str">
        <f>Sheet1!A460</f>
        <v>PA</v>
      </c>
      <c r="C480" s="2" t="str">
        <f>Sheet1!B460</f>
        <v>Elec</v>
      </c>
      <c r="D480" s="3">
        <f>Sheet1!C460</f>
        <v>42886</v>
      </c>
      <c r="E480" s="4" t="str">
        <f>Sheet1!D460</f>
        <v>METED</v>
      </c>
      <c r="F480" s="2" t="str">
        <f>Sheet1!E460</f>
        <v>150-500K</v>
      </c>
      <c r="G480" s="49">
        <f>IF(ISNUMBER((Sheet1!F460+$F$7/10)*VLOOKUP($B480,$H$13:$J$18,3,0)),(Sheet1!F460+$F$7/10)*VLOOKUP($B480,$H$13:$J$18,3,0),"N/A")</f>
        <v>6.626791235112532</v>
      </c>
      <c r="H480" s="49">
        <f>IF(ISNUMBER((Sheet1!G460+$F$7/10)*VLOOKUP($B480,$H$13:$J$18,3,0)),(Sheet1!G460+$F$7/10)*VLOOKUP($B480,$H$13:$J$18,3,0),"N/A")</f>
        <v>7.1050723542401721</v>
      </c>
      <c r="I480" s="49">
        <f>IF(ISNUMBER((Sheet1!H460+$F$7/10)*VLOOKUP($B480,$H$13:$J$18,3,0)),(Sheet1!H460+$F$7/10)*VLOOKUP($B480,$H$13:$J$18,3,0),"N/A")</f>
        <v>6.9006670949484583</v>
      </c>
      <c r="J480" s="49">
        <f>IF(ISNUMBER((Sheet1!I460+$F$7/10)*VLOOKUP($B480,$H$13:$J$18,3,0)),(Sheet1!I460+$F$7/10)*VLOOKUP($B480,$H$13:$J$18,3,0),"N/A")</f>
        <v>7.0128370988324624</v>
      </c>
      <c r="K480" s="49">
        <f>IF(ISNUMBER((Sheet1!J460+$F$7/10)*VLOOKUP($B480,$H$13:$J$18,3,0)),(Sheet1!J460+$F$7/10)*VLOOKUP($B480,$H$13:$J$18,3,0),"N/A")</f>
        <v>7.033312636643112</v>
      </c>
    </row>
    <row r="481" spans="2:11" x14ac:dyDescent="0.25">
      <c r="B481" s="1" t="str">
        <f>Sheet1!A461</f>
        <v>PA</v>
      </c>
      <c r="C481" s="2" t="str">
        <f>Sheet1!B461</f>
        <v>Elec</v>
      </c>
      <c r="D481" s="3">
        <f>Sheet1!C461</f>
        <v>42886</v>
      </c>
      <c r="E481" s="4" t="str">
        <f>Sheet1!D461</f>
        <v>METED</v>
      </c>
      <c r="F481" s="2" t="str">
        <f>Sheet1!E461</f>
        <v>500-1M</v>
      </c>
      <c r="G481" s="49">
        <f>IF(ISNUMBER((Sheet1!F461+$F$7/10)*VLOOKUP($B481,$H$13:$J$18,3,0)),(Sheet1!F461+$F$7/10)*VLOOKUP($B481,$H$13:$J$18,3,0),"N/A")</f>
        <v>6.2548462351125309</v>
      </c>
      <c r="H481" s="49">
        <f>IF(ISNUMBER((Sheet1!G461+$F$7/10)*VLOOKUP($B481,$H$13:$J$18,3,0)),(Sheet1!G461+$F$7/10)*VLOOKUP($B481,$H$13:$J$18,3,0),"N/A")</f>
        <v>6.7331273542401711</v>
      </c>
      <c r="I481" s="49">
        <f>IF(ISNUMBER((Sheet1!H461+$F$7/10)*VLOOKUP($B481,$H$13:$J$18,3,0)),(Sheet1!H461+$F$7/10)*VLOOKUP($B481,$H$13:$J$18,3,0),"N/A")</f>
        <v>6.528722094948459</v>
      </c>
      <c r="J481" s="49">
        <f>IF(ISNUMBER((Sheet1!I461+$F$7/10)*VLOOKUP($B481,$H$13:$J$18,3,0)),(Sheet1!I461+$F$7/10)*VLOOKUP($B481,$H$13:$J$18,3,0),"N/A")</f>
        <v>6.6408920988324613</v>
      </c>
      <c r="K481" s="49">
        <f>IF(ISNUMBER((Sheet1!J461+$F$7/10)*VLOOKUP($B481,$H$13:$J$18,3,0)),(Sheet1!J461+$F$7/10)*VLOOKUP($B481,$H$13:$J$18,3,0),"N/A")</f>
        <v>6.6613676366431118</v>
      </c>
    </row>
    <row r="482" spans="2:11" x14ac:dyDescent="0.25">
      <c r="B482" s="1" t="str">
        <f>Sheet1!A462</f>
        <v>PA</v>
      </c>
      <c r="C482" s="2" t="str">
        <f>Sheet1!B462</f>
        <v>Elec</v>
      </c>
      <c r="D482" s="3">
        <f>Sheet1!C462</f>
        <v>42886</v>
      </c>
      <c r="E482" s="4" t="str">
        <f>Sheet1!D462</f>
        <v>West Penn PWR</v>
      </c>
      <c r="F482" s="2" t="str">
        <f>Sheet1!E462</f>
        <v>0-150K</v>
      </c>
      <c r="G482" s="49">
        <f>IF(ISNUMBER((Sheet1!F462+$F$7/10)*VLOOKUP($B482,$H$13:$J$18,3,0)),(Sheet1!F462+$F$7/10)*VLOOKUP($B482,$H$13:$J$18,3,0),"N/A")</f>
        <v>7.2528381500603061</v>
      </c>
      <c r="H482" s="49">
        <f>IF(ISNUMBER((Sheet1!G462+$F$7/10)*VLOOKUP($B482,$H$13:$J$18,3,0)),(Sheet1!G462+$F$7/10)*VLOOKUP($B482,$H$13:$J$18,3,0),"N/A")</f>
        <v>7.565678332444195</v>
      </c>
      <c r="I482" s="49">
        <f>IF(ISNUMBER((Sheet1!H462+$F$7/10)*VLOOKUP($B482,$H$13:$J$18,3,0)),(Sheet1!H462+$F$7/10)*VLOOKUP($B482,$H$13:$J$18,3,0),"N/A")</f>
        <v>7.4016415702378993</v>
      </c>
      <c r="J482" s="49">
        <f>IF(ISNUMBER((Sheet1!I462+$F$7/10)*VLOOKUP($B482,$H$13:$J$18,3,0)),(Sheet1!I462+$F$7/10)*VLOOKUP($B482,$H$13:$J$18,3,0),"N/A")</f>
        <v>7.4576440157646111</v>
      </c>
      <c r="K482" s="49">
        <f>IF(ISNUMBER((Sheet1!J462+$F$7/10)*VLOOKUP($B482,$H$13:$J$18,3,0)),(Sheet1!J462+$F$7/10)*VLOOKUP($B482,$H$13:$J$18,3,0),"N/A")</f>
        <v>7.4272977156915765</v>
      </c>
    </row>
    <row r="483" spans="2:11" x14ac:dyDescent="0.25">
      <c r="B483" s="1" t="str">
        <f>Sheet1!A463</f>
        <v>PA</v>
      </c>
      <c r="C483" s="2" t="str">
        <f>Sheet1!B463</f>
        <v>Elec</v>
      </c>
      <c r="D483" s="3">
        <f>Sheet1!C463</f>
        <v>42886</v>
      </c>
      <c r="E483" s="4" t="str">
        <f>Sheet1!D463</f>
        <v>West Penn PWR</v>
      </c>
      <c r="F483" s="2" t="str">
        <f>Sheet1!E463</f>
        <v>150-500K</v>
      </c>
      <c r="G483" s="49">
        <f>IF(ISNUMBER((Sheet1!F463+$F$7/10)*VLOOKUP($B483,$H$13:$J$18,3,0)),(Sheet1!F463+$F$7/10)*VLOOKUP($B483,$H$13:$J$18,3,0),"N/A")</f>
        <v>7.0402981500603063</v>
      </c>
      <c r="H483" s="49">
        <f>IF(ISNUMBER((Sheet1!G463+$F$7/10)*VLOOKUP($B483,$H$13:$J$18,3,0)),(Sheet1!G463+$F$7/10)*VLOOKUP($B483,$H$13:$J$18,3,0),"N/A")</f>
        <v>7.3531383324441943</v>
      </c>
      <c r="I483" s="49">
        <f>IF(ISNUMBER((Sheet1!H463+$F$7/10)*VLOOKUP($B483,$H$13:$J$18,3,0)),(Sheet1!H463+$F$7/10)*VLOOKUP($B483,$H$13:$J$18,3,0),"N/A")</f>
        <v>7.1891015702378986</v>
      </c>
      <c r="J483" s="49">
        <f>IF(ISNUMBER((Sheet1!I463+$F$7/10)*VLOOKUP($B483,$H$13:$J$18,3,0)),(Sheet1!I463+$F$7/10)*VLOOKUP($B483,$H$13:$J$18,3,0),"N/A")</f>
        <v>7.2451040157646105</v>
      </c>
      <c r="K483" s="49">
        <f>IF(ISNUMBER((Sheet1!J463+$F$7/10)*VLOOKUP($B483,$H$13:$J$18,3,0)),(Sheet1!J463+$F$7/10)*VLOOKUP($B483,$H$13:$J$18,3,0),"N/A")</f>
        <v>7.2147577156915768</v>
      </c>
    </row>
    <row r="484" spans="2:11" x14ac:dyDescent="0.25">
      <c r="B484" s="1" t="str">
        <f>Sheet1!A464</f>
        <v>PA</v>
      </c>
      <c r="C484" s="2" t="str">
        <f>Sheet1!B464</f>
        <v>Elec</v>
      </c>
      <c r="D484" s="3">
        <f>Sheet1!C464</f>
        <v>42886</v>
      </c>
      <c r="E484" s="4" t="str">
        <f>Sheet1!D464</f>
        <v>West Penn PWR</v>
      </c>
      <c r="F484" s="2" t="str">
        <f>Sheet1!E464</f>
        <v>500-1M</v>
      </c>
      <c r="G484" s="49">
        <f>IF(ISNUMBER((Sheet1!F464+$F$7/10)*VLOOKUP($B484,$H$13:$J$18,3,0)),(Sheet1!F464+$F$7/10)*VLOOKUP($B484,$H$13:$J$18,3,0),"N/A")</f>
        <v>6.6683531500603053</v>
      </c>
      <c r="H484" s="49">
        <f>IF(ISNUMBER((Sheet1!G464+$F$7/10)*VLOOKUP($B484,$H$13:$J$18,3,0)),(Sheet1!G464+$F$7/10)*VLOOKUP($B484,$H$13:$J$18,3,0),"N/A")</f>
        <v>6.981193332444195</v>
      </c>
      <c r="I484" s="49">
        <f>IF(ISNUMBER((Sheet1!H464+$F$7/10)*VLOOKUP($B484,$H$13:$J$18,3,0)),(Sheet1!H464+$F$7/10)*VLOOKUP($B484,$H$13:$J$18,3,0),"N/A")</f>
        <v>6.8171565702378993</v>
      </c>
      <c r="J484" s="49">
        <f>IF(ISNUMBER((Sheet1!I464+$F$7/10)*VLOOKUP($B484,$H$13:$J$18,3,0)),(Sheet1!I464+$F$7/10)*VLOOKUP($B484,$H$13:$J$18,3,0),"N/A")</f>
        <v>6.8731590157646103</v>
      </c>
      <c r="K484" s="49">
        <f>IF(ISNUMBER((Sheet1!J464+$F$7/10)*VLOOKUP($B484,$H$13:$J$18,3,0)),(Sheet1!J464+$F$7/10)*VLOOKUP($B484,$H$13:$J$18,3,0),"N/A")</f>
        <v>6.8428127156915775</v>
      </c>
    </row>
    <row r="485" spans="2:11" x14ac:dyDescent="0.25">
      <c r="B485" s="1" t="str">
        <f>Sheet1!A465</f>
        <v>PA</v>
      </c>
      <c r="C485" s="2" t="str">
        <f>Sheet1!B465</f>
        <v>Elec</v>
      </c>
      <c r="D485" s="3">
        <f>Sheet1!C465</f>
        <v>42886</v>
      </c>
      <c r="E485" s="4" t="str">
        <f>Sheet1!D465</f>
        <v>Penn PWR</v>
      </c>
      <c r="F485" s="2" t="str">
        <f>Sheet1!E465</f>
        <v>0-150K</v>
      </c>
      <c r="G485" s="49">
        <f>IF(ISNUMBER((Sheet1!F465+$F$7/10)*VLOOKUP($B485,$H$13:$J$18,3,0)),(Sheet1!F465+$F$7/10)*VLOOKUP($B485,$H$13:$J$18,3,0),"N/A")</f>
        <v>7.7457083542397189</v>
      </c>
      <c r="H485" s="49">
        <f>IF(ISNUMBER((Sheet1!G465+$F$7/10)*VLOOKUP($B485,$H$13:$J$18,3,0)),(Sheet1!G465+$F$7/10)*VLOOKUP($B485,$H$13:$J$18,3,0),"N/A")</f>
        <v>7.9623707944852091</v>
      </c>
      <c r="I485" s="49">
        <f>IF(ISNUMBER((Sheet1!H465+$F$7/10)*VLOOKUP($B485,$H$13:$J$18,3,0)),(Sheet1!H465+$F$7/10)*VLOOKUP($B485,$H$13:$J$18,3,0),"N/A")</f>
        <v>7.8689131649290456</v>
      </c>
      <c r="J485" s="49">
        <f>IF(ISNUMBER((Sheet1!I465+$F$7/10)*VLOOKUP($B485,$H$13:$J$18,3,0)),(Sheet1!I465+$F$7/10)*VLOOKUP($B485,$H$13:$J$18,3,0),"N/A")</f>
        <v>7.918794760971025</v>
      </c>
      <c r="K485" s="49">
        <f>IF(ISNUMBER((Sheet1!J465+$F$7/10)*VLOOKUP($B485,$H$13:$J$18,3,0)),(Sheet1!J465+$F$7/10)*VLOOKUP($B485,$H$13:$J$18,3,0),"N/A")</f>
        <v>7.9145757034756308</v>
      </c>
    </row>
    <row r="486" spans="2:11" x14ac:dyDescent="0.25">
      <c r="B486" s="1" t="str">
        <f>Sheet1!A466</f>
        <v>PA</v>
      </c>
      <c r="C486" s="2" t="str">
        <f>Sheet1!B466</f>
        <v>Elec</v>
      </c>
      <c r="D486" s="3">
        <f>Sheet1!C466</f>
        <v>42886</v>
      </c>
      <c r="E486" s="4" t="str">
        <f>Sheet1!D466</f>
        <v>Penn PWR</v>
      </c>
      <c r="F486" s="2" t="str">
        <f>Sheet1!E466</f>
        <v>150-500K</v>
      </c>
      <c r="G486" s="49">
        <f>IF(ISNUMBER((Sheet1!F466+$F$7/10)*VLOOKUP($B486,$H$13:$J$18,3,0)),(Sheet1!F466+$F$7/10)*VLOOKUP($B486,$H$13:$J$18,3,0),"N/A")</f>
        <v>7.5331683542397192</v>
      </c>
      <c r="H486" s="49">
        <f>IF(ISNUMBER((Sheet1!G466+$F$7/10)*VLOOKUP($B486,$H$13:$J$18,3,0)),(Sheet1!G466+$F$7/10)*VLOOKUP($B486,$H$13:$J$18,3,0),"N/A")</f>
        <v>7.7498307944852085</v>
      </c>
      <c r="I486" s="49">
        <f>IF(ISNUMBER((Sheet1!H466+$F$7/10)*VLOOKUP($B486,$H$13:$J$18,3,0)),(Sheet1!H466+$F$7/10)*VLOOKUP($B486,$H$13:$J$18,3,0),"N/A")</f>
        <v>7.6563731649290458</v>
      </c>
      <c r="J486" s="49">
        <f>IF(ISNUMBER((Sheet1!I466+$F$7/10)*VLOOKUP($B486,$H$13:$J$18,3,0)),(Sheet1!I466+$F$7/10)*VLOOKUP($B486,$H$13:$J$18,3,0),"N/A")</f>
        <v>7.7062547609710244</v>
      </c>
      <c r="K486" s="49">
        <f>IF(ISNUMBER((Sheet1!J466+$F$7/10)*VLOOKUP($B486,$H$13:$J$18,3,0)),(Sheet1!J466+$F$7/10)*VLOOKUP($B486,$H$13:$J$18,3,0),"N/A")</f>
        <v>7.7020357034756302</v>
      </c>
    </row>
    <row r="487" spans="2:11" x14ac:dyDescent="0.25">
      <c r="B487" s="1" t="str">
        <f>Sheet1!A467</f>
        <v>PA</v>
      </c>
      <c r="C487" s="2" t="str">
        <f>Sheet1!B467</f>
        <v>Elec</v>
      </c>
      <c r="D487" s="3">
        <f>Sheet1!C467</f>
        <v>42886</v>
      </c>
      <c r="E487" s="4" t="str">
        <f>Sheet1!D467</f>
        <v>Penn PWR</v>
      </c>
      <c r="F487" s="2" t="str">
        <f>Sheet1!E467</f>
        <v>500-1M</v>
      </c>
      <c r="G487" s="49">
        <f>IF(ISNUMBER((Sheet1!F467+$F$7/10)*VLOOKUP($B487,$H$13:$J$18,3,0)),(Sheet1!F467+$F$7/10)*VLOOKUP($B487,$H$13:$J$18,3,0),"N/A")</f>
        <v>7.161223354239719</v>
      </c>
      <c r="H487" s="49">
        <f>IF(ISNUMBER((Sheet1!G467+$F$7/10)*VLOOKUP($B487,$H$13:$J$18,3,0)),(Sheet1!G467+$F$7/10)*VLOOKUP($B487,$H$13:$J$18,3,0),"N/A")</f>
        <v>7.3778857944852092</v>
      </c>
      <c r="I487" s="49">
        <f>IF(ISNUMBER((Sheet1!H467+$F$7/10)*VLOOKUP($B487,$H$13:$J$18,3,0)),(Sheet1!H467+$F$7/10)*VLOOKUP($B487,$H$13:$J$18,3,0),"N/A")</f>
        <v>7.2844281649290465</v>
      </c>
      <c r="J487" s="49">
        <f>IF(ISNUMBER((Sheet1!I467+$F$7/10)*VLOOKUP($B487,$H$13:$J$18,3,0)),(Sheet1!I467+$F$7/10)*VLOOKUP($B487,$H$13:$J$18,3,0),"N/A")</f>
        <v>7.334309760971025</v>
      </c>
      <c r="K487" s="49">
        <f>IF(ISNUMBER((Sheet1!J467+$F$7/10)*VLOOKUP($B487,$H$13:$J$18,3,0)),(Sheet1!J467+$F$7/10)*VLOOKUP($B487,$H$13:$J$18,3,0),"N/A")</f>
        <v>7.3300907034756309</v>
      </c>
    </row>
    <row r="488" spans="2:11" x14ac:dyDescent="0.25">
      <c r="B488" s="1" t="str">
        <f>Sheet1!A468</f>
        <v>PA</v>
      </c>
      <c r="C488" s="2" t="str">
        <f>Sheet1!B468</f>
        <v>Elec</v>
      </c>
      <c r="D488" s="3">
        <f>Sheet1!C468</f>
        <v>42916</v>
      </c>
      <c r="E488" s="4" t="str">
        <f>Sheet1!D468</f>
        <v>PPL</v>
      </c>
      <c r="F488" s="2" t="str">
        <f>Sheet1!E468</f>
        <v>0-150K</v>
      </c>
      <c r="G488" s="49">
        <f>IF(ISNUMBER((Sheet1!F468+$F$7/10)*VLOOKUP($B488,$H$13:$J$18,3,0)),(Sheet1!F468+$F$7/10)*VLOOKUP($B488,$H$13:$J$18,3,0),"N/A")</f>
        <v>7.3752184085404107</v>
      </c>
      <c r="H488" s="49">
        <f>IF(ISNUMBER((Sheet1!G468+$F$7/10)*VLOOKUP($B488,$H$13:$J$18,3,0)),(Sheet1!G468+$F$7/10)*VLOOKUP($B488,$H$13:$J$18,3,0),"N/A")</f>
        <v>7.7773525901404108</v>
      </c>
      <c r="I488" s="49">
        <f>IF(ISNUMBER((Sheet1!H468+$F$7/10)*VLOOKUP($B488,$H$13:$J$18,3,0)),(Sheet1!H468+$F$7/10)*VLOOKUP($B488,$H$13:$J$18,3,0),"N/A")</f>
        <v>7.5233040004515237</v>
      </c>
      <c r="J488" s="49">
        <f>IF(ISNUMBER((Sheet1!I468+$F$7/10)*VLOOKUP($B488,$H$13:$J$18,3,0)),(Sheet1!I468+$F$7/10)*VLOOKUP($B488,$H$13:$J$18,3,0),"N/A")</f>
        <v>7.6300630786070789</v>
      </c>
      <c r="K488" s="49">
        <f>IF(ISNUMBER((Sheet1!J468+$F$7/10)*VLOOKUP($B488,$H$13:$J$18,3,0)),(Sheet1!J468+$F$7/10)*VLOOKUP($B488,$H$13:$J$18,3,0),"N/A")</f>
        <v>7.7382745813240197</v>
      </c>
    </row>
    <row r="489" spans="2:11" x14ac:dyDescent="0.25">
      <c r="B489" s="1" t="str">
        <f>Sheet1!A469</f>
        <v>PA</v>
      </c>
      <c r="C489" s="2" t="str">
        <f>Sheet1!B469</f>
        <v>Elec</v>
      </c>
      <c r="D489" s="3">
        <f>Sheet1!C469</f>
        <v>42916</v>
      </c>
      <c r="E489" s="4" t="str">
        <f>Sheet1!D469</f>
        <v>PPL</v>
      </c>
      <c r="F489" s="2" t="str">
        <f>Sheet1!E469</f>
        <v>150-500K</v>
      </c>
      <c r="G489" s="49">
        <f>IF(ISNUMBER((Sheet1!F469+$F$7/10)*VLOOKUP($B489,$H$13:$J$18,3,0)),(Sheet1!F469+$F$7/10)*VLOOKUP($B489,$H$13:$J$18,3,0),"N/A")</f>
        <v>7.1626784085404118</v>
      </c>
      <c r="H489" s="49">
        <f>IF(ISNUMBER((Sheet1!G469+$F$7/10)*VLOOKUP($B489,$H$13:$J$18,3,0)),(Sheet1!G469+$F$7/10)*VLOOKUP($B489,$H$13:$J$18,3,0),"N/A")</f>
        <v>7.564812590140412</v>
      </c>
      <c r="I489" s="49">
        <f>IF(ISNUMBER((Sheet1!H469+$F$7/10)*VLOOKUP($B489,$H$13:$J$18,3,0)),(Sheet1!H469+$F$7/10)*VLOOKUP($B489,$H$13:$J$18,3,0),"N/A")</f>
        <v>7.3107640004515231</v>
      </c>
      <c r="J489" s="49">
        <f>IF(ISNUMBER((Sheet1!I469+$F$7/10)*VLOOKUP($B489,$H$13:$J$18,3,0)),(Sheet1!I469+$F$7/10)*VLOOKUP($B489,$H$13:$J$18,3,0),"N/A")</f>
        <v>7.4175230786070783</v>
      </c>
      <c r="K489" s="49">
        <f>IF(ISNUMBER((Sheet1!J469+$F$7/10)*VLOOKUP($B489,$H$13:$J$18,3,0)),(Sheet1!J469+$F$7/10)*VLOOKUP($B489,$H$13:$J$18,3,0),"N/A")</f>
        <v>7.52573458132402</v>
      </c>
    </row>
    <row r="490" spans="2:11" x14ac:dyDescent="0.25">
      <c r="B490" s="1" t="str">
        <f>Sheet1!A470</f>
        <v>PA</v>
      </c>
      <c r="C490" s="2" t="str">
        <f>Sheet1!B470</f>
        <v>Elec</v>
      </c>
      <c r="D490" s="3">
        <f>Sheet1!C470</f>
        <v>42916</v>
      </c>
      <c r="E490" s="4" t="str">
        <f>Sheet1!D470</f>
        <v>PPL</v>
      </c>
      <c r="F490" s="2" t="str">
        <f>Sheet1!E470</f>
        <v>500-1M</v>
      </c>
      <c r="G490" s="49">
        <f>IF(ISNUMBER((Sheet1!F470+$F$7/10)*VLOOKUP($B490,$H$13:$J$18,3,0)),(Sheet1!F470+$F$7/10)*VLOOKUP($B490,$H$13:$J$18,3,0),"N/A")</f>
        <v>6.7907334085404107</v>
      </c>
      <c r="H490" s="49">
        <f>IF(ISNUMBER((Sheet1!G470+$F$7/10)*VLOOKUP($B490,$H$13:$J$18,3,0)),(Sheet1!G470+$F$7/10)*VLOOKUP($B490,$H$13:$J$18,3,0),"N/A")</f>
        <v>7.1928675901404118</v>
      </c>
      <c r="I490" s="49">
        <f>IF(ISNUMBER((Sheet1!H470+$F$7/10)*VLOOKUP($B490,$H$13:$J$18,3,0)),(Sheet1!H470+$F$7/10)*VLOOKUP($B490,$H$13:$J$18,3,0),"N/A")</f>
        <v>6.9388190004515238</v>
      </c>
      <c r="J490" s="49">
        <f>IF(ISNUMBER((Sheet1!I470+$F$7/10)*VLOOKUP($B490,$H$13:$J$18,3,0)),(Sheet1!I470+$F$7/10)*VLOOKUP($B490,$H$13:$J$18,3,0),"N/A")</f>
        <v>7.045578078607079</v>
      </c>
      <c r="K490" s="49">
        <f>IF(ISNUMBER((Sheet1!J470+$F$7/10)*VLOOKUP($B490,$H$13:$J$18,3,0)),(Sheet1!J470+$F$7/10)*VLOOKUP($B490,$H$13:$J$18,3,0),"N/A")</f>
        <v>7.1537895813240189</v>
      </c>
    </row>
    <row r="491" spans="2:11" x14ac:dyDescent="0.25">
      <c r="B491" s="1" t="str">
        <f>Sheet1!A471</f>
        <v>PA</v>
      </c>
      <c r="C491" s="2" t="str">
        <f>Sheet1!B471</f>
        <v>Elec</v>
      </c>
      <c r="D491" s="3">
        <f>Sheet1!C471</f>
        <v>42916</v>
      </c>
      <c r="E491" s="4" t="str">
        <f>Sheet1!D471</f>
        <v>PECO</v>
      </c>
      <c r="F491" s="2" t="str">
        <f>Sheet1!E471</f>
        <v>0-150K</v>
      </c>
      <c r="G491" s="49">
        <f>IF(ISNUMBER((Sheet1!F471+$F$7/10)*VLOOKUP($B491,$H$13:$J$18,3,0)),(Sheet1!F471+$F$7/10)*VLOOKUP($B491,$H$13:$J$18,3,0),"N/A")</f>
        <v>7.0086631317897261</v>
      </c>
      <c r="H491" s="49">
        <f>IF(ISNUMBER((Sheet1!G471+$F$7/10)*VLOOKUP($B491,$H$13:$J$18,3,0)),(Sheet1!G471+$F$7/10)*VLOOKUP($B491,$H$13:$J$18,3,0),"N/A")</f>
        <v>7.4172436515897262</v>
      </c>
      <c r="I491" s="49">
        <f>IF(ISNUMBER((Sheet1!H471+$F$7/10)*VLOOKUP($B491,$H$13:$J$18,3,0)),(Sheet1!H471+$F$7/10)*VLOOKUP($B491,$H$13:$J$18,3,0),"N/A")</f>
        <v>7.3456223651813923</v>
      </c>
      <c r="J491" s="49">
        <f>IF(ISNUMBER((Sheet1!I471+$F$7/10)*VLOOKUP($B491,$H$13:$J$18,3,0)),(Sheet1!I471+$F$7/10)*VLOOKUP($B491,$H$13:$J$18,3,0),"N/A")</f>
        <v>7.5202868958772271</v>
      </c>
      <c r="K491" s="49">
        <f>IF(ISNUMBER((Sheet1!J471+$F$7/10)*VLOOKUP($B491,$H$13:$J$18,3,0)),(Sheet1!J471+$F$7/10)*VLOOKUP($B491,$H$13:$J$18,3,0),"N/A")</f>
        <v>7.5111638171094484</v>
      </c>
    </row>
    <row r="492" spans="2:11" x14ac:dyDescent="0.25">
      <c r="B492" s="1" t="str">
        <f>Sheet1!A472</f>
        <v>PA</v>
      </c>
      <c r="C492" s="2" t="str">
        <f>Sheet1!B472</f>
        <v>Elec</v>
      </c>
      <c r="D492" s="3">
        <f>Sheet1!C472</f>
        <v>42916</v>
      </c>
      <c r="E492" s="4" t="str">
        <f>Sheet1!D472</f>
        <v>PECO</v>
      </c>
      <c r="F492" s="2" t="str">
        <f>Sheet1!E472</f>
        <v>150-500K</v>
      </c>
      <c r="G492" s="49">
        <f>IF(ISNUMBER((Sheet1!F472+$F$7/10)*VLOOKUP($B492,$H$13:$J$18,3,0)),(Sheet1!F472+$F$7/10)*VLOOKUP($B492,$H$13:$J$18,3,0),"N/A")</f>
        <v>6.7961231317897264</v>
      </c>
      <c r="H492" s="49">
        <f>IF(ISNUMBER((Sheet1!G472+$F$7/10)*VLOOKUP($B492,$H$13:$J$18,3,0)),(Sheet1!G472+$F$7/10)*VLOOKUP($B492,$H$13:$J$18,3,0),"N/A")</f>
        <v>7.2047036515897265</v>
      </c>
      <c r="I492" s="49">
        <f>IF(ISNUMBER((Sheet1!H472+$F$7/10)*VLOOKUP($B492,$H$13:$J$18,3,0)),(Sheet1!H472+$F$7/10)*VLOOKUP($B492,$H$13:$J$18,3,0),"N/A")</f>
        <v>7.1330823651813926</v>
      </c>
      <c r="J492" s="49">
        <f>IF(ISNUMBER((Sheet1!I472+$F$7/10)*VLOOKUP($B492,$H$13:$J$18,3,0)),(Sheet1!I472+$F$7/10)*VLOOKUP($B492,$H$13:$J$18,3,0),"N/A")</f>
        <v>7.3077468958772274</v>
      </c>
      <c r="K492" s="49">
        <f>IF(ISNUMBER((Sheet1!J472+$F$7/10)*VLOOKUP($B492,$H$13:$J$18,3,0)),(Sheet1!J472+$F$7/10)*VLOOKUP($B492,$H$13:$J$18,3,0),"N/A")</f>
        <v>7.2986238171094486</v>
      </c>
    </row>
    <row r="493" spans="2:11" x14ac:dyDescent="0.25">
      <c r="B493" s="1" t="str">
        <f>Sheet1!A473</f>
        <v>PA</v>
      </c>
      <c r="C493" s="2" t="str">
        <f>Sheet1!B473</f>
        <v>Elec</v>
      </c>
      <c r="D493" s="3">
        <f>Sheet1!C473</f>
        <v>42916</v>
      </c>
      <c r="E493" s="4" t="str">
        <f>Sheet1!D473</f>
        <v>PECO</v>
      </c>
      <c r="F493" s="2" t="str">
        <f>Sheet1!E473</f>
        <v>500-1M</v>
      </c>
      <c r="G493" s="49">
        <f>IF(ISNUMBER((Sheet1!F473+$F$7/10)*VLOOKUP($B493,$H$13:$J$18,3,0)),(Sheet1!F473+$F$7/10)*VLOOKUP($B493,$H$13:$J$18,3,0),"N/A")</f>
        <v>6.4241781317897253</v>
      </c>
      <c r="H493" s="49">
        <f>IF(ISNUMBER((Sheet1!G473+$F$7/10)*VLOOKUP($B493,$H$13:$J$18,3,0)),(Sheet1!G473+$F$7/10)*VLOOKUP($B493,$H$13:$J$18,3,0),"N/A")</f>
        <v>6.8327586515897263</v>
      </c>
      <c r="I493" s="49">
        <f>IF(ISNUMBER((Sheet1!H473+$F$7/10)*VLOOKUP($B493,$H$13:$J$18,3,0)),(Sheet1!H473+$F$7/10)*VLOOKUP($B493,$H$13:$J$18,3,0),"N/A")</f>
        <v>6.7611373651813924</v>
      </c>
      <c r="J493" s="49">
        <f>IF(ISNUMBER((Sheet1!I473+$F$7/10)*VLOOKUP($B493,$H$13:$J$18,3,0)),(Sheet1!I473+$F$7/10)*VLOOKUP($B493,$H$13:$J$18,3,0),"N/A")</f>
        <v>6.9358018958772272</v>
      </c>
      <c r="K493" s="49">
        <f>IF(ISNUMBER((Sheet1!J473+$F$7/10)*VLOOKUP($B493,$H$13:$J$18,3,0)),(Sheet1!J473+$F$7/10)*VLOOKUP($B493,$H$13:$J$18,3,0),"N/A")</f>
        <v>6.9266788171094484</v>
      </c>
    </row>
    <row r="494" spans="2:11" x14ac:dyDescent="0.25">
      <c r="B494" s="1" t="str">
        <f>Sheet1!A474</f>
        <v>PA</v>
      </c>
      <c r="C494" s="2" t="str">
        <f>Sheet1!B474</f>
        <v>Elec</v>
      </c>
      <c r="D494" s="3">
        <f>Sheet1!C474</f>
        <v>42916</v>
      </c>
      <c r="E494" s="4" t="str">
        <f>Sheet1!D474</f>
        <v>Duquesne</v>
      </c>
      <c r="F494" s="2" t="str">
        <f>Sheet1!E474</f>
        <v>0-150K</v>
      </c>
      <c r="G494" s="49">
        <f>IF(ISNUMBER((Sheet1!F474+$F$7/10)*VLOOKUP($B494,$H$13:$J$18,3,0)),(Sheet1!F474+$F$7/10)*VLOOKUP($B494,$H$13:$J$18,3,0),"N/A")</f>
        <v>7.716954297676029</v>
      </c>
      <c r="H494" s="49">
        <f>IF(ISNUMBER((Sheet1!G474+$F$7/10)*VLOOKUP($B494,$H$13:$J$18,3,0)),(Sheet1!G474+$F$7/10)*VLOOKUP($B494,$H$13:$J$18,3,0),"N/A")</f>
        <v>7.8129161076760258</v>
      </c>
      <c r="I494" s="49">
        <f>IF(ISNUMBER((Sheet1!H474+$F$7/10)*VLOOKUP($B494,$H$13:$J$18,3,0)),(Sheet1!H474+$F$7/10)*VLOOKUP($B494,$H$13:$J$18,3,0),"N/A")</f>
        <v>7.7031350059149153</v>
      </c>
      <c r="J494" s="49">
        <f>IF(ISNUMBER((Sheet1!I474+$F$7/10)*VLOOKUP($B494,$H$13:$J$18,3,0)),(Sheet1!I474+$F$7/10)*VLOOKUP($B494,$H$13:$J$18,3,0),"N/A")</f>
        <v>7.6997609629343611</v>
      </c>
      <c r="K494" s="49">
        <f>IF(ISNUMBER((Sheet1!J474+$F$7/10)*VLOOKUP($B494,$H$13:$J$18,3,0)),(Sheet1!J474+$F$7/10)*VLOOKUP($B494,$H$13:$J$18,3,0),"N/A")</f>
        <v>7.7437898135679744</v>
      </c>
    </row>
    <row r="495" spans="2:11" x14ac:dyDescent="0.25">
      <c r="B495" s="1" t="str">
        <f>Sheet1!A475</f>
        <v>PA</v>
      </c>
      <c r="C495" s="2" t="str">
        <f>Sheet1!B475</f>
        <v>Elec</v>
      </c>
      <c r="D495" s="3">
        <f>Sheet1!C475</f>
        <v>42916</v>
      </c>
      <c r="E495" s="4" t="str">
        <f>Sheet1!D475</f>
        <v>Duquesne</v>
      </c>
      <c r="F495" s="2" t="str">
        <f>Sheet1!E475</f>
        <v>150-500K</v>
      </c>
      <c r="G495" s="49">
        <f>IF(ISNUMBER((Sheet1!F475+$F$7/10)*VLOOKUP($B495,$H$13:$J$18,3,0)),(Sheet1!F475+$F$7/10)*VLOOKUP($B495,$H$13:$J$18,3,0),"N/A")</f>
        <v>7.5044142976760284</v>
      </c>
      <c r="H495" s="49">
        <f>IF(ISNUMBER((Sheet1!G475+$F$7/10)*VLOOKUP($B495,$H$13:$J$18,3,0)),(Sheet1!G475+$F$7/10)*VLOOKUP($B495,$H$13:$J$18,3,0),"N/A")</f>
        <v>7.6003761076760261</v>
      </c>
      <c r="I495" s="49">
        <f>IF(ISNUMBER((Sheet1!H475+$F$7/10)*VLOOKUP($B495,$H$13:$J$18,3,0)),(Sheet1!H475+$F$7/10)*VLOOKUP($B495,$H$13:$J$18,3,0),"N/A")</f>
        <v>7.4905950059149156</v>
      </c>
      <c r="J495" s="49">
        <f>IF(ISNUMBER((Sheet1!I475+$F$7/10)*VLOOKUP($B495,$H$13:$J$18,3,0)),(Sheet1!I475+$F$7/10)*VLOOKUP($B495,$H$13:$J$18,3,0),"N/A")</f>
        <v>7.4872209629343605</v>
      </c>
      <c r="K495" s="49">
        <f>IF(ISNUMBER((Sheet1!J475+$F$7/10)*VLOOKUP($B495,$H$13:$J$18,3,0)),(Sheet1!J475+$F$7/10)*VLOOKUP($B495,$H$13:$J$18,3,0),"N/A")</f>
        <v>7.5312498135679737</v>
      </c>
    </row>
    <row r="496" spans="2:11" x14ac:dyDescent="0.25">
      <c r="B496" s="1" t="str">
        <f>Sheet1!A476</f>
        <v>PA</v>
      </c>
      <c r="C496" s="2" t="str">
        <f>Sheet1!B476</f>
        <v>Elec</v>
      </c>
      <c r="D496" s="3">
        <f>Sheet1!C476</f>
        <v>42916</v>
      </c>
      <c r="E496" s="4" t="str">
        <f>Sheet1!D476</f>
        <v>Duquesne</v>
      </c>
      <c r="F496" s="2" t="str">
        <f>Sheet1!E476</f>
        <v>500-1M</v>
      </c>
      <c r="G496" s="49">
        <f>IF(ISNUMBER((Sheet1!F476+$F$7/10)*VLOOKUP($B496,$H$13:$J$18,3,0)),(Sheet1!F476+$F$7/10)*VLOOKUP($B496,$H$13:$J$18,3,0),"N/A")</f>
        <v>7.1324692976760282</v>
      </c>
      <c r="H496" s="49">
        <f>IF(ISNUMBER((Sheet1!G476+$F$7/10)*VLOOKUP($B496,$H$13:$J$18,3,0)),(Sheet1!G476+$F$7/10)*VLOOKUP($B496,$H$13:$J$18,3,0),"N/A")</f>
        <v>7.2284311076760268</v>
      </c>
      <c r="I496" s="49">
        <f>IF(ISNUMBER((Sheet1!H476+$F$7/10)*VLOOKUP($B496,$H$13:$J$18,3,0)),(Sheet1!H476+$F$7/10)*VLOOKUP($B496,$H$13:$J$18,3,0),"N/A")</f>
        <v>7.1186500059149163</v>
      </c>
      <c r="J496" s="49">
        <f>IF(ISNUMBER((Sheet1!I476+$F$7/10)*VLOOKUP($B496,$H$13:$J$18,3,0)),(Sheet1!I476+$F$7/10)*VLOOKUP($B496,$H$13:$J$18,3,0),"N/A")</f>
        <v>7.1152759629343603</v>
      </c>
      <c r="K496" s="49">
        <f>IF(ISNUMBER((Sheet1!J476+$F$7/10)*VLOOKUP($B496,$H$13:$J$18,3,0)),(Sheet1!J476+$F$7/10)*VLOOKUP($B496,$H$13:$J$18,3,0),"N/A")</f>
        <v>7.1593048135679735</v>
      </c>
    </row>
    <row r="497" spans="2:11" x14ac:dyDescent="0.25">
      <c r="B497" s="1" t="str">
        <f>Sheet1!A477</f>
        <v>PA</v>
      </c>
      <c r="C497" s="2" t="str">
        <f>Sheet1!B477</f>
        <v>Elec</v>
      </c>
      <c r="D497" s="3">
        <f>Sheet1!C477</f>
        <v>42916</v>
      </c>
      <c r="E497" s="4" t="str">
        <f>Sheet1!D477</f>
        <v>PENELEC</v>
      </c>
      <c r="F497" s="2" t="str">
        <f>Sheet1!E477</f>
        <v>0-150K</v>
      </c>
      <c r="G497" s="49">
        <f>IF(ISNUMBER((Sheet1!F477+$F$7/10)*VLOOKUP($B497,$H$13:$J$18,3,0)),(Sheet1!F477+$F$7/10)*VLOOKUP($B497,$H$13:$J$18,3,0),"N/A")</f>
        <v>7.2406539773678089</v>
      </c>
      <c r="H497" s="49">
        <f>IF(ISNUMBER((Sheet1!G477+$F$7/10)*VLOOKUP($B497,$H$13:$J$18,3,0)),(Sheet1!G477+$F$7/10)*VLOOKUP($B497,$H$13:$J$18,3,0),"N/A")</f>
        <v>7.5359740565678095</v>
      </c>
      <c r="I497" s="49">
        <f>IF(ISNUMBER((Sheet1!H477+$F$7/10)*VLOOKUP($B497,$H$13:$J$18,3,0)),(Sheet1!H477+$F$7/10)*VLOOKUP($B497,$H$13:$J$18,3,0),"N/A")</f>
        <v>7.3920165228066992</v>
      </c>
      <c r="J497" s="49">
        <f>IF(ISNUMBER((Sheet1!I477+$F$7/10)*VLOOKUP($B497,$H$13:$J$18,3,0)),(Sheet1!I477+$F$7/10)*VLOOKUP($B497,$H$13:$J$18,3,0),"N/A")</f>
        <v>7.4346690795261425</v>
      </c>
      <c r="K497" s="49">
        <f>IF(ISNUMBER((Sheet1!J477+$F$7/10)*VLOOKUP($B497,$H$13:$J$18,3,0)),(Sheet1!J477+$F$7/10)*VLOOKUP($B497,$H$13:$J$18,3,0),"N/A")</f>
        <v>7.2171985441347548</v>
      </c>
    </row>
    <row r="498" spans="2:11" x14ac:dyDescent="0.25">
      <c r="B498" s="1" t="str">
        <f>Sheet1!A478</f>
        <v>PA</v>
      </c>
      <c r="C498" s="2" t="str">
        <f>Sheet1!B478</f>
        <v>Elec</v>
      </c>
      <c r="D498" s="3">
        <f>Sheet1!C478</f>
        <v>42916</v>
      </c>
      <c r="E498" s="4" t="str">
        <f>Sheet1!D478</f>
        <v>PENELEC</v>
      </c>
      <c r="F498" s="2" t="str">
        <f>Sheet1!E478</f>
        <v>150-500K</v>
      </c>
      <c r="G498" s="49">
        <f>IF(ISNUMBER((Sheet1!F478+$F$7/10)*VLOOKUP($B498,$H$13:$J$18,3,0)),(Sheet1!F478+$F$7/10)*VLOOKUP($B498,$H$13:$J$18,3,0),"N/A")</f>
        <v>7.0281139773678083</v>
      </c>
      <c r="H498" s="49">
        <f>IF(ISNUMBER((Sheet1!G478+$F$7/10)*VLOOKUP($B498,$H$13:$J$18,3,0)),(Sheet1!G478+$F$7/10)*VLOOKUP($B498,$H$13:$J$18,3,0),"N/A")</f>
        <v>7.3234340565678098</v>
      </c>
      <c r="I498" s="49">
        <f>IF(ISNUMBER((Sheet1!H478+$F$7/10)*VLOOKUP($B498,$H$13:$J$18,3,0)),(Sheet1!H478+$F$7/10)*VLOOKUP($B498,$H$13:$J$18,3,0),"N/A")</f>
        <v>7.1794765228066986</v>
      </c>
      <c r="J498" s="49">
        <f>IF(ISNUMBER((Sheet1!I478+$F$7/10)*VLOOKUP($B498,$H$13:$J$18,3,0)),(Sheet1!I478+$F$7/10)*VLOOKUP($B498,$H$13:$J$18,3,0),"N/A")</f>
        <v>7.2221290795261419</v>
      </c>
      <c r="K498" s="49">
        <f>IF(ISNUMBER((Sheet1!J478+$F$7/10)*VLOOKUP($B498,$H$13:$J$18,3,0)),(Sheet1!J478+$F$7/10)*VLOOKUP($B498,$H$13:$J$18,3,0),"N/A")</f>
        <v>7.0046585441347542</v>
      </c>
    </row>
    <row r="499" spans="2:11" x14ac:dyDescent="0.25">
      <c r="B499" s="1" t="str">
        <f>Sheet1!A479</f>
        <v>PA</v>
      </c>
      <c r="C499" s="2" t="str">
        <f>Sheet1!B479</f>
        <v>Elec</v>
      </c>
      <c r="D499" s="3">
        <f>Sheet1!C479</f>
        <v>42916</v>
      </c>
      <c r="E499" s="4" t="str">
        <f>Sheet1!D479</f>
        <v>PENELEC</v>
      </c>
      <c r="F499" s="2" t="str">
        <f>Sheet1!E479</f>
        <v>500-1M</v>
      </c>
      <c r="G499" s="49">
        <f>IF(ISNUMBER((Sheet1!F479+$F$7/10)*VLOOKUP($B499,$H$13:$J$18,3,0)),(Sheet1!F479+$F$7/10)*VLOOKUP($B499,$H$13:$J$18,3,0),"N/A")</f>
        <v>6.656168977367809</v>
      </c>
      <c r="H499" s="49">
        <f>IF(ISNUMBER((Sheet1!G479+$F$7/10)*VLOOKUP($B499,$H$13:$J$18,3,0)),(Sheet1!G479+$F$7/10)*VLOOKUP($B499,$H$13:$J$18,3,0),"N/A")</f>
        <v>6.9514890565678096</v>
      </c>
      <c r="I499" s="49">
        <f>IF(ISNUMBER((Sheet1!H479+$F$7/10)*VLOOKUP($B499,$H$13:$J$18,3,0)),(Sheet1!H479+$F$7/10)*VLOOKUP($B499,$H$13:$J$18,3,0),"N/A")</f>
        <v>6.8075315228066993</v>
      </c>
      <c r="J499" s="49">
        <f>IF(ISNUMBER((Sheet1!I479+$F$7/10)*VLOOKUP($B499,$H$13:$J$18,3,0)),(Sheet1!I479+$F$7/10)*VLOOKUP($B499,$H$13:$J$18,3,0),"N/A")</f>
        <v>6.8501840795261426</v>
      </c>
      <c r="K499" s="49">
        <f>IF(ISNUMBER((Sheet1!J479+$F$7/10)*VLOOKUP($B499,$H$13:$J$18,3,0)),(Sheet1!J479+$F$7/10)*VLOOKUP($B499,$H$13:$J$18,3,0),"N/A")</f>
        <v>6.6327135441347549</v>
      </c>
    </row>
    <row r="500" spans="2:11" x14ac:dyDescent="0.25">
      <c r="B500" s="1" t="str">
        <f>Sheet1!A480</f>
        <v>PA</v>
      </c>
      <c r="C500" s="2" t="str">
        <f>Sheet1!B480</f>
        <v>Elec</v>
      </c>
      <c r="D500" s="3">
        <f>Sheet1!C480</f>
        <v>42916</v>
      </c>
      <c r="E500" s="4" t="str">
        <f>Sheet1!D480</f>
        <v>METED</v>
      </c>
      <c r="F500" s="2" t="str">
        <f>Sheet1!E480</f>
        <v>0-150K</v>
      </c>
      <c r="G500" s="49">
        <f>IF(ISNUMBER((Sheet1!F480+$F$7/10)*VLOOKUP($B500,$H$13:$J$18,3,0)),(Sheet1!F480+$F$7/10)*VLOOKUP($B500,$H$13:$J$18,3,0),"N/A")</f>
        <v>6.8773253489678101</v>
      </c>
      <c r="H500" s="49">
        <f>IF(ISNUMBER((Sheet1!G480+$F$7/10)*VLOOKUP($B500,$H$13:$J$18,3,0)),(Sheet1!G480+$F$7/10)*VLOOKUP($B500,$H$13:$J$18,3,0),"N/A")</f>
        <v>7.2942459383678102</v>
      </c>
      <c r="I500" s="49">
        <f>IF(ISNUMBER((Sheet1!H480+$F$7/10)*VLOOKUP($B500,$H$13:$J$18,3,0)),(Sheet1!H480+$F$7/10)*VLOOKUP($B500,$H$13:$J$18,3,0),"N/A")</f>
        <v>7.1165646828066969</v>
      </c>
      <c r="J500" s="49">
        <f>IF(ISNUMBER((Sheet1!I480+$F$7/10)*VLOOKUP($B500,$H$13:$J$18,3,0)),(Sheet1!I480+$F$7/10)*VLOOKUP($B500,$H$13:$J$18,3,0),"N/A")</f>
        <v>7.2105870948261419</v>
      </c>
      <c r="K500" s="49">
        <f>IF(ISNUMBER((Sheet1!J480+$F$7/10)*VLOOKUP($B500,$H$13:$J$18,3,0)),(Sheet1!J480+$F$7/10)*VLOOKUP($B500,$H$13:$J$18,3,0),"N/A")</f>
        <v>7.2475367989291986</v>
      </c>
    </row>
    <row r="501" spans="2:11" x14ac:dyDescent="0.25">
      <c r="B501" s="1" t="str">
        <f>Sheet1!A481</f>
        <v>PA</v>
      </c>
      <c r="C501" s="2" t="str">
        <f>Sheet1!B481</f>
        <v>Elec</v>
      </c>
      <c r="D501" s="3">
        <f>Sheet1!C481</f>
        <v>42916</v>
      </c>
      <c r="E501" s="4" t="str">
        <f>Sheet1!D481</f>
        <v>METED</v>
      </c>
      <c r="F501" s="2" t="str">
        <f>Sheet1!E481</f>
        <v>150-500K</v>
      </c>
      <c r="G501" s="49">
        <f>IF(ISNUMBER((Sheet1!F481+$F$7/10)*VLOOKUP($B501,$H$13:$J$18,3,0)),(Sheet1!F481+$F$7/10)*VLOOKUP($B501,$H$13:$J$18,3,0),"N/A")</f>
        <v>6.6647853489678095</v>
      </c>
      <c r="H501" s="49">
        <f>IF(ISNUMBER((Sheet1!G481+$F$7/10)*VLOOKUP($B501,$H$13:$J$18,3,0)),(Sheet1!G481+$F$7/10)*VLOOKUP($B501,$H$13:$J$18,3,0),"N/A")</f>
        <v>7.0817059383678096</v>
      </c>
      <c r="I501" s="49">
        <f>IF(ISNUMBER((Sheet1!H481+$F$7/10)*VLOOKUP($B501,$H$13:$J$18,3,0)),(Sheet1!H481+$F$7/10)*VLOOKUP($B501,$H$13:$J$18,3,0),"N/A")</f>
        <v>6.9040246828066971</v>
      </c>
      <c r="J501" s="49">
        <f>IF(ISNUMBER((Sheet1!I481+$F$7/10)*VLOOKUP($B501,$H$13:$J$18,3,0)),(Sheet1!I481+$F$7/10)*VLOOKUP($B501,$H$13:$J$18,3,0),"N/A")</f>
        <v>6.9980470948261431</v>
      </c>
      <c r="K501" s="49">
        <f>IF(ISNUMBER((Sheet1!J481+$F$7/10)*VLOOKUP($B501,$H$13:$J$18,3,0)),(Sheet1!J481+$F$7/10)*VLOOKUP($B501,$H$13:$J$18,3,0),"N/A")</f>
        <v>7.0349967989291988</v>
      </c>
    </row>
    <row r="502" spans="2:11" x14ac:dyDescent="0.25">
      <c r="B502" s="1" t="str">
        <f>Sheet1!A482</f>
        <v>PA</v>
      </c>
      <c r="C502" s="2" t="str">
        <f>Sheet1!B482</f>
        <v>Elec</v>
      </c>
      <c r="D502" s="3">
        <f>Sheet1!C482</f>
        <v>42916</v>
      </c>
      <c r="E502" s="4" t="str">
        <f>Sheet1!D482</f>
        <v>METED</v>
      </c>
      <c r="F502" s="2" t="str">
        <f>Sheet1!E482</f>
        <v>500-1M</v>
      </c>
      <c r="G502" s="49">
        <f>IF(ISNUMBER((Sheet1!F482+$F$7/10)*VLOOKUP($B502,$H$13:$J$18,3,0)),(Sheet1!F482+$F$7/10)*VLOOKUP($B502,$H$13:$J$18,3,0),"N/A")</f>
        <v>6.2928403489678102</v>
      </c>
      <c r="H502" s="49">
        <f>IF(ISNUMBER((Sheet1!G482+$F$7/10)*VLOOKUP($B502,$H$13:$J$18,3,0)),(Sheet1!G482+$F$7/10)*VLOOKUP($B502,$H$13:$J$18,3,0),"N/A")</f>
        <v>6.7097609383678103</v>
      </c>
      <c r="I502" s="49">
        <f>IF(ISNUMBER((Sheet1!H482+$F$7/10)*VLOOKUP($B502,$H$13:$J$18,3,0)),(Sheet1!H482+$F$7/10)*VLOOKUP($B502,$H$13:$J$18,3,0),"N/A")</f>
        <v>6.5320796828066969</v>
      </c>
      <c r="J502" s="49">
        <f>IF(ISNUMBER((Sheet1!I482+$F$7/10)*VLOOKUP($B502,$H$13:$J$18,3,0)),(Sheet1!I482+$F$7/10)*VLOOKUP($B502,$H$13:$J$18,3,0),"N/A")</f>
        <v>6.626102094826142</v>
      </c>
      <c r="K502" s="49">
        <f>IF(ISNUMBER((Sheet1!J482+$F$7/10)*VLOOKUP($B502,$H$13:$J$18,3,0)),(Sheet1!J482+$F$7/10)*VLOOKUP($B502,$H$13:$J$18,3,0),"N/A")</f>
        <v>6.6630517989291977</v>
      </c>
    </row>
    <row r="503" spans="2:11" x14ac:dyDescent="0.25">
      <c r="B503" s="1" t="str">
        <f>Sheet1!A483</f>
        <v>PA</v>
      </c>
      <c r="C503" s="2" t="str">
        <f>Sheet1!B483</f>
        <v>Elec</v>
      </c>
      <c r="D503" s="3">
        <f>Sheet1!C483</f>
        <v>42916</v>
      </c>
      <c r="E503" s="4" t="str">
        <f>Sheet1!D483</f>
        <v>West Penn PWR</v>
      </c>
      <c r="F503" s="2" t="str">
        <f>Sheet1!E483</f>
        <v>0-150K</v>
      </c>
      <c r="G503" s="49">
        <f>IF(ISNUMBER((Sheet1!F483+$F$7/10)*VLOOKUP($B503,$H$13:$J$18,3,0)),(Sheet1!F483+$F$7/10)*VLOOKUP($B503,$H$13:$J$18,3,0),"N/A")</f>
        <v>7.3504033736280832</v>
      </c>
      <c r="H503" s="49">
        <f>IF(ISNUMBER((Sheet1!G483+$F$7/10)*VLOOKUP($B503,$H$13:$J$18,3,0)),(Sheet1!G483+$F$7/10)*VLOOKUP($B503,$H$13:$J$18,3,0),"N/A")</f>
        <v>7.566798849228082</v>
      </c>
      <c r="I503" s="49">
        <f>IF(ISNUMBER((Sheet1!H483+$F$7/10)*VLOOKUP($B503,$H$13:$J$18,3,0)),(Sheet1!H483+$F$7/10)*VLOOKUP($B503,$H$13:$J$18,3,0),"N/A")</f>
        <v>7.4186967854669712</v>
      </c>
      <c r="J503" s="49">
        <f>IF(ISNUMBER((Sheet1!I483+$F$7/10)*VLOOKUP($B503,$H$13:$J$18,3,0)),(Sheet1!I483+$F$7/10)*VLOOKUP($B503,$H$13:$J$18,3,0),"N/A")</f>
        <v>7.452696838786415</v>
      </c>
      <c r="K503" s="49">
        <f>IF(ISNUMBER((Sheet1!J483+$F$7/10)*VLOOKUP($B503,$H$13:$J$18,3,0)),(Sheet1!J483+$F$7/10)*VLOOKUP($B503,$H$13:$J$18,3,0),"N/A")</f>
        <v>7.4307253185061377</v>
      </c>
    </row>
    <row r="504" spans="2:11" x14ac:dyDescent="0.25">
      <c r="B504" s="1" t="str">
        <f>Sheet1!A484</f>
        <v>PA</v>
      </c>
      <c r="C504" s="2" t="str">
        <f>Sheet1!B484</f>
        <v>Elec</v>
      </c>
      <c r="D504" s="3">
        <f>Sheet1!C484</f>
        <v>42916</v>
      </c>
      <c r="E504" s="4" t="str">
        <f>Sheet1!D484</f>
        <v>West Penn PWR</v>
      </c>
      <c r="F504" s="2" t="str">
        <f>Sheet1!E484</f>
        <v>150-500K</v>
      </c>
      <c r="G504" s="49">
        <f>IF(ISNUMBER((Sheet1!F484+$F$7/10)*VLOOKUP($B504,$H$13:$J$18,3,0)),(Sheet1!F484+$F$7/10)*VLOOKUP($B504,$H$13:$J$18,3,0),"N/A")</f>
        <v>7.1378633736280834</v>
      </c>
      <c r="H504" s="49">
        <f>IF(ISNUMBER((Sheet1!G484+$F$7/10)*VLOOKUP($B504,$H$13:$J$18,3,0)),(Sheet1!G484+$F$7/10)*VLOOKUP($B504,$H$13:$J$18,3,0),"N/A")</f>
        <v>7.3542588492280823</v>
      </c>
      <c r="I504" s="49">
        <f>IF(ISNUMBER((Sheet1!H484+$F$7/10)*VLOOKUP($B504,$H$13:$J$18,3,0)),(Sheet1!H484+$F$7/10)*VLOOKUP($B504,$H$13:$J$18,3,0),"N/A")</f>
        <v>7.2061567854669706</v>
      </c>
      <c r="J504" s="49">
        <f>IF(ISNUMBER((Sheet1!I484+$F$7/10)*VLOOKUP($B504,$H$13:$J$18,3,0)),(Sheet1!I484+$F$7/10)*VLOOKUP($B504,$H$13:$J$18,3,0),"N/A")</f>
        <v>7.2401568387864152</v>
      </c>
      <c r="K504" s="49">
        <f>IF(ISNUMBER((Sheet1!J484+$F$7/10)*VLOOKUP($B504,$H$13:$J$18,3,0)),(Sheet1!J484+$F$7/10)*VLOOKUP($B504,$H$13:$J$18,3,0),"N/A")</f>
        <v>7.218185318506138</v>
      </c>
    </row>
    <row r="505" spans="2:11" x14ac:dyDescent="0.25">
      <c r="B505" s="1" t="str">
        <f>Sheet1!A485</f>
        <v>PA</v>
      </c>
      <c r="C505" s="2" t="str">
        <f>Sheet1!B485</f>
        <v>Elec</v>
      </c>
      <c r="D505" s="3">
        <f>Sheet1!C485</f>
        <v>42916</v>
      </c>
      <c r="E505" s="4" t="str">
        <f>Sheet1!D485</f>
        <v>West Penn PWR</v>
      </c>
      <c r="F505" s="2" t="str">
        <f>Sheet1!E485</f>
        <v>500-1M</v>
      </c>
      <c r="G505" s="49">
        <f>IF(ISNUMBER((Sheet1!F485+$F$7/10)*VLOOKUP($B505,$H$13:$J$18,3,0)),(Sheet1!F485+$F$7/10)*VLOOKUP($B505,$H$13:$J$18,3,0),"N/A")</f>
        <v>6.7659183736280832</v>
      </c>
      <c r="H505" s="49">
        <f>IF(ISNUMBER((Sheet1!G485+$F$7/10)*VLOOKUP($B505,$H$13:$J$18,3,0)),(Sheet1!G485+$F$7/10)*VLOOKUP($B505,$H$13:$J$18,3,0),"N/A")</f>
        <v>6.9823138492280821</v>
      </c>
      <c r="I505" s="49">
        <f>IF(ISNUMBER((Sheet1!H485+$F$7/10)*VLOOKUP($B505,$H$13:$J$18,3,0)),(Sheet1!H485+$F$7/10)*VLOOKUP($B505,$H$13:$J$18,3,0),"N/A")</f>
        <v>6.8342117854669713</v>
      </c>
      <c r="J505" s="49">
        <f>IF(ISNUMBER((Sheet1!I485+$F$7/10)*VLOOKUP($B505,$H$13:$J$18,3,0)),(Sheet1!I485+$F$7/10)*VLOOKUP($B505,$H$13:$J$18,3,0),"N/A")</f>
        <v>6.8682118387864151</v>
      </c>
      <c r="K505" s="49">
        <f>IF(ISNUMBER((Sheet1!J485+$F$7/10)*VLOOKUP($B505,$H$13:$J$18,3,0)),(Sheet1!J485+$F$7/10)*VLOOKUP($B505,$H$13:$J$18,3,0),"N/A")</f>
        <v>6.8462403185061387</v>
      </c>
    </row>
    <row r="506" spans="2:11" x14ac:dyDescent="0.25">
      <c r="B506" s="1" t="str">
        <f>Sheet1!A486</f>
        <v>PA</v>
      </c>
      <c r="C506" s="2" t="str">
        <f>Sheet1!B486</f>
        <v>Elec</v>
      </c>
      <c r="D506" s="3">
        <f>Sheet1!C486</f>
        <v>42916</v>
      </c>
      <c r="E506" s="4" t="str">
        <f>Sheet1!D486</f>
        <v>Penn PWR</v>
      </c>
      <c r="F506" s="2" t="str">
        <f>Sheet1!E486</f>
        <v>0-150K</v>
      </c>
      <c r="G506" s="49">
        <f>IF(ISNUMBER((Sheet1!F486+$F$7/10)*VLOOKUP($B506,$H$13:$J$18,3,0)),(Sheet1!F486+$F$7/10)*VLOOKUP($B506,$H$13:$J$18,3,0),"N/A")</f>
        <v>7.806065118180296</v>
      </c>
      <c r="H506" s="49">
        <f>IF(ISNUMBER((Sheet1!G486+$F$7/10)*VLOOKUP($B506,$H$13:$J$18,3,0)),(Sheet1!G486+$F$7/10)*VLOOKUP($B506,$H$13:$J$18,3,0),"N/A")</f>
        <v>7.9561708513094977</v>
      </c>
      <c r="I506" s="49">
        <f>IF(ISNUMBER((Sheet1!H486+$F$7/10)*VLOOKUP($B506,$H$13:$J$18,3,0)),(Sheet1!H486+$F$7/10)*VLOOKUP($B506,$H$13:$J$18,3,0),"N/A")</f>
        <v>7.8846832046215853</v>
      </c>
      <c r="J506" s="49">
        <f>IF(ISNUMBER((Sheet1!I486+$F$7/10)*VLOOKUP($B506,$H$13:$J$18,3,0)),(Sheet1!I486+$F$7/10)*VLOOKUP($B506,$H$13:$J$18,3,0),"N/A")</f>
        <v>7.9091008112758292</v>
      </c>
      <c r="K506" s="49">
        <f>IF(ISNUMBER((Sheet1!J486+$F$7/10)*VLOOKUP($B506,$H$13:$J$18,3,0)),(Sheet1!J486+$F$7/10)*VLOOKUP($B506,$H$13:$J$18,3,0),"N/A")</f>
        <v>7.9167765416458842</v>
      </c>
    </row>
    <row r="507" spans="2:11" x14ac:dyDescent="0.25">
      <c r="B507" s="1" t="str">
        <f>Sheet1!A487</f>
        <v>PA</v>
      </c>
      <c r="C507" s="2" t="str">
        <f>Sheet1!B487</f>
        <v>Elec</v>
      </c>
      <c r="D507" s="3">
        <f>Sheet1!C487</f>
        <v>42916</v>
      </c>
      <c r="E507" s="4" t="str">
        <f>Sheet1!D487</f>
        <v>Penn PWR</v>
      </c>
      <c r="F507" s="2" t="str">
        <f>Sheet1!E487</f>
        <v>150-500K</v>
      </c>
      <c r="G507" s="49">
        <f>IF(ISNUMBER((Sheet1!F487+$F$7/10)*VLOOKUP($B507,$H$13:$J$18,3,0)),(Sheet1!F487+$F$7/10)*VLOOKUP($B507,$H$13:$J$18,3,0),"N/A")</f>
        <v>7.5935251181802972</v>
      </c>
      <c r="H507" s="49">
        <f>IF(ISNUMBER((Sheet1!G487+$F$7/10)*VLOOKUP($B507,$H$13:$J$18,3,0)),(Sheet1!G487+$F$7/10)*VLOOKUP($B507,$H$13:$J$18,3,0),"N/A")</f>
        <v>7.7436308513094971</v>
      </c>
      <c r="I507" s="49">
        <f>IF(ISNUMBER((Sheet1!H487+$F$7/10)*VLOOKUP($B507,$H$13:$J$18,3,0)),(Sheet1!H487+$F$7/10)*VLOOKUP($B507,$H$13:$J$18,3,0),"N/A")</f>
        <v>7.6721432046215856</v>
      </c>
      <c r="J507" s="49">
        <f>IF(ISNUMBER((Sheet1!I487+$F$7/10)*VLOOKUP($B507,$H$13:$J$18,3,0)),(Sheet1!I487+$F$7/10)*VLOOKUP($B507,$H$13:$J$18,3,0),"N/A")</f>
        <v>7.6965608112758295</v>
      </c>
      <c r="K507" s="49">
        <f>IF(ISNUMBER((Sheet1!J487+$F$7/10)*VLOOKUP($B507,$H$13:$J$18,3,0)),(Sheet1!J487+$F$7/10)*VLOOKUP($B507,$H$13:$J$18,3,0),"N/A")</f>
        <v>7.7042365416458836</v>
      </c>
    </row>
    <row r="508" spans="2:11" x14ac:dyDescent="0.25">
      <c r="B508" s="1" t="str">
        <f>Sheet1!A488</f>
        <v>PA</v>
      </c>
      <c r="C508" s="2" t="str">
        <f>Sheet1!B488</f>
        <v>Elec</v>
      </c>
      <c r="D508" s="3">
        <f>Sheet1!C488</f>
        <v>42916</v>
      </c>
      <c r="E508" s="4" t="str">
        <f>Sheet1!D488</f>
        <v>Penn PWR</v>
      </c>
      <c r="F508" s="2" t="str">
        <f>Sheet1!E488</f>
        <v>500-1M</v>
      </c>
      <c r="G508" s="49">
        <f>IF(ISNUMBER((Sheet1!F488+$F$7/10)*VLOOKUP($B508,$H$13:$J$18,3,0)),(Sheet1!F488+$F$7/10)*VLOOKUP($B508,$H$13:$J$18,3,0),"N/A")</f>
        <v>7.221580118180297</v>
      </c>
      <c r="H508" s="49">
        <f>IF(ISNUMBER((Sheet1!G488+$F$7/10)*VLOOKUP($B508,$H$13:$J$18,3,0)),(Sheet1!G488+$F$7/10)*VLOOKUP($B508,$H$13:$J$18,3,0),"N/A")</f>
        <v>7.3716858513094978</v>
      </c>
      <c r="I508" s="49">
        <f>IF(ISNUMBER((Sheet1!H488+$F$7/10)*VLOOKUP($B508,$H$13:$J$18,3,0)),(Sheet1!H488+$F$7/10)*VLOOKUP($B508,$H$13:$J$18,3,0),"N/A")</f>
        <v>7.3001982046215863</v>
      </c>
      <c r="J508" s="49">
        <f>IF(ISNUMBER((Sheet1!I488+$F$7/10)*VLOOKUP($B508,$H$13:$J$18,3,0)),(Sheet1!I488+$F$7/10)*VLOOKUP($B508,$H$13:$J$18,3,0),"N/A")</f>
        <v>7.3246158112758293</v>
      </c>
      <c r="K508" s="49">
        <f>IF(ISNUMBER((Sheet1!J488+$F$7/10)*VLOOKUP($B508,$H$13:$J$18,3,0)),(Sheet1!J488+$F$7/10)*VLOOKUP($B508,$H$13:$J$18,3,0),"N/A")</f>
        <v>7.3322915416458843</v>
      </c>
    </row>
    <row r="509" spans="2:11" x14ac:dyDescent="0.25">
      <c r="B509" s="1" t="str">
        <f>Sheet1!A489</f>
        <v>PA</v>
      </c>
      <c r="C509" s="2" t="str">
        <f>Sheet1!B489</f>
        <v>Elec</v>
      </c>
      <c r="D509" s="3">
        <f>Sheet1!C489</f>
        <v>42947</v>
      </c>
      <c r="E509" s="4" t="str">
        <f>Sheet1!D489</f>
        <v>PPL</v>
      </c>
      <c r="F509" s="2" t="str">
        <f>Sheet1!E489</f>
        <v>0-150K</v>
      </c>
      <c r="G509" s="49">
        <f>IF(ISNUMBER((Sheet1!F489+$F$7/10)*VLOOKUP($B509,$H$13:$J$18,3,0)),(Sheet1!F489+$F$7/10)*VLOOKUP($B509,$H$13:$J$18,3,0),"N/A")</f>
        <v>7.5311420033404115</v>
      </c>
      <c r="H509" s="49">
        <f>IF(ISNUMBER((Sheet1!G489+$F$7/10)*VLOOKUP($B509,$H$13:$J$18,3,0)),(Sheet1!G489+$F$7/10)*VLOOKUP($B509,$H$13:$J$18,3,0),"N/A")</f>
        <v>7.7473208062181902</v>
      </c>
      <c r="I509" s="49">
        <f>IF(ISNUMBER((Sheet1!H489+$F$7/10)*VLOOKUP($B509,$H$13:$J$18,3,0)),(Sheet1!H489+$F$7/10)*VLOOKUP($B509,$H$13:$J$18,3,0),"N/A")</f>
        <v>7.5299863367700413</v>
      </c>
      <c r="J509" s="49">
        <f>IF(ISNUMBER((Sheet1!I489+$F$7/10)*VLOOKUP($B509,$H$13:$J$18,3,0)),(Sheet1!I489+$F$7/10)*VLOOKUP($B509,$H$13:$J$18,3,0),"N/A")</f>
        <v>7.6352125475411414</v>
      </c>
      <c r="K509" s="49" t="str">
        <f>IF(ISNUMBER((Sheet1!J489+$F$7/10)*VLOOKUP($B509,$H$13:$J$18,3,0)),(Sheet1!J489+$F$7/10)*VLOOKUP($B509,$H$13:$J$18,3,0),"N/A")</f>
        <v>N/A</v>
      </c>
    </row>
    <row r="510" spans="2:11" x14ac:dyDescent="0.25">
      <c r="B510" s="1" t="str">
        <f>Sheet1!A490</f>
        <v>PA</v>
      </c>
      <c r="C510" s="2" t="str">
        <f>Sheet1!B490</f>
        <v>Elec</v>
      </c>
      <c r="D510" s="3">
        <f>Sheet1!C490</f>
        <v>42947</v>
      </c>
      <c r="E510" s="4" t="str">
        <f>Sheet1!D490</f>
        <v>PPL</v>
      </c>
      <c r="F510" s="2" t="str">
        <f>Sheet1!E490</f>
        <v>150-500K</v>
      </c>
      <c r="G510" s="49">
        <f>IF(ISNUMBER((Sheet1!F490+$F$7/10)*VLOOKUP($B510,$H$13:$J$18,3,0)),(Sheet1!F490+$F$7/10)*VLOOKUP($B510,$H$13:$J$18,3,0),"N/A")</f>
        <v>7.3186020033404118</v>
      </c>
      <c r="H510" s="49">
        <f>IF(ISNUMBER((Sheet1!G490+$F$7/10)*VLOOKUP($B510,$H$13:$J$18,3,0)),(Sheet1!G490+$F$7/10)*VLOOKUP($B510,$H$13:$J$18,3,0),"N/A")</f>
        <v>7.5347808062181896</v>
      </c>
      <c r="I510" s="49">
        <f>IF(ISNUMBER((Sheet1!H490+$F$7/10)*VLOOKUP($B510,$H$13:$J$18,3,0)),(Sheet1!H490+$F$7/10)*VLOOKUP($B510,$H$13:$J$18,3,0),"N/A")</f>
        <v>7.3174463367700415</v>
      </c>
      <c r="J510" s="49">
        <f>IF(ISNUMBER((Sheet1!I490+$F$7/10)*VLOOKUP($B510,$H$13:$J$18,3,0)),(Sheet1!I490+$F$7/10)*VLOOKUP($B510,$H$13:$J$18,3,0),"N/A")</f>
        <v>7.4226725475411408</v>
      </c>
      <c r="K510" s="49" t="str">
        <f>IF(ISNUMBER((Sheet1!J490+$F$7/10)*VLOOKUP($B510,$H$13:$J$18,3,0)),(Sheet1!J490+$F$7/10)*VLOOKUP($B510,$H$13:$J$18,3,0),"N/A")</f>
        <v>N/A</v>
      </c>
    </row>
    <row r="511" spans="2:11" x14ac:dyDescent="0.25">
      <c r="B511" s="1" t="str">
        <f>Sheet1!A491</f>
        <v>PA</v>
      </c>
      <c r="C511" s="2" t="str">
        <f>Sheet1!B491</f>
        <v>Elec</v>
      </c>
      <c r="D511" s="3">
        <f>Sheet1!C491</f>
        <v>42947</v>
      </c>
      <c r="E511" s="4" t="str">
        <f>Sheet1!D491</f>
        <v>PPL</v>
      </c>
      <c r="F511" s="2" t="str">
        <f>Sheet1!E491</f>
        <v>500-1M</v>
      </c>
      <c r="G511" s="49">
        <f>IF(ISNUMBER((Sheet1!F491+$F$7/10)*VLOOKUP($B511,$H$13:$J$18,3,0)),(Sheet1!F491+$F$7/10)*VLOOKUP($B511,$H$13:$J$18,3,0),"N/A")</f>
        <v>6.9466570033404116</v>
      </c>
      <c r="H511" s="49">
        <f>IF(ISNUMBER((Sheet1!G491+$F$7/10)*VLOOKUP($B511,$H$13:$J$18,3,0)),(Sheet1!G491+$F$7/10)*VLOOKUP($B511,$H$13:$J$18,3,0),"N/A")</f>
        <v>7.1628358062181903</v>
      </c>
      <c r="I511" s="49">
        <f>IF(ISNUMBER((Sheet1!H491+$F$7/10)*VLOOKUP($B511,$H$13:$J$18,3,0)),(Sheet1!H491+$F$7/10)*VLOOKUP($B511,$H$13:$J$18,3,0),"N/A")</f>
        <v>6.9455013367700413</v>
      </c>
      <c r="J511" s="49">
        <f>IF(ISNUMBER((Sheet1!I491+$F$7/10)*VLOOKUP($B511,$H$13:$J$18,3,0)),(Sheet1!I491+$F$7/10)*VLOOKUP($B511,$H$13:$J$18,3,0),"N/A")</f>
        <v>7.0507275475411415</v>
      </c>
      <c r="K511" s="49" t="str">
        <f>IF(ISNUMBER((Sheet1!J491+$F$7/10)*VLOOKUP($B511,$H$13:$J$18,3,0)),(Sheet1!J491+$F$7/10)*VLOOKUP($B511,$H$13:$J$18,3,0),"N/A")</f>
        <v>N/A</v>
      </c>
    </row>
    <row r="512" spans="2:11" x14ac:dyDescent="0.25">
      <c r="B512" s="1" t="str">
        <f>Sheet1!A492</f>
        <v>PA</v>
      </c>
      <c r="C512" s="2" t="str">
        <f>Sheet1!B492</f>
        <v>Elec</v>
      </c>
      <c r="D512" s="3">
        <f>Sheet1!C492</f>
        <v>42947</v>
      </c>
      <c r="E512" s="4" t="str">
        <f>Sheet1!D492</f>
        <v>PECO</v>
      </c>
      <c r="F512" s="2" t="str">
        <f>Sheet1!E492</f>
        <v>0-150K</v>
      </c>
      <c r="G512" s="49">
        <f>IF(ISNUMBER((Sheet1!F492+$F$7/10)*VLOOKUP($B512,$H$13:$J$18,3,0)),(Sheet1!F492+$F$7/10)*VLOOKUP($B512,$H$13:$J$18,3,0),"N/A")</f>
        <v>7.1687950185897273</v>
      </c>
      <c r="H512" s="49">
        <f>IF(ISNUMBER((Sheet1!G492+$F$7/10)*VLOOKUP($B512,$H$13:$J$18,3,0)),(Sheet1!G492+$F$7/10)*VLOOKUP($B512,$H$13:$J$18,3,0),"N/A")</f>
        <v>7.437299568037643</v>
      </c>
      <c r="I512" s="49">
        <f>IF(ISNUMBER((Sheet1!H492+$F$7/10)*VLOOKUP($B512,$H$13:$J$18,3,0)),(Sheet1!H492+$F$7/10)*VLOOKUP($B512,$H$13:$J$18,3,0),"N/A")</f>
        <v>7.3856454921466703</v>
      </c>
      <c r="J512" s="49">
        <f>IF(ISNUMBER((Sheet1!I492+$F$7/10)*VLOOKUP($B512,$H$13:$J$18,3,0)),(Sheet1!I492+$F$7/10)*VLOOKUP($B512,$H$13:$J$18,3,0),"N/A")</f>
        <v>7.5260826487682344</v>
      </c>
      <c r="K512" s="49" t="str">
        <f>IF(ISNUMBER((Sheet1!J492+$F$7/10)*VLOOKUP($B512,$H$13:$J$18,3,0)),(Sheet1!J492+$F$7/10)*VLOOKUP($B512,$H$13:$J$18,3,0),"N/A")</f>
        <v>N/A</v>
      </c>
    </row>
    <row r="513" spans="2:11" x14ac:dyDescent="0.25">
      <c r="B513" s="1" t="str">
        <f>Sheet1!A493</f>
        <v>PA</v>
      </c>
      <c r="C513" s="2" t="str">
        <f>Sheet1!B493</f>
        <v>Elec</v>
      </c>
      <c r="D513" s="3">
        <f>Sheet1!C493</f>
        <v>42947</v>
      </c>
      <c r="E513" s="4" t="str">
        <f>Sheet1!D493</f>
        <v>PECO</v>
      </c>
      <c r="F513" s="2" t="str">
        <f>Sheet1!E493</f>
        <v>150-500K</v>
      </c>
      <c r="G513" s="49">
        <f>IF(ISNUMBER((Sheet1!F493+$F$7/10)*VLOOKUP($B513,$H$13:$J$18,3,0)),(Sheet1!F493+$F$7/10)*VLOOKUP($B513,$H$13:$J$18,3,0),"N/A")</f>
        <v>6.9562550185897276</v>
      </c>
      <c r="H513" s="49">
        <f>IF(ISNUMBER((Sheet1!G493+$F$7/10)*VLOOKUP($B513,$H$13:$J$18,3,0)),(Sheet1!G493+$F$7/10)*VLOOKUP($B513,$H$13:$J$18,3,0),"N/A")</f>
        <v>7.2247595680376433</v>
      </c>
      <c r="I513" s="49">
        <f>IF(ISNUMBER((Sheet1!H493+$F$7/10)*VLOOKUP($B513,$H$13:$J$18,3,0)),(Sheet1!H493+$F$7/10)*VLOOKUP($B513,$H$13:$J$18,3,0),"N/A")</f>
        <v>7.1731054921466706</v>
      </c>
      <c r="J513" s="49">
        <f>IF(ISNUMBER((Sheet1!I493+$F$7/10)*VLOOKUP($B513,$H$13:$J$18,3,0)),(Sheet1!I493+$F$7/10)*VLOOKUP($B513,$H$13:$J$18,3,0),"N/A")</f>
        <v>7.3135426487682347</v>
      </c>
      <c r="K513" s="49" t="str">
        <f>IF(ISNUMBER((Sheet1!J493+$F$7/10)*VLOOKUP($B513,$H$13:$J$18,3,0)),(Sheet1!J493+$F$7/10)*VLOOKUP($B513,$H$13:$J$18,3,0),"N/A")</f>
        <v>N/A</v>
      </c>
    </row>
    <row r="514" spans="2:11" x14ac:dyDescent="0.25">
      <c r="B514" s="1" t="str">
        <f>Sheet1!A494</f>
        <v>PA</v>
      </c>
      <c r="C514" s="2" t="str">
        <f>Sheet1!B494</f>
        <v>Elec</v>
      </c>
      <c r="D514" s="3">
        <f>Sheet1!C494</f>
        <v>42947</v>
      </c>
      <c r="E514" s="4" t="str">
        <f>Sheet1!D494</f>
        <v>PECO</v>
      </c>
      <c r="F514" s="2" t="str">
        <f>Sheet1!E494</f>
        <v>500-1M</v>
      </c>
      <c r="G514" s="49">
        <f>IF(ISNUMBER((Sheet1!F494+$F$7/10)*VLOOKUP($B514,$H$13:$J$18,3,0)),(Sheet1!F494+$F$7/10)*VLOOKUP($B514,$H$13:$J$18,3,0),"N/A")</f>
        <v>6.5843100185897274</v>
      </c>
      <c r="H514" s="49">
        <f>IF(ISNUMBER((Sheet1!G494+$F$7/10)*VLOOKUP($B514,$H$13:$J$18,3,0)),(Sheet1!G494+$F$7/10)*VLOOKUP($B514,$H$13:$J$18,3,0),"N/A")</f>
        <v>6.8528145680376431</v>
      </c>
      <c r="I514" s="49">
        <f>IF(ISNUMBER((Sheet1!H494+$F$7/10)*VLOOKUP($B514,$H$13:$J$18,3,0)),(Sheet1!H494+$F$7/10)*VLOOKUP($B514,$H$13:$J$18,3,0),"N/A")</f>
        <v>6.8011604921466713</v>
      </c>
      <c r="J514" s="49">
        <f>IF(ISNUMBER((Sheet1!I494+$F$7/10)*VLOOKUP($B514,$H$13:$J$18,3,0)),(Sheet1!I494+$F$7/10)*VLOOKUP($B514,$H$13:$J$18,3,0),"N/A")</f>
        <v>6.9415976487682345</v>
      </c>
      <c r="K514" s="49" t="str">
        <f>IF(ISNUMBER((Sheet1!J494+$F$7/10)*VLOOKUP($B514,$H$13:$J$18,3,0)),(Sheet1!J494+$F$7/10)*VLOOKUP($B514,$H$13:$J$18,3,0),"N/A")</f>
        <v>N/A</v>
      </c>
    </row>
    <row r="515" spans="2:11" x14ac:dyDescent="0.25">
      <c r="B515" s="1" t="str">
        <f>Sheet1!A495</f>
        <v>PA</v>
      </c>
      <c r="C515" s="2" t="str">
        <f>Sheet1!B495</f>
        <v>Elec</v>
      </c>
      <c r="D515" s="3">
        <f>Sheet1!C495</f>
        <v>42947</v>
      </c>
      <c r="E515" s="4" t="str">
        <f>Sheet1!D495</f>
        <v>Duquesne</v>
      </c>
      <c r="F515" s="2" t="str">
        <f>Sheet1!E495</f>
        <v>0-150K</v>
      </c>
      <c r="G515" s="49">
        <f>IF(ISNUMBER((Sheet1!F495+$F$7/10)*VLOOKUP($B515,$H$13:$J$18,3,0)),(Sheet1!F495+$F$7/10)*VLOOKUP($B515,$H$13:$J$18,3,0),"N/A")</f>
        <v>7.8026759304760285</v>
      </c>
      <c r="H515" s="49">
        <f>IF(ISNUMBER((Sheet1!G495+$F$7/10)*VLOOKUP($B515,$H$13:$J$18,3,0)),(Sheet1!G495+$F$7/10)*VLOOKUP($B515,$H$13:$J$18,3,0),"N/A")</f>
        <v>7.78787997313575</v>
      </c>
      <c r="I515" s="49">
        <f>IF(ISNUMBER((Sheet1!H495+$F$7/10)*VLOOKUP($B515,$H$13:$J$18,3,0)),(Sheet1!H495+$F$7/10)*VLOOKUP($B515,$H$13:$J$18,3,0),"N/A")</f>
        <v>7.6967354363547305</v>
      </c>
      <c r="J515" s="49">
        <f>IF(ISNUMBER((Sheet1!I495+$F$7/10)*VLOOKUP($B515,$H$13:$J$18,3,0)),(Sheet1!I495+$F$7/10)*VLOOKUP($B515,$H$13:$J$18,3,0),"N/A")</f>
        <v>7.698229366115994</v>
      </c>
      <c r="K515" s="49" t="str">
        <f>IF(ISNUMBER((Sheet1!J495+$F$7/10)*VLOOKUP($B515,$H$13:$J$18,3,0)),(Sheet1!J495+$F$7/10)*VLOOKUP($B515,$H$13:$J$18,3,0),"N/A")</f>
        <v>N/A</v>
      </c>
    </row>
    <row r="516" spans="2:11" x14ac:dyDescent="0.25">
      <c r="B516" s="1" t="str">
        <f>Sheet1!A496</f>
        <v>PA</v>
      </c>
      <c r="C516" s="2" t="str">
        <f>Sheet1!B496</f>
        <v>Elec</v>
      </c>
      <c r="D516" s="3">
        <f>Sheet1!C496</f>
        <v>42947</v>
      </c>
      <c r="E516" s="4" t="str">
        <f>Sheet1!D496</f>
        <v>Duquesne</v>
      </c>
      <c r="F516" s="2" t="str">
        <f>Sheet1!E496</f>
        <v>150-500K</v>
      </c>
      <c r="G516" s="49">
        <f>IF(ISNUMBER((Sheet1!F496+$F$7/10)*VLOOKUP($B516,$H$13:$J$18,3,0)),(Sheet1!F496+$F$7/10)*VLOOKUP($B516,$H$13:$J$18,3,0),"N/A")</f>
        <v>7.5901359304760287</v>
      </c>
      <c r="H516" s="49">
        <f>IF(ISNUMBER((Sheet1!G496+$F$7/10)*VLOOKUP($B516,$H$13:$J$18,3,0)),(Sheet1!G496+$F$7/10)*VLOOKUP($B516,$H$13:$J$18,3,0),"N/A")</f>
        <v>7.5753399731357502</v>
      </c>
      <c r="I516" s="49">
        <f>IF(ISNUMBER((Sheet1!H496+$F$7/10)*VLOOKUP($B516,$H$13:$J$18,3,0)),(Sheet1!H496+$F$7/10)*VLOOKUP($B516,$H$13:$J$18,3,0),"N/A")</f>
        <v>7.4841954363547316</v>
      </c>
      <c r="J516" s="49">
        <f>IF(ISNUMBER((Sheet1!I496+$F$7/10)*VLOOKUP($B516,$H$13:$J$18,3,0)),(Sheet1!I496+$F$7/10)*VLOOKUP($B516,$H$13:$J$18,3,0),"N/A")</f>
        <v>7.4856893661159942</v>
      </c>
      <c r="K516" s="49" t="str">
        <f>IF(ISNUMBER((Sheet1!J496+$F$7/10)*VLOOKUP($B516,$H$13:$J$18,3,0)),(Sheet1!J496+$F$7/10)*VLOOKUP($B516,$H$13:$J$18,3,0),"N/A")</f>
        <v>N/A</v>
      </c>
    </row>
    <row r="517" spans="2:11" x14ac:dyDescent="0.25">
      <c r="B517" s="1" t="str">
        <f>Sheet1!A497</f>
        <v>PA</v>
      </c>
      <c r="C517" s="2" t="str">
        <f>Sheet1!B497</f>
        <v>Elec</v>
      </c>
      <c r="D517" s="3">
        <f>Sheet1!C497</f>
        <v>42947</v>
      </c>
      <c r="E517" s="4" t="str">
        <f>Sheet1!D497</f>
        <v>Duquesne</v>
      </c>
      <c r="F517" s="2" t="str">
        <f>Sheet1!E497</f>
        <v>500-1M</v>
      </c>
      <c r="G517" s="49">
        <f>IF(ISNUMBER((Sheet1!F497+$F$7/10)*VLOOKUP($B517,$H$13:$J$18,3,0)),(Sheet1!F497+$F$7/10)*VLOOKUP($B517,$H$13:$J$18,3,0),"N/A")</f>
        <v>7.2181909304760286</v>
      </c>
      <c r="H517" s="49">
        <f>IF(ISNUMBER((Sheet1!G497+$F$7/10)*VLOOKUP($B517,$H$13:$J$18,3,0)),(Sheet1!G497+$F$7/10)*VLOOKUP($B517,$H$13:$J$18,3,0),"N/A")</f>
        <v>7.2033949731357501</v>
      </c>
      <c r="I517" s="49">
        <f>IF(ISNUMBER((Sheet1!H497+$F$7/10)*VLOOKUP($B517,$H$13:$J$18,3,0)),(Sheet1!H497+$F$7/10)*VLOOKUP($B517,$H$13:$J$18,3,0),"N/A")</f>
        <v>7.1122504363547305</v>
      </c>
      <c r="J517" s="49">
        <f>IF(ISNUMBER((Sheet1!I497+$F$7/10)*VLOOKUP($B517,$H$13:$J$18,3,0)),(Sheet1!I497+$F$7/10)*VLOOKUP($B517,$H$13:$J$18,3,0),"N/A")</f>
        <v>7.113744366115994</v>
      </c>
      <c r="K517" s="49" t="str">
        <f>IF(ISNUMBER((Sheet1!J497+$F$7/10)*VLOOKUP($B517,$H$13:$J$18,3,0)),(Sheet1!J497+$F$7/10)*VLOOKUP($B517,$H$13:$J$18,3,0),"N/A")</f>
        <v>N/A</v>
      </c>
    </row>
    <row r="518" spans="2:11" x14ac:dyDescent="0.25">
      <c r="B518" s="1" t="str">
        <f>Sheet1!A498</f>
        <v>PA</v>
      </c>
      <c r="C518" s="2" t="str">
        <f>Sheet1!B498</f>
        <v>Elec</v>
      </c>
      <c r="D518" s="3">
        <f>Sheet1!C498</f>
        <v>42947</v>
      </c>
      <c r="E518" s="4" t="str">
        <f>Sheet1!D498</f>
        <v>PENELEC</v>
      </c>
      <c r="F518" s="2" t="str">
        <f>Sheet1!E498</f>
        <v>0-150K</v>
      </c>
      <c r="G518" s="49">
        <f>IF(ISNUMBER((Sheet1!F498+$F$7/10)*VLOOKUP($B518,$H$13:$J$18,3,0)),(Sheet1!F498+$F$7/10)*VLOOKUP($B518,$H$13:$J$18,3,0),"N/A")</f>
        <v>7.3442034653678094</v>
      </c>
      <c r="H518" s="49">
        <f>IF(ISNUMBER((Sheet1!G498+$F$7/10)*VLOOKUP($B518,$H$13:$J$18,3,0)),(Sheet1!G498+$F$7/10)*VLOOKUP($B518,$H$13:$J$18,3,0),"N/A")</f>
        <v>7.5159304866275303</v>
      </c>
      <c r="I518" s="49">
        <f>IF(ISNUMBER((Sheet1!H498+$F$7/10)*VLOOKUP($B518,$H$13:$J$18,3,0)),(Sheet1!H498+$F$7/10)*VLOOKUP($B518,$H$13:$J$18,3,0),"N/A")</f>
        <v>7.3921206772465116</v>
      </c>
      <c r="J518" s="49">
        <f>IF(ISNUMBER((Sheet1!I498+$F$7/10)*VLOOKUP($B518,$H$13:$J$18,3,0)),(Sheet1!I498+$F$7/10)*VLOOKUP($B518,$H$13:$J$18,3,0),"N/A")</f>
        <v>7.4035118309921479</v>
      </c>
      <c r="K518" s="49" t="str">
        <f>IF(ISNUMBER((Sheet1!J498+$F$7/10)*VLOOKUP($B518,$H$13:$J$18,3,0)),(Sheet1!J498+$F$7/10)*VLOOKUP($B518,$H$13:$J$18,3,0),"N/A")</f>
        <v>N/A</v>
      </c>
    </row>
    <row r="519" spans="2:11" x14ac:dyDescent="0.25">
      <c r="B519" s="1" t="str">
        <f>Sheet1!A499</f>
        <v>PA</v>
      </c>
      <c r="C519" s="2" t="str">
        <f>Sheet1!B499</f>
        <v>Elec</v>
      </c>
      <c r="D519" s="3">
        <f>Sheet1!C499</f>
        <v>42947</v>
      </c>
      <c r="E519" s="4" t="str">
        <f>Sheet1!D499</f>
        <v>PENELEC</v>
      </c>
      <c r="F519" s="2" t="str">
        <f>Sheet1!E499</f>
        <v>150-500K</v>
      </c>
      <c r="G519" s="49">
        <f>IF(ISNUMBER((Sheet1!F499+$F$7/10)*VLOOKUP($B519,$H$13:$J$18,3,0)),(Sheet1!F499+$F$7/10)*VLOOKUP($B519,$H$13:$J$18,3,0),"N/A")</f>
        <v>7.1316634653678088</v>
      </c>
      <c r="H519" s="49">
        <f>IF(ISNUMBER((Sheet1!G499+$F$7/10)*VLOOKUP($B519,$H$13:$J$18,3,0)),(Sheet1!G499+$F$7/10)*VLOOKUP($B519,$H$13:$J$18,3,0),"N/A")</f>
        <v>7.3033904866275297</v>
      </c>
      <c r="I519" s="49">
        <f>IF(ISNUMBER((Sheet1!H499+$F$7/10)*VLOOKUP($B519,$H$13:$J$18,3,0)),(Sheet1!H499+$F$7/10)*VLOOKUP($B519,$H$13:$J$18,3,0),"N/A")</f>
        <v>7.1795806772465109</v>
      </c>
      <c r="J519" s="49">
        <f>IF(ISNUMBER((Sheet1!I499+$F$7/10)*VLOOKUP($B519,$H$13:$J$18,3,0)),(Sheet1!I499+$F$7/10)*VLOOKUP($B519,$H$13:$J$18,3,0),"N/A")</f>
        <v>7.1909718309921482</v>
      </c>
      <c r="K519" s="49" t="str">
        <f>IF(ISNUMBER((Sheet1!J499+$F$7/10)*VLOOKUP($B519,$H$13:$J$18,3,0)),(Sheet1!J499+$F$7/10)*VLOOKUP($B519,$H$13:$J$18,3,0),"N/A")</f>
        <v>N/A</v>
      </c>
    </row>
    <row r="520" spans="2:11" x14ac:dyDescent="0.25">
      <c r="B520" s="1" t="str">
        <f>Sheet1!A500</f>
        <v>PA</v>
      </c>
      <c r="C520" s="2" t="str">
        <f>Sheet1!B500</f>
        <v>Elec</v>
      </c>
      <c r="D520" s="3">
        <f>Sheet1!C500</f>
        <v>42947</v>
      </c>
      <c r="E520" s="4" t="str">
        <f>Sheet1!D500</f>
        <v>PENELEC</v>
      </c>
      <c r="F520" s="2" t="str">
        <f>Sheet1!E500</f>
        <v>500-1M</v>
      </c>
      <c r="G520" s="49">
        <f>IF(ISNUMBER((Sheet1!F500+$F$7/10)*VLOOKUP($B520,$H$13:$J$18,3,0)),(Sheet1!F500+$F$7/10)*VLOOKUP($B520,$H$13:$J$18,3,0),"N/A")</f>
        <v>6.7597184653678086</v>
      </c>
      <c r="H520" s="49">
        <f>IF(ISNUMBER((Sheet1!G500+$F$7/10)*VLOOKUP($B520,$H$13:$J$18,3,0)),(Sheet1!G500+$F$7/10)*VLOOKUP($B520,$H$13:$J$18,3,0),"N/A")</f>
        <v>6.9314454866275304</v>
      </c>
      <c r="I520" s="49">
        <f>IF(ISNUMBER((Sheet1!H500+$F$7/10)*VLOOKUP($B520,$H$13:$J$18,3,0)),(Sheet1!H500+$F$7/10)*VLOOKUP($B520,$H$13:$J$18,3,0),"N/A")</f>
        <v>6.8076356772465116</v>
      </c>
      <c r="J520" s="49">
        <f>IF(ISNUMBER((Sheet1!I500+$F$7/10)*VLOOKUP($B520,$H$13:$J$18,3,0)),(Sheet1!I500+$F$7/10)*VLOOKUP($B520,$H$13:$J$18,3,0),"N/A")</f>
        <v>6.819026830992148</v>
      </c>
      <c r="K520" s="49" t="str">
        <f>IF(ISNUMBER((Sheet1!J500+$F$7/10)*VLOOKUP($B520,$H$13:$J$18,3,0)),(Sheet1!J500+$F$7/10)*VLOOKUP($B520,$H$13:$J$18,3,0),"N/A")</f>
        <v>N/A</v>
      </c>
    </row>
    <row r="521" spans="2:11" x14ac:dyDescent="0.25">
      <c r="B521" s="1" t="str">
        <f>Sheet1!A501</f>
        <v>PA</v>
      </c>
      <c r="C521" s="2" t="str">
        <f>Sheet1!B501</f>
        <v>Elec</v>
      </c>
      <c r="D521" s="3">
        <f>Sheet1!C501</f>
        <v>42947</v>
      </c>
      <c r="E521" s="4" t="str">
        <f>Sheet1!D501</f>
        <v>METED</v>
      </c>
      <c r="F521" s="2" t="str">
        <f>Sheet1!E501</f>
        <v>0-150K</v>
      </c>
      <c r="G521" s="49">
        <f>IF(ISNUMBER((Sheet1!F501+$F$7/10)*VLOOKUP($B521,$H$13:$J$18,3,0)),(Sheet1!F501+$F$7/10)*VLOOKUP($B521,$H$13:$J$18,3,0),"N/A")</f>
        <v>7.0439992169678076</v>
      </c>
      <c r="H521" s="49">
        <f>IF(ISNUMBER((Sheet1!G501+$F$7/10)*VLOOKUP($B521,$H$13:$J$18,3,0)),(Sheet1!G501+$F$7/10)*VLOOKUP($B521,$H$13:$J$18,3,0),"N/A")</f>
        <v>7.2805148064275329</v>
      </c>
      <c r="I521" s="49">
        <f>IF(ISNUMBER((Sheet1!H501+$F$7/10)*VLOOKUP($B521,$H$13:$J$18,3,0)),(Sheet1!H501+$F$7/10)*VLOOKUP($B521,$H$13:$J$18,3,0),"N/A")</f>
        <v>7.1375572684465114</v>
      </c>
      <c r="J521" s="49">
        <f>IF(ISNUMBER((Sheet1!I501+$F$7/10)*VLOOKUP($B521,$H$13:$J$18,3,0)),(Sheet1!I501+$F$7/10)*VLOOKUP($B521,$H$13:$J$18,3,0),"N/A")</f>
        <v>7.2126690137914542</v>
      </c>
      <c r="K521" s="49" t="str">
        <f>IF(ISNUMBER((Sheet1!J501+$F$7/10)*VLOOKUP($B521,$H$13:$J$18,3,0)),(Sheet1!J501+$F$7/10)*VLOOKUP($B521,$H$13:$J$18,3,0),"N/A")</f>
        <v>N/A</v>
      </c>
    </row>
    <row r="522" spans="2:11" x14ac:dyDescent="0.25">
      <c r="B522" s="1" t="str">
        <f>Sheet1!A502</f>
        <v>PA</v>
      </c>
      <c r="C522" s="2" t="str">
        <f>Sheet1!B502</f>
        <v>Elec</v>
      </c>
      <c r="D522" s="3">
        <f>Sheet1!C502</f>
        <v>42947</v>
      </c>
      <c r="E522" s="4" t="str">
        <f>Sheet1!D502</f>
        <v>METED</v>
      </c>
      <c r="F522" s="2" t="str">
        <f>Sheet1!E502</f>
        <v>150-500K</v>
      </c>
      <c r="G522" s="49">
        <f>IF(ISNUMBER((Sheet1!F502+$F$7/10)*VLOOKUP($B522,$H$13:$J$18,3,0)),(Sheet1!F502+$F$7/10)*VLOOKUP($B522,$H$13:$J$18,3,0),"N/A")</f>
        <v>6.8314592169678088</v>
      </c>
      <c r="H522" s="49">
        <f>IF(ISNUMBER((Sheet1!G502+$F$7/10)*VLOOKUP($B522,$H$13:$J$18,3,0)),(Sheet1!G502+$F$7/10)*VLOOKUP($B522,$H$13:$J$18,3,0),"N/A")</f>
        <v>7.0679748064275332</v>
      </c>
      <c r="I522" s="49">
        <f>IF(ISNUMBER((Sheet1!H502+$F$7/10)*VLOOKUP($B522,$H$13:$J$18,3,0)),(Sheet1!H502+$F$7/10)*VLOOKUP($B522,$H$13:$J$18,3,0),"N/A")</f>
        <v>6.9250172684465117</v>
      </c>
      <c r="J522" s="49">
        <f>IF(ISNUMBER((Sheet1!I502+$F$7/10)*VLOOKUP($B522,$H$13:$J$18,3,0)),(Sheet1!I502+$F$7/10)*VLOOKUP($B522,$H$13:$J$18,3,0),"N/A")</f>
        <v>7.0001290137914536</v>
      </c>
      <c r="K522" s="49" t="str">
        <f>IF(ISNUMBER((Sheet1!J502+$F$7/10)*VLOOKUP($B522,$H$13:$J$18,3,0)),(Sheet1!J502+$F$7/10)*VLOOKUP($B522,$H$13:$J$18,3,0),"N/A")</f>
        <v>N/A</v>
      </c>
    </row>
    <row r="523" spans="2:11" x14ac:dyDescent="0.25">
      <c r="B523" s="1" t="str">
        <f>Sheet1!A503</f>
        <v>PA</v>
      </c>
      <c r="C523" s="2" t="str">
        <f>Sheet1!B503</f>
        <v>Elec</v>
      </c>
      <c r="D523" s="3">
        <f>Sheet1!C503</f>
        <v>42947</v>
      </c>
      <c r="E523" s="4" t="str">
        <f>Sheet1!D503</f>
        <v>METED</v>
      </c>
      <c r="F523" s="2" t="str">
        <f>Sheet1!E503</f>
        <v>500-1M</v>
      </c>
      <c r="G523" s="49">
        <f>IF(ISNUMBER((Sheet1!F503+$F$7/10)*VLOOKUP($B523,$H$13:$J$18,3,0)),(Sheet1!F503+$F$7/10)*VLOOKUP($B523,$H$13:$J$18,3,0),"N/A")</f>
        <v>6.4595142169678077</v>
      </c>
      <c r="H523" s="49">
        <f>IF(ISNUMBER((Sheet1!G503+$F$7/10)*VLOOKUP($B523,$H$13:$J$18,3,0)),(Sheet1!G503+$F$7/10)*VLOOKUP($B523,$H$13:$J$18,3,0),"N/A")</f>
        <v>6.696029806427533</v>
      </c>
      <c r="I523" s="49">
        <f>IF(ISNUMBER((Sheet1!H503+$F$7/10)*VLOOKUP($B523,$H$13:$J$18,3,0)),(Sheet1!H503+$F$7/10)*VLOOKUP($B523,$H$13:$J$18,3,0),"N/A")</f>
        <v>6.5530722684465115</v>
      </c>
      <c r="J523" s="49">
        <f>IF(ISNUMBER((Sheet1!I503+$F$7/10)*VLOOKUP($B523,$H$13:$J$18,3,0)),(Sheet1!I503+$F$7/10)*VLOOKUP($B523,$H$13:$J$18,3,0),"N/A")</f>
        <v>6.6281840137914543</v>
      </c>
      <c r="K523" s="49" t="str">
        <f>IF(ISNUMBER((Sheet1!J503+$F$7/10)*VLOOKUP($B523,$H$13:$J$18,3,0)),(Sheet1!J503+$F$7/10)*VLOOKUP($B523,$H$13:$J$18,3,0),"N/A")</f>
        <v>N/A</v>
      </c>
    </row>
    <row r="524" spans="2:11" x14ac:dyDescent="0.25">
      <c r="B524" s="1" t="str">
        <f>Sheet1!A504</f>
        <v>PA</v>
      </c>
      <c r="C524" s="2" t="str">
        <f>Sheet1!B504</f>
        <v>Elec</v>
      </c>
      <c r="D524" s="3">
        <f>Sheet1!C504</f>
        <v>42947</v>
      </c>
      <c r="E524" s="4" t="str">
        <f>Sheet1!D504</f>
        <v>West Penn PWR</v>
      </c>
      <c r="F524" s="2" t="str">
        <f>Sheet1!E504</f>
        <v>0-150K</v>
      </c>
      <c r="G524" s="49">
        <f>IF(ISNUMBER((Sheet1!F504+$F$7/10)*VLOOKUP($B524,$H$13:$J$18,3,0)),(Sheet1!F504+$F$7/10)*VLOOKUP($B524,$H$13:$J$18,3,0),"N/A")</f>
        <v>7.460227042428083</v>
      </c>
      <c r="H524" s="49">
        <f>IF(ISNUMBER((Sheet1!G504+$F$7/10)*VLOOKUP($B524,$H$13:$J$18,3,0)),(Sheet1!G504+$F$7/10)*VLOOKUP($B524,$H$13:$J$18,3,0),"N/A")</f>
        <v>7.5448041620878046</v>
      </c>
      <c r="I524" s="49">
        <f>IF(ISNUMBER((Sheet1!H504+$F$7/10)*VLOOKUP($B524,$H$13:$J$18,3,0)),(Sheet1!H504+$F$7/10)*VLOOKUP($B524,$H$13:$J$18,3,0),"N/A")</f>
        <v>7.4209560955067841</v>
      </c>
      <c r="J524" s="49">
        <f>IF(ISNUMBER((Sheet1!I504+$F$7/10)*VLOOKUP($B524,$H$13:$J$18,3,0)),(Sheet1!I504+$F$7/10)*VLOOKUP($B524,$H$13:$J$18,3,0),"N/A")</f>
        <v>7.4442418437163118</v>
      </c>
      <c r="K524" s="49" t="str">
        <f>IF(ISNUMBER((Sheet1!J504+$F$7/10)*VLOOKUP($B524,$H$13:$J$18,3,0)),(Sheet1!J504+$F$7/10)*VLOOKUP($B524,$H$13:$J$18,3,0),"N/A")</f>
        <v>N/A</v>
      </c>
    </row>
    <row r="525" spans="2:11" x14ac:dyDescent="0.25">
      <c r="B525" s="1" t="str">
        <f>Sheet1!A505</f>
        <v>PA</v>
      </c>
      <c r="C525" s="2" t="str">
        <f>Sheet1!B505</f>
        <v>Elec</v>
      </c>
      <c r="D525" s="3">
        <f>Sheet1!C505</f>
        <v>42947</v>
      </c>
      <c r="E525" s="4" t="str">
        <f>Sheet1!D505</f>
        <v>West Penn PWR</v>
      </c>
      <c r="F525" s="2" t="str">
        <f>Sheet1!E505</f>
        <v>150-500K</v>
      </c>
      <c r="G525" s="49">
        <f>IF(ISNUMBER((Sheet1!F505+$F$7/10)*VLOOKUP($B525,$H$13:$J$18,3,0)),(Sheet1!F505+$F$7/10)*VLOOKUP($B525,$H$13:$J$18,3,0),"N/A")</f>
        <v>7.2476870424280833</v>
      </c>
      <c r="H525" s="49">
        <f>IF(ISNUMBER((Sheet1!G505+$F$7/10)*VLOOKUP($B525,$H$13:$J$18,3,0)),(Sheet1!G505+$F$7/10)*VLOOKUP($B525,$H$13:$J$18,3,0),"N/A")</f>
        <v>7.3322641620878048</v>
      </c>
      <c r="I525" s="49">
        <f>IF(ISNUMBER((Sheet1!H505+$F$7/10)*VLOOKUP($B525,$H$13:$J$18,3,0)),(Sheet1!H505+$F$7/10)*VLOOKUP($B525,$H$13:$J$18,3,0),"N/A")</f>
        <v>7.2084160955067853</v>
      </c>
      <c r="J525" s="49">
        <f>IF(ISNUMBER((Sheet1!I505+$F$7/10)*VLOOKUP($B525,$H$13:$J$18,3,0)),(Sheet1!I505+$F$7/10)*VLOOKUP($B525,$H$13:$J$18,3,0),"N/A")</f>
        <v>7.2317018437163112</v>
      </c>
      <c r="K525" s="49" t="str">
        <f>IF(ISNUMBER((Sheet1!J505+$F$7/10)*VLOOKUP($B525,$H$13:$J$18,3,0)),(Sheet1!J505+$F$7/10)*VLOOKUP($B525,$H$13:$J$18,3,0),"N/A")</f>
        <v>N/A</v>
      </c>
    </row>
    <row r="526" spans="2:11" x14ac:dyDescent="0.25">
      <c r="B526" s="1" t="str">
        <f>Sheet1!A506</f>
        <v>PA</v>
      </c>
      <c r="C526" s="2" t="str">
        <f>Sheet1!B506</f>
        <v>Elec</v>
      </c>
      <c r="D526" s="3">
        <f>Sheet1!C506</f>
        <v>42947</v>
      </c>
      <c r="E526" s="4" t="str">
        <f>Sheet1!D506</f>
        <v>West Penn PWR</v>
      </c>
      <c r="F526" s="2" t="str">
        <f>Sheet1!E506</f>
        <v>500-1M</v>
      </c>
      <c r="G526" s="49">
        <f>IF(ISNUMBER((Sheet1!F506+$F$7/10)*VLOOKUP($B526,$H$13:$J$18,3,0)),(Sheet1!F506+$F$7/10)*VLOOKUP($B526,$H$13:$J$18,3,0),"N/A")</f>
        <v>6.8757420424280831</v>
      </c>
      <c r="H526" s="49">
        <f>IF(ISNUMBER((Sheet1!G506+$F$7/10)*VLOOKUP($B526,$H$13:$J$18,3,0)),(Sheet1!G506+$F$7/10)*VLOOKUP($B526,$H$13:$J$18,3,0),"N/A")</f>
        <v>6.9603191620878047</v>
      </c>
      <c r="I526" s="49">
        <f>IF(ISNUMBER((Sheet1!H506+$F$7/10)*VLOOKUP($B526,$H$13:$J$18,3,0)),(Sheet1!H506+$F$7/10)*VLOOKUP($B526,$H$13:$J$18,3,0),"N/A")</f>
        <v>6.8364710955067842</v>
      </c>
      <c r="J526" s="49">
        <f>IF(ISNUMBER((Sheet1!I506+$F$7/10)*VLOOKUP($B526,$H$13:$J$18,3,0)),(Sheet1!I506+$F$7/10)*VLOOKUP($B526,$H$13:$J$18,3,0),"N/A")</f>
        <v>6.859756843716311</v>
      </c>
      <c r="K526" s="49" t="str">
        <f>IF(ISNUMBER((Sheet1!J506+$F$7/10)*VLOOKUP($B526,$H$13:$J$18,3,0)),(Sheet1!J506+$F$7/10)*VLOOKUP($B526,$H$13:$J$18,3,0),"N/A")</f>
        <v>N/A</v>
      </c>
    </row>
    <row r="527" spans="2:11" x14ac:dyDescent="0.25">
      <c r="B527" s="1" t="str">
        <f>Sheet1!A507</f>
        <v>PA</v>
      </c>
      <c r="C527" s="2" t="str">
        <f>Sheet1!B507</f>
        <v>Elec</v>
      </c>
      <c r="D527" s="3">
        <f>Sheet1!C507</f>
        <v>42947</v>
      </c>
      <c r="E527" s="4" t="str">
        <f>Sheet1!D507</f>
        <v>Penn PWR</v>
      </c>
      <c r="F527" s="2" t="str">
        <f>Sheet1!E507</f>
        <v>0-150K</v>
      </c>
      <c r="G527" s="49">
        <f>IF(ISNUMBER((Sheet1!F507+$F$7/10)*VLOOKUP($B527,$H$13:$J$18,3,0)),(Sheet1!F507+$F$7/10)*VLOOKUP($B527,$H$13:$J$18,3,0),"N/A")</f>
        <v>7.8855570250466966</v>
      </c>
      <c r="H527" s="49">
        <f>IF(ISNUMBER((Sheet1!G507+$F$7/10)*VLOOKUP($B527,$H$13:$J$18,3,0)),(Sheet1!G507+$F$7/10)*VLOOKUP($B527,$H$13:$J$18,3,0),"N/A")</f>
        <v>7.9430320938540184</v>
      </c>
      <c r="I527" s="49">
        <f>IF(ISNUMBER((Sheet1!H507+$F$7/10)*VLOOKUP($B527,$H$13:$J$18,3,0)),(Sheet1!H507+$F$7/10)*VLOOKUP($B527,$H$13:$J$18,3,0),"N/A")</f>
        <v>7.8865569841046002</v>
      </c>
      <c r="J527" s="49">
        <f>IF(ISNUMBER((Sheet1!I507+$F$7/10)*VLOOKUP($B527,$H$13:$J$18,3,0)),(Sheet1!I507+$F$7/10)*VLOOKUP($B527,$H$13:$J$18,3,0),"N/A")</f>
        <v>7.9041800895794658</v>
      </c>
      <c r="K527" s="49" t="str">
        <f>IF(ISNUMBER((Sheet1!J507+$F$7/10)*VLOOKUP($B527,$H$13:$J$18,3,0)),(Sheet1!J507+$F$7/10)*VLOOKUP($B527,$H$13:$J$18,3,0),"N/A")</f>
        <v>N/A</v>
      </c>
    </row>
    <row r="528" spans="2:11" x14ac:dyDescent="0.25">
      <c r="B528" s="1" t="str">
        <f>Sheet1!A508</f>
        <v>PA</v>
      </c>
      <c r="C528" s="2" t="str">
        <f>Sheet1!B508</f>
        <v>Elec</v>
      </c>
      <c r="D528" s="3">
        <f>Sheet1!C508</f>
        <v>42947</v>
      </c>
      <c r="E528" s="4" t="str">
        <f>Sheet1!D508</f>
        <v>Penn PWR</v>
      </c>
      <c r="F528" s="2" t="str">
        <f>Sheet1!E508</f>
        <v>150-500K</v>
      </c>
      <c r="G528" s="49">
        <f>IF(ISNUMBER((Sheet1!F508+$F$7/10)*VLOOKUP($B528,$H$13:$J$18,3,0)),(Sheet1!F508+$F$7/10)*VLOOKUP($B528,$H$13:$J$18,3,0),"N/A")</f>
        <v>7.6730170250466969</v>
      </c>
      <c r="H528" s="49">
        <f>IF(ISNUMBER((Sheet1!G508+$F$7/10)*VLOOKUP($B528,$H$13:$J$18,3,0)),(Sheet1!G508+$F$7/10)*VLOOKUP($B528,$H$13:$J$18,3,0),"N/A")</f>
        <v>7.7304920938540187</v>
      </c>
      <c r="I528" s="49">
        <f>IF(ISNUMBER((Sheet1!H508+$F$7/10)*VLOOKUP($B528,$H$13:$J$18,3,0)),(Sheet1!H508+$F$7/10)*VLOOKUP($B528,$H$13:$J$18,3,0),"N/A")</f>
        <v>7.6740169841046004</v>
      </c>
      <c r="J528" s="49">
        <f>IF(ISNUMBER((Sheet1!I508+$F$7/10)*VLOOKUP($B528,$H$13:$J$18,3,0)),(Sheet1!I508+$F$7/10)*VLOOKUP($B528,$H$13:$J$18,3,0),"N/A")</f>
        <v>7.6916400895794661</v>
      </c>
      <c r="K528" s="49" t="str">
        <f>IF(ISNUMBER((Sheet1!J508+$F$7/10)*VLOOKUP($B528,$H$13:$J$18,3,0)),(Sheet1!J508+$F$7/10)*VLOOKUP($B528,$H$13:$J$18,3,0),"N/A")</f>
        <v>N/A</v>
      </c>
    </row>
    <row r="529" spans="2:11" x14ac:dyDescent="0.25">
      <c r="B529" s="1" t="str">
        <f>Sheet1!A509</f>
        <v>PA</v>
      </c>
      <c r="C529" s="2" t="str">
        <f>Sheet1!B509</f>
        <v>Elec</v>
      </c>
      <c r="D529" s="3">
        <f>Sheet1!C509</f>
        <v>42947</v>
      </c>
      <c r="E529" s="4" t="str">
        <f>Sheet1!D509</f>
        <v>Penn PWR</v>
      </c>
      <c r="F529" s="2" t="str">
        <f>Sheet1!E509</f>
        <v>500-1M</v>
      </c>
      <c r="G529" s="49">
        <f>IF(ISNUMBER((Sheet1!F509+$F$7/10)*VLOOKUP($B529,$H$13:$J$18,3,0)),(Sheet1!F509+$F$7/10)*VLOOKUP($B529,$H$13:$J$18,3,0),"N/A")</f>
        <v>7.3010720250466967</v>
      </c>
      <c r="H529" s="49">
        <f>IF(ISNUMBER((Sheet1!G509+$F$7/10)*VLOOKUP($B529,$H$13:$J$18,3,0)),(Sheet1!G509+$F$7/10)*VLOOKUP($B529,$H$13:$J$18,3,0),"N/A")</f>
        <v>7.3585470938540185</v>
      </c>
      <c r="I529" s="49">
        <f>IF(ISNUMBER((Sheet1!H509+$F$7/10)*VLOOKUP($B529,$H$13:$J$18,3,0)),(Sheet1!H509+$F$7/10)*VLOOKUP($B529,$H$13:$J$18,3,0),"N/A")</f>
        <v>7.3020719841046002</v>
      </c>
      <c r="J529" s="49">
        <f>IF(ISNUMBER((Sheet1!I509+$F$7/10)*VLOOKUP($B529,$H$13:$J$18,3,0)),(Sheet1!I509+$F$7/10)*VLOOKUP($B529,$H$13:$J$18,3,0),"N/A")</f>
        <v>7.3196950895794668</v>
      </c>
      <c r="K529" s="49" t="str">
        <f>IF(ISNUMBER((Sheet1!J509+$F$7/10)*VLOOKUP($B529,$H$13:$J$18,3,0)),(Sheet1!J509+$F$7/10)*VLOOKUP($B529,$H$13:$J$18,3,0),"N/A")</f>
        <v>N/A</v>
      </c>
    </row>
    <row r="530" spans="2:11" x14ac:dyDescent="0.25">
      <c r="B530" s="1" t="str">
        <f>Sheet1!A510</f>
        <v>PA</v>
      </c>
      <c r="C530" s="2" t="str">
        <f>Sheet1!B510</f>
        <v>Elec</v>
      </c>
      <c r="D530" s="3">
        <f>Sheet1!C510</f>
        <v>42978</v>
      </c>
      <c r="E530" s="4" t="str">
        <f>Sheet1!D510</f>
        <v>PPL</v>
      </c>
      <c r="F530" s="2" t="str">
        <f>Sheet1!E510</f>
        <v>0-150K</v>
      </c>
      <c r="G530" s="49">
        <f>IF(ISNUMBER((Sheet1!F510+$F$7/10)*VLOOKUP($B530,$H$13:$J$18,3,0)),(Sheet1!F510+$F$7/10)*VLOOKUP($B530,$H$13:$J$18,3,0),"N/A")</f>
        <v>7.8541092857404102</v>
      </c>
      <c r="H530" s="49">
        <f>IF(ISNUMBER((Sheet1!G510+$F$7/10)*VLOOKUP($B530,$H$13:$J$18,3,0)),(Sheet1!G510+$F$7/10)*VLOOKUP($B530,$H$13:$J$18,3,0),"N/A")</f>
        <v>7.7069595782959679</v>
      </c>
      <c r="I530" s="49">
        <f>IF(ISNUMBER((Sheet1!H510+$F$7/10)*VLOOKUP($B530,$H$13:$J$18,3,0)),(Sheet1!H510+$F$7/10)*VLOOKUP($B530,$H$13:$J$18,3,0),"N/A")</f>
        <v>7.6352064678885601</v>
      </c>
      <c r="J530" s="49">
        <f>IF(ISNUMBER((Sheet1!I510+$F$7/10)*VLOOKUP($B530,$H$13:$J$18,3,0)),(Sheet1!I510+$F$7/10)*VLOOKUP($B530,$H$13:$J$18,3,0),"N/A")</f>
        <v>7.6423226979752021</v>
      </c>
      <c r="K530" s="49" t="str">
        <f>IF(ISNUMBER((Sheet1!J510+$F$7/10)*VLOOKUP($B530,$H$13:$J$18,3,0)),(Sheet1!J510+$F$7/10)*VLOOKUP($B530,$H$13:$J$18,3,0),"N/A")</f>
        <v>N/A</v>
      </c>
    </row>
    <row r="531" spans="2:11" x14ac:dyDescent="0.25">
      <c r="B531" s="1" t="str">
        <f>Sheet1!A511</f>
        <v>PA</v>
      </c>
      <c r="C531" s="2" t="str">
        <f>Sheet1!B511</f>
        <v>Elec</v>
      </c>
      <c r="D531" s="3">
        <f>Sheet1!C511</f>
        <v>42978</v>
      </c>
      <c r="E531" s="4" t="str">
        <f>Sheet1!D511</f>
        <v>PPL</v>
      </c>
      <c r="F531" s="2" t="str">
        <f>Sheet1!E511</f>
        <v>150-500K</v>
      </c>
      <c r="G531" s="49">
        <f>IF(ISNUMBER((Sheet1!F511+$F$7/10)*VLOOKUP($B531,$H$13:$J$18,3,0)),(Sheet1!F511+$F$7/10)*VLOOKUP($B531,$H$13:$J$18,3,0),"N/A")</f>
        <v>7.6415692857404096</v>
      </c>
      <c r="H531" s="49">
        <f>IF(ISNUMBER((Sheet1!G511+$F$7/10)*VLOOKUP($B531,$H$13:$J$18,3,0)),(Sheet1!G511+$F$7/10)*VLOOKUP($B531,$H$13:$J$18,3,0),"N/A")</f>
        <v>7.4944195782959673</v>
      </c>
      <c r="I531" s="49">
        <f>IF(ISNUMBER((Sheet1!H511+$F$7/10)*VLOOKUP($B531,$H$13:$J$18,3,0)),(Sheet1!H511+$F$7/10)*VLOOKUP($B531,$H$13:$J$18,3,0),"N/A")</f>
        <v>7.4226664678885594</v>
      </c>
      <c r="J531" s="49">
        <f>IF(ISNUMBER((Sheet1!I511+$F$7/10)*VLOOKUP($B531,$H$13:$J$18,3,0)),(Sheet1!I511+$F$7/10)*VLOOKUP($B531,$H$13:$J$18,3,0),"N/A")</f>
        <v>7.4297826979752033</v>
      </c>
      <c r="K531" s="49" t="str">
        <f>IF(ISNUMBER((Sheet1!J511+$F$7/10)*VLOOKUP($B531,$H$13:$J$18,3,0)),(Sheet1!J511+$F$7/10)*VLOOKUP($B531,$H$13:$J$18,3,0),"N/A")</f>
        <v>N/A</v>
      </c>
    </row>
    <row r="532" spans="2:11" x14ac:dyDescent="0.25">
      <c r="B532" s="1" t="str">
        <f>Sheet1!A512</f>
        <v>PA</v>
      </c>
      <c r="C532" s="2" t="str">
        <f>Sheet1!B512</f>
        <v>Elec</v>
      </c>
      <c r="D532" s="3">
        <f>Sheet1!C512</f>
        <v>42978</v>
      </c>
      <c r="E532" s="4" t="str">
        <f>Sheet1!D512</f>
        <v>PPL</v>
      </c>
      <c r="F532" s="2" t="str">
        <f>Sheet1!E512</f>
        <v>500-1M</v>
      </c>
      <c r="G532" s="49">
        <f>IF(ISNUMBER((Sheet1!F512+$F$7/10)*VLOOKUP($B532,$H$13:$J$18,3,0)),(Sheet1!F512+$F$7/10)*VLOOKUP($B532,$H$13:$J$18,3,0),"N/A")</f>
        <v>7.2696242857404094</v>
      </c>
      <c r="H532" s="49">
        <f>IF(ISNUMBER((Sheet1!G512+$F$7/10)*VLOOKUP($B532,$H$13:$J$18,3,0)),(Sheet1!G512+$F$7/10)*VLOOKUP($B532,$H$13:$J$18,3,0),"N/A")</f>
        <v>7.122474578295968</v>
      </c>
      <c r="I532" s="49">
        <f>IF(ISNUMBER((Sheet1!H512+$F$7/10)*VLOOKUP($B532,$H$13:$J$18,3,0)),(Sheet1!H512+$F$7/10)*VLOOKUP($B532,$H$13:$J$18,3,0),"N/A")</f>
        <v>7.0507214678885592</v>
      </c>
      <c r="J532" s="49">
        <f>IF(ISNUMBER((Sheet1!I512+$F$7/10)*VLOOKUP($B532,$H$13:$J$18,3,0)),(Sheet1!I512+$F$7/10)*VLOOKUP($B532,$H$13:$J$18,3,0),"N/A")</f>
        <v>7.0578376979752031</v>
      </c>
      <c r="K532" s="49" t="str">
        <f>IF(ISNUMBER((Sheet1!J512+$F$7/10)*VLOOKUP($B532,$H$13:$J$18,3,0)),(Sheet1!J512+$F$7/10)*VLOOKUP($B532,$H$13:$J$18,3,0),"N/A")</f>
        <v>N/A</v>
      </c>
    </row>
    <row r="533" spans="2:11" x14ac:dyDescent="0.25">
      <c r="B533" s="1" t="str">
        <f>Sheet1!A513</f>
        <v>PA</v>
      </c>
      <c r="C533" s="2" t="str">
        <f>Sheet1!B513</f>
        <v>Elec</v>
      </c>
      <c r="D533" s="3">
        <f>Sheet1!C513</f>
        <v>42978</v>
      </c>
      <c r="E533" s="4" t="str">
        <f>Sheet1!D513</f>
        <v>PECO</v>
      </c>
      <c r="F533" s="2" t="str">
        <f>Sheet1!E513</f>
        <v>0-150K</v>
      </c>
      <c r="G533" s="49">
        <f>IF(ISNUMBER((Sheet1!F513+$F$7/10)*VLOOKUP($B533,$H$13:$J$18,3,0)),(Sheet1!F513+$F$7/10)*VLOOKUP($B533,$H$13:$J$18,3,0),"N/A")</f>
        <v>7.475082161789727</v>
      </c>
      <c r="H533" s="49">
        <f>IF(ISNUMBER((Sheet1!G513+$F$7/10)*VLOOKUP($B533,$H$13:$J$18,3,0)),(Sheet1!G513+$F$7/10)*VLOOKUP($B533,$H$13:$J$18,3,0),"N/A")</f>
        <v>7.4366009534855602</v>
      </c>
      <c r="I533" s="49">
        <f>IF(ISNUMBER((Sheet1!H513+$F$7/10)*VLOOKUP($B533,$H$13:$J$18,3,0)),(Sheet1!H513+$F$7/10)*VLOOKUP($B533,$H$13:$J$18,3,0),"N/A")</f>
        <v>7.5097706971119491</v>
      </c>
      <c r="J533" s="49">
        <f>IF(ISNUMBER((Sheet1!I513+$F$7/10)*VLOOKUP($B533,$H$13:$J$18,3,0)),(Sheet1!I513+$F$7/10)*VLOOKUP($B533,$H$13:$J$18,3,0),"N/A")</f>
        <v>7.5261111287592426</v>
      </c>
      <c r="K533" s="49" t="str">
        <f>IF(ISNUMBER((Sheet1!J513+$F$7/10)*VLOOKUP($B533,$H$13:$J$18,3,0)),(Sheet1!J513+$F$7/10)*VLOOKUP($B533,$H$13:$J$18,3,0),"N/A")</f>
        <v>N/A</v>
      </c>
    </row>
    <row r="534" spans="2:11" x14ac:dyDescent="0.25">
      <c r="B534" s="1" t="str">
        <f>Sheet1!A514</f>
        <v>PA</v>
      </c>
      <c r="C534" s="2" t="str">
        <f>Sheet1!B514</f>
        <v>Elec</v>
      </c>
      <c r="D534" s="3">
        <f>Sheet1!C514</f>
        <v>42978</v>
      </c>
      <c r="E534" s="4" t="str">
        <f>Sheet1!D514</f>
        <v>PECO</v>
      </c>
      <c r="F534" s="2" t="str">
        <f>Sheet1!E514</f>
        <v>150-500K</v>
      </c>
      <c r="G534" s="49">
        <f>IF(ISNUMBER((Sheet1!F514+$F$7/10)*VLOOKUP($B534,$H$13:$J$18,3,0)),(Sheet1!F514+$F$7/10)*VLOOKUP($B534,$H$13:$J$18,3,0),"N/A")</f>
        <v>7.2625421617897272</v>
      </c>
      <c r="H534" s="49">
        <f>IF(ISNUMBER((Sheet1!G514+$F$7/10)*VLOOKUP($B534,$H$13:$J$18,3,0)),(Sheet1!G514+$F$7/10)*VLOOKUP($B534,$H$13:$J$18,3,0),"N/A")</f>
        <v>7.2240609534855595</v>
      </c>
      <c r="I534" s="49">
        <f>IF(ISNUMBER((Sheet1!H514+$F$7/10)*VLOOKUP($B534,$H$13:$J$18,3,0)),(Sheet1!H514+$F$7/10)*VLOOKUP($B534,$H$13:$J$18,3,0),"N/A")</f>
        <v>7.2972306971119485</v>
      </c>
      <c r="J534" s="49">
        <f>IF(ISNUMBER((Sheet1!I514+$F$7/10)*VLOOKUP($B534,$H$13:$J$18,3,0)),(Sheet1!I514+$F$7/10)*VLOOKUP($B534,$H$13:$J$18,3,0),"N/A")</f>
        <v>7.313571128759242</v>
      </c>
      <c r="K534" s="49" t="str">
        <f>IF(ISNUMBER((Sheet1!J514+$F$7/10)*VLOOKUP($B534,$H$13:$J$18,3,0)),(Sheet1!J514+$F$7/10)*VLOOKUP($B534,$H$13:$J$18,3,0),"N/A")</f>
        <v>N/A</v>
      </c>
    </row>
    <row r="535" spans="2:11" x14ac:dyDescent="0.25">
      <c r="B535" s="1" t="str">
        <f>Sheet1!A515</f>
        <v>PA</v>
      </c>
      <c r="C535" s="2" t="str">
        <f>Sheet1!B515</f>
        <v>Elec</v>
      </c>
      <c r="D535" s="3">
        <f>Sheet1!C515</f>
        <v>42978</v>
      </c>
      <c r="E535" s="4" t="str">
        <f>Sheet1!D515</f>
        <v>PECO</v>
      </c>
      <c r="F535" s="2" t="str">
        <f>Sheet1!E515</f>
        <v>500-1M</v>
      </c>
      <c r="G535" s="49">
        <f>IF(ISNUMBER((Sheet1!F515+$F$7/10)*VLOOKUP($B535,$H$13:$J$18,3,0)),(Sheet1!F515+$F$7/10)*VLOOKUP($B535,$H$13:$J$18,3,0),"N/A")</f>
        <v>6.890597161789727</v>
      </c>
      <c r="H535" s="49">
        <f>IF(ISNUMBER((Sheet1!G515+$F$7/10)*VLOOKUP($B535,$H$13:$J$18,3,0)),(Sheet1!G515+$F$7/10)*VLOOKUP($B535,$H$13:$J$18,3,0),"N/A")</f>
        <v>6.8521159534855602</v>
      </c>
      <c r="I535" s="49">
        <f>IF(ISNUMBER((Sheet1!H515+$F$7/10)*VLOOKUP($B535,$H$13:$J$18,3,0)),(Sheet1!H515+$F$7/10)*VLOOKUP($B535,$H$13:$J$18,3,0),"N/A")</f>
        <v>6.9252856971119492</v>
      </c>
      <c r="J535" s="49">
        <f>IF(ISNUMBER((Sheet1!I515+$F$7/10)*VLOOKUP($B535,$H$13:$J$18,3,0)),(Sheet1!I515+$F$7/10)*VLOOKUP($B535,$H$13:$J$18,3,0),"N/A")</f>
        <v>6.9416261287592427</v>
      </c>
      <c r="K535" s="49" t="str">
        <f>IF(ISNUMBER((Sheet1!J515+$F$7/10)*VLOOKUP($B535,$H$13:$J$18,3,0)),(Sheet1!J515+$F$7/10)*VLOOKUP($B535,$H$13:$J$18,3,0),"N/A")</f>
        <v>N/A</v>
      </c>
    </row>
    <row r="536" spans="2:11" x14ac:dyDescent="0.25">
      <c r="B536" s="1" t="str">
        <f>Sheet1!A516</f>
        <v>PA</v>
      </c>
      <c r="C536" s="2" t="str">
        <f>Sheet1!B516</f>
        <v>Elec</v>
      </c>
      <c r="D536" s="3">
        <f>Sheet1!C516</f>
        <v>42978</v>
      </c>
      <c r="E536" s="4" t="str">
        <f>Sheet1!D516</f>
        <v>Duquesne</v>
      </c>
      <c r="F536" s="2" t="str">
        <f>Sheet1!E516</f>
        <v>0-150K</v>
      </c>
      <c r="G536" s="49">
        <f>IF(ISNUMBER((Sheet1!F516+$F$7/10)*VLOOKUP($B536,$H$13:$J$18,3,0)),(Sheet1!F516+$F$7/10)*VLOOKUP($B536,$H$13:$J$18,3,0),"N/A")</f>
        <v>7.8799937316760289</v>
      </c>
      <c r="H536" s="49">
        <f>IF(ISNUMBER((Sheet1!G516+$F$7/10)*VLOOKUP($B536,$H$13:$J$18,3,0)),(Sheet1!G516+$F$7/10)*VLOOKUP($B536,$H$13:$J$18,3,0),"N/A")</f>
        <v>7.7514623215954721</v>
      </c>
      <c r="I536" s="49">
        <f>IF(ISNUMBER((Sheet1!H516+$F$7/10)*VLOOKUP($B536,$H$13:$J$18,3,0)),(Sheet1!H516+$F$7/10)*VLOOKUP($B536,$H$13:$J$18,3,0),"N/A")</f>
        <v>7.7082019791945466</v>
      </c>
      <c r="J536" s="49">
        <f>IF(ISNUMBER((Sheet1!I516+$F$7/10)*VLOOKUP($B536,$H$13:$J$18,3,0)),(Sheet1!I516+$F$7/10)*VLOOKUP($B536,$H$13:$J$18,3,0),"N/A")</f>
        <v>7.6877934059976267</v>
      </c>
      <c r="K536" s="49" t="str">
        <f>IF(ISNUMBER((Sheet1!J516+$F$7/10)*VLOOKUP($B536,$H$13:$J$18,3,0)),(Sheet1!J516+$F$7/10)*VLOOKUP($B536,$H$13:$J$18,3,0),"N/A")</f>
        <v>N/A</v>
      </c>
    </row>
    <row r="537" spans="2:11" x14ac:dyDescent="0.25">
      <c r="B537" s="1" t="str">
        <f>Sheet1!A517</f>
        <v>PA</v>
      </c>
      <c r="C537" s="2" t="str">
        <f>Sheet1!B517</f>
        <v>Elec</v>
      </c>
      <c r="D537" s="3">
        <f>Sheet1!C517</f>
        <v>42978</v>
      </c>
      <c r="E537" s="4" t="str">
        <f>Sheet1!D517</f>
        <v>Duquesne</v>
      </c>
      <c r="F537" s="2" t="str">
        <f>Sheet1!E517</f>
        <v>150-500K</v>
      </c>
      <c r="G537" s="49">
        <f>IF(ISNUMBER((Sheet1!F517+$F$7/10)*VLOOKUP($B537,$H$13:$J$18,3,0)),(Sheet1!F517+$F$7/10)*VLOOKUP($B537,$H$13:$J$18,3,0),"N/A")</f>
        <v>7.6674537316760283</v>
      </c>
      <c r="H537" s="49">
        <f>IF(ISNUMBER((Sheet1!G517+$F$7/10)*VLOOKUP($B537,$H$13:$J$18,3,0)),(Sheet1!G517+$F$7/10)*VLOOKUP($B537,$H$13:$J$18,3,0),"N/A")</f>
        <v>7.5389223215954724</v>
      </c>
      <c r="I537" s="49">
        <f>IF(ISNUMBER((Sheet1!H517+$F$7/10)*VLOOKUP($B537,$H$13:$J$18,3,0)),(Sheet1!H517+$F$7/10)*VLOOKUP($B537,$H$13:$J$18,3,0),"N/A")</f>
        <v>7.4956619791945469</v>
      </c>
      <c r="J537" s="49">
        <f>IF(ISNUMBER((Sheet1!I517+$F$7/10)*VLOOKUP($B537,$H$13:$J$18,3,0)),(Sheet1!I517+$F$7/10)*VLOOKUP($B537,$H$13:$J$18,3,0),"N/A")</f>
        <v>7.4752534059976261</v>
      </c>
      <c r="K537" s="49" t="str">
        <f>IF(ISNUMBER((Sheet1!J517+$F$7/10)*VLOOKUP($B537,$H$13:$J$18,3,0)),(Sheet1!J517+$F$7/10)*VLOOKUP($B537,$H$13:$J$18,3,0),"N/A")</f>
        <v>N/A</v>
      </c>
    </row>
    <row r="538" spans="2:11" x14ac:dyDescent="0.25">
      <c r="B538" s="1" t="str">
        <f>Sheet1!A518</f>
        <v>PA</v>
      </c>
      <c r="C538" s="2" t="str">
        <f>Sheet1!B518</f>
        <v>Elec</v>
      </c>
      <c r="D538" s="3">
        <f>Sheet1!C518</f>
        <v>42978</v>
      </c>
      <c r="E538" s="4" t="str">
        <f>Sheet1!D518</f>
        <v>Duquesne</v>
      </c>
      <c r="F538" s="2" t="str">
        <f>Sheet1!E518</f>
        <v>500-1M</v>
      </c>
      <c r="G538" s="49">
        <f>IF(ISNUMBER((Sheet1!F518+$F$7/10)*VLOOKUP($B538,$H$13:$J$18,3,0)),(Sheet1!F518+$F$7/10)*VLOOKUP($B538,$H$13:$J$18,3,0),"N/A")</f>
        <v>7.295508731676029</v>
      </c>
      <c r="H538" s="49">
        <f>IF(ISNUMBER((Sheet1!G518+$F$7/10)*VLOOKUP($B538,$H$13:$J$18,3,0)),(Sheet1!G518+$F$7/10)*VLOOKUP($B538,$H$13:$J$18,3,0),"N/A")</f>
        <v>7.1669773215954722</v>
      </c>
      <c r="I538" s="49">
        <f>IF(ISNUMBER((Sheet1!H518+$F$7/10)*VLOOKUP($B538,$H$13:$J$18,3,0)),(Sheet1!H518+$F$7/10)*VLOOKUP($B538,$H$13:$J$18,3,0),"N/A")</f>
        <v>7.1237169791945467</v>
      </c>
      <c r="J538" s="49">
        <f>IF(ISNUMBER((Sheet1!I518+$F$7/10)*VLOOKUP($B538,$H$13:$J$18,3,0)),(Sheet1!I518+$F$7/10)*VLOOKUP($B538,$H$13:$J$18,3,0),"N/A")</f>
        <v>7.1033084059976268</v>
      </c>
      <c r="K538" s="49" t="str">
        <f>IF(ISNUMBER((Sheet1!J518+$F$7/10)*VLOOKUP($B538,$H$13:$J$18,3,0)),(Sheet1!J518+$F$7/10)*VLOOKUP($B538,$H$13:$J$18,3,0),"N/A")</f>
        <v>N/A</v>
      </c>
    </row>
    <row r="539" spans="2:11" x14ac:dyDescent="0.25">
      <c r="B539" s="1" t="str">
        <f>Sheet1!A519</f>
        <v>PA</v>
      </c>
      <c r="C539" s="2" t="str">
        <f>Sheet1!B519</f>
        <v>Elec</v>
      </c>
      <c r="D539" s="3">
        <f>Sheet1!C519</f>
        <v>42978</v>
      </c>
      <c r="E539" s="4" t="str">
        <f>Sheet1!D519</f>
        <v>PENELEC</v>
      </c>
      <c r="F539" s="2" t="str">
        <f>Sheet1!E519</f>
        <v>0-150K</v>
      </c>
      <c r="G539" s="49">
        <f>IF(ISNUMBER((Sheet1!F519+$F$7/10)*VLOOKUP($B539,$H$13:$J$18,3,0)),(Sheet1!F519+$F$7/10)*VLOOKUP($B539,$H$13:$J$18,3,0),"N/A")</f>
        <v>7.6006032197678079</v>
      </c>
      <c r="H539" s="49">
        <f>IF(ISNUMBER((Sheet1!G519+$F$7/10)*VLOOKUP($B539,$H$13:$J$18,3,0)),(Sheet1!G519+$F$7/10)*VLOOKUP($B539,$H$13:$J$18,3,0),"N/A")</f>
        <v>7.5039209286872541</v>
      </c>
      <c r="I539" s="49">
        <f>IF(ISNUMBER((Sheet1!H519+$F$7/10)*VLOOKUP($B539,$H$13:$J$18,3,0)),(Sheet1!H519+$F$7/10)*VLOOKUP($B539,$H$13:$J$18,3,0),"N/A")</f>
        <v>7.4652960836863276</v>
      </c>
      <c r="J539" s="49">
        <f>IF(ISNUMBER((Sheet1!I519+$F$7/10)*VLOOKUP($B539,$H$13:$J$18,3,0)),(Sheet1!I519+$F$7/10)*VLOOKUP($B539,$H$13:$J$18,3,0),"N/A")</f>
        <v>7.3760368379581562</v>
      </c>
      <c r="K539" s="49" t="str">
        <f>IF(ISNUMBER((Sheet1!J519+$F$7/10)*VLOOKUP($B539,$H$13:$J$18,3,0)),(Sheet1!J519+$F$7/10)*VLOOKUP($B539,$H$13:$J$18,3,0),"N/A")</f>
        <v>N/A</v>
      </c>
    </row>
    <row r="540" spans="2:11" x14ac:dyDescent="0.25">
      <c r="B540" s="1" t="str">
        <f>Sheet1!A520</f>
        <v>PA</v>
      </c>
      <c r="C540" s="2" t="str">
        <f>Sheet1!B520</f>
        <v>Elec</v>
      </c>
      <c r="D540" s="3">
        <f>Sheet1!C520</f>
        <v>42978</v>
      </c>
      <c r="E540" s="4" t="str">
        <f>Sheet1!D520</f>
        <v>PENELEC</v>
      </c>
      <c r="F540" s="2" t="str">
        <f>Sheet1!E520</f>
        <v>150-500K</v>
      </c>
      <c r="G540" s="49">
        <f>IF(ISNUMBER((Sheet1!F520+$F$7/10)*VLOOKUP($B540,$H$13:$J$18,3,0)),(Sheet1!F520+$F$7/10)*VLOOKUP($B540,$H$13:$J$18,3,0),"N/A")</f>
        <v>7.3880632197678082</v>
      </c>
      <c r="H540" s="49">
        <f>IF(ISNUMBER((Sheet1!G520+$F$7/10)*VLOOKUP($B540,$H$13:$J$18,3,0)),(Sheet1!G520+$F$7/10)*VLOOKUP($B540,$H$13:$J$18,3,0),"N/A")</f>
        <v>7.2913809286872535</v>
      </c>
      <c r="I540" s="49">
        <f>IF(ISNUMBER((Sheet1!H520+$F$7/10)*VLOOKUP($B540,$H$13:$J$18,3,0)),(Sheet1!H520+$F$7/10)*VLOOKUP($B540,$H$13:$J$18,3,0),"N/A")</f>
        <v>7.252756083686327</v>
      </c>
      <c r="J540" s="49">
        <f>IF(ISNUMBER((Sheet1!I520+$F$7/10)*VLOOKUP($B540,$H$13:$J$18,3,0)),(Sheet1!I520+$F$7/10)*VLOOKUP($B540,$H$13:$J$18,3,0),"N/A")</f>
        <v>7.1634968379581565</v>
      </c>
      <c r="K540" s="49" t="str">
        <f>IF(ISNUMBER((Sheet1!J520+$F$7/10)*VLOOKUP($B540,$H$13:$J$18,3,0)),(Sheet1!J520+$F$7/10)*VLOOKUP($B540,$H$13:$J$18,3,0),"N/A")</f>
        <v>N/A</v>
      </c>
    </row>
    <row r="541" spans="2:11" x14ac:dyDescent="0.25">
      <c r="B541" s="1" t="str">
        <f>Sheet1!A521</f>
        <v>PA</v>
      </c>
      <c r="C541" s="2" t="str">
        <f>Sheet1!B521</f>
        <v>Elec</v>
      </c>
      <c r="D541" s="3">
        <f>Sheet1!C521</f>
        <v>42978</v>
      </c>
      <c r="E541" s="4" t="str">
        <f>Sheet1!D521</f>
        <v>PENELEC</v>
      </c>
      <c r="F541" s="2" t="str">
        <f>Sheet1!E521</f>
        <v>500-1M</v>
      </c>
      <c r="G541" s="49">
        <f>IF(ISNUMBER((Sheet1!F521+$F$7/10)*VLOOKUP($B541,$H$13:$J$18,3,0)),(Sheet1!F521+$F$7/10)*VLOOKUP($B541,$H$13:$J$18,3,0),"N/A")</f>
        <v>7.016118219767808</v>
      </c>
      <c r="H541" s="49">
        <f>IF(ISNUMBER((Sheet1!G521+$F$7/10)*VLOOKUP($B541,$H$13:$J$18,3,0)),(Sheet1!G521+$F$7/10)*VLOOKUP($B541,$H$13:$J$18,3,0),"N/A")</f>
        <v>6.9194359286872542</v>
      </c>
      <c r="I541" s="49">
        <f>IF(ISNUMBER((Sheet1!H521+$F$7/10)*VLOOKUP($B541,$H$13:$J$18,3,0)),(Sheet1!H521+$F$7/10)*VLOOKUP($B541,$H$13:$J$18,3,0),"N/A")</f>
        <v>6.8808110836863268</v>
      </c>
      <c r="J541" s="49">
        <f>IF(ISNUMBER((Sheet1!I521+$F$7/10)*VLOOKUP($B541,$H$13:$J$18,3,0)),(Sheet1!I521+$F$7/10)*VLOOKUP($B541,$H$13:$J$18,3,0),"N/A")</f>
        <v>6.7915518379581572</v>
      </c>
      <c r="K541" s="49" t="str">
        <f>IF(ISNUMBER((Sheet1!J521+$F$7/10)*VLOOKUP($B541,$H$13:$J$18,3,0)),(Sheet1!J521+$F$7/10)*VLOOKUP($B541,$H$13:$J$18,3,0),"N/A")</f>
        <v>N/A</v>
      </c>
    </row>
    <row r="542" spans="2:11" x14ac:dyDescent="0.25">
      <c r="B542" s="1" t="str">
        <f>Sheet1!A522</f>
        <v>PA</v>
      </c>
      <c r="C542" s="2" t="str">
        <f>Sheet1!B522</f>
        <v>Elec</v>
      </c>
      <c r="D542" s="3">
        <f>Sheet1!C522</f>
        <v>42978</v>
      </c>
      <c r="E542" s="4" t="str">
        <f>Sheet1!D522</f>
        <v>METED</v>
      </c>
      <c r="F542" s="2" t="str">
        <f>Sheet1!E522</f>
        <v>0-150K</v>
      </c>
      <c r="G542" s="49">
        <f>IF(ISNUMBER((Sheet1!F522+$F$7/10)*VLOOKUP($B542,$H$13:$J$18,3,0)),(Sheet1!F522+$F$7/10)*VLOOKUP($B542,$H$13:$J$18,3,0),"N/A")</f>
        <v>7.3646710673678086</v>
      </c>
      <c r="H542" s="49">
        <f>IF(ISNUMBER((Sheet1!G522+$F$7/10)*VLOOKUP($B542,$H$13:$J$18,3,0)),(Sheet1!G522+$F$7/10)*VLOOKUP($B542,$H$13:$J$18,3,0),"N/A")</f>
        <v>7.2642013134872547</v>
      </c>
      <c r="I542" s="49">
        <f>IF(ISNUMBER((Sheet1!H522+$F$7/10)*VLOOKUP($B542,$H$13:$J$18,3,0)),(Sheet1!H522+$F$7/10)*VLOOKUP($B542,$H$13:$J$18,3,0),"N/A")</f>
        <v>7.2389154788863266</v>
      </c>
      <c r="J542" s="49">
        <f>IF(ISNUMBER((Sheet1!I522+$F$7/10)*VLOOKUP($B542,$H$13:$J$18,3,0)),(Sheet1!I522+$F$7/10)*VLOOKUP($B542,$H$13:$J$18,3,0),"N/A")</f>
        <v>7.2156212840567679</v>
      </c>
      <c r="K542" s="49" t="str">
        <f>IF(ISNUMBER((Sheet1!J522+$F$7/10)*VLOOKUP($B542,$H$13:$J$18,3,0)),(Sheet1!J522+$F$7/10)*VLOOKUP($B542,$H$13:$J$18,3,0),"N/A")</f>
        <v>N/A</v>
      </c>
    </row>
    <row r="543" spans="2:11" x14ac:dyDescent="0.25">
      <c r="B543" s="1" t="str">
        <f>Sheet1!A523</f>
        <v>PA</v>
      </c>
      <c r="C543" s="2" t="str">
        <f>Sheet1!B523</f>
        <v>Elec</v>
      </c>
      <c r="D543" s="3">
        <f>Sheet1!C523</f>
        <v>42978</v>
      </c>
      <c r="E543" s="4" t="str">
        <f>Sheet1!D523</f>
        <v>METED</v>
      </c>
      <c r="F543" s="2" t="str">
        <f>Sheet1!E523</f>
        <v>150-500K</v>
      </c>
      <c r="G543" s="49">
        <f>IF(ISNUMBER((Sheet1!F523+$F$7/10)*VLOOKUP($B543,$H$13:$J$18,3,0)),(Sheet1!F523+$F$7/10)*VLOOKUP($B543,$H$13:$J$18,3,0),"N/A")</f>
        <v>7.1521310673678089</v>
      </c>
      <c r="H543" s="49">
        <f>IF(ISNUMBER((Sheet1!G523+$F$7/10)*VLOOKUP($B543,$H$13:$J$18,3,0)),(Sheet1!G523+$F$7/10)*VLOOKUP($B543,$H$13:$J$18,3,0),"N/A")</f>
        <v>7.0516613134872541</v>
      </c>
      <c r="I543" s="49">
        <f>IF(ISNUMBER((Sheet1!H523+$F$7/10)*VLOOKUP($B543,$H$13:$J$18,3,0)),(Sheet1!H523+$F$7/10)*VLOOKUP($B543,$H$13:$J$18,3,0),"N/A")</f>
        <v>7.0263754788863277</v>
      </c>
      <c r="J543" s="49">
        <f>IF(ISNUMBER((Sheet1!I523+$F$7/10)*VLOOKUP($B543,$H$13:$J$18,3,0)),(Sheet1!I523+$F$7/10)*VLOOKUP($B543,$H$13:$J$18,3,0),"N/A")</f>
        <v>7.0030812840567682</v>
      </c>
      <c r="K543" s="49" t="str">
        <f>IF(ISNUMBER((Sheet1!J523+$F$7/10)*VLOOKUP($B543,$H$13:$J$18,3,0)),(Sheet1!J523+$F$7/10)*VLOOKUP($B543,$H$13:$J$18,3,0),"N/A")</f>
        <v>N/A</v>
      </c>
    </row>
    <row r="544" spans="2:11" x14ac:dyDescent="0.25">
      <c r="B544" s="1" t="str">
        <f>Sheet1!A524</f>
        <v>PA</v>
      </c>
      <c r="C544" s="2" t="str">
        <f>Sheet1!B524</f>
        <v>Elec</v>
      </c>
      <c r="D544" s="3">
        <f>Sheet1!C524</f>
        <v>42978</v>
      </c>
      <c r="E544" s="4" t="str">
        <f>Sheet1!D524</f>
        <v>METED</v>
      </c>
      <c r="F544" s="2" t="str">
        <f>Sheet1!E524</f>
        <v>500-1M</v>
      </c>
      <c r="G544" s="49">
        <f>IF(ISNUMBER((Sheet1!F524+$F$7/10)*VLOOKUP($B544,$H$13:$J$18,3,0)),(Sheet1!F524+$F$7/10)*VLOOKUP($B544,$H$13:$J$18,3,0),"N/A")</f>
        <v>6.7801860673678087</v>
      </c>
      <c r="H544" s="49">
        <f>IF(ISNUMBER((Sheet1!G524+$F$7/10)*VLOOKUP($B544,$H$13:$J$18,3,0)),(Sheet1!G524+$F$7/10)*VLOOKUP($B544,$H$13:$J$18,3,0),"N/A")</f>
        <v>6.6797163134872539</v>
      </c>
      <c r="I544" s="49">
        <f>IF(ISNUMBER((Sheet1!H524+$F$7/10)*VLOOKUP($B544,$H$13:$J$18,3,0)),(Sheet1!H524+$F$7/10)*VLOOKUP($B544,$H$13:$J$18,3,0),"N/A")</f>
        <v>6.6544304788863267</v>
      </c>
      <c r="J544" s="49">
        <f>IF(ISNUMBER((Sheet1!I524+$F$7/10)*VLOOKUP($B544,$H$13:$J$18,3,0)),(Sheet1!I524+$F$7/10)*VLOOKUP($B544,$H$13:$J$18,3,0),"N/A")</f>
        <v>6.6311362840567671</v>
      </c>
      <c r="K544" s="49" t="str">
        <f>IF(ISNUMBER((Sheet1!J524+$F$7/10)*VLOOKUP($B544,$H$13:$J$18,3,0)),(Sheet1!J524+$F$7/10)*VLOOKUP($B544,$H$13:$J$18,3,0),"N/A")</f>
        <v>N/A</v>
      </c>
    </row>
    <row r="545" spans="2:11" x14ac:dyDescent="0.25">
      <c r="B545" s="1" t="str">
        <f>Sheet1!A525</f>
        <v>PA</v>
      </c>
      <c r="C545" s="2" t="str">
        <f>Sheet1!B525</f>
        <v>Elec</v>
      </c>
      <c r="D545" s="3">
        <f>Sheet1!C525</f>
        <v>42978</v>
      </c>
      <c r="E545" s="4" t="str">
        <f>Sheet1!D525</f>
        <v>West Penn PWR</v>
      </c>
      <c r="F545" s="2" t="str">
        <f>Sheet1!E525</f>
        <v>0-150K</v>
      </c>
      <c r="G545" s="49">
        <f>IF(ISNUMBER((Sheet1!F525+$F$7/10)*VLOOKUP($B545,$H$13:$J$18,3,0)),(Sheet1!F525+$F$7/10)*VLOOKUP($B545,$H$13:$J$18,3,0),"N/A")</f>
        <v>7.6475342936280821</v>
      </c>
      <c r="H545" s="49">
        <f>IF(ISNUMBER((Sheet1!G525+$F$7/10)*VLOOKUP($B545,$H$13:$J$18,3,0)),(Sheet1!G525+$F$7/10)*VLOOKUP($B545,$H$13:$J$18,3,0),"N/A")</f>
        <v>7.5223886457475269</v>
      </c>
      <c r="I545" s="49">
        <f>IF(ISNUMBER((Sheet1!H525+$F$7/10)*VLOOKUP($B545,$H$13:$J$18,3,0)),(Sheet1!H525+$F$7/10)*VLOOKUP($B545,$H$13:$J$18,3,0),"N/A")</f>
        <v>7.4776936583465998</v>
      </c>
      <c r="J545" s="49">
        <f>IF(ISNUMBER((Sheet1!I525+$F$7/10)*VLOOKUP($B545,$H$13:$J$18,3,0)),(Sheet1!I525+$F$7/10)*VLOOKUP($B545,$H$13:$J$18,3,0),"N/A")</f>
        <v>7.439430846946208</v>
      </c>
      <c r="K545" s="49" t="str">
        <f>IF(ISNUMBER((Sheet1!J525+$F$7/10)*VLOOKUP($B545,$H$13:$J$18,3,0)),(Sheet1!J525+$F$7/10)*VLOOKUP($B545,$H$13:$J$18,3,0),"N/A")</f>
        <v>N/A</v>
      </c>
    </row>
    <row r="546" spans="2:11" x14ac:dyDescent="0.25">
      <c r="B546" s="1" t="str">
        <f>Sheet1!A526</f>
        <v>PA</v>
      </c>
      <c r="C546" s="2" t="str">
        <f>Sheet1!B526</f>
        <v>Elec</v>
      </c>
      <c r="D546" s="3">
        <f>Sheet1!C526</f>
        <v>42978</v>
      </c>
      <c r="E546" s="4" t="str">
        <f>Sheet1!D526</f>
        <v>West Penn PWR</v>
      </c>
      <c r="F546" s="2" t="str">
        <f>Sheet1!E526</f>
        <v>150-500K</v>
      </c>
      <c r="G546" s="49">
        <f>IF(ISNUMBER((Sheet1!F526+$F$7/10)*VLOOKUP($B546,$H$13:$J$18,3,0)),(Sheet1!F526+$F$7/10)*VLOOKUP($B546,$H$13:$J$18,3,0),"N/A")</f>
        <v>7.4349942936280824</v>
      </c>
      <c r="H546" s="49">
        <f>IF(ISNUMBER((Sheet1!G526+$F$7/10)*VLOOKUP($B546,$H$13:$J$18,3,0)),(Sheet1!G526+$F$7/10)*VLOOKUP($B546,$H$13:$J$18,3,0),"N/A")</f>
        <v>7.3098486457475271</v>
      </c>
      <c r="I546" s="49">
        <f>IF(ISNUMBER((Sheet1!H526+$F$7/10)*VLOOKUP($B546,$H$13:$J$18,3,0)),(Sheet1!H526+$F$7/10)*VLOOKUP($B546,$H$13:$J$18,3,0),"N/A")</f>
        <v>7.265153658346601</v>
      </c>
      <c r="J546" s="49">
        <f>IF(ISNUMBER((Sheet1!I526+$F$7/10)*VLOOKUP($B546,$H$13:$J$18,3,0)),(Sheet1!I526+$F$7/10)*VLOOKUP($B546,$H$13:$J$18,3,0),"N/A")</f>
        <v>7.2268908469462083</v>
      </c>
      <c r="K546" s="49" t="str">
        <f>IF(ISNUMBER((Sheet1!J526+$F$7/10)*VLOOKUP($B546,$H$13:$J$18,3,0)),(Sheet1!J526+$F$7/10)*VLOOKUP($B546,$H$13:$J$18,3,0),"N/A")</f>
        <v>N/A</v>
      </c>
    </row>
    <row r="547" spans="2:11" x14ac:dyDescent="0.25">
      <c r="B547" s="1" t="str">
        <f>Sheet1!A527</f>
        <v>PA</v>
      </c>
      <c r="C547" s="2" t="str">
        <f>Sheet1!B527</f>
        <v>Elec</v>
      </c>
      <c r="D547" s="3">
        <f>Sheet1!C527</f>
        <v>42978</v>
      </c>
      <c r="E547" s="4" t="str">
        <f>Sheet1!D527</f>
        <v>West Penn PWR</v>
      </c>
      <c r="F547" s="2" t="str">
        <f>Sheet1!E527</f>
        <v>500-1M</v>
      </c>
      <c r="G547" s="49">
        <f>IF(ISNUMBER((Sheet1!F527+$F$7/10)*VLOOKUP($B547,$H$13:$J$18,3,0)),(Sheet1!F527+$F$7/10)*VLOOKUP($B547,$H$13:$J$18,3,0),"N/A")</f>
        <v>7.0630492936280822</v>
      </c>
      <c r="H547" s="49">
        <f>IF(ISNUMBER((Sheet1!G527+$F$7/10)*VLOOKUP($B547,$H$13:$J$18,3,0)),(Sheet1!G527+$F$7/10)*VLOOKUP($B547,$H$13:$J$18,3,0),"N/A")</f>
        <v>6.9379036457475269</v>
      </c>
      <c r="I547" s="49">
        <f>IF(ISNUMBER((Sheet1!H527+$F$7/10)*VLOOKUP($B547,$H$13:$J$18,3,0)),(Sheet1!H527+$F$7/10)*VLOOKUP($B547,$H$13:$J$18,3,0),"N/A")</f>
        <v>6.8932086583466008</v>
      </c>
      <c r="J547" s="49">
        <f>IF(ISNUMBER((Sheet1!I527+$F$7/10)*VLOOKUP($B547,$H$13:$J$18,3,0)),(Sheet1!I527+$F$7/10)*VLOOKUP($B547,$H$13:$J$18,3,0),"N/A")</f>
        <v>6.8549458469462072</v>
      </c>
      <c r="K547" s="49" t="str">
        <f>IF(ISNUMBER((Sheet1!J527+$F$7/10)*VLOOKUP($B547,$H$13:$J$18,3,0)),(Sheet1!J527+$F$7/10)*VLOOKUP($B547,$H$13:$J$18,3,0),"N/A")</f>
        <v>N/A</v>
      </c>
    </row>
    <row r="548" spans="2:11" x14ac:dyDescent="0.25">
      <c r="B548" s="1" t="str">
        <f>Sheet1!A528</f>
        <v>PA</v>
      </c>
      <c r="C548" s="2" t="str">
        <f>Sheet1!B528</f>
        <v>Elec</v>
      </c>
      <c r="D548" s="3">
        <f>Sheet1!C528</f>
        <v>42978</v>
      </c>
      <c r="E548" s="4" t="str">
        <f>Sheet1!D528</f>
        <v>Penn PWR</v>
      </c>
      <c r="F548" s="2" t="str">
        <f>Sheet1!E528</f>
        <v>0-150K</v>
      </c>
      <c r="G548" s="49">
        <f>IF(ISNUMBER((Sheet1!F528+$F$7/10)*VLOOKUP($B548,$H$13:$J$18,3,0)),(Sheet1!F528+$F$7/10)*VLOOKUP($B548,$H$13:$J$18,3,0),"N/A")</f>
        <v>8.0132206128170989</v>
      </c>
      <c r="H548" s="49">
        <f>IF(ISNUMBER((Sheet1!G528+$F$7/10)*VLOOKUP($B548,$H$13:$J$18,3,0)),(Sheet1!G528+$F$7/10)*VLOOKUP($B548,$H$13:$J$18,3,0),"N/A")</f>
        <v>7.9311169164261424</v>
      </c>
      <c r="I548" s="49">
        <f>IF(ISNUMBER((Sheet1!H528+$F$7/10)*VLOOKUP($B548,$H$13:$J$18,3,0)),(Sheet1!H528+$F$7/10)*VLOOKUP($B548,$H$13:$J$18,3,0),"N/A")</f>
        <v>7.9340240877452155</v>
      </c>
      <c r="J548" s="49">
        <f>IF(ISNUMBER((Sheet1!I528+$F$7/10)*VLOOKUP($B548,$H$13:$J$18,3,0)),(Sheet1!I528+$F$7/10)*VLOOKUP($B548,$H$13:$J$18,3,0),"N/A")</f>
        <v>7.9061864843155067</v>
      </c>
      <c r="K548" s="49" t="str">
        <f>IF(ISNUMBER((Sheet1!J528+$F$7/10)*VLOOKUP($B548,$H$13:$J$18,3,0)),(Sheet1!J528+$F$7/10)*VLOOKUP($B548,$H$13:$J$18,3,0),"N/A")</f>
        <v>N/A</v>
      </c>
    </row>
    <row r="549" spans="2:11" x14ac:dyDescent="0.25">
      <c r="B549" s="1" t="str">
        <f>Sheet1!A529</f>
        <v>PA</v>
      </c>
      <c r="C549" s="2" t="str">
        <f>Sheet1!B529</f>
        <v>Elec</v>
      </c>
      <c r="D549" s="3">
        <f>Sheet1!C529</f>
        <v>42978</v>
      </c>
      <c r="E549" s="4" t="str">
        <f>Sheet1!D529</f>
        <v>Penn PWR</v>
      </c>
      <c r="F549" s="2" t="str">
        <f>Sheet1!E529</f>
        <v>150-500K</v>
      </c>
      <c r="G549" s="49">
        <f>IF(ISNUMBER((Sheet1!F529+$F$7/10)*VLOOKUP($B549,$H$13:$J$18,3,0)),(Sheet1!F529+$F$7/10)*VLOOKUP($B549,$H$13:$J$18,3,0),"N/A")</f>
        <v>7.8006806128170982</v>
      </c>
      <c r="H549" s="49">
        <f>IF(ISNUMBER((Sheet1!G529+$F$7/10)*VLOOKUP($B549,$H$13:$J$18,3,0)),(Sheet1!G529+$F$7/10)*VLOOKUP($B549,$H$13:$J$18,3,0),"N/A")</f>
        <v>7.7185769164261426</v>
      </c>
      <c r="I549" s="49">
        <f>IF(ISNUMBER((Sheet1!H529+$F$7/10)*VLOOKUP($B549,$H$13:$J$18,3,0)),(Sheet1!H529+$F$7/10)*VLOOKUP($B549,$H$13:$J$18,3,0),"N/A")</f>
        <v>7.7214840877452158</v>
      </c>
      <c r="J549" s="49">
        <f>IF(ISNUMBER((Sheet1!I529+$F$7/10)*VLOOKUP($B549,$H$13:$J$18,3,0)),(Sheet1!I529+$F$7/10)*VLOOKUP($B549,$H$13:$J$18,3,0),"N/A")</f>
        <v>7.6936464843155061</v>
      </c>
      <c r="K549" s="49" t="str">
        <f>IF(ISNUMBER((Sheet1!J529+$F$7/10)*VLOOKUP($B549,$H$13:$J$18,3,0)),(Sheet1!J529+$F$7/10)*VLOOKUP($B549,$H$13:$J$18,3,0),"N/A")</f>
        <v>N/A</v>
      </c>
    </row>
    <row r="550" spans="2:11" x14ac:dyDescent="0.25">
      <c r="B550" s="1" t="str">
        <f>Sheet1!A530</f>
        <v>PA</v>
      </c>
      <c r="C550" s="2" t="str">
        <f>Sheet1!B530</f>
        <v>Elec</v>
      </c>
      <c r="D550" s="3">
        <f>Sheet1!C530</f>
        <v>42978</v>
      </c>
      <c r="E550" s="4" t="str">
        <f>Sheet1!D530</f>
        <v>Penn PWR</v>
      </c>
      <c r="F550" s="2" t="str">
        <f>Sheet1!E530</f>
        <v>500-1M</v>
      </c>
      <c r="G550" s="49">
        <f>IF(ISNUMBER((Sheet1!F530+$F$7/10)*VLOOKUP($B550,$H$13:$J$18,3,0)),(Sheet1!F530+$F$7/10)*VLOOKUP($B550,$H$13:$J$18,3,0),"N/A")</f>
        <v>7.428735612817098</v>
      </c>
      <c r="H550" s="49">
        <f>IF(ISNUMBER((Sheet1!G530+$F$7/10)*VLOOKUP($B550,$H$13:$J$18,3,0)),(Sheet1!G530+$F$7/10)*VLOOKUP($B550,$H$13:$J$18,3,0),"N/A")</f>
        <v>7.3466319164261424</v>
      </c>
      <c r="I550" s="49">
        <f>IF(ISNUMBER((Sheet1!H530+$F$7/10)*VLOOKUP($B550,$H$13:$J$18,3,0)),(Sheet1!H530+$F$7/10)*VLOOKUP($B550,$H$13:$J$18,3,0),"N/A")</f>
        <v>7.3495390877452165</v>
      </c>
      <c r="J550" s="49">
        <f>IF(ISNUMBER((Sheet1!I530+$F$7/10)*VLOOKUP($B550,$H$13:$J$18,3,0)),(Sheet1!I530+$F$7/10)*VLOOKUP($B550,$H$13:$J$18,3,0),"N/A")</f>
        <v>7.3217014843155068</v>
      </c>
      <c r="K550" s="49" t="str">
        <f>IF(ISNUMBER((Sheet1!J530+$F$7/10)*VLOOKUP($B550,$H$13:$J$18,3,0)),(Sheet1!J530+$F$7/10)*VLOOKUP($B550,$H$13:$J$18,3,0),"N/A")</f>
        <v>N/A</v>
      </c>
    </row>
    <row r="551" spans="2:11" x14ac:dyDescent="0.25">
      <c r="B551" s="1" t="str">
        <f>Sheet1!A531</f>
        <v>PA</v>
      </c>
      <c r="C551" s="2" t="str">
        <f>Sheet1!B531</f>
        <v>Elec</v>
      </c>
      <c r="D551" s="3">
        <f>Sheet1!C531</f>
        <v>43008</v>
      </c>
      <c r="E551" s="4" t="str">
        <f>Sheet1!D531</f>
        <v>PPL</v>
      </c>
      <c r="F551" s="2" t="str">
        <f>Sheet1!E531</f>
        <v>0-150K</v>
      </c>
      <c r="G551" s="49">
        <f>IF(ISNUMBER((Sheet1!F531+$F$7/10)*VLOOKUP($B551,$H$13:$J$18,3,0)),(Sheet1!F531+$F$7/10)*VLOOKUP($B551,$H$13:$J$18,3,0),"N/A")</f>
        <v>8.2027088921404108</v>
      </c>
      <c r="H551" s="49">
        <f>IF(ISNUMBER((Sheet1!G531+$F$7/10)*VLOOKUP($B551,$H$13:$J$18,3,0)),(Sheet1!G531+$F$7/10)*VLOOKUP($B551,$H$13:$J$18,3,0),"N/A")</f>
        <v>7.6981924213737463</v>
      </c>
      <c r="I551" s="49">
        <f>IF(ISNUMBER((Sheet1!H531+$F$7/10)*VLOOKUP($B551,$H$13:$J$18,3,0)),(Sheet1!H531+$F$7/10)*VLOOKUP($B551,$H$13:$J$18,3,0),"N/A")</f>
        <v>7.7525286266070799</v>
      </c>
      <c r="J551" s="49">
        <f>IF(ISNUMBER((Sheet1!I531+$F$7/10)*VLOOKUP($B551,$H$13:$J$18,3,0)),(Sheet1!I531+$F$7/10)*VLOOKUP($B551,$H$13:$J$18,3,0),"N/A")</f>
        <v>7.6529046893092669</v>
      </c>
      <c r="K551" s="49" t="str">
        <f>IF(ISNUMBER((Sheet1!J531+$F$7/10)*VLOOKUP($B551,$H$13:$J$18,3,0)),(Sheet1!J531+$F$7/10)*VLOOKUP($B551,$H$13:$J$18,3,0),"N/A")</f>
        <v>N/A</v>
      </c>
    </row>
    <row r="552" spans="2:11" x14ac:dyDescent="0.25">
      <c r="B552" s="1" t="str">
        <f>Sheet1!A532</f>
        <v>PA</v>
      </c>
      <c r="C552" s="2" t="str">
        <f>Sheet1!B532</f>
        <v>Elec</v>
      </c>
      <c r="D552" s="3">
        <f>Sheet1!C532</f>
        <v>43008</v>
      </c>
      <c r="E552" s="4" t="str">
        <f>Sheet1!D532</f>
        <v>PPL</v>
      </c>
      <c r="F552" s="2" t="str">
        <f>Sheet1!E532</f>
        <v>150-500K</v>
      </c>
      <c r="G552" s="49">
        <f>IF(ISNUMBER((Sheet1!F532+$F$7/10)*VLOOKUP($B552,$H$13:$J$18,3,0)),(Sheet1!F532+$F$7/10)*VLOOKUP($B552,$H$13:$J$18,3,0),"N/A")</f>
        <v>7.990168892140411</v>
      </c>
      <c r="H552" s="49">
        <f>IF(ISNUMBER((Sheet1!G532+$F$7/10)*VLOOKUP($B552,$H$13:$J$18,3,0)),(Sheet1!G532+$F$7/10)*VLOOKUP($B552,$H$13:$J$18,3,0),"N/A")</f>
        <v>7.4856524213737474</v>
      </c>
      <c r="I552" s="49">
        <f>IF(ISNUMBER((Sheet1!H532+$F$7/10)*VLOOKUP($B552,$H$13:$J$18,3,0)),(Sheet1!H532+$F$7/10)*VLOOKUP($B552,$H$13:$J$18,3,0),"N/A")</f>
        <v>7.5399886266070801</v>
      </c>
      <c r="J552" s="49">
        <f>IF(ISNUMBER((Sheet1!I532+$F$7/10)*VLOOKUP($B552,$H$13:$J$18,3,0)),(Sheet1!I532+$F$7/10)*VLOOKUP($B552,$H$13:$J$18,3,0),"N/A")</f>
        <v>7.4403646893092672</v>
      </c>
      <c r="K552" s="49" t="str">
        <f>IF(ISNUMBER((Sheet1!J532+$F$7/10)*VLOOKUP($B552,$H$13:$J$18,3,0)),(Sheet1!J532+$F$7/10)*VLOOKUP($B552,$H$13:$J$18,3,0),"N/A")</f>
        <v>N/A</v>
      </c>
    </row>
    <row r="553" spans="2:11" x14ac:dyDescent="0.25">
      <c r="B553" s="1" t="str">
        <f>Sheet1!A533</f>
        <v>PA</v>
      </c>
      <c r="C553" s="2" t="str">
        <f>Sheet1!B533</f>
        <v>Elec</v>
      </c>
      <c r="D553" s="3">
        <f>Sheet1!C533</f>
        <v>43008</v>
      </c>
      <c r="E553" s="4" t="str">
        <f>Sheet1!D533</f>
        <v>PPL</v>
      </c>
      <c r="F553" s="2" t="str">
        <f>Sheet1!E533</f>
        <v>500-1M</v>
      </c>
      <c r="G553" s="49">
        <f>IF(ISNUMBER((Sheet1!F533+$F$7/10)*VLOOKUP($B553,$H$13:$J$18,3,0)),(Sheet1!F533+$F$7/10)*VLOOKUP($B553,$H$13:$J$18,3,0),"N/A")</f>
        <v>7.6182238921404117</v>
      </c>
      <c r="H553" s="49">
        <f>IF(ISNUMBER((Sheet1!G533+$F$7/10)*VLOOKUP($B553,$H$13:$J$18,3,0)),(Sheet1!G533+$F$7/10)*VLOOKUP($B553,$H$13:$J$18,3,0),"N/A")</f>
        <v>7.1137074213737463</v>
      </c>
      <c r="I553" s="49">
        <f>IF(ISNUMBER((Sheet1!H533+$F$7/10)*VLOOKUP($B553,$H$13:$J$18,3,0)),(Sheet1!H533+$F$7/10)*VLOOKUP($B553,$H$13:$J$18,3,0),"N/A")</f>
        <v>7.1680436266070799</v>
      </c>
      <c r="J553" s="49">
        <f>IF(ISNUMBER((Sheet1!I533+$F$7/10)*VLOOKUP($B553,$H$13:$J$18,3,0)),(Sheet1!I533+$F$7/10)*VLOOKUP($B553,$H$13:$J$18,3,0),"N/A")</f>
        <v>7.068419689309267</v>
      </c>
      <c r="K553" s="49" t="str">
        <f>IF(ISNUMBER((Sheet1!J533+$F$7/10)*VLOOKUP($B553,$H$13:$J$18,3,0)),(Sheet1!J533+$F$7/10)*VLOOKUP($B553,$H$13:$J$18,3,0),"N/A")</f>
        <v>N/A</v>
      </c>
    </row>
    <row r="554" spans="2:11" x14ac:dyDescent="0.25">
      <c r="B554" s="1" t="str">
        <f>Sheet1!A534</f>
        <v>PA</v>
      </c>
      <c r="C554" s="2" t="str">
        <f>Sheet1!B534</f>
        <v>Elec</v>
      </c>
      <c r="D554" s="3">
        <f>Sheet1!C534</f>
        <v>43008</v>
      </c>
      <c r="E554" s="4" t="str">
        <f>Sheet1!D534</f>
        <v>PECO</v>
      </c>
      <c r="F554" s="2" t="str">
        <f>Sheet1!E534</f>
        <v>0-150K</v>
      </c>
      <c r="G554" s="49">
        <f>IF(ISNUMBER((Sheet1!F534+$F$7/10)*VLOOKUP($B554,$H$13:$J$18,3,0)),(Sheet1!F534+$F$7/10)*VLOOKUP($B554,$H$13:$J$18,3,0),"N/A")</f>
        <v>7.8002301045897271</v>
      </c>
      <c r="H554" s="49">
        <f>IF(ISNUMBER((Sheet1!G534+$F$7/10)*VLOOKUP($B554,$H$13:$J$18,3,0)),(Sheet1!G534+$F$7/10)*VLOOKUP($B554,$H$13:$J$18,3,0),"N/A")</f>
        <v>7.4646653771334766</v>
      </c>
      <c r="I554" s="49">
        <f>IF(ISNUMBER((Sheet1!H534+$F$7/10)*VLOOKUP($B554,$H$13:$J$18,3,0)),(Sheet1!H534+$F$7/10)*VLOOKUP($B554,$H$13:$J$18,3,0),"N/A")</f>
        <v>7.6421339524772254</v>
      </c>
      <c r="J554" s="49">
        <f>IF(ISNUMBER((Sheet1!I534+$F$7/10)*VLOOKUP($B554,$H$13:$J$18,3,0)),(Sheet1!I534+$F$7/10)*VLOOKUP($B554,$H$13:$J$18,3,0),"N/A")</f>
        <v>7.5277846683502476</v>
      </c>
      <c r="K554" s="49" t="str">
        <f>IF(ISNUMBER((Sheet1!J534+$F$7/10)*VLOOKUP($B554,$H$13:$J$18,3,0)),(Sheet1!J534+$F$7/10)*VLOOKUP($B554,$H$13:$J$18,3,0),"N/A")</f>
        <v>N/A</v>
      </c>
    </row>
    <row r="555" spans="2:11" x14ac:dyDescent="0.25">
      <c r="B555" s="1" t="str">
        <f>Sheet1!A535</f>
        <v>PA</v>
      </c>
      <c r="C555" s="2" t="str">
        <f>Sheet1!B535</f>
        <v>Elec</v>
      </c>
      <c r="D555" s="3">
        <f>Sheet1!C535</f>
        <v>43008</v>
      </c>
      <c r="E555" s="4" t="str">
        <f>Sheet1!D535</f>
        <v>PECO</v>
      </c>
      <c r="F555" s="2" t="str">
        <f>Sheet1!E535</f>
        <v>150-500K</v>
      </c>
      <c r="G555" s="49">
        <f>IF(ISNUMBER((Sheet1!F535+$F$7/10)*VLOOKUP($B555,$H$13:$J$18,3,0)),(Sheet1!F535+$F$7/10)*VLOOKUP($B555,$H$13:$J$18,3,0),"N/A")</f>
        <v>7.5876901045897265</v>
      </c>
      <c r="H555" s="49">
        <f>IF(ISNUMBER((Sheet1!G535+$F$7/10)*VLOOKUP($B555,$H$13:$J$18,3,0)),(Sheet1!G535+$F$7/10)*VLOOKUP($B555,$H$13:$J$18,3,0),"N/A")</f>
        <v>7.2521253771334777</v>
      </c>
      <c r="I555" s="49">
        <f>IF(ISNUMBER((Sheet1!H535+$F$7/10)*VLOOKUP($B555,$H$13:$J$18,3,0)),(Sheet1!H535+$F$7/10)*VLOOKUP($B555,$H$13:$J$18,3,0),"N/A")</f>
        <v>7.4295939524772256</v>
      </c>
      <c r="J555" s="49">
        <f>IF(ISNUMBER((Sheet1!I535+$F$7/10)*VLOOKUP($B555,$H$13:$J$18,3,0)),(Sheet1!I535+$F$7/10)*VLOOKUP($B555,$H$13:$J$18,3,0),"N/A")</f>
        <v>7.3152446683502479</v>
      </c>
      <c r="K555" s="49" t="str">
        <f>IF(ISNUMBER((Sheet1!J535+$F$7/10)*VLOOKUP($B555,$H$13:$J$18,3,0)),(Sheet1!J535+$F$7/10)*VLOOKUP($B555,$H$13:$J$18,3,0),"N/A")</f>
        <v>N/A</v>
      </c>
    </row>
    <row r="556" spans="2:11" x14ac:dyDescent="0.25">
      <c r="B556" s="1" t="str">
        <f>Sheet1!A536</f>
        <v>PA</v>
      </c>
      <c r="C556" s="2" t="str">
        <f>Sheet1!B536</f>
        <v>Elec</v>
      </c>
      <c r="D556" s="3">
        <f>Sheet1!C536</f>
        <v>43008</v>
      </c>
      <c r="E556" s="4" t="str">
        <f>Sheet1!D536</f>
        <v>PECO</v>
      </c>
      <c r="F556" s="2" t="str">
        <f>Sheet1!E536</f>
        <v>500-1M</v>
      </c>
      <c r="G556" s="49">
        <f>IF(ISNUMBER((Sheet1!F536+$F$7/10)*VLOOKUP($B556,$H$13:$J$18,3,0)),(Sheet1!F536+$F$7/10)*VLOOKUP($B556,$H$13:$J$18,3,0),"N/A")</f>
        <v>7.2157451045897272</v>
      </c>
      <c r="H556" s="49">
        <f>IF(ISNUMBER((Sheet1!G536+$F$7/10)*VLOOKUP($B556,$H$13:$J$18,3,0)),(Sheet1!G536+$F$7/10)*VLOOKUP($B556,$H$13:$J$18,3,0),"N/A")</f>
        <v>6.8801803771334766</v>
      </c>
      <c r="I556" s="49">
        <f>IF(ISNUMBER((Sheet1!H536+$F$7/10)*VLOOKUP($B556,$H$13:$J$18,3,0)),(Sheet1!H536+$F$7/10)*VLOOKUP($B556,$H$13:$J$18,3,0),"N/A")</f>
        <v>7.0576489524772263</v>
      </c>
      <c r="J556" s="49">
        <f>IF(ISNUMBER((Sheet1!I536+$F$7/10)*VLOOKUP($B556,$H$13:$J$18,3,0)),(Sheet1!I536+$F$7/10)*VLOOKUP($B556,$H$13:$J$18,3,0),"N/A")</f>
        <v>6.9432996683502477</v>
      </c>
      <c r="K556" s="49" t="str">
        <f>IF(ISNUMBER((Sheet1!J536+$F$7/10)*VLOOKUP($B556,$H$13:$J$18,3,0)),(Sheet1!J536+$F$7/10)*VLOOKUP($B556,$H$13:$J$18,3,0),"N/A")</f>
        <v>N/A</v>
      </c>
    </row>
    <row r="557" spans="2:11" x14ac:dyDescent="0.25">
      <c r="B557" s="1" t="str">
        <f>Sheet1!A537</f>
        <v>PA</v>
      </c>
      <c r="C557" s="2" t="str">
        <f>Sheet1!B537</f>
        <v>Elec</v>
      </c>
      <c r="D557" s="3">
        <f>Sheet1!C537</f>
        <v>43008</v>
      </c>
      <c r="E557" s="4" t="str">
        <f>Sheet1!D537</f>
        <v>Duquesne</v>
      </c>
      <c r="F557" s="2" t="str">
        <f>Sheet1!E537</f>
        <v>0-150K</v>
      </c>
      <c r="G557" s="49">
        <f>IF(ISNUMBER((Sheet1!F537+$F$7/10)*VLOOKUP($B557,$H$13:$J$18,3,0)),(Sheet1!F537+$F$7/10)*VLOOKUP($B557,$H$13:$J$18,3,0),"N/A")</f>
        <v>7.9147312692760288</v>
      </c>
      <c r="H557" s="49">
        <f>IF(ISNUMBER((Sheet1!G537+$F$7/10)*VLOOKUP($B557,$H$13:$J$18,3,0)),(Sheet1!G537+$F$7/10)*VLOOKUP($B557,$H$13:$J$18,3,0),"N/A")</f>
        <v>7.7161477526551945</v>
      </c>
      <c r="I557" s="49">
        <f>IF(ISNUMBER((Sheet1!H537+$F$7/10)*VLOOKUP($B557,$H$13:$J$18,3,0)),(Sheet1!H537+$F$7/10)*VLOOKUP($B557,$H$13:$J$18,3,0),"N/A")</f>
        <v>7.7077195232343634</v>
      </c>
      <c r="J557" s="49">
        <f>IF(ISNUMBER((Sheet1!I537+$F$7/10)*VLOOKUP($B557,$H$13:$J$18,3,0)),(Sheet1!I537+$F$7/10)*VLOOKUP($B557,$H$13:$J$18,3,0),"N/A")</f>
        <v>7.6688356545792589</v>
      </c>
      <c r="K557" s="49" t="str">
        <f>IF(ISNUMBER((Sheet1!J537+$F$7/10)*VLOOKUP($B557,$H$13:$J$18,3,0)),(Sheet1!J537+$F$7/10)*VLOOKUP($B557,$H$13:$J$18,3,0),"N/A")</f>
        <v>N/A</v>
      </c>
    </row>
    <row r="558" spans="2:11" x14ac:dyDescent="0.25">
      <c r="B558" s="1" t="str">
        <f>Sheet1!A538</f>
        <v>PA</v>
      </c>
      <c r="C558" s="2" t="str">
        <f>Sheet1!B538</f>
        <v>Elec</v>
      </c>
      <c r="D558" s="3">
        <f>Sheet1!C538</f>
        <v>43008</v>
      </c>
      <c r="E558" s="4" t="str">
        <f>Sheet1!D538</f>
        <v>Duquesne</v>
      </c>
      <c r="F558" s="2" t="str">
        <f>Sheet1!E538</f>
        <v>150-500K</v>
      </c>
      <c r="G558" s="49">
        <f>IF(ISNUMBER((Sheet1!F538+$F$7/10)*VLOOKUP($B558,$H$13:$J$18,3,0)),(Sheet1!F538+$F$7/10)*VLOOKUP($B558,$H$13:$J$18,3,0),"N/A")</f>
        <v>7.702191269276029</v>
      </c>
      <c r="H558" s="49">
        <f>IF(ISNUMBER((Sheet1!G538+$F$7/10)*VLOOKUP($B558,$H$13:$J$18,3,0)),(Sheet1!G538+$F$7/10)*VLOOKUP($B558,$H$13:$J$18,3,0),"N/A")</f>
        <v>7.5036077526551939</v>
      </c>
      <c r="I558" s="49">
        <f>IF(ISNUMBER((Sheet1!H538+$F$7/10)*VLOOKUP($B558,$H$13:$J$18,3,0)),(Sheet1!H538+$F$7/10)*VLOOKUP($B558,$H$13:$J$18,3,0),"N/A")</f>
        <v>7.4951795232343636</v>
      </c>
      <c r="J558" s="49">
        <f>IF(ISNUMBER((Sheet1!I538+$F$7/10)*VLOOKUP($B558,$H$13:$J$18,3,0)),(Sheet1!I538+$F$7/10)*VLOOKUP($B558,$H$13:$J$18,3,0),"N/A")</f>
        <v>7.4562956545792582</v>
      </c>
      <c r="K558" s="49" t="str">
        <f>IF(ISNUMBER((Sheet1!J538+$F$7/10)*VLOOKUP($B558,$H$13:$J$18,3,0)),(Sheet1!J538+$F$7/10)*VLOOKUP($B558,$H$13:$J$18,3,0),"N/A")</f>
        <v>N/A</v>
      </c>
    </row>
    <row r="559" spans="2:11" x14ac:dyDescent="0.25">
      <c r="B559" s="1" t="str">
        <f>Sheet1!A539</f>
        <v>PA</v>
      </c>
      <c r="C559" s="2" t="str">
        <f>Sheet1!B539</f>
        <v>Elec</v>
      </c>
      <c r="D559" s="3">
        <f>Sheet1!C539</f>
        <v>43008</v>
      </c>
      <c r="E559" s="4" t="str">
        <f>Sheet1!D539</f>
        <v>Duquesne</v>
      </c>
      <c r="F559" s="2" t="str">
        <f>Sheet1!E539</f>
        <v>500-1M</v>
      </c>
      <c r="G559" s="49">
        <f>IF(ISNUMBER((Sheet1!F539+$F$7/10)*VLOOKUP($B559,$H$13:$J$18,3,0)),(Sheet1!F539+$F$7/10)*VLOOKUP($B559,$H$13:$J$18,3,0),"N/A")</f>
        <v>7.3302462692760288</v>
      </c>
      <c r="H559" s="49">
        <f>IF(ISNUMBER((Sheet1!G539+$F$7/10)*VLOOKUP($B559,$H$13:$J$18,3,0)),(Sheet1!G539+$F$7/10)*VLOOKUP($B559,$H$13:$J$18,3,0),"N/A")</f>
        <v>7.1316627526551946</v>
      </c>
      <c r="I559" s="49">
        <f>IF(ISNUMBER((Sheet1!H539+$F$7/10)*VLOOKUP($B559,$H$13:$J$18,3,0)),(Sheet1!H539+$F$7/10)*VLOOKUP($B559,$H$13:$J$18,3,0),"N/A")</f>
        <v>7.1232345232343635</v>
      </c>
      <c r="J559" s="49">
        <f>IF(ISNUMBER((Sheet1!I539+$F$7/10)*VLOOKUP($B559,$H$13:$J$18,3,0)),(Sheet1!I539+$F$7/10)*VLOOKUP($B559,$H$13:$J$18,3,0),"N/A")</f>
        <v>7.0843506545792589</v>
      </c>
      <c r="K559" s="49" t="str">
        <f>IF(ISNUMBER((Sheet1!J539+$F$7/10)*VLOOKUP($B559,$H$13:$J$18,3,0)),(Sheet1!J539+$F$7/10)*VLOOKUP($B559,$H$13:$J$18,3,0),"N/A")</f>
        <v>N/A</v>
      </c>
    </row>
    <row r="560" spans="2:11" x14ac:dyDescent="0.25">
      <c r="B560" s="1" t="str">
        <f>Sheet1!A540</f>
        <v>PA</v>
      </c>
      <c r="C560" s="2" t="str">
        <f>Sheet1!B540</f>
        <v>Elec</v>
      </c>
      <c r="D560" s="3">
        <f>Sheet1!C540</f>
        <v>43008</v>
      </c>
      <c r="E560" s="4" t="str">
        <f>Sheet1!D540</f>
        <v>PENELEC</v>
      </c>
      <c r="F560" s="2" t="str">
        <f>Sheet1!E540</f>
        <v>0-150K</v>
      </c>
      <c r="G560" s="49">
        <f>IF(ISNUMBER((Sheet1!F540+$F$7/10)*VLOOKUP($B560,$H$13:$J$18,3,0)),(Sheet1!F540+$F$7/10)*VLOOKUP($B560,$H$13:$J$18,3,0),"N/A")</f>
        <v>7.8566204021678097</v>
      </c>
      <c r="H560" s="49">
        <f>IF(ISNUMBER((Sheet1!G540+$F$7/10)*VLOOKUP($B560,$H$13:$J$18,3,0)),(Sheet1!G540+$F$7/10)*VLOOKUP($B560,$H$13:$J$18,3,0),"N/A")</f>
        <v>7.5216117103469751</v>
      </c>
      <c r="I560" s="49">
        <f>IF(ISNUMBER((Sheet1!H540+$F$7/10)*VLOOKUP($B560,$H$13:$J$18,3,0)),(Sheet1!H540+$F$7/10)*VLOOKUP($B560,$H$13:$J$18,3,0),"N/A")</f>
        <v>7.5422079433261429</v>
      </c>
      <c r="J560" s="49">
        <f>IF(ISNUMBER((Sheet1!I540+$F$7/10)*VLOOKUP($B560,$H$13:$J$18,3,0)),(Sheet1!I540+$F$7/10)*VLOOKUP($B560,$H$13:$J$18,3,0),"N/A")</f>
        <v>7.3538795957241643</v>
      </c>
      <c r="K560" s="49" t="str">
        <f>IF(ISNUMBER((Sheet1!J540+$F$7/10)*VLOOKUP($B560,$H$13:$J$18,3,0)),(Sheet1!J540+$F$7/10)*VLOOKUP($B560,$H$13:$J$18,3,0),"N/A")</f>
        <v>N/A</v>
      </c>
    </row>
    <row r="561" spans="2:11" x14ac:dyDescent="0.25">
      <c r="B561" s="1" t="str">
        <f>Sheet1!A541</f>
        <v>PA</v>
      </c>
      <c r="C561" s="2" t="str">
        <f>Sheet1!B541</f>
        <v>Elec</v>
      </c>
      <c r="D561" s="3">
        <f>Sheet1!C541</f>
        <v>43008</v>
      </c>
      <c r="E561" s="4" t="str">
        <f>Sheet1!D541</f>
        <v>PENELEC</v>
      </c>
      <c r="F561" s="2" t="str">
        <f>Sheet1!E541</f>
        <v>150-500K</v>
      </c>
      <c r="G561" s="49">
        <f>IF(ISNUMBER((Sheet1!F541+$F$7/10)*VLOOKUP($B561,$H$13:$J$18,3,0)),(Sheet1!F541+$F$7/10)*VLOOKUP($B561,$H$13:$J$18,3,0),"N/A")</f>
        <v>7.6440804021678099</v>
      </c>
      <c r="H561" s="49">
        <f>IF(ISNUMBER((Sheet1!G541+$F$7/10)*VLOOKUP($B561,$H$13:$J$18,3,0)),(Sheet1!G541+$F$7/10)*VLOOKUP($B561,$H$13:$J$18,3,0),"N/A")</f>
        <v>7.3090717103469753</v>
      </c>
      <c r="I561" s="49">
        <f>IF(ISNUMBER((Sheet1!H541+$F$7/10)*VLOOKUP($B561,$H$13:$J$18,3,0)),(Sheet1!H541+$F$7/10)*VLOOKUP($B561,$H$13:$J$18,3,0),"N/A")</f>
        <v>7.329667943326144</v>
      </c>
      <c r="J561" s="49">
        <f>IF(ISNUMBER((Sheet1!I541+$F$7/10)*VLOOKUP($B561,$H$13:$J$18,3,0)),(Sheet1!I541+$F$7/10)*VLOOKUP($B561,$H$13:$J$18,3,0),"N/A")</f>
        <v>7.1413395957241645</v>
      </c>
      <c r="K561" s="49" t="str">
        <f>IF(ISNUMBER((Sheet1!J541+$F$7/10)*VLOOKUP($B561,$H$13:$J$18,3,0)),(Sheet1!J541+$F$7/10)*VLOOKUP($B561,$H$13:$J$18,3,0),"N/A")</f>
        <v>N/A</v>
      </c>
    </row>
    <row r="562" spans="2:11" x14ac:dyDescent="0.25">
      <c r="B562" s="1" t="str">
        <f>Sheet1!A542</f>
        <v>PA</v>
      </c>
      <c r="C562" s="2" t="str">
        <f>Sheet1!B542</f>
        <v>Elec</v>
      </c>
      <c r="D562" s="3">
        <f>Sheet1!C542</f>
        <v>43008</v>
      </c>
      <c r="E562" s="4" t="str">
        <f>Sheet1!D542</f>
        <v>PENELEC</v>
      </c>
      <c r="F562" s="2" t="str">
        <f>Sheet1!E542</f>
        <v>500-1M</v>
      </c>
      <c r="G562" s="49">
        <f>IF(ISNUMBER((Sheet1!F542+$F$7/10)*VLOOKUP($B562,$H$13:$J$18,3,0)),(Sheet1!F542+$F$7/10)*VLOOKUP($B562,$H$13:$J$18,3,0),"N/A")</f>
        <v>7.2721354021678097</v>
      </c>
      <c r="H562" s="49">
        <f>IF(ISNUMBER((Sheet1!G542+$F$7/10)*VLOOKUP($B562,$H$13:$J$18,3,0)),(Sheet1!G542+$F$7/10)*VLOOKUP($B562,$H$13:$J$18,3,0),"N/A")</f>
        <v>6.9371267103469751</v>
      </c>
      <c r="I562" s="49">
        <f>IF(ISNUMBER((Sheet1!H542+$F$7/10)*VLOOKUP($B562,$H$13:$J$18,3,0)),(Sheet1!H542+$F$7/10)*VLOOKUP($B562,$H$13:$J$18,3,0),"N/A")</f>
        <v>6.9577229433261429</v>
      </c>
      <c r="J562" s="49">
        <f>IF(ISNUMBER((Sheet1!I542+$F$7/10)*VLOOKUP($B562,$H$13:$J$18,3,0)),(Sheet1!I542+$F$7/10)*VLOOKUP($B562,$H$13:$J$18,3,0),"N/A")</f>
        <v>6.7693945957241644</v>
      </c>
      <c r="K562" s="49" t="str">
        <f>IF(ISNUMBER((Sheet1!J542+$F$7/10)*VLOOKUP($B562,$H$13:$J$18,3,0)),(Sheet1!J542+$F$7/10)*VLOOKUP($B562,$H$13:$J$18,3,0),"N/A")</f>
        <v>N/A</v>
      </c>
    </row>
    <row r="563" spans="2:11" x14ac:dyDescent="0.25">
      <c r="B563" s="1" t="str">
        <f>Sheet1!A543</f>
        <v>PA</v>
      </c>
      <c r="C563" s="2" t="str">
        <f>Sheet1!B543</f>
        <v>Elec</v>
      </c>
      <c r="D563" s="3">
        <f>Sheet1!C543</f>
        <v>43008</v>
      </c>
      <c r="E563" s="4" t="str">
        <f>Sheet1!D543</f>
        <v>METED</v>
      </c>
      <c r="F563" s="2" t="str">
        <f>Sheet1!E543</f>
        <v>0-150K</v>
      </c>
      <c r="G563" s="49">
        <f>IF(ISNUMBER((Sheet1!F543+$F$7/10)*VLOOKUP($B563,$H$13:$J$18,3,0)),(Sheet1!F543+$F$7/10)*VLOOKUP($B563,$H$13:$J$18,3,0),"N/A")</f>
        <v>7.6982355941678087</v>
      </c>
      <c r="H563" s="49">
        <f>IF(ISNUMBER((Sheet1!G543+$F$7/10)*VLOOKUP($B563,$H$13:$J$18,3,0)),(Sheet1!G543+$F$7/10)*VLOOKUP($B563,$H$13:$J$18,3,0),"N/A")</f>
        <v>7.2737624401469763</v>
      </c>
      <c r="I563" s="49">
        <f>IF(ISNUMBER((Sheet1!H543+$F$7/10)*VLOOKUP($B563,$H$13:$J$18,3,0)),(Sheet1!H543+$F$7/10)*VLOOKUP($B563,$H$13:$J$18,3,0),"N/A")</f>
        <v>7.3450558393261423</v>
      </c>
      <c r="J563" s="49">
        <f>IF(ISNUMBER((Sheet1!I543+$F$7/10)*VLOOKUP($B563,$H$13:$J$18,3,0)),(Sheet1!I543+$F$7/10)*VLOOKUP($B563,$H$13:$J$18,3,0),"N/A")</f>
        <v>7.2227435891220804</v>
      </c>
      <c r="K563" s="49" t="str">
        <f>IF(ISNUMBER((Sheet1!J543+$F$7/10)*VLOOKUP($B563,$H$13:$J$18,3,0)),(Sheet1!J543+$F$7/10)*VLOOKUP($B563,$H$13:$J$18,3,0),"N/A")</f>
        <v>N/A</v>
      </c>
    </row>
    <row r="564" spans="2:11" x14ac:dyDescent="0.25">
      <c r="B564" s="1" t="str">
        <f>Sheet1!A544</f>
        <v>PA</v>
      </c>
      <c r="C564" s="2" t="str">
        <f>Sheet1!B544</f>
        <v>Elec</v>
      </c>
      <c r="D564" s="3">
        <f>Sheet1!C544</f>
        <v>43008</v>
      </c>
      <c r="E564" s="4" t="str">
        <f>Sheet1!D544</f>
        <v>METED</v>
      </c>
      <c r="F564" s="2" t="str">
        <f>Sheet1!E544</f>
        <v>150-500K</v>
      </c>
      <c r="G564" s="49">
        <f>IF(ISNUMBER((Sheet1!F544+$F$7/10)*VLOOKUP($B564,$H$13:$J$18,3,0)),(Sheet1!F544+$F$7/10)*VLOOKUP($B564,$H$13:$J$18,3,0),"N/A")</f>
        <v>7.4856955941678089</v>
      </c>
      <c r="H564" s="49">
        <f>IF(ISNUMBER((Sheet1!G544+$F$7/10)*VLOOKUP($B564,$H$13:$J$18,3,0)),(Sheet1!G544+$F$7/10)*VLOOKUP($B564,$H$13:$J$18,3,0),"N/A")</f>
        <v>7.0612224401469756</v>
      </c>
      <c r="I564" s="49">
        <f>IF(ISNUMBER((Sheet1!H544+$F$7/10)*VLOOKUP($B564,$H$13:$J$18,3,0)),(Sheet1!H544+$F$7/10)*VLOOKUP($B564,$H$13:$J$18,3,0),"N/A")</f>
        <v>7.1325158393261425</v>
      </c>
      <c r="J564" s="49">
        <f>IF(ISNUMBER((Sheet1!I544+$F$7/10)*VLOOKUP($B564,$H$13:$J$18,3,0)),(Sheet1!I544+$F$7/10)*VLOOKUP($B564,$H$13:$J$18,3,0),"N/A")</f>
        <v>7.0102035891220806</v>
      </c>
      <c r="K564" s="49" t="str">
        <f>IF(ISNUMBER((Sheet1!J544+$F$7/10)*VLOOKUP($B564,$H$13:$J$18,3,0)),(Sheet1!J544+$F$7/10)*VLOOKUP($B564,$H$13:$J$18,3,0),"N/A")</f>
        <v>N/A</v>
      </c>
    </row>
    <row r="565" spans="2:11" x14ac:dyDescent="0.25">
      <c r="B565" s="1" t="str">
        <f>Sheet1!A545</f>
        <v>PA</v>
      </c>
      <c r="C565" s="2" t="str">
        <f>Sheet1!B545</f>
        <v>Elec</v>
      </c>
      <c r="D565" s="3">
        <f>Sheet1!C545</f>
        <v>43008</v>
      </c>
      <c r="E565" s="4" t="str">
        <f>Sheet1!D545</f>
        <v>METED</v>
      </c>
      <c r="F565" s="2" t="str">
        <f>Sheet1!E545</f>
        <v>500-1M</v>
      </c>
      <c r="G565" s="49">
        <f>IF(ISNUMBER((Sheet1!F545+$F$7/10)*VLOOKUP($B565,$H$13:$J$18,3,0)),(Sheet1!F545+$F$7/10)*VLOOKUP($B565,$H$13:$J$18,3,0),"N/A")</f>
        <v>7.1137505941678096</v>
      </c>
      <c r="H565" s="49">
        <f>IF(ISNUMBER((Sheet1!G545+$F$7/10)*VLOOKUP($B565,$H$13:$J$18,3,0)),(Sheet1!G545+$F$7/10)*VLOOKUP($B565,$H$13:$J$18,3,0),"N/A")</f>
        <v>6.6892774401469763</v>
      </c>
      <c r="I565" s="49">
        <f>IF(ISNUMBER((Sheet1!H545+$F$7/10)*VLOOKUP($B565,$H$13:$J$18,3,0)),(Sheet1!H545+$F$7/10)*VLOOKUP($B565,$H$13:$J$18,3,0),"N/A")</f>
        <v>6.7605708393261414</v>
      </c>
      <c r="J565" s="49">
        <f>IF(ISNUMBER((Sheet1!I545+$F$7/10)*VLOOKUP($B565,$H$13:$J$18,3,0)),(Sheet1!I545+$F$7/10)*VLOOKUP($B565,$H$13:$J$18,3,0),"N/A")</f>
        <v>6.6382585891220804</v>
      </c>
      <c r="K565" s="49" t="str">
        <f>IF(ISNUMBER((Sheet1!J545+$F$7/10)*VLOOKUP($B565,$H$13:$J$18,3,0)),(Sheet1!J545+$F$7/10)*VLOOKUP($B565,$H$13:$J$18,3,0),"N/A")</f>
        <v>N/A</v>
      </c>
    </row>
    <row r="566" spans="2:11" x14ac:dyDescent="0.25">
      <c r="B566" s="1" t="str">
        <f>Sheet1!A546</f>
        <v>PA</v>
      </c>
      <c r="C566" s="2" t="str">
        <f>Sheet1!B546</f>
        <v>Elec</v>
      </c>
      <c r="D566" s="3">
        <f>Sheet1!C546</f>
        <v>43008</v>
      </c>
      <c r="E566" s="4" t="str">
        <f>Sheet1!D546</f>
        <v>West Penn PWR</v>
      </c>
      <c r="F566" s="2" t="str">
        <f>Sheet1!E546</f>
        <v>0-150K</v>
      </c>
      <c r="G566" s="49">
        <f>IF(ISNUMBER((Sheet1!F546+$F$7/10)*VLOOKUP($B566,$H$13:$J$18,3,0)),(Sheet1!F546+$F$7/10)*VLOOKUP($B566,$H$13:$J$18,3,0),"N/A")</f>
        <v>7.8512156264280835</v>
      </c>
      <c r="H566" s="49">
        <f>IF(ISNUMBER((Sheet1!G546+$F$7/10)*VLOOKUP($B566,$H$13:$J$18,3,0)),(Sheet1!G546+$F$7/10)*VLOOKUP($B566,$H$13:$J$18,3,0),"N/A")</f>
        <v>7.5202048120072496</v>
      </c>
      <c r="I566" s="49">
        <f>IF(ISNUMBER((Sheet1!H546+$F$7/10)*VLOOKUP($B566,$H$13:$J$18,3,0)),(Sheet1!H546+$F$7/10)*VLOOKUP($B566,$H$13:$J$18,3,0),"N/A")</f>
        <v>7.5399657627864141</v>
      </c>
      <c r="J566" s="49">
        <f>IF(ISNUMBER((Sheet1!I546+$F$7/10)*VLOOKUP($B566,$H$13:$J$18,3,0)),(Sheet1!I546+$F$7/10)*VLOOKUP($B566,$H$13:$J$18,3,0),"N/A")</f>
        <v>7.435729308976101</v>
      </c>
      <c r="K566" s="49" t="str">
        <f>IF(ISNUMBER((Sheet1!J546+$F$7/10)*VLOOKUP($B566,$H$13:$J$18,3,0)),(Sheet1!J546+$F$7/10)*VLOOKUP($B566,$H$13:$J$18,3,0),"N/A")</f>
        <v>N/A</v>
      </c>
    </row>
    <row r="567" spans="2:11" x14ac:dyDescent="0.25">
      <c r="B567" s="1" t="str">
        <f>Sheet1!A547</f>
        <v>PA</v>
      </c>
      <c r="C567" s="2" t="str">
        <f>Sheet1!B547</f>
        <v>Elec</v>
      </c>
      <c r="D567" s="3">
        <f>Sheet1!C547</f>
        <v>43008</v>
      </c>
      <c r="E567" s="4" t="str">
        <f>Sheet1!D547</f>
        <v>West Penn PWR</v>
      </c>
      <c r="F567" s="2" t="str">
        <f>Sheet1!E547</f>
        <v>150-500K</v>
      </c>
      <c r="G567" s="49">
        <f>IF(ISNUMBER((Sheet1!F547+$F$7/10)*VLOOKUP($B567,$H$13:$J$18,3,0)),(Sheet1!F547+$F$7/10)*VLOOKUP($B567,$H$13:$J$18,3,0),"N/A")</f>
        <v>7.6386756264280837</v>
      </c>
      <c r="H567" s="49">
        <f>IF(ISNUMBER((Sheet1!G547+$F$7/10)*VLOOKUP($B567,$H$13:$J$18,3,0)),(Sheet1!G547+$F$7/10)*VLOOKUP($B567,$H$13:$J$18,3,0),"N/A")</f>
        <v>7.3076648120072498</v>
      </c>
      <c r="I567" s="49">
        <f>IF(ISNUMBER((Sheet1!H547+$F$7/10)*VLOOKUP($B567,$H$13:$J$18,3,0)),(Sheet1!H547+$F$7/10)*VLOOKUP($B567,$H$13:$J$18,3,0),"N/A")</f>
        <v>7.3274257627864134</v>
      </c>
      <c r="J567" s="49">
        <f>IF(ISNUMBER((Sheet1!I547+$F$7/10)*VLOOKUP($B567,$H$13:$J$18,3,0)),(Sheet1!I547+$F$7/10)*VLOOKUP($B567,$H$13:$J$18,3,0),"N/A")</f>
        <v>7.2231893089761021</v>
      </c>
      <c r="K567" s="49" t="str">
        <f>IF(ISNUMBER((Sheet1!J547+$F$7/10)*VLOOKUP($B567,$H$13:$J$18,3,0)),(Sheet1!J547+$F$7/10)*VLOOKUP($B567,$H$13:$J$18,3,0),"N/A")</f>
        <v>N/A</v>
      </c>
    </row>
    <row r="568" spans="2:11" x14ac:dyDescent="0.25">
      <c r="B568" s="1" t="str">
        <f>Sheet1!A548</f>
        <v>PA</v>
      </c>
      <c r="C568" s="2" t="str">
        <f>Sheet1!B548</f>
        <v>Elec</v>
      </c>
      <c r="D568" s="3">
        <f>Sheet1!C548</f>
        <v>43008</v>
      </c>
      <c r="E568" s="4" t="str">
        <f>Sheet1!D548</f>
        <v>West Penn PWR</v>
      </c>
      <c r="F568" s="2" t="str">
        <f>Sheet1!E548</f>
        <v>500-1M</v>
      </c>
      <c r="G568" s="49">
        <f>IF(ISNUMBER((Sheet1!F548+$F$7/10)*VLOOKUP($B568,$H$13:$J$18,3,0)),(Sheet1!F548+$F$7/10)*VLOOKUP($B568,$H$13:$J$18,3,0),"N/A")</f>
        <v>7.2667306264280844</v>
      </c>
      <c r="H568" s="49">
        <f>IF(ISNUMBER((Sheet1!G548+$F$7/10)*VLOOKUP($B568,$H$13:$J$18,3,0)),(Sheet1!G548+$F$7/10)*VLOOKUP($B568,$H$13:$J$18,3,0),"N/A")</f>
        <v>6.9357198120072496</v>
      </c>
      <c r="I568" s="49">
        <f>IF(ISNUMBER((Sheet1!H548+$F$7/10)*VLOOKUP($B568,$H$13:$J$18,3,0)),(Sheet1!H548+$F$7/10)*VLOOKUP($B568,$H$13:$J$18,3,0),"N/A")</f>
        <v>6.9554807627864141</v>
      </c>
      <c r="J568" s="49">
        <f>IF(ISNUMBER((Sheet1!I548+$F$7/10)*VLOOKUP($B568,$H$13:$J$18,3,0)),(Sheet1!I548+$F$7/10)*VLOOKUP($B568,$H$13:$J$18,3,0),"N/A")</f>
        <v>6.851244308976101</v>
      </c>
      <c r="K568" s="49" t="str">
        <f>IF(ISNUMBER((Sheet1!J548+$F$7/10)*VLOOKUP($B568,$H$13:$J$18,3,0)),(Sheet1!J548+$F$7/10)*VLOOKUP($B568,$H$13:$J$18,3,0),"N/A")</f>
        <v>N/A</v>
      </c>
    </row>
    <row r="569" spans="2:11" x14ac:dyDescent="0.25">
      <c r="B569" s="1" t="str">
        <f>Sheet1!A549</f>
        <v>PA</v>
      </c>
      <c r="C569" s="2" t="str">
        <f>Sheet1!B549</f>
        <v>Elec</v>
      </c>
      <c r="D569" s="3">
        <f>Sheet1!C549</f>
        <v>43008</v>
      </c>
      <c r="E569" s="4" t="str">
        <f>Sheet1!D549</f>
        <v>Penn PWR</v>
      </c>
      <c r="F569" s="2" t="str">
        <f>Sheet1!E549</f>
        <v>0-150K</v>
      </c>
      <c r="G569" s="49">
        <f>IF(ISNUMBER((Sheet1!F549+$F$7/10)*VLOOKUP($B569,$H$13:$J$18,3,0)),(Sheet1!F549+$F$7/10)*VLOOKUP($B569,$H$13:$J$18,3,0),"N/A")</f>
        <v>8.1504416908058985</v>
      </c>
      <c r="H569" s="49">
        <f>IF(ISNUMBER((Sheet1!G549+$F$7/10)*VLOOKUP($B569,$H$13:$J$18,3,0)),(Sheet1!G549+$F$7/10)*VLOOKUP($B569,$H$13:$J$18,3,0),"N/A")</f>
        <v>7.9441045109466621</v>
      </c>
      <c r="I569" s="49">
        <f>IF(ISNUMBER((Sheet1!H549+$F$7/10)*VLOOKUP($B569,$H$13:$J$18,3,0)),(Sheet1!H549+$F$7/10)*VLOOKUP($B569,$H$13:$J$18,3,0),"N/A")</f>
        <v>7.9845393975578292</v>
      </c>
      <c r="J569" s="49">
        <f>IF(ISNUMBER((Sheet1!I549+$F$7/10)*VLOOKUP($B569,$H$13:$J$18,3,0)),(Sheet1!I549+$F$7/10)*VLOOKUP($B569,$H$13:$J$18,3,0),"N/A")</f>
        <v>7.9101849123269421</v>
      </c>
      <c r="K569" s="49" t="str">
        <f>IF(ISNUMBER((Sheet1!J549+$F$7/10)*VLOOKUP($B569,$H$13:$J$18,3,0)),(Sheet1!J549+$F$7/10)*VLOOKUP($B569,$H$13:$J$18,3,0),"N/A")</f>
        <v>N/A</v>
      </c>
    </row>
    <row r="570" spans="2:11" x14ac:dyDescent="0.25">
      <c r="B570" s="1" t="str">
        <f>Sheet1!A550</f>
        <v>PA</v>
      </c>
      <c r="C570" s="2" t="str">
        <f>Sheet1!B550</f>
        <v>Elec</v>
      </c>
      <c r="D570" s="3">
        <f>Sheet1!C550</f>
        <v>43008</v>
      </c>
      <c r="E570" s="4" t="str">
        <f>Sheet1!D550</f>
        <v>Penn PWR</v>
      </c>
      <c r="F570" s="2" t="str">
        <f>Sheet1!E550</f>
        <v>150-500K</v>
      </c>
      <c r="G570" s="49">
        <f>IF(ISNUMBER((Sheet1!F550+$F$7/10)*VLOOKUP($B570,$H$13:$J$18,3,0)),(Sheet1!F550+$F$7/10)*VLOOKUP($B570,$H$13:$J$18,3,0),"N/A")</f>
        <v>7.9379016908058979</v>
      </c>
      <c r="H570" s="49">
        <f>IF(ISNUMBER((Sheet1!G550+$F$7/10)*VLOOKUP($B570,$H$13:$J$18,3,0)),(Sheet1!G550+$F$7/10)*VLOOKUP($B570,$H$13:$J$18,3,0),"N/A")</f>
        <v>7.7315645109466633</v>
      </c>
      <c r="I570" s="49">
        <f>IF(ISNUMBER((Sheet1!H550+$F$7/10)*VLOOKUP($B570,$H$13:$J$18,3,0)),(Sheet1!H550+$F$7/10)*VLOOKUP($B570,$H$13:$J$18,3,0),"N/A")</f>
        <v>7.7719993975578294</v>
      </c>
      <c r="J570" s="49">
        <f>IF(ISNUMBER((Sheet1!I550+$F$7/10)*VLOOKUP($B570,$H$13:$J$18,3,0)),(Sheet1!I550+$F$7/10)*VLOOKUP($B570,$H$13:$J$18,3,0),"N/A")</f>
        <v>7.6976449123269424</v>
      </c>
      <c r="K570" s="49" t="str">
        <f>IF(ISNUMBER((Sheet1!J550+$F$7/10)*VLOOKUP($B570,$H$13:$J$18,3,0)),(Sheet1!J550+$F$7/10)*VLOOKUP($B570,$H$13:$J$18,3,0),"N/A")</f>
        <v>N/A</v>
      </c>
    </row>
    <row r="571" spans="2:11" x14ac:dyDescent="0.25">
      <c r="B571" s="1" t="str">
        <f>Sheet1!A551</f>
        <v>PA</v>
      </c>
      <c r="C571" s="2" t="str">
        <f>Sheet1!B551</f>
        <v>Elec</v>
      </c>
      <c r="D571" s="3">
        <f>Sheet1!C551</f>
        <v>43008</v>
      </c>
      <c r="E571" s="4" t="str">
        <f>Sheet1!D551</f>
        <v>Penn PWR</v>
      </c>
      <c r="F571" s="2" t="str">
        <f>Sheet1!E551</f>
        <v>500-1M</v>
      </c>
      <c r="G571" s="49">
        <f>IF(ISNUMBER((Sheet1!F551+$F$7/10)*VLOOKUP($B571,$H$13:$J$18,3,0)),(Sheet1!F551+$F$7/10)*VLOOKUP($B571,$H$13:$J$18,3,0),"N/A")</f>
        <v>7.5659566908058986</v>
      </c>
      <c r="H571" s="49">
        <f>IF(ISNUMBER((Sheet1!G551+$F$7/10)*VLOOKUP($B571,$H$13:$J$18,3,0)),(Sheet1!G551+$F$7/10)*VLOOKUP($B571,$H$13:$J$18,3,0),"N/A")</f>
        <v>7.3596195109466622</v>
      </c>
      <c r="I571" s="49">
        <f>IF(ISNUMBER((Sheet1!H551+$F$7/10)*VLOOKUP($B571,$H$13:$J$18,3,0)),(Sheet1!H551+$F$7/10)*VLOOKUP($B571,$H$13:$J$18,3,0),"N/A")</f>
        <v>7.4000543975578292</v>
      </c>
      <c r="J571" s="49">
        <f>IF(ISNUMBER((Sheet1!I551+$F$7/10)*VLOOKUP($B571,$H$13:$J$18,3,0)),(Sheet1!I551+$F$7/10)*VLOOKUP($B571,$H$13:$J$18,3,0),"N/A")</f>
        <v>7.3256999123269413</v>
      </c>
      <c r="K571" s="49" t="str">
        <f>IF(ISNUMBER((Sheet1!J551+$F$7/10)*VLOOKUP($B571,$H$13:$J$18,3,0)),(Sheet1!J551+$F$7/10)*VLOOKUP($B571,$H$13:$J$18,3,0),"N/A")</f>
        <v>N/A</v>
      </c>
    </row>
    <row r="572" spans="2:11" x14ac:dyDescent="0.25">
      <c r="B572" s="1" t="str">
        <f>Sheet1!A552</f>
        <v>PA</v>
      </c>
      <c r="C572" s="2" t="str">
        <f>Sheet1!B552</f>
        <v>Elec</v>
      </c>
      <c r="D572" s="3">
        <f>Sheet1!C552</f>
        <v>43039</v>
      </c>
      <c r="E572" s="4" t="str">
        <f>Sheet1!D552</f>
        <v>PPL</v>
      </c>
      <c r="F572" s="2" t="str">
        <f>Sheet1!E552</f>
        <v>0-150K</v>
      </c>
      <c r="G572" s="49">
        <f>IF(ISNUMBER((Sheet1!F552+$F$7/10)*VLOOKUP($B572,$H$13:$J$18,3,0)),(Sheet1!F552+$F$7/10)*VLOOKUP($B572,$H$13:$J$18,3,0),"N/A")</f>
        <v>8.3016547637404123</v>
      </c>
      <c r="H572" s="49">
        <f>IF(ISNUMBER((Sheet1!G552+$F$7/10)*VLOOKUP($B572,$H$13:$J$18,3,0)),(Sheet1!G552+$F$7/10)*VLOOKUP($B572,$H$13:$J$18,3,0),"N/A")</f>
        <v>7.6683136662515237</v>
      </c>
      <c r="I572" s="49">
        <f>IF(ISNUMBER((Sheet1!H552+$F$7/10)*VLOOKUP($B572,$H$13:$J$18,3,0)),(Sheet1!H552+$F$7/10)*VLOOKUP($B572,$H$13:$J$18,3,0),"N/A")</f>
        <v>7.7698634677255978</v>
      </c>
      <c r="J572" s="49">
        <f>IF(ISNUMBER((Sheet1!I552+$F$7/10)*VLOOKUP($B572,$H$13:$J$18,3,0)),(Sheet1!I552+$F$7/10)*VLOOKUP($B572,$H$13:$J$18,3,0),"N/A")</f>
        <v>7.6499276913433301</v>
      </c>
      <c r="K572" s="49" t="str">
        <f>IF(ISNUMBER((Sheet1!J552+$F$7/10)*VLOOKUP($B572,$H$13:$J$18,3,0)),(Sheet1!J552+$F$7/10)*VLOOKUP($B572,$H$13:$J$18,3,0),"N/A")</f>
        <v>N/A</v>
      </c>
    </row>
    <row r="573" spans="2:11" x14ac:dyDescent="0.25">
      <c r="B573" s="1" t="str">
        <f>Sheet1!A553</f>
        <v>PA</v>
      </c>
      <c r="C573" s="2" t="str">
        <f>Sheet1!B553</f>
        <v>Elec</v>
      </c>
      <c r="D573" s="3">
        <f>Sheet1!C553</f>
        <v>43039</v>
      </c>
      <c r="E573" s="4" t="str">
        <f>Sheet1!D553</f>
        <v>PPL</v>
      </c>
      <c r="F573" s="2" t="str">
        <f>Sheet1!E553</f>
        <v>150-500K</v>
      </c>
      <c r="G573" s="49">
        <f>IF(ISNUMBER((Sheet1!F553+$F$7/10)*VLOOKUP($B573,$H$13:$J$18,3,0)),(Sheet1!F553+$F$7/10)*VLOOKUP($B573,$H$13:$J$18,3,0),"N/A")</f>
        <v>8.0891147637404117</v>
      </c>
      <c r="H573" s="49">
        <f>IF(ISNUMBER((Sheet1!G553+$F$7/10)*VLOOKUP($B573,$H$13:$J$18,3,0)),(Sheet1!G553+$F$7/10)*VLOOKUP($B573,$H$13:$J$18,3,0),"N/A")</f>
        <v>7.4557736662515239</v>
      </c>
      <c r="I573" s="49">
        <f>IF(ISNUMBER((Sheet1!H553+$F$7/10)*VLOOKUP($B573,$H$13:$J$18,3,0)),(Sheet1!H553+$F$7/10)*VLOOKUP($B573,$H$13:$J$18,3,0),"N/A")</f>
        <v>7.557323467725598</v>
      </c>
      <c r="J573" s="49">
        <f>IF(ISNUMBER((Sheet1!I553+$F$7/10)*VLOOKUP($B573,$H$13:$J$18,3,0)),(Sheet1!I553+$F$7/10)*VLOOKUP($B573,$H$13:$J$18,3,0),"N/A")</f>
        <v>7.4373876913433294</v>
      </c>
      <c r="K573" s="49" t="str">
        <f>IF(ISNUMBER((Sheet1!J553+$F$7/10)*VLOOKUP($B573,$H$13:$J$18,3,0)),(Sheet1!J553+$F$7/10)*VLOOKUP($B573,$H$13:$J$18,3,0),"N/A")</f>
        <v>N/A</v>
      </c>
    </row>
    <row r="574" spans="2:11" x14ac:dyDescent="0.25">
      <c r="B574" s="1" t="str">
        <f>Sheet1!A554</f>
        <v>PA</v>
      </c>
      <c r="C574" s="2" t="str">
        <f>Sheet1!B554</f>
        <v>Elec</v>
      </c>
      <c r="D574" s="3">
        <f>Sheet1!C554</f>
        <v>43039</v>
      </c>
      <c r="E574" s="4" t="str">
        <f>Sheet1!D554</f>
        <v>PPL</v>
      </c>
      <c r="F574" s="2" t="str">
        <f>Sheet1!E554</f>
        <v>500-1M</v>
      </c>
      <c r="G574" s="49">
        <f>IF(ISNUMBER((Sheet1!F554+$F$7/10)*VLOOKUP($B574,$H$13:$J$18,3,0)),(Sheet1!F554+$F$7/10)*VLOOKUP($B574,$H$13:$J$18,3,0),"N/A")</f>
        <v>7.7171697637404124</v>
      </c>
      <c r="H574" s="49">
        <f>IF(ISNUMBER((Sheet1!G554+$F$7/10)*VLOOKUP($B574,$H$13:$J$18,3,0)),(Sheet1!G554+$F$7/10)*VLOOKUP($B574,$H$13:$J$18,3,0),"N/A")</f>
        <v>7.0838286662515237</v>
      </c>
      <c r="I574" s="49">
        <f>IF(ISNUMBER((Sheet1!H554+$F$7/10)*VLOOKUP($B574,$H$13:$J$18,3,0)),(Sheet1!H554+$F$7/10)*VLOOKUP($B574,$H$13:$J$18,3,0),"N/A")</f>
        <v>7.1853784677255987</v>
      </c>
      <c r="J574" s="49">
        <f>IF(ISNUMBER((Sheet1!I554+$F$7/10)*VLOOKUP($B574,$H$13:$J$18,3,0)),(Sheet1!I554+$F$7/10)*VLOOKUP($B574,$H$13:$J$18,3,0),"N/A")</f>
        <v>7.0654426913433301</v>
      </c>
      <c r="K574" s="49" t="str">
        <f>IF(ISNUMBER((Sheet1!J554+$F$7/10)*VLOOKUP($B574,$H$13:$J$18,3,0)),(Sheet1!J554+$F$7/10)*VLOOKUP($B574,$H$13:$J$18,3,0),"N/A")</f>
        <v>N/A</v>
      </c>
    </row>
    <row r="575" spans="2:11" x14ac:dyDescent="0.25">
      <c r="B575" s="1" t="str">
        <f>Sheet1!A555</f>
        <v>PA</v>
      </c>
      <c r="C575" s="2" t="str">
        <f>Sheet1!B555</f>
        <v>Elec</v>
      </c>
      <c r="D575" s="3">
        <f>Sheet1!C555</f>
        <v>43039</v>
      </c>
      <c r="E575" s="4" t="str">
        <f>Sheet1!D555</f>
        <v>PECO</v>
      </c>
      <c r="F575" s="2" t="str">
        <f>Sheet1!E555</f>
        <v>0-150K</v>
      </c>
      <c r="G575" s="49">
        <f>IF(ISNUMBER((Sheet1!F555+$F$7/10)*VLOOKUP($B575,$H$13:$J$18,3,0)),(Sheet1!F555+$F$7/10)*VLOOKUP($B575,$H$13:$J$18,3,0),"N/A")</f>
        <v>7.9183045761897288</v>
      </c>
      <c r="H575" s="49">
        <f>IF(ISNUMBER((Sheet1!G555+$F$7/10)*VLOOKUP($B575,$H$13:$J$18,3,0)),(Sheet1!G555+$F$7/10)*VLOOKUP($B575,$H$13:$J$18,3,0),"N/A")</f>
        <v>7.4820241609813944</v>
      </c>
      <c r="I575" s="49">
        <f>IF(ISNUMBER((Sheet1!H555+$F$7/10)*VLOOKUP($B575,$H$13:$J$18,3,0)),(Sheet1!H555+$F$7/10)*VLOOKUP($B575,$H$13:$J$18,3,0),"N/A")</f>
        <v>7.6880019294425068</v>
      </c>
      <c r="J575" s="49">
        <f>IF(ISNUMBER((Sheet1!I555+$F$7/10)*VLOOKUP($B575,$H$13:$J$18,3,0)),(Sheet1!I555+$F$7/10)*VLOOKUP($B575,$H$13:$J$18,3,0),"N/A")</f>
        <v>7.5244975243412551</v>
      </c>
      <c r="K575" s="49" t="str">
        <f>IF(ISNUMBER((Sheet1!J555+$F$7/10)*VLOOKUP($B575,$H$13:$J$18,3,0)),(Sheet1!J555+$F$7/10)*VLOOKUP($B575,$H$13:$J$18,3,0),"N/A")</f>
        <v>N/A</v>
      </c>
    </row>
    <row r="576" spans="2:11" x14ac:dyDescent="0.25">
      <c r="B576" s="1" t="str">
        <f>Sheet1!A556</f>
        <v>PA</v>
      </c>
      <c r="C576" s="2" t="str">
        <f>Sheet1!B556</f>
        <v>Elec</v>
      </c>
      <c r="D576" s="3">
        <f>Sheet1!C556</f>
        <v>43039</v>
      </c>
      <c r="E576" s="4" t="str">
        <f>Sheet1!D556</f>
        <v>PECO</v>
      </c>
      <c r="F576" s="2" t="str">
        <f>Sheet1!E556</f>
        <v>150-500K</v>
      </c>
      <c r="G576" s="49">
        <f>IF(ISNUMBER((Sheet1!F556+$F$7/10)*VLOOKUP($B576,$H$13:$J$18,3,0)),(Sheet1!F556+$F$7/10)*VLOOKUP($B576,$H$13:$J$18,3,0),"N/A")</f>
        <v>7.7057645761897282</v>
      </c>
      <c r="H576" s="49">
        <f>IF(ISNUMBER((Sheet1!G556+$F$7/10)*VLOOKUP($B576,$H$13:$J$18,3,0)),(Sheet1!G556+$F$7/10)*VLOOKUP($B576,$H$13:$J$18,3,0),"N/A")</f>
        <v>7.2694841609813938</v>
      </c>
      <c r="I576" s="49">
        <f>IF(ISNUMBER((Sheet1!H556+$F$7/10)*VLOOKUP($B576,$H$13:$J$18,3,0)),(Sheet1!H556+$F$7/10)*VLOOKUP($B576,$H$13:$J$18,3,0),"N/A")</f>
        <v>7.4754619294425062</v>
      </c>
      <c r="J576" s="49">
        <f>IF(ISNUMBER((Sheet1!I556+$F$7/10)*VLOOKUP($B576,$H$13:$J$18,3,0)),(Sheet1!I556+$F$7/10)*VLOOKUP($B576,$H$13:$J$18,3,0),"N/A")</f>
        <v>7.3119575243412545</v>
      </c>
      <c r="K576" s="49" t="str">
        <f>IF(ISNUMBER((Sheet1!J556+$F$7/10)*VLOOKUP($B576,$H$13:$J$18,3,0)),(Sheet1!J556+$F$7/10)*VLOOKUP($B576,$H$13:$J$18,3,0),"N/A")</f>
        <v>N/A</v>
      </c>
    </row>
    <row r="577" spans="2:11" x14ac:dyDescent="0.25">
      <c r="B577" s="1" t="str">
        <f>Sheet1!A557</f>
        <v>PA</v>
      </c>
      <c r="C577" s="2" t="str">
        <f>Sheet1!B557</f>
        <v>Elec</v>
      </c>
      <c r="D577" s="3">
        <f>Sheet1!C557</f>
        <v>43039</v>
      </c>
      <c r="E577" s="4" t="str">
        <f>Sheet1!D557</f>
        <v>PECO</v>
      </c>
      <c r="F577" s="2" t="str">
        <f>Sheet1!E557</f>
        <v>500-1M</v>
      </c>
      <c r="G577" s="49">
        <f>IF(ISNUMBER((Sheet1!F557+$F$7/10)*VLOOKUP($B577,$H$13:$J$18,3,0)),(Sheet1!F557+$F$7/10)*VLOOKUP($B577,$H$13:$J$18,3,0),"N/A")</f>
        <v>7.3338195761897289</v>
      </c>
      <c r="H577" s="49">
        <f>IF(ISNUMBER((Sheet1!G557+$F$7/10)*VLOOKUP($B577,$H$13:$J$18,3,0)),(Sheet1!G557+$F$7/10)*VLOOKUP($B577,$H$13:$J$18,3,0),"N/A")</f>
        <v>6.8975391609813945</v>
      </c>
      <c r="I577" s="49">
        <f>IF(ISNUMBER((Sheet1!H557+$F$7/10)*VLOOKUP($B577,$H$13:$J$18,3,0)),(Sheet1!H557+$F$7/10)*VLOOKUP($B577,$H$13:$J$18,3,0),"N/A")</f>
        <v>7.103516929442506</v>
      </c>
      <c r="J577" s="49">
        <f>IF(ISNUMBER((Sheet1!I557+$F$7/10)*VLOOKUP($B577,$H$13:$J$18,3,0)),(Sheet1!I557+$F$7/10)*VLOOKUP($B577,$H$13:$J$18,3,0),"N/A")</f>
        <v>6.9400125243412552</v>
      </c>
      <c r="K577" s="49" t="str">
        <f>IF(ISNUMBER((Sheet1!J557+$F$7/10)*VLOOKUP($B577,$H$13:$J$18,3,0)),(Sheet1!J557+$F$7/10)*VLOOKUP($B577,$H$13:$J$18,3,0),"N/A")</f>
        <v>N/A</v>
      </c>
    </row>
    <row r="578" spans="2:11" x14ac:dyDescent="0.25">
      <c r="B578" s="1" t="str">
        <f>Sheet1!A558</f>
        <v>PA</v>
      </c>
      <c r="C578" s="2" t="str">
        <f>Sheet1!B558</f>
        <v>Elec</v>
      </c>
      <c r="D578" s="3">
        <f>Sheet1!C558</f>
        <v>43039</v>
      </c>
      <c r="E578" s="4" t="str">
        <f>Sheet1!D558</f>
        <v>Duquesne</v>
      </c>
      <c r="F578" s="2" t="str">
        <f>Sheet1!E558</f>
        <v>0-150K</v>
      </c>
      <c r="G578" s="49">
        <f>IF(ISNUMBER((Sheet1!F558+$F$7/10)*VLOOKUP($B578,$H$13:$J$18,3,0)),(Sheet1!F558+$F$7/10)*VLOOKUP($B578,$H$13:$J$18,3,0),"N/A")</f>
        <v>7.9893073044760277</v>
      </c>
      <c r="H578" s="49">
        <f>IF(ISNUMBER((Sheet1!G558+$F$7/10)*VLOOKUP($B578,$H$13:$J$18,3,0)),(Sheet1!G558+$F$7/10)*VLOOKUP($B578,$H$13:$J$18,3,0),"N/A")</f>
        <v>7.7078682717149167</v>
      </c>
      <c r="I578" s="49">
        <f>IF(ISNUMBER((Sheet1!H558+$F$7/10)*VLOOKUP($B578,$H$13:$J$18,3,0)),(Sheet1!H558+$F$7/10)*VLOOKUP($B578,$H$13:$J$18,3,0),"N/A")</f>
        <v>7.7215622632741754</v>
      </c>
      <c r="J578" s="49">
        <f>IF(ISNUMBER((Sheet1!I558+$F$7/10)*VLOOKUP($B578,$H$13:$J$18,3,0)),(Sheet1!I558+$F$7/10)*VLOOKUP($B578,$H$13:$J$18,3,0),"N/A")</f>
        <v>7.6696409350608903</v>
      </c>
      <c r="K578" s="49" t="str">
        <f>IF(ISNUMBER((Sheet1!J558+$F$7/10)*VLOOKUP($B578,$H$13:$J$18,3,0)),(Sheet1!J558+$F$7/10)*VLOOKUP($B578,$H$13:$J$18,3,0),"N/A")</f>
        <v>N/A</v>
      </c>
    </row>
    <row r="579" spans="2:11" x14ac:dyDescent="0.25">
      <c r="B579" s="1" t="str">
        <f>Sheet1!A559</f>
        <v>PA</v>
      </c>
      <c r="C579" s="2" t="str">
        <f>Sheet1!B559</f>
        <v>Elec</v>
      </c>
      <c r="D579" s="3">
        <f>Sheet1!C559</f>
        <v>43039</v>
      </c>
      <c r="E579" s="4" t="str">
        <f>Sheet1!D559</f>
        <v>Duquesne</v>
      </c>
      <c r="F579" s="2" t="str">
        <f>Sheet1!E559</f>
        <v>150-500K</v>
      </c>
      <c r="G579" s="49">
        <f>IF(ISNUMBER((Sheet1!F559+$F$7/10)*VLOOKUP($B579,$H$13:$J$18,3,0)),(Sheet1!F559+$F$7/10)*VLOOKUP($B579,$H$13:$J$18,3,0),"N/A")</f>
        <v>7.7767673044760279</v>
      </c>
      <c r="H579" s="49">
        <f>IF(ISNUMBER((Sheet1!G559+$F$7/10)*VLOOKUP($B579,$H$13:$J$18,3,0)),(Sheet1!G559+$F$7/10)*VLOOKUP($B579,$H$13:$J$18,3,0),"N/A")</f>
        <v>7.4953282717149161</v>
      </c>
      <c r="I579" s="49">
        <f>IF(ISNUMBER((Sheet1!H559+$F$7/10)*VLOOKUP($B579,$H$13:$J$18,3,0)),(Sheet1!H559+$F$7/10)*VLOOKUP($B579,$H$13:$J$18,3,0),"N/A")</f>
        <v>7.5090222632741748</v>
      </c>
      <c r="J579" s="49">
        <f>IF(ISNUMBER((Sheet1!I559+$F$7/10)*VLOOKUP($B579,$H$13:$J$18,3,0)),(Sheet1!I559+$F$7/10)*VLOOKUP($B579,$H$13:$J$18,3,0),"N/A")</f>
        <v>7.4571009350608897</v>
      </c>
      <c r="K579" s="49" t="str">
        <f>IF(ISNUMBER((Sheet1!J559+$F$7/10)*VLOOKUP($B579,$H$13:$J$18,3,0)),(Sheet1!J559+$F$7/10)*VLOOKUP($B579,$H$13:$J$18,3,0),"N/A")</f>
        <v>N/A</v>
      </c>
    </row>
    <row r="580" spans="2:11" x14ac:dyDescent="0.25">
      <c r="B580" s="1" t="str">
        <f>Sheet1!A560</f>
        <v>PA</v>
      </c>
      <c r="C580" s="2" t="str">
        <f>Sheet1!B560</f>
        <v>Elec</v>
      </c>
      <c r="D580" s="3">
        <f>Sheet1!C560</f>
        <v>43039</v>
      </c>
      <c r="E580" s="4" t="str">
        <f>Sheet1!D560</f>
        <v>Duquesne</v>
      </c>
      <c r="F580" s="2" t="str">
        <f>Sheet1!E560</f>
        <v>500-1M</v>
      </c>
      <c r="G580" s="49">
        <f>IF(ISNUMBER((Sheet1!F560+$F$7/10)*VLOOKUP($B580,$H$13:$J$18,3,0)),(Sheet1!F560+$F$7/10)*VLOOKUP($B580,$H$13:$J$18,3,0),"N/A")</f>
        <v>7.4048223044760277</v>
      </c>
      <c r="H580" s="49">
        <f>IF(ISNUMBER((Sheet1!G560+$F$7/10)*VLOOKUP($B580,$H$13:$J$18,3,0)),(Sheet1!G560+$F$7/10)*VLOOKUP($B580,$H$13:$J$18,3,0),"N/A")</f>
        <v>7.1233832717149168</v>
      </c>
      <c r="I580" s="49">
        <f>IF(ISNUMBER((Sheet1!H560+$F$7/10)*VLOOKUP($B580,$H$13:$J$18,3,0)),(Sheet1!H560+$F$7/10)*VLOOKUP($B580,$H$13:$J$18,3,0),"N/A")</f>
        <v>7.1370772632741755</v>
      </c>
      <c r="J580" s="49">
        <f>IF(ISNUMBER((Sheet1!I560+$F$7/10)*VLOOKUP($B580,$H$13:$J$18,3,0)),(Sheet1!I560+$F$7/10)*VLOOKUP($B580,$H$13:$J$18,3,0),"N/A")</f>
        <v>7.0851559350608895</v>
      </c>
      <c r="K580" s="49" t="str">
        <f>IF(ISNUMBER((Sheet1!J560+$F$7/10)*VLOOKUP($B580,$H$13:$J$18,3,0)),(Sheet1!J560+$F$7/10)*VLOOKUP($B580,$H$13:$J$18,3,0),"N/A")</f>
        <v>N/A</v>
      </c>
    </row>
    <row r="581" spans="2:11" x14ac:dyDescent="0.25">
      <c r="B581" s="1" t="str">
        <f>Sheet1!A561</f>
        <v>PA</v>
      </c>
      <c r="C581" s="2" t="str">
        <f>Sheet1!B561</f>
        <v>Elec</v>
      </c>
      <c r="D581" s="3">
        <f>Sheet1!C561</f>
        <v>43039</v>
      </c>
      <c r="E581" s="4" t="str">
        <f>Sheet1!D561</f>
        <v>PENELEC</v>
      </c>
      <c r="F581" s="2" t="str">
        <f>Sheet1!E561</f>
        <v>0-150K</v>
      </c>
      <c r="G581" s="49">
        <f>IF(ISNUMBER((Sheet1!F561+$F$7/10)*VLOOKUP($B581,$H$13:$J$18,3,0)),(Sheet1!F561+$F$7/10)*VLOOKUP($B581,$H$13:$J$18,3,0),"N/A")</f>
        <v>7.9443186569678081</v>
      </c>
      <c r="H581" s="49">
        <f>IF(ISNUMBER((Sheet1!G561+$F$7/10)*VLOOKUP($B581,$H$13:$J$18,3,0)),(Sheet1!G561+$F$7/10)*VLOOKUP($B581,$H$13:$J$18,3,0),"N/A")</f>
        <v>7.5038061866066972</v>
      </c>
      <c r="I581" s="49">
        <f>IF(ISNUMBER((Sheet1!H561+$F$7/10)*VLOOKUP($B581,$H$13:$J$18,3,0)),(Sheet1!H561+$F$7/10)*VLOOKUP($B581,$H$13:$J$18,3,0),"N/A")</f>
        <v>7.5510517425659573</v>
      </c>
      <c r="J581" s="49">
        <f>IF(ISNUMBER((Sheet1!I561+$F$7/10)*VLOOKUP($B581,$H$13:$J$18,3,0)),(Sheet1!I561+$F$7/10)*VLOOKUP($B581,$H$13:$J$18,3,0),"N/A")</f>
        <v>7.3145098015901704</v>
      </c>
      <c r="K581" s="49" t="str">
        <f>IF(ISNUMBER((Sheet1!J561+$F$7/10)*VLOOKUP($B581,$H$13:$J$18,3,0)),(Sheet1!J561+$F$7/10)*VLOOKUP($B581,$H$13:$J$18,3,0),"N/A")</f>
        <v>N/A</v>
      </c>
    </row>
    <row r="582" spans="2:11" x14ac:dyDescent="0.25">
      <c r="B582" s="1" t="str">
        <f>Sheet1!A562</f>
        <v>PA</v>
      </c>
      <c r="C582" s="2" t="str">
        <f>Sheet1!B562</f>
        <v>Elec</v>
      </c>
      <c r="D582" s="3">
        <f>Sheet1!C562</f>
        <v>43039</v>
      </c>
      <c r="E582" s="4" t="str">
        <f>Sheet1!D562</f>
        <v>PENELEC</v>
      </c>
      <c r="F582" s="2" t="str">
        <f>Sheet1!E562</f>
        <v>150-500K</v>
      </c>
      <c r="G582" s="49">
        <f>IF(ISNUMBER((Sheet1!F562+$F$7/10)*VLOOKUP($B582,$H$13:$J$18,3,0)),(Sheet1!F562+$F$7/10)*VLOOKUP($B582,$H$13:$J$18,3,0),"N/A")</f>
        <v>7.7317786569678075</v>
      </c>
      <c r="H582" s="49">
        <f>IF(ISNUMBER((Sheet1!G562+$F$7/10)*VLOOKUP($B582,$H$13:$J$18,3,0)),(Sheet1!G562+$F$7/10)*VLOOKUP($B582,$H$13:$J$18,3,0),"N/A")</f>
        <v>7.2912661866066975</v>
      </c>
      <c r="I582" s="49">
        <f>IF(ISNUMBER((Sheet1!H562+$F$7/10)*VLOOKUP($B582,$H$13:$J$18,3,0)),(Sheet1!H562+$F$7/10)*VLOOKUP($B582,$H$13:$J$18,3,0),"N/A")</f>
        <v>7.3385117425659567</v>
      </c>
      <c r="J582" s="49">
        <f>IF(ISNUMBER((Sheet1!I562+$F$7/10)*VLOOKUP($B582,$H$13:$J$18,3,0)),(Sheet1!I562+$F$7/10)*VLOOKUP($B582,$H$13:$J$18,3,0),"N/A")</f>
        <v>7.1019698015901698</v>
      </c>
      <c r="K582" s="49" t="str">
        <f>IF(ISNUMBER((Sheet1!J562+$F$7/10)*VLOOKUP($B582,$H$13:$J$18,3,0)),(Sheet1!J562+$F$7/10)*VLOOKUP($B582,$H$13:$J$18,3,0),"N/A")</f>
        <v>N/A</v>
      </c>
    </row>
    <row r="583" spans="2:11" x14ac:dyDescent="0.25">
      <c r="B583" s="1" t="str">
        <f>Sheet1!A563</f>
        <v>PA</v>
      </c>
      <c r="C583" s="2" t="str">
        <f>Sheet1!B563</f>
        <v>Elec</v>
      </c>
      <c r="D583" s="3">
        <f>Sheet1!C563</f>
        <v>43039</v>
      </c>
      <c r="E583" s="4" t="str">
        <f>Sheet1!D563</f>
        <v>PENELEC</v>
      </c>
      <c r="F583" s="2" t="str">
        <f>Sheet1!E563</f>
        <v>500-1M</v>
      </c>
      <c r="G583" s="49">
        <f>IF(ISNUMBER((Sheet1!F563+$F$7/10)*VLOOKUP($B583,$H$13:$J$18,3,0)),(Sheet1!F563+$F$7/10)*VLOOKUP($B583,$H$13:$J$18,3,0),"N/A")</f>
        <v>7.7317786569678075</v>
      </c>
      <c r="H583" s="49">
        <f>IF(ISNUMBER((Sheet1!G563+$F$7/10)*VLOOKUP($B583,$H$13:$J$18,3,0)),(Sheet1!G563+$F$7/10)*VLOOKUP($B583,$H$13:$J$18,3,0),"N/A")</f>
        <v>7.2912661866066975</v>
      </c>
      <c r="I583" s="49">
        <f>IF(ISNUMBER((Sheet1!H563+$F$7/10)*VLOOKUP($B583,$H$13:$J$18,3,0)),(Sheet1!H563+$F$7/10)*VLOOKUP($B583,$H$13:$J$18,3,0),"N/A")</f>
        <v>7.3385117425659567</v>
      </c>
      <c r="J583" s="49">
        <f>IF(ISNUMBER((Sheet1!I563+$F$7/10)*VLOOKUP($B583,$H$13:$J$18,3,0)),(Sheet1!I563+$F$7/10)*VLOOKUP($B583,$H$13:$J$18,3,0),"N/A")</f>
        <v>7.1019698015901698</v>
      </c>
      <c r="K583" s="49" t="str">
        <f>IF(ISNUMBER((Sheet1!J563+$F$7/10)*VLOOKUP($B583,$H$13:$J$18,3,0)),(Sheet1!J563+$F$7/10)*VLOOKUP($B583,$H$13:$J$18,3,0),"N/A")</f>
        <v>N/A</v>
      </c>
    </row>
    <row r="584" spans="2:11" x14ac:dyDescent="0.25">
      <c r="B584" s="1" t="str">
        <f>Sheet1!A564</f>
        <v>PA</v>
      </c>
      <c r="C584" s="2" t="str">
        <f>Sheet1!B564</f>
        <v>Elec</v>
      </c>
      <c r="D584" s="3">
        <f>Sheet1!C564</f>
        <v>43039</v>
      </c>
      <c r="E584" s="4" t="str">
        <f>Sheet1!D564</f>
        <v>METED</v>
      </c>
      <c r="F584" s="2" t="str">
        <f>Sheet1!E564</f>
        <v>0-150K</v>
      </c>
      <c r="G584" s="49">
        <f>IF(ISNUMBER((Sheet1!F564+$F$7/10)*VLOOKUP($B584,$H$13:$J$18,3,0)),(Sheet1!F564+$F$7/10)*VLOOKUP($B584,$H$13:$J$18,3,0),"N/A")</f>
        <v>7.8105332285678086</v>
      </c>
      <c r="H584" s="49">
        <f>IF(ISNUMBER((Sheet1!G564+$F$7/10)*VLOOKUP($B584,$H$13:$J$18,3,0)),(Sheet1!G564+$F$7/10)*VLOOKUP($B584,$H$13:$J$18,3,0),"N/A")</f>
        <v>7.263837899606699</v>
      </c>
      <c r="I584" s="49">
        <f>IF(ISNUMBER((Sheet1!H564+$F$7/10)*VLOOKUP($B584,$H$13:$J$18,3,0)),(Sheet1!H564+$F$7/10)*VLOOKUP($B584,$H$13:$J$18,3,0),"N/A")</f>
        <v>7.3647901881659577</v>
      </c>
      <c r="J584" s="49">
        <f>IF(ISNUMBER((Sheet1!I564+$F$7/10)*VLOOKUP($B584,$H$13:$J$18,3,0)),(Sheet1!I564+$F$7/10)*VLOOKUP($B584,$H$13:$J$18,3,0),"N/A")</f>
        <v>7.2190805518873935</v>
      </c>
      <c r="K584" s="49" t="str">
        <f>IF(ISNUMBER((Sheet1!J564+$F$7/10)*VLOOKUP($B584,$H$13:$J$18,3,0)),(Sheet1!J564+$F$7/10)*VLOOKUP($B584,$H$13:$J$18,3,0),"N/A")</f>
        <v>N/A</v>
      </c>
    </row>
    <row r="585" spans="2:11" x14ac:dyDescent="0.25">
      <c r="B585" s="1" t="str">
        <f>Sheet1!A565</f>
        <v>PA</v>
      </c>
      <c r="C585" s="2" t="str">
        <f>Sheet1!B565</f>
        <v>Elec</v>
      </c>
      <c r="D585" s="3">
        <f>Sheet1!C565</f>
        <v>43039</v>
      </c>
      <c r="E585" s="4" t="str">
        <f>Sheet1!D565</f>
        <v>METED</v>
      </c>
      <c r="F585" s="2" t="str">
        <f>Sheet1!E565</f>
        <v>150-500K</v>
      </c>
      <c r="G585" s="49">
        <f>IF(ISNUMBER((Sheet1!F565+$F$7/10)*VLOOKUP($B585,$H$13:$J$18,3,0)),(Sheet1!F565+$F$7/10)*VLOOKUP($B585,$H$13:$J$18,3,0),"N/A")</f>
        <v>7.5979932285678089</v>
      </c>
      <c r="H585" s="49">
        <f>IF(ISNUMBER((Sheet1!G565+$F$7/10)*VLOOKUP($B585,$H$13:$J$18,3,0)),(Sheet1!G565+$F$7/10)*VLOOKUP($B585,$H$13:$J$18,3,0),"N/A")</f>
        <v>7.0512978996066984</v>
      </c>
      <c r="I585" s="49">
        <f>IF(ISNUMBER((Sheet1!H565+$F$7/10)*VLOOKUP($B585,$H$13:$J$18,3,0)),(Sheet1!H565+$F$7/10)*VLOOKUP($B585,$H$13:$J$18,3,0),"N/A")</f>
        <v>7.1522501881659579</v>
      </c>
      <c r="J585" s="49">
        <f>IF(ISNUMBER((Sheet1!I565+$F$7/10)*VLOOKUP($B585,$H$13:$J$18,3,0)),(Sheet1!I565+$F$7/10)*VLOOKUP($B585,$H$13:$J$18,3,0),"N/A")</f>
        <v>7.0065405518873929</v>
      </c>
      <c r="K585" s="49" t="str">
        <f>IF(ISNUMBER((Sheet1!J565+$F$7/10)*VLOOKUP($B585,$H$13:$J$18,3,0)),(Sheet1!J565+$F$7/10)*VLOOKUP($B585,$H$13:$J$18,3,0),"N/A")</f>
        <v>N/A</v>
      </c>
    </row>
    <row r="586" spans="2:11" x14ac:dyDescent="0.25">
      <c r="B586" s="1" t="str">
        <f>Sheet1!A566</f>
        <v>PA</v>
      </c>
      <c r="C586" s="2" t="str">
        <f>Sheet1!B566</f>
        <v>Elec</v>
      </c>
      <c r="D586" s="3">
        <f>Sheet1!C566</f>
        <v>43039</v>
      </c>
      <c r="E586" s="4" t="str">
        <f>Sheet1!D566</f>
        <v>METED</v>
      </c>
      <c r="F586" s="2" t="str">
        <f>Sheet1!E566</f>
        <v>500-1M</v>
      </c>
      <c r="G586" s="49">
        <f>IF(ISNUMBER((Sheet1!F566+$F$7/10)*VLOOKUP($B586,$H$13:$J$18,3,0)),(Sheet1!F566+$F$7/10)*VLOOKUP($B586,$H$13:$J$18,3,0),"N/A")</f>
        <v>7.2260482285678087</v>
      </c>
      <c r="H586" s="49">
        <f>IF(ISNUMBER((Sheet1!G566+$F$7/10)*VLOOKUP($B586,$H$13:$J$18,3,0)),(Sheet1!G566+$F$7/10)*VLOOKUP($B586,$H$13:$J$18,3,0),"N/A")</f>
        <v>6.6793528996066991</v>
      </c>
      <c r="I586" s="49">
        <f>IF(ISNUMBER((Sheet1!H566+$F$7/10)*VLOOKUP($B586,$H$13:$J$18,3,0)),(Sheet1!H566+$F$7/10)*VLOOKUP($B586,$H$13:$J$18,3,0),"N/A")</f>
        <v>6.7803051881659577</v>
      </c>
      <c r="J586" s="49">
        <f>IF(ISNUMBER((Sheet1!I566+$F$7/10)*VLOOKUP($B586,$H$13:$J$18,3,0)),(Sheet1!I566+$F$7/10)*VLOOKUP($B586,$H$13:$J$18,3,0),"N/A")</f>
        <v>6.6345955518873936</v>
      </c>
      <c r="K586" s="49" t="str">
        <f>IF(ISNUMBER((Sheet1!J566+$F$7/10)*VLOOKUP($B586,$H$13:$J$18,3,0)),(Sheet1!J566+$F$7/10)*VLOOKUP($B586,$H$13:$J$18,3,0),"N/A")</f>
        <v>N/A</v>
      </c>
    </row>
    <row r="587" spans="2:11" x14ac:dyDescent="0.25">
      <c r="B587" s="1" t="str">
        <f>Sheet1!A567</f>
        <v>PA</v>
      </c>
      <c r="C587" s="2" t="str">
        <f>Sheet1!B567</f>
        <v>Elec</v>
      </c>
      <c r="D587" s="3">
        <f>Sheet1!C567</f>
        <v>43039</v>
      </c>
      <c r="E587" s="4" t="str">
        <f>Sheet1!D567</f>
        <v>West Penn PWR</v>
      </c>
      <c r="F587" s="2" t="str">
        <f>Sheet1!E567</f>
        <v>0-150K</v>
      </c>
      <c r="G587" s="49">
        <f>IF(ISNUMBER((Sheet1!F567+$F$7/10)*VLOOKUP($B587,$H$13:$J$18,3,0)),(Sheet1!F567+$F$7/10)*VLOOKUP($B587,$H$13:$J$18,3,0),"N/A")</f>
        <v>7.9231901720280833</v>
      </c>
      <c r="H587" s="49">
        <f>IF(ISNUMBER((Sheet1!G567+$F$7/10)*VLOOKUP($B587,$H$13:$J$18,3,0)),(Sheet1!G567+$F$7/10)*VLOOKUP($B587,$H$13:$J$18,3,0),"N/A")</f>
        <v>7.4983057678669729</v>
      </c>
      <c r="I587" s="49">
        <f>IF(ISNUMBER((Sheet1!H567+$F$7/10)*VLOOKUP($B587,$H$13:$J$18,3,0)),(Sheet1!H567+$F$7/10)*VLOOKUP($B587,$H$13:$J$18,3,0),"N/A")</f>
        <v>7.5452388900262282</v>
      </c>
      <c r="J587" s="49">
        <f>IF(ISNUMBER((Sheet1!I567+$F$7/10)*VLOOKUP($B587,$H$13:$J$18,3,0)),(Sheet1!I567+$F$7/10)*VLOOKUP($B587,$H$13:$J$18,3,0),"N/A")</f>
        <v>7.4191478470059966</v>
      </c>
      <c r="K587" s="49" t="str">
        <f>IF(ISNUMBER((Sheet1!J567+$F$7/10)*VLOOKUP($B587,$H$13:$J$18,3,0)),(Sheet1!J567+$F$7/10)*VLOOKUP($B587,$H$13:$J$18,3,0),"N/A")</f>
        <v>N/A</v>
      </c>
    </row>
    <row r="588" spans="2:11" x14ac:dyDescent="0.25">
      <c r="B588" s="1" t="str">
        <f>Sheet1!A568</f>
        <v>PA</v>
      </c>
      <c r="C588" s="2" t="str">
        <f>Sheet1!B568</f>
        <v>Elec</v>
      </c>
      <c r="D588" s="3">
        <f>Sheet1!C568</f>
        <v>43039</v>
      </c>
      <c r="E588" s="4" t="str">
        <f>Sheet1!D568</f>
        <v>West Penn PWR</v>
      </c>
      <c r="F588" s="2" t="str">
        <f>Sheet1!E568</f>
        <v>150-500K</v>
      </c>
      <c r="G588" s="49">
        <f>IF(ISNUMBER((Sheet1!F568+$F$7/10)*VLOOKUP($B588,$H$13:$J$18,3,0)),(Sheet1!F568+$F$7/10)*VLOOKUP($B588,$H$13:$J$18,3,0),"N/A")</f>
        <v>7.7106501720280836</v>
      </c>
      <c r="H588" s="49">
        <f>IF(ISNUMBER((Sheet1!G568+$F$7/10)*VLOOKUP($B588,$H$13:$J$18,3,0)),(Sheet1!G568+$F$7/10)*VLOOKUP($B588,$H$13:$J$18,3,0),"N/A")</f>
        <v>7.2857657678669732</v>
      </c>
      <c r="I588" s="49">
        <f>IF(ISNUMBER((Sheet1!H568+$F$7/10)*VLOOKUP($B588,$H$13:$J$18,3,0)),(Sheet1!H568+$F$7/10)*VLOOKUP($B588,$H$13:$J$18,3,0),"N/A")</f>
        <v>7.3326988900262284</v>
      </c>
      <c r="J588" s="49">
        <f>IF(ISNUMBER((Sheet1!I568+$F$7/10)*VLOOKUP($B588,$H$13:$J$18,3,0)),(Sheet1!I568+$F$7/10)*VLOOKUP($B588,$H$13:$J$18,3,0),"N/A")</f>
        <v>7.206607847005996</v>
      </c>
      <c r="K588" s="49" t="str">
        <f>IF(ISNUMBER((Sheet1!J568+$F$7/10)*VLOOKUP($B588,$H$13:$J$18,3,0)),(Sheet1!J568+$F$7/10)*VLOOKUP($B588,$H$13:$J$18,3,0),"N/A")</f>
        <v>N/A</v>
      </c>
    </row>
    <row r="589" spans="2:11" x14ac:dyDescent="0.25">
      <c r="B589" s="1" t="str">
        <f>Sheet1!A569</f>
        <v>PA</v>
      </c>
      <c r="C589" s="2" t="str">
        <f>Sheet1!B569</f>
        <v>Elec</v>
      </c>
      <c r="D589" s="3">
        <f>Sheet1!C569</f>
        <v>43039</v>
      </c>
      <c r="E589" s="4" t="str">
        <f>Sheet1!D569</f>
        <v>West Penn PWR</v>
      </c>
      <c r="F589" s="2" t="str">
        <f>Sheet1!E569</f>
        <v>500-1M</v>
      </c>
      <c r="G589" s="49">
        <f>IF(ISNUMBER((Sheet1!F569+$F$7/10)*VLOOKUP($B589,$H$13:$J$18,3,0)),(Sheet1!F569+$F$7/10)*VLOOKUP($B589,$H$13:$J$18,3,0),"N/A")</f>
        <v>7.3387051720280834</v>
      </c>
      <c r="H589" s="49">
        <f>IF(ISNUMBER((Sheet1!G569+$F$7/10)*VLOOKUP($B589,$H$13:$J$18,3,0)),(Sheet1!G569+$F$7/10)*VLOOKUP($B589,$H$13:$J$18,3,0),"N/A")</f>
        <v>6.9138207678669721</v>
      </c>
      <c r="I589" s="49">
        <f>IF(ISNUMBER((Sheet1!H569+$F$7/10)*VLOOKUP($B589,$H$13:$J$18,3,0)),(Sheet1!H569+$F$7/10)*VLOOKUP($B589,$H$13:$J$18,3,0),"N/A")</f>
        <v>6.9607538900262282</v>
      </c>
      <c r="J589" s="49">
        <f>IF(ISNUMBER((Sheet1!I569+$F$7/10)*VLOOKUP($B589,$H$13:$J$18,3,0)),(Sheet1!I569+$F$7/10)*VLOOKUP($B589,$H$13:$J$18,3,0),"N/A")</f>
        <v>6.8346628470059967</v>
      </c>
      <c r="K589" s="49" t="str">
        <f>IF(ISNUMBER((Sheet1!J569+$F$7/10)*VLOOKUP($B589,$H$13:$J$18,3,0)),(Sheet1!J569+$F$7/10)*VLOOKUP($B589,$H$13:$J$18,3,0),"N/A")</f>
        <v>N/A</v>
      </c>
    </row>
    <row r="590" spans="2:11" x14ac:dyDescent="0.25">
      <c r="B590" s="1" t="str">
        <f>Sheet1!A570</f>
        <v>PA</v>
      </c>
      <c r="C590" s="2" t="str">
        <f>Sheet1!B570</f>
        <v>Elec</v>
      </c>
      <c r="D590" s="3">
        <f>Sheet1!C570</f>
        <v>43039</v>
      </c>
      <c r="E590" s="4" t="str">
        <f>Sheet1!D570</f>
        <v>Penn PWR</v>
      </c>
      <c r="F590" s="2" t="str">
        <f>Sheet1!E570</f>
        <v>0-150K</v>
      </c>
      <c r="G590" s="49">
        <f>IF(ISNUMBER((Sheet1!F570+$F$7/10)*VLOOKUP($B590,$H$13:$J$18,3,0)),(Sheet1!F570+$F$7/10)*VLOOKUP($B590,$H$13:$J$18,3,0),"N/A")</f>
        <v>8.2071577347578959</v>
      </c>
      <c r="H590" s="49">
        <f>IF(ISNUMBER((Sheet1!G570+$F$7/10)*VLOOKUP($B590,$H$13:$J$18,3,0)),(Sheet1!G570+$F$7/10)*VLOOKUP($B590,$H$13:$J$18,3,0),"N/A")</f>
        <v>7.9351129487427858</v>
      </c>
      <c r="I590" s="49">
        <f>IF(ISNUMBER((Sheet1!H570+$F$7/10)*VLOOKUP($B590,$H$13:$J$18,3,0)),(Sheet1!H570+$F$7/10)*VLOOKUP($B590,$H$13:$J$18,3,0),"N/A")</f>
        <v>7.994250717064844</v>
      </c>
      <c r="J590" s="49">
        <f>IF(ISNUMBER((Sheet1!I570+$F$7/10)*VLOOKUP($B590,$H$13:$J$18,3,0)),(Sheet1!I570+$F$7/10)*VLOOKUP($B590,$H$13:$J$18,3,0),"N/A")</f>
        <v>7.8985584048525794</v>
      </c>
      <c r="K590" s="49" t="str">
        <f>IF(ISNUMBER((Sheet1!J570+$F$7/10)*VLOOKUP($B590,$H$13:$J$18,3,0)),(Sheet1!J570+$F$7/10)*VLOOKUP($B590,$H$13:$J$18,3,0),"N/A")</f>
        <v>N/A</v>
      </c>
    </row>
    <row r="591" spans="2:11" x14ac:dyDescent="0.25">
      <c r="B591" s="1" t="str">
        <f>Sheet1!A571</f>
        <v>PA</v>
      </c>
      <c r="C591" s="2" t="str">
        <f>Sheet1!B571</f>
        <v>Elec</v>
      </c>
      <c r="D591" s="3">
        <f>Sheet1!C571</f>
        <v>43039</v>
      </c>
      <c r="E591" s="4" t="str">
        <f>Sheet1!D571</f>
        <v>Penn PWR</v>
      </c>
      <c r="F591" s="2" t="str">
        <f>Sheet1!E571</f>
        <v>150-500K</v>
      </c>
      <c r="G591" s="49">
        <f>IF(ISNUMBER((Sheet1!F571+$F$7/10)*VLOOKUP($B591,$H$13:$J$18,3,0)),(Sheet1!F571+$F$7/10)*VLOOKUP($B591,$H$13:$J$18,3,0),"N/A")</f>
        <v>7.9946177347578971</v>
      </c>
      <c r="H591" s="49">
        <f>IF(ISNUMBER((Sheet1!G571+$F$7/10)*VLOOKUP($B591,$H$13:$J$18,3,0)),(Sheet1!G571+$F$7/10)*VLOOKUP($B591,$H$13:$J$18,3,0),"N/A")</f>
        <v>7.7225729487427861</v>
      </c>
      <c r="I591" s="49">
        <f>IF(ISNUMBER((Sheet1!H571+$F$7/10)*VLOOKUP($B591,$H$13:$J$18,3,0)),(Sheet1!H571+$F$7/10)*VLOOKUP($B591,$H$13:$J$18,3,0),"N/A")</f>
        <v>7.7817107170648443</v>
      </c>
      <c r="J591" s="49">
        <f>IF(ISNUMBER((Sheet1!I571+$F$7/10)*VLOOKUP($B591,$H$13:$J$18,3,0)),(Sheet1!I571+$F$7/10)*VLOOKUP($B591,$H$13:$J$18,3,0),"N/A")</f>
        <v>7.6860184048525797</v>
      </c>
      <c r="K591" s="49" t="str">
        <f>IF(ISNUMBER((Sheet1!J571+$F$7/10)*VLOOKUP($B591,$H$13:$J$18,3,0)),(Sheet1!J571+$F$7/10)*VLOOKUP($B591,$H$13:$J$18,3,0),"N/A")</f>
        <v>N/A</v>
      </c>
    </row>
    <row r="592" spans="2:11" x14ac:dyDescent="0.25">
      <c r="B592" s="1" t="str">
        <f>Sheet1!A572</f>
        <v>PA</v>
      </c>
      <c r="C592" s="2" t="str">
        <f>Sheet1!B572</f>
        <v>Elec</v>
      </c>
      <c r="D592" s="3">
        <f>Sheet1!C572</f>
        <v>43039</v>
      </c>
      <c r="E592" s="4" t="str">
        <f>Sheet1!D572</f>
        <v>Penn PWR</v>
      </c>
      <c r="F592" s="2" t="str">
        <f>Sheet1!E572</f>
        <v>500-1M</v>
      </c>
      <c r="G592" s="49">
        <f>IF(ISNUMBER((Sheet1!F572+$F$7/10)*VLOOKUP($B592,$H$13:$J$18,3,0)),(Sheet1!F572+$F$7/10)*VLOOKUP($B592,$H$13:$J$18,3,0),"N/A")</f>
        <v>7.622672734757896</v>
      </c>
      <c r="H592" s="49">
        <f>IF(ISNUMBER((Sheet1!G572+$F$7/10)*VLOOKUP($B592,$H$13:$J$18,3,0)),(Sheet1!G572+$F$7/10)*VLOOKUP($B592,$H$13:$J$18,3,0),"N/A")</f>
        <v>7.3506279487427859</v>
      </c>
      <c r="I592" s="49">
        <f>IF(ISNUMBER((Sheet1!H572+$F$7/10)*VLOOKUP($B592,$H$13:$J$18,3,0)),(Sheet1!H572+$F$7/10)*VLOOKUP($B592,$H$13:$J$18,3,0),"N/A")</f>
        <v>7.4097657170648441</v>
      </c>
      <c r="J592" s="49">
        <f>IF(ISNUMBER((Sheet1!I572+$F$7/10)*VLOOKUP($B592,$H$13:$J$18,3,0)),(Sheet1!I572+$F$7/10)*VLOOKUP($B592,$H$13:$J$18,3,0),"N/A")</f>
        <v>7.3140734048525795</v>
      </c>
      <c r="K592" s="49" t="str">
        <f>IF(ISNUMBER((Sheet1!J572+$F$7/10)*VLOOKUP($B592,$H$13:$J$18,3,0)),(Sheet1!J572+$F$7/10)*VLOOKUP($B592,$H$13:$J$18,3,0),"N/A")</f>
        <v>N/A</v>
      </c>
    </row>
    <row r="593" spans="2:11" x14ac:dyDescent="0.25">
      <c r="B593" s="1" t="str">
        <f>Sheet1!A573</f>
        <v>PA</v>
      </c>
      <c r="C593" s="2" t="str">
        <f>Sheet1!B573</f>
        <v>Elec</v>
      </c>
      <c r="D593" s="3">
        <f>Sheet1!C573</f>
        <v>43069</v>
      </c>
      <c r="E593" s="4" t="str">
        <f>Sheet1!D573</f>
        <v>PPL</v>
      </c>
      <c r="F593" s="2" t="str">
        <f>Sheet1!E573</f>
        <v>0-150K</v>
      </c>
      <c r="G593" s="49">
        <f>IF(ISNUMBER((Sheet1!F573+$F$7/10)*VLOOKUP($B593,$H$13:$J$18,3,0)),(Sheet1!F573+$F$7/10)*VLOOKUP($B593,$H$13:$J$18,3,0),"N/A")</f>
        <v>8.2696079825404123</v>
      </c>
      <c r="H593" s="49">
        <f>IF(ISNUMBER((Sheet1!G573+$F$7/10)*VLOOKUP($B593,$H$13:$J$18,3,0)),(Sheet1!G573+$F$7/10)*VLOOKUP($B593,$H$13:$J$18,3,0),"N/A")</f>
        <v>7.6353743351293</v>
      </c>
      <c r="I593" s="49">
        <f>IF(ISNUMBER((Sheet1!H573+$F$7/10)*VLOOKUP($B593,$H$13:$J$18,3,0)),(Sheet1!H573+$F$7/10)*VLOOKUP($B593,$H$13:$J$18,3,0),"N/A")</f>
        <v>7.7553938232441144</v>
      </c>
      <c r="J593" s="49">
        <f>IF(ISNUMBER((Sheet1!I573+$F$7/10)*VLOOKUP($B593,$H$13:$J$18,3,0)),(Sheet1!I573+$F$7/10)*VLOOKUP($B593,$H$13:$J$18,3,0),"N/A")</f>
        <v>7.6475628085773923</v>
      </c>
      <c r="K593" s="49" t="str">
        <f>IF(ISNUMBER((Sheet1!J573+$F$7/10)*VLOOKUP($B593,$H$13:$J$18,3,0)),(Sheet1!J573+$F$7/10)*VLOOKUP($B593,$H$13:$J$18,3,0),"N/A")</f>
        <v>N/A</v>
      </c>
    </row>
    <row r="594" spans="2:11" x14ac:dyDescent="0.25">
      <c r="B594" s="1" t="str">
        <f>Sheet1!A574</f>
        <v>PA</v>
      </c>
      <c r="C594" s="2" t="str">
        <f>Sheet1!B574</f>
        <v>Elec</v>
      </c>
      <c r="D594" s="3">
        <f>Sheet1!C574</f>
        <v>43069</v>
      </c>
      <c r="E594" s="4" t="str">
        <f>Sheet1!D574</f>
        <v>PPL</v>
      </c>
      <c r="F594" s="2" t="str">
        <f>Sheet1!E574</f>
        <v>150-500K</v>
      </c>
      <c r="G594" s="49">
        <f>IF(ISNUMBER((Sheet1!F574+$F$7/10)*VLOOKUP($B594,$H$13:$J$18,3,0)),(Sheet1!F574+$F$7/10)*VLOOKUP($B594,$H$13:$J$18,3,0),"N/A")</f>
        <v>8.0570679825404117</v>
      </c>
      <c r="H594" s="49">
        <f>IF(ISNUMBER((Sheet1!G574+$F$7/10)*VLOOKUP($B594,$H$13:$J$18,3,0)),(Sheet1!G574+$F$7/10)*VLOOKUP($B594,$H$13:$J$18,3,0),"N/A")</f>
        <v>7.4228343351293011</v>
      </c>
      <c r="I594" s="49">
        <f>IF(ISNUMBER((Sheet1!H574+$F$7/10)*VLOOKUP($B594,$H$13:$J$18,3,0)),(Sheet1!H574+$F$7/10)*VLOOKUP($B594,$H$13:$J$18,3,0),"N/A")</f>
        <v>7.5428538232441156</v>
      </c>
      <c r="J594" s="49">
        <f>IF(ISNUMBER((Sheet1!I574+$F$7/10)*VLOOKUP($B594,$H$13:$J$18,3,0)),(Sheet1!I574+$F$7/10)*VLOOKUP($B594,$H$13:$J$18,3,0),"N/A")</f>
        <v>7.4350228085773926</v>
      </c>
      <c r="K594" s="49" t="str">
        <f>IF(ISNUMBER((Sheet1!J574+$F$7/10)*VLOOKUP($B594,$H$13:$J$18,3,0)),(Sheet1!J574+$F$7/10)*VLOOKUP($B594,$H$13:$J$18,3,0),"N/A")</f>
        <v>N/A</v>
      </c>
    </row>
    <row r="595" spans="2:11" x14ac:dyDescent="0.25">
      <c r="B595" s="1" t="str">
        <f>Sheet1!A575</f>
        <v>PA</v>
      </c>
      <c r="C595" s="2" t="str">
        <f>Sheet1!B575</f>
        <v>Elec</v>
      </c>
      <c r="D595" s="3">
        <f>Sheet1!C575</f>
        <v>43069</v>
      </c>
      <c r="E595" s="4" t="str">
        <f>Sheet1!D575</f>
        <v>PPL</v>
      </c>
      <c r="F595" s="2" t="str">
        <f>Sheet1!E575</f>
        <v>500-1M</v>
      </c>
      <c r="G595" s="49">
        <f>IF(ISNUMBER((Sheet1!F575+$F$7/10)*VLOOKUP($B595,$H$13:$J$18,3,0)),(Sheet1!F575+$F$7/10)*VLOOKUP($B595,$H$13:$J$18,3,0),"N/A")</f>
        <v>7.6851229825404115</v>
      </c>
      <c r="H595" s="49">
        <f>IF(ISNUMBER((Sheet1!G575+$F$7/10)*VLOOKUP($B595,$H$13:$J$18,3,0)),(Sheet1!G575+$F$7/10)*VLOOKUP($B595,$H$13:$J$18,3,0),"N/A")</f>
        <v>7.0508893351293001</v>
      </c>
      <c r="I595" s="49">
        <f>IF(ISNUMBER((Sheet1!H575+$F$7/10)*VLOOKUP($B595,$H$13:$J$18,3,0)),(Sheet1!H575+$F$7/10)*VLOOKUP($B595,$H$13:$J$18,3,0),"N/A")</f>
        <v>7.1709088232441154</v>
      </c>
      <c r="J595" s="49">
        <f>IF(ISNUMBER((Sheet1!I575+$F$7/10)*VLOOKUP($B595,$H$13:$J$18,3,0)),(Sheet1!I575+$F$7/10)*VLOOKUP($B595,$H$13:$J$18,3,0),"N/A")</f>
        <v>7.0630778085773924</v>
      </c>
      <c r="K595" s="49" t="str">
        <f>IF(ISNUMBER((Sheet1!J575+$F$7/10)*VLOOKUP($B595,$H$13:$J$18,3,0)),(Sheet1!J575+$F$7/10)*VLOOKUP($B595,$H$13:$J$18,3,0),"N/A")</f>
        <v>N/A</v>
      </c>
    </row>
    <row r="596" spans="2:11" x14ac:dyDescent="0.25">
      <c r="B596" s="1" t="str">
        <f>Sheet1!A576</f>
        <v>PA</v>
      </c>
      <c r="C596" s="2" t="str">
        <f>Sheet1!B576</f>
        <v>Elec</v>
      </c>
      <c r="D596" s="3">
        <f>Sheet1!C576</f>
        <v>43069</v>
      </c>
      <c r="E596" s="4" t="str">
        <f>Sheet1!D576</f>
        <v>PECO</v>
      </c>
      <c r="F596" s="2" t="str">
        <f>Sheet1!E576</f>
        <v>0-150K</v>
      </c>
      <c r="G596" s="49">
        <f>IF(ISNUMBER((Sheet1!F576+$F$7/10)*VLOOKUP($B596,$H$13:$J$18,3,0)),(Sheet1!F576+$F$7/10)*VLOOKUP($B596,$H$13:$J$18,3,0),"N/A")</f>
        <v>7.9006425021897284</v>
      </c>
      <c r="H596" s="49">
        <f>IF(ISNUMBER((Sheet1!G576+$F$7/10)*VLOOKUP($B596,$H$13:$J$18,3,0)),(Sheet1!G576+$F$7/10)*VLOOKUP($B596,$H$13:$J$18,3,0),"N/A")</f>
        <v>7.500989747229311</v>
      </c>
      <c r="I596" s="49">
        <f>IF(ISNUMBER((Sheet1!H576+$F$7/10)*VLOOKUP($B596,$H$13:$J$18,3,0)),(Sheet1!H576+$F$7/10)*VLOOKUP($B596,$H$13:$J$18,3,0),"N/A")</f>
        <v>7.7014405532077834</v>
      </c>
      <c r="J596" s="49">
        <f>IF(ISNUMBER((Sheet1!I576+$F$7/10)*VLOOKUP($B596,$H$13:$J$18,3,0)),(Sheet1!I576+$F$7/10)*VLOOKUP($B596,$H$13:$J$18,3,0),"N/A")</f>
        <v>7.5224154821322635</v>
      </c>
      <c r="K596" s="49" t="str">
        <f>IF(ISNUMBER((Sheet1!J576+$F$7/10)*VLOOKUP($B596,$H$13:$J$18,3,0)),(Sheet1!J576+$F$7/10)*VLOOKUP($B596,$H$13:$J$18,3,0),"N/A")</f>
        <v>N/A</v>
      </c>
    </row>
    <row r="597" spans="2:11" x14ac:dyDescent="0.25">
      <c r="B597" s="1" t="str">
        <f>Sheet1!A577</f>
        <v>PA</v>
      </c>
      <c r="C597" s="2" t="str">
        <f>Sheet1!B577</f>
        <v>Elec</v>
      </c>
      <c r="D597" s="3">
        <f>Sheet1!C577</f>
        <v>43069</v>
      </c>
      <c r="E597" s="4" t="str">
        <f>Sheet1!D577</f>
        <v>PECO</v>
      </c>
      <c r="F597" s="2" t="str">
        <f>Sheet1!E577</f>
        <v>150-500K</v>
      </c>
      <c r="G597" s="49">
        <f>IF(ISNUMBER((Sheet1!F577+$F$7/10)*VLOOKUP($B597,$H$13:$J$18,3,0)),(Sheet1!F577+$F$7/10)*VLOOKUP($B597,$H$13:$J$18,3,0),"N/A")</f>
        <v>7.6881025021897287</v>
      </c>
      <c r="H597" s="49">
        <f>IF(ISNUMBER((Sheet1!G577+$F$7/10)*VLOOKUP($B597,$H$13:$J$18,3,0)),(Sheet1!G577+$F$7/10)*VLOOKUP($B597,$H$13:$J$18,3,0),"N/A")</f>
        <v>7.2884497472293104</v>
      </c>
      <c r="I597" s="49">
        <f>IF(ISNUMBER((Sheet1!H577+$F$7/10)*VLOOKUP($B597,$H$13:$J$18,3,0)),(Sheet1!H577+$F$7/10)*VLOOKUP($B597,$H$13:$J$18,3,0),"N/A")</f>
        <v>7.4889005532077837</v>
      </c>
      <c r="J597" s="49">
        <f>IF(ISNUMBER((Sheet1!I577+$F$7/10)*VLOOKUP($B597,$H$13:$J$18,3,0)),(Sheet1!I577+$F$7/10)*VLOOKUP($B597,$H$13:$J$18,3,0),"N/A")</f>
        <v>7.3098754821322629</v>
      </c>
      <c r="K597" s="49" t="str">
        <f>IF(ISNUMBER((Sheet1!J577+$F$7/10)*VLOOKUP($B597,$H$13:$J$18,3,0)),(Sheet1!J577+$F$7/10)*VLOOKUP($B597,$H$13:$J$18,3,0),"N/A")</f>
        <v>N/A</v>
      </c>
    </row>
    <row r="598" spans="2:11" x14ac:dyDescent="0.25">
      <c r="B598" s="1" t="str">
        <f>Sheet1!A578</f>
        <v>PA</v>
      </c>
      <c r="C598" s="2" t="str">
        <f>Sheet1!B578</f>
        <v>Elec</v>
      </c>
      <c r="D598" s="3">
        <f>Sheet1!C578</f>
        <v>43069</v>
      </c>
      <c r="E598" s="4" t="str">
        <f>Sheet1!D578</f>
        <v>PECO</v>
      </c>
      <c r="F598" s="2" t="str">
        <f>Sheet1!E578</f>
        <v>500-1M</v>
      </c>
      <c r="G598" s="49">
        <f>IF(ISNUMBER((Sheet1!F578+$F$7/10)*VLOOKUP($B598,$H$13:$J$18,3,0)),(Sheet1!F578+$F$7/10)*VLOOKUP($B598,$H$13:$J$18,3,0),"N/A")</f>
        <v>7.3161575021897285</v>
      </c>
      <c r="H598" s="49">
        <f>IF(ISNUMBER((Sheet1!G578+$F$7/10)*VLOOKUP($B598,$H$13:$J$18,3,0)),(Sheet1!G578+$F$7/10)*VLOOKUP($B598,$H$13:$J$18,3,0),"N/A")</f>
        <v>6.9165047472293111</v>
      </c>
      <c r="I598" s="49">
        <f>IF(ISNUMBER((Sheet1!H578+$F$7/10)*VLOOKUP($B598,$H$13:$J$18,3,0)),(Sheet1!H578+$F$7/10)*VLOOKUP($B598,$H$13:$J$18,3,0),"N/A")</f>
        <v>7.1169555532077835</v>
      </c>
      <c r="J598" s="49">
        <f>IF(ISNUMBER((Sheet1!I578+$F$7/10)*VLOOKUP($B598,$H$13:$J$18,3,0)),(Sheet1!I578+$F$7/10)*VLOOKUP($B598,$H$13:$J$18,3,0),"N/A")</f>
        <v>6.9379304821322636</v>
      </c>
      <c r="K598" s="49" t="str">
        <f>IF(ISNUMBER((Sheet1!J578+$F$7/10)*VLOOKUP($B598,$H$13:$J$18,3,0)),(Sheet1!J578+$F$7/10)*VLOOKUP($B598,$H$13:$J$18,3,0),"N/A")</f>
        <v>N/A</v>
      </c>
    </row>
    <row r="599" spans="2:11" x14ac:dyDescent="0.25">
      <c r="B599" s="1" t="str">
        <f>Sheet1!A579</f>
        <v>PA</v>
      </c>
      <c r="C599" s="2" t="str">
        <f>Sheet1!B579</f>
        <v>Elec</v>
      </c>
      <c r="D599" s="3">
        <f>Sheet1!C579</f>
        <v>43069</v>
      </c>
      <c r="E599" s="4" t="str">
        <f>Sheet1!D579</f>
        <v>Duquesne</v>
      </c>
      <c r="F599" s="2" t="str">
        <f>Sheet1!E579</f>
        <v>0-150K</v>
      </c>
      <c r="G599" s="49">
        <f>IF(ISNUMBER((Sheet1!F579+$F$7/10)*VLOOKUP($B599,$H$13:$J$18,3,0)),(Sheet1!F579+$F$7/10)*VLOOKUP($B599,$H$13:$J$18,3,0),"N/A")</f>
        <v>7.9606654140760282</v>
      </c>
      <c r="H599" s="49">
        <f>IF(ISNUMBER((Sheet1!G579+$F$7/10)*VLOOKUP($B599,$H$13:$J$18,3,0)),(Sheet1!G579+$F$7/10)*VLOOKUP($B599,$H$13:$J$18,3,0),"N/A")</f>
        <v>7.7016929367746396</v>
      </c>
      <c r="I599" s="49">
        <f>IF(ISNUMBER((Sheet1!H579+$F$7/10)*VLOOKUP($B599,$H$13:$J$18,3,0)),(Sheet1!H579+$F$7/10)*VLOOKUP($B599,$H$13:$J$18,3,0),"N/A")</f>
        <v>7.7139172093139905</v>
      </c>
      <c r="J599" s="49">
        <f>IF(ISNUMBER((Sheet1!I579+$F$7/10)*VLOOKUP($B599,$H$13:$J$18,3,0)),(Sheet1!I579+$F$7/10)*VLOOKUP($B599,$H$13:$J$18,3,0),"N/A")</f>
        <v>7.6724642828425225</v>
      </c>
      <c r="K599" s="49" t="str">
        <f>IF(ISNUMBER((Sheet1!J579+$F$7/10)*VLOOKUP($B599,$H$13:$J$18,3,0)),(Sheet1!J579+$F$7/10)*VLOOKUP($B599,$H$13:$J$18,3,0),"N/A")</f>
        <v>N/A</v>
      </c>
    </row>
    <row r="600" spans="2:11" x14ac:dyDescent="0.25">
      <c r="B600" s="1" t="str">
        <f>Sheet1!A580</f>
        <v>PA</v>
      </c>
      <c r="C600" s="2" t="str">
        <f>Sheet1!B580</f>
        <v>Elec</v>
      </c>
      <c r="D600" s="3">
        <f>Sheet1!C580</f>
        <v>43069</v>
      </c>
      <c r="E600" s="4" t="str">
        <f>Sheet1!D580</f>
        <v>Duquesne</v>
      </c>
      <c r="F600" s="2" t="str">
        <f>Sheet1!E580</f>
        <v>150-500K</v>
      </c>
      <c r="G600" s="49">
        <f>IF(ISNUMBER((Sheet1!F580+$F$7/10)*VLOOKUP($B600,$H$13:$J$18,3,0)),(Sheet1!F580+$F$7/10)*VLOOKUP($B600,$H$13:$J$18,3,0),"N/A")</f>
        <v>7.7481254140760285</v>
      </c>
      <c r="H600" s="49">
        <f>IF(ISNUMBER((Sheet1!G580+$F$7/10)*VLOOKUP($B600,$H$13:$J$18,3,0)),(Sheet1!G580+$F$7/10)*VLOOKUP($B600,$H$13:$J$18,3,0),"N/A")</f>
        <v>7.489152936774639</v>
      </c>
      <c r="I600" s="49">
        <f>IF(ISNUMBER((Sheet1!H580+$F$7/10)*VLOOKUP($B600,$H$13:$J$18,3,0)),(Sheet1!H580+$F$7/10)*VLOOKUP($B600,$H$13:$J$18,3,0),"N/A")</f>
        <v>7.5013772093139908</v>
      </c>
      <c r="J600" s="49">
        <f>IF(ISNUMBER((Sheet1!I580+$F$7/10)*VLOOKUP($B600,$H$13:$J$18,3,0)),(Sheet1!I580+$F$7/10)*VLOOKUP($B600,$H$13:$J$18,3,0),"N/A")</f>
        <v>7.4599242828425218</v>
      </c>
      <c r="K600" s="49" t="str">
        <f>IF(ISNUMBER((Sheet1!J580+$F$7/10)*VLOOKUP($B600,$H$13:$J$18,3,0)),(Sheet1!J580+$F$7/10)*VLOOKUP($B600,$H$13:$J$18,3,0),"N/A")</f>
        <v>N/A</v>
      </c>
    </row>
    <row r="601" spans="2:11" x14ac:dyDescent="0.25">
      <c r="B601" s="1" t="str">
        <f>Sheet1!A581</f>
        <v>PA</v>
      </c>
      <c r="C601" s="2" t="str">
        <f>Sheet1!B581</f>
        <v>Elec</v>
      </c>
      <c r="D601" s="3">
        <f>Sheet1!C581</f>
        <v>43069</v>
      </c>
      <c r="E601" s="4" t="str">
        <f>Sheet1!D581</f>
        <v>Duquesne</v>
      </c>
      <c r="F601" s="2" t="str">
        <f>Sheet1!E581</f>
        <v>500-1M</v>
      </c>
      <c r="G601" s="49">
        <f>IF(ISNUMBER((Sheet1!F581+$F$7/10)*VLOOKUP($B601,$H$13:$J$18,3,0)),(Sheet1!F581+$F$7/10)*VLOOKUP($B601,$H$13:$J$18,3,0),"N/A")</f>
        <v>7.3761804140760274</v>
      </c>
      <c r="H601" s="49">
        <f>IF(ISNUMBER((Sheet1!G581+$F$7/10)*VLOOKUP($B601,$H$13:$J$18,3,0)),(Sheet1!G581+$F$7/10)*VLOOKUP($B601,$H$13:$J$18,3,0),"N/A")</f>
        <v>7.1172079367746397</v>
      </c>
      <c r="I601" s="49">
        <f>IF(ISNUMBER((Sheet1!H581+$F$7/10)*VLOOKUP($B601,$H$13:$J$18,3,0)),(Sheet1!H581+$F$7/10)*VLOOKUP($B601,$H$13:$J$18,3,0),"N/A")</f>
        <v>7.1294322093139906</v>
      </c>
      <c r="J601" s="49">
        <f>IF(ISNUMBER((Sheet1!I581+$F$7/10)*VLOOKUP($B601,$H$13:$J$18,3,0)),(Sheet1!I581+$F$7/10)*VLOOKUP($B601,$H$13:$J$18,3,0),"N/A")</f>
        <v>7.0879792828425225</v>
      </c>
      <c r="K601" s="49" t="str">
        <f>IF(ISNUMBER((Sheet1!J581+$F$7/10)*VLOOKUP($B601,$H$13:$J$18,3,0)),(Sheet1!J581+$F$7/10)*VLOOKUP($B601,$H$13:$J$18,3,0),"N/A")</f>
        <v>N/A</v>
      </c>
    </row>
    <row r="602" spans="2:11" x14ac:dyDescent="0.25">
      <c r="B602" s="1" t="str">
        <f>Sheet1!A582</f>
        <v>PA</v>
      </c>
      <c r="C602" s="2" t="str">
        <f>Sheet1!B582</f>
        <v>Elec</v>
      </c>
      <c r="D602" s="3">
        <f>Sheet1!C582</f>
        <v>43069</v>
      </c>
      <c r="E602" s="4" t="str">
        <f>Sheet1!D582</f>
        <v>PENELEC</v>
      </c>
      <c r="F602" s="2" t="str">
        <f>Sheet1!E582</f>
        <v>0-150K</v>
      </c>
      <c r="G602" s="49">
        <f>IF(ISNUMBER((Sheet1!F582+$F$7/10)*VLOOKUP($B602,$H$13:$J$18,3,0)),(Sheet1!F582+$F$7/10)*VLOOKUP($B602,$H$13:$J$18,3,0),"N/A")</f>
        <v>7.908522670167808</v>
      </c>
      <c r="H602" s="49">
        <f>IF(ISNUMBER((Sheet1!G582+$F$7/10)*VLOOKUP($B602,$H$13:$J$18,3,0)),(Sheet1!G582+$F$7/10)*VLOOKUP($B602,$H$13:$J$18,3,0),"N/A")</f>
        <v>7.4847764324664201</v>
      </c>
      <c r="I602" s="49">
        <f>IF(ISNUMBER((Sheet1!H582+$F$7/10)*VLOOKUP($B602,$H$13:$J$18,3,0)),(Sheet1!H582+$F$7/10)*VLOOKUP($B602,$H$13:$J$18,3,0),"N/A")</f>
        <v>7.5339699126057722</v>
      </c>
      <c r="J602" s="49">
        <f>IF(ISNUMBER((Sheet1!I582+$F$7/10)*VLOOKUP($B602,$H$13:$J$18,3,0)),(Sheet1!I582+$F$7/10)*VLOOKUP($B602,$H$13:$J$18,3,0),"N/A")</f>
        <v>7.2751304431561765</v>
      </c>
      <c r="K602" s="49" t="str">
        <f>IF(ISNUMBER((Sheet1!J582+$F$7/10)*VLOOKUP($B602,$H$13:$J$18,3,0)),(Sheet1!J582+$F$7/10)*VLOOKUP($B602,$H$13:$J$18,3,0),"N/A")</f>
        <v>N/A</v>
      </c>
    </row>
    <row r="603" spans="2:11" x14ac:dyDescent="0.25">
      <c r="B603" s="1" t="str">
        <f>Sheet1!A583</f>
        <v>PA</v>
      </c>
      <c r="C603" s="2" t="str">
        <f>Sheet1!B583</f>
        <v>Elec</v>
      </c>
      <c r="D603" s="3">
        <f>Sheet1!C583</f>
        <v>43069</v>
      </c>
      <c r="E603" s="4" t="str">
        <f>Sheet1!D583</f>
        <v>PENELEC</v>
      </c>
      <c r="F603" s="2" t="str">
        <f>Sheet1!E583</f>
        <v>150-500K</v>
      </c>
      <c r="G603" s="49">
        <f>IF(ISNUMBER((Sheet1!F583+$F$7/10)*VLOOKUP($B603,$H$13:$J$18,3,0)),(Sheet1!F583+$F$7/10)*VLOOKUP($B603,$H$13:$J$18,3,0),"N/A")</f>
        <v>7.6959826701678082</v>
      </c>
      <c r="H603" s="49">
        <f>IF(ISNUMBER((Sheet1!G583+$F$7/10)*VLOOKUP($B603,$H$13:$J$18,3,0)),(Sheet1!G583+$F$7/10)*VLOOKUP($B603,$H$13:$J$18,3,0),"N/A")</f>
        <v>7.2722364324664204</v>
      </c>
      <c r="I603" s="49">
        <f>IF(ISNUMBER((Sheet1!H583+$F$7/10)*VLOOKUP($B603,$H$13:$J$18,3,0)),(Sheet1!H583+$F$7/10)*VLOOKUP($B603,$H$13:$J$18,3,0),"N/A")</f>
        <v>7.3214299126057725</v>
      </c>
      <c r="J603" s="49">
        <f>IF(ISNUMBER((Sheet1!I583+$F$7/10)*VLOOKUP($B603,$H$13:$J$18,3,0)),(Sheet1!I583+$F$7/10)*VLOOKUP($B603,$H$13:$J$18,3,0),"N/A")</f>
        <v>7.0625904431561777</v>
      </c>
      <c r="K603" s="49" t="str">
        <f>IF(ISNUMBER((Sheet1!J583+$F$7/10)*VLOOKUP($B603,$H$13:$J$18,3,0)),(Sheet1!J583+$F$7/10)*VLOOKUP($B603,$H$13:$J$18,3,0),"N/A")</f>
        <v>N/A</v>
      </c>
    </row>
    <row r="604" spans="2:11" x14ac:dyDescent="0.25">
      <c r="B604" s="1" t="str">
        <f>Sheet1!A584</f>
        <v>PA</v>
      </c>
      <c r="C604" s="2" t="str">
        <f>Sheet1!B584</f>
        <v>Elec</v>
      </c>
      <c r="D604" s="3">
        <f>Sheet1!C584</f>
        <v>43069</v>
      </c>
      <c r="E604" s="4" t="str">
        <f>Sheet1!D584</f>
        <v>PENELEC</v>
      </c>
      <c r="F604" s="2" t="str">
        <f>Sheet1!E584</f>
        <v>500-1M</v>
      </c>
      <c r="G604" s="49">
        <f>IF(ISNUMBER((Sheet1!F584+$F$7/10)*VLOOKUP($B604,$H$13:$J$18,3,0)),(Sheet1!F584+$F$7/10)*VLOOKUP($B604,$H$13:$J$18,3,0),"N/A")</f>
        <v>7.324037670167808</v>
      </c>
      <c r="H604" s="49">
        <f>IF(ISNUMBER((Sheet1!G584+$F$7/10)*VLOOKUP($B604,$H$13:$J$18,3,0)),(Sheet1!G584+$F$7/10)*VLOOKUP($B604,$H$13:$J$18,3,0),"N/A")</f>
        <v>6.9002914324664202</v>
      </c>
      <c r="I604" s="49">
        <f>IF(ISNUMBER((Sheet1!H584+$F$7/10)*VLOOKUP($B604,$H$13:$J$18,3,0)),(Sheet1!H584+$F$7/10)*VLOOKUP($B604,$H$13:$J$18,3,0),"N/A")</f>
        <v>6.9494849126057723</v>
      </c>
      <c r="J604" s="49">
        <f>IF(ISNUMBER((Sheet1!I584+$F$7/10)*VLOOKUP($B604,$H$13:$J$18,3,0)),(Sheet1!I584+$F$7/10)*VLOOKUP($B604,$H$13:$J$18,3,0),"N/A")</f>
        <v>6.6906454431561766</v>
      </c>
      <c r="K604" s="49" t="str">
        <f>IF(ISNUMBER((Sheet1!J584+$F$7/10)*VLOOKUP($B604,$H$13:$J$18,3,0)),(Sheet1!J584+$F$7/10)*VLOOKUP($B604,$H$13:$J$18,3,0),"N/A")</f>
        <v>N/A</v>
      </c>
    </row>
    <row r="605" spans="2:11" x14ac:dyDescent="0.25">
      <c r="B605" s="1" t="str">
        <f>Sheet1!A585</f>
        <v>PA</v>
      </c>
      <c r="C605" s="2" t="str">
        <f>Sheet1!B585</f>
        <v>Elec</v>
      </c>
      <c r="D605" s="3">
        <f>Sheet1!C585</f>
        <v>43069</v>
      </c>
      <c r="E605" s="4" t="str">
        <f>Sheet1!D585</f>
        <v>METED</v>
      </c>
      <c r="F605" s="2" t="str">
        <f>Sheet1!E585</f>
        <v>0-150K</v>
      </c>
      <c r="G605" s="49">
        <f>IF(ISNUMBER((Sheet1!F585+$F$7/10)*VLOOKUP($B605,$H$13:$J$18,3,0)),(Sheet1!F585+$F$7/10)*VLOOKUP($B605,$H$13:$J$18,3,0),"N/A")</f>
        <v>7.7958934733678102</v>
      </c>
      <c r="H605" s="49">
        <f>IF(ISNUMBER((Sheet1!G585+$F$7/10)*VLOOKUP($B605,$H$13:$J$18,3,0)),(Sheet1!G585+$F$7/10)*VLOOKUP($B605,$H$13:$J$18,3,0),"N/A")</f>
        <v>7.2501450248664217</v>
      </c>
      <c r="I605" s="49">
        <f>IF(ISNUMBER((Sheet1!H585+$F$7/10)*VLOOKUP($B605,$H$13:$J$18,3,0)),(Sheet1!H585+$F$7/10)*VLOOKUP($B605,$H$13:$J$18,3,0),"N/A")</f>
        <v>7.3540590534057726</v>
      </c>
      <c r="J605" s="49">
        <f>IF(ISNUMBER((Sheet1!I585+$F$7/10)*VLOOKUP($B605,$H$13:$J$18,3,0)),(Sheet1!I585+$F$7/10)*VLOOKUP($B605,$H$13:$J$18,3,0),"N/A")</f>
        <v>7.2132464185527052</v>
      </c>
      <c r="K605" s="49" t="str">
        <f>IF(ISNUMBER((Sheet1!J585+$F$7/10)*VLOOKUP($B605,$H$13:$J$18,3,0)),(Sheet1!J585+$F$7/10)*VLOOKUP($B605,$H$13:$J$18,3,0),"N/A")</f>
        <v>N/A</v>
      </c>
    </row>
    <row r="606" spans="2:11" x14ac:dyDescent="0.25">
      <c r="B606" s="1" t="str">
        <f>Sheet1!A586</f>
        <v>PA</v>
      </c>
      <c r="C606" s="2" t="str">
        <f>Sheet1!B586</f>
        <v>Elec</v>
      </c>
      <c r="D606" s="3">
        <f>Sheet1!C586</f>
        <v>43069</v>
      </c>
      <c r="E606" s="4" t="str">
        <f>Sheet1!D586</f>
        <v>METED</v>
      </c>
      <c r="F606" s="2" t="str">
        <f>Sheet1!E586</f>
        <v>150-500K</v>
      </c>
      <c r="G606" s="49">
        <f>IF(ISNUMBER((Sheet1!F586+$F$7/10)*VLOOKUP($B606,$H$13:$J$18,3,0)),(Sheet1!F586+$F$7/10)*VLOOKUP($B606,$H$13:$J$18,3,0),"N/A")</f>
        <v>7.5833534733678105</v>
      </c>
      <c r="H606" s="49">
        <f>IF(ISNUMBER((Sheet1!G586+$F$7/10)*VLOOKUP($B606,$H$13:$J$18,3,0)),(Sheet1!G586+$F$7/10)*VLOOKUP($B606,$H$13:$J$18,3,0),"N/A")</f>
        <v>7.037605024866421</v>
      </c>
      <c r="I606" s="49">
        <f>IF(ISNUMBER((Sheet1!H586+$F$7/10)*VLOOKUP($B606,$H$13:$J$18,3,0)),(Sheet1!H586+$F$7/10)*VLOOKUP($B606,$H$13:$J$18,3,0),"N/A")</f>
        <v>7.141519053405772</v>
      </c>
      <c r="J606" s="49">
        <f>IF(ISNUMBER((Sheet1!I586+$F$7/10)*VLOOKUP($B606,$H$13:$J$18,3,0)),(Sheet1!I586+$F$7/10)*VLOOKUP($B606,$H$13:$J$18,3,0),"N/A")</f>
        <v>7.0007064185527055</v>
      </c>
      <c r="K606" s="49" t="str">
        <f>IF(ISNUMBER((Sheet1!J586+$F$7/10)*VLOOKUP($B606,$H$13:$J$18,3,0)),(Sheet1!J586+$F$7/10)*VLOOKUP($B606,$H$13:$J$18,3,0),"N/A")</f>
        <v>N/A</v>
      </c>
    </row>
    <row r="607" spans="2:11" x14ac:dyDescent="0.25">
      <c r="B607" s="1" t="str">
        <f>Sheet1!A587</f>
        <v>PA</v>
      </c>
      <c r="C607" s="2" t="str">
        <f>Sheet1!B587</f>
        <v>Elec</v>
      </c>
      <c r="D607" s="3">
        <f>Sheet1!C587</f>
        <v>43069</v>
      </c>
      <c r="E607" s="4" t="str">
        <f>Sheet1!D587</f>
        <v>METED</v>
      </c>
      <c r="F607" s="2" t="str">
        <f>Sheet1!E587</f>
        <v>500-1M</v>
      </c>
      <c r="G607" s="49">
        <f>IF(ISNUMBER((Sheet1!F587+$F$7/10)*VLOOKUP($B607,$H$13:$J$18,3,0)),(Sheet1!F587+$F$7/10)*VLOOKUP($B607,$H$13:$J$18,3,0),"N/A")</f>
        <v>7.2114084733678103</v>
      </c>
      <c r="H607" s="49">
        <f>IF(ISNUMBER((Sheet1!G587+$F$7/10)*VLOOKUP($B607,$H$13:$J$18,3,0)),(Sheet1!G587+$F$7/10)*VLOOKUP($B607,$H$13:$J$18,3,0),"N/A")</f>
        <v>6.6656600248664217</v>
      </c>
      <c r="I607" s="49">
        <f>IF(ISNUMBER((Sheet1!H587+$F$7/10)*VLOOKUP($B607,$H$13:$J$18,3,0)),(Sheet1!H587+$F$7/10)*VLOOKUP($B607,$H$13:$J$18,3,0),"N/A")</f>
        <v>6.7695740534057727</v>
      </c>
      <c r="J607" s="49">
        <f>IF(ISNUMBER((Sheet1!I587+$F$7/10)*VLOOKUP($B607,$H$13:$J$18,3,0)),(Sheet1!I587+$F$7/10)*VLOOKUP($B607,$H$13:$J$18,3,0),"N/A")</f>
        <v>6.6287614185527053</v>
      </c>
      <c r="K607" s="49" t="str">
        <f>IF(ISNUMBER((Sheet1!J587+$F$7/10)*VLOOKUP($B607,$H$13:$J$18,3,0)),(Sheet1!J587+$F$7/10)*VLOOKUP($B607,$H$13:$J$18,3,0),"N/A")</f>
        <v>N/A</v>
      </c>
    </row>
    <row r="608" spans="2:11" x14ac:dyDescent="0.25">
      <c r="B608" s="1" t="str">
        <f>Sheet1!A588</f>
        <v>PA</v>
      </c>
      <c r="C608" s="2" t="str">
        <f>Sheet1!B588</f>
        <v>Elec</v>
      </c>
      <c r="D608" s="3">
        <f>Sheet1!C588</f>
        <v>43069</v>
      </c>
      <c r="E608" s="4" t="str">
        <f>Sheet1!D588</f>
        <v>West Penn PWR</v>
      </c>
      <c r="F608" s="2" t="str">
        <f>Sheet1!E588</f>
        <v>0-150K</v>
      </c>
      <c r="G608" s="49">
        <f>IF(ISNUMBER((Sheet1!F588+$F$7/10)*VLOOKUP($B608,$H$13:$J$18,3,0)),(Sheet1!F588+$F$7/10)*VLOOKUP($B608,$H$13:$J$18,3,0),"N/A")</f>
        <v>7.878518514828083</v>
      </c>
      <c r="H608" s="49">
        <f>IF(ISNUMBER((Sheet1!G588+$F$7/10)*VLOOKUP($B608,$H$13:$J$18,3,0)),(Sheet1!G588+$F$7/10)*VLOOKUP($B608,$H$13:$J$18,3,0),"N/A")</f>
        <v>7.476043280326695</v>
      </c>
      <c r="I608" s="49">
        <f>IF(ISNUMBER((Sheet1!H588+$F$7/10)*VLOOKUP($B608,$H$13:$J$18,3,0)),(Sheet1!H588+$F$7/10)*VLOOKUP($B608,$H$13:$J$18,3,0),"N/A")</f>
        <v>7.5259126376660443</v>
      </c>
      <c r="J608" s="49">
        <f>IF(ISNUMBER((Sheet1!I588+$F$7/10)*VLOOKUP($B608,$H$13:$J$18,3,0)),(Sheet1!I588+$F$7/10)*VLOOKUP($B608,$H$13:$J$18,3,0),"N/A")</f>
        <v>7.4036854081358934</v>
      </c>
      <c r="K608" s="49" t="str">
        <f>IF(ISNUMBER((Sheet1!J588+$F$7/10)*VLOOKUP($B608,$H$13:$J$18,3,0)),(Sheet1!J588+$F$7/10)*VLOOKUP($B608,$H$13:$J$18,3,0),"N/A")</f>
        <v>N/A</v>
      </c>
    </row>
    <row r="609" spans="2:11" x14ac:dyDescent="0.25">
      <c r="B609" s="1" t="str">
        <f>Sheet1!A589</f>
        <v>PA</v>
      </c>
      <c r="C609" s="2" t="str">
        <f>Sheet1!B589</f>
        <v>Elec</v>
      </c>
      <c r="D609" s="3">
        <f>Sheet1!C589</f>
        <v>43069</v>
      </c>
      <c r="E609" s="4" t="str">
        <f>Sheet1!D589</f>
        <v>West Penn PWR</v>
      </c>
      <c r="F609" s="2" t="str">
        <f>Sheet1!E589</f>
        <v>150-500K</v>
      </c>
      <c r="G609" s="49">
        <f>IF(ISNUMBER((Sheet1!F589+$F$7/10)*VLOOKUP($B609,$H$13:$J$18,3,0)),(Sheet1!F589+$F$7/10)*VLOOKUP($B609,$H$13:$J$18,3,0),"N/A")</f>
        <v>7.6659785148280832</v>
      </c>
      <c r="H609" s="49">
        <f>IF(ISNUMBER((Sheet1!G589+$F$7/10)*VLOOKUP($B609,$H$13:$J$18,3,0)),(Sheet1!G589+$F$7/10)*VLOOKUP($B609,$H$13:$J$18,3,0),"N/A")</f>
        <v>7.2635032803266952</v>
      </c>
      <c r="I609" s="49">
        <f>IF(ISNUMBER((Sheet1!H589+$F$7/10)*VLOOKUP($B609,$H$13:$J$18,3,0)),(Sheet1!H589+$F$7/10)*VLOOKUP($B609,$H$13:$J$18,3,0),"N/A")</f>
        <v>7.3133726376660437</v>
      </c>
      <c r="J609" s="49">
        <f>IF(ISNUMBER((Sheet1!I589+$F$7/10)*VLOOKUP($B609,$H$13:$J$18,3,0)),(Sheet1!I589+$F$7/10)*VLOOKUP($B609,$H$13:$J$18,3,0),"N/A")</f>
        <v>7.1911454081358928</v>
      </c>
      <c r="K609" s="49" t="str">
        <f>IF(ISNUMBER((Sheet1!J589+$F$7/10)*VLOOKUP($B609,$H$13:$J$18,3,0)),(Sheet1!J589+$F$7/10)*VLOOKUP($B609,$H$13:$J$18,3,0),"N/A")</f>
        <v>N/A</v>
      </c>
    </row>
    <row r="610" spans="2:11" x14ac:dyDescent="0.25">
      <c r="B610" s="1" t="str">
        <f>Sheet1!A590</f>
        <v>PA</v>
      </c>
      <c r="C610" s="2" t="str">
        <f>Sheet1!B590</f>
        <v>Elec</v>
      </c>
      <c r="D610" s="3">
        <f>Sheet1!C590</f>
        <v>43069</v>
      </c>
      <c r="E610" s="4" t="str">
        <f>Sheet1!D590</f>
        <v>West Penn PWR</v>
      </c>
      <c r="F610" s="2" t="str">
        <f>Sheet1!E590</f>
        <v>500-1M</v>
      </c>
      <c r="G610" s="49">
        <f>IF(ISNUMBER((Sheet1!F590+$F$7/10)*VLOOKUP($B610,$H$13:$J$18,3,0)),(Sheet1!F590+$F$7/10)*VLOOKUP($B610,$H$13:$J$18,3,0),"N/A")</f>
        <v>7.294033514828083</v>
      </c>
      <c r="H610" s="49">
        <f>IF(ISNUMBER((Sheet1!G590+$F$7/10)*VLOOKUP($B610,$H$13:$J$18,3,0)),(Sheet1!G590+$F$7/10)*VLOOKUP($B610,$H$13:$J$18,3,0),"N/A")</f>
        <v>6.891558280326695</v>
      </c>
      <c r="I610" s="49">
        <f>IF(ISNUMBER((Sheet1!H590+$F$7/10)*VLOOKUP($B610,$H$13:$J$18,3,0)),(Sheet1!H590+$F$7/10)*VLOOKUP($B610,$H$13:$J$18,3,0),"N/A")</f>
        <v>6.9414276376660444</v>
      </c>
      <c r="J610" s="49">
        <f>IF(ISNUMBER((Sheet1!I590+$F$7/10)*VLOOKUP($B610,$H$13:$J$18,3,0)),(Sheet1!I590+$F$7/10)*VLOOKUP($B610,$H$13:$J$18,3,0),"N/A")</f>
        <v>6.8192004081358935</v>
      </c>
      <c r="K610" s="49" t="str">
        <f>IF(ISNUMBER((Sheet1!J590+$F$7/10)*VLOOKUP($B610,$H$13:$J$18,3,0)),(Sheet1!J590+$F$7/10)*VLOOKUP($B610,$H$13:$J$18,3,0),"N/A")</f>
        <v>N/A</v>
      </c>
    </row>
    <row r="611" spans="2:11" x14ac:dyDescent="0.25">
      <c r="B611" s="1" t="str">
        <f>Sheet1!A591</f>
        <v>PA</v>
      </c>
      <c r="C611" s="2" t="str">
        <f>Sheet1!B591</f>
        <v>Elec</v>
      </c>
      <c r="D611" s="3">
        <f>Sheet1!C591</f>
        <v>43069</v>
      </c>
      <c r="E611" s="4" t="str">
        <f>Sheet1!D591</f>
        <v>Penn PWR</v>
      </c>
      <c r="F611" s="2" t="str">
        <f>Sheet1!E591</f>
        <v>0-150K</v>
      </c>
      <c r="G611" s="49">
        <f>IF(ISNUMBER((Sheet1!F591+$F$7/10)*VLOOKUP($B611,$H$13:$J$18,3,0)),(Sheet1!F591+$F$7/10)*VLOOKUP($B611,$H$13:$J$18,3,0),"N/A")</f>
        <v>8.1790332347306975</v>
      </c>
      <c r="H611" s="49">
        <f>IF(ISNUMBER((Sheet1!G591+$F$7/10)*VLOOKUP($B611,$H$13:$J$18,3,0)),(Sheet1!G591+$F$7/10)*VLOOKUP($B611,$H$13:$J$18,3,0),"N/A")</f>
        <v>7.9305155702737089</v>
      </c>
      <c r="I611" s="49">
        <f>IF(ISNUMBER((Sheet1!H591+$F$7/10)*VLOOKUP($B611,$H$13:$J$18,3,0)),(Sheet1!H591+$F$7/10)*VLOOKUP($B611,$H$13:$J$18,3,0),"N/A")</f>
        <v>7.9764902298814588</v>
      </c>
      <c r="J611" s="49">
        <f>IF(ISNUMBER((Sheet1!I591+$F$7/10)*VLOOKUP($B611,$H$13:$J$18,3,0)),(Sheet1!I591+$F$7/10)*VLOOKUP($B611,$H$13:$J$18,3,0),"N/A")</f>
        <v>7.8896851724192176</v>
      </c>
      <c r="K611" s="49" t="str">
        <f>IF(ISNUMBER((Sheet1!J591+$F$7/10)*VLOOKUP($B611,$H$13:$J$18,3,0)),(Sheet1!J591+$F$7/10)*VLOOKUP($B611,$H$13:$J$18,3,0),"N/A")</f>
        <v>N/A</v>
      </c>
    </row>
    <row r="612" spans="2:11" x14ac:dyDescent="0.25">
      <c r="B612" s="1" t="str">
        <f>Sheet1!A592</f>
        <v>PA</v>
      </c>
      <c r="C612" s="2" t="str">
        <f>Sheet1!B592</f>
        <v>Elec</v>
      </c>
      <c r="D612" s="3">
        <f>Sheet1!C592</f>
        <v>43069</v>
      </c>
      <c r="E612" s="4" t="str">
        <f>Sheet1!D592</f>
        <v>Penn PWR</v>
      </c>
      <c r="F612" s="2" t="str">
        <f>Sheet1!E592</f>
        <v>150-500K</v>
      </c>
      <c r="G612" s="49">
        <f>IF(ISNUMBER((Sheet1!F592+$F$7/10)*VLOOKUP($B612,$H$13:$J$18,3,0)),(Sheet1!F592+$F$7/10)*VLOOKUP($B612,$H$13:$J$18,3,0),"N/A")</f>
        <v>7.9664932347306978</v>
      </c>
      <c r="H612" s="49">
        <f>IF(ISNUMBER((Sheet1!G592+$F$7/10)*VLOOKUP($B612,$H$13:$J$18,3,0)),(Sheet1!G592+$F$7/10)*VLOOKUP($B612,$H$13:$J$18,3,0),"N/A")</f>
        <v>7.7179755702737092</v>
      </c>
      <c r="I612" s="49">
        <f>IF(ISNUMBER((Sheet1!H592+$F$7/10)*VLOOKUP($B612,$H$13:$J$18,3,0)),(Sheet1!H592+$F$7/10)*VLOOKUP($B612,$H$13:$J$18,3,0),"N/A")</f>
        <v>7.7639502298814591</v>
      </c>
      <c r="J612" s="49">
        <f>IF(ISNUMBER((Sheet1!I592+$F$7/10)*VLOOKUP($B612,$H$13:$J$18,3,0)),(Sheet1!I592+$F$7/10)*VLOOKUP($B612,$H$13:$J$18,3,0),"N/A")</f>
        <v>7.6771451724192179</v>
      </c>
      <c r="K612" s="49" t="str">
        <f>IF(ISNUMBER((Sheet1!J592+$F$7/10)*VLOOKUP($B612,$H$13:$J$18,3,0)),(Sheet1!J592+$F$7/10)*VLOOKUP($B612,$H$13:$J$18,3,0),"N/A")</f>
        <v>N/A</v>
      </c>
    </row>
    <row r="613" spans="2:11" x14ac:dyDescent="0.25">
      <c r="B613" s="1" t="str">
        <f>Sheet1!A593</f>
        <v>PA</v>
      </c>
      <c r="C613" s="2" t="str">
        <f>Sheet1!B593</f>
        <v>Elec</v>
      </c>
      <c r="D613" s="3">
        <f>Sheet1!C593</f>
        <v>43069</v>
      </c>
      <c r="E613" s="4" t="str">
        <f>Sheet1!D593</f>
        <v>Penn PWR</v>
      </c>
      <c r="F613" s="2" t="str">
        <f>Sheet1!E593</f>
        <v>500-1M</v>
      </c>
      <c r="G613" s="49">
        <f>IF(ISNUMBER((Sheet1!F593+$F$7/10)*VLOOKUP($B613,$H$13:$J$18,3,0)),(Sheet1!F593+$F$7/10)*VLOOKUP($B613,$H$13:$J$18,3,0),"N/A")</f>
        <v>7.5945482347306976</v>
      </c>
      <c r="H613" s="49">
        <f>IF(ISNUMBER((Sheet1!G593+$F$7/10)*VLOOKUP($B613,$H$13:$J$18,3,0)),(Sheet1!G593+$F$7/10)*VLOOKUP($B613,$H$13:$J$18,3,0),"N/A")</f>
        <v>7.346030570273709</v>
      </c>
      <c r="I613" s="49">
        <f>IF(ISNUMBER((Sheet1!H593+$F$7/10)*VLOOKUP($B613,$H$13:$J$18,3,0)),(Sheet1!H593+$F$7/10)*VLOOKUP($B613,$H$13:$J$18,3,0),"N/A")</f>
        <v>7.3920052298814589</v>
      </c>
      <c r="J613" s="49">
        <f>IF(ISNUMBER((Sheet1!I593+$F$7/10)*VLOOKUP($B613,$H$13:$J$18,3,0)),(Sheet1!I593+$F$7/10)*VLOOKUP($B613,$H$13:$J$18,3,0),"N/A")</f>
        <v>7.3052001724192168</v>
      </c>
      <c r="K613" s="49" t="str">
        <f>IF(ISNUMBER((Sheet1!J593+$F$7/10)*VLOOKUP($B613,$H$13:$J$18,3,0)),(Sheet1!J593+$F$7/10)*VLOOKUP($B613,$H$13:$J$18,3,0),"N/A")</f>
        <v>N/A</v>
      </c>
    </row>
    <row r="614" spans="2:11" x14ac:dyDescent="0.25">
      <c r="B614" s="1" t="str">
        <f>Sheet1!A594</f>
        <v>PA</v>
      </c>
      <c r="C614" s="2" t="str">
        <f>Sheet1!B594</f>
        <v>Elec</v>
      </c>
      <c r="D614" s="3">
        <f>Sheet1!C594</f>
        <v>43100</v>
      </c>
      <c r="E614" s="4" t="str">
        <f>Sheet1!D594</f>
        <v>PPL</v>
      </c>
      <c r="F614" s="2" t="str">
        <f>Sheet1!E594</f>
        <v>0-150K</v>
      </c>
      <c r="G614" s="49">
        <f>IF(ISNUMBER((Sheet1!F594+$F$7/10)*VLOOKUP($B614,$H$13:$J$18,3,0)),(Sheet1!F594+$F$7/10)*VLOOKUP($B614,$H$13:$J$18,3,0),"N/A")</f>
        <v>8.1794867717404127</v>
      </c>
      <c r="H614" s="49">
        <f>IF(ISNUMBER((Sheet1!G594+$F$7/10)*VLOOKUP($B614,$H$13:$J$18,3,0)),(Sheet1!G594+$F$7/10)*VLOOKUP($B614,$H$13:$J$18,3,0),"N/A")</f>
        <v>7.5973467964070798</v>
      </c>
      <c r="I614" s="49">
        <f>IF(ISNUMBER((Sheet1!H594+$F$7/10)*VLOOKUP($B614,$H$13:$J$18,3,0)),(Sheet1!H594+$F$7/10)*VLOOKUP($B614,$H$13:$J$18,3,0),"N/A")</f>
        <v>7.715011301962635</v>
      </c>
      <c r="J614" s="49">
        <f>IF(ISNUMBER((Sheet1!I594+$F$7/10)*VLOOKUP($B614,$H$13:$J$18,3,0)),(Sheet1!I594+$F$7/10)*VLOOKUP($B614,$H$13:$J$18,3,0),"N/A")</f>
        <v>7.6411522269114558</v>
      </c>
      <c r="K614" s="49" t="str">
        <f>IF(ISNUMBER((Sheet1!J594+$F$7/10)*VLOOKUP($B614,$H$13:$J$18,3,0)),(Sheet1!J594+$F$7/10)*VLOOKUP($B614,$H$13:$J$18,3,0),"N/A")</f>
        <v>N/A</v>
      </c>
    </row>
    <row r="615" spans="2:11" x14ac:dyDescent="0.25">
      <c r="B615" s="1" t="str">
        <f>Sheet1!A595</f>
        <v>PA</v>
      </c>
      <c r="C615" s="2" t="str">
        <f>Sheet1!B595</f>
        <v>Elec</v>
      </c>
      <c r="D615" s="3">
        <f>Sheet1!C595</f>
        <v>43100</v>
      </c>
      <c r="E615" s="4" t="str">
        <f>Sheet1!D595</f>
        <v>PPL</v>
      </c>
      <c r="F615" s="2" t="str">
        <f>Sheet1!E595</f>
        <v>150-500K</v>
      </c>
      <c r="G615" s="49">
        <f>IF(ISNUMBER((Sheet1!F595+$F$7/10)*VLOOKUP($B615,$H$13:$J$18,3,0)),(Sheet1!F595+$F$7/10)*VLOOKUP($B615,$H$13:$J$18,3,0),"N/A")</f>
        <v>7.966946771740413</v>
      </c>
      <c r="H615" s="49">
        <f>IF(ISNUMBER((Sheet1!G595+$F$7/10)*VLOOKUP($B615,$H$13:$J$18,3,0)),(Sheet1!G595+$F$7/10)*VLOOKUP($B615,$H$13:$J$18,3,0),"N/A")</f>
        <v>7.3848067964070792</v>
      </c>
      <c r="I615" s="49">
        <f>IF(ISNUMBER((Sheet1!H595+$F$7/10)*VLOOKUP($B615,$H$13:$J$18,3,0)),(Sheet1!H595+$F$7/10)*VLOOKUP($B615,$H$13:$J$18,3,0),"N/A")</f>
        <v>7.5024713019626343</v>
      </c>
      <c r="J615" s="49">
        <f>IF(ISNUMBER((Sheet1!I595+$F$7/10)*VLOOKUP($B615,$H$13:$J$18,3,0)),(Sheet1!I595+$F$7/10)*VLOOKUP($B615,$H$13:$J$18,3,0),"N/A")</f>
        <v>7.4286122269114552</v>
      </c>
      <c r="K615" s="49" t="str">
        <f>IF(ISNUMBER((Sheet1!J595+$F$7/10)*VLOOKUP($B615,$H$13:$J$18,3,0)),(Sheet1!J595+$F$7/10)*VLOOKUP($B615,$H$13:$J$18,3,0),"N/A")</f>
        <v>N/A</v>
      </c>
    </row>
    <row r="616" spans="2:11" x14ac:dyDescent="0.25">
      <c r="B616" s="1" t="str">
        <f>Sheet1!A596</f>
        <v>PA</v>
      </c>
      <c r="C616" s="2" t="str">
        <f>Sheet1!B596</f>
        <v>Elec</v>
      </c>
      <c r="D616" s="3">
        <f>Sheet1!C596</f>
        <v>43100</v>
      </c>
      <c r="E616" s="4" t="str">
        <f>Sheet1!D596</f>
        <v>PPL</v>
      </c>
      <c r="F616" s="2" t="str">
        <f>Sheet1!E596</f>
        <v>500-1M</v>
      </c>
      <c r="G616" s="49">
        <f>IF(ISNUMBER((Sheet1!F596+$F$7/10)*VLOOKUP($B616,$H$13:$J$18,3,0)),(Sheet1!F596+$F$7/10)*VLOOKUP($B616,$H$13:$J$18,3,0),"N/A")</f>
        <v>7.5950017717404137</v>
      </c>
      <c r="H616" s="49">
        <f>IF(ISNUMBER((Sheet1!G596+$F$7/10)*VLOOKUP($B616,$H$13:$J$18,3,0)),(Sheet1!G596+$F$7/10)*VLOOKUP($B616,$H$13:$J$18,3,0),"N/A")</f>
        <v>7.0128617964070799</v>
      </c>
      <c r="I616" s="49">
        <f>IF(ISNUMBER((Sheet1!H596+$F$7/10)*VLOOKUP($B616,$H$13:$J$18,3,0)),(Sheet1!H596+$F$7/10)*VLOOKUP($B616,$H$13:$J$18,3,0),"N/A")</f>
        <v>7.130526301962635</v>
      </c>
      <c r="J616" s="49">
        <f>IF(ISNUMBER((Sheet1!I596+$F$7/10)*VLOOKUP($B616,$H$13:$J$18,3,0)),(Sheet1!I596+$F$7/10)*VLOOKUP($B616,$H$13:$J$18,3,0),"N/A")</f>
        <v>7.0566672269114559</v>
      </c>
      <c r="K616" s="49" t="str">
        <f>IF(ISNUMBER((Sheet1!J596+$F$7/10)*VLOOKUP($B616,$H$13:$J$18,3,0)),(Sheet1!J596+$F$7/10)*VLOOKUP($B616,$H$13:$J$18,3,0),"N/A")</f>
        <v>N/A</v>
      </c>
    </row>
    <row r="617" spans="2:11" x14ac:dyDescent="0.25">
      <c r="B617" s="1" t="str">
        <f>Sheet1!A597</f>
        <v>PA</v>
      </c>
      <c r="C617" s="2" t="str">
        <f>Sheet1!B597</f>
        <v>Elec</v>
      </c>
      <c r="D617" s="3">
        <f>Sheet1!C597</f>
        <v>43100</v>
      </c>
      <c r="E617" s="4" t="str">
        <f>Sheet1!D597</f>
        <v>PECO</v>
      </c>
      <c r="F617" s="2" t="str">
        <f>Sheet1!E597</f>
        <v>0-150K</v>
      </c>
      <c r="G617" s="49">
        <f>IF(ISNUMBER((Sheet1!F597+$F$7/10)*VLOOKUP($B617,$H$13:$J$18,3,0)),(Sheet1!F597+$F$7/10)*VLOOKUP($B617,$H$13:$J$18,3,0),"N/A")</f>
        <v>7.8258241713897281</v>
      </c>
      <c r="H617" s="49">
        <f>IF(ISNUMBER((Sheet1!G597+$F$7/10)*VLOOKUP($B617,$H$13:$J$18,3,0)),(Sheet1!G597+$F$7/10)*VLOOKUP($B617,$H$13:$J$18,3,0),"N/A")</f>
        <v>7.5141019818772277</v>
      </c>
      <c r="I617" s="49">
        <f>IF(ISNUMBER((Sheet1!H597+$F$7/10)*VLOOKUP($B617,$H$13:$J$18,3,0)),(Sheet1!H597+$F$7/10)*VLOOKUP($B617,$H$13:$J$18,3,0),"N/A")</f>
        <v>7.6908281505730622</v>
      </c>
      <c r="J617" s="49">
        <f>IF(ISNUMBER((Sheet1!I597+$F$7/10)*VLOOKUP($B617,$H$13:$J$18,3,0)),(Sheet1!I597+$F$7/10)*VLOOKUP($B617,$H$13:$J$18,3,0),"N/A")</f>
        <v>7.516775520323268</v>
      </c>
      <c r="K617" s="49" t="str">
        <f>IF(ISNUMBER((Sheet1!J597+$F$7/10)*VLOOKUP($B617,$H$13:$J$18,3,0)),(Sheet1!J597+$F$7/10)*VLOOKUP($B617,$H$13:$J$18,3,0),"N/A")</f>
        <v>N/A</v>
      </c>
    </row>
    <row r="618" spans="2:11" x14ac:dyDescent="0.25">
      <c r="B618" s="1" t="str">
        <f>Sheet1!A598</f>
        <v>PA</v>
      </c>
      <c r="C618" s="2" t="str">
        <f>Sheet1!B598</f>
        <v>Elec</v>
      </c>
      <c r="D618" s="3">
        <f>Sheet1!C598</f>
        <v>43100</v>
      </c>
      <c r="E618" s="4" t="str">
        <f>Sheet1!D598</f>
        <v>PECO</v>
      </c>
      <c r="F618" s="2" t="str">
        <f>Sheet1!E598</f>
        <v>150-500K</v>
      </c>
      <c r="G618" s="49">
        <f>IF(ISNUMBER((Sheet1!F598+$F$7/10)*VLOOKUP($B618,$H$13:$J$18,3,0)),(Sheet1!F598+$F$7/10)*VLOOKUP($B618,$H$13:$J$18,3,0),"N/A")</f>
        <v>7.6132841713897283</v>
      </c>
      <c r="H618" s="49">
        <f>IF(ISNUMBER((Sheet1!G598+$F$7/10)*VLOOKUP($B618,$H$13:$J$18,3,0)),(Sheet1!G598+$F$7/10)*VLOOKUP($B618,$H$13:$J$18,3,0),"N/A")</f>
        <v>7.301561981877227</v>
      </c>
      <c r="I618" s="49">
        <f>IF(ISNUMBER((Sheet1!H598+$F$7/10)*VLOOKUP($B618,$H$13:$J$18,3,0)),(Sheet1!H598+$F$7/10)*VLOOKUP($B618,$H$13:$J$18,3,0),"N/A")</f>
        <v>7.4782881505730625</v>
      </c>
      <c r="J618" s="49">
        <f>IF(ISNUMBER((Sheet1!I598+$F$7/10)*VLOOKUP($B618,$H$13:$J$18,3,0)),(Sheet1!I598+$F$7/10)*VLOOKUP($B618,$H$13:$J$18,3,0),"N/A")</f>
        <v>7.3042355203232692</v>
      </c>
      <c r="K618" s="49" t="str">
        <f>IF(ISNUMBER((Sheet1!J598+$F$7/10)*VLOOKUP($B618,$H$13:$J$18,3,0)),(Sheet1!J598+$F$7/10)*VLOOKUP($B618,$H$13:$J$18,3,0),"N/A")</f>
        <v>N/A</v>
      </c>
    </row>
    <row r="619" spans="2:11" x14ac:dyDescent="0.25">
      <c r="B619" s="1" t="str">
        <f>Sheet1!A599</f>
        <v>PA</v>
      </c>
      <c r="C619" s="2" t="str">
        <f>Sheet1!B599</f>
        <v>Elec</v>
      </c>
      <c r="D619" s="3">
        <f>Sheet1!C599</f>
        <v>43100</v>
      </c>
      <c r="E619" s="4" t="str">
        <f>Sheet1!D599</f>
        <v>PECO</v>
      </c>
      <c r="F619" s="2" t="str">
        <f>Sheet1!E599</f>
        <v>500-1M</v>
      </c>
      <c r="G619" s="49">
        <f>IF(ISNUMBER((Sheet1!F599+$F$7/10)*VLOOKUP($B619,$H$13:$J$18,3,0)),(Sheet1!F599+$F$7/10)*VLOOKUP($B619,$H$13:$J$18,3,0),"N/A")</f>
        <v>7.2413391713897273</v>
      </c>
      <c r="H619" s="49">
        <f>IF(ISNUMBER((Sheet1!G599+$F$7/10)*VLOOKUP($B619,$H$13:$J$18,3,0)),(Sheet1!G599+$F$7/10)*VLOOKUP($B619,$H$13:$J$18,3,0),"N/A")</f>
        <v>6.9296169818772277</v>
      </c>
      <c r="I619" s="49">
        <f>IF(ISNUMBER((Sheet1!H599+$F$7/10)*VLOOKUP($B619,$H$13:$J$18,3,0)),(Sheet1!H599+$F$7/10)*VLOOKUP($B619,$H$13:$J$18,3,0),"N/A")</f>
        <v>7.1063431505730623</v>
      </c>
      <c r="J619" s="49">
        <f>IF(ISNUMBER((Sheet1!I599+$F$7/10)*VLOOKUP($B619,$H$13:$J$18,3,0)),(Sheet1!I599+$F$7/10)*VLOOKUP($B619,$H$13:$J$18,3,0),"N/A")</f>
        <v>6.9322905203232681</v>
      </c>
      <c r="K619" s="49" t="str">
        <f>IF(ISNUMBER((Sheet1!J599+$F$7/10)*VLOOKUP($B619,$H$13:$J$18,3,0)),(Sheet1!J599+$F$7/10)*VLOOKUP($B619,$H$13:$J$18,3,0),"N/A")</f>
        <v>N/A</v>
      </c>
    </row>
    <row r="620" spans="2:11" x14ac:dyDescent="0.25">
      <c r="B620" s="1" t="str">
        <f>Sheet1!A600</f>
        <v>PA</v>
      </c>
      <c r="C620" s="2" t="str">
        <f>Sheet1!B600</f>
        <v>Elec</v>
      </c>
      <c r="D620" s="3">
        <f>Sheet1!C600</f>
        <v>43100</v>
      </c>
      <c r="E620" s="4" t="str">
        <f>Sheet1!D600</f>
        <v>Duquesne</v>
      </c>
      <c r="F620" s="2" t="str">
        <f>Sheet1!E600</f>
        <v>0-150K</v>
      </c>
      <c r="G620" s="49">
        <f>IF(ISNUMBER((Sheet1!F600+$F$7/10)*VLOOKUP($B620,$H$13:$J$18,3,0)),(Sheet1!F600+$F$7/10)*VLOOKUP($B620,$H$13:$J$18,3,0),"N/A")</f>
        <v>7.9088779176760271</v>
      </c>
      <c r="H620" s="49">
        <f>IF(ISNUMBER((Sheet1!G600+$F$7/10)*VLOOKUP($B620,$H$13:$J$18,3,0)),(Sheet1!G600+$F$7/10)*VLOOKUP($B620,$H$13:$J$18,3,0),"N/A")</f>
        <v>7.6962253600343606</v>
      </c>
      <c r="I620" s="49">
        <f>IF(ISNUMBER((Sheet1!H600+$F$7/10)*VLOOKUP($B620,$H$13:$J$18,3,0)),(Sheet1!H600+$F$7/10)*VLOOKUP($B620,$H$13:$J$18,3,0),"N/A")</f>
        <v>7.6940298513538066</v>
      </c>
      <c r="J620" s="49">
        <f>IF(ISNUMBER((Sheet1!I600+$F$7/10)*VLOOKUP($B620,$H$13:$J$18,3,0)),(Sheet1!I600+$F$7/10)*VLOOKUP($B620,$H$13:$J$18,3,0),"N/A")</f>
        <v>7.6761292890241526</v>
      </c>
      <c r="K620" s="49" t="str">
        <f>IF(ISNUMBER((Sheet1!J600+$F$7/10)*VLOOKUP($B620,$H$13:$J$18,3,0)),(Sheet1!J600+$F$7/10)*VLOOKUP($B620,$H$13:$J$18,3,0),"N/A")</f>
        <v>N/A</v>
      </c>
    </row>
    <row r="621" spans="2:11" x14ac:dyDescent="0.25">
      <c r="B621" s="1" t="str">
        <f>Sheet1!A601</f>
        <v>PA</v>
      </c>
      <c r="C621" s="2" t="str">
        <f>Sheet1!B601</f>
        <v>Elec</v>
      </c>
      <c r="D621" s="3">
        <f>Sheet1!C601</f>
        <v>43100</v>
      </c>
      <c r="E621" s="4" t="str">
        <f>Sheet1!D601</f>
        <v>Duquesne</v>
      </c>
      <c r="F621" s="2" t="str">
        <f>Sheet1!E601</f>
        <v>150-500K</v>
      </c>
      <c r="G621" s="49">
        <f>IF(ISNUMBER((Sheet1!F601+$F$7/10)*VLOOKUP($B621,$H$13:$J$18,3,0)),(Sheet1!F601+$F$7/10)*VLOOKUP($B621,$H$13:$J$18,3,0),"N/A")</f>
        <v>7.6963379176760274</v>
      </c>
      <c r="H621" s="49">
        <f>IF(ISNUMBER((Sheet1!G601+$F$7/10)*VLOOKUP($B621,$H$13:$J$18,3,0)),(Sheet1!G601+$F$7/10)*VLOOKUP($B621,$H$13:$J$18,3,0),"N/A")</f>
        <v>7.48368536003436</v>
      </c>
      <c r="I621" s="49">
        <f>IF(ISNUMBER((Sheet1!H601+$F$7/10)*VLOOKUP($B621,$H$13:$J$18,3,0)),(Sheet1!H601+$F$7/10)*VLOOKUP($B621,$H$13:$J$18,3,0),"N/A")</f>
        <v>7.4814898513538068</v>
      </c>
      <c r="J621" s="49">
        <f>IF(ISNUMBER((Sheet1!I601+$F$7/10)*VLOOKUP($B621,$H$13:$J$18,3,0)),(Sheet1!I601+$F$7/10)*VLOOKUP($B621,$H$13:$J$18,3,0),"N/A")</f>
        <v>7.4635892890241529</v>
      </c>
      <c r="K621" s="49" t="str">
        <f>IF(ISNUMBER((Sheet1!J601+$F$7/10)*VLOOKUP($B621,$H$13:$J$18,3,0)),(Sheet1!J601+$F$7/10)*VLOOKUP($B621,$H$13:$J$18,3,0),"N/A")</f>
        <v>N/A</v>
      </c>
    </row>
    <row r="622" spans="2:11" x14ac:dyDescent="0.25">
      <c r="B622" s="1" t="str">
        <f>Sheet1!A602</f>
        <v>PA</v>
      </c>
      <c r="C622" s="2" t="str">
        <f>Sheet1!B602</f>
        <v>Elec</v>
      </c>
      <c r="D622" s="3">
        <f>Sheet1!C602</f>
        <v>43100</v>
      </c>
      <c r="E622" s="4" t="str">
        <f>Sheet1!D602</f>
        <v>Duquesne</v>
      </c>
      <c r="F622" s="2" t="str">
        <f>Sheet1!E602</f>
        <v>500-1M</v>
      </c>
      <c r="G622" s="49">
        <f>IF(ISNUMBER((Sheet1!F602+$F$7/10)*VLOOKUP($B622,$H$13:$J$18,3,0)),(Sheet1!F602+$F$7/10)*VLOOKUP($B622,$H$13:$J$18,3,0),"N/A")</f>
        <v>7.3243929176760263</v>
      </c>
      <c r="H622" s="49">
        <f>IF(ISNUMBER((Sheet1!G602+$F$7/10)*VLOOKUP($B622,$H$13:$J$18,3,0)),(Sheet1!G602+$F$7/10)*VLOOKUP($B622,$H$13:$J$18,3,0),"N/A")</f>
        <v>7.1117403600343607</v>
      </c>
      <c r="I622" s="49">
        <f>IF(ISNUMBER((Sheet1!H602+$F$7/10)*VLOOKUP($B622,$H$13:$J$18,3,0)),(Sheet1!H602+$F$7/10)*VLOOKUP($B622,$H$13:$J$18,3,0),"N/A")</f>
        <v>7.1095448513538066</v>
      </c>
      <c r="J622" s="49">
        <f>IF(ISNUMBER((Sheet1!I602+$F$7/10)*VLOOKUP($B622,$H$13:$J$18,3,0)),(Sheet1!I602+$F$7/10)*VLOOKUP($B622,$H$13:$J$18,3,0),"N/A")</f>
        <v>7.0916442890241527</v>
      </c>
      <c r="K622" s="49" t="str">
        <f>IF(ISNUMBER((Sheet1!J602+$F$7/10)*VLOOKUP($B622,$H$13:$J$18,3,0)),(Sheet1!J602+$F$7/10)*VLOOKUP($B622,$H$13:$J$18,3,0),"N/A")</f>
        <v>N/A</v>
      </c>
    </row>
    <row r="623" spans="2:11" x14ac:dyDescent="0.25">
      <c r="B623" s="1" t="str">
        <f>Sheet1!A603</f>
        <v>PA</v>
      </c>
      <c r="C623" s="2" t="str">
        <f>Sheet1!B603</f>
        <v>Elec</v>
      </c>
      <c r="D623" s="3">
        <f>Sheet1!C603</f>
        <v>43100</v>
      </c>
      <c r="E623" s="4" t="str">
        <f>Sheet1!D603</f>
        <v>PENELEC</v>
      </c>
      <c r="F623" s="2" t="str">
        <f>Sheet1!E603</f>
        <v>0-150K</v>
      </c>
      <c r="G623" s="49">
        <f>IF(ISNUMBER((Sheet1!F603+$F$7/10)*VLOOKUP($B623,$H$13:$J$18,3,0)),(Sheet1!F603+$F$7/10)*VLOOKUP($B623,$H$13:$J$18,3,0),"N/A")</f>
        <v>7.831294135767811</v>
      </c>
      <c r="H623" s="49">
        <f>IF(ISNUMBER((Sheet1!G603+$F$7/10)*VLOOKUP($B623,$H$13:$J$18,3,0)),(Sheet1!G603+$F$7/10)*VLOOKUP($B623,$H$13:$J$18,3,0),"N/A")</f>
        <v>7.4676977955261439</v>
      </c>
      <c r="I623" s="49">
        <f>IF(ISNUMBER((Sheet1!H603+$F$7/10)*VLOOKUP($B623,$H$13:$J$18,3,0)),(Sheet1!H603+$F$7/10)*VLOOKUP($B623,$H$13:$J$18,3,0),"N/A")</f>
        <v>7.4993407802455874</v>
      </c>
      <c r="J623" s="49">
        <f>IF(ISNUMBER((Sheet1!I603+$F$7/10)*VLOOKUP($B623,$H$13:$J$18,3,0)),(Sheet1!I603+$F$7/10)*VLOOKUP($B623,$H$13:$J$18,3,0),"N/A")</f>
        <v>7.2376639447221844</v>
      </c>
      <c r="K623" s="49" t="str">
        <f>IF(ISNUMBER((Sheet1!J603+$F$7/10)*VLOOKUP($B623,$H$13:$J$18,3,0)),(Sheet1!J603+$F$7/10)*VLOOKUP($B623,$H$13:$J$18,3,0),"N/A")</f>
        <v>N/A</v>
      </c>
    </row>
    <row r="624" spans="2:11" x14ac:dyDescent="0.25">
      <c r="B624" s="1" t="str">
        <f>Sheet1!A604</f>
        <v>PA</v>
      </c>
      <c r="C624" s="2" t="str">
        <f>Sheet1!B604</f>
        <v>Elec</v>
      </c>
      <c r="D624" s="3">
        <f>Sheet1!C604</f>
        <v>43100</v>
      </c>
      <c r="E624" s="4" t="str">
        <f>Sheet1!D604</f>
        <v>PENELEC</v>
      </c>
      <c r="F624" s="2" t="str">
        <f>Sheet1!E604</f>
        <v>150-500K</v>
      </c>
      <c r="G624" s="49">
        <f>IF(ISNUMBER((Sheet1!F604+$F$7/10)*VLOOKUP($B624,$H$13:$J$18,3,0)),(Sheet1!F604+$F$7/10)*VLOOKUP($B624,$H$13:$J$18,3,0),"N/A")</f>
        <v>7.6187541357678112</v>
      </c>
      <c r="H624" s="49">
        <f>IF(ISNUMBER((Sheet1!G604+$F$7/10)*VLOOKUP($B624,$H$13:$J$18,3,0)),(Sheet1!G604+$F$7/10)*VLOOKUP($B624,$H$13:$J$18,3,0),"N/A")</f>
        <v>7.2551577955261433</v>
      </c>
      <c r="I624" s="49">
        <f>IF(ISNUMBER((Sheet1!H604+$F$7/10)*VLOOKUP($B624,$H$13:$J$18,3,0)),(Sheet1!H604+$F$7/10)*VLOOKUP($B624,$H$13:$J$18,3,0),"N/A")</f>
        <v>7.2868007802455876</v>
      </c>
      <c r="J624" s="49">
        <f>IF(ISNUMBER((Sheet1!I604+$F$7/10)*VLOOKUP($B624,$H$13:$J$18,3,0)),(Sheet1!I604+$F$7/10)*VLOOKUP($B624,$H$13:$J$18,3,0),"N/A")</f>
        <v>7.0251239447221838</v>
      </c>
      <c r="K624" s="49" t="str">
        <f>IF(ISNUMBER((Sheet1!J604+$F$7/10)*VLOOKUP($B624,$H$13:$J$18,3,0)),(Sheet1!J604+$F$7/10)*VLOOKUP($B624,$H$13:$J$18,3,0),"N/A")</f>
        <v>N/A</v>
      </c>
    </row>
    <row r="625" spans="2:11" x14ac:dyDescent="0.25">
      <c r="B625" s="1" t="str">
        <f>Sheet1!A605</f>
        <v>PA</v>
      </c>
      <c r="C625" s="2" t="str">
        <f>Sheet1!B605</f>
        <v>Elec</v>
      </c>
      <c r="D625" s="3">
        <f>Sheet1!C605</f>
        <v>43100</v>
      </c>
      <c r="E625" s="4" t="str">
        <f>Sheet1!D605</f>
        <v>PENELEC</v>
      </c>
      <c r="F625" s="2" t="str">
        <f>Sheet1!E605</f>
        <v>500-1M</v>
      </c>
      <c r="G625" s="49">
        <f>IF(ISNUMBER((Sheet1!F605+$F$7/10)*VLOOKUP($B625,$H$13:$J$18,3,0)),(Sheet1!F605+$F$7/10)*VLOOKUP($B625,$H$13:$J$18,3,0),"N/A")</f>
        <v>7.246809135767811</v>
      </c>
      <c r="H625" s="49">
        <f>IF(ISNUMBER((Sheet1!G605+$F$7/10)*VLOOKUP($B625,$H$13:$J$18,3,0)),(Sheet1!G605+$F$7/10)*VLOOKUP($B625,$H$13:$J$18,3,0),"N/A")</f>
        <v>6.883212795526144</v>
      </c>
      <c r="I625" s="49">
        <f>IF(ISNUMBER((Sheet1!H605+$F$7/10)*VLOOKUP($B625,$H$13:$J$18,3,0)),(Sheet1!H605+$F$7/10)*VLOOKUP($B625,$H$13:$J$18,3,0),"N/A")</f>
        <v>6.9148557802455866</v>
      </c>
      <c r="J625" s="49">
        <f>IF(ISNUMBER((Sheet1!I605+$F$7/10)*VLOOKUP($B625,$H$13:$J$18,3,0)),(Sheet1!I605+$F$7/10)*VLOOKUP($B625,$H$13:$J$18,3,0),"N/A")</f>
        <v>6.6531789447221845</v>
      </c>
      <c r="K625" s="49" t="str">
        <f>IF(ISNUMBER((Sheet1!J605+$F$7/10)*VLOOKUP($B625,$H$13:$J$18,3,0)),(Sheet1!J605+$F$7/10)*VLOOKUP($B625,$H$13:$J$18,3,0),"N/A")</f>
        <v>N/A</v>
      </c>
    </row>
    <row r="626" spans="2:11" x14ac:dyDescent="0.25">
      <c r="B626" s="1" t="str">
        <f>Sheet1!A606</f>
        <v>PA</v>
      </c>
      <c r="C626" s="2" t="str">
        <f>Sheet1!B606</f>
        <v>Elec</v>
      </c>
      <c r="D626" s="3">
        <f>Sheet1!C606</f>
        <v>43100</v>
      </c>
      <c r="E626" s="4" t="str">
        <f>Sheet1!D606</f>
        <v>METED</v>
      </c>
      <c r="F626" s="2" t="str">
        <f>Sheet1!E606</f>
        <v>0-150K</v>
      </c>
      <c r="G626" s="49">
        <f>IF(ISNUMBER((Sheet1!F606+$F$7/10)*VLOOKUP($B626,$H$13:$J$18,3,0)),(Sheet1!F606+$F$7/10)*VLOOKUP($B626,$H$13:$J$18,3,0),"N/A")</f>
        <v>7.7111665277678094</v>
      </c>
      <c r="H626" s="49">
        <f>IF(ISNUMBER((Sheet1!G606+$F$7/10)*VLOOKUP($B626,$H$13:$J$18,3,0)),(Sheet1!G606+$F$7/10)*VLOOKUP($B626,$H$13:$J$18,3,0),"N/A")</f>
        <v>7.2361843497261429</v>
      </c>
      <c r="I626" s="49">
        <f>IF(ISNUMBER((Sheet1!H606+$F$7/10)*VLOOKUP($B626,$H$13:$J$18,3,0)),(Sheet1!H606+$F$7/10)*VLOOKUP($B626,$H$13:$J$18,3,0),"N/A")</f>
        <v>7.3216743434455873</v>
      </c>
      <c r="J626" s="49">
        <f>IF(ISNUMBER((Sheet1!I606+$F$7/10)*VLOOKUP($B626,$H$13:$J$18,3,0)),(Sheet1!I606+$F$7/10)*VLOOKUP($B626,$H$13:$J$18,3,0),"N/A")</f>
        <v>7.2066949627180179</v>
      </c>
      <c r="K626" s="49" t="str">
        <f>IF(ISNUMBER((Sheet1!J606+$F$7/10)*VLOOKUP($B626,$H$13:$J$18,3,0)),(Sheet1!J606+$F$7/10)*VLOOKUP($B626,$H$13:$J$18,3,0),"N/A")</f>
        <v>N/A</v>
      </c>
    </row>
    <row r="627" spans="2:11" x14ac:dyDescent="0.25">
      <c r="B627" s="1" t="str">
        <f>Sheet1!A607</f>
        <v>PA</v>
      </c>
      <c r="C627" s="2" t="str">
        <f>Sheet1!B607</f>
        <v>Elec</v>
      </c>
      <c r="D627" s="3">
        <f>Sheet1!C607</f>
        <v>43100</v>
      </c>
      <c r="E627" s="4" t="str">
        <f>Sheet1!D607</f>
        <v>METED</v>
      </c>
      <c r="F627" s="2" t="str">
        <f>Sheet1!E607</f>
        <v>150-500K</v>
      </c>
      <c r="G627" s="49">
        <f>IF(ISNUMBER((Sheet1!F607+$F$7/10)*VLOOKUP($B627,$H$13:$J$18,3,0)),(Sheet1!F607+$F$7/10)*VLOOKUP($B627,$H$13:$J$18,3,0),"N/A")</f>
        <v>7.4986265277678088</v>
      </c>
      <c r="H627" s="49">
        <f>IF(ISNUMBER((Sheet1!G607+$F$7/10)*VLOOKUP($B627,$H$13:$J$18,3,0)),(Sheet1!G607+$F$7/10)*VLOOKUP($B627,$H$13:$J$18,3,0),"N/A")</f>
        <v>7.0236443497261423</v>
      </c>
      <c r="I627" s="49">
        <f>IF(ISNUMBER((Sheet1!H607+$F$7/10)*VLOOKUP($B627,$H$13:$J$18,3,0)),(Sheet1!H607+$F$7/10)*VLOOKUP($B627,$H$13:$J$18,3,0),"N/A")</f>
        <v>7.1091343434455867</v>
      </c>
      <c r="J627" s="49">
        <f>IF(ISNUMBER((Sheet1!I607+$F$7/10)*VLOOKUP($B627,$H$13:$J$18,3,0)),(Sheet1!I607+$F$7/10)*VLOOKUP($B627,$H$13:$J$18,3,0),"N/A")</f>
        <v>6.9941549627180182</v>
      </c>
      <c r="K627" s="49" t="str">
        <f>IF(ISNUMBER((Sheet1!J607+$F$7/10)*VLOOKUP($B627,$H$13:$J$18,3,0)),(Sheet1!J607+$F$7/10)*VLOOKUP($B627,$H$13:$J$18,3,0),"N/A")</f>
        <v>N/A</v>
      </c>
    </row>
    <row r="628" spans="2:11" x14ac:dyDescent="0.25">
      <c r="B628" s="1" t="str">
        <f>Sheet1!A608</f>
        <v>PA</v>
      </c>
      <c r="C628" s="2" t="str">
        <f>Sheet1!B608</f>
        <v>Elec</v>
      </c>
      <c r="D628" s="3">
        <f>Sheet1!C608</f>
        <v>43100</v>
      </c>
      <c r="E628" s="4" t="str">
        <f>Sheet1!D608</f>
        <v>METED</v>
      </c>
      <c r="F628" s="2" t="str">
        <f>Sheet1!E608</f>
        <v>500-1M</v>
      </c>
      <c r="G628" s="49">
        <f>IF(ISNUMBER((Sheet1!F608+$F$7/10)*VLOOKUP($B628,$H$13:$J$18,3,0)),(Sheet1!F608+$F$7/10)*VLOOKUP($B628,$H$13:$J$18,3,0),"N/A")</f>
        <v>7.1266815277678086</v>
      </c>
      <c r="H628" s="49">
        <f>IF(ISNUMBER((Sheet1!G608+$F$7/10)*VLOOKUP($B628,$H$13:$J$18,3,0)),(Sheet1!G608+$F$7/10)*VLOOKUP($B628,$H$13:$J$18,3,0),"N/A")</f>
        <v>6.651699349726143</v>
      </c>
      <c r="I628" s="49">
        <f>IF(ISNUMBER((Sheet1!H608+$F$7/10)*VLOOKUP($B628,$H$13:$J$18,3,0)),(Sheet1!H608+$F$7/10)*VLOOKUP($B628,$H$13:$J$18,3,0),"N/A")</f>
        <v>6.7371893434455874</v>
      </c>
      <c r="J628" s="49">
        <f>IF(ISNUMBER((Sheet1!I608+$F$7/10)*VLOOKUP($B628,$H$13:$J$18,3,0)),(Sheet1!I608+$F$7/10)*VLOOKUP($B628,$H$13:$J$18,3,0),"N/A")</f>
        <v>6.622209962718018</v>
      </c>
      <c r="K628" s="49" t="str">
        <f>IF(ISNUMBER((Sheet1!J608+$F$7/10)*VLOOKUP($B628,$H$13:$J$18,3,0)),(Sheet1!J608+$F$7/10)*VLOOKUP($B628,$H$13:$J$18,3,0),"N/A")</f>
        <v>N/A</v>
      </c>
    </row>
    <row r="629" spans="2:11" x14ac:dyDescent="0.25">
      <c r="B629" s="1" t="str">
        <f>Sheet1!A609</f>
        <v>PA</v>
      </c>
      <c r="C629" s="2" t="str">
        <f>Sheet1!B609</f>
        <v>Elec</v>
      </c>
      <c r="D629" s="3">
        <f>Sheet1!C609</f>
        <v>43100</v>
      </c>
      <c r="E629" s="4" t="str">
        <f>Sheet1!D609</f>
        <v>West Penn PWR</v>
      </c>
      <c r="F629" s="2" t="str">
        <f>Sheet1!E609</f>
        <v>0-150K</v>
      </c>
      <c r="G629" s="49">
        <f>IF(ISNUMBER((Sheet1!F609+$F$7/10)*VLOOKUP($B629,$H$13:$J$18,3,0)),(Sheet1!F609+$F$7/10)*VLOOKUP($B629,$H$13:$J$18,3,0),"N/A")</f>
        <v>7.7831943248280826</v>
      </c>
      <c r="H629" s="49">
        <f>IF(ISNUMBER((Sheet1!G609+$F$7/10)*VLOOKUP($B629,$H$13:$J$18,3,0)),(Sheet1!G609+$F$7/10)*VLOOKUP($B629,$H$13:$J$18,3,0),"N/A")</f>
        <v>7.4528434913864157</v>
      </c>
      <c r="I629" s="49">
        <f>IF(ISNUMBER((Sheet1!H609+$F$7/10)*VLOOKUP($B629,$H$13:$J$18,3,0)),(Sheet1!H609+$F$7/10)*VLOOKUP($B629,$H$13:$J$18,3,0),"N/A")</f>
        <v>7.4867946605058595</v>
      </c>
      <c r="J629" s="49">
        <f>IF(ISNUMBER((Sheet1!I609+$F$7/10)*VLOOKUP($B629,$H$13:$J$18,3,0)),(Sheet1!I609+$F$7/10)*VLOOKUP($B629,$H$13:$J$18,3,0),"N/A")</f>
        <v>7.3859562301657906</v>
      </c>
      <c r="K629" s="49" t="str">
        <f>IF(ISNUMBER((Sheet1!J609+$F$7/10)*VLOOKUP($B629,$H$13:$J$18,3,0)),(Sheet1!J609+$F$7/10)*VLOOKUP($B629,$H$13:$J$18,3,0),"N/A")</f>
        <v>N/A</v>
      </c>
    </row>
    <row r="630" spans="2:11" x14ac:dyDescent="0.25">
      <c r="B630" s="1" t="str">
        <f>Sheet1!A610</f>
        <v>PA</v>
      </c>
      <c r="C630" s="2" t="str">
        <f>Sheet1!B610</f>
        <v>Elec</v>
      </c>
      <c r="D630" s="3">
        <f>Sheet1!C610</f>
        <v>43100</v>
      </c>
      <c r="E630" s="4" t="str">
        <f>Sheet1!D610</f>
        <v>West Penn PWR</v>
      </c>
      <c r="F630" s="2" t="str">
        <f>Sheet1!E610</f>
        <v>150-500K</v>
      </c>
      <c r="G630" s="49">
        <f>IF(ISNUMBER((Sheet1!F610+$F$7/10)*VLOOKUP($B630,$H$13:$J$18,3,0)),(Sheet1!F610+$F$7/10)*VLOOKUP($B630,$H$13:$J$18,3,0),"N/A")</f>
        <v>7.570654324828082</v>
      </c>
      <c r="H630" s="49">
        <f>IF(ISNUMBER((Sheet1!G610+$F$7/10)*VLOOKUP($B630,$H$13:$J$18,3,0)),(Sheet1!G610+$F$7/10)*VLOOKUP($B630,$H$13:$J$18,3,0),"N/A")</f>
        <v>7.2403034913864168</v>
      </c>
      <c r="I630" s="49">
        <f>IF(ISNUMBER((Sheet1!H610+$F$7/10)*VLOOKUP($B630,$H$13:$J$18,3,0)),(Sheet1!H610+$F$7/10)*VLOOKUP($B630,$H$13:$J$18,3,0),"N/A")</f>
        <v>7.2742546605058598</v>
      </c>
      <c r="J630" s="49">
        <f>IF(ISNUMBER((Sheet1!I610+$F$7/10)*VLOOKUP($B630,$H$13:$J$18,3,0)),(Sheet1!I610+$F$7/10)*VLOOKUP($B630,$H$13:$J$18,3,0),"N/A")</f>
        <v>7.17341623016579</v>
      </c>
      <c r="K630" s="49" t="str">
        <f>IF(ISNUMBER((Sheet1!J610+$F$7/10)*VLOOKUP($B630,$H$13:$J$18,3,0)),(Sheet1!J610+$F$7/10)*VLOOKUP($B630,$H$13:$J$18,3,0),"N/A")</f>
        <v>N/A</v>
      </c>
    </row>
    <row r="631" spans="2:11" x14ac:dyDescent="0.25">
      <c r="B631" s="1" t="str">
        <f>Sheet1!A611</f>
        <v>PA</v>
      </c>
      <c r="C631" s="2" t="str">
        <f>Sheet1!B611</f>
        <v>Elec</v>
      </c>
      <c r="D631" s="3">
        <f>Sheet1!C611</f>
        <v>43100</v>
      </c>
      <c r="E631" s="4" t="str">
        <f>Sheet1!D611</f>
        <v>West Penn PWR</v>
      </c>
      <c r="F631" s="2" t="str">
        <f>Sheet1!E611</f>
        <v>500-1M</v>
      </c>
      <c r="G631" s="49">
        <f>IF(ISNUMBER((Sheet1!F611+$F$7/10)*VLOOKUP($B631,$H$13:$J$18,3,0)),(Sheet1!F611+$F$7/10)*VLOOKUP($B631,$H$13:$J$18,3,0),"N/A")</f>
        <v>7.1987093248280827</v>
      </c>
      <c r="H631" s="49">
        <f>IF(ISNUMBER((Sheet1!G611+$F$7/10)*VLOOKUP($B631,$H$13:$J$18,3,0)),(Sheet1!G611+$F$7/10)*VLOOKUP($B631,$H$13:$J$18,3,0),"N/A")</f>
        <v>6.8683584913864157</v>
      </c>
      <c r="I631" s="49">
        <f>IF(ISNUMBER((Sheet1!H611+$F$7/10)*VLOOKUP($B631,$H$13:$J$18,3,0)),(Sheet1!H611+$F$7/10)*VLOOKUP($B631,$H$13:$J$18,3,0),"N/A")</f>
        <v>6.9023096605058596</v>
      </c>
      <c r="J631" s="49">
        <f>IF(ISNUMBER((Sheet1!I611+$F$7/10)*VLOOKUP($B631,$H$13:$J$18,3,0)),(Sheet1!I611+$F$7/10)*VLOOKUP($B631,$H$13:$J$18,3,0),"N/A")</f>
        <v>6.8014712301657907</v>
      </c>
      <c r="K631" s="49" t="str">
        <f>IF(ISNUMBER((Sheet1!J611+$F$7/10)*VLOOKUP($B631,$H$13:$J$18,3,0)),(Sheet1!J611+$F$7/10)*VLOOKUP($B631,$H$13:$J$18,3,0),"N/A")</f>
        <v>N/A</v>
      </c>
    </row>
    <row r="632" spans="2:11" x14ac:dyDescent="0.25">
      <c r="B632" s="1" t="str">
        <f>Sheet1!A612</f>
        <v>PA</v>
      </c>
      <c r="C632" s="2" t="str">
        <f>Sheet1!B612</f>
        <v>Elec</v>
      </c>
      <c r="D632" s="3">
        <f>Sheet1!C612</f>
        <v>43100</v>
      </c>
      <c r="E632" s="4" t="str">
        <f>Sheet1!D612</f>
        <v>Penn PWR</v>
      </c>
      <c r="F632" s="2" t="str">
        <f>Sheet1!E612</f>
        <v>0-150K</v>
      </c>
      <c r="G632" s="49">
        <f>IF(ISNUMBER((Sheet1!F612+$F$7/10)*VLOOKUP($B632,$H$13:$J$18,3,0)),(Sheet1!F612+$F$7/10)*VLOOKUP($B632,$H$13:$J$18,3,0),"N/A")</f>
        <v>8.1062765844386977</v>
      </c>
      <c r="H632" s="49">
        <f>IF(ISNUMBER((Sheet1!G612+$F$7/10)*VLOOKUP($B632,$H$13:$J$18,3,0)),(Sheet1!G612+$F$7/10)*VLOOKUP($B632,$H$13:$J$18,3,0),"N/A")</f>
        <v>7.9239922478422322</v>
      </c>
      <c r="I632" s="49">
        <f>IF(ISNUMBER((Sheet1!H612+$F$7/10)*VLOOKUP($B632,$H$13:$J$18,3,0)),(Sheet1!H612+$F$7/10)*VLOOKUP($B632,$H$13:$J$18,3,0),"N/A")</f>
        <v>7.9434460423076745</v>
      </c>
      <c r="J632" s="49">
        <f>IF(ISNUMBER((Sheet1!I612+$F$7/10)*VLOOKUP($B632,$H$13:$J$18,3,0)),(Sheet1!I612+$F$7/10)*VLOOKUP($B632,$H$13:$J$18,3,0),"N/A")</f>
        <v>7.8791014031880549</v>
      </c>
      <c r="K632" s="49" t="str">
        <f>IF(ISNUMBER((Sheet1!J612+$F$7/10)*VLOOKUP($B632,$H$13:$J$18,3,0)),(Sheet1!J612+$F$7/10)*VLOOKUP($B632,$H$13:$J$18,3,0),"N/A")</f>
        <v>N/A</v>
      </c>
    </row>
    <row r="633" spans="2:11" x14ac:dyDescent="0.25">
      <c r="B633" s="1" t="str">
        <f>Sheet1!A613</f>
        <v>PA</v>
      </c>
      <c r="C633" s="2" t="str">
        <f>Sheet1!B613</f>
        <v>Elec</v>
      </c>
      <c r="D633" s="3">
        <f>Sheet1!C613</f>
        <v>43100</v>
      </c>
      <c r="E633" s="4" t="str">
        <f>Sheet1!D613</f>
        <v>Penn PWR</v>
      </c>
      <c r="F633" s="2" t="str">
        <f>Sheet1!E613</f>
        <v>150-500K</v>
      </c>
      <c r="G633" s="49">
        <f>IF(ISNUMBER((Sheet1!F613+$F$7/10)*VLOOKUP($B633,$H$13:$J$18,3,0)),(Sheet1!F613+$F$7/10)*VLOOKUP($B633,$H$13:$J$18,3,0),"N/A")</f>
        <v>7.893736584438698</v>
      </c>
      <c r="H633" s="49">
        <f>IF(ISNUMBER((Sheet1!G613+$F$7/10)*VLOOKUP($B633,$H$13:$J$18,3,0)),(Sheet1!G613+$F$7/10)*VLOOKUP($B633,$H$13:$J$18,3,0),"N/A")</f>
        <v>7.7114522478422316</v>
      </c>
      <c r="I633" s="49">
        <f>IF(ISNUMBER((Sheet1!H613+$F$7/10)*VLOOKUP($B633,$H$13:$J$18,3,0)),(Sheet1!H613+$F$7/10)*VLOOKUP($B633,$H$13:$J$18,3,0),"N/A")</f>
        <v>7.7309060423076739</v>
      </c>
      <c r="J633" s="49">
        <f>IF(ISNUMBER((Sheet1!I613+$F$7/10)*VLOOKUP($B633,$H$13:$J$18,3,0)),(Sheet1!I613+$F$7/10)*VLOOKUP($B633,$H$13:$J$18,3,0),"N/A")</f>
        <v>7.6665614031880542</v>
      </c>
      <c r="K633" s="49" t="str">
        <f>IF(ISNUMBER((Sheet1!J613+$F$7/10)*VLOOKUP($B633,$H$13:$J$18,3,0)),(Sheet1!J613+$F$7/10)*VLOOKUP($B633,$H$13:$J$18,3,0),"N/A")</f>
        <v>N/A</v>
      </c>
    </row>
    <row r="634" spans="2:11" x14ac:dyDescent="0.25">
      <c r="B634" s="1" t="str">
        <f>Sheet1!A614</f>
        <v>PA</v>
      </c>
      <c r="C634" s="2" t="str">
        <f>Sheet1!B614</f>
        <v>Elec</v>
      </c>
      <c r="D634" s="3">
        <f>Sheet1!C614</f>
        <v>43100</v>
      </c>
      <c r="E634" s="4" t="str">
        <f>Sheet1!D614</f>
        <v>Penn PWR</v>
      </c>
      <c r="F634" s="2" t="str">
        <f>Sheet1!E614</f>
        <v>500-1M</v>
      </c>
      <c r="G634" s="49">
        <f>IF(ISNUMBER((Sheet1!F614+$F$7/10)*VLOOKUP($B634,$H$13:$J$18,3,0)),(Sheet1!F614+$F$7/10)*VLOOKUP($B634,$H$13:$J$18,3,0),"N/A")</f>
        <v>7.5217915844386978</v>
      </c>
      <c r="H634" s="49">
        <f>IF(ISNUMBER((Sheet1!G614+$F$7/10)*VLOOKUP($B634,$H$13:$J$18,3,0)),(Sheet1!G614+$F$7/10)*VLOOKUP($B634,$H$13:$J$18,3,0),"N/A")</f>
        <v>7.3395072478422323</v>
      </c>
      <c r="I634" s="49">
        <f>IF(ISNUMBER((Sheet1!H614+$F$7/10)*VLOOKUP($B634,$H$13:$J$18,3,0)),(Sheet1!H614+$F$7/10)*VLOOKUP($B634,$H$13:$J$18,3,0),"N/A")</f>
        <v>7.3589610423076746</v>
      </c>
      <c r="J634" s="49">
        <f>IF(ISNUMBER((Sheet1!I614+$F$7/10)*VLOOKUP($B634,$H$13:$J$18,3,0)),(Sheet1!I614+$F$7/10)*VLOOKUP($B634,$H$13:$J$18,3,0),"N/A")</f>
        <v>7.2946164031880549</v>
      </c>
      <c r="K634" s="49" t="str">
        <f>IF(ISNUMBER((Sheet1!J614+$F$7/10)*VLOOKUP($B634,$H$13:$J$18,3,0)),(Sheet1!J614+$F$7/10)*VLOOKUP($B634,$H$13:$J$18,3,0),"N/A")</f>
        <v>N/A</v>
      </c>
    </row>
    <row r="635" spans="2:11" x14ac:dyDescent="0.25">
      <c r="B635" s="1" t="str">
        <f>Sheet1!A615</f>
        <v>MD</v>
      </c>
      <c r="C635" s="2" t="str">
        <f>Sheet1!B615</f>
        <v>Elec</v>
      </c>
      <c r="D635" s="3">
        <f>Sheet1!C615</f>
        <v>42736</v>
      </c>
      <c r="E635" s="4" t="str">
        <f>Sheet1!D615</f>
        <v>BGE</v>
      </c>
      <c r="F635" s="2" t="str">
        <f>Sheet1!E615</f>
        <v>0-150K</v>
      </c>
      <c r="G635" s="49">
        <f>IF(ISNUMBER((Sheet1!F615+$F$7/10)*VLOOKUP($B635,$H$13:$J$18,3,0)),(Sheet1!F615+$F$7/10)*VLOOKUP($B635,$H$13:$J$18,3,0),"N/A")</f>
        <v>8.2078170985540329</v>
      </c>
      <c r="H635" s="49">
        <f>IF(ISNUMBER((Sheet1!G615+$F$7/10)*VLOOKUP($B635,$H$13:$J$18,3,0)),(Sheet1!G615+$F$7/10)*VLOOKUP($B635,$H$13:$J$18,3,0),"N/A")</f>
        <v>7.8655205013318108</v>
      </c>
      <c r="I635" s="49">
        <f>IF(ISNUMBER((Sheet1!H615+$F$7/10)*VLOOKUP($B635,$H$13:$J$18,3,0)),(Sheet1!H615+$F$7/10)*VLOOKUP($B635,$H$13:$J$18,3,0),"N/A")</f>
        <v>7.9223687883688481</v>
      </c>
      <c r="J635" s="49">
        <f>IF(ISNUMBER((Sheet1!I615+$F$7/10)*VLOOKUP($B635,$H$13:$J$18,3,0)),(Sheet1!I615+$F$7/10)*VLOOKUP($B635,$H$13:$J$18,3,0),"N/A")</f>
        <v>7.7547441298040338</v>
      </c>
      <c r="K635" s="49">
        <f>IF(ISNUMBER((Sheet1!J615+$F$7/10)*VLOOKUP($B635,$H$13:$J$18,3,0)),(Sheet1!J615+$F$7/10)*VLOOKUP($B635,$H$13:$J$18,3,0),"N/A")</f>
        <v>7.6653520869799605</v>
      </c>
    </row>
    <row r="636" spans="2:11" x14ac:dyDescent="0.25">
      <c r="B636" s="1" t="str">
        <f>Sheet1!A616</f>
        <v>MD</v>
      </c>
      <c r="C636" s="2" t="str">
        <f>Sheet1!B616</f>
        <v>Elec</v>
      </c>
      <c r="D636" s="3">
        <f>Sheet1!C616</f>
        <v>42736</v>
      </c>
      <c r="E636" s="4" t="str">
        <f>Sheet1!D616</f>
        <v>BGE</v>
      </c>
      <c r="F636" s="2" t="str">
        <f>Sheet1!E616</f>
        <v>150-500K</v>
      </c>
      <c r="G636" s="49">
        <f>IF(ISNUMBER((Sheet1!F616+$F$7/10)*VLOOKUP($B636,$H$13:$J$18,3,0)),(Sheet1!F616+$F$7/10)*VLOOKUP($B636,$H$13:$J$18,3,0),"N/A")</f>
        <v>8.0078170985540318</v>
      </c>
      <c r="H636" s="49">
        <f>IF(ISNUMBER((Sheet1!G616+$F$7/10)*VLOOKUP($B636,$H$13:$J$18,3,0)),(Sheet1!G616+$F$7/10)*VLOOKUP($B636,$H$13:$J$18,3,0),"N/A")</f>
        <v>7.6655205013318106</v>
      </c>
      <c r="I636" s="49">
        <f>IF(ISNUMBER((Sheet1!H616+$F$7/10)*VLOOKUP($B636,$H$13:$J$18,3,0)),(Sheet1!H616+$F$7/10)*VLOOKUP($B636,$H$13:$J$18,3,0),"N/A")</f>
        <v>7.7223687883688488</v>
      </c>
      <c r="J636" s="49">
        <f>IF(ISNUMBER((Sheet1!I616+$F$7/10)*VLOOKUP($B636,$H$13:$J$18,3,0)),(Sheet1!I616+$F$7/10)*VLOOKUP($B636,$H$13:$J$18,3,0),"N/A")</f>
        <v>7.5547441298040336</v>
      </c>
      <c r="K636" s="49">
        <f>IF(ISNUMBER((Sheet1!J616+$F$7/10)*VLOOKUP($B636,$H$13:$J$18,3,0)),(Sheet1!J616+$F$7/10)*VLOOKUP($B636,$H$13:$J$18,3,0),"N/A")</f>
        <v>7.4653520869799603</v>
      </c>
    </row>
    <row r="637" spans="2:11" x14ac:dyDescent="0.25">
      <c r="B637" s="1" t="str">
        <f>Sheet1!A617</f>
        <v>MD</v>
      </c>
      <c r="C637" s="2" t="str">
        <f>Sheet1!B617</f>
        <v>Elec</v>
      </c>
      <c r="D637" s="3">
        <f>Sheet1!C617</f>
        <v>42736</v>
      </c>
      <c r="E637" s="4" t="str">
        <f>Sheet1!D617</f>
        <v>BGE</v>
      </c>
      <c r="F637" s="2" t="str">
        <f>Sheet1!E617</f>
        <v>500-1M</v>
      </c>
      <c r="G637" s="49">
        <f>IF(ISNUMBER((Sheet1!F617+$F$7/10)*VLOOKUP($B637,$H$13:$J$18,3,0)),(Sheet1!F617+$F$7/10)*VLOOKUP($B637,$H$13:$J$18,3,0),"N/A")</f>
        <v>7.6578170985540321</v>
      </c>
      <c r="H637" s="49">
        <f>IF(ISNUMBER((Sheet1!G617+$F$7/10)*VLOOKUP($B637,$H$13:$J$18,3,0)),(Sheet1!G617+$F$7/10)*VLOOKUP($B637,$H$13:$J$18,3,0),"N/A")</f>
        <v>7.315520501331811</v>
      </c>
      <c r="I637" s="49">
        <f>IF(ISNUMBER((Sheet1!H617+$F$7/10)*VLOOKUP($B637,$H$13:$J$18,3,0)),(Sheet1!H617+$F$7/10)*VLOOKUP($B637,$H$13:$J$18,3,0),"N/A")</f>
        <v>7.3723687883688482</v>
      </c>
      <c r="J637" s="49">
        <f>IF(ISNUMBER((Sheet1!I617+$F$7/10)*VLOOKUP($B637,$H$13:$J$18,3,0)),(Sheet1!I617+$F$7/10)*VLOOKUP($B637,$H$13:$J$18,3,0),"N/A")</f>
        <v>7.204744129804034</v>
      </c>
      <c r="K637" s="49">
        <f>IF(ISNUMBER((Sheet1!J617+$F$7/10)*VLOOKUP($B637,$H$13:$J$18,3,0)),(Sheet1!J617+$F$7/10)*VLOOKUP($B637,$H$13:$J$18,3,0),"N/A")</f>
        <v>7.1153520869799607</v>
      </c>
    </row>
    <row r="638" spans="2:11" x14ac:dyDescent="0.25">
      <c r="B638" s="1" t="str">
        <f>Sheet1!A618</f>
        <v>MD</v>
      </c>
      <c r="C638" s="2" t="str">
        <f>Sheet1!B618</f>
        <v>Elec</v>
      </c>
      <c r="D638" s="3">
        <f>Sheet1!C618</f>
        <v>42736</v>
      </c>
      <c r="E638" s="4" t="str">
        <f>Sheet1!D618</f>
        <v>PEPCO</v>
      </c>
      <c r="F638" s="2" t="str">
        <f>Sheet1!E618</f>
        <v>0-150K</v>
      </c>
      <c r="G638" s="49">
        <f>IF(ISNUMBER((Sheet1!F618+$F$7/10)*VLOOKUP($B638,$H$13:$J$18,3,0)),(Sheet1!F618+$F$7/10)*VLOOKUP($B638,$H$13:$J$18,3,0),"N/A")</f>
        <v>7.9036714136225275</v>
      </c>
      <c r="H638" s="49">
        <f>IF(ISNUMBER((Sheet1!G618+$F$7/10)*VLOOKUP($B638,$H$13:$J$18,3,0)),(Sheet1!G618+$F$7/10)*VLOOKUP($B638,$H$13:$J$18,3,0),"N/A")</f>
        <v>7.5510498164003037</v>
      </c>
      <c r="I638" s="49">
        <f>IF(ISNUMBER((Sheet1!H618+$F$7/10)*VLOOKUP($B638,$H$13:$J$18,3,0)),(Sheet1!H618+$F$7/10)*VLOOKUP($B638,$H$13:$J$18,3,0),"N/A")</f>
        <v>7.5710390062151189</v>
      </c>
      <c r="J638" s="49">
        <f>IF(ISNUMBER((Sheet1!I618+$F$7/10)*VLOOKUP($B638,$H$13:$J$18,3,0)),(Sheet1!I618+$F$7/10)*VLOOKUP($B638,$H$13:$J$18,3,0),"N/A")</f>
        <v>7.4057769344558606</v>
      </c>
      <c r="K638" s="49">
        <f>IF(ISNUMBER((Sheet1!J618+$F$7/10)*VLOOKUP($B638,$H$13:$J$18,3,0)),(Sheet1!J618+$F$7/10)*VLOOKUP($B638,$H$13:$J$18,3,0),"N/A")</f>
        <v>7.3586751057521571</v>
      </c>
    </row>
    <row r="639" spans="2:11" x14ac:dyDescent="0.25">
      <c r="B639" s="1" t="str">
        <f>Sheet1!A619</f>
        <v>MD</v>
      </c>
      <c r="C639" s="2" t="str">
        <f>Sheet1!B619</f>
        <v>Elec</v>
      </c>
      <c r="D639" s="3">
        <f>Sheet1!C619</f>
        <v>42736</v>
      </c>
      <c r="E639" s="4" t="str">
        <f>Sheet1!D619</f>
        <v>PEPCO</v>
      </c>
      <c r="F639" s="2" t="str">
        <f>Sheet1!E619</f>
        <v>150-500K</v>
      </c>
      <c r="G639" s="49">
        <f>IF(ISNUMBER((Sheet1!F619+$F$7/10)*VLOOKUP($B639,$H$13:$J$18,3,0)),(Sheet1!F619+$F$7/10)*VLOOKUP($B639,$H$13:$J$18,3,0),"N/A")</f>
        <v>7.7036714136225273</v>
      </c>
      <c r="H639" s="49">
        <f>IF(ISNUMBER((Sheet1!G619+$F$7/10)*VLOOKUP($B639,$H$13:$J$18,3,0)),(Sheet1!G619+$F$7/10)*VLOOKUP($B639,$H$13:$J$18,3,0),"N/A")</f>
        <v>7.3510498164003035</v>
      </c>
      <c r="I639" s="49">
        <f>IF(ISNUMBER((Sheet1!H619+$F$7/10)*VLOOKUP($B639,$H$13:$J$18,3,0)),(Sheet1!H619+$F$7/10)*VLOOKUP($B639,$H$13:$J$18,3,0),"N/A")</f>
        <v>7.3710390062151188</v>
      </c>
      <c r="J639" s="49">
        <f>IF(ISNUMBER((Sheet1!I619+$F$7/10)*VLOOKUP($B639,$H$13:$J$18,3,0)),(Sheet1!I619+$F$7/10)*VLOOKUP($B639,$H$13:$J$18,3,0),"N/A")</f>
        <v>7.2057769344558604</v>
      </c>
      <c r="K639" s="49">
        <f>IF(ISNUMBER((Sheet1!J619+$F$7/10)*VLOOKUP($B639,$H$13:$J$18,3,0)),(Sheet1!J619+$F$7/10)*VLOOKUP($B639,$H$13:$J$18,3,0),"N/A")</f>
        <v>7.1586751057521569</v>
      </c>
    </row>
    <row r="640" spans="2:11" x14ac:dyDescent="0.25">
      <c r="B640" s="1" t="str">
        <f>Sheet1!A620</f>
        <v>MD</v>
      </c>
      <c r="C640" s="2" t="str">
        <f>Sheet1!B620</f>
        <v>Elec</v>
      </c>
      <c r="D640" s="3">
        <f>Sheet1!C620</f>
        <v>42736</v>
      </c>
      <c r="E640" s="4" t="str">
        <f>Sheet1!D620</f>
        <v>PEPCO</v>
      </c>
      <c r="F640" s="2" t="str">
        <f>Sheet1!E620</f>
        <v>500-1M</v>
      </c>
      <c r="G640" s="49">
        <f>IF(ISNUMBER((Sheet1!F620+$F$7/10)*VLOOKUP($B640,$H$13:$J$18,3,0)),(Sheet1!F620+$F$7/10)*VLOOKUP($B640,$H$13:$J$18,3,0),"N/A")</f>
        <v>7.3536714136225267</v>
      </c>
      <c r="H640" s="49">
        <f>IF(ISNUMBER((Sheet1!G620+$F$7/10)*VLOOKUP($B640,$H$13:$J$18,3,0)),(Sheet1!G620+$F$7/10)*VLOOKUP($B640,$H$13:$J$18,3,0),"N/A")</f>
        <v>7.0010498164003039</v>
      </c>
      <c r="I640" s="49">
        <f>IF(ISNUMBER((Sheet1!H620+$F$7/10)*VLOOKUP($B640,$H$13:$J$18,3,0)),(Sheet1!H620+$F$7/10)*VLOOKUP($B640,$H$13:$J$18,3,0),"N/A")</f>
        <v>7.0210390062151191</v>
      </c>
      <c r="J640" s="49">
        <f>IF(ISNUMBER((Sheet1!I620+$F$7/10)*VLOOKUP($B640,$H$13:$J$18,3,0)),(Sheet1!I620+$F$7/10)*VLOOKUP($B640,$H$13:$J$18,3,0),"N/A")</f>
        <v>6.8557769344558608</v>
      </c>
      <c r="K640" s="49">
        <f>IF(ISNUMBER((Sheet1!J620+$F$7/10)*VLOOKUP($B640,$H$13:$J$18,3,0)),(Sheet1!J620+$F$7/10)*VLOOKUP($B640,$H$13:$J$18,3,0),"N/A")</f>
        <v>6.8086751057521564</v>
      </c>
    </row>
    <row r="641" spans="2:11" x14ac:dyDescent="0.25">
      <c r="B641" s="1" t="str">
        <f>Sheet1!A621</f>
        <v>MD</v>
      </c>
      <c r="C641" s="2" t="str">
        <f>Sheet1!B621</f>
        <v>Elec</v>
      </c>
      <c r="D641" s="3">
        <f>Sheet1!C621</f>
        <v>42736</v>
      </c>
      <c r="E641" s="4" t="str">
        <f>Sheet1!D621</f>
        <v>DPL</v>
      </c>
      <c r="F641" s="2" t="str">
        <f>Sheet1!E621</f>
        <v>0-150K</v>
      </c>
      <c r="G641" s="49">
        <f>IF(ISNUMBER((Sheet1!F621+$F$7/10)*VLOOKUP($B641,$H$13:$J$18,3,0)),(Sheet1!F621+$F$7/10)*VLOOKUP($B641,$H$13:$J$18,3,0),"N/A")</f>
        <v>7.5965787309741248</v>
      </c>
      <c r="H641" s="49">
        <f>IF(ISNUMBER((Sheet1!G621+$F$7/10)*VLOOKUP($B641,$H$13:$J$18,3,0)),(Sheet1!G621+$F$7/10)*VLOOKUP($B641,$H$13:$J$18,3,0),"N/A")</f>
        <v>7.2753175504185688</v>
      </c>
      <c r="I641" s="49">
        <f>IF(ISNUMBER((Sheet1!H621+$F$7/10)*VLOOKUP($B641,$H$13:$J$18,3,0)),(Sheet1!H621+$F$7/10)*VLOOKUP($B641,$H$13:$J$18,3,0),"N/A")</f>
        <v>7.3594097263444933</v>
      </c>
      <c r="J641" s="49">
        <f>IF(ISNUMBER((Sheet1!I621+$F$7/10)*VLOOKUP($B641,$H$13:$J$18,3,0)),(Sheet1!I621+$F$7/10)*VLOOKUP($B641,$H$13:$J$18,3,0),"N/A")</f>
        <v>7.3287548247241245</v>
      </c>
      <c r="K641" s="49">
        <f>IF(ISNUMBER((Sheet1!J621+$F$7/10)*VLOOKUP($B641,$H$13:$J$18,3,0)),(Sheet1!J621+$F$7/10)*VLOOKUP($B641,$H$13:$J$18,3,0),"N/A")</f>
        <v>7.3403777356037549</v>
      </c>
    </row>
    <row r="642" spans="2:11" x14ac:dyDescent="0.25">
      <c r="B642" s="1" t="str">
        <f>Sheet1!A622</f>
        <v>MD</v>
      </c>
      <c r="C642" s="2" t="str">
        <f>Sheet1!B622</f>
        <v>Elec</v>
      </c>
      <c r="D642" s="3">
        <f>Sheet1!C622</f>
        <v>42736</v>
      </c>
      <c r="E642" s="4" t="str">
        <f>Sheet1!D622</f>
        <v>DPL</v>
      </c>
      <c r="F642" s="2" t="str">
        <f>Sheet1!E622</f>
        <v>150-500K</v>
      </c>
      <c r="G642" s="49">
        <f>IF(ISNUMBER((Sheet1!F622+$F$7/10)*VLOOKUP($B642,$H$13:$J$18,3,0)),(Sheet1!F622+$F$7/10)*VLOOKUP($B642,$H$13:$J$18,3,0),"N/A")</f>
        <v>7.3965787309741247</v>
      </c>
      <c r="H642" s="49">
        <f>IF(ISNUMBER((Sheet1!G622+$F$7/10)*VLOOKUP($B642,$H$13:$J$18,3,0)),(Sheet1!G622+$F$7/10)*VLOOKUP($B642,$H$13:$J$18,3,0),"N/A")</f>
        <v>7.0753175504185695</v>
      </c>
      <c r="I642" s="49">
        <f>IF(ISNUMBER((Sheet1!H622+$F$7/10)*VLOOKUP($B642,$H$13:$J$18,3,0)),(Sheet1!H622+$F$7/10)*VLOOKUP($B642,$H$13:$J$18,3,0),"N/A")</f>
        <v>7.159409726344494</v>
      </c>
      <c r="J642" s="49">
        <f>IF(ISNUMBER((Sheet1!I622+$F$7/10)*VLOOKUP($B642,$H$13:$J$18,3,0)),(Sheet1!I622+$F$7/10)*VLOOKUP($B642,$H$13:$J$18,3,0),"N/A")</f>
        <v>7.1287548247241244</v>
      </c>
      <c r="K642" s="49">
        <f>IF(ISNUMBER((Sheet1!J622+$F$7/10)*VLOOKUP($B642,$H$13:$J$18,3,0)),(Sheet1!J622+$F$7/10)*VLOOKUP($B642,$H$13:$J$18,3,0),"N/A")</f>
        <v>7.1403777356037548</v>
      </c>
    </row>
    <row r="643" spans="2:11" x14ac:dyDescent="0.25">
      <c r="B643" s="1" t="str">
        <f>Sheet1!A623</f>
        <v>MD</v>
      </c>
      <c r="C643" s="2" t="str">
        <f>Sheet1!B623</f>
        <v>Elec</v>
      </c>
      <c r="D643" s="3">
        <f>Sheet1!C623</f>
        <v>42736</v>
      </c>
      <c r="E643" s="4" t="str">
        <f>Sheet1!D623</f>
        <v>DPL</v>
      </c>
      <c r="F643" s="2" t="str">
        <f>Sheet1!E623</f>
        <v>500-1M</v>
      </c>
      <c r="G643" s="49">
        <f>IF(ISNUMBER((Sheet1!F623+$F$7/10)*VLOOKUP($B643,$H$13:$J$18,3,0)),(Sheet1!F623+$F$7/10)*VLOOKUP($B643,$H$13:$J$18,3,0),"N/A")</f>
        <v>7.0465787309741241</v>
      </c>
      <c r="H643" s="49">
        <f>IF(ISNUMBER((Sheet1!G623+$F$7/10)*VLOOKUP($B643,$H$13:$J$18,3,0)),(Sheet1!G623+$F$7/10)*VLOOKUP($B643,$H$13:$J$18,3,0),"N/A")</f>
        <v>6.7253175504185689</v>
      </c>
      <c r="I643" s="49">
        <f>IF(ISNUMBER((Sheet1!H623+$F$7/10)*VLOOKUP($B643,$H$13:$J$18,3,0)),(Sheet1!H623+$F$7/10)*VLOOKUP($B643,$H$13:$J$18,3,0),"N/A")</f>
        <v>6.8094097263444935</v>
      </c>
      <c r="J643" s="49">
        <f>IF(ISNUMBER((Sheet1!I623+$F$7/10)*VLOOKUP($B643,$H$13:$J$18,3,0)),(Sheet1!I623+$F$7/10)*VLOOKUP($B643,$H$13:$J$18,3,0),"N/A")</f>
        <v>6.7787548247241247</v>
      </c>
      <c r="K643" s="49">
        <f>IF(ISNUMBER((Sheet1!J623+$F$7/10)*VLOOKUP($B643,$H$13:$J$18,3,0)),(Sheet1!J623+$F$7/10)*VLOOKUP($B643,$H$13:$J$18,3,0),"N/A")</f>
        <v>6.7903777356037551</v>
      </c>
    </row>
    <row r="644" spans="2:11" x14ac:dyDescent="0.25">
      <c r="B644" s="1" t="str">
        <f>Sheet1!A624</f>
        <v>MD</v>
      </c>
      <c r="C644" s="2" t="str">
        <f>Sheet1!B624</f>
        <v>Elec</v>
      </c>
      <c r="D644" s="3">
        <f>Sheet1!C624</f>
        <v>42736</v>
      </c>
      <c r="E644" s="4" t="str">
        <f>Sheet1!D624</f>
        <v>Potomac</v>
      </c>
      <c r="F644" s="2" t="str">
        <f>Sheet1!E624</f>
        <v>0-150K</v>
      </c>
      <c r="G644" s="49">
        <f>IF(ISNUMBER((Sheet1!F624+$F$7/10)*VLOOKUP($B644,$H$13:$J$18,3,0)),(Sheet1!F624+$F$7/10)*VLOOKUP($B644,$H$13:$J$18,3,0),"N/A")</f>
        <v>6.8615267189878226</v>
      </c>
      <c r="H644" s="49">
        <f>IF(ISNUMBER((Sheet1!G624+$F$7/10)*VLOOKUP($B644,$H$13:$J$18,3,0)),(Sheet1!G624+$F$7/10)*VLOOKUP($B644,$H$13:$J$18,3,0),"N/A")</f>
        <v>6.7934639759322675</v>
      </c>
      <c r="I644" s="49">
        <f>IF(ISNUMBER((Sheet1!H624+$F$7/10)*VLOOKUP($B644,$H$13:$J$18,3,0)),(Sheet1!H624+$F$7/10)*VLOOKUP($B644,$H$13:$J$18,3,0),"N/A")</f>
        <v>6.8814335708396754</v>
      </c>
      <c r="J644" s="49">
        <f>IF(ISNUMBER((Sheet1!I624+$F$7/10)*VLOOKUP($B644,$H$13:$J$18,3,0)),(Sheet1!I624+$F$7/10)*VLOOKUP($B644,$H$13:$J$18,3,0),"N/A")</f>
        <v>6.7832296530156002</v>
      </c>
      <c r="K644" s="49">
        <f>IF(ISNUMBER((Sheet1!J624+$F$7/10)*VLOOKUP($B644,$H$13:$J$18,3,0)),(Sheet1!J624+$F$7/10)*VLOOKUP($B644,$H$13:$J$18,3,0),"N/A")</f>
        <v>6.7833948555618973</v>
      </c>
    </row>
    <row r="645" spans="2:11" x14ac:dyDescent="0.25">
      <c r="B645" s="1" t="str">
        <f>Sheet1!A625</f>
        <v>MD</v>
      </c>
      <c r="C645" s="2" t="str">
        <f>Sheet1!B625</f>
        <v>Elec</v>
      </c>
      <c r="D645" s="3">
        <f>Sheet1!C625</f>
        <v>42736</v>
      </c>
      <c r="E645" s="4" t="str">
        <f>Sheet1!D625</f>
        <v>Potomac</v>
      </c>
      <c r="F645" s="2" t="str">
        <f>Sheet1!E625</f>
        <v>150-500K</v>
      </c>
      <c r="G645" s="49">
        <f>IF(ISNUMBER((Sheet1!F625+$F$7/10)*VLOOKUP($B645,$H$13:$J$18,3,0)),(Sheet1!F625+$F$7/10)*VLOOKUP($B645,$H$13:$J$18,3,0),"N/A")</f>
        <v>6.6615267189878224</v>
      </c>
      <c r="H645" s="49">
        <f>IF(ISNUMBER((Sheet1!G625+$F$7/10)*VLOOKUP($B645,$H$13:$J$18,3,0)),(Sheet1!G625+$F$7/10)*VLOOKUP($B645,$H$13:$J$18,3,0),"N/A")</f>
        <v>6.5934639759322682</v>
      </c>
      <c r="I645" s="49">
        <f>IF(ISNUMBER((Sheet1!H625+$F$7/10)*VLOOKUP($B645,$H$13:$J$18,3,0)),(Sheet1!H625+$F$7/10)*VLOOKUP($B645,$H$13:$J$18,3,0),"N/A")</f>
        <v>6.6814335708396753</v>
      </c>
      <c r="J645" s="49">
        <f>IF(ISNUMBER((Sheet1!I625+$F$7/10)*VLOOKUP($B645,$H$13:$J$18,3,0)),(Sheet1!I625+$F$7/10)*VLOOKUP($B645,$H$13:$J$18,3,0),"N/A")</f>
        <v>6.5832296530156</v>
      </c>
      <c r="K645" s="49">
        <f>IF(ISNUMBER((Sheet1!J625+$F$7/10)*VLOOKUP($B645,$H$13:$J$18,3,0)),(Sheet1!J625+$F$7/10)*VLOOKUP($B645,$H$13:$J$18,3,0),"N/A")</f>
        <v>6.5833948555618971</v>
      </c>
    </row>
    <row r="646" spans="2:11" x14ac:dyDescent="0.25">
      <c r="B646" s="1" t="str">
        <f>Sheet1!A626</f>
        <v>MD</v>
      </c>
      <c r="C646" s="2" t="str">
        <f>Sheet1!B626</f>
        <v>Elec</v>
      </c>
      <c r="D646" s="3">
        <f>Sheet1!C626</f>
        <v>42736</v>
      </c>
      <c r="E646" s="4" t="str">
        <f>Sheet1!D626</f>
        <v>Potomac</v>
      </c>
      <c r="F646" s="2" t="str">
        <f>Sheet1!E626</f>
        <v>500-1M</v>
      </c>
      <c r="G646" s="49">
        <f>IF(ISNUMBER((Sheet1!F626+$F$7/10)*VLOOKUP($B646,$H$13:$J$18,3,0)),(Sheet1!F626+$F$7/10)*VLOOKUP($B646,$H$13:$J$18,3,0),"N/A")</f>
        <v>6.3115267189878228</v>
      </c>
      <c r="H646" s="49">
        <f>IF(ISNUMBER((Sheet1!G626+$F$7/10)*VLOOKUP($B646,$H$13:$J$18,3,0)),(Sheet1!G626+$F$7/10)*VLOOKUP($B646,$H$13:$J$18,3,0),"N/A")</f>
        <v>6.2434639759322677</v>
      </c>
      <c r="I646" s="49">
        <f>IF(ISNUMBER((Sheet1!H626+$F$7/10)*VLOOKUP($B646,$H$13:$J$18,3,0)),(Sheet1!H626+$F$7/10)*VLOOKUP($B646,$H$13:$J$18,3,0),"N/A")</f>
        <v>6.3314335708396756</v>
      </c>
      <c r="J646" s="49">
        <f>IF(ISNUMBER((Sheet1!I626+$F$7/10)*VLOOKUP($B646,$H$13:$J$18,3,0)),(Sheet1!I626+$F$7/10)*VLOOKUP($B646,$H$13:$J$18,3,0),"N/A")</f>
        <v>6.2332296530156004</v>
      </c>
      <c r="K646" s="49">
        <f>IF(ISNUMBER((Sheet1!J626+$F$7/10)*VLOOKUP($B646,$H$13:$J$18,3,0)),(Sheet1!J626+$F$7/10)*VLOOKUP($B646,$H$13:$J$18,3,0),"N/A")</f>
        <v>6.2333948555618974</v>
      </c>
    </row>
    <row r="647" spans="2:11" x14ac:dyDescent="0.25">
      <c r="B647" s="1" t="str">
        <f>Sheet1!A627</f>
        <v>MD</v>
      </c>
      <c r="C647" s="2" t="str">
        <f>Sheet1!B627</f>
        <v>Elec</v>
      </c>
      <c r="D647" s="3">
        <f>Sheet1!C627</f>
        <v>42794</v>
      </c>
      <c r="E647" s="4" t="str">
        <f>Sheet1!D627</f>
        <v>BGE</v>
      </c>
      <c r="F647" s="2" t="str">
        <f>Sheet1!E627</f>
        <v>0-150K</v>
      </c>
      <c r="G647" s="49">
        <f>IF(ISNUMBER((Sheet1!F627+$F$7/10)*VLOOKUP($B647,$H$13:$J$18,3,0)),(Sheet1!F627+$F$7/10)*VLOOKUP($B647,$H$13:$J$18,3,0),"N/A")</f>
        <v>8.0655644596651435</v>
      </c>
      <c r="H647" s="49">
        <f>IF(ISNUMBER((Sheet1!G627+$F$7/10)*VLOOKUP($B647,$H$13:$J$18,3,0)),(Sheet1!G627+$F$7/10)*VLOOKUP($B647,$H$13:$J$18,3,0),"N/A")</f>
        <v>7.9169260568873669</v>
      </c>
      <c r="I647" s="49">
        <f>IF(ISNUMBER((Sheet1!H627+$F$7/10)*VLOOKUP($B647,$H$13:$J$18,3,0)),(Sheet1!H627+$F$7/10)*VLOOKUP($B647,$H$13:$J$18,3,0),"N/A")</f>
        <v>7.8602338115169967</v>
      </c>
      <c r="J647" s="49">
        <f>IF(ISNUMBER((Sheet1!I627+$F$7/10)*VLOOKUP($B647,$H$13:$J$18,3,0)),(Sheet1!I627+$F$7/10)*VLOOKUP($B647,$H$13:$J$18,3,0),"N/A")</f>
        <v>7.7672805013318111</v>
      </c>
      <c r="K647" s="49">
        <f>IF(ISNUMBER((Sheet1!J627+$F$7/10)*VLOOKUP($B647,$H$13:$J$18,3,0)),(Sheet1!J627+$F$7/10)*VLOOKUP($B647,$H$13:$J$18,3,0),"N/A")</f>
        <v>7.6721320754058855</v>
      </c>
    </row>
    <row r="648" spans="2:11" x14ac:dyDescent="0.25">
      <c r="B648" s="1" t="str">
        <f>Sheet1!A628</f>
        <v>MD</v>
      </c>
      <c r="C648" s="2" t="str">
        <f>Sheet1!B628</f>
        <v>Elec</v>
      </c>
      <c r="D648" s="3">
        <f>Sheet1!C628</f>
        <v>42794</v>
      </c>
      <c r="E648" s="4" t="str">
        <f>Sheet1!D628</f>
        <v>BGE</v>
      </c>
      <c r="F648" s="2" t="str">
        <f>Sheet1!E628</f>
        <v>150-500K</v>
      </c>
      <c r="G648" s="49">
        <f>IF(ISNUMBER((Sheet1!F628+$F$7/10)*VLOOKUP($B648,$H$13:$J$18,3,0)),(Sheet1!F628+$F$7/10)*VLOOKUP($B648,$H$13:$J$18,3,0),"N/A")</f>
        <v>7.8655644596651442</v>
      </c>
      <c r="H648" s="49">
        <f>IF(ISNUMBER((Sheet1!G628+$F$7/10)*VLOOKUP($B648,$H$13:$J$18,3,0)),(Sheet1!G628+$F$7/10)*VLOOKUP($B648,$H$13:$J$18,3,0),"N/A")</f>
        <v>7.7169260568873668</v>
      </c>
      <c r="I648" s="49">
        <f>IF(ISNUMBER((Sheet1!H628+$F$7/10)*VLOOKUP($B648,$H$13:$J$18,3,0)),(Sheet1!H628+$F$7/10)*VLOOKUP($B648,$H$13:$J$18,3,0),"N/A")</f>
        <v>7.6602338115169974</v>
      </c>
      <c r="J648" s="49">
        <f>IF(ISNUMBER((Sheet1!I628+$F$7/10)*VLOOKUP($B648,$H$13:$J$18,3,0)),(Sheet1!I628+$F$7/10)*VLOOKUP($B648,$H$13:$J$18,3,0),"N/A")</f>
        <v>7.567280501331811</v>
      </c>
      <c r="K648" s="49">
        <f>IF(ISNUMBER((Sheet1!J628+$F$7/10)*VLOOKUP($B648,$H$13:$J$18,3,0)),(Sheet1!J628+$F$7/10)*VLOOKUP($B648,$H$13:$J$18,3,0),"N/A")</f>
        <v>7.4721320754058853</v>
      </c>
    </row>
    <row r="649" spans="2:11" x14ac:dyDescent="0.25">
      <c r="B649" s="1" t="str">
        <f>Sheet1!A629</f>
        <v>MD</v>
      </c>
      <c r="C649" s="2" t="str">
        <f>Sheet1!B629</f>
        <v>Elec</v>
      </c>
      <c r="D649" s="3">
        <f>Sheet1!C629</f>
        <v>42794</v>
      </c>
      <c r="E649" s="4" t="str">
        <f>Sheet1!D629</f>
        <v>BGE</v>
      </c>
      <c r="F649" s="2" t="str">
        <f>Sheet1!E629</f>
        <v>500-1M</v>
      </c>
      <c r="G649" s="49">
        <f>IF(ISNUMBER((Sheet1!F629+$F$7/10)*VLOOKUP($B649,$H$13:$J$18,3,0)),(Sheet1!F629+$F$7/10)*VLOOKUP($B649,$H$13:$J$18,3,0),"N/A")</f>
        <v>7.5155644596651445</v>
      </c>
      <c r="H649" s="49">
        <f>IF(ISNUMBER((Sheet1!G629+$F$7/10)*VLOOKUP($B649,$H$13:$J$18,3,0)),(Sheet1!G629+$F$7/10)*VLOOKUP($B649,$H$13:$J$18,3,0),"N/A")</f>
        <v>7.3669260568873671</v>
      </c>
      <c r="I649" s="49">
        <f>IF(ISNUMBER((Sheet1!H629+$F$7/10)*VLOOKUP($B649,$H$13:$J$18,3,0)),(Sheet1!H629+$F$7/10)*VLOOKUP($B649,$H$13:$J$18,3,0),"N/A")</f>
        <v>7.3102338115169969</v>
      </c>
      <c r="J649" s="49">
        <f>IF(ISNUMBER((Sheet1!I629+$F$7/10)*VLOOKUP($B649,$H$13:$J$18,3,0)),(Sheet1!I629+$F$7/10)*VLOOKUP($B649,$H$13:$J$18,3,0),"N/A")</f>
        <v>7.2172805013318113</v>
      </c>
      <c r="K649" s="49">
        <f>IF(ISNUMBER((Sheet1!J629+$F$7/10)*VLOOKUP($B649,$H$13:$J$18,3,0)),(Sheet1!J629+$F$7/10)*VLOOKUP($B649,$H$13:$J$18,3,0),"N/A")</f>
        <v>7.1221320754058848</v>
      </c>
    </row>
    <row r="650" spans="2:11" x14ac:dyDescent="0.25">
      <c r="B650" s="1" t="str">
        <f>Sheet1!A630</f>
        <v>MD</v>
      </c>
      <c r="C650" s="2" t="str">
        <f>Sheet1!B630</f>
        <v>Elec</v>
      </c>
      <c r="D650" s="3">
        <f>Sheet1!C630</f>
        <v>42794</v>
      </c>
      <c r="E650" s="4" t="str">
        <f>Sheet1!D630</f>
        <v>PEPCO</v>
      </c>
      <c r="F650" s="2" t="str">
        <f>Sheet1!E630</f>
        <v>0-150K</v>
      </c>
      <c r="G650" s="49">
        <f>IF(ISNUMBER((Sheet1!F630+$F$7/10)*VLOOKUP($B650,$H$13:$J$18,3,0)),(Sheet1!F630+$F$7/10)*VLOOKUP($B650,$H$13:$J$18,3,0),"N/A")</f>
        <v>7.7264537747336375</v>
      </c>
      <c r="H650" s="49">
        <f>IF(ISNUMBER((Sheet1!G630+$F$7/10)*VLOOKUP($B650,$H$13:$J$18,3,0)),(Sheet1!G630+$F$7/10)*VLOOKUP($B650,$H$13:$J$18,3,0),"N/A")</f>
        <v>7.5751553719558604</v>
      </c>
      <c r="I650" s="49">
        <f>IF(ISNUMBER((Sheet1!H630+$F$7/10)*VLOOKUP($B650,$H$13:$J$18,3,0)),(Sheet1!H630+$F$7/10)*VLOOKUP($B650,$H$13:$J$18,3,0),"N/A")</f>
        <v>7.5006632654743779</v>
      </c>
      <c r="J650" s="49">
        <f>IF(ISNUMBER((Sheet1!I630+$F$7/10)*VLOOKUP($B650,$H$13:$J$18,3,0)),(Sheet1!I630+$F$7/10)*VLOOKUP($B650,$H$13:$J$18,3,0),"N/A")</f>
        <v>7.4161139830669711</v>
      </c>
      <c r="K650" s="49">
        <f>IF(ISNUMBER((Sheet1!J630+$F$7/10)*VLOOKUP($B650,$H$13:$J$18,3,0)),(Sheet1!J630+$F$7/10)*VLOOKUP($B650,$H$13:$J$18,3,0),"N/A")</f>
        <v>7.3715119923262309</v>
      </c>
    </row>
    <row r="651" spans="2:11" x14ac:dyDescent="0.25">
      <c r="B651" s="1" t="str">
        <f>Sheet1!A631</f>
        <v>MD</v>
      </c>
      <c r="C651" s="2" t="str">
        <f>Sheet1!B631</f>
        <v>Elec</v>
      </c>
      <c r="D651" s="3">
        <f>Sheet1!C631</f>
        <v>42794</v>
      </c>
      <c r="E651" s="4" t="str">
        <f>Sheet1!D631</f>
        <v>PEPCO</v>
      </c>
      <c r="F651" s="2" t="str">
        <f>Sheet1!E631</f>
        <v>150-500K</v>
      </c>
      <c r="G651" s="49">
        <f>IF(ISNUMBER((Sheet1!F631+$F$7/10)*VLOOKUP($B651,$H$13:$J$18,3,0)),(Sheet1!F631+$F$7/10)*VLOOKUP($B651,$H$13:$J$18,3,0),"N/A")</f>
        <v>7.5264537747336373</v>
      </c>
      <c r="H651" s="49">
        <f>IF(ISNUMBER((Sheet1!G631+$F$7/10)*VLOOKUP($B651,$H$13:$J$18,3,0)),(Sheet1!G631+$F$7/10)*VLOOKUP($B651,$H$13:$J$18,3,0),"N/A")</f>
        <v>7.3751553719558602</v>
      </c>
      <c r="I651" s="49">
        <f>IF(ISNUMBER((Sheet1!H631+$F$7/10)*VLOOKUP($B651,$H$13:$J$18,3,0)),(Sheet1!H631+$F$7/10)*VLOOKUP($B651,$H$13:$J$18,3,0),"N/A")</f>
        <v>7.3006632654743786</v>
      </c>
      <c r="J651" s="49">
        <f>IF(ISNUMBER((Sheet1!I631+$F$7/10)*VLOOKUP($B651,$H$13:$J$18,3,0)),(Sheet1!I631+$F$7/10)*VLOOKUP($B651,$H$13:$J$18,3,0),"N/A")</f>
        <v>7.2161139830669709</v>
      </c>
      <c r="K651" s="49">
        <f>IF(ISNUMBER((Sheet1!J631+$F$7/10)*VLOOKUP($B651,$H$13:$J$18,3,0)),(Sheet1!J631+$F$7/10)*VLOOKUP($B651,$H$13:$J$18,3,0),"N/A")</f>
        <v>7.1715119923262307</v>
      </c>
    </row>
    <row r="652" spans="2:11" x14ac:dyDescent="0.25">
      <c r="B652" s="1" t="str">
        <f>Sheet1!A632</f>
        <v>MD</v>
      </c>
      <c r="C652" s="2" t="str">
        <f>Sheet1!B632</f>
        <v>Elec</v>
      </c>
      <c r="D652" s="3">
        <f>Sheet1!C632</f>
        <v>42794</v>
      </c>
      <c r="E652" s="4" t="str">
        <f>Sheet1!D632</f>
        <v>PEPCO</v>
      </c>
      <c r="F652" s="2" t="str">
        <f>Sheet1!E632</f>
        <v>500-1M</v>
      </c>
      <c r="G652" s="49">
        <f>IF(ISNUMBER((Sheet1!F632+$F$7/10)*VLOOKUP($B652,$H$13:$J$18,3,0)),(Sheet1!F632+$F$7/10)*VLOOKUP($B652,$H$13:$J$18,3,0),"N/A")</f>
        <v>7.1764537747336377</v>
      </c>
      <c r="H652" s="49">
        <f>IF(ISNUMBER((Sheet1!G632+$F$7/10)*VLOOKUP($B652,$H$13:$J$18,3,0)),(Sheet1!G632+$F$7/10)*VLOOKUP($B652,$H$13:$J$18,3,0),"N/A")</f>
        <v>7.0251553719558597</v>
      </c>
      <c r="I652" s="49">
        <f>IF(ISNUMBER((Sheet1!H632+$F$7/10)*VLOOKUP($B652,$H$13:$J$18,3,0)),(Sheet1!H632+$F$7/10)*VLOOKUP($B652,$H$13:$J$18,3,0),"N/A")</f>
        <v>6.9506632654743781</v>
      </c>
      <c r="J652" s="49">
        <f>IF(ISNUMBER((Sheet1!I632+$F$7/10)*VLOOKUP($B652,$H$13:$J$18,3,0)),(Sheet1!I632+$F$7/10)*VLOOKUP($B652,$H$13:$J$18,3,0),"N/A")</f>
        <v>6.8661139830669713</v>
      </c>
      <c r="K652" s="49">
        <f>IF(ISNUMBER((Sheet1!J632+$F$7/10)*VLOOKUP($B652,$H$13:$J$18,3,0)),(Sheet1!J632+$F$7/10)*VLOOKUP($B652,$H$13:$J$18,3,0),"N/A")</f>
        <v>6.8215119923262311</v>
      </c>
    </row>
    <row r="653" spans="2:11" x14ac:dyDescent="0.25">
      <c r="B653" s="1" t="str">
        <f>Sheet1!A633</f>
        <v>MD</v>
      </c>
      <c r="C653" s="2" t="str">
        <f>Sheet1!B633</f>
        <v>Elec</v>
      </c>
      <c r="D653" s="3">
        <f>Sheet1!C633</f>
        <v>42794</v>
      </c>
      <c r="E653" s="4" t="str">
        <f>Sheet1!D633</f>
        <v>DPL</v>
      </c>
      <c r="F653" s="2" t="str">
        <f>Sheet1!E633</f>
        <v>0-150K</v>
      </c>
      <c r="G653" s="49">
        <f>IF(ISNUMBER((Sheet1!F633+$F$7/10)*VLOOKUP($B653,$H$13:$J$18,3,0)),(Sheet1!F633+$F$7/10)*VLOOKUP($B653,$H$13:$J$18,3,0),"N/A")</f>
        <v>7.3661402587519023</v>
      </c>
      <c r="H653" s="49">
        <f>IF(ISNUMBER((Sheet1!G633+$F$7/10)*VLOOKUP($B653,$H$13:$J$18,3,0)),(Sheet1!G633+$F$7/10)*VLOOKUP($B653,$H$13:$J$18,3,0),"N/A")</f>
        <v>7.2883526893074571</v>
      </c>
      <c r="I653" s="49">
        <f>IF(ISNUMBER((Sheet1!H633+$F$7/10)*VLOOKUP($B653,$H$13:$J$18,3,0)),(Sheet1!H633+$F$7/10)*VLOOKUP($B653,$H$13:$J$18,3,0),"N/A")</f>
        <v>7.3007815550482009</v>
      </c>
      <c r="J653" s="49">
        <f>IF(ISNUMBER((Sheet1!I633+$F$7/10)*VLOOKUP($B653,$H$13:$J$18,3,0)),(Sheet1!I633+$F$7/10)*VLOOKUP($B653,$H$13:$J$18,3,0),"N/A")</f>
        <v>7.3521463004185703</v>
      </c>
      <c r="K653" s="49">
        <f>IF(ISNUMBER((Sheet1!J633+$F$7/10)*VLOOKUP($B653,$H$13:$J$18,3,0)),(Sheet1!J633+$F$7/10)*VLOOKUP($B653,$H$13:$J$18,3,0),"N/A")</f>
        <v>7.3517647263444967</v>
      </c>
    </row>
    <row r="654" spans="2:11" x14ac:dyDescent="0.25">
      <c r="B654" s="1" t="str">
        <f>Sheet1!A634</f>
        <v>MD</v>
      </c>
      <c r="C654" s="2" t="str">
        <f>Sheet1!B634</f>
        <v>Elec</v>
      </c>
      <c r="D654" s="3">
        <f>Sheet1!C634</f>
        <v>42794</v>
      </c>
      <c r="E654" s="4" t="str">
        <f>Sheet1!D634</f>
        <v>DPL</v>
      </c>
      <c r="F654" s="2" t="str">
        <f>Sheet1!E634</f>
        <v>150-500K</v>
      </c>
      <c r="G654" s="49">
        <f>IF(ISNUMBER((Sheet1!F634+$F$7/10)*VLOOKUP($B654,$H$13:$J$18,3,0)),(Sheet1!F634+$F$7/10)*VLOOKUP($B654,$H$13:$J$18,3,0),"N/A")</f>
        <v>7.1661402587519021</v>
      </c>
      <c r="H654" s="49">
        <f>IF(ISNUMBER((Sheet1!G634+$F$7/10)*VLOOKUP($B654,$H$13:$J$18,3,0)),(Sheet1!G634+$F$7/10)*VLOOKUP($B654,$H$13:$J$18,3,0),"N/A")</f>
        <v>7.0883526893074578</v>
      </c>
      <c r="I654" s="49">
        <f>IF(ISNUMBER((Sheet1!H634+$F$7/10)*VLOOKUP($B654,$H$13:$J$18,3,0)),(Sheet1!H634+$F$7/10)*VLOOKUP($B654,$H$13:$J$18,3,0),"N/A")</f>
        <v>7.1007815550482007</v>
      </c>
      <c r="J654" s="49">
        <f>IF(ISNUMBER((Sheet1!I634+$F$7/10)*VLOOKUP($B654,$H$13:$J$18,3,0)),(Sheet1!I634+$F$7/10)*VLOOKUP($B654,$H$13:$J$18,3,0),"N/A")</f>
        <v>7.1521463004185701</v>
      </c>
      <c r="K654" s="49">
        <f>IF(ISNUMBER((Sheet1!J634+$F$7/10)*VLOOKUP($B654,$H$13:$J$18,3,0)),(Sheet1!J634+$F$7/10)*VLOOKUP($B654,$H$13:$J$18,3,0),"N/A")</f>
        <v>7.1517647263444974</v>
      </c>
    </row>
    <row r="655" spans="2:11" x14ac:dyDescent="0.25">
      <c r="B655" s="1" t="str">
        <f>Sheet1!A635</f>
        <v>MD</v>
      </c>
      <c r="C655" s="2" t="str">
        <f>Sheet1!B635</f>
        <v>Elec</v>
      </c>
      <c r="D655" s="3">
        <f>Sheet1!C635</f>
        <v>42794</v>
      </c>
      <c r="E655" s="4" t="str">
        <f>Sheet1!D635</f>
        <v>DPL</v>
      </c>
      <c r="F655" s="2" t="str">
        <f>Sheet1!E635</f>
        <v>500-1M</v>
      </c>
      <c r="G655" s="49">
        <f>IF(ISNUMBER((Sheet1!F635+$F$7/10)*VLOOKUP($B655,$H$13:$J$18,3,0)),(Sheet1!F635+$F$7/10)*VLOOKUP($B655,$H$13:$J$18,3,0),"N/A")</f>
        <v>6.8161402587519024</v>
      </c>
      <c r="H655" s="49">
        <f>IF(ISNUMBER((Sheet1!G635+$F$7/10)*VLOOKUP($B655,$H$13:$J$18,3,0)),(Sheet1!G635+$F$7/10)*VLOOKUP($B655,$H$13:$J$18,3,0),"N/A")</f>
        <v>6.7383526893074572</v>
      </c>
      <c r="I655" s="49">
        <f>IF(ISNUMBER((Sheet1!H635+$F$7/10)*VLOOKUP($B655,$H$13:$J$18,3,0)),(Sheet1!H635+$F$7/10)*VLOOKUP($B655,$H$13:$J$18,3,0),"N/A")</f>
        <v>6.7507815550482011</v>
      </c>
      <c r="J655" s="49">
        <f>IF(ISNUMBER((Sheet1!I635+$F$7/10)*VLOOKUP($B655,$H$13:$J$18,3,0)),(Sheet1!I635+$F$7/10)*VLOOKUP($B655,$H$13:$J$18,3,0),"N/A")</f>
        <v>6.8021463004185705</v>
      </c>
      <c r="K655" s="49">
        <f>IF(ISNUMBER((Sheet1!J635+$F$7/10)*VLOOKUP($B655,$H$13:$J$18,3,0)),(Sheet1!J635+$F$7/10)*VLOOKUP($B655,$H$13:$J$18,3,0),"N/A")</f>
        <v>6.8017647263444969</v>
      </c>
    </row>
    <row r="656" spans="2:11" x14ac:dyDescent="0.25">
      <c r="B656" s="1" t="str">
        <f>Sheet1!A636</f>
        <v>MD</v>
      </c>
      <c r="C656" s="2" t="str">
        <f>Sheet1!B636</f>
        <v>Elec</v>
      </c>
      <c r="D656" s="3">
        <f>Sheet1!C636</f>
        <v>42794</v>
      </c>
      <c r="E656" s="4" t="str">
        <f>Sheet1!D636</f>
        <v>Potomac</v>
      </c>
      <c r="F656" s="2" t="str">
        <f>Sheet1!E636</f>
        <v>0-150K</v>
      </c>
      <c r="G656" s="49">
        <f>IF(ISNUMBER((Sheet1!F636+$F$7/10)*VLOOKUP($B656,$H$13:$J$18,3,0)),(Sheet1!F636+$F$7/10)*VLOOKUP($B656,$H$13:$J$18,3,0),"N/A")</f>
        <v>6.8055876217656008</v>
      </c>
      <c r="H656" s="49">
        <f>IF(ISNUMBER((Sheet1!G636+$F$7/10)*VLOOKUP($B656,$H$13:$J$18,3,0)),(Sheet1!G636+$F$7/10)*VLOOKUP($B656,$H$13:$J$18,3,0),"N/A")</f>
        <v>6.8538838023211568</v>
      </c>
      <c r="I656" s="49">
        <f>IF(ISNUMBER((Sheet1!H636+$F$7/10)*VLOOKUP($B656,$H$13:$J$18,3,0)),(Sheet1!H636+$F$7/10)*VLOOKUP($B656,$H$13:$J$18,3,0),"N/A")</f>
        <v>6.8505464643581941</v>
      </c>
      <c r="J656" s="49">
        <f>IF(ISNUMBER((Sheet1!I636+$F$7/10)*VLOOKUP($B656,$H$13:$J$18,3,0)),(Sheet1!I636+$F$7/10)*VLOOKUP($B656,$H$13:$J$18,3,0),"N/A")</f>
        <v>6.8100319273211554</v>
      </c>
      <c r="K656" s="49">
        <f>IF(ISNUMBER((Sheet1!J636+$F$7/10)*VLOOKUP($B656,$H$13:$J$18,3,0)),(Sheet1!J636+$F$7/10)*VLOOKUP($B656,$H$13:$J$18,3,0),"N/A")</f>
        <v>6.8066020893581918</v>
      </c>
    </row>
    <row r="657" spans="2:11" x14ac:dyDescent="0.25">
      <c r="B657" s="1" t="str">
        <f>Sheet1!A637</f>
        <v>MD</v>
      </c>
      <c r="C657" s="2" t="str">
        <f>Sheet1!B637</f>
        <v>Elec</v>
      </c>
      <c r="D657" s="3">
        <f>Sheet1!C637</f>
        <v>42794</v>
      </c>
      <c r="E657" s="4" t="str">
        <f>Sheet1!D637</f>
        <v>Potomac</v>
      </c>
      <c r="F657" s="2" t="str">
        <f>Sheet1!E637</f>
        <v>150-500K</v>
      </c>
      <c r="G657" s="49">
        <f>IF(ISNUMBER((Sheet1!F637+$F$7/10)*VLOOKUP($B657,$H$13:$J$18,3,0)),(Sheet1!F637+$F$7/10)*VLOOKUP($B657,$H$13:$J$18,3,0),"N/A")</f>
        <v>6.6055876217656007</v>
      </c>
      <c r="H657" s="49">
        <f>IF(ISNUMBER((Sheet1!G637+$F$7/10)*VLOOKUP($B657,$H$13:$J$18,3,0)),(Sheet1!G637+$F$7/10)*VLOOKUP($B657,$H$13:$J$18,3,0),"N/A")</f>
        <v>6.6538838023211566</v>
      </c>
      <c r="I657" s="49">
        <f>IF(ISNUMBER((Sheet1!H637+$F$7/10)*VLOOKUP($B657,$H$13:$J$18,3,0)),(Sheet1!H637+$F$7/10)*VLOOKUP($B657,$H$13:$J$18,3,0),"N/A")</f>
        <v>6.6505464643581949</v>
      </c>
      <c r="J657" s="49">
        <f>IF(ISNUMBER((Sheet1!I637+$F$7/10)*VLOOKUP($B657,$H$13:$J$18,3,0)),(Sheet1!I637+$F$7/10)*VLOOKUP($B657,$H$13:$J$18,3,0),"N/A")</f>
        <v>6.6100319273211552</v>
      </c>
      <c r="K657" s="49">
        <f>IF(ISNUMBER((Sheet1!J637+$F$7/10)*VLOOKUP($B657,$H$13:$J$18,3,0)),(Sheet1!J637+$F$7/10)*VLOOKUP($B657,$H$13:$J$18,3,0),"N/A")</f>
        <v>6.6066020893581925</v>
      </c>
    </row>
    <row r="658" spans="2:11" x14ac:dyDescent="0.25">
      <c r="B658" s="1" t="str">
        <f>Sheet1!A638</f>
        <v>MD</v>
      </c>
      <c r="C658" s="2" t="str">
        <f>Sheet1!B638</f>
        <v>Elec</v>
      </c>
      <c r="D658" s="3">
        <f>Sheet1!C638</f>
        <v>42794</v>
      </c>
      <c r="E658" s="4" t="str">
        <f>Sheet1!D638</f>
        <v>Potomac</v>
      </c>
      <c r="F658" s="2" t="str">
        <f>Sheet1!E638</f>
        <v>500-1M</v>
      </c>
      <c r="G658" s="49">
        <f>IF(ISNUMBER((Sheet1!F638+$F$7/10)*VLOOKUP($B658,$H$13:$J$18,3,0)),(Sheet1!F638+$F$7/10)*VLOOKUP($B658,$H$13:$J$18,3,0),"N/A")</f>
        <v>6.255587621765601</v>
      </c>
      <c r="H658" s="49">
        <f>IF(ISNUMBER((Sheet1!G638+$F$7/10)*VLOOKUP($B658,$H$13:$J$18,3,0)),(Sheet1!G638+$F$7/10)*VLOOKUP($B658,$H$13:$J$18,3,0),"N/A")</f>
        <v>6.303883802321157</v>
      </c>
      <c r="I658" s="49">
        <f>IF(ISNUMBER((Sheet1!H638+$F$7/10)*VLOOKUP($B658,$H$13:$J$18,3,0)),(Sheet1!H638+$F$7/10)*VLOOKUP($B658,$H$13:$J$18,3,0),"N/A")</f>
        <v>6.3005464643581943</v>
      </c>
      <c r="J658" s="49">
        <f>IF(ISNUMBER((Sheet1!I638+$F$7/10)*VLOOKUP($B658,$H$13:$J$18,3,0)),(Sheet1!I638+$F$7/10)*VLOOKUP($B658,$H$13:$J$18,3,0),"N/A")</f>
        <v>6.2600319273211555</v>
      </c>
      <c r="K658" s="49">
        <f>IF(ISNUMBER((Sheet1!J638+$F$7/10)*VLOOKUP($B658,$H$13:$J$18,3,0)),(Sheet1!J638+$F$7/10)*VLOOKUP($B658,$H$13:$J$18,3,0),"N/A")</f>
        <v>6.256602089358192</v>
      </c>
    </row>
    <row r="659" spans="2:11" x14ac:dyDescent="0.25">
      <c r="B659" s="1" t="str">
        <f>Sheet1!A639</f>
        <v>MD</v>
      </c>
      <c r="C659" s="2" t="str">
        <f>Sheet1!B639</f>
        <v>Elec</v>
      </c>
      <c r="D659" s="3">
        <f>Sheet1!C639</f>
        <v>42825</v>
      </c>
      <c r="E659" s="4" t="str">
        <f>Sheet1!D639</f>
        <v>BGE</v>
      </c>
      <c r="F659" s="2" t="str">
        <f>Sheet1!E639</f>
        <v>0-150K</v>
      </c>
      <c r="G659" s="49">
        <f>IF(ISNUMBER((Sheet1!F639+$F$7/10)*VLOOKUP($B659,$H$13:$J$18,3,0)),(Sheet1!F639+$F$7/10)*VLOOKUP($B659,$H$13:$J$18,3,0),"N/A")</f>
        <v>7.8369668207762562</v>
      </c>
      <c r="H659" s="49">
        <f>IF(ISNUMBER((Sheet1!G639+$F$7/10)*VLOOKUP($B659,$H$13:$J$18,3,0)),(Sheet1!G639+$F$7/10)*VLOOKUP($B659,$H$13:$J$18,3,0),"N/A")</f>
        <v>7.9396141124429223</v>
      </c>
      <c r="I659" s="49">
        <f>IF(ISNUMBER((Sheet1!H639+$F$7/10)*VLOOKUP($B659,$H$13:$J$18,3,0)),(Sheet1!H639+$F$7/10)*VLOOKUP($B659,$H$13:$J$18,3,0),"N/A")</f>
        <v>7.7717671679984779</v>
      </c>
      <c r="J659" s="49">
        <f>IF(ISNUMBER((Sheet1!I639+$F$7/10)*VLOOKUP($B659,$H$13:$J$18,3,0)),(Sheet1!I639+$F$7/10)*VLOOKUP($B659,$H$13:$J$18,3,0),"N/A")</f>
        <v>7.7645393728595877</v>
      </c>
      <c r="K659" s="49">
        <f>IF(ISNUMBER((Sheet1!J639+$F$7/10)*VLOOKUP($B659,$H$13:$J$18,3,0)),(Sheet1!J639+$F$7/10)*VLOOKUP($B659,$H$13:$J$18,3,0),"N/A")</f>
        <v>7.6687270638318115</v>
      </c>
    </row>
    <row r="660" spans="2:11" x14ac:dyDescent="0.25">
      <c r="B660" s="1" t="str">
        <f>Sheet1!A640</f>
        <v>MD</v>
      </c>
      <c r="C660" s="2" t="str">
        <f>Sheet1!B640</f>
        <v>Elec</v>
      </c>
      <c r="D660" s="3">
        <f>Sheet1!C640</f>
        <v>42825</v>
      </c>
      <c r="E660" s="4" t="str">
        <f>Sheet1!D640</f>
        <v>BGE</v>
      </c>
      <c r="F660" s="2" t="str">
        <f>Sheet1!E640</f>
        <v>150-500K</v>
      </c>
      <c r="G660" s="49">
        <f>IF(ISNUMBER((Sheet1!F640+$F$7/10)*VLOOKUP($B660,$H$13:$J$18,3,0)),(Sheet1!F640+$F$7/10)*VLOOKUP($B660,$H$13:$J$18,3,0),"N/A")</f>
        <v>7.636966820776256</v>
      </c>
      <c r="H660" s="49">
        <f>IF(ISNUMBER((Sheet1!G640+$F$7/10)*VLOOKUP($B660,$H$13:$J$18,3,0)),(Sheet1!G640+$F$7/10)*VLOOKUP($B660,$H$13:$J$18,3,0),"N/A")</f>
        <v>7.7396141124429221</v>
      </c>
      <c r="I660" s="49">
        <f>IF(ISNUMBER((Sheet1!H640+$F$7/10)*VLOOKUP($B660,$H$13:$J$18,3,0)),(Sheet1!H640+$F$7/10)*VLOOKUP($B660,$H$13:$J$18,3,0),"N/A")</f>
        <v>7.5717671679984777</v>
      </c>
      <c r="J660" s="49">
        <f>IF(ISNUMBER((Sheet1!I640+$F$7/10)*VLOOKUP($B660,$H$13:$J$18,3,0)),(Sheet1!I640+$F$7/10)*VLOOKUP($B660,$H$13:$J$18,3,0),"N/A")</f>
        <v>7.5645393728595876</v>
      </c>
      <c r="K660" s="49">
        <f>IF(ISNUMBER((Sheet1!J640+$F$7/10)*VLOOKUP($B660,$H$13:$J$18,3,0)),(Sheet1!J640+$F$7/10)*VLOOKUP($B660,$H$13:$J$18,3,0),"N/A")</f>
        <v>7.4687270638318113</v>
      </c>
    </row>
    <row r="661" spans="2:11" x14ac:dyDescent="0.25">
      <c r="B661" s="1" t="str">
        <f>Sheet1!A641</f>
        <v>MD</v>
      </c>
      <c r="C661" s="2" t="str">
        <f>Sheet1!B641</f>
        <v>Elec</v>
      </c>
      <c r="D661" s="3">
        <f>Sheet1!C641</f>
        <v>42825</v>
      </c>
      <c r="E661" s="4" t="str">
        <f>Sheet1!D641</f>
        <v>BGE</v>
      </c>
      <c r="F661" s="2" t="str">
        <f>Sheet1!E641</f>
        <v>500-1M</v>
      </c>
      <c r="G661" s="49">
        <f>IF(ISNUMBER((Sheet1!F641+$F$7/10)*VLOOKUP($B661,$H$13:$J$18,3,0)),(Sheet1!F641+$F$7/10)*VLOOKUP($B661,$H$13:$J$18,3,0),"N/A")</f>
        <v>7.2869668207762555</v>
      </c>
      <c r="H661" s="49">
        <f>IF(ISNUMBER((Sheet1!G641+$F$7/10)*VLOOKUP($B661,$H$13:$J$18,3,0)),(Sheet1!G641+$F$7/10)*VLOOKUP($B661,$H$13:$J$18,3,0),"N/A")</f>
        <v>7.3896141124429224</v>
      </c>
      <c r="I661" s="49">
        <f>IF(ISNUMBER((Sheet1!H641+$F$7/10)*VLOOKUP($B661,$H$13:$J$18,3,0)),(Sheet1!H641+$F$7/10)*VLOOKUP($B661,$H$13:$J$18,3,0),"N/A")</f>
        <v>7.2217671679984772</v>
      </c>
      <c r="J661" s="49">
        <f>IF(ISNUMBER((Sheet1!I641+$F$7/10)*VLOOKUP($B661,$H$13:$J$18,3,0)),(Sheet1!I641+$F$7/10)*VLOOKUP($B661,$H$13:$J$18,3,0),"N/A")</f>
        <v>7.2145393728595879</v>
      </c>
      <c r="K661" s="49">
        <f>IF(ISNUMBER((Sheet1!J641+$F$7/10)*VLOOKUP($B661,$H$13:$J$18,3,0)),(Sheet1!J641+$F$7/10)*VLOOKUP($B661,$H$13:$J$18,3,0),"N/A")</f>
        <v>7.1187270638318108</v>
      </c>
    </row>
    <row r="662" spans="2:11" x14ac:dyDescent="0.25">
      <c r="B662" s="1" t="str">
        <f>Sheet1!A642</f>
        <v>MD</v>
      </c>
      <c r="C662" s="2" t="str">
        <f>Sheet1!B642</f>
        <v>Elec</v>
      </c>
      <c r="D662" s="3">
        <f>Sheet1!C642</f>
        <v>42825</v>
      </c>
      <c r="E662" s="4" t="str">
        <f>Sheet1!D642</f>
        <v>PEPCO</v>
      </c>
      <c r="F662" s="2" t="str">
        <f>Sheet1!E642</f>
        <v>0-150K</v>
      </c>
      <c r="G662" s="49">
        <f>IF(ISNUMBER((Sheet1!F642+$F$7/10)*VLOOKUP($B662,$H$13:$J$18,3,0)),(Sheet1!F642+$F$7/10)*VLOOKUP($B662,$H$13:$J$18,3,0),"N/A")</f>
        <v>7.4679661358447493</v>
      </c>
      <c r="H662" s="49">
        <f>IF(ISNUMBER((Sheet1!G642+$F$7/10)*VLOOKUP($B662,$H$13:$J$18,3,0)),(Sheet1!G642+$F$7/10)*VLOOKUP($B662,$H$13:$J$18,3,0),"N/A")</f>
        <v>7.5712434275114164</v>
      </c>
      <c r="I662" s="49">
        <f>IF(ISNUMBER((Sheet1!H642+$F$7/10)*VLOOKUP($B662,$H$13:$J$18,3,0)),(Sheet1!H642+$F$7/10)*VLOOKUP($B662,$H$13:$J$18,3,0),"N/A")</f>
        <v>7.403862524733638</v>
      </c>
      <c r="J662" s="49">
        <f>IF(ISNUMBER((Sheet1!I642+$F$7/10)*VLOOKUP($B662,$H$13:$J$18,3,0)),(Sheet1!I642+$F$7/10)*VLOOKUP($B662,$H$13:$J$18,3,0),"N/A")</f>
        <v>7.4099747816780832</v>
      </c>
      <c r="K662" s="49">
        <f>IF(ISNUMBER((Sheet1!J642+$F$7/10)*VLOOKUP($B662,$H$13:$J$18,3,0)),(Sheet1!J642+$F$7/10)*VLOOKUP($B662,$H$13:$J$18,3,0),"N/A")</f>
        <v>7.3708972122336389</v>
      </c>
    </row>
    <row r="663" spans="2:11" x14ac:dyDescent="0.25">
      <c r="B663" s="1" t="str">
        <f>Sheet1!A643</f>
        <v>MD</v>
      </c>
      <c r="C663" s="2" t="str">
        <f>Sheet1!B643</f>
        <v>Elec</v>
      </c>
      <c r="D663" s="3">
        <f>Sheet1!C643</f>
        <v>42825</v>
      </c>
      <c r="E663" s="4" t="str">
        <f>Sheet1!D643</f>
        <v>PEPCO</v>
      </c>
      <c r="F663" s="2" t="str">
        <f>Sheet1!E643</f>
        <v>150-500K</v>
      </c>
      <c r="G663" s="49">
        <f>IF(ISNUMBER((Sheet1!F643+$F$7/10)*VLOOKUP($B663,$H$13:$J$18,3,0)),(Sheet1!F643+$F$7/10)*VLOOKUP($B663,$H$13:$J$18,3,0),"N/A")</f>
        <v>7.2679661358447492</v>
      </c>
      <c r="H663" s="49">
        <f>IF(ISNUMBER((Sheet1!G643+$F$7/10)*VLOOKUP($B663,$H$13:$J$18,3,0)),(Sheet1!G643+$F$7/10)*VLOOKUP($B663,$H$13:$J$18,3,0),"N/A")</f>
        <v>7.3712434275114163</v>
      </c>
      <c r="I663" s="49">
        <f>IF(ISNUMBER((Sheet1!H643+$F$7/10)*VLOOKUP($B663,$H$13:$J$18,3,0)),(Sheet1!H643+$F$7/10)*VLOOKUP($B663,$H$13:$J$18,3,0),"N/A")</f>
        <v>7.2038625247336388</v>
      </c>
      <c r="J663" s="49">
        <f>IF(ISNUMBER((Sheet1!I643+$F$7/10)*VLOOKUP($B663,$H$13:$J$18,3,0)),(Sheet1!I643+$F$7/10)*VLOOKUP($B663,$H$13:$J$18,3,0),"N/A")</f>
        <v>7.209974781678083</v>
      </c>
      <c r="K663" s="49">
        <f>IF(ISNUMBER((Sheet1!J643+$F$7/10)*VLOOKUP($B663,$H$13:$J$18,3,0)),(Sheet1!J643+$F$7/10)*VLOOKUP($B663,$H$13:$J$18,3,0),"N/A")</f>
        <v>7.1708972122336387</v>
      </c>
    </row>
    <row r="664" spans="2:11" x14ac:dyDescent="0.25">
      <c r="B664" s="1" t="str">
        <f>Sheet1!A644</f>
        <v>MD</v>
      </c>
      <c r="C664" s="2" t="str">
        <f>Sheet1!B644</f>
        <v>Elec</v>
      </c>
      <c r="D664" s="3">
        <f>Sheet1!C644</f>
        <v>42825</v>
      </c>
      <c r="E664" s="4" t="str">
        <f>Sheet1!D644</f>
        <v>PEPCO</v>
      </c>
      <c r="F664" s="2" t="str">
        <f>Sheet1!E644</f>
        <v>500-1M</v>
      </c>
      <c r="G664" s="49">
        <f>IF(ISNUMBER((Sheet1!F644+$F$7/10)*VLOOKUP($B664,$H$13:$J$18,3,0)),(Sheet1!F644+$F$7/10)*VLOOKUP($B664,$H$13:$J$18,3,0),"N/A")</f>
        <v>6.9179661358447486</v>
      </c>
      <c r="H664" s="49">
        <f>IF(ISNUMBER((Sheet1!G644+$F$7/10)*VLOOKUP($B664,$H$13:$J$18,3,0)),(Sheet1!G644+$F$7/10)*VLOOKUP($B664,$H$13:$J$18,3,0),"N/A")</f>
        <v>7.0212434275114166</v>
      </c>
      <c r="I664" s="49">
        <f>IF(ISNUMBER((Sheet1!H644+$F$7/10)*VLOOKUP($B664,$H$13:$J$18,3,0)),(Sheet1!H644+$F$7/10)*VLOOKUP($B664,$H$13:$J$18,3,0),"N/A")</f>
        <v>6.8538625247336382</v>
      </c>
      <c r="J664" s="49">
        <f>IF(ISNUMBER((Sheet1!I644+$F$7/10)*VLOOKUP($B664,$H$13:$J$18,3,0)),(Sheet1!I644+$F$7/10)*VLOOKUP($B664,$H$13:$J$18,3,0),"N/A")</f>
        <v>6.8599747816780834</v>
      </c>
      <c r="K664" s="49">
        <f>IF(ISNUMBER((Sheet1!J644+$F$7/10)*VLOOKUP($B664,$H$13:$J$18,3,0)),(Sheet1!J644+$F$7/10)*VLOOKUP($B664,$H$13:$J$18,3,0),"N/A")</f>
        <v>6.8208972122336391</v>
      </c>
    </row>
    <row r="665" spans="2:11" x14ac:dyDescent="0.25">
      <c r="B665" s="1" t="str">
        <f>Sheet1!A645</f>
        <v>MD</v>
      </c>
      <c r="C665" s="2" t="str">
        <f>Sheet1!B645</f>
        <v>Elec</v>
      </c>
      <c r="D665" s="3">
        <f>Sheet1!C645</f>
        <v>42825</v>
      </c>
      <c r="E665" s="4" t="str">
        <f>Sheet1!D645</f>
        <v>DPL</v>
      </c>
      <c r="F665" s="2" t="str">
        <f>Sheet1!E645</f>
        <v>0-150K</v>
      </c>
      <c r="G665" s="49">
        <f>IF(ISNUMBER((Sheet1!F645+$F$7/10)*VLOOKUP($B665,$H$13:$J$18,3,0)),(Sheet1!F645+$F$7/10)*VLOOKUP($B665,$H$13:$J$18,3,0),"N/A")</f>
        <v>7.0873667865296799</v>
      </c>
      <c r="H665" s="49">
        <f>IF(ISNUMBER((Sheet1!G645+$F$7/10)*VLOOKUP($B665,$H$13:$J$18,3,0)),(Sheet1!G645+$F$7/10)*VLOOKUP($B665,$H$13:$J$18,3,0),"N/A")</f>
        <v>7.2856903281963472</v>
      </c>
      <c r="I665" s="49">
        <f>IF(ISNUMBER((Sheet1!H645+$F$7/10)*VLOOKUP($B665,$H$13:$J$18,3,0)),(Sheet1!H645+$F$7/10)*VLOOKUP($B665,$H$13:$J$18,3,0),"N/A")</f>
        <v>7.2263100504185704</v>
      </c>
      <c r="J665" s="49">
        <f>IF(ISNUMBER((Sheet1!I645+$F$7/10)*VLOOKUP($B665,$H$13:$J$18,3,0)),(Sheet1!I645+$F$7/10)*VLOOKUP($B665,$H$13:$J$18,3,0),"N/A")</f>
        <v>7.366770276113014</v>
      </c>
      <c r="K665" s="49">
        <f>IF(ISNUMBER((Sheet1!J645+$F$7/10)*VLOOKUP($B665,$H$13:$J$18,3,0)),(Sheet1!J645+$F$7/10)*VLOOKUP($B665,$H$13:$J$18,3,0),"N/A")</f>
        <v>7.3564667170852376</v>
      </c>
    </row>
    <row r="666" spans="2:11" x14ac:dyDescent="0.25">
      <c r="B666" s="1" t="str">
        <f>Sheet1!A646</f>
        <v>MD</v>
      </c>
      <c r="C666" s="2" t="str">
        <f>Sheet1!B646</f>
        <v>Elec</v>
      </c>
      <c r="D666" s="3">
        <f>Sheet1!C646</f>
        <v>42825</v>
      </c>
      <c r="E666" s="4" t="str">
        <f>Sheet1!D646</f>
        <v>DPL</v>
      </c>
      <c r="F666" s="2" t="str">
        <f>Sheet1!E646</f>
        <v>150-500K</v>
      </c>
      <c r="G666" s="49">
        <f>IF(ISNUMBER((Sheet1!F646+$F$7/10)*VLOOKUP($B666,$H$13:$J$18,3,0)),(Sheet1!F646+$F$7/10)*VLOOKUP($B666,$H$13:$J$18,3,0),"N/A")</f>
        <v>6.8873667865296797</v>
      </c>
      <c r="H666" s="49">
        <f>IF(ISNUMBER((Sheet1!G646+$F$7/10)*VLOOKUP($B666,$H$13:$J$18,3,0)),(Sheet1!G646+$F$7/10)*VLOOKUP($B666,$H$13:$J$18,3,0),"N/A")</f>
        <v>7.085690328196347</v>
      </c>
      <c r="I666" s="49">
        <f>IF(ISNUMBER((Sheet1!H646+$F$7/10)*VLOOKUP($B666,$H$13:$J$18,3,0)),(Sheet1!H646+$F$7/10)*VLOOKUP($B666,$H$13:$J$18,3,0),"N/A")</f>
        <v>7.0263100504185703</v>
      </c>
      <c r="J666" s="49">
        <f>IF(ISNUMBER((Sheet1!I646+$F$7/10)*VLOOKUP($B666,$H$13:$J$18,3,0)),(Sheet1!I646+$F$7/10)*VLOOKUP($B666,$H$13:$J$18,3,0),"N/A")</f>
        <v>7.1667702761130148</v>
      </c>
      <c r="K666" s="49">
        <f>IF(ISNUMBER((Sheet1!J646+$F$7/10)*VLOOKUP($B666,$H$13:$J$18,3,0)),(Sheet1!J646+$F$7/10)*VLOOKUP($B666,$H$13:$J$18,3,0),"N/A")</f>
        <v>7.1564667170852374</v>
      </c>
    </row>
    <row r="667" spans="2:11" x14ac:dyDescent="0.25">
      <c r="B667" s="1" t="str">
        <f>Sheet1!A647</f>
        <v>MD</v>
      </c>
      <c r="C667" s="2" t="str">
        <f>Sheet1!B647</f>
        <v>Elec</v>
      </c>
      <c r="D667" s="3">
        <f>Sheet1!C647</f>
        <v>42825</v>
      </c>
      <c r="E667" s="4" t="str">
        <f>Sheet1!D647</f>
        <v>DPL</v>
      </c>
      <c r="F667" s="2" t="str">
        <f>Sheet1!E647</f>
        <v>500-1M</v>
      </c>
      <c r="G667" s="49">
        <f>IF(ISNUMBER((Sheet1!F647+$F$7/10)*VLOOKUP($B667,$H$13:$J$18,3,0)),(Sheet1!F647+$F$7/10)*VLOOKUP($B667,$H$13:$J$18,3,0),"N/A")</f>
        <v>6.5373667865296792</v>
      </c>
      <c r="H667" s="49">
        <f>IF(ISNUMBER((Sheet1!G647+$F$7/10)*VLOOKUP($B667,$H$13:$J$18,3,0)),(Sheet1!G647+$F$7/10)*VLOOKUP($B667,$H$13:$J$18,3,0),"N/A")</f>
        <v>6.7356903281963465</v>
      </c>
      <c r="I667" s="49">
        <f>IF(ISNUMBER((Sheet1!H647+$F$7/10)*VLOOKUP($B667,$H$13:$J$18,3,0)),(Sheet1!H647+$F$7/10)*VLOOKUP($B667,$H$13:$J$18,3,0),"N/A")</f>
        <v>6.6763100504185697</v>
      </c>
      <c r="J667" s="49">
        <f>IF(ISNUMBER((Sheet1!I647+$F$7/10)*VLOOKUP($B667,$H$13:$J$18,3,0)),(Sheet1!I647+$F$7/10)*VLOOKUP($B667,$H$13:$J$18,3,0),"N/A")</f>
        <v>6.8167702761130142</v>
      </c>
      <c r="K667" s="49">
        <f>IF(ISNUMBER((Sheet1!J647+$F$7/10)*VLOOKUP($B667,$H$13:$J$18,3,0)),(Sheet1!J647+$F$7/10)*VLOOKUP($B667,$H$13:$J$18,3,0),"N/A")</f>
        <v>6.8064667170852378</v>
      </c>
    </row>
    <row r="668" spans="2:11" x14ac:dyDescent="0.25">
      <c r="B668" s="1" t="str">
        <f>Sheet1!A648</f>
        <v>MD</v>
      </c>
      <c r="C668" s="2" t="str">
        <f>Sheet1!B648</f>
        <v>Elec</v>
      </c>
      <c r="D668" s="3">
        <f>Sheet1!C648</f>
        <v>42825</v>
      </c>
      <c r="E668" s="4" t="str">
        <f>Sheet1!D648</f>
        <v>Potomac</v>
      </c>
      <c r="F668" s="2" t="str">
        <f>Sheet1!E648</f>
        <v>0-150K</v>
      </c>
      <c r="G668" s="49">
        <f>IF(ISNUMBER((Sheet1!F648+$F$7/10)*VLOOKUP($B668,$H$13:$J$18,3,0)),(Sheet1!F648+$F$7/10)*VLOOKUP($B668,$H$13:$J$18,3,0),"N/A")</f>
        <v>6.6869635245433781</v>
      </c>
      <c r="H668" s="49">
        <f>IF(ISNUMBER((Sheet1!G648+$F$7/10)*VLOOKUP($B668,$H$13:$J$18,3,0)),(Sheet1!G648+$F$7/10)*VLOOKUP($B668,$H$13:$J$18,3,0),"N/A")</f>
        <v>6.8904511287100449</v>
      </c>
      <c r="I668" s="49">
        <f>IF(ISNUMBER((Sheet1!H648+$F$7/10)*VLOOKUP($B668,$H$13:$J$18,3,0)),(Sheet1!H648+$F$7/10)*VLOOKUP($B668,$H$13:$J$18,3,0),"N/A")</f>
        <v>6.7989510245433795</v>
      </c>
      <c r="J668" s="49">
        <f>IF(ISNUMBER((Sheet1!I648+$F$7/10)*VLOOKUP($B668,$H$13:$J$18,3,0)),(Sheet1!I648+$F$7/10)*VLOOKUP($B668,$H$13:$J$18,3,0),"N/A")</f>
        <v>6.8249604516267128</v>
      </c>
      <c r="K668" s="49">
        <f>IF(ISNUMBER((Sheet1!J648+$F$7/10)*VLOOKUP($B668,$H$13:$J$18,3,0)),(Sheet1!J648+$F$7/10)*VLOOKUP($B668,$H$13:$J$18,3,0),"N/A")</f>
        <v>6.8201493231544914</v>
      </c>
    </row>
    <row r="669" spans="2:11" x14ac:dyDescent="0.25">
      <c r="B669" s="1" t="str">
        <f>Sheet1!A649</f>
        <v>MD</v>
      </c>
      <c r="C669" s="2" t="str">
        <f>Sheet1!B649</f>
        <v>Elec</v>
      </c>
      <c r="D669" s="3">
        <f>Sheet1!C649</f>
        <v>42825</v>
      </c>
      <c r="E669" s="4" t="str">
        <f>Sheet1!D649</f>
        <v>Potomac</v>
      </c>
      <c r="F669" s="2" t="str">
        <f>Sheet1!E649</f>
        <v>150-500K</v>
      </c>
      <c r="G669" s="49">
        <f>IF(ISNUMBER((Sheet1!F649+$F$7/10)*VLOOKUP($B669,$H$13:$J$18,3,0)),(Sheet1!F649+$F$7/10)*VLOOKUP($B669,$H$13:$J$18,3,0),"N/A")</f>
        <v>6.4869635245433788</v>
      </c>
      <c r="H669" s="49">
        <f>IF(ISNUMBER((Sheet1!G649+$F$7/10)*VLOOKUP($B669,$H$13:$J$18,3,0)),(Sheet1!G649+$F$7/10)*VLOOKUP($B669,$H$13:$J$18,3,0),"N/A")</f>
        <v>6.6904511287100448</v>
      </c>
      <c r="I669" s="49">
        <f>IF(ISNUMBER((Sheet1!H649+$F$7/10)*VLOOKUP($B669,$H$13:$J$18,3,0)),(Sheet1!H649+$F$7/10)*VLOOKUP($B669,$H$13:$J$18,3,0),"N/A")</f>
        <v>6.5989510245433793</v>
      </c>
      <c r="J669" s="49">
        <f>IF(ISNUMBER((Sheet1!I649+$F$7/10)*VLOOKUP($B669,$H$13:$J$18,3,0)),(Sheet1!I649+$F$7/10)*VLOOKUP($B669,$H$13:$J$18,3,0),"N/A")</f>
        <v>6.6249604516267127</v>
      </c>
      <c r="K669" s="49">
        <f>IF(ISNUMBER((Sheet1!J649+$F$7/10)*VLOOKUP($B669,$H$13:$J$18,3,0)),(Sheet1!J649+$F$7/10)*VLOOKUP($B669,$H$13:$J$18,3,0),"N/A")</f>
        <v>6.6201493231544912</v>
      </c>
    </row>
    <row r="670" spans="2:11" x14ac:dyDescent="0.25">
      <c r="B670" s="1" t="str">
        <f>Sheet1!A650</f>
        <v>MD</v>
      </c>
      <c r="C670" s="2" t="str">
        <f>Sheet1!B650</f>
        <v>Elec</v>
      </c>
      <c r="D670" s="3">
        <f>Sheet1!C650</f>
        <v>42825</v>
      </c>
      <c r="E670" s="4" t="str">
        <f>Sheet1!D650</f>
        <v>Potomac</v>
      </c>
      <c r="F670" s="2" t="str">
        <f>Sheet1!E650</f>
        <v>500-1M</v>
      </c>
      <c r="G670" s="49">
        <f>IF(ISNUMBER((Sheet1!F650+$F$7/10)*VLOOKUP($B670,$H$13:$J$18,3,0)),(Sheet1!F650+$F$7/10)*VLOOKUP($B670,$H$13:$J$18,3,0),"N/A")</f>
        <v>6.1369635245433782</v>
      </c>
      <c r="H670" s="49">
        <f>IF(ISNUMBER((Sheet1!G650+$F$7/10)*VLOOKUP($B670,$H$13:$J$18,3,0)),(Sheet1!G650+$F$7/10)*VLOOKUP($B670,$H$13:$J$18,3,0),"N/A")</f>
        <v>6.3404511287100451</v>
      </c>
      <c r="I670" s="49">
        <f>IF(ISNUMBER((Sheet1!H650+$F$7/10)*VLOOKUP($B670,$H$13:$J$18,3,0)),(Sheet1!H650+$F$7/10)*VLOOKUP($B670,$H$13:$J$18,3,0),"N/A")</f>
        <v>6.2489510245433788</v>
      </c>
      <c r="J670" s="49">
        <f>IF(ISNUMBER((Sheet1!I650+$F$7/10)*VLOOKUP($B670,$H$13:$J$18,3,0)),(Sheet1!I650+$F$7/10)*VLOOKUP($B670,$H$13:$J$18,3,0),"N/A")</f>
        <v>6.274960451626713</v>
      </c>
      <c r="K670" s="49">
        <f>IF(ISNUMBER((Sheet1!J650+$F$7/10)*VLOOKUP($B670,$H$13:$J$18,3,0)),(Sheet1!J650+$F$7/10)*VLOOKUP($B670,$H$13:$J$18,3,0),"N/A")</f>
        <v>6.2701493231544916</v>
      </c>
    </row>
    <row r="671" spans="2:11" x14ac:dyDescent="0.25">
      <c r="B671" s="1" t="str">
        <f>Sheet1!A651</f>
        <v>MD</v>
      </c>
      <c r="C671" s="2" t="str">
        <f>Sheet1!B651</f>
        <v>Elec</v>
      </c>
      <c r="D671" s="3">
        <f>Sheet1!C651</f>
        <v>42855</v>
      </c>
      <c r="E671" s="4" t="str">
        <f>Sheet1!D651</f>
        <v>BGE</v>
      </c>
      <c r="F671" s="2" t="str">
        <f>Sheet1!E651</f>
        <v>0-150K</v>
      </c>
      <c r="G671" s="49">
        <f>IF(ISNUMBER((Sheet1!F651+$F$7/10)*VLOOKUP($B671,$H$13:$J$18,3,0)),(Sheet1!F651+$F$7/10)*VLOOKUP($B671,$H$13:$J$18,3,0),"N/A")</f>
        <v>7.6390291818873663</v>
      </c>
      <c r="H671" s="49">
        <f>IF(ISNUMBER((Sheet1!G651+$F$7/10)*VLOOKUP($B671,$H$13:$J$18,3,0)),(Sheet1!G651+$F$7/10)*VLOOKUP($B671,$H$13:$J$18,3,0),"N/A")</f>
        <v>7.8957846679984769</v>
      </c>
      <c r="I671" s="49">
        <f>IF(ISNUMBER((Sheet1!H651+$F$7/10)*VLOOKUP($B671,$H$13:$J$18,3,0)),(Sheet1!H651+$F$7/10)*VLOOKUP($B671,$H$13:$J$18,3,0),"N/A")</f>
        <v>7.6905921911466253</v>
      </c>
      <c r="J671" s="49">
        <f>IF(ISNUMBER((Sheet1!I651+$F$7/10)*VLOOKUP($B671,$H$13:$J$18,3,0)),(Sheet1!I651+$F$7/10)*VLOOKUP($B671,$H$13:$J$18,3,0),"N/A")</f>
        <v>7.727559494387366</v>
      </c>
      <c r="K671" s="49">
        <f>IF(ISNUMBER((Sheet1!J651+$F$7/10)*VLOOKUP($B671,$H$13:$J$18,3,0)),(Sheet1!J651+$F$7/10)*VLOOKUP($B671,$H$13:$J$18,3,0),"N/A")</f>
        <v>7.6446778855910704</v>
      </c>
    </row>
    <row r="672" spans="2:11" x14ac:dyDescent="0.25">
      <c r="B672" s="1" t="str">
        <f>Sheet1!A652</f>
        <v>MD</v>
      </c>
      <c r="C672" s="2" t="str">
        <f>Sheet1!B652</f>
        <v>Elec</v>
      </c>
      <c r="D672" s="3">
        <f>Sheet1!C652</f>
        <v>42855</v>
      </c>
      <c r="E672" s="4" t="str">
        <f>Sheet1!D652</f>
        <v>BGE</v>
      </c>
      <c r="F672" s="2" t="str">
        <f>Sheet1!E652</f>
        <v>150-500K</v>
      </c>
      <c r="G672" s="49">
        <f>IF(ISNUMBER((Sheet1!F652+$F$7/10)*VLOOKUP($B672,$H$13:$J$18,3,0)),(Sheet1!F652+$F$7/10)*VLOOKUP($B672,$H$13:$J$18,3,0),"N/A")</f>
        <v>7.4390291818873662</v>
      </c>
      <c r="H672" s="49">
        <f>IF(ISNUMBER((Sheet1!G652+$F$7/10)*VLOOKUP($B672,$H$13:$J$18,3,0)),(Sheet1!G652+$F$7/10)*VLOOKUP($B672,$H$13:$J$18,3,0),"N/A")</f>
        <v>7.6957846679984767</v>
      </c>
      <c r="I672" s="49">
        <f>IF(ISNUMBER((Sheet1!H652+$F$7/10)*VLOOKUP($B672,$H$13:$J$18,3,0)),(Sheet1!H652+$F$7/10)*VLOOKUP($B672,$H$13:$J$18,3,0),"N/A")</f>
        <v>7.4905921911466251</v>
      </c>
      <c r="J672" s="49">
        <f>IF(ISNUMBER((Sheet1!I652+$F$7/10)*VLOOKUP($B672,$H$13:$J$18,3,0)),(Sheet1!I652+$F$7/10)*VLOOKUP($B672,$H$13:$J$18,3,0),"N/A")</f>
        <v>7.5275594943873658</v>
      </c>
      <c r="K672" s="49">
        <f>IF(ISNUMBER((Sheet1!J652+$F$7/10)*VLOOKUP($B672,$H$13:$J$18,3,0)),(Sheet1!J652+$F$7/10)*VLOOKUP($B672,$H$13:$J$18,3,0),"N/A")</f>
        <v>7.4446778855910711</v>
      </c>
    </row>
    <row r="673" spans="2:11" x14ac:dyDescent="0.25">
      <c r="B673" s="1" t="str">
        <f>Sheet1!A653</f>
        <v>MD</v>
      </c>
      <c r="C673" s="2" t="str">
        <f>Sheet1!B653</f>
        <v>Elec</v>
      </c>
      <c r="D673" s="3">
        <f>Sheet1!C653</f>
        <v>42855</v>
      </c>
      <c r="E673" s="4" t="str">
        <f>Sheet1!D653</f>
        <v>BGE</v>
      </c>
      <c r="F673" s="2" t="str">
        <f>Sheet1!E653</f>
        <v>500-1M</v>
      </c>
      <c r="G673" s="49">
        <f>IF(ISNUMBER((Sheet1!F653+$F$7/10)*VLOOKUP($B673,$H$13:$J$18,3,0)),(Sheet1!F653+$F$7/10)*VLOOKUP($B673,$H$13:$J$18,3,0),"N/A")</f>
        <v>7.0890291818873665</v>
      </c>
      <c r="H673" s="49">
        <f>IF(ISNUMBER((Sheet1!G653+$F$7/10)*VLOOKUP($B673,$H$13:$J$18,3,0)),(Sheet1!G653+$F$7/10)*VLOOKUP($B673,$H$13:$J$18,3,0),"N/A")</f>
        <v>7.3457846679984771</v>
      </c>
      <c r="I673" s="49">
        <f>IF(ISNUMBER((Sheet1!H653+$F$7/10)*VLOOKUP($B673,$H$13:$J$18,3,0)),(Sheet1!H653+$F$7/10)*VLOOKUP($B673,$H$13:$J$18,3,0),"N/A")</f>
        <v>7.1405921911466255</v>
      </c>
      <c r="J673" s="49">
        <f>IF(ISNUMBER((Sheet1!I653+$F$7/10)*VLOOKUP($B673,$H$13:$J$18,3,0)),(Sheet1!I653+$F$7/10)*VLOOKUP($B673,$H$13:$J$18,3,0),"N/A")</f>
        <v>7.1775594943873653</v>
      </c>
      <c r="K673" s="49">
        <f>IF(ISNUMBER((Sheet1!J653+$F$7/10)*VLOOKUP($B673,$H$13:$J$18,3,0)),(Sheet1!J653+$F$7/10)*VLOOKUP($B673,$H$13:$J$18,3,0),"N/A")</f>
        <v>7.0946778855910706</v>
      </c>
    </row>
    <row r="674" spans="2:11" x14ac:dyDescent="0.25">
      <c r="B674" s="1" t="str">
        <f>Sheet1!A654</f>
        <v>MD</v>
      </c>
      <c r="C674" s="2" t="str">
        <f>Sheet1!B654</f>
        <v>Elec</v>
      </c>
      <c r="D674" s="3">
        <f>Sheet1!C654</f>
        <v>42855</v>
      </c>
      <c r="E674" s="4" t="str">
        <f>Sheet1!D654</f>
        <v>PEPCO</v>
      </c>
      <c r="F674" s="2" t="str">
        <f>Sheet1!E654</f>
        <v>0-150K</v>
      </c>
      <c r="G674" s="49">
        <f>IF(ISNUMBER((Sheet1!F654+$F$7/10)*VLOOKUP($B674,$H$13:$J$18,3,0)),(Sheet1!F654+$F$7/10)*VLOOKUP($B674,$H$13:$J$18,3,0),"N/A")</f>
        <v>7.2844134969558594</v>
      </c>
      <c r="H674" s="49">
        <f>IF(ISNUMBER((Sheet1!G654+$F$7/10)*VLOOKUP($B674,$H$13:$J$18,3,0)),(Sheet1!G654+$F$7/10)*VLOOKUP($B674,$H$13:$J$18,3,0),"N/A")</f>
        <v>7.5305289830669722</v>
      </c>
      <c r="I674" s="49">
        <f>IF(ISNUMBER((Sheet1!H654+$F$7/10)*VLOOKUP($B674,$H$13:$J$18,3,0)),(Sheet1!H654+$F$7/10)*VLOOKUP($B674,$H$13:$J$18,3,0),"N/A")</f>
        <v>7.3275484506595658</v>
      </c>
      <c r="J674" s="49">
        <f>IF(ISNUMBER((Sheet1!I654+$F$7/10)*VLOOKUP($B674,$H$13:$J$18,3,0)),(Sheet1!I654+$F$7/10)*VLOOKUP($B674,$H$13:$J$18,3,0),"N/A")</f>
        <v>7.3762380802891938</v>
      </c>
      <c r="K674" s="49">
        <f>IF(ISNUMBER((Sheet1!J654+$F$7/10)*VLOOKUP($B674,$H$13:$J$18,3,0)),(Sheet1!J654+$F$7/10)*VLOOKUP($B674,$H$13:$J$18,3,0),"N/A")</f>
        <v>7.3528757654743799</v>
      </c>
    </row>
    <row r="675" spans="2:11" x14ac:dyDescent="0.25">
      <c r="B675" s="1" t="str">
        <f>Sheet1!A655</f>
        <v>MD</v>
      </c>
      <c r="C675" s="2" t="str">
        <f>Sheet1!B655</f>
        <v>Elec</v>
      </c>
      <c r="D675" s="3">
        <f>Sheet1!C655</f>
        <v>42855</v>
      </c>
      <c r="E675" s="4" t="str">
        <f>Sheet1!D655</f>
        <v>PEPCO</v>
      </c>
      <c r="F675" s="2" t="str">
        <f>Sheet1!E655</f>
        <v>150-500K</v>
      </c>
      <c r="G675" s="49">
        <f>IF(ISNUMBER((Sheet1!F655+$F$7/10)*VLOOKUP($B675,$H$13:$J$18,3,0)),(Sheet1!F655+$F$7/10)*VLOOKUP($B675,$H$13:$J$18,3,0),"N/A")</f>
        <v>7.0844134969558592</v>
      </c>
      <c r="H675" s="49">
        <f>IF(ISNUMBER((Sheet1!G655+$F$7/10)*VLOOKUP($B675,$H$13:$J$18,3,0)),(Sheet1!G655+$F$7/10)*VLOOKUP($B675,$H$13:$J$18,3,0),"N/A")</f>
        <v>7.330528983066972</v>
      </c>
      <c r="I675" s="49">
        <f>IF(ISNUMBER((Sheet1!H655+$F$7/10)*VLOOKUP($B675,$H$13:$J$18,3,0)),(Sheet1!H655+$F$7/10)*VLOOKUP($B675,$H$13:$J$18,3,0),"N/A")</f>
        <v>7.1275484506595657</v>
      </c>
      <c r="J675" s="49">
        <f>IF(ISNUMBER((Sheet1!I655+$F$7/10)*VLOOKUP($B675,$H$13:$J$18,3,0)),(Sheet1!I655+$F$7/10)*VLOOKUP($B675,$H$13:$J$18,3,0),"N/A")</f>
        <v>7.1762380802891936</v>
      </c>
      <c r="K675" s="49">
        <f>IF(ISNUMBER((Sheet1!J655+$F$7/10)*VLOOKUP($B675,$H$13:$J$18,3,0)),(Sheet1!J655+$F$7/10)*VLOOKUP($B675,$H$13:$J$18,3,0),"N/A")</f>
        <v>7.1528757654743798</v>
      </c>
    </row>
    <row r="676" spans="2:11" x14ac:dyDescent="0.25">
      <c r="B676" s="1" t="str">
        <f>Sheet1!A656</f>
        <v>MD</v>
      </c>
      <c r="C676" s="2" t="str">
        <f>Sheet1!B656</f>
        <v>Elec</v>
      </c>
      <c r="D676" s="3">
        <f>Sheet1!C656</f>
        <v>42855</v>
      </c>
      <c r="E676" s="4" t="str">
        <f>Sheet1!D656</f>
        <v>PEPCO</v>
      </c>
      <c r="F676" s="2" t="str">
        <f>Sheet1!E656</f>
        <v>500-1M</v>
      </c>
      <c r="G676" s="49">
        <f>IF(ISNUMBER((Sheet1!F656+$F$7/10)*VLOOKUP($B676,$H$13:$J$18,3,0)),(Sheet1!F656+$F$7/10)*VLOOKUP($B676,$H$13:$J$18,3,0),"N/A")</f>
        <v>6.7344134969558596</v>
      </c>
      <c r="H676" s="49">
        <f>IF(ISNUMBER((Sheet1!G656+$F$7/10)*VLOOKUP($B676,$H$13:$J$18,3,0)),(Sheet1!G656+$F$7/10)*VLOOKUP($B676,$H$13:$J$18,3,0),"N/A")</f>
        <v>6.9805289830669723</v>
      </c>
      <c r="I676" s="49">
        <f>IF(ISNUMBER((Sheet1!H656+$F$7/10)*VLOOKUP($B676,$H$13:$J$18,3,0)),(Sheet1!H656+$F$7/10)*VLOOKUP($B676,$H$13:$J$18,3,0),"N/A")</f>
        <v>6.777548450659566</v>
      </c>
      <c r="J676" s="49">
        <f>IF(ISNUMBER((Sheet1!I656+$F$7/10)*VLOOKUP($B676,$H$13:$J$18,3,0)),(Sheet1!I656+$F$7/10)*VLOOKUP($B676,$H$13:$J$18,3,0),"N/A")</f>
        <v>6.826238080289194</v>
      </c>
      <c r="K676" s="49">
        <f>IF(ISNUMBER((Sheet1!J656+$F$7/10)*VLOOKUP($B676,$H$13:$J$18,3,0)),(Sheet1!J656+$F$7/10)*VLOOKUP($B676,$H$13:$J$18,3,0),"N/A")</f>
        <v>6.8028757654743801</v>
      </c>
    </row>
    <row r="677" spans="2:11" x14ac:dyDescent="0.25">
      <c r="B677" s="1" t="str">
        <f>Sheet1!A657</f>
        <v>MD</v>
      </c>
      <c r="C677" s="2" t="str">
        <f>Sheet1!B657</f>
        <v>Elec</v>
      </c>
      <c r="D677" s="3">
        <f>Sheet1!C657</f>
        <v>42855</v>
      </c>
      <c r="E677" s="4" t="str">
        <f>Sheet1!D657</f>
        <v>DPL</v>
      </c>
      <c r="F677" s="2" t="str">
        <f>Sheet1!E657</f>
        <v>0-150K</v>
      </c>
      <c r="G677" s="49">
        <f>IF(ISNUMBER((Sheet1!F657+$F$7/10)*VLOOKUP($B677,$H$13:$J$18,3,0)),(Sheet1!F657+$F$7/10)*VLOOKUP($B677,$H$13:$J$18,3,0),"N/A")</f>
        <v>6.9404733143074582</v>
      </c>
      <c r="H677" s="49">
        <f>IF(ISNUMBER((Sheet1!G657+$F$7/10)*VLOOKUP($B677,$H$13:$J$18,3,0)),(Sheet1!G657+$F$7/10)*VLOOKUP($B677,$H$13:$J$18,3,0),"N/A")</f>
        <v>7.2717929670852373</v>
      </c>
      <c r="I677" s="49">
        <f>IF(ISNUMBER((Sheet1!H657+$F$7/10)*VLOOKUP($B677,$H$13:$J$18,3,0)),(Sheet1!H657+$F$7/10)*VLOOKUP($B677,$H$13:$J$18,3,0),"N/A")</f>
        <v>7.1963818791222751</v>
      </c>
      <c r="J677" s="49">
        <f>IF(ISNUMBER((Sheet1!I657+$F$7/10)*VLOOKUP($B677,$H$13:$J$18,3,0)),(Sheet1!I657+$F$7/10)*VLOOKUP($B677,$H$13:$J$18,3,0),"N/A")</f>
        <v>7.3666155018074608</v>
      </c>
      <c r="K677" s="49">
        <f>IF(ISNUMBER((Sheet1!J657+$F$7/10)*VLOOKUP($B677,$H$13:$J$18,3,0)),(Sheet1!J657+$F$7/10)*VLOOKUP($B677,$H$13:$J$18,3,0),"N/A")</f>
        <v>7.3505637078259785</v>
      </c>
    </row>
    <row r="678" spans="2:11" x14ac:dyDescent="0.25">
      <c r="B678" s="1" t="str">
        <f>Sheet1!A658</f>
        <v>MD</v>
      </c>
      <c r="C678" s="2" t="str">
        <f>Sheet1!B658</f>
        <v>Elec</v>
      </c>
      <c r="D678" s="3">
        <f>Sheet1!C658</f>
        <v>42855</v>
      </c>
      <c r="E678" s="4" t="str">
        <f>Sheet1!D658</f>
        <v>DPL</v>
      </c>
      <c r="F678" s="2" t="str">
        <f>Sheet1!E658</f>
        <v>150-500K</v>
      </c>
      <c r="G678" s="49">
        <f>IF(ISNUMBER((Sheet1!F658+$F$7/10)*VLOOKUP($B678,$H$13:$J$18,3,0)),(Sheet1!F658+$F$7/10)*VLOOKUP($B678,$H$13:$J$18,3,0),"N/A")</f>
        <v>6.740473314307458</v>
      </c>
      <c r="H678" s="49">
        <f>IF(ISNUMBER((Sheet1!G658+$F$7/10)*VLOOKUP($B678,$H$13:$J$18,3,0)),(Sheet1!G658+$F$7/10)*VLOOKUP($B678,$H$13:$J$18,3,0),"N/A")</f>
        <v>7.0717929670852371</v>
      </c>
      <c r="I678" s="49">
        <f>IF(ISNUMBER((Sheet1!H658+$F$7/10)*VLOOKUP($B678,$H$13:$J$18,3,0)),(Sheet1!H658+$F$7/10)*VLOOKUP($B678,$H$13:$J$18,3,0),"N/A")</f>
        <v>6.9963818791222749</v>
      </c>
      <c r="J678" s="49">
        <f>IF(ISNUMBER((Sheet1!I658+$F$7/10)*VLOOKUP($B678,$H$13:$J$18,3,0)),(Sheet1!I658+$F$7/10)*VLOOKUP($B678,$H$13:$J$18,3,0),"N/A")</f>
        <v>7.1666155018074607</v>
      </c>
      <c r="K678" s="49">
        <f>IF(ISNUMBER((Sheet1!J658+$F$7/10)*VLOOKUP($B678,$H$13:$J$18,3,0)),(Sheet1!J658+$F$7/10)*VLOOKUP($B678,$H$13:$J$18,3,0),"N/A")</f>
        <v>7.1505637078259783</v>
      </c>
    </row>
    <row r="679" spans="2:11" x14ac:dyDescent="0.25">
      <c r="B679" s="1" t="str">
        <f>Sheet1!A659</f>
        <v>MD</v>
      </c>
      <c r="C679" s="2" t="str">
        <f>Sheet1!B659</f>
        <v>Elec</v>
      </c>
      <c r="D679" s="3">
        <f>Sheet1!C659</f>
        <v>42855</v>
      </c>
      <c r="E679" s="4" t="str">
        <f>Sheet1!D659</f>
        <v>DPL</v>
      </c>
      <c r="F679" s="2" t="str">
        <f>Sheet1!E659</f>
        <v>500-1M</v>
      </c>
      <c r="G679" s="49">
        <f>IF(ISNUMBER((Sheet1!F659+$F$7/10)*VLOOKUP($B679,$H$13:$J$18,3,0)),(Sheet1!F659+$F$7/10)*VLOOKUP($B679,$H$13:$J$18,3,0),"N/A")</f>
        <v>6.3904733143074584</v>
      </c>
      <c r="H679" s="49">
        <f>IF(ISNUMBER((Sheet1!G659+$F$7/10)*VLOOKUP($B679,$H$13:$J$18,3,0)),(Sheet1!G659+$F$7/10)*VLOOKUP($B679,$H$13:$J$18,3,0),"N/A")</f>
        <v>6.7217929670852374</v>
      </c>
      <c r="I679" s="49">
        <f>IF(ISNUMBER((Sheet1!H659+$F$7/10)*VLOOKUP($B679,$H$13:$J$18,3,0)),(Sheet1!H659+$F$7/10)*VLOOKUP($B679,$H$13:$J$18,3,0),"N/A")</f>
        <v>6.6463818791222753</v>
      </c>
      <c r="J679" s="49">
        <f>IF(ISNUMBER((Sheet1!I659+$F$7/10)*VLOOKUP($B679,$H$13:$J$18,3,0)),(Sheet1!I659+$F$7/10)*VLOOKUP($B679,$H$13:$J$18,3,0),"N/A")</f>
        <v>6.8166155018074601</v>
      </c>
      <c r="K679" s="49">
        <f>IF(ISNUMBER((Sheet1!J659+$F$7/10)*VLOOKUP($B679,$H$13:$J$18,3,0)),(Sheet1!J659+$F$7/10)*VLOOKUP($B679,$H$13:$J$18,3,0),"N/A")</f>
        <v>6.8005637078259777</v>
      </c>
    </row>
    <row r="680" spans="2:11" x14ac:dyDescent="0.25">
      <c r="B680" s="1" t="str">
        <f>Sheet1!A660</f>
        <v>MD</v>
      </c>
      <c r="C680" s="2" t="str">
        <f>Sheet1!B660</f>
        <v>Elec</v>
      </c>
      <c r="D680" s="3">
        <f>Sheet1!C660</f>
        <v>42855</v>
      </c>
      <c r="E680" s="4" t="str">
        <f>Sheet1!D660</f>
        <v>Potomac</v>
      </c>
      <c r="F680" s="2" t="str">
        <f>Sheet1!E660</f>
        <v>0-150K</v>
      </c>
      <c r="G680" s="49">
        <f>IF(ISNUMBER((Sheet1!F660+$F$7/10)*VLOOKUP($B680,$H$13:$J$18,3,0)),(Sheet1!F660+$F$7/10)*VLOOKUP($B680,$H$13:$J$18,3,0),"N/A")</f>
        <v>6.6056844273211563</v>
      </c>
      <c r="H680" s="49">
        <f>IF(ISNUMBER((Sheet1!G660+$F$7/10)*VLOOKUP($B680,$H$13:$J$18,3,0)),(Sheet1!G660+$F$7/10)*VLOOKUP($B680,$H$13:$J$18,3,0),"N/A")</f>
        <v>6.9036734550989349</v>
      </c>
      <c r="I680" s="49">
        <f>IF(ISNUMBER((Sheet1!H660+$F$7/10)*VLOOKUP($B680,$H$13:$J$18,3,0)),(Sheet1!H660+$F$7/10)*VLOOKUP($B680,$H$13:$J$18,3,0),"N/A")</f>
        <v>6.7599322513952318</v>
      </c>
      <c r="J680" s="49">
        <f>IF(ISNUMBER((Sheet1!I660+$F$7/10)*VLOOKUP($B680,$H$13:$J$18,3,0)),(Sheet1!I660+$F$7/10)*VLOOKUP($B680,$H$13:$J$18,3,0),"N/A")</f>
        <v>6.8192302259322686</v>
      </c>
      <c r="K680" s="49">
        <f>IF(ISNUMBER((Sheet1!J660+$F$7/10)*VLOOKUP($B680,$H$13:$J$18,3,0)),(Sheet1!J660+$F$7/10)*VLOOKUP($B680,$H$13:$J$18,3,0),"N/A")</f>
        <v>6.8204373902841198</v>
      </c>
    </row>
    <row r="681" spans="2:11" x14ac:dyDescent="0.25">
      <c r="B681" s="1" t="str">
        <f>Sheet1!A661</f>
        <v>MD</v>
      </c>
      <c r="C681" s="2" t="str">
        <f>Sheet1!B661</f>
        <v>Elec</v>
      </c>
      <c r="D681" s="3">
        <f>Sheet1!C661</f>
        <v>42855</v>
      </c>
      <c r="E681" s="4" t="str">
        <f>Sheet1!D661</f>
        <v>Potomac</v>
      </c>
      <c r="F681" s="2" t="str">
        <f>Sheet1!E661</f>
        <v>150-500K</v>
      </c>
      <c r="G681" s="49">
        <f>IF(ISNUMBER((Sheet1!F661+$F$7/10)*VLOOKUP($B681,$H$13:$J$18,3,0)),(Sheet1!F661+$F$7/10)*VLOOKUP($B681,$H$13:$J$18,3,0),"N/A")</f>
        <v>6.4056844273211571</v>
      </c>
      <c r="H681" s="49">
        <f>IF(ISNUMBER((Sheet1!G661+$F$7/10)*VLOOKUP($B681,$H$13:$J$18,3,0)),(Sheet1!G661+$F$7/10)*VLOOKUP($B681,$H$13:$J$18,3,0),"N/A")</f>
        <v>6.7036734550989348</v>
      </c>
      <c r="I681" s="49">
        <f>IF(ISNUMBER((Sheet1!H661+$F$7/10)*VLOOKUP($B681,$H$13:$J$18,3,0)),(Sheet1!H661+$F$7/10)*VLOOKUP($B681,$H$13:$J$18,3,0),"N/A")</f>
        <v>6.5599322513952316</v>
      </c>
      <c r="J681" s="49">
        <f>IF(ISNUMBER((Sheet1!I661+$F$7/10)*VLOOKUP($B681,$H$13:$J$18,3,0)),(Sheet1!I661+$F$7/10)*VLOOKUP($B681,$H$13:$J$18,3,0),"N/A")</f>
        <v>6.6192302259322684</v>
      </c>
      <c r="K681" s="49">
        <f>IF(ISNUMBER((Sheet1!J661+$F$7/10)*VLOOKUP($B681,$H$13:$J$18,3,0)),(Sheet1!J661+$F$7/10)*VLOOKUP($B681,$H$13:$J$18,3,0),"N/A")</f>
        <v>6.6204373902841196</v>
      </c>
    </row>
    <row r="682" spans="2:11" x14ac:dyDescent="0.25">
      <c r="B682" s="1" t="str">
        <f>Sheet1!A662</f>
        <v>MD</v>
      </c>
      <c r="C682" s="2" t="str">
        <f>Sheet1!B662</f>
        <v>Elec</v>
      </c>
      <c r="D682" s="3">
        <f>Sheet1!C662</f>
        <v>42855</v>
      </c>
      <c r="E682" s="4" t="str">
        <f>Sheet1!D662</f>
        <v>Potomac</v>
      </c>
      <c r="F682" s="2" t="str">
        <f>Sheet1!E662</f>
        <v>500-1M</v>
      </c>
      <c r="G682" s="49">
        <f>IF(ISNUMBER((Sheet1!F662+$F$7/10)*VLOOKUP($B682,$H$13:$J$18,3,0)),(Sheet1!F662+$F$7/10)*VLOOKUP($B682,$H$13:$J$18,3,0),"N/A")</f>
        <v>6.0556844273211565</v>
      </c>
      <c r="H682" s="49">
        <f>IF(ISNUMBER((Sheet1!G662+$F$7/10)*VLOOKUP($B682,$H$13:$J$18,3,0)),(Sheet1!G662+$F$7/10)*VLOOKUP($B682,$H$13:$J$18,3,0),"N/A")</f>
        <v>6.3536734550989351</v>
      </c>
      <c r="I682" s="49">
        <f>IF(ISNUMBER((Sheet1!H662+$F$7/10)*VLOOKUP($B682,$H$13:$J$18,3,0)),(Sheet1!H662+$F$7/10)*VLOOKUP($B682,$H$13:$J$18,3,0),"N/A")</f>
        <v>6.209932251395232</v>
      </c>
      <c r="J682" s="49">
        <f>IF(ISNUMBER((Sheet1!I662+$F$7/10)*VLOOKUP($B682,$H$13:$J$18,3,0)),(Sheet1!I662+$F$7/10)*VLOOKUP($B682,$H$13:$J$18,3,0),"N/A")</f>
        <v>6.2692302259322688</v>
      </c>
      <c r="K682" s="49">
        <f>IF(ISNUMBER((Sheet1!J662+$F$7/10)*VLOOKUP($B682,$H$13:$J$18,3,0)),(Sheet1!J662+$F$7/10)*VLOOKUP($B682,$H$13:$J$18,3,0),"N/A")</f>
        <v>6.2704373902841199</v>
      </c>
    </row>
    <row r="683" spans="2:11" x14ac:dyDescent="0.25">
      <c r="B683" s="1" t="str">
        <f>Sheet1!A663</f>
        <v>MD</v>
      </c>
      <c r="C683" s="2" t="str">
        <f>Sheet1!B663</f>
        <v>Elec</v>
      </c>
      <c r="D683" s="3">
        <f>Sheet1!C663</f>
        <v>42886</v>
      </c>
      <c r="E683" s="4" t="str">
        <f>Sheet1!D663</f>
        <v>BGE</v>
      </c>
      <c r="F683" s="2" t="str">
        <f>Sheet1!E663</f>
        <v>0-150K</v>
      </c>
      <c r="G683" s="49">
        <f>IF(ISNUMBER((Sheet1!F663+$F$7/10)*VLOOKUP($B683,$H$13:$J$18,3,0)),(Sheet1!F663+$F$7/10)*VLOOKUP($B683,$H$13:$J$18,3,0),"N/A")</f>
        <v>7.5296765429984758</v>
      </c>
      <c r="H683" s="49">
        <f>IF(ISNUMBER((Sheet1!G663+$F$7/10)*VLOOKUP($B683,$H$13:$J$18,3,0)),(Sheet1!G663+$F$7/10)*VLOOKUP($B683,$H$13:$J$18,3,0),"N/A")</f>
        <v>7.8494877235540326</v>
      </c>
      <c r="I683" s="49">
        <f>IF(ISNUMBER((Sheet1!H663+$F$7/10)*VLOOKUP($B683,$H$13:$J$18,3,0)),(Sheet1!H663+$F$7/10)*VLOOKUP($B683,$H$13:$J$18,3,0),"N/A")</f>
        <v>7.641057214294773</v>
      </c>
      <c r="J683" s="49">
        <f>IF(ISNUMBER((Sheet1!I663+$F$7/10)*VLOOKUP($B683,$H$13:$J$18,3,0)),(Sheet1!I663+$F$7/10)*VLOOKUP($B683,$H$13:$J$18,3,0),"N/A")</f>
        <v>7.6968883659151448</v>
      </c>
      <c r="K683" s="49">
        <f>IF(ISNUMBER((Sheet1!J663+$F$7/10)*VLOOKUP($B683,$H$13:$J$18,3,0)),(Sheet1!J663+$F$7/10)*VLOOKUP($B683,$H$13:$J$18,3,0),"N/A")</f>
        <v>7.6248403740169977</v>
      </c>
    </row>
    <row r="684" spans="2:11" x14ac:dyDescent="0.25">
      <c r="B684" s="1" t="str">
        <f>Sheet1!A664</f>
        <v>MD</v>
      </c>
      <c r="C684" s="2" t="str">
        <f>Sheet1!B664</f>
        <v>Elec</v>
      </c>
      <c r="D684" s="3">
        <f>Sheet1!C664</f>
        <v>42886</v>
      </c>
      <c r="E684" s="4" t="str">
        <f>Sheet1!D664</f>
        <v>BGE</v>
      </c>
      <c r="F684" s="2" t="str">
        <f>Sheet1!E664</f>
        <v>150-500K</v>
      </c>
      <c r="G684" s="49">
        <f>IF(ISNUMBER((Sheet1!F664+$F$7/10)*VLOOKUP($B684,$H$13:$J$18,3,0)),(Sheet1!F664+$F$7/10)*VLOOKUP($B684,$H$13:$J$18,3,0),"N/A")</f>
        <v>7.3296765429984756</v>
      </c>
      <c r="H684" s="49">
        <f>IF(ISNUMBER((Sheet1!G664+$F$7/10)*VLOOKUP($B684,$H$13:$J$18,3,0)),(Sheet1!G664+$F$7/10)*VLOOKUP($B684,$H$13:$J$18,3,0),"N/A")</f>
        <v>7.6494877235540333</v>
      </c>
      <c r="I684" s="49">
        <f>IF(ISNUMBER((Sheet1!H664+$F$7/10)*VLOOKUP($B684,$H$13:$J$18,3,0)),(Sheet1!H664+$F$7/10)*VLOOKUP($B684,$H$13:$J$18,3,0),"N/A")</f>
        <v>7.4410572142947728</v>
      </c>
      <c r="J684" s="49">
        <f>IF(ISNUMBER((Sheet1!I664+$F$7/10)*VLOOKUP($B684,$H$13:$J$18,3,0)),(Sheet1!I664+$F$7/10)*VLOOKUP($B684,$H$13:$J$18,3,0),"N/A")</f>
        <v>7.4968883659151446</v>
      </c>
      <c r="K684" s="49">
        <f>IF(ISNUMBER((Sheet1!J664+$F$7/10)*VLOOKUP($B684,$H$13:$J$18,3,0)),(Sheet1!J664+$F$7/10)*VLOOKUP($B684,$H$13:$J$18,3,0),"N/A")</f>
        <v>7.4248403740169975</v>
      </c>
    </row>
    <row r="685" spans="2:11" x14ac:dyDescent="0.25">
      <c r="B685" s="1" t="str">
        <f>Sheet1!A665</f>
        <v>MD</v>
      </c>
      <c r="C685" s="2" t="str">
        <f>Sheet1!B665</f>
        <v>Elec</v>
      </c>
      <c r="D685" s="3">
        <f>Sheet1!C665</f>
        <v>42886</v>
      </c>
      <c r="E685" s="4" t="str">
        <f>Sheet1!D665</f>
        <v>BGE</v>
      </c>
      <c r="F685" s="2" t="str">
        <f>Sheet1!E665</f>
        <v>500-1M</v>
      </c>
      <c r="G685" s="49">
        <f>IF(ISNUMBER((Sheet1!F665+$F$7/10)*VLOOKUP($B685,$H$13:$J$18,3,0)),(Sheet1!F665+$F$7/10)*VLOOKUP($B685,$H$13:$J$18,3,0),"N/A")</f>
        <v>6.979676542998476</v>
      </c>
      <c r="H685" s="49">
        <f>IF(ISNUMBER((Sheet1!G665+$F$7/10)*VLOOKUP($B685,$H$13:$J$18,3,0)),(Sheet1!G665+$F$7/10)*VLOOKUP($B685,$H$13:$J$18,3,0),"N/A")</f>
        <v>7.2994877235540327</v>
      </c>
      <c r="I685" s="49">
        <f>IF(ISNUMBER((Sheet1!H665+$F$7/10)*VLOOKUP($B685,$H$13:$J$18,3,0)),(Sheet1!H665+$F$7/10)*VLOOKUP($B685,$H$13:$J$18,3,0),"N/A")</f>
        <v>7.0910572142947732</v>
      </c>
      <c r="J685" s="49">
        <f>IF(ISNUMBER((Sheet1!I665+$F$7/10)*VLOOKUP($B685,$H$13:$J$18,3,0)),(Sheet1!I665+$F$7/10)*VLOOKUP($B685,$H$13:$J$18,3,0),"N/A")</f>
        <v>7.1468883659151441</v>
      </c>
      <c r="K685" s="49">
        <f>IF(ISNUMBER((Sheet1!J665+$F$7/10)*VLOOKUP($B685,$H$13:$J$18,3,0)),(Sheet1!J665+$F$7/10)*VLOOKUP($B685,$H$13:$J$18,3,0),"N/A")</f>
        <v>7.0748403740169978</v>
      </c>
    </row>
    <row r="686" spans="2:11" x14ac:dyDescent="0.25">
      <c r="B686" s="1" t="str">
        <f>Sheet1!A666</f>
        <v>MD</v>
      </c>
      <c r="C686" s="2" t="str">
        <f>Sheet1!B666</f>
        <v>Elec</v>
      </c>
      <c r="D686" s="3">
        <f>Sheet1!C666</f>
        <v>42886</v>
      </c>
      <c r="E686" s="4" t="str">
        <f>Sheet1!D666</f>
        <v>PEPCO</v>
      </c>
      <c r="F686" s="2" t="str">
        <f>Sheet1!E666</f>
        <v>0-150K</v>
      </c>
      <c r="G686" s="49">
        <f>IF(ISNUMBER((Sheet1!F666+$F$7/10)*VLOOKUP($B686,$H$13:$J$18,3,0)),(Sheet1!F666+$F$7/10)*VLOOKUP($B686,$H$13:$J$18,3,0),"N/A")</f>
        <v>7.1839858580669711</v>
      </c>
      <c r="H686" s="49">
        <f>IF(ISNUMBER((Sheet1!G666+$F$7/10)*VLOOKUP($B686,$H$13:$J$18,3,0)),(Sheet1!G666+$F$7/10)*VLOOKUP($B686,$H$13:$J$18,3,0),"N/A")</f>
        <v>7.4778270386225287</v>
      </c>
      <c r="I686" s="49">
        <f>IF(ISNUMBER((Sheet1!H666+$F$7/10)*VLOOKUP($B686,$H$13:$J$18,3,0)),(Sheet1!H666+$F$7/10)*VLOOKUP($B686,$H$13:$J$18,3,0),"N/A")</f>
        <v>7.2784877099188252</v>
      </c>
      <c r="J686" s="49">
        <f>IF(ISNUMBER((Sheet1!I666+$F$7/10)*VLOOKUP($B686,$H$13:$J$18,3,0)),(Sheet1!I666+$F$7/10)*VLOOKUP($B686,$H$13:$J$18,3,0),"N/A")</f>
        <v>7.3459663789003073</v>
      </c>
      <c r="K686" s="49">
        <f>IF(ISNUMBER((Sheet1!J666+$F$7/10)*VLOOKUP($B686,$H$13:$J$18,3,0)),(Sheet1!J666+$F$7/10)*VLOOKUP($B686,$H$13:$J$18,3,0),"N/A")</f>
        <v>7.3352568187151235</v>
      </c>
    </row>
    <row r="687" spans="2:11" x14ac:dyDescent="0.25">
      <c r="B687" s="1" t="str">
        <f>Sheet1!A667</f>
        <v>MD</v>
      </c>
      <c r="C687" s="2" t="str">
        <f>Sheet1!B667</f>
        <v>Elec</v>
      </c>
      <c r="D687" s="3">
        <f>Sheet1!C667</f>
        <v>42886</v>
      </c>
      <c r="E687" s="4" t="str">
        <f>Sheet1!D667</f>
        <v>PEPCO</v>
      </c>
      <c r="F687" s="2" t="str">
        <f>Sheet1!E667</f>
        <v>150-500K</v>
      </c>
      <c r="G687" s="49">
        <f>IF(ISNUMBER((Sheet1!F667+$F$7/10)*VLOOKUP($B687,$H$13:$J$18,3,0)),(Sheet1!F667+$F$7/10)*VLOOKUP($B687,$H$13:$J$18,3,0),"N/A")</f>
        <v>6.9839858580669709</v>
      </c>
      <c r="H687" s="49">
        <f>IF(ISNUMBER((Sheet1!G667+$F$7/10)*VLOOKUP($B687,$H$13:$J$18,3,0)),(Sheet1!G667+$F$7/10)*VLOOKUP($B687,$H$13:$J$18,3,0),"N/A")</f>
        <v>7.2778270386225286</v>
      </c>
      <c r="I687" s="49">
        <f>IF(ISNUMBER((Sheet1!H667+$F$7/10)*VLOOKUP($B687,$H$13:$J$18,3,0)),(Sheet1!H667+$F$7/10)*VLOOKUP($B687,$H$13:$J$18,3,0),"N/A")</f>
        <v>7.078487709918825</v>
      </c>
      <c r="J687" s="49">
        <f>IF(ISNUMBER((Sheet1!I667+$F$7/10)*VLOOKUP($B687,$H$13:$J$18,3,0)),(Sheet1!I667+$F$7/10)*VLOOKUP($B687,$H$13:$J$18,3,0),"N/A")</f>
        <v>7.1459663789003072</v>
      </c>
      <c r="K687" s="49">
        <f>IF(ISNUMBER((Sheet1!J667+$F$7/10)*VLOOKUP($B687,$H$13:$J$18,3,0)),(Sheet1!J667+$F$7/10)*VLOOKUP($B687,$H$13:$J$18,3,0),"N/A")</f>
        <v>7.1352568187151233</v>
      </c>
    </row>
    <row r="688" spans="2:11" x14ac:dyDescent="0.25">
      <c r="B688" s="1" t="str">
        <f>Sheet1!A668</f>
        <v>MD</v>
      </c>
      <c r="C688" s="2" t="str">
        <f>Sheet1!B668</f>
        <v>Elec</v>
      </c>
      <c r="D688" s="3">
        <f>Sheet1!C668</f>
        <v>42886</v>
      </c>
      <c r="E688" s="4" t="str">
        <f>Sheet1!D668</f>
        <v>PEPCO</v>
      </c>
      <c r="F688" s="2" t="str">
        <f>Sheet1!E668</f>
        <v>500-1M</v>
      </c>
      <c r="G688" s="49">
        <f>IF(ISNUMBER((Sheet1!F668+$F$7/10)*VLOOKUP($B688,$H$13:$J$18,3,0)),(Sheet1!F668+$F$7/10)*VLOOKUP($B688,$H$13:$J$18,3,0),"N/A")</f>
        <v>6.6339858580669713</v>
      </c>
      <c r="H688" s="49">
        <f>IF(ISNUMBER((Sheet1!G668+$F$7/10)*VLOOKUP($B688,$H$13:$J$18,3,0)),(Sheet1!G668+$F$7/10)*VLOOKUP($B688,$H$13:$J$18,3,0),"N/A")</f>
        <v>6.9278270386225289</v>
      </c>
      <c r="I688" s="49">
        <f>IF(ISNUMBER((Sheet1!H668+$F$7/10)*VLOOKUP($B688,$H$13:$J$18,3,0)),(Sheet1!H668+$F$7/10)*VLOOKUP($B688,$H$13:$J$18,3,0),"N/A")</f>
        <v>6.7284877099188254</v>
      </c>
      <c r="J688" s="49">
        <f>IF(ISNUMBER((Sheet1!I668+$F$7/10)*VLOOKUP($B688,$H$13:$J$18,3,0)),(Sheet1!I668+$F$7/10)*VLOOKUP($B688,$H$13:$J$18,3,0),"N/A")</f>
        <v>6.7959663789003075</v>
      </c>
      <c r="K688" s="49">
        <f>IF(ISNUMBER((Sheet1!J668+$F$7/10)*VLOOKUP($B688,$H$13:$J$18,3,0)),(Sheet1!J668+$F$7/10)*VLOOKUP($B688,$H$13:$J$18,3,0),"N/A")</f>
        <v>6.7852568187151237</v>
      </c>
    </row>
    <row r="689" spans="2:11" x14ac:dyDescent="0.25">
      <c r="B689" s="1" t="str">
        <f>Sheet1!A669</f>
        <v>MD</v>
      </c>
      <c r="C689" s="2" t="str">
        <f>Sheet1!B669</f>
        <v>Elec</v>
      </c>
      <c r="D689" s="3">
        <f>Sheet1!C669</f>
        <v>42886</v>
      </c>
      <c r="E689" s="4" t="str">
        <f>Sheet1!D669</f>
        <v>DPL</v>
      </c>
      <c r="F689" s="2" t="str">
        <f>Sheet1!E669</f>
        <v>0-150K</v>
      </c>
      <c r="G689" s="49">
        <f>IF(ISNUMBER((Sheet1!F669+$F$7/10)*VLOOKUP($B689,$H$13:$J$18,3,0)),(Sheet1!F669+$F$7/10)*VLOOKUP($B689,$H$13:$J$18,3,0),"N/A")</f>
        <v>6.8813948420852356</v>
      </c>
      <c r="H689" s="49">
        <f>IF(ISNUMBER((Sheet1!G669+$F$7/10)*VLOOKUP($B689,$H$13:$J$18,3,0)),(Sheet1!G669+$F$7/10)*VLOOKUP($B689,$H$13:$J$18,3,0),"N/A")</f>
        <v>7.2409731059741249</v>
      </c>
      <c r="I689" s="49">
        <f>IF(ISNUMBER((Sheet1!H669+$F$7/10)*VLOOKUP($B689,$H$13:$J$18,3,0)),(Sheet1!H669+$F$7/10)*VLOOKUP($B689,$H$13:$J$18,3,0),"N/A")</f>
        <v>7.1930070411593094</v>
      </c>
      <c r="J689" s="49">
        <f>IF(ISNUMBER((Sheet1!I669+$F$7/10)*VLOOKUP($B689,$H$13:$J$18,3,0)),(Sheet1!I669+$F$7/10)*VLOOKUP($B689,$H$13:$J$18,3,0),"N/A")</f>
        <v>7.3665307275019014</v>
      </c>
      <c r="K689" s="49">
        <f>IF(ISNUMBER((Sheet1!J669+$F$7/10)*VLOOKUP($B689,$H$13:$J$18,3,0)),(Sheet1!J669+$F$7/10)*VLOOKUP($B689,$H$13:$J$18,3,0),"N/A")</f>
        <v>7.3429573652333833</v>
      </c>
    </row>
    <row r="690" spans="2:11" x14ac:dyDescent="0.25">
      <c r="B690" s="1" t="str">
        <f>Sheet1!A670</f>
        <v>MD</v>
      </c>
      <c r="C690" s="2" t="str">
        <f>Sheet1!B670</f>
        <v>Elec</v>
      </c>
      <c r="D690" s="3">
        <f>Sheet1!C670</f>
        <v>42886</v>
      </c>
      <c r="E690" s="4" t="str">
        <f>Sheet1!D670</f>
        <v>DPL</v>
      </c>
      <c r="F690" s="2" t="str">
        <f>Sheet1!E670</f>
        <v>150-500K</v>
      </c>
      <c r="G690" s="49">
        <f>IF(ISNUMBER((Sheet1!F670+$F$7/10)*VLOOKUP($B690,$H$13:$J$18,3,0)),(Sheet1!F670+$F$7/10)*VLOOKUP($B690,$H$13:$J$18,3,0),"N/A")</f>
        <v>6.6813948420852354</v>
      </c>
      <c r="H690" s="49">
        <f>IF(ISNUMBER((Sheet1!G670+$F$7/10)*VLOOKUP($B690,$H$13:$J$18,3,0)),(Sheet1!G670+$F$7/10)*VLOOKUP($B690,$H$13:$J$18,3,0),"N/A")</f>
        <v>7.0409731059741247</v>
      </c>
      <c r="I690" s="49">
        <f>IF(ISNUMBER((Sheet1!H670+$F$7/10)*VLOOKUP($B690,$H$13:$J$18,3,0)),(Sheet1!H670+$F$7/10)*VLOOKUP($B690,$H$13:$J$18,3,0),"N/A")</f>
        <v>6.9930070411593093</v>
      </c>
      <c r="J690" s="49">
        <f>IF(ISNUMBER((Sheet1!I670+$F$7/10)*VLOOKUP($B690,$H$13:$J$18,3,0)),(Sheet1!I670+$F$7/10)*VLOOKUP($B690,$H$13:$J$18,3,0),"N/A")</f>
        <v>7.1665307275019021</v>
      </c>
      <c r="K690" s="49">
        <f>IF(ISNUMBER((Sheet1!J670+$F$7/10)*VLOOKUP($B690,$H$13:$J$18,3,0)),(Sheet1!J670+$F$7/10)*VLOOKUP($B690,$H$13:$J$18,3,0),"N/A")</f>
        <v>7.1429573652333831</v>
      </c>
    </row>
    <row r="691" spans="2:11" x14ac:dyDescent="0.25">
      <c r="B691" s="1" t="str">
        <f>Sheet1!A671</f>
        <v>MD</v>
      </c>
      <c r="C691" s="2" t="str">
        <f>Sheet1!B671</f>
        <v>Elec</v>
      </c>
      <c r="D691" s="3">
        <f>Sheet1!C671</f>
        <v>42886</v>
      </c>
      <c r="E691" s="4" t="str">
        <f>Sheet1!D671</f>
        <v>DPL</v>
      </c>
      <c r="F691" s="2" t="str">
        <f>Sheet1!E671</f>
        <v>500-1M</v>
      </c>
      <c r="G691" s="49">
        <f>IF(ISNUMBER((Sheet1!F671+$F$7/10)*VLOOKUP($B691,$H$13:$J$18,3,0)),(Sheet1!F671+$F$7/10)*VLOOKUP($B691,$H$13:$J$18,3,0),"N/A")</f>
        <v>6.3313948420852357</v>
      </c>
      <c r="H691" s="49">
        <f>IF(ISNUMBER((Sheet1!G671+$F$7/10)*VLOOKUP($B691,$H$13:$J$18,3,0)),(Sheet1!G671+$F$7/10)*VLOOKUP($B691,$H$13:$J$18,3,0),"N/A")</f>
        <v>6.6909731059741251</v>
      </c>
      <c r="I691" s="49">
        <f>IF(ISNUMBER((Sheet1!H671+$F$7/10)*VLOOKUP($B691,$H$13:$J$18,3,0)),(Sheet1!H671+$F$7/10)*VLOOKUP($B691,$H$13:$J$18,3,0),"N/A")</f>
        <v>6.6430070411593096</v>
      </c>
      <c r="J691" s="49">
        <f>IF(ISNUMBER((Sheet1!I671+$F$7/10)*VLOOKUP($B691,$H$13:$J$18,3,0)),(Sheet1!I671+$F$7/10)*VLOOKUP($B691,$H$13:$J$18,3,0),"N/A")</f>
        <v>6.8165307275019016</v>
      </c>
      <c r="K691" s="49">
        <f>IF(ISNUMBER((Sheet1!J671+$F$7/10)*VLOOKUP($B691,$H$13:$J$18,3,0)),(Sheet1!J671+$F$7/10)*VLOOKUP($B691,$H$13:$J$18,3,0),"N/A")</f>
        <v>6.7929573652333826</v>
      </c>
    </row>
    <row r="692" spans="2:11" x14ac:dyDescent="0.25">
      <c r="B692" s="1" t="str">
        <f>Sheet1!A672</f>
        <v>MD</v>
      </c>
      <c r="C692" s="2" t="str">
        <f>Sheet1!B672</f>
        <v>Elec</v>
      </c>
      <c r="D692" s="3">
        <f>Sheet1!C672</f>
        <v>42886</v>
      </c>
      <c r="E692" s="4" t="str">
        <f>Sheet1!D672</f>
        <v>Potomac</v>
      </c>
      <c r="F692" s="2" t="str">
        <f>Sheet1!E672</f>
        <v>0-150K</v>
      </c>
      <c r="G692" s="49">
        <f>IF(ISNUMBER((Sheet1!F672+$F$7/10)*VLOOKUP($B692,$H$13:$J$18,3,0)),(Sheet1!F672+$F$7/10)*VLOOKUP($B692,$H$13:$J$18,3,0),"N/A")</f>
        <v>6.6075303300989345</v>
      </c>
      <c r="H692" s="49">
        <f>IF(ISNUMBER((Sheet1!G672+$F$7/10)*VLOOKUP($B692,$H$13:$J$18,3,0)),(Sheet1!G672+$F$7/10)*VLOOKUP($B692,$H$13:$J$18,3,0),"N/A")</f>
        <v>6.9051007814878247</v>
      </c>
      <c r="I692" s="49">
        <f>IF(ISNUMBER((Sheet1!H672+$F$7/10)*VLOOKUP($B692,$H$13:$J$18,3,0)),(Sheet1!H672+$F$7/10)*VLOOKUP($B692,$H$13:$J$18,3,0),"N/A")</f>
        <v>6.7484001449137496</v>
      </c>
      <c r="J692" s="49">
        <f>IF(ISNUMBER((Sheet1!I672+$F$7/10)*VLOOKUP($B692,$H$13:$J$18,3,0)),(Sheet1!I672+$F$7/10)*VLOOKUP($B692,$H$13:$J$18,3,0),"N/A")</f>
        <v>6.8174025002378231</v>
      </c>
      <c r="K692" s="49">
        <f>IF(ISNUMBER((Sheet1!J672+$F$7/10)*VLOOKUP($B692,$H$13:$J$18,3,0)),(Sheet1!J672+$F$7/10)*VLOOKUP($B692,$H$13:$J$18,3,0),"N/A")</f>
        <v>6.8219971240804167</v>
      </c>
    </row>
    <row r="693" spans="2:11" x14ac:dyDescent="0.25">
      <c r="B693" s="1" t="str">
        <f>Sheet1!A673</f>
        <v>MD</v>
      </c>
      <c r="C693" s="2" t="str">
        <f>Sheet1!B673</f>
        <v>Elec</v>
      </c>
      <c r="D693" s="3">
        <f>Sheet1!C673</f>
        <v>42886</v>
      </c>
      <c r="E693" s="4" t="str">
        <f>Sheet1!D673</f>
        <v>Potomac</v>
      </c>
      <c r="F693" s="2" t="str">
        <f>Sheet1!E673</f>
        <v>150-500K</v>
      </c>
      <c r="G693" s="49">
        <f>IF(ISNUMBER((Sheet1!F673+$F$7/10)*VLOOKUP($B693,$H$13:$J$18,3,0)),(Sheet1!F673+$F$7/10)*VLOOKUP($B693,$H$13:$J$18,3,0),"N/A")</f>
        <v>6.4075303300989344</v>
      </c>
      <c r="H693" s="49">
        <f>IF(ISNUMBER((Sheet1!G673+$F$7/10)*VLOOKUP($B693,$H$13:$J$18,3,0)),(Sheet1!G673+$F$7/10)*VLOOKUP($B693,$H$13:$J$18,3,0),"N/A")</f>
        <v>6.7051007814878245</v>
      </c>
      <c r="I693" s="49">
        <f>IF(ISNUMBER((Sheet1!H673+$F$7/10)*VLOOKUP($B693,$H$13:$J$18,3,0)),(Sheet1!H673+$F$7/10)*VLOOKUP($B693,$H$13:$J$18,3,0),"N/A")</f>
        <v>6.5484001449137494</v>
      </c>
      <c r="J693" s="49">
        <f>IF(ISNUMBER((Sheet1!I673+$F$7/10)*VLOOKUP($B693,$H$13:$J$18,3,0)),(Sheet1!I673+$F$7/10)*VLOOKUP($B693,$H$13:$J$18,3,0),"N/A")</f>
        <v>6.6174025002378229</v>
      </c>
      <c r="K693" s="49">
        <f>IF(ISNUMBER((Sheet1!J673+$F$7/10)*VLOOKUP($B693,$H$13:$J$18,3,0)),(Sheet1!J673+$F$7/10)*VLOOKUP($B693,$H$13:$J$18,3,0),"N/A")</f>
        <v>6.6219971240804174</v>
      </c>
    </row>
    <row r="694" spans="2:11" x14ac:dyDescent="0.25">
      <c r="B694" s="1" t="str">
        <f>Sheet1!A674</f>
        <v>MD</v>
      </c>
      <c r="C694" s="2" t="str">
        <f>Sheet1!B674</f>
        <v>Elec</v>
      </c>
      <c r="D694" s="3">
        <f>Sheet1!C674</f>
        <v>42886</v>
      </c>
      <c r="E694" s="4" t="str">
        <f>Sheet1!D674</f>
        <v>Potomac</v>
      </c>
      <c r="F694" s="2" t="str">
        <f>Sheet1!E674</f>
        <v>500-1M</v>
      </c>
      <c r="G694" s="49">
        <f>IF(ISNUMBER((Sheet1!F674+$F$7/10)*VLOOKUP($B694,$H$13:$J$18,3,0)),(Sheet1!F674+$F$7/10)*VLOOKUP($B694,$H$13:$J$18,3,0),"N/A")</f>
        <v>6.0575303300989347</v>
      </c>
      <c r="H694" s="49">
        <f>IF(ISNUMBER((Sheet1!G674+$F$7/10)*VLOOKUP($B694,$H$13:$J$18,3,0)),(Sheet1!G674+$F$7/10)*VLOOKUP($B694,$H$13:$J$18,3,0),"N/A")</f>
        <v>6.3551007814878249</v>
      </c>
      <c r="I694" s="49">
        <f>IF(ISNUMBER((Sheet1!H674+$F$7/10)*VLOOKUP($B694,$H$13:$J$18,3,0)),(Sheet1!H674+$F$7/10)*VLOOKUP($B694,$H$13:$J$18,3,0),"N/A")</f>
        <v>6.1984001449137498</v>
      </c>
      <c r="J694" s="49">
        <f>IF(ISNUMBER((Sheet1!I674+$F$7/10)*VLOOKUP($B694,$H$13:$J$18,3,0)),(Sheet1!I674+$F$7/10)*VLOOKUP($B694,$H$13:$J$18,3,0),"N/A")</f>
        <v>6.2674025002378233</v>
      </c>
      <c r="K694" s="49">
        <f>IF(ISNUMBER((Sheet1!J674+$F$7/10)*VLOOKUP($B694,$H$13:$J$18,3,0)),(Sheet1!J674+$F$7/10)*VLOOKUP($B694,$H$13:$J$18,3,0),"N/A")</f>
        <v>6.2719971240804169</v>
      </c>
    </row>
    <row r="695" spans="2:11" x14ac:dyDescent="0.25">
      <c r="B695" s="1" t="str">
        <f>Sheet1!A675</f>
        <v>MD</v>
      </c>
      <c r="C695" s="2" t="str">
        <f>Sheet1!B675</f>
        <v>Elec</v>
      </c>
      <c r="D695" s="3">
        <f>Sheet1!C675</f>
        <v>42916</v>
      </c>
      <c r="E695" s="4" t="str">
        <f>Sheet1!D675</f>
        <v>BGE</v>
      </c>
      <c r="F695" s="2" t="str">
        <f>Sheet1!E675</f>
        <v>0-150K</v>
      </c>
      <c r="G695" s="49">
        <f>IF(ISNUMBER((Sheet1!F675+$F$7/10)*VLOOKUP($B695,$H$13:$J$18,3,0)),(Sheet1!F675+$F$7/10)*VLOOKUP($B695,$H$13:$J$18,3,0),"N/A")</f>
        <v>7.470128904109588</v>
      </c>
      <c r="H695" s="49">
        <f>IF(ISNUMBER((Sheet1!G675+$F$7/10)*VLOOKUP($B695,$H$13:$J$18,3,0)),(Sheet1!G675+$F$7/10)*VLOOKUP($B695,$H$13:$J$18,3,0),"N/A")</f>
        <v>7.8018957791095884</v>
      </c>
      <c r="I695" s="49">
        <f>IF(ISNUMBER((Sheet1!H675+$F$7/10)*VLOOKUP($B695,$H$13:$J$18,3,0)),(Sheet1!H675+$F$7/10)*VLOOKUP($B695,$H$13:$J$18,3,0),"N/A")</f>
        <v>7.6063972374429216</v>
      </c>
      <c r="J695" s="49">
        <f>IF(ISNUMBER((Sheet1!I675+$F$7/10)*VLOOKUP($B695,$H$13:$J$18,3,0)),(Sheet1!I675+$F$7/10)*VLOOKUP($B695,$H$13:$J$18,3,0),"N/A")</f>
        <v>7.6681859874429223</v>
      </c>
      <c r="K695" s="49">
        <f>IF(ISNUMBER((Sheet1!J675+$F$7/10)*VLOOKUP($B695,$H$13:$J$18,3,0)),(Sheet1!J675+$F$7/10)*VLOOKUP($B695,$H$13:$J$18,3,0),"N/A")</f>
        <v>7.6067528624429226</v>
      </c>
    </row>
    <row r="696" spans="2:11" x14ac:dyDescent="0.25">
      <c r="B696" s="1" t="str">
        <f>Sheet1!A676</f>
        <v>MD</v>
      </c>
      <c r="C696" s="2" t="str">
        <f>Sheet1!B676</f>
        <v>Elec</v>
      </c>
      <c r="D696" s="3">
        <f>Sheet1!C676</f>
        <v>42916</v>
      </c>
      <c r="E696" s="4" t="str">
        <f>Sheet1!D676</f>
        <v>BGE</v>
      </c>
      <c r="F696" s="2" t="str">
        <f>Sheet1!E676</f>
        <v>150-500K</v>
      </c>
      <c r="G696" s="49">
        <f>IF(ISNUMBER((Sheet1!F676+$F$7/10)*VLOOKUP($B696,$H$13:$J$18,3,0)),(Sheet1!F676+$F$7/10)*VLOOKUP($B696,$H$13:$J$18,3,0),"N/A")</f>
        <v>7.2701289041095878</v>
      </c>
      <c r="H696" s="49">
        <f>IF(ISNUMBER((Sheet1!G676+$F$7/10)*VLOOKUP($B696,$H$13:$J$18,3,0)),(Sheet1!G676+$F$7/10)*VLOOKUP($B696,$H$13:$J$18,3,0),"N/A")</f>
        <v>7.6018957791095882</v>
      </c>
      <c r="I696" s="49">
        <f>IF(ISNUMBER((Sheet1!H676+$F$7/10)*VLOOKUP($B696,$H$13:$J$18,3,0)),(Sheet1!H676+$F$7/10)*VLOOKUP($B696,$H$13:$J$18,3,0),"N/A")</f>
        <v>7.4063972374429214</v>
      </c>
      <c r="J696" s="49">
        <f>IF(ISNUMBER((Sheet1!I676+$F$7/10)*VLOOKUP($B696,$H$13:$J$18,3,0)),(Sheet1!I676+$F$7/10)*VLOOKUP($B696,$H$13:$J$18,3,0),"N/A")</f>
        <v>7.4681859874429222</v>
      </c>
      <c r="K696" s="49">
        <f>IF(ISNUMBER((Sheet1!J676+$F$7/10)*VLOOKUP($B696,$H$13:$J$18,3,0)),(Sheet1!J676+$F$7/10)*VLOOKUP($B696,$H$13:$J$18,3,0),"N/A")</f>
        <v>7.4067528624429233</v>
      </c>
    </row>
    <row r="697" spans="2:11" x14ac:dyDescent="0.25">
      <c r="B697" s="1" t="str">
        <f>Sheet1!A677</f>
        <v>MD</v>
      </c>
      <c r="C697" s="2" t="str">
        <f>Sheet1!B677</f>
        <v>Elec</v>
      </c>
      <c r="D697" s="3">
        <f>Sheet1!C677</f>
        <v>42916</v>
      </c>
      <c r="E697" s="4" t="str">
        <f>Sheet1!D677</f>
        <v>BGE</v>
      </c>
      <c r="F697" s="2" t="str">
        <f>Sheet1!E677</f>
        <v>500-1M</v>
      </c>
      <c r="G697" s="49">
        <f>IF(ISNUMBER((Sheet1!F677+$F$7/10)*VLOOKUP($B697,$H$13:$J$18,3,0)),(Sheet1!F677+$F$7/10)*VLOOKUP($B697,$H$13:$J$18,3,0),"N/A")</f>
        <v>6.9201289041095873</v>
      </c>
      <c r="H697" s="49">
        <f>IF(ISNUMBER((Sheet1!G677+$F$7/10)*VLOOKUP($B697,$H$13:$J$18,3,0)),(Sheet1!G677+$F$7/10)*VLOOKUP($B697,$H$13:$J$18,3,0),"N/A")</f>
        <v>7.2518957791095886</v>
      </c>
      <c r="I697" s="49">
        <f>IF(ISNUMBER((Sheet1!H677+$F$7/10)*VLOOKUP($B697,$H$13:$J$18,3,0)),(Sheet1!H677+$F$7/10)*VLOOKUP($B697,$H$13:$J$18,3,0),"N/A")</f>
        <v>7.0563972374429209</v>
      </c>
      <c r="J697" s="49">
        <f>IF(ISNUMBER((Sheet1!I677+$F$7/10)*VLOOKUP($B697,$H$13:$J$18,3,0)),(Sheet1!I677+$F$7/10)*VLOOKUP($B697,$H$13:$J$18,3,0),"N/A")</f>
        <v>7.1181859874429225</v>
      </c>
      <c r="K697" s="49">
        <f>IF(ISNUMBER((Sheet1!J677+$F$7/10)*VLOOKUP($B697,$H$13:$J$18,3,0)),(Sheet1!J677+$F$7/10)*VLOOKUP($B697,$H$13:$J$18,3,0),"N/A")</f>
        <v>7.0567528624429228</v>
      </c>
    </row>
    <row r="698" spans="2:11" x14ac:dyDescent="0.25">
      <c r="B698" s="1" t="str">
        <f>Sheet1!A678</f>
        <v>MD</v>
      </c>
      <c r="C698" s="2" t="str">
        <f>Sheet1!B678</f>
        <v>Elec</v>
      </c>
      <c r="D698" s="3">
        <f>Sheet1!C678</f>
        <v>42916</v>
      </c>
      <c r="E698" s="4" t="str">
        <f>Sheet1!D678</f>
        <v>PEPCO</v>
      </c>
      <c r="F698" s="2" t="str">
        <f>Sheet1!E678</f>
        <v>0-150K</v>
      </c>
      <c r="G698" s="49">
        <f>IF(ISNUMBER((Sheet1!F678+$F$7/10)*VLOOKUP($B698,$H$13:$J$18,3,0)),(Sheet1!F678+$F$7/10)*VLOOKUP($B698,$H$13:$J$18,3,0),"N/A")</f>
        <v>7.1366882191780832</v>
      </c>
      <c r="H698" s="49">
        <f>IF(ISNUMBER((Sheet1!G678+$F$7/10)*VLOOKUP($B698,$H$13:$J$18,3,0)),(Sheet1!G678+$F$7/10)*VLOOKUP($B698,$H$13:$J$18,3,0),"N/A")</f>
        <v>7.4280125941780835</v>
      </c>
      <c r="I698" s="49">
        <f>IF(ISNUMBER((Sheet1!H678+$F$7/10)*VLOOKUP($B698,$H$13:$J$18,3,0)),(Sheet1!H678+$F$7/10)*VLOOKUP($B698,$H$13:$J$18,3,0),"N/A")</f>
        <v>7.243823635844751</v>
      </c>
      <c r="J698" s="49">
        <f>IF(ISNUMBER((Sheet1!I678+$F$7/10)*VLOOKUP($B698,$H$13:$J$18,3,0)),(Sheet1!I678+$F$7/10)*VLOOKUP($B698,$H$13:$J$18,3,0),"N/A")</f>
        <v>7.3123959275114174</v>
      </c>
      <c r="K698" s="49">
        <f>IF(ISNUMBER((Sheet1!J678+$F$7/10)*VLOOKUP($B698,$H$13:$J$18,3,0)),(Sheet1!J678+$F$7/10)*VLOOKUP($B698,$H$13:$J$18,3,0),"N/A")</f>
        <v>7.3193878719558629</v>
      </c>
    </row>
    <row r="699" spans="2:11" x14ac:dyDescent="0.25">
      <c r="B699" s="1" t="str">
        <f>Sheet1!A679</f>
        <v>MD</v>
      </c>
      <c r="C699" s="2" t="str">
        <f>Sheet1!B679</f>
        <v>Elec</v>
      </c>
      <c r="D699" s="3">
        <f>Sheet1!C679</f>
        <v>42916</v>
      </c>
      <c r="E699" s="4" t="str">
        <f>Sheet1!D679</f>
        <v>PEPCO</v>
      </c>
      <c r="F699" s="2" t="str">
        <f>Sheet1!E679</f>
        <v>150-500K</v>
      </c>
      <c r="G699" s="49">
        <f>IF(ISNUMBER((Sheet1!F679+$F$7/10)*VLOOKUP($B699,$H$13:$J$18,3,0)),(Sheet1!F679+$F$7/10)*VLOOKUP($B699,$H$13:$J$18,3,0),"N/A")</f>
        <v>6.936688219178083</v>
      </c>
      <c r="H699" s="49">
        <f>IF(ISNUMBER((Sheet1!G679+$F$7/10)*VLOOKUP($B699,$H$13:$J$18,3,0)),(Sheet1!G679+$F$7/10)*VLOOKUP($B699,$H$13:$J$18,3,0),"N/A")</f>
        <v>7.2280125941780842</v>
      </c>
      <c r="I699" s="49">
        <f>IF(ISNUMBER((Sheet1!H679+$F$7/10)*VLOOKUP($B699,$H$13:$J$18,3,0)),(Sheet1!H679+$F$7/10)*VLOOKUP($B699,$H$13:$J$18,3,0),"N/A")</f>
        <v>7.0438236358447508</v>
      </c>
      <c r="J699" s="49">
        <f>IF(ISNUMBER((Sheet1!I679+$F$7/10)*VLOOKUP($B699,$H$13:$J$18,3,0)),(Sheet1!I679+$F$7/10)*VLOOKUP($B699,$H$13:$J$18,3,0),"N/A")</f>
        <v>7.1123959275114172</v>
      </c>
      <c r="K699" s="49">
        <f>IF(ISNUMBER((Sheet1!J679+$F$7/10)*VLOOKUP($B699,$H$13:$J$18,3,0)),(Sheet1!J679+$F$7/10)*VLOOKUP($B699,$H$13:$J$18,3,0),"N/A")</f>
        <v>7.1193878719558628</v>
      </c>
    </row>
    <row r="700" spans="2:11" x14ac:dyDescent="0.25">
      <c r="B700" s="1" t="str">
        <f>Sheet1!A680</f>
        <v>MD</v>
      </c>
      <c r="C700" s="2" t="str">
        <f>Sheet1!B680</f>
        <v>Elec</v>
      </c>
      <c r="D700" s="3">
        <f>Sheet1!C680</f>
        <v>42916</v>
      </c>
      <c r="E700" s="4" t="str">
        <f>Sheet1!D680</f>
        <v>PEPCO</v>
      </c>
      <c r="F700" s="2" t="str">
        <f>Sheet1!E680</f>
        <v>500-1M</v>
      </c>
      <c r="G700" s="49">
        <f>IF(ISNUMBER((Sheet1!F680+$F$7/10)*VLOOKUP($B700,$H$13:$J$18,3,0)),(Sheet1!F680+$F$7/10)*VLOOKUP($B700,$H$13:$J$18,3,0),"N/A")</f>
        <v>6.5866882191780833</v>
      </c>
      <c r="H700" s="49">
        <f>IF(ISNUMBER((Sheet1!G680+$F$7/10)*VLOOKUP($B700,$H$13:$J$18,3,0)),(Sheet1!G680+$F$7/10)*VLOOKUP($B700,$H$13:$J$18,3,0),"N/A")</f>
        <v>6.8780125941780836</v>
      </c>
      <c r="I700" s="49">
        <f>IF(ISNUMBER((Sheet1!H680+$F$7/10)*VLOOKUP($B700,$H$13:$J$18,3,0)),(Sheet1!H680+$F$7/10)*VLOOKUP($B700,$H$13:$J$18,3,0),"N/A")</f>
        <v>6.6938236358447512</v>
      </c>
      <c r="J700" s="49">
        <f>IF(ISNUMBER((Sheet1!I680+$F$7/10)*VLOOKUP($B700,$H$13:$J$18,3,0)),(Sheet1!I680+$F$7/10)*VLOOKUP($B700,$H$13:$J$18,3,0),"N/A")</f>
        <v>6.7623959275114176</v>
      </c>
      <c r="K700" s="49">
        <f>IF(ISNUMBER((Sheet1!J680+$F$7/10)*VLOOKUP($B700,$H$13:$J$18,3,0)),(Sheet1!J680+$F$7/10)*VLOOKUP($B700,$H$13:$J$18,3,0),"N/A")</f>
        <v>6.7693878719558622</v>
      </c>
    </row>
    <row r="701" spans="2:11" x14ac:dyDescent="0.25">
      <c r="B701" s="1" t="str">
        <f>Sheet1!A681</f>
        <v>MD</v>
      </c>
      <c r="C701" s="2" t="str">
        <f>Sheet1!B681</f>
        <v>Elec</v>
      </c>
      <c r="D701" s="3">
        <f>Sheet1!C681</f>
        <v>42916</v>
      </c>
      <c r="E701" s="4" t="str">
        <f>Sheet1!D681</f>
        <v>DPL</v>
      </c>
      <c r="F701" s="2" t="str">
        <f>Sheet1!E681</f>
        <v>0-150K</v>
      </c>
      <c r="G701" s="49">
        <f>IF(ISNUMBER((Sheet1!F681+$F$7/10)*VLOOKUP($B701,$H$13:$J$18,3,0)),(Sheet1!F681+$F$7/10)*VLOOKUP($B701,$H$13:$J$18,3,0),"N/A")</f>
        <v>6.8748513698630136</v>
      </c>
      <c r="H701" s="49">
        <f>IF(ISNUMBER((Sheet1!G681+$F$7/10)*VLOOKUP($B701,$H$13:$J$18,3,0)),(Sheet1!G681+$F$7/10)*VLOOKUP($B701,$H$13:$J$18,3,0),"N/A")</f>
        <v>7.2185007448630145</v>
      </c>
      <c r="I701" s="49">
        <f>IF(ISNUMBER((Sheet1!H681+$F$7/10)*VLOOKUP($B701,$H$13:$J$18,3,0)),(Sheet1!H681+$F$7/10)*VLOOKUP($B701,$H$13:$J$18,3,0),"N/A")</f>
        <v>7.2056972031963467</v>
      </c>
      <c r="J701" s="49">
        <f>IF(ISNUMBER((Sheet1!I681+$F$7/10)*VLOOKUP($B701,$H$13:$J$18,3,0)),(Sheet1!I681+$F$7/10)*VLOOKUP($B701,$H$13:$J$18,3,0),"N/A")</f>
        <v>7.3664022031963459</v>
      </c>
      <c r="K701" s="49">
        <f>IF(ISNUMBER((Sheet1!J681+$F$7/10)*VLOOKUP($B701,$H$13:$J$18,3,0)),(Sheet1!J681+$F$7/10)*VLOOKUP($B701,$H$13:$J$18,3,0),"N/A")</f>
        <v>7.3386351893074577</v>
      </c>
    </row>
    <row r="702" spans="2:11" x14ac:dyDescent="0.25">
      <c r="B702" s="1" t="str">
        <f>Sheet1!A682</f>
        <v>MD</v>
      </c>
      <c r="C702" s="2" t="str">
        <f>Sheet1!B682</f>
        <v>Elec</v>
      </c>
      <c r="D702" s="3">
        <f>Sheet1!C682</f>
        <v>42916</v>
      </c>
      <c r="E702" s="4" t="str">
        <f>Sheet1!D682</f>
        <v>DPL</v>
      </c>
      <c r="F702" s="2" t="str">
        <f>Sheet1!E682</f>
        <v>150-500K</v>
      </c>
      <c r="G702" s="49">
        <f>IF(ISNUMBER((Sheet1!F682+$F$7/10)*VLOOKUP($B702,$H$13:$J$18,3,0)),(Sheet1!F682+$F$7/10)*VLOOKUP($B702,$H$13:$J$18,3,0),"N/A")</f>
        <v>6.6748513698630134</v>
      </c>
      <c r="H702" s="49">
        <f>IF(ISNUMBER((Sheet1!G682+$F$7/10)*VLOOKUP($B702,$H$13:$J$18,3,0)),(Sheet1!G682+$F$7/10)*VLOOKUP($B702,$H$13:$J$18,3,0),"N/A")</f>
        <v>7.0185007448630143</v>
      </c>
      <c r="I702" s="49">
        <f>IF(ISNUMBER((Sheet1!H682+$F$7/10)*VLOOKUP($B702,$H$13:$J$18,3,0)),(Sheet1!H682+$F$7/10)*VLOOKUP($B702,$H$13:$J$18,3,0),"N/A")</f>
        <v>7.0056972031963465</v>
      </c>
      <c r="J702" s="49">
        <f>IF(ISNUMBER((Sheet1!I682+$F$7/10)*VLOOKUP($B702,$H$13:$J$18,3,0)),(Sheet1!I682+$F$7/10)*VLOOKUP($B702,$H$13:$J$18,3,0),"N/A")</f>
        <v>7.1664022031963457</v>
      </c>
      <c r="K702" s="49">
        <f>IF(ISNUMBER((Sheet1!J682+$F$7/10)*VLOOKUP($B702,$H$13:$J$18,3,0)),(Sheet1!J682+$F$7/10)*VLOOKUP($B702,$H$13:$J$18,3,0),"N/A")</f>
        <v>7.1386351893074576</v>
      </c>
    </row>
    <row r="703" spans="2:11" x14ac:dyDescent="0.25">
      <c r="B703" s="1" t="str">
        <f>Sheet1!A683</f>
        <v>MD</v>
      </c>
      <c r="C703" s="2" t="str">
        <f>Sheet1!B683</f>
        <v>Elec</v>
      </c>
      <c r="D703" s="3">
        <f>Sheet1!C683</f>
        <v>42916</v>
      </c>
      <c r="E703" s="4" t="str">
        <f>Sheet1!D683</f>
        <v>DPL</v>
      </c>
      <c r="F703" s="2" t="str">
        <f>Sheet1!E683</f>
        <v>500-1M</v>
      </c>
      <c r="G703" s="49">
        <f>IF(ISNUMBER((Sheet1!F683+$F$7/10)*VLOOKUP($B703,$H$13:$J$18,3,0)),(Sheet1!F683+$F$7/10)*VLOOKUP($B703,$H$13:$J$18,3,0),"N/A")</f>
        <v>6.3248513698630138</v>
      </c>
      <c r="H703" s="49">
        <f>IF(ISNUMBER((Sheet1!G683+$F$7/10)*VLOOKUP($B703,$H$13:$J$18,3,0)),(Sheet1!G683+$F$7/10)*VLOOKUP($B703,$H$13:$J$18,3,0),"N/A")</f>
        <v>6.6685007448630147</v>
      </c>
      <c r="I703" s="49">
        <f>IF(ISNUMBER((Sheet1!H683+$F$7/10)*VLOOKUP($B703,$H$13:$J$18,3,0)),(Sheet1!H683+$F$7/10)*VLOOKUP($B703,$H$13:$J$18,3,0),"N/A")</f>
        <v>6.6556972031963468</v>
      </c>
      <c r="J703" s="49">
        <f>IF(ISNUMBER((Sheet1!I683+$F$7/10)*VLOOKUP($B703,$H$13:$J$18,3,0)),(Sheet1!I683+$F$7/10)*VLOOKUP($B703,$H$13:$J$18,3,0),"N/A")</f>
        <v>6.8164022031963452</v>
      </c>
      <c r="K703" s="49">
        <f>IF(ISNUMBER((Sheet1!J683+$F$7/10)*VLOOKUP($B703,$H$13:$J$18,3,0)),(Sheet1!J683+$F$7/10)*VLOOKUP($B703,$H$13:$J$18,3,0),"N/A")</f>
        <v>6.7886351893074579</v>
      </c>
    </row>
    <row r="704" spans="2:11" x14ac:dyDescent="0.25">
      <c r="B704" s="1" t="str">
        <f>Sheet1!A684</f>
        <v>MD</v>
      </c>
      <c r="C704" s="2" t="str">
        <f>Sheet1!B684</f>
        <v>Elec</v>
      </c>
      <c r="D704" s="3">
        <f>Sheet1!C684</f>
        <v>42916</v>
      </c>
      <c r="E704" s="4" t="str">
        <f>Sheet1!D684</f>
        <v>Potomac</v>
      </c>
      <c r="F704" s="2" t="str">
        <f>Sheet1!E684</f>
        <v>0-150K</v>
      </c>
      <c r="G704" s="49">
        <f>IF(ISNUMBER((Sheet1!F684+$F$7/10)*VLOOKUP($B704,$H$13:$J$18,3,0)),(Sheet1!F684+$F$7/10)*VLOOKUP($B704,$H$13:$J$18,3,0),"N/A")</f>
        <v>6.6613862328767128</v>
      </c>
      <c r="H704" s="49">
        <f>IF(ISNUMBER((Sheet1!G684+$F$7/10)*VLOOKUP($B704,$H$13:$J$18,3,0)),(Sheet1!G684+$F$7/10)*VLOOKUP($B704,$H$13:$J$18,3,0),"N/A")</f>
        <v>6.9093631078767128</v>
      </c>
      <c r="I704" s="49">
        <f>IF(ISNUMBER((Sheet1!H684+$F$7/10)*VLOOKUP($B704,$H$13:$J$18,3,0)),(Sheet1!H684+$F$7/10)*VLOOKUP($B704,$H$13:$J$18,3,0),"N/A")</f>
        <v>6.7536330384322669</v>
      </c>
      <c r="J704" s="49">
        <f>IF(ISNUMBER((Sheet1!I684+$F$7/10)*VLOOKUP($B704,$H$13:$J$18,3,0)),(Sheet1!I684+$F$7/10)*VLOOKUP($B704,$H$13:$J$18,3,0),"N/A")</f>
        <v>6.8149972745433782</v>
      </c>
      <c r="K704" s="49">
        <f>IF(ISNUMBER((Sheet1!J684+$F$7/10)*VLOOKUP($B704,$H$13:$J$18,3,0)),(Sheet1!J684+$F$7/10)*VLOOKUP($B704,$H$13:$J$18,3,0),"N/A")</f>
        <v>6.8267710245433788</v>
      </c>
    </row>
    <row r="705" spans="2:11" x14ac:dyDescent="0.25">
      <c r="B705" s="1" t="str">
        <f>Sheet1!A685</f>
        <v>MD</v>
      </c>
      <c r="C705" s="2" t="str">
        <f>Sheet1!B685</f>
        <v>Elec</v>
      </c>
      <c r="D705" s="3">
        <f>Sheet1!C685</f>
        <v>42916</v>
      </c>
      <c r="E705" s="4" t="str">
        <f>Sheet1!D685</f>
        <v>Potomac</v>
      </c>
      <c r="F705" s="2" t="str">
        <f>Sheet1!E685</f>
        <v>150-500K</v>
      </c>
      <c r="G705" s="49">
        <f>IF(ISNUMBER((Sheet1!F685+$F$7/10)*VLOOKUP($B705,$H$13:$J$18,3,0)),(Sheet1!F685+$F$7/10)*VLOOKUP($B705,$H$13:$J$18,3,0),"N/A")</f>
        <v>6.4613862328767127</v>
      </c>
      <c r="H705" s="49">
        <f>IF(ISNUMBER((Sheet1!G685+$F$7/10)*VLOOKUP($B705,$H$13:$J$18,3,0)),(Sheet1!G685+$F$7/10)*VLOOKUP($B705,$H$13:$J$18,3,0),"N/A")</f>
        <v>6.7093631078767135</v>
      </c>
      <c r="I705" s="49">
        <f>IF(ISNUMBER((Sheet1!H685+$F$7/10)*VLOOKUP($B705,$H$13:$J$18,3,0)),(Sheet1!H685+$F$7/10)*VLOOKUP($B705,$H$13:$J$18,3,0),"N/A")</f>
        <v>6.5536330384322667</v>
      </c>
      <c r="J705" s="49">
        <f>IF(ISNUMBER((Sheet1!I685+$F$7/10)*VLOOKUP($B705,$H$13:$J$18,3,0)),(Sheet1!I685+$F$7/10)*VLOOKUP($B705,$H$13:$J$18,3,0),"N/A")</f>
        <v>6.6149972745433789</v>
      </c>
      <c r="K705" s="49">
        <f>IF(ISNUMBER((Sheet1!J685+$F$7/10)*VLOOKUP($B705,$H$13:$J$18,3,0)),(Sheet1!J685+$F$7/10)*VLOOKUP($B705,$H$13:$J$18,3,0),"N/A")</f>
        <v>6.6267710245433786</v>
      </c>
    </row>
    <row r="706" spans="2:11" x14ac:dyDescent="0.25">
      <c r="B706" s="1" t="str">
        <f>Sheet1!A686</f>
        <v>MD</v>
      </c>
      <c r="C706" s="2" t="str">
        <f>Sheet1!B686</f>
        <v>Elec</v>
      </c>
      <c r="D706" s="3">
        <f>Sheet1!C686</f>
        <v>42916</v>
      </c>
      <c r="E706" s="4" t="str">
        <f>Sheet1!D686</f>
        <v>Potomac</v>
      </c>
      <c r="F706" s="2" t="str">
        <f>Sheet1!E686</f>
        <v>500-1M</v>
      </c>
      <c r="G706" s="49">
        <f>IF(ISNUMBER((Sheet1!F686+$F$7/10)*VLOOKUP($B706,$H$13:$J$18,3,0)),(Sheet1!F686+$F$7/10)*VLOOKUP($B706,$H$13:$J$18,3,0),"N/A")</f>
        <v>6.111386232876713</v>
      </c>
      <c r="H706" s="49">
        <f>IF(ISNUMBER((Sheet1!G686+$F$7/10)*VLOOKUP($B706,$H$13:$J$18,3,0)),(Sheet1!G686+$F$7/10)*VLOOKUP($B706,$H$13:$J$18,3,0),"N/A")</f>
        <v>6.359363107876713</v>
      </c>
      <c r="I706" s="49">
        <f>IF(ISNUMBER((Sheet1!H686+$F$7/10)*VLOOKUP($B706,$H$13:$J$18,3,0)),(Sheet1!H686+$F$7/10)*VLOOKUP($B706,$H$13:$J$18,3,0),"N/A")</f>
        <v>6.2036330384322671</v>
      </c>
      <c r="J706" s="49">
        <f>IF(ISNUMBER((Sheet1!I686+$F$7/10)*VLOOKUP($B706,$H$13:$J$18,3,0)),(Sheet1!I686+$F$7/10)*VLOOKUP($B706,$H$13:$J$18,3,0),"N/A")</f>
        <v>6.2649972745433784</v>
      </c>
      <c r="K706" s="49">
        <f>IF(ISNUMBER((Sheet1!J686+$F$7/10)*VLOOKUP($B706,$H$13:$J$18,3,0)),(Sheet1!J686+$F$7/10)*VLOOKUP($B706,$H$13:$J$18,3,0),"N/A")</f>
        <v>6.276771024543379</v>
      </c>
    </row>
    <row r="707" spans="2:11" x14ac:dyDescent="0.25">
      <c r="B707" s="1" t="str">
        <f>Sheet1!A687</f>
        <v>MD</v>
      </c>
      <c r="C707" s="2" t="str">
        <f>Sheet1!B687</f>
        <v>Elec</v>
      </c>
      <c r="D707" s="3">
        <f>Sheet1!C687</f>
        <v>42947</v>
      </c>
      <c r="E707" s="4" t="str">
        <f>Sheet1!D687</f>
        <v>BGE</v>
      </c>
      <c r="F707" s="2" t="str">
        <f>Sheet1!E687</f>
        <v>0-150K</v>
      </c>
      <c r="G707" s="49">
        <f>IF(ISNUMBER((Sheet1!F687+$F$7/10)*VLOOKUP($B707,$H$13:$J$18,3,0)),(Sheet1!F687+$F$7/10)*VLOOKUP($B707,$H$13:$J$18,3,0),"N/A")</f>
        <v>7.5232239041095896</v>
      </c>
      <c r="H707" s="49">
        <f>IF(ISNUMBER((Sheet1!G687+$F$7/10)*VLOOKUP($B707,$H$13:$J$18,3,0)),(Sheet1!G687+$F$7/10)*VLOOKUP($B707,$H$13:$J$18,3,0),"N/A")</f>
        <v>7.7796446332762557</v>
      </c>
      <c r="I707" s="49">
        <f>IF(ISNUMBER((Sheet1!H687+$F$7/10)*VLOOKUP($B707,$H$13:$J$18,3,0)),(Sheet1!H687+$F$7/10)*VLOOKUP($B707,$H$13:$J$18,3,0),"N/A")</f>
        <v>7.6037198068873666</v>
      </c>
      <c r="J707" s="49">
        <f>IF(ISNUMBER((Sheet1!I687+$F$7/10)*VLOOKUP($B707,$H$13:$J$18,3,0)),(Sheet1!I687+$F$7/10)*VLOOKUP($B707,$H$13:$J$18,3,0),"N/A")</f>
        <v>7.653054650637368</v>
      </c>
      <c r="K707" s="49" t="str">
        <f>IF(ISNUMBER((Sheet1!J687+$F$7/10)*VLOOKUP($B707,$H$13:$J$18,3,0)),(Sheet1!J687+$F$7/10)*VLOOKUP($B707,$H$13:$J$18,3,0),"N/A")</f>
        <v>N/A</v>
      </c>
    </row>
    <row r="708" spans="2:11" x14ac:dyDescent="0.25">
      <c r="B708" s="1" t="str">
        <f>Sheet1!A688</f>
        <v>MD</v>
      </c>
      <c r="C708" s="2" t="str">
        <f>Sheet1!B688</f>
        <v>Elec</v>
      </c>
      <c r="D708" s="3">
        <f>Sheet1!C688</f>
        <v>42947</v>
      </c>
      <c r="E708" s="4" t="str">
        <f>Sheet1!D688</f>
        <v>BGE</v>
      </c>
      <c r="F708" s="2" t="str">
        <f>Sheet1!E688</f>
        <v>150-500K</v>
      </c>
      <c r="G708" s="49">
        <f>IF(ISNUMBER((Sheet1!F688+$F$7/10)*VLOOKUP($B708,$H$13:$J$18,3,0)),(Sheet1!F688+$F$7/10)*VLOOKUP($B708,$H$13:$J$18,3,0),"N/A")</f>
        <v>7.3232239041095895</v>
      </c>
      <c r="H708" s="49">
        <f>IF(ISNUMBER((Sheet1!G688+$F$7/10)*VLOOKUP($B708,$H$13:$J$18,3,0)),(Sheet1!G688+$F$7/10)*VLOOKUP($B708,$H$13:$J$18,3,0),"N/A")</f>
        <v>7.5796446332762555</v>
      </c>
      <c r="I708" s="49">
        <f>IF(ISNUMBER((Sheet1!H688+$F$7/10)*VLOOKUP($B708,$H$13:$J$18,3,0)),(Sheet1!H688+$F$7/10)*VLOOKUP($B708,$H$13:$J$18,3,0),"N/A")</f>
        <v>7.4037198068873664</v>
      </c>
      <c r="J708" s="49">
        <f>IF(ISNUMBER((Sheet1!I688+$F$7/10)*VLOOKUP($B708,$H$13:$J$18,3,0)),(Sheet1!I688+$F$7/10)*VLOOKUP($B708,$H$13:$J$18,3,0),"N/A")</f>
        <v>7.4530546506373678</v>
      </c>
      <c r="K708" s="49" t="str">
        <f>IF(ISNUMBER((Sheet1!J688+$F$7/10)*VLOOKUP($B708,$H$13:$J$18,3,0)),(Sheet1!J688+$F$7/10)*VLOOKUP($B708,$H$13:$J$18,3,0),"N/A")</f>
        <v>N/A</v>
      </c>
    </row>
    <row r="709" spans="2:11" x14ac:dyDescent="0.25">
      <c r="B709" s="1" t="str">
        <f>Sheet1!A689</f>
        <v>MD</v>
      </c>
      <c r="C709" s="2" t="str">
        <f>Sheet1!B689</f>
        <v>Elec</v>
      </c>
      <c r="D709" s="3">
        <f>Sheet1!C689</f>
        <v>42947</v>
      </c>
      <c r="E709" s="4" t="str">
        <f>Sheet1!D689</f>
        <v>BGE</v>
      </c>
      <c r="F709" s="2" t="str">
        <f>Sheet1!E689</f>
        <v>500-1M</v>
      </c>
      <c r="G709" s="49">
        <f>IF(ISNUMBER((Sheet1!F689+$F$7/10)*VLOOKUP($B709,$H$13:$J$18,3,0)),(Sheet1!F689+$F$7/10)*VLOOKUP($B709,$H$13:$J$18,3,0),"N/A")</f>
        <v>6.9732239041095898</v>
      </c>
      <c r="H709" s="49">
        <f>IF(ISNUMBER((Sheet1!G689+$F$7/10)*VLOOKUP($B709,$H$13:$J$18,3,0)),(Sheet1!G689+$F$7/10)*VLOOKUP($B709,$H$13:$J$18,3,0),"N/A")</f>
        <v>7.2296446332762558</v>
      </c>
      <c r="I709" s="49">
        <f>IF(ISNUMBER((Sheet1!H689+$F$7/10)*VLOOKUP($B709,$H$13:$J$18,3,0)),(Sheet1!H689+$F$7/10)*VLOOKUP($B709,$H$13:$J$18,3,0),"N/A")</f>
        <v>7.0537198068873668</v>
      </c>
      <c r="J709" s="49">
        <f>IF(ISNUMBER((Sheet1!I689+$F$7/10)*VLOOKUP($B709,$H$13:$J$18,3,0)),(Sheet1!I689+$F$7/10)*VLOOKUP($B709,$H$13:$J$18,3,0),"N/A")</f>
        <v>7.1030546506373682</v>
      </c>
      <c r="K709" s="49" t="str">
        <f>IF(ISNUMBER((Sheet1!J689+$F$7/10)*VLOOKUP($B709,$H$13:$J$18,3,0)),(Sheet1!J689+$F$7/10)*VLOOKUP($B709,$H$13:$J$18,3,0),"N/A")</f>
        <v>N/A</v>
      </c>
    </row>
    <row r="710" spans="2:11" x14ac:dyDescent="0.25">
      <c r="B710" s="1" t="str">
        <f>Sheet1!A690</f>
        <v>MD</v>
      </c>
      <c r="C710" s="2" t="str">
        <f>Sheet1!B690</f>
        <v>Elec</v>
      </c>
      <c r="D710" s="3">
        <f>Sheet1!C690</f>
        <v>42947</v>
      </c>
      <c r="E710" s="4" t="str">
        <f>Sheet1!D690</f>
        <v>PEPCO</v>
      </c>
      <c r="F710" s="2" t="str">
        <f>Sheet1!E690</f>
        <v>0-150K</v>
      </c>
      <c r="G710" s="49">
        <f>IF(ISNUMBER((Sheet1!F690+$F$7/10)*VLOOKUP($B710,$H$13:$J$18,3,0)),(Sheet1!F690+$F$7/10)*VLOOKUP($B710,$H$13:$J$18,3,0),"N/A")</f>
        <v>7.1984282191780835</v>
      </c>
      <c r="H710" s="49">
        <f>IF(ISNUMBER((Sheet1!G690+$F$7/10)*VLOOKUP($B710,$H$13:$J$18,3,0)),(Sheet1!G690+$F$7/10)*VLOOKUP($B710,$H$13:$J$18,3,0),"N/A")</f>
        <v>7.4047228025114178</v>
      </c>
      <c r="I710" s="49">
        <f>IF(ISNUMBER((Sheet1!H690+$F$7/10)*VLOOKUP($B710,$H$13:$J$18,3,0)),(Sheet1!H690+$F$7/10)*VLOOKUP($B710,$H$13:$J$18,3,0),"N/A")</f>
        <v>7.2398121080669737</v>
      </c>
      <c r="J710" s="49">
        <f>IF(ISNUMBER((Sheet1!I690+$F$7/10)*VLOOKUP($B710,$H$13:$J$18,3,0)),(Sheet1!I690+$F$7/10)*VLOOKUP($B710,$H$13:$J$18,3,0),"N/A")</f>
        <v>7.3046436879280847</v>
      </c>
      <c r="K710" s="49" t="str">
        <f>IF(ISNUMBER((Sheet1!J690+$F$7/10)*VLOOKUP($B710,$H$13:$J$18,3,0)),(Sheet1!J690+$F$7/10)*VLOOKUP($B710,$H$13:$J$18,3,0),"N/A")</f>
        <v>N/A</v>
      </c>
    </row>
    <row r="711" spans="2:11" x14ac:dyDescent="0.25">
      <c r="B711" s="1" t="str">
        <f>Sheet1!A691</f>
        <v>MD</v>
      </c>
      <c r="C711" s="2" t="str">
        <f>Sheet1!B691</f>
        <v>Elec</v>
      </c>
      <c r="D711" s="3">
        <f>Sheet1!C691</f>
        <v>42947</v>
      </c>
      <c r="E711" s="4" t="str">
        <f>Sheet1!D691</f>
        <v>PEPCO</v>
      </c>
      <c r="F711" s="2" t="str">
        <f>Sheet1!E691</f>
        <v>150-500K</v>
      </c>
      <c r="G711" s="49">
        <f>IF(ISNUMBER((Sheet1!F691+$F$7/10)*VLOOKUP($B711,$H$13:$J$18,3,0)),(Sheet1!F691+$F$7/10)*VLOOKUP($B711,$H$13:$J$18,3,0),"N/A")</f>
        <v>6.9984282191780833</v>
      </c>
      <c r="H711" s="49">
        <f>IF(ISNUMBER((Sheet1!G691+$F$7/10)*VLOOKUP($B711,$H$13:$J$18,3,0)),(Sheet1!G691+$F$7/10)*VLOOKUP($B711,$H$13:$J$18,3,0),"N/A")</f>
        <v>7.2047228025114176</v>
      </c>
      <c r="I711" s="49">
        <f>IF(ISNUMBER((Sheet1!H691+$F$7/10)*VLOOKUP($B711,$H$13:$J$18,3,0)),(Sheet1!H691+$F$7/10)*VLOOKUP($B711,$H$13:$J$18,3,0),"N/A")</f>
        <v>7.0398121080669736</v>
      </c>
      <c r="J711" s="49">
        <f>IF(ISNUMBER((Sheet1!I691+$F$7/10)*VLOOKUP($B711,$H$13:$J$18,3,0)),(Sheet1!I691+$F$7/10)*VLOOKUP($B711,$H$13:$J$18,3,0),"N/A")</f>
        <v>7.1046436879280845</v>
      </c>
      <c r="K711" s="49" t="str">
        <f>IF(ISNUMBER((Sheet1!J691+$F$7/10)*VLOOKUP($B711,$H$13:$J$18,3,0)),(Sheet1!J691+$F$7/10)*VLOOKUP($B711,$H$13:$J$18,3,0),"N/A")</f>
        <v>N/A</v>
      </c>
    </row>
    <row r="712" spans="2:11" x14ac:dyDescent="0.25">
      <c r="B712" s="1" t="str">
        <f>Sheet1!A692</f>
        <v>MD</v>
      </c>
      <c r="C712" s="2" t="str">
        <f>Sheet1!B692</f>
        <v>Elec</v>
      </c>
      <c r="D712" s="3">
        <f>Sheet1!C692</f>
        <v>42947</v>
      </c>
      <c r="E712" s="4" t="str">
        <f>Sheet1!D692</f>
        <v>PEPCO</v>
      </c>
      <c r="F712" s="2" t="str">
        <f>Sheet1!E692</f>
        <v>500-1M</v>
      </c>
      <c r="G712" s="49">
        <f>IF(ISNUMBER((Sheet1!F692+$F$7/10)*VLOOKUP($B712,$H$13:$J$18,3,0)),(Sheet1!F692+$F$7/10)*VLOOKUP($B712,$H$13:$J$18,3,0),"N/A")</f>
        <v>6.6484282191780837</v>
      </c>
      <c r="H712" s="49">
        <f>IF(ISNUMBER((Sheet1!G692+$F$7/10)*VLOOKUP($B712,$H$13:$J$18,3,0)),(Sheet1!G692+$F$7/10)*VLOOKUP($B712,$H$13:$J$18,3,0),"N/A")</f>
        <v>6.854722802511418</v>
      </c>
      <c r="I712" s="49">
        <f>IF(ISNUMBER((Sheet1!H692+$F$7/10)*VLOOKUP($B712,$H$13:$J$18,3,0)),(Sheet1!H692+$F$7/10)*VLOOKUP($B712,$H$13:$J$18,3,0),"N/A")</f>
        <v>6.6898121080669739</v>
      </c>
      <c r="J712" s="49">
        <f>IF(ISNUMBER((Sheet1!I692+$F$7/10)*VLOOKUP($B712,$H$13:$J$18,3,0)),(Sheet1!I692+$F$7/10)*VLOOKUP($B712,$H$13:$J$18,3,0),"N/A")</f>
        <v>6.7546436879280849</v>
      </c>
      <c r="K712" s="49" t="str">
        <f>IF(ISNUMBER((Sheet1!J692+$F$7/10)*VLOOKUP($B712,$H$13:$J$18,3,0)),(Sheet1!J692+$F$7/10)*VLOOKUP($B712,$H$13:$J$18,3,0),"N/A")</f>
        <v>N/A</v>
      </c>
    </row>
    <row r="713" spans="2:11" x14ac:dyDescent="0.25">
      <c r="B713" s="1" t="str">
        <f>Sheet1!A693</f>
        <v>MD</v>
      </c>
      <c r="C713" s="2" t="str">
        <f>Sheet1!B693</f>
        <v>Elec</v>
      </c>
      <c r="D713" s="3">
        <f>Sheet1!C693</f>
        <v>42947</v>
      </c>
      <c r="E713" s="4" t="str">
        <f>Sheet1!D693</f>
        <v>DPL</v>
      </c>
      <c r="F713" s="2" t="str">
        <f>Sheet1!E693</f>
        <v>0-150K</v>
      </c>
      <c r="G713" s="49">
        <f>IF(ISNUMBER((Sheet1!F693+$F$7/10)*VLOOKUP($B713,$H$13:$J$18,3,0)),(Sheet1!F693+$F$7/10)*VLOOKUP($B713,$H$13:$J$18,3,0),"N/A")</f>
        <v>6.9540563698630127</v>
      </c>
      <c r="H713" s="49">
        <f>IF(ISNUMBER((Sheet1!G693+$F$7/10)*VLOOKUP($B713,$H$13:$J$18,3,0)),(Sheet1!G693+$F$7/10)*VLOOKUP($B713,$H$13:$J$18,3,0),"N/A")</f>
        <v>7.2408252240296793</v>
      </c>
      <c r="I713" s="49">
        <f>IF(ISNUMBER((Sheet1!H693+$F$7/10)*VLOOKUP($B713,$H$13:$J$18,3,0)),(Sheet1!H693+$F$7/10)*VLOOKUP($B713,$H$13:$J$18,3,0),"N/A")</f>
        <v>7.2394801893074572</v>
      </c>
      <c r="J713" s="49">
        <f>IF(ISNUMBER((Sheet1!I693+$F$7/10)*VLOOKUP($B713,$H$13:$J$18,3,0)),(Sheet1!I693+$F$7/10)*VLOOKUP($B713,$H$13:$J$18,3,0),"N/A")</f>
        <v>7.3668053281963468</v>
      </c>
      <c r="K713" s="49" t="str">
        <f>IF(ISNUMBER((Sheet1!J693+$F$7/10)*VLOOKUP($B713,$H$13:$J$18,3,0)),(Sheet1!J693+$F$7/10)*VLOOKUP($B713,$H$13:$J$18,3,0),"N/A")</f>
        <v>N/A</v>
      </c>
    </row>
    <row r="714" spans="2:11" x14ac:dyDescent="0.25">
      <c r="B714" s="1" t="str">
        <f>Sheet1!A694</f>
        <v>MD</v>
      </c>
      <c r="C714" s="2" t="str">
        <f>Sheet1!B694</f>
        <v>Elec</v>
      </c>
      <c r="D714" s="3">
        <f>Sheet1!C694</f>
        <v>42947</v>
      </c>
      <c r="E714" s="4" t="str">
        <f>Sheet1!D694</f>
        <v>DPL</v>
      </c>
      <c r="F714" s="2" t="str">
        <f>Sheet1!E694</f>
        <v>150-500K</v>
      </c>
      <c r="G714" s="49">
        <f>IF(ISNUMBER((Sheet1!F694+$F$7/10)*VLOOKUP($B714,$H$13:$J$18,3,0)),(Sheet1!F694+$F$7/10)*VLOOKUP($B714,$H$13:$J$18,3,0),"N/A")</f>
        <v>6.7540563698630125</v>
      </c>
      <c r="H714" s="49">
        <f>IF(ISNUMBER((Sheet1!G694+$F$7/10)*VLOOKUP($B714,$H$13:$J$18,3,0)),(Sheet1!G694+$F$7/10)*VLOOKUP($B714,$H$13:$J$18,3,0),"N/A")</f>
        <v>7.0408252240296791</v>
      </c>
      <c r="I714" s="49">
        <f>IF(ISNUMBER((Sheet1!H694+$F$7/10)*VLOOKUP($B714,$H$13:$J$18,3,0)),(Sheet1!H694+$F$7/10)*VLOOKUP($B714,$H$13:$J$18,3,0),"N/A")</f>
        <v>7.039480189307457</v>
      </c>
      <c r="J714" s="49">
        <f>IF(ISNUMBER((Sheet1!I694+$F$7/10)*VLOOKUP($B714,$H$13:$J$18,3,0)),(Sheet1!I694+$F$7/10)*VLOOKUP($B714,$H$13:$J$18,3,0),"N/A")</f>
        <v>7.1668053281963466</v>
      </c>
      <c r="K714" s="49" t="str">
        <f>IF(ISNUMBER((Sheet1!J694+$F$7/10)*VLOOKUP($B714,$H$13:$J$18,3,0)),(Sheet1!J694+$F$7/10)*VLOOKUP($B714,$H$13:$J$18,3,0),"N/A")</f>
        <v>N/A</v>
      </c>
    </row>
    <row r="715" spans="2:11" x14ac:dyDescent="0.25">
      <c r="B715" s="1" t="str">
        <f>Sheet1!A695</f>
        <v>MD</v>
      </c>
      <c r="C715" s="2" t="str">
        <f>Sheet1!B695</f>
        <v>Elec</v>
      </c>
      <c r="D715" s="3">
        <f>Sheet1!C695</f>
        <v>42947</v>
      </c>
      <c r="E715" s="4" t="str">
        <f>Sheet1!D695</f>
        <v>DPL</v>
      </c>
      <c r="F715" s="2" t="str">
        <f>Sheet1!E695</f>
        <v>500-1M</v>
      </c>
      <c r="G715" s="49">
        <f>IF(ISNUMBER((Sheet1!F695+$F$7/10)*VLOOKUP($B715,$H$13:$J$18,3,0)),(Sheet1!F695+$F$7/10)*VLOOKUP($B715,$H$13:$J$18,3,0),"N/A")</f>
        <v>6.404056369863012</v>
      </c>
      <c r="H715" s="49">
        <f>IF(ISNUMBER((Sheet1!G695+$F$7/10)*VLOOKUP($B715,$H$13:$J$18,3,0)),(Sheet1!G695+$F$7/10)*VLOOKUP($B715,$H$13:$J$18,3,0),"N/A")</f>
        <v>6.6908252240296786</v>
      </c>
      <c r="I715" s="49">
        <f>IF(ISNUMBER((Sheet1!H695+$F$7/10)*VLOOKUP($B715,$H$13:$J$18,3,0)),(Sheet1!H695+$F$7/10)*VLOOKUP($B715,$H$13:$J$18,3,0),"N/A")</f>
        <v>6.6894801893074574</v>
      </c>
      <c r="J715" s="49">
        <f>IF(ISNUMBER((Sheet1!I695+$F$7/10)*VLOOKUP($B715,$H$13:$J$18,3,0)),(Sheet1!I695+$F$7/10)*VLOOKUP($B715,$H$13:$J$18,3,0),"N/A")</f>
        <v>6.816805328196347</v>
      </c>
      <c r="K715" s="49" t="str">
        <f>IF(ISNUMBER((Sheet1!J695+$F$7/10)*VLOOKUP($B715,$H$13:$J$18,3,0)),(Sheet1!J695+$F$7/10)*VLOOKUP($B715,$H$13:$J$18,3,0),"N/A")</f>
        <v>N/A</v>
      </c>
    </row>
    <row r="716" spans="2:11" x14ac:dyDescent="0.25">
      <c r="B716" s="1" t="str">
        <f>Sheet1!A696</f>
        <v>MD</v>
      </c>
      <c r="C716" s="2" t="str">
        <f>Sheet1!B696</f>
        <v>Elec</v>
      </c>
      <c r="D716" s="3">
        <f>Sheet1!C696</f>
        <v>42947</v>
      </c>
      <c r="E716" s="4" t="str">
        <f>Sheet1!D696</f>
        <v>Potomac</v>
      </c>
      <c r="F716" s="2" t="str">
        <f>Sheet1!E696</f>
        <v>0-150K</v>
      </c>
      <c r="G716" s="49">
        <f>IF(ISNUMBER((Sheet1!F696+$F$7/10)*VLOOKUP($B716,$H$13:$J$18,3,0)),(Sheet1!F696+$F$7/10)*VLOOKUP($B716,$H$13:$J$18,3,0),"N/A")</f>
        <v>6.7254012328767132</v>
      </c>
      <c r="H716" s="49">
        <f>IF(ISNUMBER((Sheet1!G696+$F$7/10)*VLOOKUP($B716,$H$13:$J$18,3,0)),(Sheet1!G696+$F$7/10)*VLOOKUP($B716,$H$13:$J$18,3,0),"N/A")</f>
        <v>6.8913869967656014</v>
      </c>
      <c r="I716" s="49">
        <f>IF(ISNUMBER((Sheet1!H696+$F$7/10)*VLOOKUP($B716,$H$13:$J$18,3,0)),(Sheet1!H696+$F$7/10)*VLOOKUP($B716,$H$13:$J$18,3,0),"N/A")</f>
        <v>6.7571306310248591</v>
      </c>
      <c r="J716" s="49">
        <f>IF(ISNUMBER((Sheet1!I696+$F$7/10)*VLOOKUP($B716,$H$13:$J$18,3,0)),(Sheet1!I696+$F$7/10)*VLOOKUP($B716,$H$13:$J$18,3,0),"N/A")</f>
        <v>6.809000920376711</v>
      </c>
      <c r="K716" s="49" t="str">
        <f>IF(ISNUMBER((Sheet1!J696+$F$7/10)*VLOOKUP($B716,$H$13:$J$18,3,0)),(Sheet1!J696+$F$7/10)*VLOOKUP($B716,$H$13:$J$18,3,0),"N/A")</f>
        <v>N/A</v>
      </c>
    </row>
    <row r="717" spans="2:11" x14ac:dyDescent="0.25">
      <c r="B717" s="1" t="str">
        <f>Sheet1!A697</f>
        <v>MD</v>
      </c>
      <c r="C717" s="2" t="str">
        <f>Sheet1!B697</f>
        <v>Elec</v>
      </c>
      <c r="D717" s="3">
        <f>Sheet1!C697</f>
        <v>42947</v>
      </c>
      <c r="E717" s="4" t="str">
        <f>Sheet1!D697</f>
        <v>Potomac</v>
      </c>
      <c r="F717" s="2" t="str">
        <f>Sheet1!E697</f>
        <v>150-500K</v>
      </c>
      <c r="G717" s="49">
        <f>IF(ISNUMBER((Sheet1!F697+$F$7/10)*VLOOKUP($B717,$H$13:$J$18,3,0)),(Sheet1!F697+$F$7/10)*VLOOKUP($B717,$H$13:$J$18,3,0),"N/A")</f>
        <v>6.525401232876713</v>
      </c>
      <c r="H717" s="49">
        <f>IF(ISNUMBER((Sheet1!G697+$F$7/10)*VLOOKUP($B717,$H$13:$J$18,3,0)),(Sheet1!G697+$F$7/10)*VLOOKUP($B717,$H$13:$J$18,3,0),"N/A")</f>
        <v>6.6913869967656012</v>
      </c>
      <c r="I717" s="49">
        <f>IF(ISNUMBER((Sheet1!H697+$F$7/10)*VLOOKUP($B717,$H$13:$J$18,3,0)),(Sheet1!H697+$F$7/10)*VLOOKUP($B717,$H$13:$J$18,3,0),"N/A")</f>
        <v>6.5571306310248589</v>
      </c>
      <c r="J717" s="49">
        <f>IF(ISNUMBER((Sheet1!I697+$F$7/10)*VLOOKUP($B717,$H$13:$J$18,3,0)),(Sheet1!I697+$F$7/10)*VLOOKUP($B717,$H$13:$J$18,3,0),"N/A")</f>
        <v>6.6090009203767108</v>
      </c>
      <c r="K717" s="49" t="str">
        <f>IF(ISNUMBER((Sheet1!J697+$F$7/10)*VLOOKUP($B717,$H$13:$J$18,3,0)),(Sheet1!J697+$F$7/10)*VLOOKUP($B717,$H$13:$J$18,3,0),"N/A")</f>
        <v>N/A</v>
      </c>
    </row>
    <row r="718" spans="2:11" x14ac:dyDescent="0.25">
      <c r="B718" s="1" t="str">
        <f>Sheet1!A698</f>
        <v>MD</v>
      </c>
      <c r="C718" s="2" t="str">
        <f>Sheet1!B698</f>
        <v>Elec</v>
      </c>
      <c r="D718" s="3">
        <f>Sheet1!C698</f>
        <v>42947</v>
      </c>
      <c r="E718" s="4" t="str">
        <f>Sheet1!D698</f>
        <v>Potomac</v>
      </c>
      <c r="F718" s="2" t="str">
        <f>Sheet1!E698</f>
        <v>500-1M</v>
      </c>
      <c r="G718" s="49">
        <f>IF(ISNUMBER((Sheet1!F698+$F$7/10)*VLOOKUP($B718,$H$13:$J$18,3,0)),(Sheet1!F698+$F$7/10)*VLOOKUP($B718,$H$13:$J$18,3,0),"N/A")</f>
        <v>6.1754012328767134</v>
      </c>
      <c r="H718" s="49">
        <f>IF(ISNUMBER((Sheet1!G698+$F$7/10)*VLOOKUP($B718,$H$13:$J$18,3,0)),(Sheet1!G698+$F$7/10)*VLOOKUP($B718,$H$13:$J$18,3,0),"N/A")</f>
        <v>6.3413869967656016</v>
      </c>
      <c r="I718" s="49">
        <f>IF(ISNUMBER((Sheet1!H698+$F$7/10)*VLOOKUP($B718,$H$13:$J$18,3,0)),(Sheet1!H698+$F$7/10)*VLOOKUP($B718,$H$13:$J$18,3,0),"N/A")</f>
        <v>6.2071306310248584</v>
      </c>
      <c r="J718" s="49">
        <f>IF(ISNUMBER((Sheet1!I698+$F$7/10)*VLOOKUP($B718,$H$13:$J$18,3,0)),(Sheet1!I698+$F$7/10)*VLOOKUP($B718,$H$13:$J$18,3,0),"N/A")</f>
        <v>6.2590009203767112</v>
      </c>
      <c r="K718" s="49" t="str">
        <f>IF(ISNUMBER((Sheet1!J698+$F$7/10)*VLOOKUP($B718,$H$13:$J$18,3,0)),(Sheet1!J698+$F$7/10)*VLOOKUP($B718,$H$13:$J$18,3,0),"N/A")</f>
        <v>N/A</v>
      </c>
    </row>
    <row r="719" spans="2:11" x14ac:dyDescent="0.25">
      <c r="B719" s="1" t="str">
        <f>Sheet1!A699</f>
        <v>MD</v>
      </c>
      <c r="C719" s="2" t="str">
        <f>Sheet1!B699</f>
        <v>Elec</v>
      </c>
      <c r="D719" s="3">
        <f>Sheet1!C699</f>
        <v>42978</v>
      </c>
      <c r="E719" s="4" t="str">
        <f>Sheet1!D699</f>
        <v>BGE</v>
      </c>
      <c r="F719" s="2" t="str">
        <f>Sheet1!E699</f>
        <v>0-150K</v>
      </c>
      <c r="G719" s="49">
        <f>IF(ISNUMBER((Sheet1!F699+$F$7/10)*VLOOKUP($B719,$H$13:$J$18,3,0)),(Sheet1!F699+$F$7/10)*VLOOKUP($B719,$H$13:$J$18,3,0),"N/A")</f>
        <v>7.7682876541095878</v>
      </c>
      <c r="H719" s="49">
        <f>IF(ISNUMBER((Sheet1!G699+$F$7/10)*VLOOKUP($B719,$H$13:$J$18,3,0)),(Sheet1!G699+$F$7/10)*VLOOKUP($B719,$H$13:$J$18,3,0),"N/A")</f>
        <v>7.7575684874429216</v>
      </c>
      <c r="I719" s="49">
        <f>IF(ISNUMBER((Sheet1!H699+$F$7/10)*VLOOKUP($B719,$H$13:$J$18,3,0)),(Sheet1!H699+$F$7/10)*VLOOKUP($B719,$H$13:$J$18,3,0),"N/A")</f>
        <v>7.6678525152206989</v>
      </c>
      <c r="J719" s="49">
        <f>IF(ISNUMBER((Sheet1!I699+$F$7/10)*VLOOKUP($B719,$H$13:$J$18,3,0)),(Sheet1!I699+$F$7/10)*VLOOKUP($B719,$H$13:$J$18,3,0),"N/A")</f>
        <v>7.6370920638318127</v>
      </c>
      <c r="K719" s="49" t="str">
        <f>IF(ISNUMBER((Sheet1!J699+$F$7/10)*VLOOKUP($B719,$H$13:$J$18,3,0)),(Sheet1!J699+$F$7/10)*VLOOKUP($B719,$H$13:$J$18,3,0),"N/A")</f>
        <v>N/A</v>
      </c>
    </row>
    <row r="720" spans="2:11" x14ac:dyDescent="0.25">
      <c r="B720" s="1" t="str">
        <f>Sheet1!A700</f>
        <v>MD</v>
      </c>
      <c r="C720" s="2" t="str">
        <f>Sheet1!B700</f>
        <v>Elec</v>
      </c>
      <c r="D720" s="3">
        <f>Sheet1!C700</f>
        <v>42978</v>
      </c>
      <c r="E720" s="4" t="str">
        <f>Sheet1!D700</f>
        <v>BGE</v>
      </c>
      <c r="F720" s="2" t="str">
        <f>Sheet1!E700</f>
        <v>150-500K</v>
      </c>
      <c r="G720" s="49">
        <f>IF(ISNUMBER((Sheet1!F700+$F$7/10)*VLOOKUP($B720,$H$13:$J$18,3,0)),(Sheet1!F700+$F$7/10)*VLOOKUP($B720,$H$13:$J$18,3,0),"N/A")</f>
        <v>7.5682876541095876</v>
      </c>
      <c r="H720" s="49">
        <f>IF(ISNUMBER((Sheet1!G700+$F$7/10)*VLOOKUP($B720,$H$13:$J$18,3,0)),(Sheet1!G700+$F$7/10)*VLOOKUP($B720,$H$13:$J$18,3,0),"N/A")</f>
        <v>7.5575684874429214</v>
      </c>
      <c r="I720" s="49">
        <f>IF(ISNUMBER((Sheet1!H700+$F$7/10)*VLOOKUP($B720,$H$13:$J$18,3,0)),(Sheet1!H700+$F$7/10)*VLOOKUP($B720,$H$13:$J$18,3,0),"N/A")</f>
        <v>7.4678525152206987</v>
      </c>
      <c r="J720" s="49">
        <f>IF(ISNUMBER((Sheet1!I700+$F$7/10)*VLOOKUP($B720,$H$13:$J$18,3,0)),(Sheet1!I700+$F$7/10)*VLOOKUP($B720,$H$13:$J$18,3,0),"N/A")</f>
        <v>7.4370920638318125</v>
      </c>
      <c r="K720" s="49" t="str">
        <f>IF(ISNUMBER((Sheet1!J700+$F$7/10)*VLOOKUP($B720,$H$13:$J$18,3,0)),(Sheet1!J700+$F$7/10)*VLOOKUP($B720,$H$13:$J$18,3,0),"N/A")</f>
        <v>N/A</v>
      </c>
    </row>
    <row r="721" spans="2:11" x14ac:dyDescent="0.25">
      <c r="B721" s="1" t="str">
        <f>Sheet1!A701</f>
        <v>MD</v>
      </c>
      <c r="C721" s="2" t="str">
        <f>Sheet1!B701</f>
        <v>Elec</v>
      </c>
      <c r="D721" s="3">
        <f>Sheet1!C701</f>
        <v>42978</v>
      </c>
      <c r="E721" s="4" t="str">
        <f>Sheet1!D701</f>
        <v>BGE</v>
      </c>
      <c r="F721" s="2" t="str">
        <f>Sheet1!E701</f>
        <v>500-1M</v>
      </c>
      <c r="G721" s="49">
        <f>IF(ISNUMBER((Sheet1!F701+$F$7/10)*VLOOKUP($B721,$H$13:$J$18,3,0)),(Sheet1!F701+$F$7/10)*VLOOKUP($B721,$H$13:$J$18,3,0),"N/A")</f>
        <v>7.2182876541095879</v>
      </c>
      <c r="H721" s="49">
        <f>IF(ISNUMBER((Sheet1!G701+$F$7/10)*VLOOKUP($B721,$H$13:$J$18,3,0)),(Sheet1!G701+$F$7/10)*VLOOKUP($B721,$H$13:$J$18,3,0),"N/A")</f>
        <v>7.2075684874429218</v>
      </c>
      <c r="I721" s="49">
        <f>IF(ISNUMBER((Sheet1!H701+$F$7/10)*VLOOKUP($B721,$H$13:$J$18,3,0)),(Sheet1!H701+$F$7/10)*VLOOKUP($B721,$H$13:$J$18,3,0),"N/A")</f>
        <v>7.1178525152206991</v>
      </c>
      <c r="J721" s="49">
        <f>IF(ISNUMBER((Sheet1!I701+$F$7/10)*VLOOKUP($B721,$H$13:$J$18,3,0)),(Sheet1!I701+$F$7/10)*VLOOKUP($B721,$H$13:$J$18,3,0),"N/A")</f>
        <v>7.0870920638318129</v>
      </c>
      <c r="K721" s="49" t="str">
        <f>IF(ISNUMBER((Sheet1!J701+$F$7/10)*VLOOKUP($B721,$H$13:$J$18,3,0)),(Sheet1!J701+$F$7/10)*VLOOKUP($B721,$H$13:$J$18,3,0),"N/A")</f>
        <v>N/A</v>
      </c>
    </row>
    <row r="722" spans="2:11" x14ac:dyDescent="0.25">
      <c r="B722" s="1" t="str">
        <f>Sheet1!A702</f>
        <v>MD</v>
      </c>
      <c r="C722" s="2" t="str">
        <f>Sheet1!B702</f>
        <v>Elec</v>
      </c>
      <c r="D722" s="3">
        <f>Sheet1!C702</f>
        <v>42978</v>
      </c>
      <c r="E722" s="4" t="str">
        <f>Sheet1!D702</f>
        <v>PEPCO</v>
      </c>
      <c r="F722" s="2" t="str">
        <f>Sheet1!E702</f>
        <v>0-150K</v>
      </c>
      <c r="G722" s="49">
        <f>IF(ISNUMBER((Sheet1!F702+$F$7/10)*VLOOKUP($B722,$H$13:$J$18,3,0)),(Sheet1!F702+$F$7/10)*VLOOKUP($B722,$H$13:$J$18,3,0),"N/A")</f>
        <v>7.4238569691780825</v>
      </c>
      <c r="H722" s="49">
        <f>IF(ISNUMBER((Sheet1!G702+$F$7/10)*VLOOKUP($B722,$H$13:$J$18,3,0)),(Sheet1!G702+$F$7/10)*VLOOKUP($B722,$H$13:$J$18,3,0),"N/A")</f>
        <v>7.3877680108447503</v>
      </c>
      <c r="I722" s="49">
        <f>IF(ISNUMBER((Sheet1!H702+$F$7/10)*VLOOKUP($B722,$H$13:$J$18,3,0)),(Sheet1!H702+$F$7/10)*VLOOKUP($B722,$H$13:$J$18,3,0),"N/A")</f>
        <v>7.3126673858447502</v>
      </c>
      <c r="J722" s="49">
        <f>IF(ISNUMBER((Sheet1!I702+$F$7/10)*VLOOKUP($B722,$H$13:$J$18,3,0)),(Sheet1!I702+$F$7/10)*VLOOKUP($B722,$H$13:$J$18,3,0),"N/A")</f>
        <v>7.3019139483447502</v>
      </c>
      <c r="K722" s="49" t="str">
        <f>IF(ISNUMBER((Sheet1!J702+$F$7/10)*VLOOKUP($B722,$H$13:$J$18,3,0)),(Sheet1!J702+$F$7/10)*VLOOKUP($B722,$H$13:$J$18,3,0),"N/A")</f>
        <v>N/A</v>
      </c>
    </row>
    <row r="723" spans="2:11" x14ac:dyDescent="0.25">
      <c r="B723" s="1" t="str">
        <f>Sheet1!A703</f>
        <v>MD</v>
      </c>
      <c r="C723" s="2" t="str">
        <f>Sheet1!B703</f>
        <v>Elec</v>
      </c>
      <c r="D723" s="3">
        <f>Sheet1!C703</f>
        <v>42978</v>
      </c>
      <c r="E723" s="4" t="str">
        <f>Sheet1!D703</f>
        <v>PEPCO</v>
      </c>
      <c r="F723" s="2" t="str">
        <f>Sheet1!E703</f>
        <v>150-500K</v>
      </c>
      <c r="G723" s="49">
        <f>IF(ISNUMBER((Sheet1!F703+$F$7/10)*VLOOKUP($B723,$H$13:$J$18,3,0)),(Sheet1!F703+$F$7/10)*VLOOKUP($B723,$H$13:$J$18,3,0),"N/A")</f>
        <v>7.2238569691780823</v>
      </c>
      <c r="H723" s="49">
        <f>IF(ISNUMBER((Sheet1!G703+$F$7/10)*VLOOKUP($B723,$H$13:$J$18,3,0)),(Sheet1!G703+$F$7/10)*VLOOKUP($B723,$H$13:$J$18,3,0),"N/A")</f>
        <v>7.187768010844751</v>
      </c>
      <c r="I723" s="49">
        <f>IF(ISNUMBER((Sheet1!H703+$F$7/10)*VLOOKUP($B723,$H$13:$J$18,3,0)),(Sheet1!H703+$F$7/10)*VLOOKUP($B723,$H$13:$J$18,3,0),"N/A")</f>
        <v>7.11266738584475</v>
      </c>
      <c r="J723" s="49">
        <f>IF(ISNUMBER((Sheet1!I703+$F$7/10)*VLOOKUP($B723,$H$13:$J$18,3,0)),(Sheet1!I703+$F$7/10)*VLOOKUP($B723,$H$13:$J$18,3,0),"N/A")</f>
        <v>7.10191394834475</v>
      </c>
      <c r="K723" s="49" t="str">
        <f>IF(ISNUMBER((Sheet1!J703+$F$7/10)*VLOOKUP($B723,$H$13:$J$18,3,0)),(Sheet1!J703+$F$7/10)*VLOOKUP($B723,$H$13:$J$18,3,0),"N/A")</f>
        <v>N/A</v>
      </c>
    </row>
    <row r="724" spans="2:11" x14ac:dyDescent="0.25">
      <c r="B724" s="1" t="str">
        <f>Sheet1!A704</f>
        <v>MD</v>
      </c>
      <c r="C724" s="2" t="str">
        <f>Sheet1!B704</f>
        <v>Elec</v>
      </c>
      <c r="D724" s="3">
        <f>Sheet1!C704</f>
        <v>42978</v>
      </c>
      <c r="E724" s="4" t="str">
        <f>Sheet1!D704</f>
        <v>PEPCO</v>
      </c>
      <c r="F724" s="2" t="str">
        <f>Sheet1!E704</f>
        <v>500-1M</v>
      </c>
      <c r="G724" s="49">
        <f>IF(ISNUMBER((Sheet1!F704+$F$7/10)*VLOOKUP($B724,$H$13:$J$18,3,0)),(Sheet1!F704+$F$7/10)*VLOOKUP($B724,$H$13:$J$18,3,0),"N/A")</f>
        <v>6.8738569691780826</v>
      </c>
      <c r="H724" s="49">
        <f>IF(ISNUMBER((Sheet1!G704+$F$7/10)*VLOOKUP($B724,$H$13:$J$18,3,0)),(Sheet1!G704+$F$7/10)*VLOOKUP($B724,$H$13:$J$18,3,0),"N/A")</f>
        <v>6.8377680108447505</v>
      </c>
      <c r="I724" s="49">
        <f>IF(ISNUMBER((Sheet1!H704+$F$7/10)*VLOOKUP($B724,$H$13:$J$18,3,0)),(Sheet1!H704+$F$7/10)*VLOOKUP($B724,$H$13:$J$18,3,0),"N/A")</f>
        <v>6.7626673858447504</v>
      </c>
      <c r="J724" s="49">
        <f>IF(ISNUMBER((Sheet1!I704+$F$7/10)*VLOOKUP($B724,$H$13:$J$18,3,0)),(Sheet1!I704+$F$7/10)*VLOOKUP($B724,$H$13:$J$18,3,0),"N/A")</f>
        <v>6.7519139483447503</v>
      </c>
      <c r="K724" s="49" t="str">
        <f>IF(ISNUMBER((Sheet1!J704+$F$7/10)*VLOOKUP($B724,$H$13:$J$18,3,0)),(Sheet1!J704+$F$7/10)*VLOOKUP($B724,$H$13:$J$18,3,0),"N/A")</f>
        <v>N/A</v>
      </c>
    </row>
    <row r="725" spans="2:11" x14ac:dyDescent="0.25">
      <c r="B725" s="1" t="str">
        <f>Sheet1!A705</f>
        <v>MD</v>
      </c>
      <c r="C725" s="2" t="str">
        <f>Sheet1!B705</f>
        <v>Elec</v>
      </c>
      <c r="D725" s="3">
        <f>Sheet1!C705</f>
        <v>42978</v>
      </c>
      <c r="E725" s="4" t="str">
        <f>Sheet1!D705</f>
        <v>DPL</v>
      </c>
      <c r="F725" s="2" t="str">
        <f>Sheet1!E705</f>
        <v>0-150K</v>
      </c>
      <c r="G725" s="49">
        <f>IF(ISNUMBER((Sheet1!F705+$F$7/10)*VLOOKUP($B725,$H$13:$J$18,3,0)),(Sheet1!F705+$F$7/10)*VLOOKUP($B725,$H$13:$J$18,3,0),"N/A")</f>
        <v>7.2105651198630127</v>
      </c>
      <c r="H725" s="49">
        <f>IF(ISNUMBER((Sheet1!G705+$F$7/10)*VLOOKUP($B725,$H$13:$J$18,3,0)),(Sheet1!G705+$F$7/10)*VLOOKUP($B725,$H$13:$J$18,3,0),"N/A")</f>
        <v>7.2681022031963449</v>
      </c>
      <c r="I725" s="49">
        <f>IF(ISNUMBER((Sheet1!H705+$F$7/10)*VLOOKUP($B725,$H$13:$J$18,3,0)),(Sheet1!H705+$F$7/10)*VLOOKUP($B725,$H$13:$J$18,3,0),"N/A")</f>
        <v>7.3474816476407909</v>
      </c>
      <c r="J725" s="49">
        <f>IF(ISNUMBER((Sheet1!I705+$F$7/10)*VLOOKUP($B725,$H$13:$J$18,3,0)),(Sheet1!I705+$F$7/10)*VLOOKUP($B725,$H$13:$J$18,3,0),"N/A")</f>
        <v>7.3705772031963459</v>
      </c>
      <c r="K725" s="49" t="str">
        <f>IF(ISNUMBER((Sheet1!J705+$F$7/10)*VLOOKUP($B725,$H$13:$J$18,3,0)),(Sheet1!J705+$F$7/10)*VLOOKUP($B725,$H$13:$J$18,3,0),"N/A")</f>
        <v>N/A</v>
      </c>
    </row>
    <row r="726" spans="2:11" x14ac:dyDescent="0.25">
      <c r="B726" s="1" t="str">
        <f>Sheet1!A706</f>
        <v>MD</v>
      </c>
      <c r="C726" s="2" t="str">
        <f>Sheet1!B706</f>
        <v>Elec</v>
      </c>
      <c r="D726" s="3">
        <f>Sheet1!C706</f>
        <v>42978</v>
      </c>
      <c r="E726" s="4" t="str">
        <f>Sheet1!D706</f>
        <v>DPL</v>
      </c>
      <c r="F726" s="2" t="str">
        <f>Sheet1!E706</f>
        <v>150-500K</v>
      </c>
      <c r="G726" s="49">
        <f>IF(ISNUMBER((Sheet1!F706+$F$7/10)*VLOOKUP($B726,$H$13:$J$18,3,0)),(Sheet1!F706+$F$7/10)*VLOOKUP($B726,$H$13:$J$18,3,0),"N/A")</f>
        <v>7.0105651198630126</v>
      </c>
      <c r="H726" s="49">
        <f>IF(ISNUMBER((Sheet1!G706+$F$7/10)*VLOOKUP($B726,$H$13:$J$18,3,0)),(Sheet1!G706+$F$7/10)*VLOOKUP($B726,$H$13:$J$18,3,0),"N/A")</f>
        <v>7.0681022031963447</v>
      </c>
      <c r="I726" s="49">
        <f>IF(ISNUMBER((Sheet1!H706+$F$7/10)*VLOOKUP($B726,$H$13:$J$18,3,0)),(Sheet1!H706+$F$7/10)*VLOOKUP($B726,$H$13:$J$18,3,0),"N/A")</f>
        <v>7.1474816476407907</v>
      </c>
      <c r="J726" s="49">
        <f>IF(ISNUMBER((Sheet1!I706+$F$7/10)*VLOOKUP($B726,$H$13:$J$18,3,0)),(Sheet1!I706+$F$7/10)*VLOOKUP($B726,$H$13:$J$18,3,0),"N/A")</f>
        <v>7.1705772031963466</v>
      </c>
      <c r="K726" s="49" t="str">
        <f>IF(ISNUMBER((Sheet1!J706+$F$7/10)*VLOOKUP($B726,$H$13:$J$18,3,0)),(Sheet1!J706+$F$7/10)*VLOOKUP($B726,$H$13:$J$18,3,0),"N/A")</f>
        <v>N/A</v>
      </c>
    </row>
    <row r="727" spans="2:11" x14ac:dyDescent="0.25">
      <c r="B727" s="1" t="str">
        <f>Sheet1!A707</f>
        <v>MD</v>
      </c>
      <c r="C727" s="2" t="str">
        <f>Sheet1!B707</f>
        <v>Elec</v>
      </c>
      <c r="D727" s="3">
        <f>Sheet1!C707</f>
        <v>42978</v>
      </c>
      <c r="E727" s="4" t="str">
        <f>Sheet1!D707</f>
        <v>DPL</v>
      </c>
      <c r="F727" s="2" t="str">
        <f>Sheet1!E707</f>
        <v>500-1M</v>
      </c>
      <c r="G727" s="49">
        <f>IF(ISNUMBER((Sheet1!F707+$F$7/10)*VLOOKUP($B727,$H$13:$J$18,3,0)),(Sheet1!F707+$F$7/10)*VLOOKUP($B727,$H$13:$J$18,3,0),"N/A")</f>
        <v>6.6605651198630129</v>
      </c>
      <c r="H727" s="49">
        <f>IF(ISNUMBER((Sheet1!G707+$F$7/10)*VLOOKUP($B727,$H$13:$J$18,3,0)),(Sheet1!G707+$F$7/10)*VLOOKUP($B727,$H$13:$J$18,3,0),"N/A")</f>
        <v>6.7181022031963451</v>
      </c>
      <c r="I727" s="49">
        <f>IF(ISNUMBER((Sheet1!H707+$F$7/10)*VLOOKUP($B727,$H$13:$J$18,3,0)),(Sheet1!H707+$F$7/10)*VLOOKUP($B727,$H$13:$J$18,3,0),"N/A")</f>
        <v>6.7974816476407911</v>
      </c>
      <c r="J727" s="49">
        <f>IF(ISNUMBER((Sheet1!I707+$F$7/10)*VLOOKUP($B727,$H$13:$J$18,3,0)),(Sheet1!I707+$F$7/10)*VLOOKUP($B727,$H$13:$J$18,3,0),"N/A")</f>
        <v>6.8205772031963461</v>
      </c>
      <c r="K727" s="49" t="str">
        <f>IF(ISNUMBER((Sheet1!J707+$F$7/10)*VLOOKUP($B727,$H$13:$J$18,3,0)),(Sheet1!J707+$F$7/10)*VLOOKUP($B727,$H$13:$J$18,3,0),"N/A")</f>
        <v>N/A</v>
      </c>
    </row>
    <row r="728" spans="2:11" x14ac:dyDescent="0.25">
      <c r="B728" s="1" t="str">
        <f>Sheet1!A708</f>
        <v>MD</v>
      </c>
      <c r="C728" s="2" t="str">
        <f>Sheet1!B708</f>
        <v>Elec</v>
      </c>
      <c r="D728" s="3">
        <f>Sheet1!C708</f>
        <v>42978</v>
      </c>
      <c r="E728" s="4" t="str">
        <f>Sheet1!D708</f>
        <v>Potomac</v>
      </c>
      <c r="F728" s="2" t="str">
        <f>Sheet1!E708</f>
        <v>0-150K</v>
      </c>
      <c r="G728" s="49">
        <f>IF(ISNUMBER((Sheet1!F708+$F$7/10)*VLOOKUP($B728,$H$13:$J$18,3,0)),(Sheet1!F708+$F$7/10)*VLOOKUP($B728,$H$13:$J$18,3,0),"N/A")</f>
        <v>6.9021799828767119</v>
      </c>
      <c r="H728" s="49">
        <f>IF(ISNUMBER((Sheet1!G708+$F$7/10)*VLOOKUP($B728,$H$13:$J$18,3,0)),(Sheet1!G708+$F$7/10)*VLOOKUP($B728,$H$13:$J$18,3,0),"N/A")</f>
        <v>6.8730258856544895</v>
      </c>
      <c r="I728" s="49">
        <f>IF(ISNUMBER((Sheet1!H708+$F$7/10)*VLOOKUP($B728,$H$13:$J$18,3,0)),(Sheet1!H708+$F$7/10)*VLOOKUP($B728,$H$13:$J$18,3,0),"N/A")</f>
        <v>6.8115133625063411</v>
      </c>
      <c r="J728" s="49">
        <f>IF(ISNUMBER((Sheet1!I708+$F$7/10)*VLOOKUP($B728,$H$13:$J$18,3,0)),(Sheet1!I708+$F$7/10)*VLOOKUP($B728,$H$13:$J$18,3,0),"N/A")</f>
        <v>6.8063383162100468</v>
      </c>
      <c r="K728" s="49" t="str">
        <f>IF(ISNUMBER((Sheet1!J708+$F$7/10)*VLOOKUP($B728,$H$13:$J$18,3,0)),(Sheet1!J708+$F$7/10)*VLOOKUP($B728,$H$13:$J$18,3,0),"N/A")</f>
        <v>N/A</v>
      </c>
    </row>
    <row r="729" spans="2:11" x14ac:dyDescent="0.25">
      <c r="B729" s="1" t="str">
        <f>Sheet1!A709</f>
        <v>MD</v>
      </c>
      <c r="C729" s="2" t="str">
        <f>Sheet1!B709</f>
        <v>Elec</v>
      </c>
      <c r="D729" s="3">
        <f>Sheet1!C709</f>
        <v>42978</v>
      </c>
      <c r="E729" s="4" t="str">
        <f>Sheet1!D709</f>
        <v>Potomac</v>
      </c>
      <c r="F729" s="2" t="str">
        <f>Sheet1!E709</f>
        <v>150-500K</v>
      </c>
      <c r="G729" s="49">
        <f>IF(ISNUMBER((Sheet1!F709+$F$7/10)*VLOOKUP($B729,$H$13:$J$18,3,0)),(Sheet1!F709+$F$7/10)*VLOOKUP($B729,$H$13:$J$18,3,0),"N/A")</f>
        <v>6.7021799828767117</v>
      </c>
      <c r="H729" s="49">
        <f>IF(ISNUMBER((Sheet1!G709+$F$7/10)*VLOOKUP($B729,$H$13:$J$18,3,0)),(Sheet1!G709+$F$7/10)*VLOOKUP($B729,$H$13:$J$18,3,0),"N/A")</f>
        <v>6.6730258856544893</v>
      </c>
      <c r="I729" s="49">
        <f>IF(ISNUMBER((Sheet1!H709+$F$7/10)*VLOOKUP($B729,$H$13:$J$18,3,0)),(Sheet1!H709+$F$7/10)*VLOOKUP($B729,$H$13:$J$18,3,0),"N/A")</f>
        <v>6.6115133625063409</v>
      </c>
      <c r="J729" s="49">
        <f>IF(ISNUMBER((Sheet1!I709+$F$7/10)*VLOOKUP($B729,$H$13:$J$18,3,0)),(Sheet1!I709+$F$7/10)*VLOOKUP($B729,$H$13:$J$18,3,0),"N/A")</f>
        <v>6.6063383162100466</v>
      </c>
      <c r="K729" s="49" t="str">
        <f>IF(ISNUMBER((Sheet1!J709+$F$7/10)*VLOOKUP($B729,$H$13:$J$18,3,0)),(Sheet1!J709+$F$7/10)*VLOOKUP($B729,$H$13:$J$18,3,0),"N/A")</f>
        <v>N/A</v>
      </c>
    </row>
    <row r="730" spans="2:11" x14ac:dyDescent="0.25">
      <c r="B730" s="1" t="str">
        <f>Sheet1!A710</f>
        <v>MD</v>
      </c>
      <c r="C730" s="2" t="str">
        <f>Sheet1!B710</f>
        <v>Elec</v>
      </c>
      <c r="D730" s="3">
        <f>Sheet1!C710</f>
        <v>42978</v>
      </c>
      <c r="E730" s="4" t="str">
        <f>Sheet1!D710</f>
        <v>Potomac</v>
      </c>
      <c r="F730" s="2" t="str">
        <f>Sheet1!E710</f>
        <v>500-1M</v>
      </c>
      <c r="G730" s="49">
        <f>IF(ISNUMBER((Sheet1!F710+$F$7/10)*VLOOKUP($B730,$H$13:$J$18,3,0)),(Sheet1!F710+$F$7/10)*VLOOKUP($B730,$H$13:$J$18,3,0),"N/A")</f>
        <v>6.3521799828767112</v>
      </c>
      <c r="H730" s="49">
        <f>IF(ISNUMBER((Sheet1!G710+$F$7/10)*VLOOKUP($B730,$H$13:$J$18,3,0)),(Sheet1!G710+$F$7/10)*VLOOKUP($B730,$H$13:$J$18,3,0),"N/A")</f>
        <v>6.3230258856544896</v>
      </c>
      <c r="I730" s="49">
        <f>IF(ISNUMBER((Sheet1!H710+$F$7/10)*VLOOKUP($B730,$H$13:$J$18,3,0)),(Sheet1!H710+$F$7/10)*VLOOKUP($B730,$H$13:$J$18,3,0),"N/A")</f>
        <v>6.2615133625063404</v>
      </c>
      <c r="J730" s="49">
        <f>IF(ISNUMBER((Sheet1!I710+$F$7/10)*VLOOKUP($B730,$H$13:$J$18,3,0)),(Sheet1!I710+$F$7/10)*VLOOKUP($B730,$H$13:$J$18,3,0),"N/A")</f>
        <v>6.2563383162100461</v>
      </c>
      <c r="K730" s="49" t="str">
        <f>IF(ISNUMBER((Sheet1!J710+$F$7/10)*VLOOKUP($B730,$H$13:$J$18,3,0)),(Sheet1!J710+$F$7/10)*VLOOKUP($B730,$H$13:$J$18,3,0),"N/A")</f>
        <v>N/A</v>
      </c>
    </row>
    <row r="731" spans="2:11" x14ac:dyDescent="0.25">
      <c r="B731" s="1" t="str">
        <f>Sheet1!A711</f>
        <v>MD</v>
      </c>
      <c r="C731" s="2" t="str">
        <f>Sheet1!B711</f>
        <v>Elec</v>
      </c>
      <c r="D731" s="3">
        <f>Sheet1!C711</f>
        <v>43008</v>
      </c>
      <c r="E731" s="4" t="str">
        <f>Sheet1!D711</f>
        <v>BGE</v>
      </c>
      <c r="F731" s="2" t="str">
        <f>Sheet1!E711</f>
        <v>0-150K</v>
      </c>
      <c r="G731" s="49">
        <f>IF(ISNUMBER((Sheet1!F711+$F$7/10)*VLOOKUP($B731,$H$13:$J$18,3,0)),(Sheet1!F711+$F$7/10)*VLOOKUP($B731,$H$13:$J$18,3,0),"N/A")</f>
        <v>8.0422614041095883</v>
      </c>
      <c r="H731" s="49">
        <f>IF(ISNUMBER((Sheet1!G711+$F$7/10)*VLOOKUP($B731,$H$13:$J$18,3,0)),(Sheet1!G711+$F$7/10)*VLOOKUP($B731,$H$13:$J$18,3,0),"N/A")</f>
        <v>7.7391673416095887</v>
      </c>
      <c r="I731" s="49">
        <f>IF(ISNUMBER((Sheet1!H711+$F$7/10)*VLOOKUP($B731,$H$13:$J$18,3,0)),(Sheet1!H711+$F$7/10)*VLOOKUP($B731,$H$13:$J$18,3,0),"N/A")</f>
        <v>7.7403968902206994</v>
      </c>
      <c r="J731" s="49">
        <f>IF(ISNUMBER((Sheet1!I711+$F$7/10)*VLOOKUP($B731,$H$13:$J$18,3,0)),(Sheet1!I711+$F$7/10)*VLOOKUP($B731,$H$13:$J$18,3,0),"N/A")</f>
        <v>7.6238419770262569</v>
      </c>
      <c r="K731" s="49" t="str">
        <f>IF(ISNUMBER((Sheet1!J711+$F$7/10)*VLOOKUP($B731,$H$13:$J$18,3,0)),(Sheet1!J711+$F$7/10)*VLOOKUP($B731,$H$13:$J$18,3,0),"N/A")</f>
        <v>N/A</v>
      </c>
    </row>
    <row r="732" spans="2:11" x14ac:dyDescent="0.25">
      <c r="B732" s="1" t="str">
        <f>Sheet1!A712</f>
        <v>MD</v>
      </c>
      <c r="C732" s="2" t="str">
        <f>Sheet1!B712</f>
        <v>Elec</v>
      </c>
      <c r="D732" s="3">
        <f>Sheet1!C712</f>
        <v>43008</v>
      </c>
      <c r="E732" s="4" t="str">
        <f>Sheet1!D712</f>
        <v>BGE</v>
      </c>
      <c r="F732" s="2" t="str">
        <f>Sheet1!E712</f>
        <v>150-500K</v>
      </c>
      <c r="G732" s="49">
        <f>IF(ISNUMBER((Sheet1!F712+$F$7/10)*VLOOKUP($B732,$H$13:$J$18,3,0)),(Sheet1!F712+$F$7/10)*VLOOKUP($B732,$H$13:$J$18,3,0),"N/A")</f>
        <v>7.8422614041095882</v>
      </c>
      <c r="H732" s="49">
        <f>IF(ISNUMBER((Sheet1!G712+$F$7/10)*VLOOKUP($B732,$H$13:$J$18,3,0)),(Sheet1!G712+$F$7/10)*VLOOKUP($B732,$H$13:$J$18,3,0),"N/A")</f>
        <v>7.5391673416095886</v>
      </c>
      <c r="I732" s="49">
        <f>IF(ISNUMBER((Sheet1!H712+$F$7/10)*VLOOKUP($B732,$H$13:$J$18,3,0)),(Sheet1!H712+$F$7/10)*VLOOKUP($B732,$H$13:$J$18,3,0),"N/A")</f>
        <v>7.5403968902207001</v>
      </c>
      <c r="J732" s="49">
        <f>IF(ISNUMBER((Sheet1!I712+$F$7/10)*VLOOKUP($B732,$H$13:$J$18,3,0)),(Sheet1!I712+$F$7/10)*VLOOKUP($B732,$H$13:$J$18,3,0),"N/A")</f>
        <v>7.4238419770262567</v>
      </c>
      <c r="K732" s="49" t="str">
        <f>IF(ISNUMBER((Sheet1!J712+$F$7/10)*VLOOKUP($B732,$H$13:$J$18,3,0)),(Sheet1!J712+$F$7/10)*VLOOKUP($B732,$H$13:$J$18,3,0),"N/A")</f>
        <v>N/A</v>
      </c>
    </row>
    <row r="733" spans="2:11" x14ac:dyDescent="0.25">
      <c r="B733" s="1" t="str">
        <f>Sheet1!A713</f>
        <v>MD</v>
      </c>
      <c r="C733" s="2" t="str">
        <f>Sheet1!B713</f>
        <v>Elec</v>
      </c>
      <c r="D733" s="3">
        <f>Sheet1!C713</f>
        <v>43008</v>
      </c>
      <c r="E733" s="4" t="str">
        <f>Sheet1!D713</f>
        <v>BGE</v>
      </c>
      <c r="F733" s="2" t="str">
        <f>Sheet1!E713</f>
        <v>500-1M</v>
      </c>
      <c r="G733" s="49">
        <f>IF(ISNUMBER((Sheet1!F713+$F$7/10)*VLOOKUP($B733,$H$13:$J$18,3,0)),(Sheet1!F713+$F$7/10)*VLOOKUP($B733,$H$13:$J$18,3,0),"N/A")</f>
        <v>7.4922614041095885</v>
      </c>
      <c r="H733" s="49">
        <f>IF(ISNUMBER((Sheet1!G713+$F$7/10)*VLOOKUP($B733,$H$13:$J$18,3,0)),(Sheet1!G713+$F$7/10)*VLOOKUP($B733,$H$13:$J$18,3,0),"N/A")</f>
        <v>7.189167341609588</v>
      </c>
      <c r="I733" s="49">
        <f>IF(ISNUMBER((Sheet1!H713+$F$7/10)*VLOOKUP($B733,$H$13:$J$18,3,0)),(Sheet1!H713+$F$7/10)*VLOOKUP($B733,$H$13:$J$18,3,0),"N/A")</f>
        <v>7.1903968902206996</v>
      </c>
      <c r="J733" s="49">
        <f>IF(ISNUMBER((Sheet1!I713+$F$7/10)*VLOOKUP($B733,$H$13:$J$18,3,0)),(Sheet1!I713+$F$7/10)*VLOOKUP($B733,$H$13:$J$18,3,0),"N/A")</f>
        <v>7.0738419770262571</v>
      </c>
      <c r="K733" s="49" t="str">
        <f>IF(ISNUMBER((Sheet1!J713+$F$7/10)*VLOOKUP($B733,$H$13:$J$18,3,0)),(Sheet1!J713+$F$7/10)*VLOOKUP($B733,$H$13:$J$18,3,0),"N/A")</f>
        <v>N/A</v>
      </c>
    </row>
    <row r="734" spans="2:11" x14ac:dyDescent="0.25">
      <c r="B734" s="1" t="str">
        <f>Sheet1!A714</f>
        <v>MD</v>
      </c>
      <c r="C734" s="2" t="str">
        <f>Sheet1!B714</f>
        <v>Elec</v>
      </c>
      <c r="D734" s="3">
        <f>Sheet1!C714</f>
        <v>43008</v>
      </c>
      <c r="E734" s="4" t="str">
        <f>Sheet1!D714</f>
        <v>PEPCO</v>
      </c>
      <c r="F734" s="2" t="str">
        <f>Sheet1!E714</f>
        <v>0-150K</v>
      </c>
      <c r="G734" s="49">
        <f>IF(ISNUMBER((Sheet1!F714+$F$7/10)*VLOOKUP($B734,$H$13:$J$18,3,0)),(Sheet1!F714+$F$7/10)*VLOOKUP($B734,$H$13:$J$18,3,0),"N/A")</f>
        <v>7.6745207191780818</v>
      </c>
      <c r="H734" s="49">
        <f>IF(ISNUMBER((Sheet1!G714+$F$7/10)*VLOOKUP($B734,$H$13:$J$18,3,0)),(Sheet1!G714+$F$7/10)*VLOOKUP($B734,$H$13:$J$18,3,0),"N/A")</f>
        <v>7.3718107191780815</v>
      </c>
      <c r="I734" s="49">
        <f>IF(ISNUMBER((Sheet1!H714+$F$7/10)*VLOOKUP($B734,$H$13:$J$18,3,0)),(Sheet1!H714+$F$7/10)*VLOOKUP($B734,$H$13:$J$18,3,0),"N/A")</f>
        <v>7.3906443302891933</v>
      </c>
      <c r="J734" s="49">
        <f>IF(ISNUMBER((Sheet1!I714+$F$7/10)*VLOOKUP($B734,$H$13:$J$18,3,0)),(Sheet1!I714+$F$7/10)*VLOOKUP($B734,$H$13:$J$18,3,0),"N/A")</f>
        <v>7.3009954587614159</v>
      </c>
      <c r="K734" s="49" t="str">
        <f>IF(ISNUMBER((Sheet1!J714+$F$7/10)*VLOOKUP($B734,$H$13:$J$18,3,0)),(Sheet1!J714+$F$7/10)*VLOOKUP($B734,$H$13:$J$18,3,0),"N/A")</f>
        <v>N/A</v>
      </c>
    </row>
    <row r="735" spans="2:11" x14ac:dyDescent="0.25">
      <c r="B735" s="1" t="str">
        <f>Sheet1!A715</f>
        <v>MD</v>
      </c>
      <c r="C735" s="2" t="str">
        <f>Sheet1!B715</f>
        <v>Elec</v>
      </c>
      <c r="D735" s="3">
        <f>Sheet1!C715</f>
        <v>43008</v>
      </c>
      <c r="E735" s="4" t="str">
        <f>Sheet1!D715</f>
        <v>PEPCO</v>
      </c>
      <c r="F735" s="2" t="str">
        <f>Sheet1!E715</f>
        <v>150-500K</v>
      </c>
      <c r="G735" s="49">
        <f>IF(ISNUMBER((Sheet1!F715+$F$7/10)*VLOOKUP($B735,$H$13:$J$18,3,0)),(Sheet1!F715+$F$7/10)*VLOOKUP($B735,$H$13:$J$18,3,0),"N/A")</f>
        <v>7.4745207191780825</v>
      </c>
      <c r="H735" s="49">
        <f>IF(ISNUMBER((Sheet1!G715+$F$7/10)*VLOOKUP($B735,$H$13:$J$18,3,0)),(Sheet1!G715+$F$7/10)*VLOOKUP($B735,$H$13:$J$18,3,0),"N/A")</f>
        <v>7.1718107191780813</v>
      </c>
      <c r="I735" s="49">
        <f>IF(ISNUMBER((Sheet1!H715+$F$7/10)*VLOOKUP($B735,$H$13:$J$18,3,0)),(Sheet1!H715+$F$7/10)*VLOOKUP($B735,$H$13:$J$18,3,0),"N/A")</f>
        <v>7.1906443302891931</v>
      </c>
      <c r="J735" s="49">
        <f>IF(ISNUMBER((Sheet1!I715+$F$7/10)*VLOOKUP($B735,$H$13:$J$18,3,0)),(Sheet1!I715+$F$7/10)*VLOOKUP($B735,$H$13:$J$18,3,0),"N/A")</f>
        <v>7.1009954587614157</v>
      </c>
      <c r="K735" s="49" t="str">
        <f>IF(ISNUMBER((Sheet1!J715+$F$7/10)*VLOOKUP($B735,$H$13:$J$18,3,0)),(Sheet1!J715+$F$7/10)*VLOOKUP($B735,$H$13:$J$18,3,0),"N/A")</f>
        <v>N/A</v>
      </c>
    </row>
    <row r="736" spans="2:11" x14ac:dyDescent="0.25">
      <c r="B736" s="1" t="str">
        <f>Sheet1!A716</f>
        <v>MD</v>
      </c>
      <c r="C736" s="2" t="str">
        <f>Sheet1!B716</f>
        <v>Elec</v>
      </c>
      <c r="D736" s="3">
        <f>Sheet1!C716</f>
        <v>43008</v>
      </c>
      <c r="E736" s="4" t="str">
        <f>Sheet1!D716</f>
        <v>PEPCO</v>
      </c>
      <c r="F736" s="2" t="str">
        <f>Sheet1!E716</f>
        <v>500-1M</v>
      </c>
      <c r="G736" s="49">
        <f>IF(ISNUMBER((Sheet1!F716+$F$7/10)*VLOOKUP($B736,$H$13:$J$18,3,0)),(Sheet1!F716+$F$7/10)*VLOOKUP($B736,$H$13:$J$18,3,0),"N/A")</f>
        <v>7.1245207191780819</v>
      </c>
      <c r="H736" s="49">
        <f>IF(ISNUMBER((Sheet1!G716+$F$7/10)*VLOOKUP($B736,$H$13:$J$18,3,0)),(Sheet1!G716+$F$7/10)*VLOOKUP($B736,$H$13:$J$18,3,0),"N/A")</f>
        <v>6.8218107191780817</v>
      </c>
      <c r="I736" s="49">
        <f>IF(ISNUMBER((Sheet1!H716+$F$7/10)*VLOOKUP($B736,$H$13:$J$18,3,0)),(Sheet1!H716+$F$7/10)*VLOOKUP($B736,$H$13:$J$18,3,0),"N/A")</f>
        <v>6.8406443302891926</v>
      </c>
      <c r="J736" s="49">
        <f>IF(ISNUMBER((Sheet1!I716+$F$7/10)*VLOOKUP($B736,$H$13:$J$18,3,0)),(Sheet1!I716+$F$7/10)*VLOOKUP($B736,$H$13:$J$18,3,0),"N/A")</f>
        <v>6.750995458761416</v>
      </c>
      <c r="K736" s="49" t="str">
        <f>IF(ISNUMBER((Sheet1!J716+$F$7/10)*VLOOKUP($B736,$H$13:$J$18,3,0)),(Sheet1!J716+$F$7/10)*VLOOKUP($B736,$H$13:$J$18,3,0),"N/A")</f>
        <v>N/A</v>
      </c>
    </row>
    <row r="737" spans="2:11" x14ac:dyDescent="0.25">
      <c r="B737" s="1" t="str">
        <f>Sheet1!A717</f>
        <v>MD</v>
      </c>
      <c r="C737" s="2" t="str">
        <f>Sheet1!B717</f>
        <v>Elec</v>
      </c>
      <c r="D737" s="3">
        <f>Sheet1!C717</f>
        <v>43008</v>
      </c>
      <c r="E737" s="4" t="str">
        <f>Sheet1!D717</f>
        <v>DPL</v>
      </c>
      <c r="F737" s="2" t="str">
        <f>Sheet1!E717</f>
        <v>0-150K</v>
      </c>
      <c r="G737" s="49">
        <f>IF(ISNUMBER((Sheet1!F717+$F$7/10)*VLOOKUP($B737,$H$13:$J$18,3,0)),(Sheet1!F717+$F$7/10)*VLOOKUP($B737,$H$13:$J$18,3,0),"N/A")</f>
        <v>7.4840138698630128</v>
      </c>
      <c r="H737" s="49">
        <f>IF(ISNUMBER((Sheet1!G717+$F$7/10)*VLOOKUP($B737,$H$13:$J$18,3,0)),(Sheet1!G717+$F$7/10)*VLOOKUP($B737,$H$13:$J$18,3,0),"N/A")</f>
        <v>7.2957816823630122</v>
      </c>
      <c r="I737" s="49">
        <f>IF(ISNUMBER((Sheet1!H717+$F$7/10)*VLOOKUP($B737,$H$13:$J$18,3,0)),(Sheet1!H717+$F$7/10)*VLOOKUP($B737,$H$13:$J$18,3,0),"N/A")</f>
        <v>7.4599047726407921</v>
      </c>
      <c r="J737" s="49">
        <f>IF(ISNUMBER((Sheet1!I717+$F$7/10)*VLOOKUP($B737,$H$13:$J$18,3,0)),(Sheet1!I717+$F$7/10)*VLOOKUP($B737,$H$13:$J$18,3,0),"N/A")</f>
        <v>7.374707828196347</v>
      </c>
      <c r="K737" s="49" t="str">
        <f>IF(ISNUMBER((Sheet1!J717+$F$7/10)*VLOOKUP($B737,$H$13:$J$18,3,0)),(Sheet1!J717+$F$7/10)*VLOOKUP($B737,$H$13:$J$18,3,0),"N/A")</f>
        <v>N/A</v>
      </c>
    </row>
    <row r="738" spans="2:11" x14ac:dyDescent="0.25">
      <c r="B738" s="1" t="str">
        <f>Sheet1!A718</f>
        <v>MD</v>
      </c>
      <c r="C738" s="2" t="str">
        <f>Sheet1!B718</f>
        <v>Elec</v>
      </c>
      <c r="D738" s="3">
        <f>Sheet1!C718</f>
        <v>43008</v>
      </c>
      <c r="E738" s="4" t="str">
        <f>Sheet1!D718</f>
        <v>DPL</v>
      </c>
      <c r="F738" s="2" t="str">
        <f>Sheet1!E718</f>
        <v>150-500K</v>
      </c>
      <c r="G738" s="49">
        <f>IF(ISNUMBER((Sheet1!F718+$F$7/10)*VLOOKUP($B738,$H$13:$J$18,3,0)),(Sheet1!F718+$F$7/10)*VLOOKUP($B738,$H$13:$J$18,3,0),"N/A")</f>
        <v>7.2840138698630126</v>
      </c>
      <c r="H738" s="49">
        <f>IF(ISNUMBER((Sheet1!G718+$F$7/10)*VLOOKUP($B738,$H$13:$J$18,3,0)),(Sheet1!G718+$F$7/10)*VLOOKUP($B738,$H$13:$J$18,3,0),"N/A")</f>
        <v>7.0957816823630129</v>
      </c>
      <c r="I738" s="49">
        <f>IF(ISNUMBER((Sheet1!H718+$F$7/10)*VLOOKUP($B738,$H$13:$J$18,3,0)),(Sheet1!H718+$F$7/10)*VLOOKUP($B738,$H$13:$J$18,3,0),"N/A")</f>
        <v>7.2599047726407919</v>
      </c>
      <c r="J738" s="49">
        <f>IF(ISNUMBER((Sheet1!I718+$F$7/10)*VLOOKUP($B738,$H$13:$J$18,3,0)),(Sheet1!I718+$F$7/10)*VLOOKUP($B738,$H$13:$J$18,3,0),"N/A")</f>
        <v>7.1747078281963468</v>
      </c>
      <c r="K738" s="49" t="str">
        <f>IF(ISNUMBER((Sheet1!J718+$F$7/10)*VLOOKUP($B738,$H$13:$J$18,3,0)),(Sheet1!J718+$F$7/10)*VLOOKUP($B738,$H$13:$J$18,3,0),"N/A")</f>
        <v>N/A</v>
      </c>
    </row>
    <row r="739" spans="2:11" x14ac:dyDescent="0.25">
      <c r="B739" s="1" t="str">
        <f>Sheet1!A719</f>
        <v>MD</v>
      </c>
      <c r="C739" s="2" t="str">
        <f>Sheet1!B719</f>
        <v>Elec</v>
      </c>
      <c r="D739" s="3">
        <f>Sheet1!C719</f>
        <v>43008</v>
      </c>
      <c r="E739" s="4" t="str">
        <f>Sheet1!D719</f>
        <v>DPL</v>
      </c>
      <c r="F739" s="2" t="str">
        <f>Sheet1!E719</f>
        <v>500-1M</v>
      </c>
      <c r="G739" s="49">
        <f>IF(ISNUMBER((Sheet1!F719+$F$7/10)*VLOOKUP($B739,$H$13:$J$18,3,0)),(Sheet1!F719+$F$7/10)*VLOOKUP($B739,$H$13:$J$18,3,0),"N/A")</f>
        <v>6.9340138698630129</v>
      </c>
      <c r="H739" s="49">
        <f>IF(ISNUMBER((Sheet1!G719+$F$7/10)*VLOOKUP($B739,$H$13:$J$18,3,0)),(Sheet1!G719+$F$7/10)*VLOOKUP($B739,$H$13:$J$18,3,0),"N/A")</f>
        <v>6.7457816823630123</v>
      </c>
      <c r="I739" s="49">
        <f>IF(ISNUMBER((Sheet1!H719+$F$7/10)*VLOOKUP($B739,$H$13:$J$18,3,0)),(Sheet1!H719+$F$7/10)*VLOOKUP($B739,$H$13:$J$18,3,0),"N/A")</f>
        <v>6.9099047726407914</v>
      </c>
      <c r="J739" s="49">
        <f>IF(ISNUMBER((Sheet1!I719+$F$7/10)*VLOOKUP($B739,$H$13:$J$18,3,0)),(Sheet1!I719+$F$7/10)*VLOOKUP($B739,$H$13:$J$18,3,0),"N/A")</f>
        <v>6.8247078281963471</v>
      </c>
      <c r="K739" s="49" t="str">
        <f>IF(ISNUMBER((Sheet1!J719+$F$7/10)*VLOOKUP($B739,$H$13:$J$18,3,0)),(Sheet1!J719+$F$7/10)*VLOOKUP($B739,$H$13:$J$18,3,0),"N/A")</f>
        <v>N/A</v>
      </c>
    </row>
    <row r="740" spans="2:11" x14ac:dyDescent="0.25">
      <c r="B740" s="1" t="str">
        <f>Sheet1!A720</f>
        <v>MD</v>
      </c>
      <c r="C740" s="2" t="str">
        <f>Sheet1!B720</f>
        <v>Elec</v>
      </c>
      <c r="D740" s="3">
        <f>Sheet1!C720</f>
        <v>43008</v>
      </c>
      <c r="E740" s="4" t="str">
        <f>Sheet1!D720</f>
        <v>Potomac</v>
      </c>
      <c r="F740" s="2" t="str">
        <f>Sheet1!E720</f>
        <v>0-150K</v>
      </c>
      <c r="G740" s="49">
        <f>IF(ISNUMBER((Sheet1!F720+$F$7/10)*VLOOKUP($B740,$H$13:$J$18,3,0)),(Sheet1!F720+$F$7/10)*VLOOKUP($B740,$H$13:$J$18,3,0),"N/A")</f>
        <v>7.0939387328767127</v>
      </c>
      <c r="H740" s="49">
        <f>IF(ISNUMBER((Sheet1!G720+$F$7/10)*VLOOKUP($B740,$H$13:$J$18,3,0)),(Sheet1!G720+$F$7/10)*VLOOKUP($B740,$H$13:$J$18,3,0),"N/A")</f>
        <v>6.8549447745433794</v>
      </c>
      <c r="I740" s="49">
        <f>IF(ISNUMBER((Sheet1!H720+$F$7/10)*VLOOKUP($B740,$H$13:$J$18,3,0)),(Sheet1!H720+$F$7/10)*VLOOKUP($B740,$H$13:$J$18,3,0),"N/A")</f>
        <v>6.8709594273211563</v>
      </c>
      <c r="J740" s="49">
        <f>IF(ISNUMBER((Sheet1!I720+$F$7/10)*VLOOKUP($B740,$H$13:$J$18,3,0)),(Sheet1!I720+$F$7/10)*VLOOKUP($B740,$H$13:$J$18,3,0),"N/A")</f>
        <v>6.8046907120433797</v>
      </c>
      <c r="K740" s="49" t="str">
        <f>IF(ISNUMBER((Sheet1!J720+$F$7/10)*VLOOKUP($B740,$H$13:$J$18,3,0)),(Sheet1!J720+$F$7/10)*VLOOKUP($B740,$H$13:$J$18,3,0),"N/A")</f>
        <v>N/A</v>
      </c>
    </row>
    <row r="741" spans="2:11" x14ac:dyDescent="0.25">
      <c r="B741" s="1" t="str">
        <f>Sheet1!A721</f>
        <v>MD</v>
      </c>
      <c r="C741" s="2" t="str">
        <f>Sheet1!B721</f>
        <v>Elec</v>
      </c>
      <c r="D741" s="3">
        <f>Sheet1!C721</f>
        <v>43008</v>
      </c>
      <c r="E741" s="4" t="str">
        <f>Sheet1!D721</f>
        <v>Potomac</v>
      </c>
      <c r="F741" s="2" t="str">
        <f>Sheet1!E721</f>
        <v>150-500K</v>
      </c>
      <c r="G741" s="49">
        <f>IF(ISNUMBER((Sheet1!F721+$F$7/10)*VLOOKUP($B741,$H$13:$J$18,3,0)),(Sheet1!F721+$F$7/10)*VLOOKUP($B741,$H$13:$J$18,3,0),"N/A")</f>
        <v>6.8939387328767125</v>
      </c>
      <c r="H741" s="49">
        <f>IF(ISNUMBER((Sheet1!G721+$F$7/10)*VLOOKUP($B741,$H$13:$J$18,3,0)),(Sheet1!G721+$F$7/10)*VLOOKUP($B741,$H$13:$J$18,3,0),"N/A")</f>
        <v>6.6549447745433792</v>
      </c>
      <c r="I741" s="49">
        <f>IF(ISNUMBER((Sheet1!H721+$F$7/10)*VLOOKUP($B741,$H$13:$J$18,3,0)),(Sheet1!H721+$F$7/10)*VLOOKUP($B741,$H$13:$J$18,3,0),"N/A")</f>
        <v>6.6709594273211561</v>
      </c>
      <c r="J741" s="49">
        <f>IF(ISNUMBER((Sheet1!I721+$F$7/10)*VLOOKUP($B741,$H$13:$J$18,3,0)),(Sheet1!I721+$F$7/10)*VLOOKUP($B741,$H$13:$J$18,3,0),"N/A")</f>
        <v>6.6046907120433804</v>
      </c>
      <c r="K741" s="49" t="str">
        <f>IF(ISNUMBER((Sheet1!J721+$F$7/10)*VLOOKUP($B741,$H$13:$J$18,3,0)),(Sheet1!J721+$F$7/10)*VLOOKUP($B741,$H$13:$J$18,3,0),"N/A")</f>
        <v>N/A</v>
      </c>
    </row>
    <row r="742" spans="2:11" x14ac:dyDescent="0.25">
      <c r="B742" s="1" t="str">
        <f>Sheet1!A722</f>
        <v>MD</v>
      </c>
      <c r="C742" s="2" t="str">
        <f>Sheet1!B722</f>
        <v>Elec</v>
      </c>
      <c r="D742" s="3">
        <f>Sheet1!C722</f>
        <v>43008</v>
      </c>
      <c r="E742" s="4" t="str">
        <f>Sheet1!D722</f>
        <v>Potomac</v>
      </c>
      <c r="F742" s="2" t="str">
        <f>Sheet1!E722</f>
        <v>500-1M</v>
      </c>
      <c r="G742" s="49">
        <f>IF(ISNUMBER((Sheet1!F722+$F$7/10)*VLOOKUP($B742,$H$13:$J$18,3,0)),(Sheet1!F722+$F$7/10)*VLOOKUP($B742,$H$13:$J$18,3,0),"N/A")</f>
        <v>6.5439387328767129</v>
      </c>
      <c r="H742" s="49">
        <f>IF(ISNUMBER((Sheet1!G722+$F$7/10)*VLOOKUP($B742,$H$13:$J$18,3,0)),(Sheet1!G722+$F$7/10)*VLOOKUP($B742,$H$13:$J$18,3,0),"N/A")</f>
        <v>6.3049447745433795</v>
      </c>
      <c r="I742" s="49">
        <f>IF(ISNUMBER((Sheet1!H722+$F$7/10)*VLOOKUP($B742,$H$13:$J$18,3,0)),(Sheet1!H722+$F$7/10)*VLOOKUP($B742,$H$13:$J$18,3,0),"N/A")</f>
        <v>6.3209594273211565</v>
      </c>
      <c r="J742" s="49">
        <f>IF(ISNUMBER((Sheet1!I722+$F$7/10)*VLOOKUP($B742,$H$13:$J$18,3,0)),(Sheet1!I722+$F$7/10)*VLOOKUP($B742,$H$13:$J$18,3,0),"N/A")</f>
        <v>6.2546907120433799</v>
      </c>
      <c r="K742" s="49" t="str">
        <f>IF(ISNUMBER((Sheet1!J722+$F$7/10)*VLOOKUP($B742,$H$13:$J$18,3,0)),(Sheet1!J722+$F$7/10)*VLOOKUP($B742,$H$13:$J$18,3,0),"N/A")</f>
        <v>N/A</v>
      </c>
    </row>
    <row r="743" spans="2:11" x14ac:dyDescent="0.25">
      <c r="B743" s="1" t="str">
        <f>Sheet1!A723</f>
        <v>MD</v>
      </c>
      <c r="C743" s="2" t="str">
        <f>Sheet1!B723</f>
        <v>Elec</v>
      </c>
      <c r="D743" s="3">
        <f>Sheet1!C723</f>
        <v>43039</v>
      </c>
      <c r="E743" s="4" t="str">
        <f>Sheet1!D723</f>
        <v>BGE</v>
      </c>
      <c r="F743" s="2" t="str">
        <f>Sheet1!E723</f>
        <v>0-150K</v>
      </c>
      <c r="G743" s="49">
        <f>IF(ISNUMBER((Sheet1!F723+$F$7/10)*VLOOKUP($B743,$H$13:$J$18,3,0)),(Sheet1!F723+$F$7/10)*VLOOKUP($B743,$H$13:$J$18,3,0),"N/A")</f>
        <v>8.1525401541095892</v>
      </c>
      <c r="H743" s="49">
        <f>IF(ISNUMBER((Sheet1!G723+$F$7/10)*VLOOKUP($B743,$H$13:$J$18,3,0)),(Sheet1!G723+$F$7/10)*VLOOKUP($B743,$H$13:$J$18,3,0),"N/A")</f>
        <v>7.7163736957762534</v>
      </c>
      <c r="I743" s="49">
        <f>IF(ISNUMBER((Sheet1!H723+$F$7/10)*VLOOKUP($B743,$H$13:$J$18,3,0)),(Sheet1!H723+$F$7/10)*VLOOKUP($B743,$H$13:$J$18,3,0),"N/A")</f>
        <v>7.7570695985540343</v>
      </c>
      <c r="J743" s="49">
        <f>IF(ISNUMBER((Sheet1!I723+$F$7/10)*VLOOKUP($B743,$H$13:$J$18,3,0)),(Sheet1!I723+$F$7/10)*VLOOKUP($B743,$H$13:$J$18,3,0),"N/A")</f>
        <v>7.6091656402207022</v>
      </c>
      <c r="K743" s="49" t="str">
        <f>IF(ISNUMBER((Sheet1!J723+$F$7/10)*VLOOKUP($B743,$H$13:$J$18,3,0)),(Sheet1!J723+$F$7/10)*VLOOKUP($B743,$H$13:$J$18,3,0),"N/A")</f>
        <v>N/A</v>
      </c>
    </row>
    <row r="744" spans="2:11" x14ac:dyDescent="0.25">
      <c r="B744" s="1" t="str">
        <f>Sheet1!A724</f>
        <v>MD</v>
      </c>
      <c r="C744" s="2" t="str">
        <f>Sheet1!B724</f>
        <v>Elec</v>
      </c>
      <c r="D744" s="3">
        <f>Sheet1!C724</f>
        <v>43039</v>
      </c>
      <c r="E744" s="4" t="str">
        <f>Sheet1!D724</f>
        <v>BGE</v>
      </c>
      <c r="F744" s="2" t="str">
        <f>Sheet1!E724</f>
        <v>150-500K</v>
      </c>
      <c r="G744" s="49">
        <f>IF(ISNUMBER((Sheet1!F724+$F$7/10)*VLOOKUP($B744,$H$13:$J$18,3,0)),(Sheet1!F724+$F$7/10)*VLOOKUP($B744,$H$13:$J$18,3,0),"N/A")</f>
        <v>7.952540154109589</v>
      </c>
      <c r="H744" s="49">
        <f>IF(ISNUMBER((Sheet1!G724+$F$7/10)*VLOOKUP($B744,$H$13:$J$18,3,0)),(Sheet1!G724+$F$7/10)*VLOOKUP($B744,$H$13:$J$18,3,0),"N/A")</f>
        <v>7.5163736957762541</v>
      </c>
      <c r="I744" s="49">
        <f>IF(ISNUMBER((Sheet1!H724+$F$7/10)*VLOOKUP($B744,$H$13:$J$18,3,0)),(Sheet1!H724+$F$7/10)*VLOOKUP($B744,$H$13:$J$18,3,0),"N/A")</f>
        <v>7.5570695985540342</v>
      </c>
      <c r="J744" s="49">
        <f>IF(ISNUMBER((Sheet1!I724+$F$7/10)*VLOOKUP($B744,$H$13:$J$18,3,0)),(Sheet1!I724+$F$7/10)*VLOOKUP($B744,$H$13:$J$18,3,0),"N/A")</f>
        <v>7.409165640220702</v>
      </c>
      <c r="K744" s="49" t="str">
        <f>IF(ISNUMBER((Sheet1!J724+$F$7/10)*VLOOKUP($B744,$H$13:$J$18,3,0)),(Sheet1!J724+$F$7/10)*VLOOKUP($B744,$H$13:$J$18,3,0),"N/A")</f>
        <v>N/A</v>
      </c>
    </row>
    <row r="745" spans="2:11" x14ac:dyDescent="0.25">
      <c r="B745" s="1" t="str">
        <f>Sheet1!A725</f>
        <v>MD</v>
      </c>
      <c r="C745" s="2" t="str">
        <f>Sheet1!B725</f>
        <v>Elec</v>
      </c>
      <c r="D745" s="3">
        <f>Sheet1!C725</f>
        <v>43039</v>
      </c>
      <c r="E745" s="4" t="str">
        <f>Sheet1!D725</f>
        <v>BGE</v>
      </c>
      <c r="F745" s="2" t="str">
        <f>Sheet1!E725</f>
        <v>500-1M</v>
      </c>
      <c r="G745" s="49">
        <f>IF(ISNUMBER((Sheet1!F725+$F$7/10)*VLOOKUP($B745,$H$13:$J$18,3,0)),(Sheet1!F725+$F$7/10)*VLOOKUP($B745,$H$13:$J$18,3,0),"N/A")</f>
        <v>7.6025401541095885</v>
      </c>
      <c r="H745" s="49">
        <f>IF(ISNUMBER((Sheet1!G725+$F$7/10)*VLOOKUP($B745,$H$13:$J$18,3,0)),(Sheet1!G725+$F$7/10)*VLOOKUP($B745,$H$13:$J$18,3,0),"N/A")</f>
        <v>7.1663736957762536</v>
      </c>
      <c r="I745" s="49">
        <f>IF(ISNUMBER((Sheet1!H725+$F$7/10)*VLOOKUP($B745,$H$13:$J$18,3,0)),(Sheet1!H725+$F$7/10)*VLOOKUP($B745,$H$13:$J$18,3,0),"N/A")</f>
        <v>7.2070695985540336</v>
      </c>
      <c r="J745" s="49">
        <f>IF(ISNUMBER((Sheet1!I725+$F$7/10)*VLOOKUP($B745,$H$13:$J$18,3,0)),(Sheet1!I725+$F$7/10)*VLOOKUP($B745,$H$13:$J$18,3,0),"N/A")</f>
        <v>7.0591656402207024</v>
      </c>
      <c r="K745" s="49" t="str">
        <f>IF(ISNUMBER((Sheet1!J725+$F$7/10)*VLOOKUP($B745,$H$13:$J$18,3,0)),(Sheet1!J725+$F$7/10)*VLOOKUP($B745,$H$13:$J$18,3,0),"N/A")</f>
        <v>N/A</v>
      </c>
    </row>
    <row r="746" spans="2:11" x14ac:dyDescent="0.25">
      <c r="B746" s="1" t="str">
        <f>Sheet1!A726</f>
        <v>MD</v>
      </c>
      <c r="C746" s="2" t="str">
        <f>Sheet1!B726</f>
        <v>Elec</v>
      </c>
      <c r="D746" s="3">
        <f>Sheet1!C726</f>
        <v>43039</v>
      </c>
      <c r="E746" s="4" t="str">
        <f>Sheet1!D726</f>
        <v>PEPCO</v>
      </c>
      <c r="F746" s="2" t="str">
        <f>Sheet1!E726</f>
        <v>0-150K</v>
      </c>
      <c r="G746" s="49">
        <f>IF(ISNUMBER((Sheet1!F726+$F$7/10)*VLOOKUP($B746,$H$13:$J$18,3,0)),(Sheet1!F726+$F$7/10)*VLOOKUP($B746,$H$13:$J$18,3,0),"N/A")</f>
        <v>7.7766444691780823</v>
      </c>
      <c r="H746" s="49">
        <f>IF(ISNUMBER((Sheet1!G726+$F$7/10)*VLOOKUP($B746,$H$13:$J$18,3,0)),(Sheet1!G726+$F$7/10)*VLOOKUP($B746,$H$13:$J$18,3,0),"N/A")</f>
        <v>7.3491159275114173</v>
      </c>
      <c r="I746" s="49">
        <f>IF(ISNUMBER((Sheet1!H726+$F$7/10)*VLOOKUP($B746,$H$13:$J$18,3,0)),(Sheet1!H726+$F$7/10)*VLOOKUP($B746,$H$13:$J$18,3,0),"N/A")</f>
        <v>7.4068462747336383</v>
      </c>
      <c r="J746" s="49">
        <f>IF(ISNUMBER((Sheet1!I726+$F$7/10)*VLOOKUP($B746,$H$13:$J$18,3,0)),(Sheet1!I726+$F$7/10)*VLOOKUP($B746,$H$13:$J$18,3,0),"N/A")</f>
        <v>7.2929807191780842</v>
      </c>
      <c r="K746" s="49" t="str">
        <f>IF(ISNUMBER((Sheet1!J726+$F$7/10)*VLOOKUP($B746,$H$13:$J$18,3,0)),(Sheet1!J726+$F$7/10)*VLOOKUP($B746,$H$13:$J$18,3,0),"N/A")</f>
        <v>N/A</v>
      </c>
    </row>
    <row r="747" spans="2:11" x14ac:dyDescent="0.25">
      <c r="B747" s="1" t="str">
        <f>Sheet1!A727</f>
        <v>MD</v>
      </c>
      <c r="C747" s="2" t="str">
        <f>Sheet1!B727</f>
        <v>Elec</v>
      </c>
      <c r="D747" s="3">
        <f>Sheet1!C727</f>
        <v>43039</v>
      </c>
      <c r="E747" s="4" t="str">
        <f>Sheet1!D727</f>
        <v>PEPCO</v>
      </c>
      <c r="F747" s="2" t="str">
        <f>Sheet1!E727</f>
        <v>150-500K</v>
      </c>
      <c r="G747" s="49">
        <f>IF(ISNUMBER((Sheet1!F727+$F$7/10)*VLOOKUP($B747,$H$13:$J$18,3,0)),(Sheet1!F727+$F$7/10)*VLOOKUP($B747,$H$13:$J$18,3,0),"N/A")</f>
        <v>7.5766444691780821</v>
      </c>
      <c r="H747" s="49">
        <f>IF(ISNUMBER((Sheet1!G727+$F$7/10)*VLOOKUP($B747,$H$13:$J$18,3,0)),(Sheet1!G727+$F$7/10)*VLOOKUP($B747,$H$13:$J$18,3,0),"N/A")</f>
        <v>7.1491159275114171</v>
      </c>
      <c r="I747" s="49">
        <f>IF(ISNUMBER((Sheet1!H727+$F$7/10)*VLOOKUP($B747,$H$13:$J$18,3,0)),(Sheet1!H727+$F$7/10)*VLOOKUP($B747,$H$13:$J$18,3,0),"N/A")</f>
        <v>7.2068462747336381</v>
      </c>
      <c r="J747" s="49">
        <f>IF(ISNUMBER((Sheet1!I727+$F$7/10)*VLOOKUP($B747,$H$13:$J$18,3,0)),(Sheet1!I727+$F$7/10)*VLOOKUP($B747,$H$13:$J$18,3,0),"N/A")</f>
        <v>7.092980719178084</v>
      </c>
      <c r="K747" s="49" t="str">
        <f>IF(ISNUMBER((Sheet1!J727+$F$7/10)*VLOOKUP($B747,$H$13:$J$18,3,0)),(Sheet1!J727+$F$7/10)*VLOOKUP($B747,$H$13:$J$18,3,0),"N/A")</f>
        <v>N/A</v>
      </c>
    </row>
    <row r="748" spans="2:11" x14ac:dyDescent="0.25">
      <c r="B748" s="1" t="str">
        <f>Sheet1!A728</f>
        <v>MD</v>
      </c>
      <c r="C748" s="2" t="str">
        <f>Sheet1!B728</f>
        <v>Elec</v>
      </c>
      <c r="D748" s="3">
        <f>Sheet1!C728</f>
        <v>43039</v>
      </c>
      <c r="E748" s="4" t="str">
        <f>Sheet1!D728</f>
        <v>PEPCO</v>
      </c>
      <c r="F748" s="2" t="str">
        <f>Sheet1!E728</f>
        <v>500-1M</v>
      </c>
      <c r="G748" s="49">
        <f>IF(ISNUMBER((Sheet1!F728+$F$7/10)*VLOOKUP($B748,$H$13:$J$18,3,0)),(Sheet1!F728+$F$7/10)*VLOOKUP($B748,$H$13:$J$18,3,0),"N/A")</f>
        <v>7.2266444691780816</v>
      </c>
      <c r="H748" s="49">
        <f>IF(ISNUMBER((Sheet1!G728+$F$7/10)*VLOOKUP($B748,$H$13:$J$18,3,0)),(Sheet1!G728+$F$7/10)*VLOOKUP($B748,$H$13:$J$18,3,0),"N/A")</f>
        <v>6.7991159275114175</v>
      </c>
      <c r="I748" s="49">
        <f>IF(ISNUMBER((Sheet1!H728+$F$7/10)*VLOOKUP($B748,$H$13:$J$18,3,0)),(Sheet1!H728+$F$7/10)*VLOOKUP($B748,$H$13:$J$18,3,0),"N/A")</f>
        <v>6.8568462747336385</v>
      </c>
      <c r="J748" s="49">
        <f>IF(ISNUMBER((Sheet1!I728+$F$7/10)*VLOOKUP($B748,$H$13:$J$18,3,0)),(Sheet1!I728+$F$7/10)*VLOOKUP($B748,$H$13:$J$18,3,0),"N/A")</f>
        <v>6.7429807191780835</v>
      </c>
      <c r="K748" s="49" t="str">
        <f>IF(ISNUMBER((Sheet1!J728+$F$7/10)*VLOOKUP($B748,$H$13:$J$18,3,0)),(Sheet1!J728+$F$7/10)*VLOOKUP($B748,$H$13:$J$18,3,0),"N/A")</f>
        <v>N/A</v>
      </c>
    </row>
    <row r="749" spans="2:11" x14ac:dyDescent="0.25">
      <c r="B749" s="1" t="str">
        <f>Sheet1!A729</f>
        <v>MD</v>
      </c>
      <c r="C749" s="2" t="str">
        <f>Sheet1!B729</f>
        <v>Elec</v>
      </c>
      <c r="D749" s="3">
        <f>Sheet1!C729</f>
        <v>43039</v>
      </c>
      <c r="E749" s="4" t="str">
        <f>Sheet1!D729</f>
        <v>DPL</v>
      </c>
      <c r="F749" s="2" t="str">
        <f>Sheet1!E729</f>
        <v>0-150K</v>
      </c>
      <c r="G749" s="49">
        <f>IF(ISNUMBER((Sheet1!F729+$F$7/10)*VLOOKUP($B749,$H$13:$J$18,3,0)),(Sheet1!F729+$F$7/10)*VLOOKUP($B749,$H$13:$J$18,3,0),"N/A")</f>
        <v>7.6031126198630137</v>
      </c>
      <c r="H749" s="49">
        <f>IF(ISNUMBER((Sheet1!G729+$F$7/10)*VLOOKUP($B749,$H$13:$J$18,3,0)),(Sheet1!G729+$F$7/10)*VLOOKUP($B749,$H$13:$J$18,3,0),"N/A")</f>
        <v>7.3243361615296791</v>
      </c>
      <c r="I749" s="49">
        <f>IF(ISNUMBER((Sheet1!H729+$F$7/10)*VLOOKUP($B749,$H$13:$J$18,3,0)),(Sheet1!H729+$F$7/10)*VLOOKUP($B749,$H$13:$J$18,3,0),"N/A")</f>
        <v>7.5086628976407912</v>
      </c>
      <c r="J749" s="49">
        <f>IF(ISNUMBER((Sheet1!I729+$F$7/10)*VLOOKUP($B749,$H$13:$J$18,3,0)),(Sheet1!I729+$F$7/10)*VLOOKUP($B749,$H$13:$J$18,3,0),"N/A")</f>
        <v>7.3760647031963469</v>
      </c>
      <c r="K749" s="49" t="str">
        <f>IF(ISNUMBER((Sheet1!J729+$F$7/10)*VLOOKUP($B749,$H$13:$J$18,3,0)),(Sheet1!J729+$F$7/10)*VLOOKUP($B749,$H$13:$J$18,3,0),"N/A")</f>
        <v>N/A</v>
      </c>
    </row>
    <row r="750" spans="2:11" x14ac:dyDescent="0.25">
      <c r="B750" s="1" t="str">
        <f>Sheet1!A730</f>
        <v>MD</v>
      </c>
      <c r="C750" s="2" t="str">
        <f>Sheet1!B730</f>
        <v>Elec</v>
      </c>
      <c r="D750" s="3">
        <f>Sheet1!C730</f>
        <v>43039</v>
      </c>
      <c r="E750" s="4" t="str">
        <f>Sheet1!D730</f>
        <v>DPL</v>
      </c>
      <c r="F750" s="2" t="str">
        <f>Sheet1!E730</f>
        <v>150-500K</v>
      </c>
      <c r="G750" s="49">
        <f>IF(ISNUMBER((Sheet1!F730+$F$7/10)*VLOOKUP($B750,$H$13:$J$18,3,0)),(Sheet1!F730+$F$7/10)*VLOOKUP($B750,$H$13:$J$18,3,0),"N/A")</f>
        <v>7.4031126198630135</v>
      </c>
      <c r="H750" s="49">
        <f>IF(ISNUMBER((Sheet1!G730+$F$7/10)*VLOOKUP($B750,$H$13:$J$18,3,0)),(Sheet1!G730+$F$7/10)*VLOOKUP($B750,$H$13:$J$18,3,0),"N/A")</f>
        <v>7.124336161529679</v>
      </c>
      <c r="I750" s="49">
        <f>IF(ISNUMBER((Sheet1!H730+$F$7/10)*VLOOKUP($B750,$H$13:$J$18,3,0)),(Sheet1!H730+$F$7/10)*VLOOKUP($B750,$H$13:$J$18,3,0),"N/A")</f>
        <v>7.308662897640791</v>
      </c>
      <c r="J750" s="49">
        <f>IF(ISNUMBER((Sheet1!I730+$F$7/10)*VLOOKUP($B750,$H$13:$J$18,3,0)),(Sheet1!I730+$F$7/10)*VLOOKUP($B750,$H$13:$J$18,3,0),"N/A")</f>
        <v>7.1760647031963476</v>
      </c>
      <c r="K750" s="49" t="str">
        <f>IF(ISNUMBER((Sheet1!J730+$F$7/10)*VLOOKUP($B750,$H$13:$J$18,3,0)),(Sheet1!J730+$F$7/10)*VLOOKUP($B750,$H$13:$J$18,3,0),"N/A")</f>
        <v>N/A</v>
      </c>
    </row>
    <row r="751" spans="2:11" x14ac:dyDescent="0.25">
      <c r="B751" s="1" t="str">
        <f>Sheet1!A731</f>
        <v>MD</v>
      </c>
      <c r="C751" s="2" t="str">
        <f>Sheet1!B731</f>
        <v>Elec</v>
      </c>
      <c r="D751" s="3">
        <f>Sheet1!C731</f>
        <v>43039</v>
      </c>
      <c r="E751" s="4" t="str">
        <f>Sheet1!D731</f>
        <v>DPL</v>
      </c>
      <c r="F751" s="2" t="str">
        <f>Sheet1!E731</f>
        <v>500-1M</v>
      </c>
      <c r="G751" s="49">
        <f>IF(ISNUMBER((Sheet1!F731+$F$7/10)*VLOOKUP($B751,$H$13:$J$18,3,0)),(Sheet1!F731+$F$7/10)*VLOOKUP($B751,$H$13:$J$18,3,0),"N/A")</f>
        <v>7.053112619863013</v>
      </c>
      <c r="H751" s="49">
        <f>IF(ISNUMBER((Sheet1!G731+$F$7/10)*VLOOKUP($B751,$H$13:$J$18,3,0)),(Sheet1!G731+$F$7/10)*VLOOKUP($B751,$H$13:$J$18,3,0),"N/A")</f>
        <v>6.7743361615296793</v>
      </c>
      <c r="I751" s="49">
        <f>IF(ISNUMBER((Sheet1!H731+$F$7/10)*VLOOKUP($B751,$H$13:$J$18,3,0)),(Sheet1!H731+$F$7/10)*VLOOKUP($B751,$H$13:$J$18,3,0),"N/A")</f>
        <v>6.9586628976407905</v>
      </c>
      <c r="J751" s="49">
        <f>IF(ISNUMBER((Sheet1!I731+$F$7/10)*VLOOKUP($B751,$H$13:$J$18,3,0)),(Sheet1!I731+$F$7/10)*VLOOKUP($B751,$H$13:$J$18,3,0),"N/A")</f>
        <v>6.8260647031963471</v>
      </c>
      <c r="K751" s="49" t="str">
        <f>IF(ISNUMBER((Sheet1!J731+$F$7/10)*VLOOKUP($B751,$H$13:$J$18,3,0)),(Sheet1!J731+$F$7/10)*VLOOKUP($B751,$H$13:$J$18,3,0),"N/A")</f>
        <v>N/A</v>
      </c>
    </row>
    <row r="752" spans="2:11" x14ac:dyDescent="0.25">
      <c r="B752" s="1" t="str">
        <f>Sheet1!A732</f>
        <v>MD</v>
      </c>
      <c r="C752" s="2" t="str">
        <f>Sheet1!B732</f>
        <v>Elec</v>
      </c>
      <c r="D752" s="3">
        <f>Sheet1!C732</f>
        <v>43039</v>
      </c>
      <c r="E752" s="4" t="str">
        <f>Sheet1!D732</f>
        <v>Potomac</v>
      </c>
      <c r="F752" s="2" t="str">
        <f>Sheet1!E732</f>
        <v>0-150K</v>
      </c>
      <c r="G752" s="49">
        <f>IF(ISNUMBER((Sheet1!F732+$F$7/10)*VLOOKUP($B752,$H$13:$J$18,3,0)),(Sheet1!F732+$F$7/10)*VLOOKUP($B752,$H$13:$J$18,3,0),"N/A")</f>
        <v>7.2016624828767117</v>
      </c>
      <c r="H752" s="49">
        <f>IF(ISNUMBER((Sheet1!G732+$F$7/10)*VLOOKUP($B752,$H$13:$J$18,3,0)),(Sheet1!G732+$F$7/10)*VLOOKUP($B752,$H$13:$J$18,3,0),"N/A")</f>
        <v>6.8370561634322673</v>
      </c>
      <c r="I752" s="49">
        <f>IF(ISNUMBER((Sheet1!H732+$F$7/10)*VLOOKUP($B752,$H$13:$J$18,3,0)),(Sheet1!H732+$F$7/10)*VLOOKUP($B752,$H$13:$J$18,3,0),"N/A")</f>
        <v>6.8904121588026381</v>
      </c>
      <c r="J752" s="49">
        <f>IF(ISNUMBER((Sheet1!I732+$F$7/10)*VLOOKUP($B752,$H$13:$J$18,3,0)),(Sheet1!I732+$F$7/10)*VLOOKUP($B752,$H$13:$J$18,3,0),"N/A")</f>
        <v>6.8003743578767128</v>
      </c>
      <c r="K752" s="49" t="str">
        <f>IF(ISNUMBER((Sheet1!J732+$F$7/10)*VLOOKUP($B752,$H$13:$J$18,3,0)),(Sheet1!J732+$F$7/10)*VLOOKUP($B752,$H$13:$J$18,3,0),"N/A")</f>
        <v>N/A</v>
      </c>
    </row>
    <row r="753" spans="2:11" x14ac:dyDescent="0.25">
      <c r="B753" s="1" t="str">
        <f>Sheet1!A733</f>
        <v>MD</v>
      </c>
      <c r="C753" s="2" t="str">
        <f>Sheet1!B733</f>
        <v>Elec</v>
      </c>
      <c r="D753" s="3">
        <f>Sheet1!C733</f>
        <v>43039</v>
      </c>
      <c r="E753" s="4" t="str">
        <f>Sheet1!D733</f>
        <v>Potomac</v>
      </c>
      <c r="F753" s="2" t="str">
        <f>Sheet1!E733</f>
        <v>150-500K</v>
      </c>
      <c r="G753" s="49">
        <f>IF(ISNUMBER((Sheet1!F733+$F$7/10)*VLOOKUP($B753,$H$13:$J$18,3,0)),(Sheet1!F733+$F$7/10)*VLOOKUP($B753,$H$13:$J$18,3,0),"N/A")</f>
        <v>7.0016624828767124</v>
      </c>
      <c r="H753" s="49">
        <f>IF(ISNUMBER((Sheet1!G733+$F$7/10)*VLOOKUP($B753,$H$13:$J$18,3,0)),(Sheet1!G733+$F$7/10)*VLOOKUP($B753,$H$13:$J$18,3,0),"N/A")</f>
        <v>6.6370561634322671</v>
      </c>
      <c r="I753" s="49">
        <f>IF(ISNUMBER((Sheet1!H733+$F$7/10)*VLOOKUP($B753,$H$13:$J$18,3,0)),(Sheet1!H733+$F$7/10)*VLOOKUP($B753,$H$13:$J$18,3,0),"N/A")</f>
        <v>6.6904121588026388</v>
      </c>
      <c r="J753" s="49">
        <f>IF(ISNUMBER((Sheet1!I733+$F$7/10)*VLOOKUP($B753,$H$13:$J$18,3,0)),(Sheet1!I733+$F$7/10)*VLOOKUP($B753,$H$13:$J$18,3,0),"N/A")</f>
        <v>6.6003743578767127</v>
      </c>
      <c r="K753" s="49" t="str">
        <f>IF(ISNUMBER((Sheet1!J733+$F$7/10)*VLOOKUP($B753,$H$13:$J$18,3,0)),(Sheet1!J733+$F$7/10)*VLOOKUP($B753,$H$13:$J$18,3,0),"N/A")</f>
        <v>N/A</v>
      </c>
    </row>
    <row r="754" spans="2:11" x14ac:dyDescent="0.25">
      <c r="B754" s="1" t="str">
        <f>Sheet1!A734</f>
        <v>MD</v>
      </c>
      <c r="C754" s="2" t="str">
        <f>Sheet1!B734</f>
        <v>Elec</v>
      </c>
      <c r="D754" s="3">
        <f>Sheet1!C734</f>
        <v>43039</v>
      </c>
      <c r="E754" s="4" t="str">
        <f>Sheet1!D734</f>
        <v>Potomac</v>
      </c>
      <c r="F754" s="2" t="str">
        <f>Sheet1!E734</f>
        <v>500-1M</v>
      </c>
      <c r="G754" s="49">
        <f>IF(ISNUMBER((Sheet1!F734+$F$7/10)*VLOOKUP($B754,$H$13:$J$18,3,0)),(Sheet1!F734+$F$7/10)*VLOOKUP($B754,$H$13:$J$18,3,0),"N/A")</f>
        <v>6.6516624828767119</v>
      </c>
      <c r="H754" s="49">
        <f>IF(ISNUMBER((Sheet1!G734+$F$7/10)*VLOOKUP($B754,$H$13:$J$18,3,0)),(Sheet1!G734+$F$7/10)*VLOOKUP($B754,$H$13:$J$18,3,0),"N/A")</f>
        <v>6.2870561634322666</v>
      </c>
      <c r="I754" s="49">
        <f>IF(ISNUMBER((Sheet1!H734+$F$7/10)*VLOOKUP($B754,$H$13:$J$18,3,0)),(Sheet1!H734+$F$7/10)*VLOOKUP($B754,$H$13:$J$18,3,0),"N/A")</f>
        <v>6.3404121588026383</v>
      </c>
      <c r="J754" s="49">
        <f>IF(ISNUMBER((Sheet1!I734+$F$7/10)*VLOOKUP($B754,$H$13:$J$18,3,0)),(Sheet1!I734+$F$7/10)*VLOOKUP($B754,$H$13:$J$18,3,0),"N/A")</f>
        <v>6.250374357876713</v>
      </c>
      <c r="K754" s="49" t="str">
        <f>IF(ISNUMBER((Sheet1!J734+$F$7/10)*VLOOKUP($B754,$H$13:$J$18,3,0)),(Sheet1!J734+$F$7/10)*VLOOKUP($B754,$H$13:$J$18,3,0),"N/A")</f>
        <v>N/A</v>
      </c>
    </row>
    <row r="755" spans="2:11" x14ac:dyDescent="0.25">
      <c r="B755" s="1" t="str">
        <f>Sheet1!A735</f>
        <v>MD</v>
      </c>
      <c r="C755" s="2" t="str">
        <f>Sheet1!B735</f>
        <v>Elec</v>
      </c>
      <c r="D755" s="3">
        <f>Sheet1!C735</f>
        <v>43069</v>
      </c>
      <c r="E755" s="4" t="str">
        <f>Sheet1!D735</f>
        <v>BGE</v>
      </c>
      <c r="F755" s="2" t="str">
        <f>Sheet1!E735</f>
        <v>0-150K</v>
      </c>
      <c r="G755" s="49">
        <f>IF(ISNUMBER((Sheet1!F735+$F$7/10)*VLOOKUP($B755,$H$13:$J$18,3,0)),(Sheet1!F735+$F$7/10)*VLOOKUP($B755,$H$13:$J$18,3,0),"N/A")</f>
        <v>8.1692989041095867</v>
      </c>
      <c r="H755" s="49">
        <f>IF(ISNUMBER((Sheet1!G735+$F$7/10)*VLOOKUP($B755,$H$13:$J$18,3,0)),(Sheet1!G735+$F$7/10)*VLOOKUP($B755,$H$13:$J$18,3,0),"N/A")</f>
        <v>7.6967475499429217</v>
      </c>
      <c r="I755" s="49">
        <f>IF(ISNUMBER((Sheet1!H735+$F$7/10)*VLOOKUP($B755,$H$13:$J$18,3,0)),(Sheet1!H735+$F$7/10)*VLOOKUP($B755,$H$13:$J$18,3,0),"N/A")</f>
        <v>7.7526256402207014</v>
      </c>
      <c r="J755" s="49">
        <f>IF(ISNUMBER((Sheet1!I735+$F$7/10)*VLOOKUP($B755,$H$13:$J$18,3,0)),(Sheet1!I735+$F$7/10)*VLOOKUP($B755,$H$13:$J$18,3,0),"N/A")</f>
        <v>7.5965018034151459</v>
      </c>
      <c r="K755" s="49" t="str">
        <f>IF(ISNUMBER((Sheet1!J735+$F$7/10)*VLOOKUP($B755,$H$13:$J$18,3,0)),(Sheet1!J735+$F$7/10)*VLOOKUP($B755,$H$13:$J$18,3,0),"N/A")</f>
        <v>N/A</v>
      </c>
    </row>
    <row r="756" spans="2:11" x14ac:dyDescent="0.25">
      <c r="B756" s="1" t="str">
        <f>Sheet1!A736</f>
        <v>MD</v>
      </c>
      <c r="C756" s="2" t="str">
        <f>Sheet1!B736</f>
        <v>Elec</v>
      </c>
      <c r="D756" s="3">
        <f>Sheet1!C736</f>
        <v>43069</v>
      </c>
      <c r="E756" s="4" t="str">
        <f>Sheet1!D736</f>
        <v>BGE</v>
      </c>
      <c r="F756" s="2" t="str">
        <f>Sheet1!E736</f>
        <v>150-500K</v>
      </c>
      <c r="G756" s="49">
        <f>IF(ISNUMBER((Sheet1!F736+$F$7/10)*VLOOKUP($B756,$H$13:$J$18,3,0)),(Sheet1!F736+$F$7/10)*VLOOKUP($B756,$H$13:$J$18,3,0),"N/A")</f>
        <v>7.9692989041095874</v>
      </c>
      <c r="H756" s="49">
        <f>IF(ISNUMBER((Sheet1!G736+$F$7/10)*VLOOKUP($B756,$H$13:$J$18,3,0)),(Sheet1!G736+$F$7/10)*VLOOKUP($B756,$H$13:$J$18,3,0),"N/A")</f>
        <v>7.4967475499429215</v>
      </c>
      <c r="I756" s="49">
        <f>IF(ISNUMBER((Sheet1!H736+$F$7/10)*VLOOKUP($B756,$H$13:$J$18,3,0)),(Sheet1!H736+$F$7/10)*VLOOKUP($B756,$H$13:$J$18,3,0),"N/A")</f>
        <v>7.5526256402207013</v>
      </c>
      <c r="J756" s="49">
        <f>IF(ISNUMBER((Sheet1!I736+$F$7/10)*VLOOKUP($B756,$H$13:$J$18,3,0)),(Sheet1!I736+$F$7/10)*VLOOKUP($B756,$H$13:$J$18,3,0),"N/A")</f>
        <v>7.3965018034151457</v>
      </c>
      <c r="K756" s="49" t="str">
        <f>IF(ISNUMBER((Sheet1!J736+$F$7/10)*VLOOKUP($B756,$H$13:$J$18,3,0)),(Sheet1!J736+$F$7/10)*VLOOKUP($B756,$H$13:$J$18,3,0),"N/A")</f>
        <v>N/A</v>
      </c>
    </row>
    <row r="757" spans="2:11" x14ac:dyDescent="0.25">
      <c r="B757" s="1" t="str">
        <f>Sheet1!A737</f>
        <v>MD</v>
      </c>
      <c r="C757" s="2" t="str">
        <f>Sheet1!B737</f>
        <v>Elec</v>
      </c>
      <c r="D757" s="3">
        <f>Sheet1!C737</f>
        <v>43069</v>
      </c>
      <c r="E757" s="4" t="str">
        <f>Sheet1!D737</f>
        <v>BGE</v>
      </c>
      <c r="F757" s="2" t="str">
        <f>Sheet1!E737</f>
        <v>500-1M</v>
      </c>
      <c r="G757" s="49">
        <f>IF(ISNUMBER((Sheet1!F737+$F$7/10)*VLOOKUP($B757,$H$13:$J$18,3,0)),(Sheet1!F737+$F$7/10)*VLOOKUP($B757,$H$13:$J$18,3,0),"N/A")</f>
        <v>7.6192989041095869</v>
      </c>
      <c r="H757" s="49">
        <f>IF(ISNUMBER((Sheet1!G737+$F$7/10)*VLOOKUP($B757,$H$13:$J$18,3,0)),(Sheet1!G737+$F$7/10)*VLOOKUP($B757,$H$13:$J$18,3,0),"N/A")</f>
        <v>7.1467475499429209</v>
      </c>
      <c r="I757" s="49">
        <f>IF(ISNUMBER((Sheet1!H737+$F$7/10)*VLOOKUP($B757,$H$13:$J$18,3,0)),(Sheet1!H737+$F$7/10)*VLOOKUP($B757,$H$13:$J$18,3,0),"N/A")</f>
        <v>7.2026256402207007</v>
      </c>
      <c r="J757" s="49">
        <f>IF(ISNUMBER((Sheet1!I737+$F$7/10)*VLOOKUP($B757,$H$13:$J$18,3,0)),(Sheet1!I737+$F$7/10)*VLOOKUP($B757,$H$13:$J$18,3,0),"N/A")</f>
        <v>7.0465018034151452</v>
      </c>
      <c r="K757" s="49" t="str">
        <f>IF(ISNUMBER((Sheet1!J737+$F$7/10)*VLOOKUP($B757,$H$13:$J$18,3,0)),(Sheet1!J737+$F$7/10)*VLOOKUP($B757,$H$13:$J$18,3,0),"N/A")</f>
        <v>N/A</v>
      </c>
    </row>
    <row r="758" spans="2:11" x14ac:dyDescent="0.25">
      <c r="B758" s="1" t="str">
        <f>Sheet1!A738</f>
        <v>MD</v>
      </c>
      <c r="C758" s="2" t="str">
        <f>Sheet1!B738</f>
        <v>Elec</v>
      </c>
      <c r="D758" s="3">
        <f>Sheet1!C738</f>
        <v>43069</v>
      </c>
      <c r="E758" s="4" t="str">
        <f>Sheet1!D738</f>
        <v>PEPCO</v>
      </c>
      <c r="F758" s="2" t="str">
        <f>Sheet1!E738</f>
        <v>0-150K</v>
      </c>
      <c r="G758" s="49">
        <f>IF(ISNUMBER((Sheet1!F738+$F$7/10)*VLOOKUP($B758,$H$13:$J$18,3,0)),(Sheet1!F738+$F$7/10)*VLOOKUP($B758,$H$13:$J$18,3,0),"N/A")</f>
        <v>7.7716682191780819</v>
      </c>
      <c r="H758" s="49">
        <f>IF(ISNUMBER((Sheet1!G738+$F$7/10)*VLOOKUP($B758,$H$13:$J$18,3,0)),(Sheet1!G738+$F$7/10)*VLOOKUP($B758,$H$13:$J$18,3,0),"N/A")</f>
        <v>7.3257386358447478</v>
      </c>
      <c r="I758" s="49">
        <f>IF(ISNUMBER((Sheet1!H738+$F$7/10)*VLOOKUP($B758,$H$13:$J$18,3,0)),(Sheet1!H738+$F$7/10)*VLOOKUP($B758,$H$13:$J$18,3,0),"N/A")</f>
        <v>7.3999598858447486</v>
      </c>
      <c r="J758" s="49">
        <f>IF(ISNUMBER((Sheet1!I738+$F$7/10)*VLOOKUP($B758,$H$13:$J$18,3,0)),(Sheet1!I738+$F$7/10)*VLOOKUP($B758,$H$13:$J$18,3,0),"N/A")</f>
        <v>7.2860072295947491</v>
      </c>
      <c r="K758" s="49" t="str">
        <f>IF(ISNUMBER((Sheet1!J738+$F$7/10)*VLOOKUP($B758,$H$13:$J$18,3,0)),(Sheet1!J738+$F$7/10)*VLOOKUP($B758,$H$13:$J$18,3,0),"N/A")</f>
        <v>N/A</v>
      </c>
    </row>
    <row r="759" spans="2:11" x14ac:dyDescent="0.25">
      <c r="B759" s="1" t="str">
        <f>Sheet1!A739</f>
        <v>MD</v>
      </c>
      <c r="C759" s="2" t="str">
        <f>Sheet1!B739</f>
        <v>Elec</v>
      </c>
      <c r="D759" s="3">
        <f>Sheet1!C739</f>
        <v>43069</v>
      </c>
      <c r="E759" s="4" t="str">
        <f>Sheet1!D739</f>
        <v>PEPCO</v>
      </c>
      <c r="F759" s="2" t="str">
        <f>Sheet1!E739</f>
        <v>150-500K</v>
      </c>
      <c r="G759" s="49">
        <f>IF(ISNUMBER((Sheet1!F739+$F$7/10)*VLOOKUP($B759,$H$13:$J$18,3,0)),(Sheet1!F739+$F$7/10)*VLOOKUP($B759,$H$13:$J$18,3,0),"N/A")</f>
        <v>7.5716682191780817</v>
      </c>
      <c r="H759" s="49">
        <f>IF(ISNUMBER((Sheet1!G739+$F$7/10)*VLOOKUP($B759,$H$13:$J$18,3,0)),(Sheet1!G739+$F$7/10)*VLOOKUP($B759,$H$13:$J$18,3,0),"N/A")</f>
        <v>7.1257386358447476</v>
      </c>
      <c r="I759" s="49">
        <f>IF(ISNUMBER((Sheet1!H739+$F$7/10)*VLOOKUP($B759,$H$13:$J$18,3,0)),(Sheet1!H739+$F$7/10)*VLOOKUP($B759,$H$13:$J$18,3,0),"N/A")</f>
        <v>7.1999598858447484</v>
      </c>
      <c r="J759" s="49">
        <f>IF(ISNUMBER((Sheet1!I739+$F$7/10)*VLOOKUP($B759,$H$13:$J$18,3,0)),(Sheet1!I739+$F$7/10)*VLOOKUP($B759,$H$13:$J$18,3,0),"N/A")</f>
        <v>7.0860072295947489</v>
      </c>
      <c r="K759" s="49" t="str">
        <f>IF(ISNUMBER((Sheet1!J739+$F$7/10)*VLOOKUP($B759,$H$13:$J$18,3,0)),(Sheet1!J739+$F$7/10)*VLOOKUP($B759,$H$13:$J$18,3,0),"N/A")</f>
        <v>N/A</v>
      </c>
    </row>
    <row r="760" spans="2:11" x14ac:dyDescent="0.25">
      <c r="B760" s="1" t="str">
        <f>Sheet1!A740</f>
        <v>MD</v>
      </c>
      <c r="C760" s="2" t="str">
        <f>Sheet1!B740</f>
        <v>Elec</v>
      </c>
      <c r="D760" s="3">
        <f>Sheet1!C740</f>
        <v>43069</v>
      </c>
      <c r="E760" s="4" t="str">
        <f>Sheet1!D740</f>
        <v>PEPCO</v>
      </c>
      <c r="F760" s="2" t="str">
        <f>Sheet1!E740</f>
        <v>500-1M</v>
      </c>
      <c r="G760" s="49">
        <f>IF(ISNUMBER((Sheet1!F740+$F$7/10)*VLOOKUP($B760,$H$13:$J$18,3,0)),(Sheet1!F740+$F$7/10)*VLOOKUP($B760,$H$13:$J$18,3,0),"N/A")</f>
        <v>7.2216682191780821</v>
      </c>
      <c r="H760" s="49">
        <f>IF(ISNUMBER((Sheet1!G740+$F$7/10)*VLOOKUP($B760,$H$13:$J$18,3,0)),(Sheet1!G740+$F$7/10)*VLOOKUP($B760,$H$13:$J$18,3,0),"N/A")</f>
        <v>6.775738635844748</v>
      </c>
      <c r="I760" s="49">
        <f>IF(ISNUMBER((Sheet1!H740+$F$7/10)*VLOOKUP($B760,$H$13:$J$18,3,0)),(Sheet1!H740+$F$7/10)*VLOOKUP($B760,$H$13:$J$18,3,0),"N/A")</f>
        <v>6.8499598858447488</v>
      </c>
      <c r="J760" s="49">
        <f>IF(ISNUMBER((Sheet1!I740+$F$7/10)*VLOOKUP($B760,$H$13:$J$18,3,0)),(Sheet1!I740+$F$7/10)*VLOOKUP($B760,$H$13:$J$18,3,0),"N/A")</f>
        <v>6.7360072295947493</v>
      </c>
      <c r="K760" s="49" t="str">
        <f>IF(ISNUMBER((Sheet1!J740+$F$7/10)*VLOOKUP($B760,$H$13:$J$18,3,0)),(Sheet1!J740+$F$7/10)*VLOOKUP($B760,$H$13:$J$18,3,0),"N/A")</f>
        <v>N/A</v>
      </c>
    </row>
    <row r="761" spans="2:11" x14ac:dyDescent="0.25">
      <c r="B761" s="1" t="str">
        <f>Sheet1!A741</f>
        <v>MD</v>
      </c>
      <c r="C761" s="2" t="str">
        <f>Sheet1!B741</f>
        <v>Elec</v>
      </c>
      <c r="D761" s="3">
        <f>Sheet1!C741</f>
        <v>43069</v>
      </c>
      <c r="E761" s="4" t="str">
        <f>Sheet1!D741</f>
        <v>DPL</v>
      </c>
      <c r="F761" s="2" t="str">
        <f>Sheet1!E741</f>
        <v>0-150K</v>
      </c>
      <c r="G761" s="49">
        <f>IF(ISNUMBER((Sheet1!F741+$F$7/10)*VLOOKUP($B761,$H$13:$J$18,3,0)),(Sheet1!F741+$F$7/10)*VLOOKUP($B761,$H$13:$J$18,3,0),"N/A")</f>
        <v>7.6005513698630125</v>
      </c>
      <c r="H761" s="49">
        <f>IF(ISNUMBER((Sheet1!G741+$F$7/10)*VLOOKUP($B761,$H$13:$J$18,3,0)),(Sheet1!G741+$F$7/10)*VLOOKUP($B761,$H$13:$J$18,3,0),"N/A")</f>
        <v>7.3488131406963459</v>
      </c>
      <c r="I761" s="49">
        <f>IF(ISNUMBER((Sheet1!H741+$F$7/10)*VLOOKUP($B761,$H$13:$J$18,3,0)),(Sheet1!H741+$F$7/10)*VLOOKUP($B761,$H$13:$J$18,3,0),"N/A")</f>
        <v>7.528242689307457</v>
      </c>
      <c r="J761" s="49">
        <f>IF(ISNUMBER((Sheet1!I741+$F$7/10)*VLOOKUP($B761,$H$13:$J$18,3,0)),(Sheet1!I741+$F$7/10)*VLOOKUP($B761,$H$13:$J$18,3,0),"N/A")</f>
        <v>7.379906578196346</v>
      </c>
      <c r="K761" s="49" t="str">
        <f>IF(ISNUMBER((Sheet1!J741+$F$7/10)*VLOOKUP($B761,$H$13:$J$18,3,0)),(Sheet1!J741+$F$7/10)*VLOOKUP($B761,$H$13:$J$18,3,0),"N/A")</f>
        <v>N/A</v>
      </c>
    </row>
    <row r="762" spans="2:11" x14ac:dyDescent="0.25">
      <c r="B762" s="1" t="str">
        <f>Sheet1!A742</f>
        <v>MD</v>
      </c>
      <c r="C762" s="2" t="str">
        <f>Sheet1!B742</f>
        <v>Elec</v>
      </c>
      <c r="D762" s="3">
        <f>Sheet1!C742</f>
        <v>43069</v>
      </c>
      <c r="E762" s="4" t="str">
        <f>Sheet1!D742</f>
        <v>DPL</v>
      </c>
      <c r="F762" s="2" t="str">
        <f>Sheet1!E742</f>
        <v>150-500K</v>
      </c>
      <c r="G762" s="49">
        <f>IF(ISNUMBER((Sheet1!F742+$F$7/10)*VLOOKUP($B762,$H$13:$J$18,3,0)),(Sheet1!F742+$F$7/10)*VLOOKUP($B762,$H$13:$J$18,3,0),"N/A")</f>
        <v>7.4005513698630123</v>
      </c>
      <c r="H762" s="49">
        <f>IF(ISNUMBER((Sheet1!G742+$F$7/10)*VLOOKUP($B762,$H$13:$J$18,3,0)),(Sheet1!G742+$F$7/10)*VLOOKUP($B762,$H$13:$J$18,3,0),"N/A")</f>
        <v>7.1488131406963458</v>
      </c>
      <c r="I762" s="49">
        <f>IF(ISNUMBER((Sheet1!H742+$F$7/10)*VLOOKUP($B762,$H$13:$J$18,3,0)),(Sheet1!H742+$F$7/10)*VLOOKUP($B762,$H$13:$J$18,3,0),"N/A")</f>
        <v>7.3282426893074568</v>
      </c>
      <c r="J762" s="49">
        <f>IF(ISNUMBER((Sheet1!I742+$F$7/10)*VLOOKUP($B762,$H$13:$J$18,3,0)),(Sheet1!I742+$F$7/10)*VLOOKUP($B762,$H$13:$J$18,3,0),"N/A")</f>
        <v>7.1799065781963467</v>
      </c>
      <c r="K762" s="49" t="str">
        <f>IF(ISNUMBER((Sheet1!J742+$F$7/10)*VLOOKUP($B762,$H$13:$J$18,3,0)),(Sheet1!J742+$F$7/10)*VLOOKUP($B762,$H$13:$J$18,3,0),"N/A")</f>
        <v>N/A</v>
      </c>
    </row>
    <row r="763" spans="2:11" x14ac:dyDescent="0.25">
      <c r="B763" s="1" t="str">
        <f>Sheet1!A743</f>
        <v>MD</v>
      </c>
      <c r="C763" s="2" t="str">
        <f>Sheet1!B743</f>
        <v>Elec</v>
      </c>
      <c r="D763" s="3">
        <f>Sheet1!C743</f>
        <v>43069</v>
      </c>
      <c r="E763" s="4" t="str">
        <f>Sheet1!D743</f>
        <v>DPL</v>
      </c>
      <c r="F763" s="2" t="str">
        <f>Sheet1!E743</f>
        <v>500-1M</v>
      </c>
      <c r="G763" s="49">
        <f>IF(ISNUMBER((Sheet1!F743+$F$7/10)*VLOOKUP($B763,$H$13:$J$18,3,0)),(Sheet1!F743+$F$7/10)*VLOOKUP($B763,$H$13:$J$18,3,0),"N/A")</f>
        <v>7.0505513698630127</v>
      </c>
      <c r="H763" s="49">
        <f>IF(ISNUMBER((Sheet1!G743+$F$7/10)*VLOOKUP($B763,$H$13:$J$18,3,0)),(Sheet1!G743+$F$7/10)*VLOOKUP($B763,$H$13:$J$18,3,0),"N/A")</f>
        <v>6.7988131406963461</v>
      </c>
      <c r="I763" s="49">
        <f>IF(ISNUMBER((Sheet1!H743+$F$7/10)*VLOOKUP($B763,$H$13:$J$18,3,0)),(Sheet1!H743+$F$7/10)*VLOOKUP($B763,$H$13:$J$18,3,0),"N/A")</f>
        <v>6.9782426893074572</v>
      </c>
      <c r="J763" s="49">
        <f>IF(ISNUMBER((Sheet1!I743+$F$7/10)*VLOOKUP($B763,$H$13:$J$18,3,0)),(Sheet1!I743+$F$7/10)*VLOOKUP($B763,$H$13:$J$18,3,0),"N/A")</f>
        <v>6.8299065781963462</v>
      </c>
      <c r="K763" s="49" t="str">
        <f>IF(ISNUMBER((Sheet1!J743+$F$7/10)*VLOOKUP($B763,$H$13:$J$18,3,0)),(Sheet1!J743+$F$7/10)*VLOOKUP($B763,$H$13:$J$18,3,0),"N/A")</f>
        <v>N/A</v>
      </c>
    </row>
    <row r="764" spans="2:11" x14ac:dyDescent="0.25">
      <c r="B764" s="1" t="str">
        <f>Sheet1!A744</f>
        <v>MD</v>
      </c>
      <c r="C764" s="2" t="str">
        <f>Sheet1!B744</f>
        <v>Elec</v>
      </c>
      <c r="D764" s="3">
        <f>Sheet1!C744</f>
        <v>43069</v>
      </c>
      <c r="E764" s="4" t="str">
        <f>Sheet1!D744</f>
        <v>Potomac</v>
      </c>
      <c r="F764" s="2" t="str">
        <f>Sheet1!E744</f>
        <v>0-150K</v>
      </c>
      <c r="G764" s="49">
        <f>IF(ISNUMBER((Sheet1!F744+$F$7/10)*VLOOKUP($B764,$H$13:$J$18,3,0)),(Sheet1!F744+$F$7/10)*VLOOKUP($B764,$H$13:$J$18,3,0),"N/A")</f>
        <v>7.2026712328767122</v>
      </c>
      <c r="H764" s="49">
        <f>IF(ISNUMBER((Sheet1!G744+$F$7/10)*VLOOKUP($B764,$H$13:$J$18,3,0)),(Sheet1!G744+$F$7/10)*VLOOKUP($B764,$H$13:$J$18,3,0),"N/A")</f>
        <v>6.8188350523211572</v>
      </c>
      <c r="I764" s="49">
        <f>IF(ISNUMBER((Sheet1!H744+$F$7/10)*VLOOKUP($B764,$H$13:$J$18,3,0)),(Sheet1!H744+$F$7/10)*VLOOKUP($B764,$H$13:$J$18,3,0),"N/A")</f>
        <v>6.8873598902841193</v>
      </c>
      <c r="J764" s="49">
        <f>IF(ISNUMBER((Sheet1!I744+$F$7/10)*VLOOKUP($B764,$H$13:$J$18,3,0)),(Sheet1!I744+$F$7/10)*VLOOKUP($B764,$H$13:$J$18,3,0),"N/A")</f>
        <v>6.7970817537100459</v>
      </c>
      <c r="K764" s="49" t="str">
        <f>IF(ISNUMBER((Sheet1!J744+$F$7/10)*VLOOKUP($B764,$H$13:$J$18,3,0)),(Sheet1!J744+$F$7/10)*VLOOKUP($B764,$H$13:$J$18,3,0),"N/A")</f>
        <v>N/A</v>
      </c>
    </row>
    <row r="765" spans="2:11" x14ac:dyDescent="0.25">
      <c r="B765" s="1" t="str">
        <f>Sheet1!A745</f>
        <v>MD</v>
      </c>
      <c r="C765" s="2" t="str">
        <f>Sheet1!B745</f>
        <v>Elec</v>
      </c>
      <c r="D765" s="3">
        <f>Sheet1!C745</f>
        <v>43069</v>
      </c>
      <c r="E765" s="4" t="str">
        <f>Sheet1!D745</f>
        <v>Potomac</v>
      </c>
      <c r="F765" s="2" t="str">
        <f>Sheet1!E745</f>
        <v>150-500K</v>
      </c>
      <c r="G765" s="49">
        <f>IF(ISNUMBER((Sheet1!F745+$F$7/10)*VLOOKUP($B765,$H$13:$J$18,3,0)),(Sheet1!F745+$F$7/10)*VLOOKUP($B765,$H$13:$J$18,3,0),"N/A")</f>
        <v>7.002671232876712</v>
      </c>
      <c r="H765" s="49">
        <f>IF(ISNUMBER((Sheet1!G745+$F$7/10)*VLOOKUP($B765,$H$13:$J$18,3,0)),(Sheet1!G745+$F$7/10)*VLOOKUP($B765,$H$13:$J$18,3,0),"N/A")</f>
        <v>6.618835052321157</v>
      </c>
      <c r="I765" s="49">
        <f>IF(ISNUMBER((Sheet1!H745+$F$7/10)*VLOOKUP($B765,$H$13:$J$18,3,0)),(Sheet1!H745+$F$7/10)*VLOOKUP($B765,$H$13:$J$18,3,0),"N/A")</f>
        <v>6.6873598902841191</v>
      </c>
      <c r="J765" s="49">
        <f>IF(ISNUMBER((Sheet1!I745+$F$7/10)*VLOOKUP($B765,$H$13:$J$18,3,0)),(Sheet1!I745+$F$7/10)*VLOOKUP($B765,$H$13:$J$18,3,0),"N/A")</f>
        <v>6.5970817537100457</v>
      </c>
      <c r="K765" s="49" t="str">
        <f>IF(ISNUMBER((Sheet1!J745+$F$7/10)*VLOOKUP($B765,$H$13:$J$18,3,0)),(Sheet1!J745+$F$7/10)*VLOOKUP($B765,$H$13:$J$18,3,0),"N/A")</f>
        <v>N/A</v>
      </c>
    </row>
    <row r="766" spans="2:11" x14ac:dyDescent="0.25">
      <c r="B766" s="1" t="str">
        <f>Sheet1!A746</f>
        <v>MD</v>
      </c>
      <c r="C766" s="2" t="str">
        <f>Sheet1!B746</f>
        <v>Elec</v>
      </c>
      <c r="D766" s="3">
        <f>Sheet1!C746</f>
        <v>43069</v>
      </c>
      <c r="E766" s="4" t="str">
        <f>Sheet1!D746</f>
        <v>Potomac</v>
      </c>
      <c r="F766" s="2" t="str">
        <f>Sheet1!E746</f>
        <v>500-1M</v>
      </c>
      <c r="G766" s="49">
        <f>IF(ISNUMBER((Sheet1!F746+$F$7/10)*VLOOKUP($B766,$H$13:$J$18,3,0)),(Sheet1!F746+$F$7/10)*VLOOKUP($B766,$H$13:$J$18,3,0),"N/A")</f>
        <v>6.6526712328767115</v>
      </c>
      <c r="H766" s="49">
        <f>IF(ISNUMBER((Sheet1!G746+$F$7/10)*VLOOKUP($B766,$H$13:$J$18,3,0)),(Sheet1!G746+$F$7/10)*VLOOKUP($B766,$H$13:$J$18,3,0),"N/A")</f>
        <v>6.2688350523211565</v>
      </c>
      <c r="I766" s="49">
        <f>IF(ISNUMBER((Sheet1!H746+$F$7/10)*VLOOKUP($B766,$H$13:$J$18,3,0)),(Sheet1!H746+$F$7/10)*VLOOKUP($B766,$H$13:$J$18,3,0),"N/A")</f>
        <v>6.3373598902841195</v>
      </c>
      <c r="J766" s="49">
        <f>IF(ISNUMBER((Sheet1!I746+$F$7/10)*VLOOKUP($B766,$H$13:$J$18,3,0)),(Sheet1!I746+$F$7/10)*VLOOKUP($B766,$H$13:$J$18,3,0),"N/A")</f>
        <v>6.247081753710046</v>
      </c>
      <c r="K766" s="49" t="str">
        <f>IF(ISNUMBER((Sheet1!J746+$F$7/10)*VLOOKUP($B766,$H$13:$J$18,3,0)),(Sheet1!J746+$F$7/10)*VLOOKUP($B766,$H$13:$J$18,3,0),"N/A")</f>
        <v>N/A</v>
      </c>
    </row>
    <row r="767" spans="2:11" x14ac:dyDescent="0.25">
      <c r="B767" s="1" t="str">
        <f>Sheet1!A747</f>
        <v>MD</v>
      </c>
      <c r="C767" s="2" t="str">
        <f>Sheet1!B747</f>
        <v>Elec</v>
      </c>
      <c r="D767" s="3">
        <f>Sheet1!C747</f>
        <v>43100</v>
      </c>
      <c r="E767" s="4" t="str">
        <f>Sheet1!D747</f>
        <v>BGE</v>
      </c>
      <c r="F767" s="2" t="str">
        <f>Sheet1!E747</f>
        <v>0-150K</v>
      </c>
      <c r="G767" s="49">
        <f>IF(ISNUMBER((Sheet1!F747+$F$7/10)*VLOOKUP($B767,$H$13:$J$18,3,0)),(Sheet1!F747+$F$7/10)*VLOOKUP($B767,$H$13:$J$18,3,0),"N/A")</f>
        <v>8.1336626541095889</v>
      </c>
      <c r="H767" s="49">
        <f>IF(ISNUMBER((Sheet1!G747+$F$7/10)*VLOOKUP($B767,$H$13:$J$18,3,0)),(Sheet1!G747+$F$7/10)*VLOOKUP($B767,$H$13:$J$18,3,0),"N/A")</f>
        <v>7.6745314041095885</v>
      </c>
      <c r="I767" s="49">
        <f>IF(ISNUMBER((Sheet1!H747+$F$7/10)*VLOOKUP($B767,$H$13:$J$18,3,0)),(Sheet1!H747+$F$7/10)*VLOOKUP($B767,$H$13:$J$18,3,0),"N/A")</f>
        <v>7.7342050152207023</v>
      </c>
      <c r="J767" s="49">
        <f>IF(ISNUMBER((Sheet1!I747+$F$7/10)*VLOOKUP($B767,$H$13:$J$18,3,0)),(Sheet1!I747+$F$7/10)*VLOOKUP($B767,$H$13:$J$18,3,0),"N/A")</f>
        <v>7.5834267166095914</v>
      </c>
      <c r="K767" s="49" t="str">
        <f>IF(ISNUMBER((Sheet1!J747+$F$7/10)*VLOOKUP($B767,$H$13:$J$18,3,0)),(Sheet1!J747+$F$7/10)*VLOOKUP($B767,$H$13:$J$18,3,0),"N/A")</f>
        <v>N/A</v>
      </c>
    </row>
    <row r="768" spans="2:11" x14ac:dyDescent="0.25">
      <c r="B768" s="1" t="str">
        <f>Sheet1!A748</f>
        <v>MD</v>
      </c>
      <c r="C768" s="2" t="str">
        <f>Sheet1!B748</f>
        <v>Elec</v>
      </c>
      <c r="D768" s="3">
        <f>Sheet1!C748</f>
        <v>43100</v>
      </c>
      <c r="E768" s="4" t="str">
        <f>Sheet1!D748</f>
        <v>BGE</v>
      </c>
      <c r="F768" s="2" t="str">
        <f>Sheet1!E748</f>
        <v>150-500K</v>
      </c>
      <c r="G768" s="49">
        <f>IF(ISNUMBER((Sheet1!F748+$F$7/10)*VLOOKUP($B768,$H$13:$J$18,3,0)),(Sheet1!F748+$F$7/10)*VLOOKUP($B768,$H$13:$J$18,3,0),"N/A")</f>
        <v>7.9336626541095878</v>
      </c>
      <c r="H768" s="49">
        <f>IF(ISNUMBER((Sheet1!G748+$F$7/10)*VLOOKUP($B768,$H$13:$J$18,3,0)),(Sheet1!G748+$F$7/10)*VLOOKUP($B768,$H$13:$J$18,3,0),"N/A")</f>
        <v>7.4745314041095883</v>
      </c>
      <c r="I768" s="49">
        <f>IF(ISNUMBER((Sheet1!H748+$F$7/10)*VLOOKUP($B768,$H$13:$J$18,3,0)),(Sheet1!H748+$F$7/10)*VLOOKUP($B768,$H$13:$J$18,3,0),"N/A")</f>
        <v>7.5342050152207021</v>
      </c>
      <c r="J768" s="49">
        <f>IF(ISNUMBER((Sheet1!I748+$F$7/10)*VLOOKUP($B768,$H$13:$J$18,3,0)),(Sheet1!I748+$F$7/10)*VLOOKUP($B768,$H$13:$J$18,3,0),"N/A")</f>
        <v>7.3834267166095913</v>
      </c>
      <c r="K768" s="49" t="str">
        <f>IF(ISNUMBER((Sheet1!J748+$F$7/10)*VLOOKUP($B768,$H$13:$J$18,3,0)),(Sheet1!J748+$F$7/10)*VLOOKUP($B768,$H$13:$J$18,3,0),"N/A")</f>
        <v>N/A</v>
      </c>
    </row>
    <row r="769" spans="2:11" x14ac:dyDescent="0.25">
      <c r="B769" s="1" t="str">
        <f>Sheet1!A749</f>
        <v>MD</v>
      </c>
      <c r="C769" s="2" t="str">
        <f>Sheet1!B749</f>
        <v>Elec</v>
      </c>
      <c r="D769" s="3">
        <f>Sheet1!C749</f>
        <v>43100</v>
      </c>
      <c r="E769" s="4" t="str">
        <f>Sheet1!D749</f>
        <v>BGE</v>
      </c>
      <c r="F769" s="2" t="str">
        <f>Sheet1!E749</f>
        <v>500-1M</v>
      </c>
      <c r="G769" s="49">
        <f>IF(ISNUMBER((Sheet1!F749+$F$7/10)*VLOOKUP($B769,$H$13:$J$18,3,0)),(Sheet1!F749+$F$7/10)*VLOOKUP($B769,$H$13:$J$18,3,0),"N/A")</f>
        <v>7.5836626541095882</v>
      </c>
      <c r="H769" s="49">
        <f>IF(ISNUMBER((Sheet1!G749+$F$7/10)*VLOOKUP($B769,$H$13:$J$18,3,0)),(Sheet1!G749+$F$7/10)*VLOOKUP($B769,$H$13:$J$18,3,0),"N/A")</f>
        <v>7.1245314041095877</v>
      </c>
      <c r="I769" s="49">
        <f>IF(ISNUMBER((Sheet1!H749+$F$7/10)*VLOOKUP($B769,$H$13:$J$18,3,0)),(Sheet1!H749+$F$7/10)*VLOOKUP($B769,$H$13:$J$18,3,0),"N/A")</f>
        <v>7.1842050152207024</v>
      </c>
      <c r="J769" s="49">
        <f>IF(ISNUMBER((Sheet1!I749+$F$7/10)*VLOOKUP($B769,$H$13:$J$18,3,0)),(Sheet1!I749+$F$7/10)*VLOOKUP($B769,$H$13:$J$18,3,0),"N/A")</f>
        <v>7.0334267166095916</v>
      </c>
      <c r="K769" s="49" t="str">
        <f>IF(ISNUMBER((Sheet1!J749+$F$7/10)*VLOOKUP($B769,$H$13:$J$18,3,0)),(Sheet1!J749+$F$7/10)*VLOOKUP($B769,$H$13:$J$18,3,0),"N/A")</f>
        <v>N/A</v>
      </c>
    </row>
    <row r="770" spans="2:11" x14ac:dyDescent="0.25">
      <c r="B770" s="1" t="str">
        <f>Sheet1!A750</f>
        <v>MD</v>
      </c>
      <c r="C770" s="2" t="str">
        <f>Sheet1!B750</f>
        <v>Elec</v>
      </c>
      <c r="D770" s="3">
        <f>Sheet1!C750</f>
        <v>43100</v>
      </c>
      <c r="E770" s="4" t="str">
        <f>Sheet1!D750</f>
        <v>PEPCO</v>
      </c>
      <c r="F770" s="2" t="str">
        <f>Sheet1!E750</f>
        <v>0-150K</v>
      </c>
      <c r="G770" s="49">
        <f>IF(ISNUMBER((Sheet1!F750+$F$7/10)*VLOOKUP($B770,$H$13:$J$18,3,0)),(Sheet1!F750+$F$7/10)*VLOOKUP($B770,$H$13:$J$18,3,0),"N/A")</f>
        <v>7.7193369691780802</v>
      </c>
      <c r="H770" s="49">
        <f>IF(ISNUMBER((Sheet1!G750+$F$7/10)*VLOOKUP($B770,$H$13:$J$18,3,0)),(Sheet1!G750+$F$7/10)*VLOOKUP($B770,$H$13:$J$18,3,0),"N/A")</f>
        <v>7.2973913441780809</v>
      </c>
      <c r="I770" s="49">
        <f>IF(ISNUMBER((Sheet1!H750+$F$7/10)*VLOOKUP($B770,$H$13:$J$18,3,0)),(Sheet1!H750+$F$7/10)*VLOOKUP($B770,$H$13:$J$18,3,0),"N/A")</f>
        <v>7.3709651636225262</v>
      </c>
      <c r="J770" s="49">
        <f>IF(ISNUMBER((Sheet1!I750+$F$7/10)*VLOOKUP($B770,$H$13:$J$18,3,0)),(Sheet1!I750+$F$7/10)*VLOOKUP($B770,$H$13:$J$18,3,0),"N/A")</f>
        <v>7.2767849900114143</v>
      </c>
      <c r="K770" s="49" t="str">
        <f>IF(ISNUMBER((Sheet1!J750+$F$7/10)*VLOOKUP($B770,$H$13:$J$18,3,0)),(Sheet1!J750+$F$7/10)*VLOOKUP($B770,$H$13:$J$18,3,0),"N/A")</f>
        <v>N/A</v>
      </c>
    </row>
    <row r="771" spans="2:11" x14ac:dyDescent="0.25">
      <c r="B771" s="1" t="str">
        <f>Sheet1!A751</f>
        <v>MD</v>
      </c>
      <c r="C771" s="2" t="str">
        <f>Sheet1!B751</f>
        <v>Elec</v>
      </c>
      <c r="D771" s="3">
        <f>Sheet1!C751</f>
        <v>43100</v>
      </c>
      <c r="E771" s="4" t="str">
        <f>Sheet1!D751</f>
        <v>PEPCO</v>
      </c>
      <c r="F771" s="2" t="str">
        <f>Sheet1!E751</f>
        <v>150-500K</v>
      </c>
      <c r="G771" s="49">
        <f>IF(ISNUMBER((Sheet1!F751+$F$7/10)*VLOOKUP($B771,$H$13:$J$18,3,0)),(Sheet1!F751+$F$7/10)*VLOOKUP($B771,$H$13:$J$18,3,0),"N/A")</f>
        <v>7.51933696917808</v>
      </c>
      <c r="H771" s="49">
        <f>IF(ISNUMBER((Sheet1!G751+$F$7/10)*VLOOKUP($B771,$H$13:$J$18,3,0)),(Sheet1!G751+$F$7/10)*VLOOKUP($B771,$H$13:$J$18,3,0),"N/A")</f>
        <v>7.0973913441780807</v>
      </c>
      <c r="I771" s="49">
        <f>IF(ISNUMBER((Sheet1!H751+$F$7/10)*VLOOKUP($B771,$H$13:$J$18,3,0)),(Sheet1!H751+$F$7/10)*VLOOKUP($B771,$H$13:$J$18,3,0),"N/A")</f>
        <v>7.170965163622526</v>
      </c>
      <c r="J771" s="49">
        <f>IF(ISNUMBER((Sheet1!I751+$F$7/10)*VLOOKUP($B771,$H$13:$J$18,3,0)),(Sheet1!I751+$F$7/10)*VLOOKUP($B771,$H$13:$J$18,3,0),"N/A")</f>
        <v>7.0767849900114141</v>
      </c>
      <c r="K771" s="49" t="str">
        <f>IF(ISNUMBER((Sheet1!J751+$F$7/10)*VLOOKUP($B771,$H$13:$J$18,3,0)),(Sheet1!J751+$F$7/10)*VLOOKUP($B771,$H$13:$J$18,3,0),"N/A")</f>
        <v>N/A</v>
      </c>
    </row>
    <row r="772" spans="2:11" x14ac:dyDescent="0.25">
      <c r="B772" s="1" t="str">
        <f>Sheet1!A752</f>
        <v>MD</v>
      </c>
      <c r="C772" s="2" t="str">
        <f>Sheet1!B752</f>
        <v>Elec</v>
      </c>
      <c r="D772" s="3">
        <f>Sheet1!C752</f>
        <v>43100</v>
      </c>
      <c r="E772" s="4" t="str">
        <f>Sheet1!D752</f>
        <v>PEPCO</v>
      </c>
      <c r="F772" s="2" t="str">
        <f>Sheet1!E752</f>
        <v>500-1M</v>
      </c>
      <c r="G772" s="49">
        <f>IF(ISNUMBER((Sheet1!F752+$F$7/10)*VLOOKUP($B772,$H$13:$J$18,3,0)),(Sheet1!F752+$F$7/10)*VLOOKUP($B772,$H$13:$J$18,3,0),"N/A")</f>
        <v>7.1693369691780804</v>
      </c>
      <c r="H772" s="49">
        <f>IF(ISNUMBER((Sheet1!G752+$F$7/10)*VLOOKUP($B772,$H$13:$J$18,3,0)),(Sheet1!G752+$F$7/10)*VLOOKUP($B772,$H$13:$J$18,3,0),"N/A")</f>
        <v>6.7473913441780811</v>
      </c>
      <c r="I772" s="49">
        <f>IF(ISNUMBER((Sheet1!H752+$F$7/10)*VLOOKUP($B772,$H$13:$J$18,3,0)),(Sheet1!H752+$F$7/10)*VLOOKUP($B772,$H$13:$J$18,3,0),"N/A")</f>
        <v>6.8209651636225264</v>
      </c>
      <c r="J772" s="49">
        <f>IF(ISNUMBER((Sheet1!I752+$F$7/10)*VLOOKUP($B772,$H$13:$J$18,3,0)),(Sheet1!I752+$F$7/10)*VLOOKUP($B772,$H$13:$J$18,3,0),"N/A")</f>
        <v>6.7267849900114145</v>
      </c>
      <c r="K772" s="49" t="str">
        <f>IF(ISNUMBER((Sheet1!J752+$F$7/10)*VLOOKUP($B772,$H$13:$J$18,3,0)),(Sheet1!J752+$F$7/10)*VLOOKUP($B772,$H$13:$J$18,3,0),"N/A")</f>
        <v>N/A</v>
      </c>
    </row>
    <row r="773" spans="2:11" x14ac:dyDescent="0.25">
      <c r="B773" s="1" t="str">
        <f>Sheet1!A753</f>
        <v>MD</v>
      </c>
      <c r="C773" s="2" t="str">
        <f>Sheet1!B753</f>
        <v>Elec</v>
      </c>
      <c r="D773" s="3">
        <f>Sheet1!C753</f>
        <v>43100</v>
      </c>
      <c r="E773" s="4" t="str">
        <f>Sheet1!D753</f>
        <v>DPL</v>
      </c>
      <c r="F773" s="2" t="str">
        <f>Sheet1!E753</f>
        <v>0-150K</v>
      </c>
      <c r="G773" s="49">
        <f>IF(ISNUMBER((Sheet1!F753+$F$7/10)*VLOOKUP($B773,$H$13:$J$18,3,0)),(Sheet1!F753+$F$7/10)*VLOOKUP($B773,$H$13:$J$18,3,0),"N/A")</f>
        <v>7.5621501198630128</v>
      </c>
      <c r="H773" s="49">
        <f>IF(ISNUMBER((Sheet1!G753+$F$7/10)*VLOOKUP($B773,$H$13:$J$18,3,0)),(Sheet1!G753+$F$7/10)*VLOOKUP($B773,$H$13:$J$18,3,0),"N/A")</f>
        <v>7.3711201198630132</v>
      </c>
      <c r="I773" s="49">
        <f>IF(ISNUMBER((Sheet1!H753+$F$7/10)*VLOOKUP($B773,$H$13:$J$18,3,0)),(Sheet1!H753+$F$7/10)*VLOOKUP($B773,$H$13:$J$18,3,0),"N/A")</f>
        <v>7.5302524809741245</v>
      </c>
      <c r="J773" s="49">
        <f>IF(ISNUMBER((Sheet1!I753+$F$7/10)*VLOOKUP($B773,$H$13:$J$18,3,0)),(Sheet1!I753+$F$7/10)*VLOOKUP($B773,$H$13:$J$18,3,0),"N/A")</f>
        <v>7.3820684531963483</v>
      </c>
      <c r="K773" s="49" t="str">
        <f>IF(ISNUMBER((Sheet1!J753+$F$7/10)*VLOOKUP($B773,$H$13:$J$18,3,0)),(Sheet1!J753+$F$7/10)*VLOOKUP($B773,$H$13:$J$18,3,0),"N/A")</f>
        <v>N/A</v>
      </c>
    </row>
    <row r="774" spans="2:11" x14ac:dyDescent="0.25">
      <c r="B774" s="1" t="str">
        <f>Sheet1!A754</f>
        <v>MD</v>
      </c>
      <c r="C774" s="2" t="str">
        <f>Sheet1!B754</f>
        <v>Elec</v>
      </c>
      <c r="D774" s="3">
        <f>Sheet1!C754</f>
        <v>43100</v>
      </c>
      <c r="E774" s="4" t="str">
        <f>Sheet1!D754</f>
        <v>DPL</v>
      </c>
      <c r="F774" s="2" t="str">
        <f>Sheet1!E754</f>
        <v>150-500K</v>
      </c>
      <c r="G774" s="49">
        <f>IF(ISNUMBER((Sheet1!F754+$F$7/10)*VLOOKUP($B774,$H$13:$J$18,3,0)),(Sheet1!F754+$F$7/10)*VLOOKUP($B774,$H$13:$J$18,3,0),"N/A")</f>
        <v>7.3621501198630126</v>
      </c>
      <c r="H774" s="49">
        <f>IF(ISNUMBER((Sheet1!G754+$F$7/10)*VLOOKUP($B774,$H$13:$J$18,3,0)),(Sheet1!G754+$F$7/10)*VLOOKUP($B774,$H$13:$J$18,3,0),"N/A")</f>
        <v>7.1711201198630139</v>
      </c>
      <c r="I774" s="49">
        <f>IF(ISNUMBER((Sheet1!H754+$F$7/10)*VLOOKUP($B774,$H$13:$J$18,3,0)),(Sheet1!H754+$F$7/10)*VLOOKUP($B774,$H$13:$J$18,3,0),"N/A")</f>
        <v>7.3302524809741243</v>
      </c>
      <c r="J774" s="49">
        <f>IF(ISNUMBER((Sheet1!I754+$F$7/10)*VLOOKUP($B774,$H$13:$J$18,3,0)),(Sheet1!I754+$F$7/10)*VLOOKUP($B774,$H$13:$J$18,3,0),"N/A")</f>
        <v>7.1820684531963481</v>
      </c>
      <c r="K774" s="49" t="str">
        <f>IF(ISNUMBER((Sheet1!J754+$F$7/10)*VLOOKUP($B774,$H$13:$J$18,3,0)),(Sheet1!J754+$F$7/10)*VLOOKUP($B774,$H$13:$J$18,3,0),"N/A")</f>
        <v>N/A</v>
      </c>
    </row>
    <row r="775" spans="2:11" x14ac:dyDescent="0.25">
      <c r="B775" s="1" t="str">
        <f>Sheet1!A755</f>
        <v>MD</v>
      </c>
      <c r="C775" s="2" t="str">
        <f>Sheet1!B755</f>
        <v>Elec</v>
      </c>
      <c r="D775" s="3">
        <f>Sheet1!C755</f>
        <v>43100</v>
      </c>
      <c r="E775" s="4" t="str">
        <f>Sheet1!D755</f>
        <v>DPL</v>
      </c>
      <c r="F775" s="2" t="str">
        <f>Sheet1!E755</f>
        <v>500-1M</v>
      </c>
      <c r="G775" s="49">
        <f>IF(ISNUMBER((Sheet1!F755+$F$7/10)*VLOOKUP($B775,$H$13:$J$18,3,0)),(Sheet1!F755+$F$7/10)*VLOOKUP($B775,$H$13:$J$18,3,0),"N/A")</f>
        <v>7.012150119863013</v>
      </c>
      <c r="H775" s="49">
        <f>IF(ISNUMBER((Sheet1!G755+$F$7/10)*VLOOKUP($B775,$H$13:$J$18,3,0)),(Sheet1!G755+$F$7/10)*VLOOKUP($B775,$H$13:$J$18,3,0),"N/A")</f>
        <v>6.8211201198630134</v>
      </c>
      <c r="I775" s="49">
        <f>IF(ISNUMBER((Sheet1!H755+$F$7/10)*VLOOKUP($B775,$H$13:$J$18,3,0)),(Sheet1!H755+$F$7/10)*VLOOKUP($B775,$H$13:$J$18,3,0),"N/A")</f>
        <v>6.9802524809741247</v>
      </c>
      <c r="J775" s="49">
        <f>IF(ISNUMBER((Sheet1!I755+$F$7/10)*VLOOKUP($B775,$H$13:$J$18,3,0)),(Sheet1!I755+$F$7/10)*VLOOKUP($B775,$H$13:$J$18,3,0),"N/A")</f>
        <v>6.8320684531963476</v>
      </c>
      <c r="K775" s="49" t="str">
        <f>IF(ISNUMBER((Sheet1!J755+$F$7/10)*VLOOKUP($B775,$H$13:$J$18,3,0)),(Sheet1!J755+$F$7/10)*VLOOKUP($B775,$H$13:$J$18,3,0),"N/A")</f>
        <v>N/A</v>
      </c>
    </row>
    <row r="776" spans="2:11" x14ac:dyDescent="0.25">
      <c r="B776" s="1" t="str">
        <f>Sheet1!A756</f>
        <v>MD</v>
      </c>
      <c r="C776" s="2" t="str">
        <f>Sheet1!B756</f>
        <v>Elec</v>
      </c>
      <c r="D776" s="3">
        <f>Sheet1!C756</f>
        <v>43100</v>
      </c>
      <c r="E776" s="4" t="str">
        <f>Sheet1!D756</f>
        <v>Potomac</v>
      </c>
      <c r="F776" s="2" t="str">
        <f>Sheet1!E756</f>
        <v>0-150K</v>
      </c>
      <c r="G776" s="49">
        <f>IF(ISNUMBER((Sheet1!F756+$F$7/10)*VLOOKUP($B776,$H$13:$J$18,3,0)),(Sheet1!F756+$F$7/10)*VLOOKUP($B776,$H$13:$J$18,3,0),"N/A")</f>
        <v>7.157339982876711</v>
      </c>
      <c r="H776" s="49">
        <f>IF(ISNUMBER((Sheet1!G756+$F$7/10)*VLOOKUP($B776,$H$13:$J$18,3,0)),(Sheet1!G756+$F$7/10)*VLOOKUP($B776,$H$13:$J$18,3,0),"N/A")</f>
        <v>6.7997564412100457</v>
      </c>
      <c r="I776" s="49">
        <f>IF(ISNUMBER((Sheet1!H756+$F$7/10)*VLOOKUP($B776,$H$13:$J$18,3,0)),(Sheet1!H756+$F$7/10)*VLOOKUP($B776,$H$13:$J$18,3,0),"N/A")</f>
        <v>6.8662009550989351</v>
      </c>
      <c r="J776" s="49">
        <f>IF(ISNUMBER((Sheet1!I756+$F$7/10)*VLOOKUP($B776,$H$13:$J$18,3,0)),(Sheet1!I756+$F$7/10)*VLOOKUP($B776,$H$13:$J$18,3,0),"N/A")</f>
        <v>6.7917153995433797</v>
      </c>
      <c r="K776" s="49" t="str">
        <f>IF(ISNUMBER((Sheet1!J756+$F$7/10)*VLOOKUP($B776,$H$13:$J$18,3,0)),(Sheet1!J756+$F$7/10)*VLOOKUP($B776,$H$13:$J$18,3,0),"N/A")</f>
        <v>N/A</v>
      </c>
    </row>
    <row r="777" spans="2:11" x14ac:dyDescent="0.25">
      <c r="B777" s="1" t="str">
        <f>Sheet1!A757</f>
        <v>MD</v>
      </c>
      <c r="C777" s="2" t="str">
        <f>Sheet1!B757</f>
        <v>Elec</v>
      </c>
      <c r="D777" s="3">
        <f>Sheet1!C757</f>
        <v>43100</v>
      </c>
      <c r="E777" s="4" t="str">
        <f>Sheet1!D757</f>
        <v>Potomac</v>
      </c>
      <c r="F777" s="2" t="str">
        <f>Sheet1!E757</f>
        <v>150-500K</v>
      </c>
      <c r="G777" s="49">
        <f>IF(ISNUMBER((Sheet1!F757+$F$7/10)*VLOOKUP($B777,$H$13:$J$18,3,0)),(Sheet1!F757+$F$7/10)*VLOOKUP($B777,$H$13:$J$18,3,0),"N/A")</f>
        <v>6.9573399828767108</v>
      </c>
      <c r="H777" s="49">
        <f>IF(ISNUMBER((Sheet1!G757+$F$7/10)*VLOOKUP($B777,$H$13:$J$18,3,0)),(Sheet1!G757+$F$7/10)*VLOOKUP($B777,$H$13:$J$18,3,0),"N/A")</f>
        <v>6.5997564412100456</v>
      </c>
      <c r="I777" s="49">
        <f>IF(ISNUMBER((Sheet1!H757+$F$7/10)*VLOOKUP($B777,$H$13:$J$18,3,0)),(Sheet1!H757+$F$7/10)*VLOOKUP($B777,$H$13:$J$18,3,0),"N/A")</f>
        <v>6.666200955098935</v>
      </c>
      <c r="J777" s="49">
        <f>IF(ISNUMBER((Sheet1!I757+$F$7/10)*VLOOKUP($B777,$H$13:$J$18,3,0)),(Sheet1!I757+$F$7/10)*VLOOKUP($B777,$H$13:$J$18,3,0),"N/A")</f>
        <v>6.5917153995433795</v>
      </c>
      <c r="K777" s="49" t="str">
        <f>IF(ISNUMBER((Sheet1!J757+$F$7/10)*VLOOKUP($B777,$H$13:$J$18,3,0)),(Sheet1!J757+$F$7/10)*VLOOKUP($B777,$H$13:$J$18,3,0),"N/A")</f>
        <v>N/A</v>
      </c>
    </row>
    <row r="778" spans="2:11" x14ac:dyDescent="0.25">
      <c r="B778" s="1" t="str">
        <f>Sheet1!A758</f>
        <v>MD</v>
      </c>
      <c r="C778" s="2" t="str">
        <f>Sheet1!B758</f>
        <v>Elec</v>
      </c>
      <c r="D778" s="3">
        <f>Sheet1!C758</f>
        <v>43100</v>
      </c>
      <c r="E778" s="4" t="str">
        <f>Sheet1!D758</f>
        <v>Potomac</v>
      </c>
      <c r="F778" s="2" t="str">
        <f>Sheet1!E758</f>
        <v>500-1M</v>
      </c>
      <c r="G778" s="49">
        <f>IF(ISNUMBER((Sheet1!F758+$F$7/10)*VLOOKUP($B778,$H$13:$J$18,3,0)),(Sheet1!F758+$F$7/10)*VLOOKUP($B778,$H$13:$J$18,3,0),"N/A")</f>
        <v>6.6073399828767112</v>
      </c>
      <c r="H778" s="49">
        <f>IF(ISNUMBER((Sheet1!G758+$F$7/10)*VLOOKUP($B778,$H$13:$J$18,3,0)),(Sheet1!G758+$F$7/10)*VLOOKUP($B778,$H$13:$J$18,3,0),"N/A")</f>
        <v>6.2497564412100459</v>
      </c>
      <c r="I778" s="49">
        <f>IF(ISNUMBER((Sheet1!H758+$F$7/10)*VLOOKUP($B778,$H$13:$J$18,3,0)),(Sheet1!H758+$F$7/10)*VLOOKUP($B778,$H$13:$J$18,3,0),"N/A")</f>
        <v>6.3162009550989353</v>
      </c>
      <c r="J778" s="49">
        <f>IF(ISNUMBER((Sheet1!I758+$F$7/10)*VLOOKUP($B778,$H$13:$J$18,3,0)),(Sheet1!I758+$F$7/10)*VLOOKUP($B778,$H$13:$J$18,3,0),"N/A")</f>
        <v>6.241715399543379</v>
      </c>
      <c r="K778" s="49" t="str">
        <f>IF(ISNUMBER((Sheet1!J758+$F$7/10)*VLOOKUP($B778,$H$13:$J$18,3,0)),(Sheet1!J758+$F$7/10)*VLOOKUP($B778,$H$13:$J$18,3,0),"N/A")</f>
        <v>N/A</v>
      </c>
    </row>
    <row r="779" spans="2:11" x14ac:dyDescent="0.25">
      <c r="B779" s="1" t="str">
        <f>Sheet1!A759</f>
        <v>NJ</v>
      </c>
      <c r="C779" s="2" t="str">
        <f>Sheet1!B759</f>
        <v>Elec</v>
      </c>
      <c r="D779" s="3">
        <f>Sheet1!C759</f>
        <v>42736</v>
      </c>
      <c r="E779" s="4" t="str">
        <f>Sheet1!D759</f>
        <v>JCPL</v>
      </c>
      <c r="F779" s="2" t="str">
        <f>Sheet1!E759</f>
        <v>0-150K</v>
      </c>
      <c r="G779" s="49">
        <f>IF(ISNUMBER((Sheet1!F759+$F$7/10)*VLOOKUP($B779,$H$13:$J$18,3,0)),(Sheet1!F759+$F$7/10)*VLOOKUP($B779,$H$13:$J$18,3,0),"N/A")</f>
        <v>8.8441255160711592</v>
      </c>
      <c r="H779" s="49">
        <f>IF(ISNUMBER((Sheet1!G759+$F$7/10)*VLOOKUP($B779,$H$13:$J$18,3,0)),(Sheet1!G759+$F$7/10)*VLOOKUP($B779,$H$13:$J$18,3,0),"N/A")</f>
        <v>8.5025122261406025</v>
      </c>
      <c r="I779" s="49">
        <f>IF(ISNUMBER((Sheet1!H759+$F$7/10)*VLOOKUP($B779,$H$13:$J$18,3,0)),(Sheet1!H759+$F$7/10)*VLOOKUP($B779,$H$13:$J$18,3,0),"N/A")</f>
        <v>8.5980999008859733</v>
      </c>
      <c r="J779" s="49">
        <f>IF(ISNUMBER((Sheet1!I759+$F$7/10)*VLOOKUP($B779,$H$13:$J$18,3,0)),(Sheet1!I759+$F$7/10)*VLOOKUP($B779,$H$13:$J$18,3,0),"N/A")</f>
        <v>8.5640832993003269</v>
      </c>
      <c r="K779" s="49">
        <f>IF(ISNUMBER((Sheet1!J759+$F$7/10)*VLOOKUP($B779,$H$13:$J$18,3,0)),(Sheet1!J759+$F$7/10)*VLOOKUP($B779,$H$13:$J$18,3,0),"N/A")</f>
        <v>8.5512292196359763</v>
      </c>
    </row>
    <row r="780" spans="2:11" x14ac:dyDescent="0.25">
      <c r="B780" s="1" t="str">
        <f>Sheet1!A760</f>
        <v>NJ</v>
      </c>
      <c r="C780" s="2" t="str">
        <f>Sheet1!B760</f>
        <v>Elec</v>
      </c>
      <c r="D780" s="3">
        <f>Sheet1!C760</f>
        <v>42736</v>
      </c>
      <c r="E780" s="4" t="str">
        <f>Sheet1!D760</f>
        <v>JCPL</v>
      </c>
      <c r="F780" s="2" t="str">
        <f>Sheet1!E760</f>
        <v>150-500K</v>
      </c>
      <c r="G780" s="49">
        <f>IF(ISNUMBER((Sheet1!F760+$F$7/10)*VLOOKUP($B780,$H$13:$J$18,3,0)),(Sheet1!F760+$F$7/10)*VLOOKUP($B780,$H$13:$J$18,3,0),"N/A")</f>
        <v>8.630125516071157</v>
      </c>
      <c r="H780" s="49">
        <f>IF(ISNUMBER((Sheet1!G760+$F$7/10)*VLOOKUP($B780,$H$13:$J$18,3,0)),(Sheet1!G760+$F$7/10)*VLOOKUP($B780,$H$13:$J$18,3,0),"N/A")</f>
        <v>8.2885122261406021</v>
      </c>
      <c r="I780" s="49">
        <f>IF(ISNUMBER((Sheet1!H760+$F$7/10)*VLOOKUP($B780,$H$13:$J$18,3,0)),(Sheet1!H760+$F$7/10)*VLOOKUP($B780,$H$13:$J$18,3,0),"N/A")</f>
        <v>8.3840999008859729</v>
      </c>
      <c r="J780" s="49">
        <f>IF(ISNUMBER((Sheet1!I760+$F$7/10)*VLOOKUP($B780,$H$13:$J$18,3,0)),(Sheet1!I760+$F$7/10)*VLOOKUP($B780,$H$13:$J$18,3,0),"N/A")</f>
        <v>8.3500832993003264</v>
      </c>
      <c r="K780" s="49">
        <f>IF(ISNUMBER((Sheet1!J760+$F$7/10)*VLOOKUP($B780,$H$13:$J$18,3,0)),(Sheet1!J760+$F$7/10)*VLOOKUP($B780,$H$13:$J$18,3,0),"N/A")</f>
        <v>8.3372292196359776</v>
      </c>
    </row>
    <row r="781" spans="2:11" x14ac:dyDescent="0.25">
      <c r="B781" s="1" t="str">
        <f>Sheet1!A761</f>
        <v>NJ</v>
      </c>
      <c r="C781" s="2" t="str">
        <f>Sheet1!B761</f>
        <v>Elec</v>
      </c>
      <c r="D781" s="3">
        <f>Sheet1!C761</f>
        <v>42736</v>
      </c>
      <c r="E781" s="4" t="str">
        <f>Sheet1!D761</f>
        <v>JCPL</v>
      </c>
      <c r="F781" s="2" t="str">
        <f>Sheet1!E761</f>
        <v>500-1M</v>
      </c>
      <c r="G781" s="49">
        <f>IF(ISNUMBER((Sheet1!F761+$F$7/10)*VLOOKUP($B781,$H$13:$J$18,3,0)),(Sheet1!F761+$F$7/10)*VLOOKUP($B781,$H$13:$J$18,3,0),"N/A")</f>
        <v>8.2556255160711576</v>
      </c>
      <c r="H781" s="49">
        <f>IF(ISNUMBER((Sheet1!G761+$F$7/10)*VLOOKUP($B781,$H$13:$J$18,3,0)),(Sheet1!G761+$F$7/10)*VLOOKUP($B781,$H$13:$J$18,3,0),"N/A")</f>
        <v>7.9140122261406018</v>
      </c>
      <c r="I781" s="49">
        <f>IF(ISNUMBER((Sheet1!H761+$F$7/10)*VLOOKUP($B781,$H$13:$J$18,3,0)),(Sheet1!H761+$F$7/10)*VLOOKUP($B781,$H$13:$J$18,3,0),"N/A")</f>
        <v>8.0095999008859717</v>
      </c>
      <c r="J781" s="49">
        <f>IF(ISNUMBER((Sheet1!I761+$F$7/10)*VLOOKUP($B781,$H$13:$J$18,3,0)),(Sheet1!I761+$F$7/10)*VLOOKUP($B781,$H$13:$J$18,3,0),"N/A")</f>
        <v>7.9755832993003279</v>
      </c>
      <c r="K781" s="49">
        <f>IF(ISNUMBER((Sheet1!J761+$F$7/10)*VLOOKUP($B781,$H$13:$J$18,3,0)),(Sheet1!J761+$F$7/10)*VLOOKUP($B781,$H$13:$J$18,3,0),"N/A")</f>
        <v>7.9627292196359765</v>
      </c>
    </row>
    <row r="782" spans="2:11" x14ac:dyDescent="0.25">
      <c r="B782" s="1" t="str">
        <f>Sheet1!A762</f>
        <v>NJ</v>
      </c>
      <c r="C782" s="2" t="str">
        <f>Sheet1!B762</f>
        <v>Elec</v>
      </c>
      <c r="D782" s="3">
        <f>Sheet1!C762</f>
        <v>42736</v>
      </c>
      <c r="E782" s="4" t="str">
        <f>Sheet1!D762</f>
        <v>PSEG</v>
      </c>
      <c r="F782" s="2" t="str">
        <f>Sheet1!E762</f>
        <v>0-150K</v>
      </c>
      <c r="G782" s="49">
        <f>IF(ISNUMBER((Sheet1!F762+$F$7/10)*VLOOKUP($B782,$H$13:$J$18,3,0)),(Sheet1!F762+$F$7/10)*VLOOKUP($B782,$H$13:$J$18,3,0),"N/A")</f>
        <v>12.356140964119103</v>
      </c>
      <c r="H782" s="49">
        <f>IF(ISNUMBER((Sheet1!G762+$F$7/10)*VLOOKUP($B782,$H$13:$J$18,3,0)),(Sheet1!G762+$F$7/10)*VLOOKUP($B782,$H$13:$J$18,3,0),"N/A")</f>
        <v>11.937702164605215</v>
      </c>
      <c r="I782" s="49">
        <f>IF(ISNUMBER((Sheet1!H762+$F$7/10)*VLOOKUP($B782,$H$13:$J$18,3,0)),(Sheet1!H762+$F$7/10)*VLOOKUP($B782,$H$13:$J$18,3,0),"N/A")</f>
        <v>12.034118688100586</v>
      </c>
      <c r="J782" s="49">
        <f>IF(ISNUMBER((Sheet1!I762+$F$7/10)*VLOOKUP($B782,$H$13:$J$18,3,0)),(Sheet1!I762+$F$7/10)*VLOOKUP($B782,$H$13:$J$18,3,0),"N/A")</f>
        <v>11.769228899848271</v>
      </c>
      <c r="K782" s="49">
        <f>IF(ISNUMBER((Sheet1!J762+$F$7/10)*VLOOKUP($B782,$H$13:$J$18,3,0)),(Sheet1!J762+$F$7/10)*VLOOKUP($B782,$H$13:$J$18,3,0),"N/A")</f>
        <v>11.663114080878366</v>
      </c>
    </row>
    <row r="783" spans="2:11" x14ac:dyDescent="0.25">
      <c r="B783" s="1" t="str">
        <f>Sheet1!A763</f>
        <v>NJ</v>
      </c>
      <c r="C783" s="2" t="str">
        <f>Sheet1!B763</f>
        <v>Elec</v>
      </c>
      <c r="D783" s="3">
        <f>Sheet1!C763</f>
        <v>42736</v>
      </c>
      <c r="E783" s="4" t="str">
        <f>Sheet1!D763</f>
        <v>PSEG</v>
      </c>
      <c r="F783" s="2" t="str">
        <f>Sheet1!E763</f>
        <v>150-500K</v>
      </c>
      <c r="G783" s="49">
        <f>IF(ISNUMBER((Sheet1!F763+$F$7/10)*VLOOKUP($B783,$H$13:$J$18,3,0)),(Sheet1!F763+$F$7/10)*VLOOKUP($B783,$H$13:$J$18,3,0),"N/A")</f>
        <v>12.142140964119104</v>
      </c>
      <c r="H783" s="49">
        <f>IF(ISNUMBER((Sheet1!G763+$F$7/10)*VLOOKUP($B783,$H$13:$J$18,3,0)),(Sheet1!G763+$F$7/10)*VLOOKUP($B783,$H$13:$J$18,3,0),"N/A")</f>
        <v>11.723702164605216</v>
      </c>
      <c r="I783" s="49">
        <f>IF(ISNUMBER((Sheet1!H763+$F$7/10)*VLOOKUP($B783,$H$13:$J$18,3,0)),(Sheet1!H763+$F$7/10)*VLOOKUP($B783,$H$13:$J$18,3,0),"N/A")</f>
        <v>11.820118688100585</v>
      </c>
      <c r="J783" s="49">
        <f>IF(ISNUMBER((Sheet1!I763+$F$7/10)*VLOOKUP($B783,$H$13:$J$18,3,0)),(Sheet1!I763+$F$7/10)*VLOOKUP($B783,$H$13:$J$18,3,0),"N/A")</f>
        <v>11.555228899848272</v>
      </c>
      <c r="K783" s="49">
        <f>IF(ISNUMBER((Sheet1!J763+$F$7/10)*VLOOKUP($B783,$H$13:$J$18,3,0)),(Sheet1!J763+$F$7/10)*VLOOKUP($B783,$H$13:$J$18,3,0),"N/A")</f>
        <v>11.449114080878365</v>
      </c>
    </row>
    <row r="784" spans="2:11" x14ac:dyDescent="0.25">
      <c r="B784" s="1" t="str">
        <f>Sheet1!A764</f>
        <v>NJ</v>
      </c>
      <c r="C784" s="2" t="str">
        <f>Sheet1!B764</f>
        <v>Elec</v>
      </c>
      <c r="D784" s="3">
        <f>Sheet1!C764</f>
        <v>42736</v>
      </c>
      <c r="E784" s="4" t="str">
        <f>Sheet1!D764</f>
        <v>PSEG</v>
      </c>
      <c r="F784" s="2" t="str">
        <f>Sheet1!E764</f>
        <v>500-1M</v>
      </c>
      <c r="G784" s="49">
        <f>IF(ISNUMBER((Sheet1!F764+$F$7/10)*VLOOKUP($B784,$H$13:$J$18,3,0)),(Sheet1!F764+$F$7/10)*VLOOKUP($B784,$H$13:$J$18,3,0),"N/A")</f>
        <v>11.767640964119105</v>
      </c>
      <c r="H784" s="49">
        <f>IF(ISNUMBER((Sheet1!G764+$F$7/10)*VLOOKUP($B784,$H$13:$J$18,3,0)),(Sheet1!G764+$F$7/10)*VLOOKUP($B784,$H$13:$J$18,3,0),"N/A")</f>
        <v>11.349202164605217</v>
      </c>
      <c r="I784" s="49">
        <f>IF(ISNUMBER((Sheet1!H764+$F$7/10)*VLOOKUP($B784,$H$13:$J$18,3,0)),(Sheet1!H764+$F$7/10)*VLOOKUP($B784,$H$13:$J$18,3,0),"N/A")</f>
        <v>11.445618688100584</v>
      </c>
      <c r="J784" s="49">
        <f>IF(ISNUMBER((Sheet1!I764+$F$7/10)*VLOOKUP($B784,$H$13:$J$18,3,0)),(Sheet1!I764+$F$7/10)*VLOOKUP($B784,$H$13:$J$18,3,0),"N/A")</f>
        <v>11.180728899848271</v>
      </c>
      <c r="K784" s="49">
        <f>IF(ISNUMBER((Sheet1!J764+$F$7/10)*VLOOKUP($B784,$H$13:$J$18,3,0)),(Sheet1!J764+$F$7/10)*VLOOKUP($B784,$H$13:$J$18,3,0),"N/A")</f>
        <v>11.074614080878364</v>
      </c>
    </row>
    <row r="785" spans="2:11" x14ac:dyDescent="0.25">
      <c r="B785" s="1" t="str">
        <f>Sheet1!A765</f>
        <v>NJ</v>
      </c>
      <c r="C785" s="2" t="str">
        <f>Sheet1!B765</f>
        <v>Elec</v>
      </c>
      <c r="D785" s="3">
        <f>Sheet1!C765</f>
        <v>42736</v>
      </c>
      <c r="E785" s="4" t="str">
        <f>Sheet1!D765</f>
        <v>ACE</v>
      </c>
      <c r="F785" s="2" t="str">
        <f>Sheet1!E765</f>
        <v>0-150K</v>
      </c>
      <c r="G785" s="49">
        <f>IF(ISNUMBER((Sheet1!F765+$F$7/10)*VLOOKUP($B785,$H$13:$J$18,3,0)),(Sheet1!F765+$F$7/10)*VLOOKUP($B785,$H$13:$J$18,3,0),"N/A")</f>
        <v>9.4350679449752661</v>
      </c>
      <c r="H785" s="49">
        <f>IF(ISNUMBER((Sheet1!G765+$F$7/10)*VLOOKUP($B785,$H$13:$J$18,3,0)),(Sheet1!G765+$F$7/10)*VLOOKUP($B785,$H$13:$J$18,3,0),"N/A")</f>
        <v>9.1204742950447137</v>
      </c>
      <c r="I785" s="49">
        <f>IF(ISNUMBER((Sheet1!H765+$F$7/10)*VLOOKUP($B785,$H$13:$J$18,3,0)),(Sheet1!H765+$F$7/10)*VLOOKUP($B785,$H$13:$J$18,3,0),"N/A")</f>
        <v>9.2109608042345261</v>
      </c>
      <c r="J785" s="49">
        <f>IF(ISNUMBER((Sheet1!I765+$F$7/10)*VLOOKUP($B785,$H$13:$J$18,3,0)),(Sheet1!I765+$F$7/10)*VLOOKUP($B785,$H$13:$J$18,3,0),"N/A")</f>
        <v>9.1888384415377651</v>
      </c>
      <c r="K785" s="49">
        <f>IF(ISNUMBER((Sheet1!J765+$F$7/10)*VLOOKUP($B785,$H$13:$J$18,3,0)),(Sheet1!J765+$F$7/10)*VLOOKUP($B785,$H$13:$J$18,3,0),"N/A")</f>
        <v>9.232336392382674</v>
      </c>
    </row>
    <row r="786" spans="2:11" x14ac:dyDescent="0.25">
      <c r="B786" s="1" t="str">
        <f>Sheet1!A766</f>
        <v>NJ</v>
      </c>
      <c r="C786" s="2" t="str">
        <f>Sheet1!B766</f>
        <v>Elec</v>
      </c>
      <c r="D786" s="3">
        <f>Sheet1!C766</f>
        <v>42736</v>
      </c>
      <c r="E786" s="4" t="str">
        <f>Sheet1!D766</f>
        <v>ACE</v>
      </c>
      <c r="F786" s="2" t="str">
        <f>Sheet1!E766</f>
        <v>150-500K</v>
      </c>
      <c r="G786" s="49">
        <f>IF(ISNUMBER((Sheet1!F766+$F$7/10)*VLOOKUP($B786,$H$13:$J$18,3,0)),(Sheet1!F766+$F$7/10)*VLOOKUP($B786,$H$13:$J$18,3,0),"N/A")</f>
        <v>9.2210679449752657</v>
      </c>
      <c r="H786" s="49">
        <f>IF(ISNUMBER((Sheet1!G766+$F$7/10)*VLOOKUP($B786,$H$13:$J$18,3,0)),(Sheet1!G766+$F$7/10)*VLOOKUP($B786,$H$13:$J$18,3,0),"N/A")</f>
        <v>8.9064742950447116</v>
      </c>
      <c r="I786" s="49">
        <f>IF(ISNUMBER((Sheet1!H766+$F$7/10)*VLOOKUP($B786,$H$13:$J$18,3,0)),(Sheet1!H766+$F$7/10)*VLOOKUP($B786,$H$13:$J$18,3,0),"N/A")</f>
        <v>8.9969608042345275</v>
      </c>
      <c r="J786" s="49">
        <f>IF(ISNUMBER((Sheet1!I766+$F$7/10)*VLOOKUP($B786,$H$13:$J$18,3,0)),(Sheet1!I766+$F$7/10)*VLOOKUP($B786,$H$13:$J$18,3,0),"N/A")</f>
        <v>8.9748384415377664</v>
      </c>
      <c r="K786" s="49">
        <f>IF(ISNUMBER((Sheet1!J766+$F$7/10)*VLOOKUP($B786,$H$13:$J$18,3,0)),(Sheet1!J766+$F$7/10)*VLOOKUP($B786,$H$13:$J$18,3,0),"N/A")</f>
        <v>9.0183363923826736</v>
      </c>
    </row>
    <row r="787" spans="2:11" x14ac:dyDescent="0.25">
      <c r="B787" s="1" t="str">
        <f>Sheet1!A767</f>
        <v>NJ</v>
      </c>
      <c r="C787" s="2" t="str">
        <f>Sheet1!B767</f>
        <v>Elec</v>
      </c>
      <c r="D787" s="3">
        <f>Sheet1!C767</f>
        <v>42736</v>
      </c>
      <c r="E787" s="4" t="str">
        <f>Sheet1!D767</f>
        <v>ACE</v>
      </c>
      <c r="F787" s="2" t="str">
        <f>Sheet1!E767</f>
        <v>500-1M</v>
      </c>
      <c r="G787" s="49">
        <f>IF(ISNUMBER((Sheet1!F767+$F$7/10)*VLOOKUP($B787,$H$13:$J$18,3,0)),(Sheet1!F767+$F$7/10)*VLOOKUP($B787,$H$13:$J$18,3,0),"N/A")</f>
        <v>8.8465679449752663</v>
      </c>
      <c r="H787" s="49">
        <f>IF(ISNUMBER((Sheet1!G767+$F$7/10)*VLOOKUP($B787,$H$13:$J$18,3,0)),(Sheet1!G767+$F$7/10)*VLOOKUP($B787,$H$13:$J$18,3,0),"N/A")</f>
        <v>8.5319742950447122</v>
      </c>
      <c r="I787" s="49">
        <f>IF(ISNUMBER((Sheet1!H767+$F$7/10)*VLOOKUP($B787,$H$13:$J$18,3,0)),(Sheet1!H767+$F$7/10)*VLOOKUP($B787,$H$13:$J$18,3,0),"N/A")</f>
        <v>8.6224608042345245</v>
      </c>
      <c r="J787" s="49">
        <f>IF(ISNUMBER((Sheet1!I767+$F$7/10)*VLOOKUP($B787,$H$13:$J$18,3,0)),(Sheet1!I767+$F$7/10)*VLOOKUP($B787,$H$13:$J$18,3,0),"N/A")</f>
        <v>8.6003384415377671</v>
      </c>
      <c r="K787" s="49">
        <f>IF(ISNUMBER((Sheet1!J767+$F$7/10)*VLOOKUP($B787,$H$13:$J$18,3,0)),(Sheet1!J767+$F$7/10)*VLOOKUP($B787,$H$13:$J$18,3,0),"N/A")</f>
        <v>8.6438363923826742</v>
      </c>
    </row>
    <row r="788" spans="2:11" x14ac:dyDescent="0.25">
      <c r="B788" s="1" t="str">
        <f>Sheet1!A768</f>
        <v>NJ</v>
      </c>
      <c r="C788" s="2" t="str">
        <f>Sheet1!B768</f>
        <v>Elec</v>
      </c>
      <c r="D788" s="3">
        <f>Sheet1!C768</f>
        <v>42794</v>
      </c>
      <c r="E788" s="4" t="str">
        <f>Sheet1!D768</f>
        <v>JCPL</v>
      </c>
      <c r="F788" s="2" t="str">
        <f>Sheet1!E768</f>
        <v>0-150K</v>
      </c>
      <c r="G788" s="49">
        <f>IF(ISNUMBER((Sheet1!F768+$F$7/10)*VLOOKUP($B788,$H$13:$J$18,3,0)),(Sheet1!F768+$F$7/10)*VLOOKUP($B788,$H$13:$J$18,3,0),"N/A")</f>
        <v>8.5780683367656021</v>
      </c>
      <c r="H788" s="49">
        <f>IF(ISNUMBER((Sheet1!G768+$F$7/10)*VLOOKUP($B788,$H$13:$J$18,3,0)),(Sheet1!G768+$F$7/10)*VLOOKUP($B788,$H$13:$J$18,3,0),"N/A")</f>
        <v>8.5574762164878262</v>
      </c>
      <c r="I788" s="49">
        <f>IF(ISNUMBER((Sheet1!H768+$F$7/10)*VLOOKUP($B788,$H$13:$J$18,3,0)),(Sheet1!H768+$F$7/10)*VLOOKUP($B788,$H$13:$J$18,3,0),"N/A")</f>
        <v>8.5264406980619007</v>
      </c>
      <c r="J788" s="49">
        <f>IF(ISNUMBER((Sheet1!I768+$F$7/10)*VLOOKUP($B788,$H$13:$J$18,3,0)),(Sheet1!I768+$F$7/10)*VLOOKUP($B788,$H$13:$J$18,3,0),"N/A")</f>
        <v>8.6018164071822714</v>
      </c>
      <c r="K788" s="49">
        <f>IF(ISNUMBER((Sheet1!J768+$F$7/10)*VLOOKUP($B788,$H$13:$J$18,3,0)),(Sheet1!J768+$F$7/10)*VLOOKUP($B788,$H$13:$J$18,3,0),"N/A")</f>
        <v>8.5648912372285668</v>
      </c>
    </row>
    <row r="789" spans="2:11" x14ac:dyDescent="0.25">
      <c r="B789" s="1" t="str">
        <f>Sheet1!A769</f>
        <v>NJ</v>
      </c>
      <c r="C789" s="2" t="str">
        <f>Sheet1!B769</f>
        <v>Elec</v>
      </c>
      <c r="D789" s="3">
        <f>Sheet1!C769</f>
        <v>42794</v>
      </c>
      <c r="E789" s="4" t="str">
        <f>Sheet1!D769</f>
        <v>JCPL</v>
      </c>
      <c r="F789" s="2" t="str">
        <f>Sheet1!E769</f>
        <v>150-500K</v>
      </c>
      <c r="G789" s="49">
        <f>IF(ISNUMBER((Sheet1!F769+$F$7/10)*VLOOKUP($B789,$H$13:$J$18,3,0)),(Sheet1!F769+$F$7/10)*VLOOKUP($B789,$H$13:$J$18,3,0),"N/A")</f>
        <v>8.3640683367656017</v>
      </c>
      <c r="H789" s="49">
        <f>IF(ISNUMBER((Sheet1!G769+$F$7/10)*VLOOKUP($B789,$H$13:$J$18,3,0)),(Sheet1!G769+$F$7/10)*VLOOKUP($B789,$H$13:$J$18,3,0),"N/A")</f>
        <v>8.3434762164878258</v>
      </c>
      <c r="I789" s="49">
        <f>IF(ISNUMBER((Sheet1!H769+$F$7/10)*VLOOKUP($B789,$H$13:$J$18,3,0)),(Sheet1!H769+$F$7/10)*VLOOKUP($B789,$H$13:$J$18,3,0),"N/A")</f>
        <v>8.3124406980619003</v>
      </c>
      <c r="J789" s="49">
        <f>IF(ISNUMBER((Sheet1!I769+$F$7/10)*VLOOKUP($B789,$H$13:$J$18,3,0)),(Sheet1!I769+$F$7/10)*VLOOKUP($B789,$H$13:$J$18,3,0),"N/A")</f>
        <v>8.387816407182271</v>
      </c>
      <c r="K789" s="49">
        <f>IF(ISNUMBER((Sheet1!J769+$F$7/10)*VLOOKUP($B789,$H$13:$J$18,3,0)),(Sheet1!J769+$F$7/10)*VLOOKUP($B789,$H$13:$J$18,3,0),"N/A")</f>
        <v>8.3508912372285682</v>
      </c>
    </row>
    <row r="790" spans="2:11" x14ac:dyDescent="0.25">
      <c r="B790" s="1" t="str">
        <f>Sheet1!A770</f>
        <v>NJ</v>
      </c>
      <c r="C790" s="2" t="str">
        <f>Sheet1!B770</f>
        <v>Elec</v>
      </c>
      <c r="D790" s="3">
        <f>Sheet1!C770</f>
        <v>42794</v>
      </c>
      <c r="E790" s="4" t="str">
        <f>Sheet1!D770</f>
        <v>JCPL</v>
      </c>
      <c r="F790" s="2" t="str">
        <f>Sheet1!E770</f>
        <v>500-1M</v>
      </c>
      <c r="G790" s="49">
        <f>IF(ISNUMBER((Sheet1!F770+$F$7/10)*VLOOKUP($B790,$H$13:$J$18,3,0)),(Sheet1!F770+$F$7/10)*VLOOKUP($B790,$H$13:$J$18,3,0),"N/A")</f>
        <v>7.9895683367656023</v>
      </c>
      <c r="H790" s="49">
        <f>IF(ISNUMBER((Sheet1!G770+$F$7/10)*VLOOKUP($B790,$H$13:$J$18,3,0)),(Sheet1!G770+$F$7/10)*VLOOKUP($B790,$H$13:$J$18,3,0),"N/A")</f>
        <v>7.9689762164878255</v>
      </c>
      <c r="I790" s="49">
        <f>IF(ISNUMBER((Sheet1!H770+$F$7/10)*VLOOKUP($B790,$H$13:$J$18,3,0)),(Sheet1!H770+$F$7/10)*VLOOKUP($B790,$H$13:$J$18,3,0),"N/A")</f>
        <v>7.9379406980619001</v>
      </c>
      <c r="J790" s="49">
        <f>IF(ISNUMBER((Sheet1!I770+$F$7/10)*VLOOKUP($B790,$H$13:$J$18,3,0)),(Sheet1!I770+$F$7/10)*VLOOKUP($B790,$H$13:$J$18,3,0),"N/A")</f>
        <v>8.0133164071822698</v>
      </c>
      <c r="K790" s="49">
        <f>IF(ISNUMBER((Sheet1!J770+$F$7/10)*VLOOKUP($B790,$H$13:$J$18,3,0)),(Sheet1!J770+$F$7/10)*VLOOKUP($B790,$H$13:$J$18,3,0),"N/A")</f>
        <v>7.9763912372285679</v>
      </c>
    </row>
    <row r="791" spans="2:11" x14ac:dyDescent="0.25">
      <c r="B791" s="1" t="str">
        <f>Sheet1!A771</f>
        <v>NJ</v>
      </c>
      <c r="C791" s="2" t="str">
        <f>Sheet1!B771</f>
        <v>Elec</v>
      </c>
      <c r="D791" s="3">
        <f>Sheet1!C771</f>
        <v>42794</v>
      </c>
      <c r="E791" s="4" t="str">
        <f>Sheet1!D771</f>
        <v>PSEG</v>
      </c>
      <c r="F791" s="2" t="str">
        <f>Sheet1!E771</f>
        <v>0-150K</v>
      </c>
      <c r="G791" s="49">
        <f>IF(ISNUMBER((Sheet1!F771+$F$7/10)*VLOOKUP($B791,$H$13:$J$18,3,0)),(Sheet1!F771+$F$7/10)*VLOOKUP($B791,$H$13:$J$18,3,0),"N/A")</f>
        <v>12.058918518980215</v>
      </c>
      <c r="H791" s="49">
        <f>IF(ISNUMBER((Sheet1!G771+$F$7/10)*VLOOKUP($B791,$H$13:$J$18,3,0)),(Sheet1!G771+$F$7/10)*VLOOKUP($B791,$H$13:$J$18,3,0),"N/A")</f>
        <v>11.983857513702437</v>
      </c>
      <c r="I791" s="49">
        <f>IF(ISNUMBER((Sheet1!H771+$F$7/10)*VLOOKUP($B791,$H$13:$J$18,3,0)),(Sheet1!H771+$F$7/10)*VLOOKUP($B791,$H$13:$J$18,3,0),"N/A")</f>
        <v>11.90569277527651</v>
      </c>
      <c r="J791" s="49">
        <f>IF(ISNUMBER((Sheet1!I771+$F$7/10)*VLOOKUP($B791,$H$13:$J$18,3,0)),(Sheet1!I771+$F$7/10)*VLOOKUP($B791,$H$13:$J$18,3,0),"N/A")</f>
        <v>11.77385148189688</v>
      </c>
      <c r="K791" s="49">
        <f>IF(ISNUMBER((Sheet1!J771+$F$7/10)*VLOOKUP($B791,$H$13:$J$18,3,0)),(Sheet1!J771+$F$7/10)*VLOOKUP($B791,$H$13:$J$18,3,0),"N/A")</f>
        <v>11.661880108332069</v>
      </c>
    </row>
    <row r="792" spans="2:11" x14ac:dyDescent="0.25">
      <c r="B792" s="1" t="str">
        <f>Sheet1!A772</f>
        <v>NJ</v>
      </c>
      <c r="C792" s="2" t="str">
        <f>Sheet1!B772</f>
        <v>Elec</v>
      </c>
      <c r="D792" s="3">
        <f>Sheet1!C772</f>
        <v>42794</v>
      </c>
      <c r="E792" s="4" t="str">
        <f>Sheet1!D772</f>
        <v>PSEG</v>
      </c>
      <c r="F792" s="2" t="str">
        <f>Sheet1!E772</f>
        <v>150-500K</v>
      </c>
      <c r="G792" s="49">
        <f>IF(ISNUMBER((Sheet1!F772+$F$7/10)*VLOOKUP($B792,$H$13:$J$18,3,0)),(Sheet1!F772+$F$7/10)*VLOOKUP($B792,$H$13:$J$18,3,0),"N/A")</f>
        <v>11.844918518980217</v>
      </c>
      <c r="H792" s="49">
        <f>IF(ISNUMBER((Sheet1!G772+$F$7/10)*VLOOKUP($B792,$H$13:$J$18,3,0)),(Sheet1!G772+$F$7/10)*VLOOKUP($B792,$H$13:$J$18,3,0),"N/A")</f>
        <v>11.769857513702437</v>
      </c>
      <c r="I792" s="49">
        <f>IF(ISNUMBER((Sheet1!H772+$F$7/10)*VLOOKUP($B792,$H$13:$J$18,3,0)),(Sheet1!H772+$F$7/10)*VLOOKUP($B792,$H$13:$J$18,3,0),"N/A")</f>
        <v>11.691692775276511</v>
      </c>
      <c r="J792" s="49">
        <f>IF(ISNUMBER((Sheet1!I772+$F$7/10)*VLOOKUP($B792,$H$13:$J$18,3,0)),(Sheet1!I772+$F$7/10)*VLOOKUP($B792,$H$13:$J$18,3,0),"N/A")</f>
        <v>11.559851481896882</v>
      </c>
      <c r="K792" s="49">
        <f>IF(ISNUMBER((Sheet1!J772+$F$7/10)*VLOOKUP($B792,$H$13:$J$18,3,0)),(Sheet1!J772+$F$7/10)*VLOOKUP($B792,$H$13:$J$18,3,0),"N/A")</f>
        <v>11.44788010833207</v>
      </c>
    </row>
    <row r="793" spans="2:11" x14ac:dyDescent="0.25">
      <c r="B793" s="1" t="str">
        <f>Sheet1!A773</f>
        <v>NJ</v>
      </c>
      <c r="C793" s="2" t="str">
        <f>Sheet1!B773</f>
        <v>Elec</v>
      </c>
      <c r="D793" s="3">
        <f>Sheet1!C773</f>
        <v>42794</v>
      </c>
      <c r="E793" s="4" t="str">
        <f>Sheet1!D773</f>
        <v>PSEG</v>
      </c>
      <c r="F793" s="2" t="str">
        <f>Sheet1!E773</f>
        <v>500-1M</v>
      </c>
      <c r="G793" s="49">
        <f>IF(ISNUMBER((Sheet1!F773+$F$7/10)*VLOOKUP($B793,$H$13:$J$18,3,0)),(Sheet1!F773+$F$7/10)*VLOOKUP($B793,$H$13:$J$18,3,0),"N/A")</f>
        <v>11.470418518980217</v>
      </c>
      <c r="H793" s="49">
        <f>IF(ISNUMBER((Sheet1!G773+$F$7/10)*VLOOKUP($B793,$H$13:$J$18,3,0)),(Sheet1!G773+$F$7/10)*VLOOKUP($B793,$H$13:$J$18,3,0),"N/A")</f>
        <v>11.395357513702438</v>
      </c>
      <c r="I793" s="49">
        <f>IF(ISNUMBER((Sheet1!H773+$F$7/10)*VLOOKUP($B793,$H$13:$J$18,3,0)),(Sheet1!H773+$F$7/10)*VLOOKUP($B793,$H$13:$J$18,3,0),"N/A")</f>
        <v>11.317192775276512</v>
      </c>
      <c r="J793" s="49">
        <f>IF(ISNUMBER((Sheet1!I773+$F$7/10)*VLOOKUP($B793,$H$13:$J$18,3,0)),(Sheet1!I773+$F$7/10)*VLOOKUP($B793,$H$13:$J$18,3,0),"N/A")</f>
        <v>11.185351481896882</v>
      </c>
      <c r="K793" s="49">
        <f>IF(ISNUMBER((Sheet1!J773+$F$7/10)*VLOOKUP($B793,$H$13:$J$18,3,0)),(Sheet1!J773+$F$7/10)*VLOOKUP($B793,$H$13:$J$18,3,0),"N/A")</f>
        <v>11.073380108332071</v>
      </c>
    </row>
    <row r="794" spans="2:11" x14ac:dyDescent="0.25">
      <c r="B794" s="1" t="str">
        <f>Sheet1!A774</f>
        <v>NJ</v>
      </c>
      <c r="C794" s="2" t="str">
        <f>Sheet1!B774</f>
        <v>Elec</v>
      </c>
      <c r="D794" s="3">
        <f>Sheet1!C774</f>
        <v>42794</v>
      </c>
      <c r="E794" s="4" t="str">
        <f>Sheet1!D774</f>
        <v>ACE</v>
      </c>
      <c r="F794" s="2" t="str">
        <f>Sheet1!E774</f>
        <v>0-150K</v>
      </c>
      <c r="G794" s="49">
        <f>IF(ISNUMBER((Sheet1!F774+$F$7/10)*VLOOKUP($B794,$H$13:$J$18,3,0)),(Sheet1!F774+$F$7/10)*VLOOKUP($B794,$H$13:$J$18,3,0),"N/A")</f>
        <v>9.2005718423363803</v>
      </c>
      <c r="H794" s="49">
        <f>IF(ISNUMBER((Sheet1!G774+$F$7/10)*VLOOKUP($B794,$H$13:$J$18,3,0)),(Sheet1!G774+$F$7/10)*VLOOKUP($B794,$H$13:$J$18,3,0),"N/A")</f>
        <v>9.1770411453919323</v>
      </c>
      <c r="I794" s="49">
        <f>IF(ISNUMBER((Sheet1!H774+$F$7/10)*VLOOKUP($B794,$H$13:$J$18,3,0)),(Sheet1!H774+$F$7/10)*VLOOKUP($B794,$H$13:$J$18,3,0),"N/A")</f>
        <v>9.1565259858548966</v>
      </c>
      <c r="J794" s="49">
        <f>IF(ISNUMBER((Sheet1!I774+$F$7/10)*VLOOKUP($B794,$H$13:$J$18,3,0)),(Sheet1!I774+$F$7/10)*VLOOKUP($B794,$H$13:$J$18,3,0),"N/A")</f>
        <v>9.2269245602530443</v>
      </c>
      <c r="K794" s="49">
        <f>IF(ISNUMBER((Sheet1!J774+$F$7/10)*VLOOKUP($B794,$H$13:$J$18,3,0)),(Sheet1!J774+$F$7/10)*VLOOKUP($B794,$H$13:$J$18,3,0),"N/A")</f>
        <v>9.2531173329845267</v>
      </c>
    </row>
    <row r="795" spans="2:11" x14ac:dyDescent="0.25">
      <c r="B795" s="1" t="str">
        <f>Sheet1!A775</f>
        <v>NJ</v>
      </c>
      <c r="C795" s="2" t="str">
        <f>Sheet1!B775</f>
        <v>Elec</v>
      </c>
      <c r="D795" s="3">
        <f>Sheet1!C775</f>
        <v>42794</v>
      </c>
      <c r="E795" s="4" t="str">
        <f>Sheet1!D775</f>
        <v>ACE</v>
      </c>
      <c r="F795" s="2" t="str">
        <f>Sheet1!E775</f>
        <v>150-500K</v>
      </c>
      <c r="G795" s="49">
        <f>IF(ISNUMBER((Sheet1!F775+$F$7/10)*VLOOKUP($B795,$H$13:$J$18,3,0)),(Sheet1!F775+$F$7/10)*VLOOKUP($B795,$H$13:$J$18,3,0),"N/A")</f>
        <v>8.9865718423363798</v>
      </c>
      <c r="H795" s="49">
        <f>IF(ISNUMBER((Sheet1!G775+$F$7/10)*VLOOKUP($B795,$H$13:$J$18,3,0)),(Sheet1!G775+$F$7/10)*VLOOKUP($B795,$H$13:$J$18,3,0),"N/A")</f>
        <v>8.9630411453919336</v>
      </c>
      <c r="I795" s="49">
        <f>IF(ISNUMBER((Sheet1!H775+$F$7/10)*VLOOKUP($B795,$H$13:$J$18,3,0)),(Sheet1!H775+$F$7/10)*VLOOKUP($B795,$H$13:$J$18,3,0),"N/A")</f>
        <v>8.942525985854898</v>
      </c>
      <c r="J795" s="49">
        <f>IF(ISNUMBER((Sheet1!I775+$F$7/10)*VLOOKUP($B795,$H$13:$J$18,3,0)),(Sheet1!I775+$F$7/10)*VLOOKUP($B795,$H$13:$J$18,3,0),"N/A")</f>
        <v>9.0129245602530457</v>
      </c>
      <c r="K795" s="49">
        <f>IF(ISNUMBER((Sheet1!J775+$F$7/10)*VLOOKUP($B795,$H$13:$J$18,3,0)),(Sheet1!J775+$F$7/10)*VLOOKUP($B795,$H$13:$J$18,3,0),"N/A")</f>
        <v>9.0391173329845245</v>
      </c>
    </row>
    <row r="796" spans="2:11" x14ac:dyDescent="0.25">
      <c r="B796" s="1" t="str">
        <f>Sheet1!A776</f>
        <v>NJ</v>
      </c>
      <c r="C796" s="2" t="str">
        <f>Sheet1!B776</f>
        <v>Elec</v>
      </c>
      <c r="D796" s="3">
        <f>Sheet1!C776</f>
        <v>42794</v>
      </c>
      <c r="E796" s="4" t="str">
        <f>Sheet1!D776</f>
        <v>ACE</v>
      </c>
      <c r="F796" s="2" t="str">
        <f>Sheet1!E776</f>
        <v>500-1M</v>
      </c>
      <c r="G796" s="49">
        <f>IF(ISNUMBER((Sheet1!F776+$F$7/10)*VLOOKUP($B796,$H$13:$J$18,3,0)),(Sheet1!F776+$F$7/10)*VLOOKUP($B796,$H$13:$J$18,3,0),"N/A")</f>
        <v>8.6120718423363805</v>
      </c>
      <c r="H796" s="49">
        <f>IF(ISNUMBER((Sheet1!G776+$F$7/10)*VLOOKUP($B796,$H$13:$J$18,3,0)),(Sheet1!G776+$F$7/10)*VLOOKUP($B796,$H$13:$J$18,3,0),"N/A")</f>
        <v>8.5885411453919343</v>
      </c>
      <c r="I796" s="49">
        <f>IF(ISNUMBER((Sheet1!H776+$F$7/10)*VLOOKUP($B796,$H$13:$J$18,3,0)),(Sheet1!H776+$F$7/10)*VLOOKUP($B796,$H$13:$J$18,3,0),"N/A")</f>
        <v>8.5680259858548986</v>
      </c>
      <c r="J796" s="49">
        <f>IF(ISNUMBER((Sheet1!I776+$F$7/10)*VLOOKUP($B796,$H$13:$J$18,3,0)),(Sheet1!I776+$F$7/10)*VLOOKUP($B796,$H$13:$J$18,3,0),"N/A")</f>
        <v>8.6384245602530463</v>
      </c>
      <c r="K796" s="49">
        <f>IF(ISNUMBER((Sheet1!J776+$F$7/10)*VLOOKUP($B796,$H$13:$J$18,3,0)),(Sheet1!J776+$F$7/10)*VLOOKUP($B796,$H$13:$J$18,3,0),"N/A")</f>
        <v>8.6646173329845251</v>
      </c>
    </row>
    <row r="797" spans="2:11" x14ac:dyDescent="0.25">
      <c r="B797" s="1" t="str">
        <f>Sheet1!A777</f>
        <v>NJ</v>
      </c>
      <c r="C797" s="2" t="str">
        <f>Sheet1!B777</f>
        <v>Elec</v>
      </c>
      <c r="D797" s="3">
        <f>Sheet1!C777</f>
        <v>42825</v>
      </c>
      <c r="E797" s="4" t="str">
        <f>Sheet1!D777</f>
        <v>JCPL</v>
      </c>
      <c r="F797" s="2" t="str">
        <f>Sheet1!E777</f>
        <v>0-150K</v>
      </c>
      <c r="G797" s="49">
        <f>IF(ISNUMBER((Sheet1!F777+$F$7/10)*VLOOKUP($B797,$H$13:$J$18,3,0)),(Sheet1!F777+$F$7/10)*VLOOKUP($B797,$H$13:$J$18,3,0),"N/A")</f>
        <v>8.2214495674600467</v>
      </c>
      <c r="H797" s="49">
        <f>IF(ISNUMBER((Sheet1!G777+$F$7/10)*VLOOKUP($B797,$H$13:$J$18,3,0)),(Sheet1!G777+$F$7/10)*VLOOKUP($B797,$H$13:$J$18,3,0),"N/A")</f>
        <v>8.55849633516838</v>
      </c>
      <c r="I797" s="49">
        <f>IF(ISNUMBER((Sheet1!H777+$F$7/10)*VLOOKUP($B797,$H$13:$J$18,3,0)),(Sheet1!H777+$F$7/10)*VLOOKUP($B797,$H$13:$J$18,3,0),"N/A")</f>
        <v>8.4291484563489369</v>
      </c>
      <c r="J797" s="49">
        <f>IF(ISNUMBER((Sheet1!I777+$F$7/10)*VLOOKUP($B797,$H$13:$J$18,3,0)),(Sheet1!I777+$F$7/10)*VLOOKUP($B797,$H$13:$J$18,3,0),"N/A")</f>
        <v>8.6123867625642134</v>
      </c>
      <c r="K797" s="49">
        <f>IF(ISNUMBER((Sheet1!J777+$F$7/10)*VLOOKUP($B797,$H$13:$J$18,3,0)),(Sheet1!J777+$F$7/10)*VLOOKUP($B797,$H$13:$J$18,3,0),"N/A")</f>
        <v>8.5614624420433802</v>
      </c>
    </row>
    <row r="798" spans="2:11" x14ac:dyDescent="0.25">
      <c r="B798" s="1" t="str">
        <f>Sheet1!A778</f>
        <v>NJ</v>
      </c>
      <c r="C798" s="2" t="str">
        <f>Sheet1!B778</f>
        <v>Elec</v>
      </c>
      <c r="D798" s="3">
        <f>Sheet1!C778</f>
        <v>42825</v>
      </c>
      <c r="E798" s="4" t="str">
        <f>Sheet1!D778</f>
        <v>JCPL</v>
      </c>
      <c r="F798" s="2" t="str">
        <f>Sheet1!E778</f>
        <v>150-500K</v>
      </c>
      <c r="G798" s="49">
        <f>IF(ISNUMBER((Sheet1!F778+$F$7/10)*VLOOKUP($B798,$H$13:$J$18,3,0)),(Sheet1!F778+$F$7/10)*VLOOKUP($B798,$H$13:$J$18,3,0),"N/A")</f>
        <v>8.0074495674600463</v>
      </c>
      <c r="H798" s="49">
        <f>IF(ISNUMBER((Sheet1!G778+$F$7/10)*VLOOKUP($B798,$H$13:$J$18,3,0)),(Sheet1!G778+$F$7/10)*VLOOKUP($B798,$H$13:$J$18,3,0),"N/A")</f>
        <v>8.3444963351683796</v>
      </c>
      <c r="I798" s="49">
        <f>IF(ISNUMBER((Sheet1!H778+$F$7/10)*VLOOKUP($B798,$H$13:$J$18,3,0)),(Sheet1!H778+$F$7/10)*VLOOKUP($B798,$H$13:$J$18,3,0),"N/A")</f>
        <v>8.2151484563489365</v>
      </c>
      <c r="J798" s="49">
        <f>IF(ISNUMBER((Sheet1!I778+$F$7/10)*VLOOKUP($B798,$H$13:$J$18,3,0)),(Sheet1!I778+$F$7/10)*VLOOKUP($B798,$H$13:$J$18,3,0),"N/A")</f>
        <v>8.398386762564213</v>
      </c>
      <c r="K798" s="49">
        <f>IF(ISNUMBER((Sheet1!J778+$F$7/10)*VLOOKUP($B798,$H$13:$J$18,3,0)),(Sheet1!J778+$F$7/10)*VLOOKUP($B798,$H$13:$J$18,3,0),"N/A")</f>
        <v>8.3474624420433816</v>
      </c>
    </row>
    <row r="799" spans="2:11" x14ac:dyDescent="0.25">
      <c r="B799" s="1" t="str">
        <f>Sheet1!A779</f>
        <v>NJ</v>
      </c>
      <c r="C799" s="2" t="str">
        <f>Sheet1!B779</f>
        <v>Elec</v>
      </c>
      <c r="D799" s="3">
        <f>Sheet1!C779</f>
        <v>42825</v>
      </c>
      <c r="E799" s="4" t="str">
        <f>Sheet1!D779</f>
        <v>JCPL</v>
      </c>
      <c r="F799" s="2" t="str">
        <f>Sheet1!E779</f>
        <v>500-1M</v>
      </c>
      <c r="G799" s="49">
        <f>IF(ISNUMBER((Sheet1!F779+$F$7/10)*VLOOKUP($B799,$H$13:$J$18,3,0)),(Sheet1!F779+$F$7/10)*VLOOKUP($B799,$H$13:$J$18,3,0),"N/A")</f>
        <v>7.632949567460046</v>
      </c>
      <c r="H799" s="49">
        <f>IF(ISNUMBER((Sheet1!G779+$F$7/10)*VLOOKUP($B799,$H$13:$J$18,3,0)),(Sheet1!G779+$F$7/10)*VLOOKUP($B799,$H$13:$J$18,3,0),"N/A")</f>
        <v>7.9699963351683794</v>
      </c>
      <c r="I799" s="49">
        <f>IF(ISNUMBER((Sheet1!H779+$F$7/10)*VLOOKUP($B799,$H$13:$J$18,3,0)),(Sheet1!H779+$F$7/10)*VLOOKUP($B799,$H$13:$J$18,3,0),"N/A")</f>
        <v>7.8406484563489371</v>
      </c>
      <c r="J799" s="49">
        <f>IF(ISNUMBER((Sheet1!I779+$F$7/10)*VLOOKUP($B799,$H$13:$J$18,3,0)),(Sheet1!I779+$F$7/10)*VLOOKUP($B799,$H$13:$J$18,3,0),"N/A")</f>
        <v>8.0238867625642136</v>
      </c>
      <c r="K799" s="49">
        <f>IF(ISNUMBER((Sheet1!J779+$F$7/10)*VLOOKUP($B799,$H$13:$J$18,3,0)),(Sheet1!J779+$F$7/10)*VLOOKUP($B799,$H$13:$J$18,3,0),"N/A")</f>
        <v>7.9729624420433813</v>
      </c>
    </row>
    <row r="800" spans="2:11" x14ac:dyDescent="0.25">
      <c r="B800" s="1" t="str">
        <f>Sheet1!A780</f>
        <v>NJ</v>
      </c>
      <c r="C800" s="2" t="str">
        <f>Sheet1!B780</f>
        <v>Elec</v>
      </c>
      <c r="D800" s="3">
        <f>Sheet1!C780</f>
        <v>42825</v>
      </c>
      <c r="E800" s="4" t="str">
        <f>Sheet1!D780</f>
        <v>PSEG</v>
      </c>
      <c r="F800" s="2" t="str">
        <f>Sheet1!E780</f>
        <v>0-150K</v>
      </c>
      <c r="G800" s="49">
        <f>IF(ISNUMBER((Sheet1!F780+$F$7/10)*VLOOKUP($B800,$H$13:$J$18,3,0)),(Sheet1!F780+$F$7/10)*VLOOKUP($B800,$H$13:$J$18,3,0),"N/A")</f>
        <v>11.692429623841326</v>
      </c>
      <c r="H800" s="49">
        <f>IF(ISNUMBER((Sheet1!G780+$F$7/10)*VLOOKUP($B800,$H$13:$J$18,3,0)),(Sheet1!G780+$F$7/10)*VLOOKUP($B800,$H$13:$J$18,3,0),"N/A")</f>
        <v>12.00331761113299</v>
      </c>
      <c r="I800" s="49">
        <f>IF(ISNUMBER((Sheet1!H780+$F$7/10)*VLOOKUP($B800,$H$13:$J$18,3,0)),(Sheet1!H780+$F$7/10)*VLOOKUP($B800,$H$13:$J$18,3,0),"N/A")</f>
        <v>11.756175260230211</v>
      </c>
      <c r="J800" s="49">
        <f>IF(ISNUMBER((Sheet1!I780+$F$7/10)*VLOOKUP($B800,$H$13:$J$18,3,0)),(Sheet1!I780+$F$7/10)*VLOOKUP($B800,$H$13:$J$18,3,0),"N/A")</f>
        <v>11.76378118061216</v>
      </c>
      <c r="K800" s="49">
        <f>IF(ISNUMBER((Sheet1!J780+$F$7/10)*VLOOKUP($B800,$H$13:$J$18,3,0)),(Sheet1!J780+$F$7/10)*VLOOKUP($B800,$H$13:$J$18,3,0),"N/A")</f>
        <v>11.651385166896883</v>
      </c>
    </row>
    <row r="801" spans="2:11" x14ac:dyDescent="0.25">
      <c r="B801" s="1" t="str">
        <f>Sheet1!A781</f>
        <v>NJ</v>
      </c>
      <c r="C801" s="2" t="str">
        <f>Sheet1!B781</f>
        <v>Elec</v>
      </c>
      <c r="D801" s="3">
        <f>Sheet1!C781</f>
        <v>42825</v>
      </c>
      <c r="E801" s="4" t="str">
        <f>Sheet1!D781</f>
        <v>PSEG</v>
      </c>
      <c r="F801" s="2" t="str">
        <f>Sheet1!E781</f>
        <v>150-500K</v>
      </c>
      <c r="G801" s="49">
        <f>IF(ISNUMBER((Sheet1!F781+$F$7/10)*VLOOKUP($B801,$H$13:$J$18,3,0)),(Sheet1!F781+$F$7/10)*VLOOKUP($B801,$H$13:$J$18,3,0),"N/A")</f>
        <v>11.478429623841325</v>
      </c>
      <c r="H801" s="49">
        <f>IF(ISNUMBER((Sheet1!G781+$F$7/10)*VLOOKUP($B801,$H$13:$J$18,3,0)),(Sheet1!G781+$F$7/10)*VLOOKUP($B801,$H$13:$J$18,3,0),"N/A")</f>
        <v>11.78931761113299</v>
      </c>
      <c r="I801" s="49">
        <f>IF(ISNUMBER((Sheet1!H781+$F$7/10)*VLOOKUP($B801,$H$13:$J$18,3,0)),(Sheet1!H781+$F$7/10)*VLOOKUP($B801,$H$13:$J$18,3,0),"N/A")</f>
        <v>11.542175260230213</v>
      </c>
      <c r="J801" s="49">
        <f>IF(ISNUMBER((Sheet1!I781+$F$7/10)*VLOOKUP($B801,$H$13:$J$18,3,0)),(Sheet1!I781+$F$7/10)*VLOOKUP($B801,$H$13:$J$18,3,0),"N/A")</f>
        <v>11.549781180612158</v>
      </c>
      <c r="K801" s="49">
        <f>IF(ISNUMBER((Sheet1!J781+$F$7/10)*VLOOKUP($B801,$H$13:$J$18,3,0)),(Sheet1!J781+$F$7/10)*VLOOKUP($B801,$H$13:$J$18,3,0),"N/A")</f>
        <v>11.437385166896883</v>
      </c>
    </row>
    <row r="802" spans="2:11" x14ac:dyDescent="0.25">
      <c r="B802" s="1" t="str">
        <f>Sheet1!A782</f>
        <v>NJ</v>
      </c>
      <c r="C802" s="2" t="str">
        <f>Sheet1!B782</f>
        <v>Elec</v>
      </c>
      <c r="D802" s="3">
        <f>Sheet1!C782</f>
        <v>42825</v>
      </c>
      <c r="E802" s="4" t="str">
        <f>Sheet1!D782</f>
        <v>PSEG</v>
      </c>
      <c r="F802" s="2" t="str">
        <f>Sheet1!E782</f>
        <v>500-1M</v>
      </c>
      <c r="G802" s="49">
        <f>IF(ISNUMBER((Sheet1!F782+$F$7/10)*VLOOKUP($B802,$H$13:$J$18,3,0)),(Sheet1!F782+$F$7/10)*VLOOKUP($B802,$H$13:$J$18,3,0),"N/A")</f>
        <v>11.103929623841326</v>
      </c>
      <c r="H802" s="49">
        <f>IF(ISNUMBER((Sheet1!G782+$F$7/10)*VLOOKUP($B802,$H$13:$J$18,3,0)),(Sheet1!G782+$F$7/10)*VLOOKUP($B802,$H$13:$J$18,3,0),"N/A")</f>
        <v>11.414817611132991</v>
      </c>
      <c r="I802" s="49">
        <f>IF(ISNUMBER((Sheet1!H782+$F$7/10)*VLOOKUP($B802,$H$13:$J$18,3,0)),(Sheet1!H782+$F$7/10)*VLOOKUP($B802,$H$13:$J$18,3,0),"N/A")</f>
        <v>11.167675260230213</v>
      </c>
      <c r="J802" s="49">
        <f>IF(ISNUMBER((Sheet1!I782+$F$7/10)*VLOOKUP($B802,$H$13:$J$18,3,0)),(Sheet1!I782+$F$7/10)*VLOOKUP($B802,$H$13:$J$18,3,0),"N/A")</f>
        <v>11.175281180612158</v>
      </c>
      <c r="K802" s="49">
        <f>IF(ISNUMBER((Sheet1!J782+$F$7/10)*VLOOKUP($B802,$H$13:$J$18,3,0)),(Sheet1!J782+$F$7/10)*VLOOKUP($B802,$H$13:$J$18,3,0),"N/A")</f>
        <v>11.062885166896884</v>
      </c>
    </row>
    <row r="803" spans="2:11" x14ac:dyDescent="0.25">
      <c r="B803" s="1" t="str">
        <f>Sheet1!A783</f>
        <v>NJ</v>
      </c>
      <c r="C803" s="2" t="str">
        <f>Sheet1!B783</f>
        <v>Elec</v>
      </c>
      <c r="D803" s="3">
        <f>Sheet1!C783</f>
        <v>42825</v>
      </c>
      <c r="E803" s="4" t="str">
        <f>Sheet1!D783</f>
        <v>ACE</v>
      </c>
      <c r="F803" s="2" t="str">
        <f>Sheet1!E783</f>
        <v>0-150K</v>
      </c>
      <c r="G803" s="49">
        <f>IF(ISNUMBER((Sheet1!F783+$F$7/10)*VLOOKUP($B803,$H$13:$J$18,3,0)),(Sheet1!F783+$F$7/10)*VLOOKUP($B803,$H$13:$J$18,3,0),"N/A")</f>
        <v>8.8776512963641565</v>
      </c>
      <c r="H803" s="49">
        <f>IF(ISNUMBER((Sheet1!G783+$F$7/10)*VLOOKUP($B803,$H$13:$J$18,3,0)),(Sheet1!G783+$F$7/10)*VLOOKUP($B803,$H$13:$J$18,3,0),"N/A")</f>
        <v>9.1794351440724888</v>
      </c>
      <c r="I803" s="49">
        <f>IF(ISNUMBER((Sheet1!H783+$F$7/10)*VLOOKUP($B803,$H$13:$J$18,3,0)),(Sheet1!H783+$F$7/10)*VLOOKUP($B803,$H$13:$J$18,3,0),"N/A")</f>
        <v>9.0706318596974906</v>
      </c>
      <c r="J803" s="49">
        <f>IF(ISNUMBER((Sheet1!I783+$F$7/10)*VLOOKUP($B803,$H$13:$J$18,3,0)),(Sheet1!I783+$F$7/10)*VLOOKUP($B803,$H$13:$J$18,3,0),"N/A")</f>
        <v>9.2366934856349889</v>
      </c>
      <c r="K803" s="49">
        <f>IF(ISNUMBER((Sheet1!J783+$F$7/10)*VLOOKUP($B803,$H$13:$J$18,3,0)),(Sheet1!J783+$F$7/10)*VLOOKUP($B803,$H$13:$J$18,3,0),"N/A")</f>
        <v>9.2560378335863778</v>
      </c>
    </row>
    <row r="804" spans="2:11" x14ac:dyDescent="0.25">
      <c r="B804" s="1" t="str">
        <f>Sheet1!A784</f>
        <v>NJ</v>
      </c>
      <c r="C804" s="2" t="str">
        <f>Sheet1!B784</f>
        <v>Elec</v>
      </c>
      <c r="D804" s="3">
        <f>Sheet1!C784</f>
        <v>42825</v>
      </c>
      <c r="E804" s="4" t="str">
        <f>Sheet1!D784</f>
        <v>ACE</v>
      </c>
      <c r="F804" s="2" t="str">
        <f>Sheet1!E784</f>
        <v>150-500K</v>
      </c>
      <c r="G804" s="49">
        <f>IF(ISNUMBER((Sheet1!F784+$F$7/10)*VLOOKUP($B804,$H$13:$J$18,3,0)),(Sheet1!F784+$F$7/10)*VLOOKUP($B804,$H$13:$J$18,3,0),"N/A")</f>
        <v>8.6636512963641543</v>
      </c>
      <c r="H804" s="49">
        <f>IF(ISNUMBER((Sheet1!G784+$F$7/10)*VLOOKUP($B804,$H$13:$J$18,3,0)),(Sheet1!G784+$F$7/10)*VLOOKUP($B804,$H$13:$J$18,3,0),"N/A")</f>
        <v>8.9654351440724884</v>
      </c>
      <c r="I804" s="49">
        <f>IF(ISNUMBER((Sheet1!H784+$F$7/10)*VLOOKUP($B804,$H$13:$J$18,3,0)),(Sheet1!H784+$F$7/10)*VLOOKUP($B804,$H$13:$J$18,3,0),"N/A")</f>
        <v>8.8566318596974902</v>
      </c>
      <c r="J804" s="49">
        <f>IF(ISNUMBER((Sheet1!I784+$F$7/10)*VLOOKUP($B804,$H$13:$J$18,3,0)),(Sheet1!I784+$F$7/10)*VLOOKUP($B804,$H$13:$J$18,3,0),"N/A")</f>
        <v>9.0226934856349903</v>
      </c>
      <c r="K804" s="49">
        <f>IF(ISNUMBER((Sheet1!J784+$F$7/10)*VLOOKUP($B804,$H$13:$J$18,3,0)),(Sheet1!J784+$F$7/10)*VLOOKUP($B804,$H$13:$J$18,3,0),"N/A")</f>
        <v>9.0420378335863791</v>
      </c>
    </row>
    <row r="805" spans="2:11" x14ac:dyDescent="0.25">
      <c r="B805" s="1" t="str">
        <f>Sheet1!A785</f>
        <v>NJ</v>
      </c>
      <c r="C805" s="2" t="str">
        <f>Sheet1!B785</f>
        <v>Elec</v>
      </c>
      <c r="D805" s="3">
        <f>Sheet1!C785</f>
        <v>42825</v>
      </c>
      <c r="E805" s="4" t="str">
        <f>Sheet1!D785</f>
        <v>ACE</v>
      </c>
      <c r="F805" s="2" t="str">
        <f>Sheet1!E785</f>
        <v>500-1M</v>
      </c>
      <c r="G805" s="49">
        <f>IF(ISNUMBER((Sheet1!F785+$F$7/10)*VLOOKUP($B805,$H$13:$J$18,3,0)),(Sheet1!F785+$F$7/10)*VLOOKUP($B805,$H$13:$J$18,3,0),"N/A")</f>
        <v>8.2891512963641549</v>
      </c>
      <c r="H805" s="49">
        <f>IF(ISNUMBER((Sheet1!G785+$F$7/10)*VLOOKUP($B805,$H$13:$J$18,3,0)),(Sheet1!G785+$F$7/10)*VLOOKUP($B805,$H$13:$J$18,3,0),"N/A")</f>
        <v>8.590935144072489</v>
      </c>
      <c r="I805" s="49">
        <f>IF(ISNUMBER((Sheet1!H785+$F$7/10)*VLOOKUP($B805,$H$13:$J$18,3,0)),(Sheet1!H785+$F$7/10)*VLOOKUP($B805,$H$13:$J$18,3,0),"N/A")</f>
        <v>8.4821318596974908</v>
      </c>
      <c r="J805" s="49">
        <f>IF(ISNUMBER((Sheet1!I785+$F$7/10)*VLOOKUP($B805,$H$13:$J$18,3,0)),(Sheet1!I785+$F$7/10)*VLOOKUP($B805,$H$13:$J$18,3,0),"N/A")</f>
        <v>8.6481934856349909</v>
      </c>
      <c r="K805" s="49">
        <f>IF(ISNUMBER((Sheet1!J785+$F$7/10)*VLOOKUP($B805,$H$13:$J$18,3,0)),(Sheet1!J785+$F$7/10)*VLOOKUP($B805,$H$13:$J$18,3,0),"N/A")</f>
        <v>8.667537833586378</v>
      </c>
    </row>
    <row r="806" spans="2:11" x14ac:dyDescent="0.25">
      <c r="B806" s="1" t="str">
        <f>Sheet1!A786</f>
        <v>NJ</v>
      </c>
      <c r="C806" s="2" t="str">
        <f>Sheet1!B786</f>
        <v>Elec</v>
      </c>
      <c r="D806" s="3">
        <f>Sheet1!C786</f>
        <v>42855</v>
      </c>
      <c r="E806" s="4" t="str">
        <f>Sheet1!D786</f>
        <v>JCPL</v>
      </c>
      <c r="F806" s="2" t="str">
        <f>Sheet1!E786</f>
        <v>0-150K</v>
      </c>
      <c r="G806" s="49">
        <f>IF(ISNUMBER((Sheet1!F786+$F$7/10)*VLOOKUP($B806,$H$13:$J$18,3,0)),(Sheet1!F786+$F$7/10)*VLOOKUP($B806,$H$13:$J$18,3,0),"N/A")</f>
        <v>8.0621352314878241</v>
      </c>
      <c r="H806" s="49">
        <f>IF(ISNUMBER((Sheet1!G786+$F$7/10)*VLOOKUP($B806,$H$13:$J$18,3,0)),(Sheet1!G786+$F$7/10)*VLOOKUP($B806,$H$13:$J$18,3,0),"N/A")</f>
        <v>8.5429917305156042</v>
      </c>
      <c r="I806" s="49">
        <f>IF(ISNUMBER((Sheet1!H786+$F$7/10)*VLOOKUP($B806,$H$13:$J$18,3,0)),(Sheet1!H786+$F$7/10)*VLOOKUP($B806,$H$13:$J$18,3,0),"N/A")</f>
        <v>8.3952709535248644</v>
      </c>
      <c r="J806" s="49">
        <f>IF(ISNUMBER((Sheet1!I786+$F$7/10)*VLOOKUP($B806,$H$13:$J$18,3,0)),(Sheet1!I786+$F$7/10)*VLOOKUP($B806,$H$13:$J$18,3,0),"N/A")</f>
        <v>8.6120233229461594</v>
      </c>
      <c r="K806" s="49">
        <f>IF(ISNUMBER((Sheet1!J786+$F$7/10)*VLOOKUP($B806,$H$13:$J$18,3,0)),(Sheet1!J786+$F$7/10)*VLOOKUP($B806,$H$13:$J$18,3,0),"N/A")</f>
        <v>8.5519783979693074</v>
      </c>
    </row>
    <row r="807" spans="2:11" x14ac:dyDescent="0.25">
      <c r="B807" s="1" t="str">
        <f>Sheet1!A787</f>
        <v>NJ</v>
      </c>
      <c r="C807" s="2" t="str">
        <f>Sheet1!B787</f>
        <v>Elec</v>
      </c>
      <c r="D807" s="3">
        <f>Sheet1!C787</f>
        <v>42855</v>
      </c>
      <c r="E807" s="4" t="str">
        <f>Sheet1!D787</f>
        <v>JCPL</v>
      </c>
      <c r="F807" s="2" t="str">
        <f>Sheet1!E787</f>
        <v>150-500K</v>
      </c>
      <c r="G807" s="49">
        <f>IF(ISNUMBER((Sheet1!F787+$F$7/10)*VLOOKUP($B807,$H$13:$J$18,3,0)),(Sheet1!F787+$F$7/10)*VLOOKUP($B807,$H$13:$J$18,3,0),"N/A")</f>
        <v>7.8481352314878237</v>
      </c>
      <c r="H807" s="49">
        <f>IF(ISNUMBER((Sheet1!G787+$F$7/10)*VLOOKUP($B807,$H$13:$J$18,3,0)),(Sheet1!G787+$F$7/10)*VLOOKUP($B807,$H$13:$J$18,3,0),"N/A")</f>
        <v>8.3289917305156038</v>
      </c>
      <c r="I807" s="49">
        <f>IF(ISNUMBER((Sheet1!H787+$F$7/10)*VLOOKUP($B807,$H$13:$J$18,3,0)),(Sheet1!H787+$F$7/10)*VLOOKUP($B807,$H$13:$J$18,3,0),"N/A")</f>
        <v>8.181270953524864</v>
      </c>
      <c r="J807" s="49">
        <f>IF(ISNUMBER((Sheet1!I787+$F$7/10)*VLOOKUP($B807,$H$13:$J$18,3,0)),(Sheet1!I787+$F$7/10)*VLOOKUP($B807,$H$13:$J$18,3,0),"N/A")</f>
        <v>8.3980233229461589</v>
      </c>
      <c r="K807" s="49">
        <f>IF(ISNUMBER((Sheet1!J787+$F$7/10)*VLOOKUP($B807,$H$13:$J$18,3,0)),(Sheet1!J787+$F$7/10)*VLOOKUP($B807,$H$13:$J$18,3,0),"N/A")</f>
        <v>8.3379783979693087</v>
      </c>
    </row>
    <row r="808" spans="2:11" x14ac:dyDescent="0.25">
      <c r="B808" s="1" t="str">
        <f>Sheet1!A788</f>
        <v>NJ</v>
      </c>
      <c r="C808" s="2" t="str">
        <f>Sheet1!B788</f>
        <v>Elec</v>
      </c>
      <c r="D808" s="3">
        <f>Sheet1!C788</f>
        <v>42855</v>
      </c>
      <c r="E808" s="4" t="str">
        <f>Sheet1!D788</f>
        <v>JCPL</v>
      </c>
      <c r="F808" s="2" t="str">
        <f>Sheet1!E788</f>
        <v>500-1M</v>
      </c>
      <c r="G808" s="49">
        <f>IF(ISNUMBER((Sheet1!F788+$F$7/10)*VLOOKUP($B808,$H$13:$J$18,3,0)),(Sheet1!F788+$F$7/10)*VLOOKUP($B808,$H$13:$J$18,3,0),"N/A")</f>
        <v>7.4736352314878243</v>
      </c>
      <c r="H808" s="49">
        <f>IF(ISNUMBER((Sheet1!G788+$F$7/10)*VLOOKUP($B808,$H$13:$J$18,3,0)),(Sheet1!G788+$F$7/10)*VLOOKUP($B808,$H$13:$J$18,3,0),"N/A")</f>
        <v>7.9544917305156044</v>
      </c>
      <c r="I808" s="49">
        <f>IF(ISNUMBER((Sheet1!H788+$F$7/10)*VLOOKUP($B808,$H$13:$J$18,3,0)),(Sheet1!H788+$F$7/10)*VLOOKUP($B808,$H$13:$J$18,3,0),"N/A")</f>
        <v>7.8067709535248646</v>
      </c>
      <c r="J808" s="49">
        <f>IF(ISNUMBER((Sheet1!I788+$F$7/10)*VLOOKUP($B808,$H$13:$J$18,3,0)),(Sheet1!I788+$F$7/10)*VLOOKUP($B808,$H$13:$J$18,3,0),"N/A")</f>
        <v>8.0235233229461578</v>
      </c>
      <c r="K808" s="49">
        <f>IF(ISNUMBER((Sheet1!J788+$F$7/10)*VLOOKUP($B808,$H$13:$J$18,3,0)),(Sheet1!J788+$F$7/10)*VLOOKUP($B808,$H$13:$J$18,3,0),"N/A")</f>
        <v>7.9634783979693085</v>
      </c>
    </row>
    <row r="809" spans="2:11" x14ac:dyDescent="0.25">
      <c r="B809" s="1" t="str">
        <f>Sheet1!A789</f>
        <v>NJ</v>
      </c>
      <c r="C809" s="2" t="str">
        <f>Sheet1!B789</f>
        <v>Elec</v>
      </c>
      <c r="D809" s="3">
        <f>Sheet1!C789</f>
        <v>42855</v>
      </c>
      <c r="E809" s="4" t="str">
        <f>Sheet1!D789</f>
        <v>PSEG</v>
      </c>
      <c r="F809" s="2" t="str">
        <f>Sheet1!E789</f>
        <v>0-150K</v>
      </c>
      <c r="G809" s="49">
        <f>IF(ISNUMBER((Sheet1!F789+$F$7/10)*VLOOKUP($B809,$H$13:$J$18,3,0)),(Sheet1!F789+$F$7/10)*VLOOKUP($B809,$H$13:$J$18,3,0),"N/A")</f>
        <v>11.459321578702435</v>
      </c>
      <c r="H809" s="49">
        <f>IF(ISNUMBER((Sheet1!G789+$F$7/10)*VLOOKUP($B809,$H$13:$J$18,3,0)),(Sheet1!G789+$F$7/10)*VLOOKUP($B809,$H$13:$J$18,3,0),"N/A")</f>
        <v>11.971486188563546</v>
      </c>
      <c r="I809" s="49">
        <f>IF(ISNUMBER((Sheet1!H789+$F$7/10)*VLOOKUP($B809,$H$13:$J$18,3,0)),(Sheet1!H789+$F$7/10)*VLOOKUP($B809,$H$13:$J$18,3,0),"N/A")</f>
        <v>11.649591495183916</v>
      </c>
      <c r="J809" s="49">
        <f>IF(ISNUMBER((Sheet1!I789+$F$7/10)*VLOOKUP($B809,$H$13:$J$18,3,0)),(Sheet1!I789+$F$7/10)*VLOOKUP($B809,$H$13:$J$18,3,0),"N/A")</f>
        <v>11.729057365994104</v>
      </c>
      <c r="K809" s="49">
        <f>IF(ISNUMBER((Sheet1!J789+$F$7/10)*VLOOKUP($B809,$H$13:$J$18,3,0)),(Sheet1!J789+$F$7/10)*VLOOKUP($B809,$H$13:$J$18,3,0),"N/A")</f>
        <v>11.627367684350585</v>
      </c>
    </row>
    <row r="810" spans="2:11" x14ac:dyDescent="0.25">
      <c r="B810" s="1" t="str">
        <f>Sheet1!A790</f>
        <v>NJ</v>
      </c>
      <c r="C810" s="2" t="str">
        <f>Sheet1!B790</f>
        <v>Elec</v>
      </c>
      <c r="D810" s="3">
        <f>Sheet1!C790</f>
        <v>42855</v>
      </c>
      <c r="E810" s="4" t="str">
        <f>Sheet1!D790</f>
        <v>PSEG</v>
      </c>
      <c r="F810" s="2" t="str">
        <f>Sheet1!E790</f>
        <v>150-500K</v>
      </c>
      <c r="G810" s="49">
        <f>IF(ISNUMBER((Sheet1!F790+$F$7/10)*VLOOKUP($B810,$H$13:$J$18,3,0)),(Sheet1!F790+$F$7/10)*VLOOKUP($B810,$H$13:$J$18,3,0),"N/A")</f>
        <v>11.245321578702436</v>
      </c>
      <c r="H810" s="49">
        <f>IF(ISNUMBER((Sheet1!G790+$F$7/10)*VLOOKUP($B810,$H$13:$J$18,3,0)),(Sheet1!G790+$F$7/10)*VLOOKUP($B810,$H$13:$J$18,3,0),"N/A")</f>
        <v>11.757486188563547</v>
      </c>
      <c r="I810" s="49">
        <f>IF(ISNUMBER((Sheet1!H790+$F$7/10)*VLOOKUP($B810,$H$13:$J$18,3,0)),(Sheet1!H790+$F$7/10)*VLOOKUP($B810,$H$13:$J$18,3,0),"N/A")</f>
        <v>11.435591495183917</v>
      </c>
      <c r="J810" s="49">
        <f>IF(ISNUMBER((Sheet1!I790+$F$7/10)*VLOOKUP($B810,$H$13:$J$18,3,0)),(Sheet1!I790+$F$7/10)*VLOOKUP($B810,$H$13:$J$18,3,0),"N/A")</f>
        <v>11.515057365994103</v>
      </c>
      <c r="K810" s="49">
        <f>IF(ISNUMBER((Sheet1!J790+$F$7/10)*VLOOKUP($B810,$H$13:$J$18,3,0)),(Sheet1!J790+$F$7/10)*VLOOKUP($B810,$H$13:$J$18,3,0),"N/A")</f>
        <v>11.413367684350584</v>
      </c>
    </row>
    <row r="811" spans="2:11" x14ac:dyDescent="0.25">
      <c r="B811" s="1" t="str">
        <f>Sheet1!A791</f>
        <v>NJ</v>
      </c>
      <c r="C811" s="2" t="str">
        <f>Sheet1!B791</f>
        <v>Elec</v>
      </c>
      <c r="D811" s="3">
        <f>Sheet1!C791</f>
        <v>42855</v>
      </c>
      <c r="E811" s="4" t="str">
        <f>Sheet1!D791</f>
        <v>PSEG</v>
      </c>
      <c r="F811" s="2" t="str">
        <f>Sheet1!E791</f>
        <v>500-1M</v>
      </c>
      <c r="G811" s="49">
        <f>IF(ISNUMBER((Sheet1!F791+$F$7/10)*VLOOKUP($B811,$H$13:$J$18,3,0)),(Sheet1!F791+$F$7/10)*VLOOKUP($B811,$H$13:$J$18,3,0),"N/A")</f>
        <v>10.870821578702436</v>
      </c>
      <c r="H811" s="49">
        <f>IF(ISNUMBER((Sheet1!G791+$F$7/10)*VLOOKUP($B811,$H$13:$J$18,3,0)),(Sheet1!G791+$F$7/10)*VLOOKUP($B811,$H$13:$J$18,3,0),"N/A")</f>
        <v>11.382986188563546</v>
      </c>
      <c r="I811" s="49">
        <f>IF(ISNUMBER((Sheet1!H791+$F$7/10)*VLOOKUP($B811,$H$13:$J$18,3,0)),(Sheet1!H791+$F$7/10)*VLOOKUP($B811,$H$13:$J$18,3,0),"N/A")</f>
        <v>11.061091495183918</v>
      </c>
      <c r="J811" s="49">
        <f>IF(ISNUMBER((Sheet1!I791+$F$7/10)*VLOOKUP($B811,$H$13:$J$18,3,0)),(Sheet1!I791+$F$7/10)*VLOOKUP($B811,$H$13:$J$18,3,0),"N/A")</f>
        <v>11.140557365994104</v>
      </c>
      <c r="K811" s="49">
        <f>IF(ISNUMBER((Sheet1!J791+$F$7/10)*VLOOKUP($B811,$H$13:$J$18,3,0)),(Sheet1!J791+$F$7/10)*VLOOKUP($B811,$H$13:$J$18,3,0),"N/A")</f>
        <v>11.038867684350585</v>
      </c>
    </row>
    <row r="812" spans="2:11" x14ac:dyDescent="0.25">
      <c r="B812" s="1" t="str">
        <f>Sheet1!A792</f>
        <v>NJ</v>
      </c>
      <c r="C812" s="2" t="str">
        <f>Sheet1!B792</f>
        <v>Elec</v>
      </c>
      <c r="D812" s="3">
        <f>Sheet1!C792</f>
        <v>42855</v>
      </c>
      <c r="E812" s="4" t="str">
        <f>Sheet1!D792</f>
        <v>ACE</v>
      </c>
      <c r="F812" s="2" t="str">
        <f>Sheet1!E792</f>
        <v>0-150K</v>
      </c>
      <c r="G812" s="49">
        <f>IF(ISNUMBER((Sheet1!F792+$F$7/10)*VLOOKUP($B812,$H$13:$J$18,3,0)),(Sheet1!F792+$F$7/10)*VLOOKUP($B812,$H$13:$J$18,3,0),"N/A")</f>
        <v>8.7166959370585992</v>
      </c>
      <c r="H812" s="49">
        <f>IF(ISNUMBER((Sheet1!G792+$F$7/10)*VLOOKUP($B812,$H$13:$J$18,3,0)),(Sheet1!G792+$F$7/10)*VLOOKUP($B812,$H$13:$J$18,3,0),"N/A")</f>
        <v>9.1591219594197106</v>
      </c>
      <c r="I812" s="49">
        <f>IF(ISNUMBER((Sheet1!H792+$F$7/10)*VLOOKUP($B812,$H$13:$J$18,3,0)),(Sheet1!H792+$F$7/10)*VLOOKUP($B812,$H$13:$J$18,3,0),"N/A")</f>
        <v>9.0337267324289723</v>
      </c>
      <c r="J812" s="49">
        <f>IF(ISNUMBER((Sheet1!I792+$F$7/10)*VLOOKUP($B812,$H$13:$J$18,3,0)),(Sheet1!I792+$F$7/10)*VLOOKUP($B812,$H$13:$J$18,3,0),"N/A")</f>
        <v>9.2352900951836006</v>
      </c>
      <c r="K812" s="49">
        <f>IF(ISNUMBER((Sheet1!J792+$F$7/10)*VLOOKUP($B812,$H$13:$J$18,3,0)),(Sheet1!J792+$F$7/10)*VLOOKUP($B812,$H$13:$J$18,3,0),"N/A")</f>
        <v>9.2530557386326748</v>
      </c>
    </row>
    <row r="813" spans="2:11" x14ac:dyDescent="0.25">
      <c r="B813" s="1" t="str">
        <f>Sheet1!A793</f>
        <v>NJ</v>
      </c>
      <c r="C813" s="2" t="str">
        <f>Sheet1!B793</f>
        <v>Elec</v>
      </c>
      <c r="D813" s="3">
        <f>Sheet1!C793</f>
        <v>42855</v>
      </c>
      <c r="E813" s="4" t="str">
        <f>Sheet1!D793</f>
        <v>ACE</v>
      </c>
      <c r="F813" s="2" t="str">
        <f>Sheet1!E793</f>
        <v>150-500K</v>
      </c>
      <c r="G813" s="49">
        <f>IF(ISNUMBER((Sheet1!F793+$F$7/10)*VLOOKUP($B813,$H$13:$J$18,3,0)),(Sheet1!F793+$F$7/10)*VLOOKUP($B813,$H$13:$J$18,3,0),"N/A")</f>
        <v>8.5026959370585988</v>
      </c>
      <c r="H813" s="49">
        <f>IF(ISNUMBER((Sheet1!G793+$F$7/10)*VLOOKUP($B813,$H$13:$J$18,3,0)),(Sheet1!G793+$F$7/10)*VLOOKUP($B813,$H$13:$J$18,3,0),"N/A")</f>
        <v>8.9451219594197102</v>
      </c>
      <c r="I813" s="49">
        <f>IF(ISNUMBER((Sheet1!H793+$F$7/10)*VLOOKUP($B813,$H$13:$J$18,3,0)),(Sheet1!H793+$F$7/10)*VLOOKUP($B813,$H$13:$J$18,3,0),"N/A")</f>
        <v>8.8197267324289701</v>
      </c>
      <c r="J813" s="49">
        <f>IF(ISNUMBER((Sheet1!I793+$F$7/10)*VLOOKUP($B813,$H$13:$J$18,3,0)),(Sheet1!I793+$F$7/10)*VLOOKUP($B813,$H$13:$J$18,3,0),"N/A")</f>
        <v>9.0212900951835984</v>
      </c>
      <c r="K813" s="49">
        <f>IF(ISNUMBER((Sheet1!J793+$F$7/10)*VLOOKUP($B813,$H$13:$J$18,3,0)),(Sheet1!J793+$F$7/10)*VLOOKUP($B813,$H$13:$J$18,3,0),"N/A")</f>
        <v>9.0390557386326744</v>
      </c>
    </row>
    <row r="814" spans="2:11" x14ac:dyDescent="0.25">
      <c r="B814" s="1" t="str">
        <f>Sheet1!A794</f>
        <v>NJ</v>
      </c>
      <c r="C814" s="2" t="str">
        <f>Sheet1!B794</f>
        <v>Elec</v>
      </c>
      <c r="D814" s="3">
        <f>Sheet1!C794</f>
        <v>42855</v>
      </c>
      <c r="E814" s="4" t="str">
        <f>Sheet1!D794</f>
        <v>ACE</v>
      </c>
      <c r="F814" s="2" t="str">
        <f>Sheet1!E794</f>
        <v>500-1M</v>
      </c>
      <c r="G814" s="49">
        <f>IF(ISNUMBER((Sheet1!F794+$F$7/10)*VLOOKUP($B814,$H$13:$J$18,3,0)),(Sheet1!F794+$F$7/10)*VLOOKUP($B814,$H$13:$J$18,3,0),"N/A")</f>
        <v>8.1281959370585994</v>
      </c>
      <c r="H814" s="49">
        <f>IF(ISNUMBER((Sheet1!G794+$F$7/10)*VLOOKUP($B814,$H$13:$J$18,3,0)),(Sheet1!G794+$F$7/10)*VLOOKUP($B814,$H$13:$J$18,3,0),"N/A")</f>
        <v>8.5706219594197108</v>
      </c>
      <c r="I814" s="49">
        <f>IF(ISNUMBER((Sheet1!H794+$F$7/10)*VLOOKUP($B814,$H$13:$J$18,3,0)),(Sheet1!H794+$F$7/10)*VLOOKUP($B814,$H$13:$J$18,3,0),"N/A")</f>
        <v>8.4452267324289707</v>
      </c>
      <c r="J814" s="49">
        <f>IF(ISNUMBER((Sheet1!I794+$F$7/10)*VLOOKUP($B814,$H$13:$J$18,3,0)),(Sheet1!I794+$F$7/10)*VLOOKUP($B814,$H$13:$J$18,3,0),"N/A")</f>
        <v>8.646790095183599</v>
      </c>
      <c r="K814" s="49">
        <f>IF(ISNUMBER((Sheet1!J794+$F$7/10)*VLOOKUP($B814,$H$13:$J$18,3,0)),(Sheet1!J794+$F$7/10)*VLOOKUP($B814,$H$13:$J$18,3,0),"N/A")</f>
        <v>8.664555738632675</v>
      </c>
    </row>
    <row r="815" spans="2:11" x14ac:dyDescent="0.25">
      <c r="B815" s="1" t="str">
        <f>Sheet1!A795</f>
        <v>NJ</v>
      </c>
      <c r="C815" s="2" t="str">
        <f>Sheet1!B795</f>
        <v>Elec</v>
      </c>
      <c r="D815" s="3">
        <f>Sheet1!C795</f>
        <v>42886</v>
      </c>
      <c r="E815" s="4" t="str">
        <f>Sheet1!D795</f>
        <v>JCPL</v>
      </c>
      <c r="F815" s="2" t="str">
        <f>Sheet1!E795</f>
        <v>0-150K</v>
      </c>
      <c r="G815" s="49">
        <f>IF(ISNUMBER((Sheet1!F795+$F$7/10)*VLOOKUP($B815,$H$13:$J$18,3,0)),(Sheet1!F795+$F$7/10)*VLOOKUP($B815,$H$13:$J$18,3,0),"N/A")</f>
        <v>8.0129221121822685</v>
      </c>
      <c r="H815" s="49">
        <f>IF(ISNUMBER((Sheet1!G795+$F$7/10)*VLOOKUP($B815,$H$13:$J$18,3,0)),(Sheet1!G795+$F$7/10)*VLOOKUP($B815,$H$13:$J$18,3,0),"N/A")</f>
        <v>8.5005247308628231</v>
      </c>
      <c r="I815" s="49">
        <f>IF(ISNUMBER((Sheet1!H795+$F$7/10)*VLOOKUP($B815,$H$13:$J$18,3,0)),(Sheet1!H795+$F$7/10)*VLOOKUP($B815,$H$13:$J$18,3,0),"N/A")</f>
        <v>8.3979157607007888</v>
      </c>
      <c r="J815" s="49">
        <f>IF(ISNUMBER((Sheet1!I795+$F$7/10)*VLOOKUP($B815,$H$13:$J$18,3,0)),(Sheet1!I795+$F$7/10)*VLOOKUP($B815,$H$13:$J$18,3,0),"N/A")</f>
        <v>8.605486964161436</v>
      </c>
      <c r="K815" s="49">
        <f>IF(ISNUMBER((Sheet1!J795+$F$7/10)*VLOOKUP($B815,$H$13:$J$18,3,0)),(Sheet1!J795+$F$7/10)*VLOOKUP($B815,$H$13:$J$18,3,0),"N/A")</f>
        <v>8.5396066616730124</v>
      </c>
    </row>
    <row r="816" spans="2:11" x14ac:dyDescent="0.25">
      <c r="B816" s="1" t="str">
        <f>Sheet1!A796</f>
        <v>NJ</v>
      </c>
      <c r="C816" s="2" t="str">
        <f>Sheet1!B796</f>
        <v>Elec</v>
      </c>
      <c r="D816" s="3">
        <f>Sheet1!C796</f>
        <v>42886</v>
      </c>
      <c r="E816" s="4" t="str">
        <f>Sheet1!D796</f>
        <v>JCPL</v>
      </c>
      <c r="F816" s="2" t="str">
        <f>Sheet1!E796</f>
        <v>150-500K</v>
      </c>
      <c r="G816" s="49">
        <f>IF(ISNUMBER((Sheet1!F796+$F$7/10)*VLOOKUP($B816,$H$13:$J$18,3,0)),(Sheet1!F796+$F$7/10)*VLOOKUP($B816,$H$13:$J$18,3,0),"N/A")</f>
        <v>7.7989221121822689</v>
      </c>
      <c r="H816" s="49">
        <f>IF(ISNUMBER((Sheet1!G796+$F$7/10)*VLOOKUP($B816,$H$13:$J$18,3,0)),(Sheet1!G796+$F$7/10)*VLOOKUP($B816,$H$13:$J$18,3,0),"N/A")</f>
        <v>8.2865247308628245</v>
      </c>
      <c r="I816" s="49">
        <f>IF(ISNUMBER((Sheet1!H796+$F$7/10)*VLOOKUP($B816,$H$13:$J$18,3,0)),(Sheet1!H796+$F$7/10)*VLOOKUP($B816,$H$13:$J$18,3,0),"N/A")</f>
        <v>8.1839157607007884</v>
      </c>
      <c r="J816" s="49">
        <f>IF(ISNUMBER((Sheet1!I796+$F$7/10)*VLOOKUP($B816,$H$13:$J$18,3,0)),(Sheet1!I796+$F$7/10)*VLOOKUP($B816,$H$13:$J$18,3,0),"N/A")</f>
        <v>8.3914869641614374</v>
      </c>
      <c r="K816" s="49">
        <f>IF(ISNUMBER((Sheet1!J796+$F$7/10)*VLOOKUP($B816,$H$13:$J$18,3,0)),(Sheet1!J796+$F$7/10)*VLOOKUP($B816,$H$13:$J$18,3,0),"N/A")</f>
        <v>8.325606661673012</v>
      </c>
    </row>
    <row r="817" spans="2:11" x14ac:dyDescent="0.25">
      <c r="B817" s="1" t="str">
        <f>Sheet1!A797</f>
        <v>NJ</v>
      </c>
      <c r="C817" s="2" t="str">
        <f>Sheet1!B797</f>
        <v>Elec</v>
      </c>
      <c r="D817" s="3">
        <f>Sheet1!C797</f>
        <v>42886</v>
      </c>
      <c r="E817" s="4" t="str">
        <f>Sheet1!D797</f>
        <v>JCPL</v>
      </c>
      <c r="F817" s="2" t="str">
        <f>Sheet1!E797</f>
        <v>500-1M</v>
      </c>
      <c r="G817" s="49">
        <f>IF(ISNUMBER((Sheet1!F797+$F$7/10)*VLOOKUP($B817,$H$13:$J$18,3,0)),(Sheet1!F797+$F$7/10)*VLOOKUP($B817,$H$13:$J$18,3,0),"N/A")</f>
        <v>7.4244221121822696</v>
      </c>
      <c r="H817" s="49">
        <f>IF(ISNUMBER((Sheet1!G797+$F$7/10)*VLOOKUP($B817,$H$13:$J$18,3,0)),(Sheet1!G797+$F$7/10)*VLOOKUP($B817,$H$13:$J$18,3,0),"N/A")</f>
        <v>7.9120247308628242</v>
      </c>
      <c r="I817" s="49">
        <f>IF(ISNUMBER((Sheet1!H797+$F$7/10)*VLOOKUP($B817,$H$13:$J$18,3,0)),(Sheet1!H797+$F$7/10)*VLOOKUP($B817,$H$13:$J$18,3,0),"N/A")</f>
        <v>7.809415760700789</v>
      </c>
      <c r="J817" s="49">
        <f>IF(ISNUMBER((Sheet1!I797+$F$7/10)*VLOOKUP($B817,$H$13:$J$18,3,0)),(Sheet1!I797+$F$7/10)*VLOOKUP($B817,$H$13:$J$18,3,0),"N/A")</f>
        <v>8.016986964161438</v>
      </c>
      <c r="K817" s="49">
        <f>IF(ISNUMBER((Sheet1!J797+$F$7/10)*VLOOKUP($B817,$H$13:$J$18,3,0)),(Sheet1!J797+$F$7/10)*VLOOKUP($B817,$H$13:$J$18,3,0),"N/A")</f>
        <v>7.9511066616730117</v>
      </c>
    </row>
    <row r="818" spans="2:11" x14ac:dyDescent="0.25">
      <c r="B818" s="1" t="str">
        <f>Sheet1!A798</f>
        <v>NJ</v>
      </c>
      <c r="C818" s="2" t="str">
        <f>Sheet1!B798</f>
        <v>Elec</v>
      </c>
      <c r="D818" s="3">
        <f>Sheet1!C798</f>
        <v>42886</v>
      </c>
      <c r="E818" s="4" t="str">
        <f>Sheet1!D798</f>
        <v>PSEG</v>
      </c>
      <c r="F818" s="2" t="str">
        <f>Sheet1!E798</f>
        <v>0-150K</v>
      </c>
      <c r="G818" s="49">
        <f>IF(ISNUMBER((Sheet1!F798+$F$7/10)*VLOOKUP($B818,$H$13:$J$18,3,0)),(Sheet1!F798+$F$7/10)*VLOOKUP($B818,$H$13:$J$18,3,0),"N/A")</f>
        <v>11.382988506896879</v>
      </c>
      <c r="H818" s="49">
        <f>IF(ISNUMBER((Sheet1!G798+$F$7/10)*VLOOKUP($B818,$H$13:$J$18,3,0)),(Sheet1!G798+$F$7/10)*VLOOKUP($B818,$H$13:$J$18,3,0),"N/A")</f>
        <v>11.950206927660769</v>
      </c>
      <c r="I818" s="49">
        <f>IF(ISNUMBER((Sheet1!H798+$F$7/10)*VLOOKUP($B818,$H$13:$J$18,3,0)),(Sheet1!H798+$F$7/10)*VLOOKUP($B818,$H$13:$J$18,3,0),"N/A")</f>
        <v>11.597263269026509</v>
      </c>
      <c r="J818" s="49">
        <f>IF(ISNUMBER((Sheet1!I798+$F$7/10)*VLOOKUP($B818,$H$13:$J$18,3,0)),(Sheet1!I798+$F$7/10)*VLOOKUP($B818,$H$13:$J$18,3,0),"N/A")</f>
        <v>11.709093220542716</v>
      </c>
      <c r="K818" s="49">
        <f>IF(ISNUMBER((Sheet1!J798+$F$7/10)*VLOOKUP($B818,$H$13:$J$18,3,0)),(Sheet1!J798+$F$7/10)*VLOOKUP($B818,$H$13:$J$18,3,0),"N/A")</f>
        <v>11.614417568470955</v>
      </c>
    </row>
    <row r="819" spans="2:11" x14ac:dyDescent="0.25">
      <c r="B819" s="1" t="str">
        <f>Sheet1!A799</f>
        <v>NJ</v>
      </c>
      <c r="C819" s="2" t="str">
        <f>Sheet1!B799</f>
        <v>Elec</v>
      </c>
      <c r="D819" s="3">
        <f>Sheet1!C799</f>
        <v>42886</v>
      </c>
      <c r="E819" s="4" t="str">
        <f>Sheet1!D799</f>
        <v>PSEG</v>
      </c>
      <c r="F819" s="2" t="str">
        <f>Sheet1!E799</f>
        <v>150-500K</v>
      </c>
      <c r="G819" s="49">
        <f>IF(ISNUMBER((Sheet1!F799+$F$7/10)*VLOOKUP($B819,$H$13:$J$18,3,0)),(Sheet1!F799+$F$7/10)*VLOOKUP($B819,$H$13:$J$18,3,0),"N/A")</f>
        <v>11.168988506896881</v>
      </c>
      <c r="H819" s="49">
        <f>IF(ISNUMBER((Sheet1!G799+$F$7/10)*VLOOKUP($B819,$H$13:$J$18,3,0)),(Sheet1!G799+$F$7/10)*VLOOKUP($B819,$H$13:$J$18,3,0),"N/A")</f>
        <v>11.736206927660771</v>
      </c>
      <c r="I819" s="49">
        <f>IF(ISNUMBER((Sheet1!H799+$F$7/10)*VLOOKUP($B819,$H$13:$J$18,3,0)),(Sheet1!H799+$F$7/10)*VLOOKUP($B819,$H$13:$J$18,3,0),"N/A")</f>
        <v>11.383263269026509</v>
      </c>
      <c r="J819" s="49">
        <f>IF(ISNUMBER((Sheet1!I799+$F$7/10)*VLOOKUP($B819,$H$13:$J$18,3,0)),(Sheet1!I799+$F$7/10)*VLOOKUP($B819,$H$13:$J$18,3,0),"N/A")</f>
        <v>11.495093220542715</v>
      </c>
      <c r="K819" s="49">
        <f>IF(ISNUMBER((Sheet1!J799+$F$7/10)*VLOOKUP($B819,$H$13:$J$18,3,0)),(Sheet1!J799+$F$7/10)*VLOOKUP($B819,$H$13:$J$18,3,0),"N/A")</f>
        <v>11.400417568470955</v>
      </c>
    </row>
    <row r="820" spans="2:11" x14ac:dyDescent="0.25">
      <c r="B820" s="1" t="str">
        <f>Sheet1!A800</f>
        <v>NJ</v>
      </c>
      <c r="C820" s="2" t="str">
        <f>Sheet1!B800</f>
        <v>Elec</v>
      </c>
      <c r="D820" s="3">
        <f>Sheet1!C800</f>
        <v>42886</v>
      </c>
      <c r="E820" s="4" t="str">
        <f>Sheet1!D800</f>
        <v>PSEG</v>
      </c>
      <c r="F820" s="2" t="str">
        <f>Sheet1!E800</f>
        <v>500-1M</v>
      </c>
      <c r="G820" s="49">
        <f>IF(ISNUMBER((Sheet1!F800+$F$7/10)*VLOOKUP($B820,$H$13:$J$18,3,0)),(Sheet1!F800+$F$7/10)*VLOOKUP($B820,$H$13:$J$18,3,0),"N/A")</f>
        <v>10.794488506896879</v>
      </c>
      <c r="H820" s="49">
        <f>IF(ISNUMBER((Sheet1!G800+$F$7/10)*VLOOKUP($B820,$H$13:$J$18,3,0)),(Sheet1!G800+$F$7/10)*VLOOKUP($B820,$H$13:$J$18,3,0),"N/A")</f>
        <v>11.361706927660769</v>
      </c>
      <c r="I820" s="49">
        <f>IF(ISNUMBER((Sheet1!H800+$F$7/10)*VLOOKUP($B820,$H$13:$J$18,3,0)),(Sheet1!H800+$F$7/10)*VLOOKUP($B820,$H$13:$J$18,3,0),"N/A")</f>
        <v>11.00876326902651</v>
      </c>
      <c r="J820" s="49">
        <f>IF(ISNUMBER((Sheet1!I800+$F$7/10)*VLOOKUP($B820,$H$13:$J$18,3,0)),(Sheet1!I800+$F$7/10)*VLOOKUP($B820,$H$13:$J$18,3,0),"N/A")</f>
        <v>11.120593220542716</v>
      </c>
      <c r="K820" s="49">
        <f>IF(ISNUMBER((Sheet1!J800+$F$7/10)*VLOOKUP($B820,$H$13:$J$18,3,0)),(Sheet1!J800+$F$7/10)*VLOOKUP($B820,$H$13:$J$18,3,0),"N/A")</f>
        <v>11.025917568470955</v>
      </c>
    </row>
    <row r="821" spans="2:11" x14ac:dyDescent="0.25">
      <c r="B821" s="1" t="str">
        <f>Sheet1!A801</f>
        <v>NJ</v>
      </c>
      <c r="C821" s="2" t="str">
        <f>Sheet1!B801</f>
        <v>Elec</v>
      </c>
      <c r="D821" s="3">
        <f>Sheet1!C801</f>
        <v>42886</v>
      </c>
      <c r="E821" s="4" t="str">
        <f>Sheet1!D801</f>
        <v>ACE</v>
      </c>
      <c r="F821" s="2" t="str">
        <f>Sheet1!E801</f>
        <v>0-150K</v>
      </c>
      <c r="G821" s="49">
        <f>IF(ISNUMBER((Sheet1!F801+$F$7/10)*VLOOKUP($B821,$H$13:$J$18,3,0)),(Sheet1!F801+$F$7/10)*VLOOKUP($B821,$H$13:$J$18,3,0),"N/A")</f>
        <v>8.6754971177530447</v>
      </c>
      <c r="H821" s="49">
        <f>IF(ISNUMBER((Sheet1!G801+$F$7/10)*VLOOKUP($B821,$H$13:$J$18,3,0)),(Sheet1!G801+$F$7/10)*VLOOKUP($B821,$H$13:$J$18,3,0),"N/A")</f>
        <v>9.120089659766931</v>
      </c>
      <c r="I821" s="49">
        <f>IF(ISNUMBER((Sheet1!H801+$F$7/10)*VLOOKUP($B821,$H$13:$J$18,3,0)),(Sheet1!H801+$F$7/10)*VLOOKUP($B821,$H$13:$J$18,3,0),"N/A")</f>
        <v>9.037987120716009</v>
      </c>
      <c r="J821" s="49">
        <f>IF(ISNUMBER((Sheet1!I801+$F$7/10)*VLOOKUP($B821,$H$13:$J$18,3,0)),(Sheet1!I801+$F$7/10)*VLOOKUP($B821,$H$13:$J$18,3,0),"N/A")</f>
        <v>9.2308050155655437</v>
      </c>
      <c r="K821" s="49">
        <f>IF(ISNUMBER((Sheet1!J801+$F$7/10)*VLOOKUP($B821,$H$13:$J$18,3,0)),(Sheet1!J801+$F$7/10)*VLOOKUP($B821,$H$13:$J$18,3,0),"N/A")</f>
        <v>9.2502390181234162</v>
      </c>
    </row>
    <row r="822" spans="2:11" x14ac:dyDescent="0.25">
      <c r="B822" s="1" t="str">
        <f>Sheet1!A802</f>
        <v>NJ</v>
      </c>
      <c r="C822" s="2" t="str">
        <f>Sheet1!B802</f>
        <v>Elec</v>
      </c>
      <c r="D822" s="3">
        <f>Sheet1!C802</f>
        <v>42886</v>
      </c>
      <c r="E822" s="4" t="str">
        <f>Sheet1!D802</f>
        <v>ACE</v>
      </c>
      <c r="F822" s="2" t="str">
        <f>Sheet1!E802</f>
        <v>150-500K</v>
      </c>
      <c r="G822" s="49">
        <f>IF(ISNUMBER((Sheet1!F802+$F$7/10)*VLOOKUP($B822,$H$13:$J$18,3,0)),(Sheet1!F802+$F$7/10)*VLOOKUP($B822,$H$13:$J$18,3,0),"N/A")</f>
        <v>8.4614971177530443</v>
      </c>
      <c r="H822" s="49">
        <f>IF(ISNUMBER((Sheet1!G802+$F$7/10)*VLOOKUP($B822,$H$13:$J$18,3,0)),(Sheet1!G802+$F$7/10)*VLOOKUP($B822,$H$13:$J$18,3,0),"N/A")</f>
        <v>8.9060896597669323</v>
      </c>
      <c r="I822" s="49">
        <f>IF(ISNUMBER((Sheet1!H802+$F$7/10)*VLOOKUP($B822,$H$13:$J$18,3,0)),(Sheet1!H802+$F$7/10)*VLOOKUP($B822,$H$13:$J$18,3,0),"N/A")</f>
        <v>8.8239871207160085</v>
      </c>
      <c r="J822" s="49">
        <f>IF(ISNUMBER((Sheet1!I802+$F$7/10)*VLOOKUP($B822,$H$13:$J$18,3,0)),(Sheet1!I802+$F$7/10)*VLOOKUP($B822,$H$13:$J$18,3,0),"N/A")</f>
        <v>9.0168050155655433</v>
      </c>
      <c r="K822" s="49">
        <f>IF(ISNUMBER((Sheet1!J802+$F$7/10)*VLOOKUP($B822,$H$13:$J$18,3,0)),(Sheet1!J802+$F$7/10)*VLOOKUP($B822,$H$13:$J$18,3,0),"N/A")</f>
        <v>9.0362390181234158</v>
      </c>
    </row>
    <row r="823" spans="2:11" x14ac:dyDescent="0.25">
      <c r="B823" s="1" t="str">
        <f>Sheet1!A803</f>
        <v>NJ</v>
      </c>
      <c r="C823" s="2" t="str">
        <f>Sheet1!B803</f>
        <v>Elec</v>
      </c>
      <c r="D823" s="3">
        <f>Sheet1!C803</f>
        <v>42886</v>
      </c>
      <c r="E823" s="4" t="str">
        <f>Sheet1!D803</f>
        <v>ACE</v>
      </c>
      <c r="F823" s="2" t="str">
        <f>Sheet1!E803</f>
        <v>500-1M</v>
      </c>
      <c r="G823" s="49">
        <f>IF(ISNUMBER((Sheet1!F803+$F$7/10)*VLOOKUP($B823,$H$13:$J$18,3,0)),(Sheet1!F803+$F$7/10)*VLOOKUP($B823,$H$13:$J$18,3,0),"N/A")</f>
        <v>8.0869971177530431</v>
      </c>
      <c r="H823" s="49">
        <f>IF(ISNUMBER((Sheet1!G803+$F$7/10)*VLOOKUP($B823,$H$13:$J$18,3,0)),(Sheet1!G803+$F$7/10)*VLOOKUP($B823,$H$13:$J$18,3,0),"N/A")</f>
        <v>8.5315896597669312</v>
      </c>
      <c r="I823" s="49">
        <f>IF(ISNUMBER((Sheet1!H803+$F$7/10)*VLOOKUP($B823,$H$13:$J$18,3,0)),(Sheet1!H803+$F$7/10)*VLOOKUP($B823,$H$13:$J$18,3,0),"N/A")</f>
        <v>8.4494871207160074</v>
      </c>
      <c r="J823" s="49">
        <f>IF(ISNUMBER((Sheet1!I803+$F$7/10)*VLOOKUP($B823,$H$13:$J$18,3,0)),(Sheet1!I803+$F$7/10)*VLOOKUP($B823,$H$13:$J$18,3,0),"N/A")</f>
        <v>8.6423050155655439</v>
      </c>
      <c r="K823" s="49">
        <f>IF(ISNUMBER((Sheet1!J803+$F$7/10)*VLOOKUP($B823,$H$13:$J$18,3,0)),(Sheet1!J803+$F$7/10)*VLOOKUP($B823,$H$13:$J$18,3,0),"N/A")</f>
        <v>8.6617390181234164</v>
      </c>
    </row>
    <row r="824" spans="2:11" x14ac:dyDescent="0.25">
      <c r="B824" s="1" t="str">
        <f>Sheet1!A804</f>
        <v>NJ</v>
      </c>
      <c r="C824" s="2" t="str">
        <f>Sheet1!B804</f>
        <v>Elec</v>
      </c>
      <c r="D824" s="3">
        <f>Sheet1!C804</f>
        <v>42916</v>
      </c>
      <c r="E824" s="4" t="str">
        <f>Sheet1!D804</f>
        <v>JCPL</v>
      </c>
      <c r="F824" s="2" t="str">
        <f>Sheet1!E804</f>
        <v>0-150K</v>
      </c>
      <c r="G824" s="49">
        <f>IF(ISNUMBER((Sheet1!F804+$F$7/10)*VLOOKUP($B824,$H$13:$J$18,3,0)),(Sheet1!F804+$F$7/10)*VLOOKUP($B824,$H$13:$J$18,3,0),"N/A")</f>
        <v>8.0249229795433799</v>
      </c>
      <c r="H824" s="49">
        <f>IF(ISNUMBER((Sheet1!G804+$F$7/10)*VLOOKUP($B824,$H$13:$J$18,3,0)),(Sheet1!G804+$F$7/10)*VLOOKUP($B824,$H$13:$J$18,3,0),"N/A")</f>
        <v>8.4509975145433778</v>
      </c>
      <c r="I824" s="49">
        <f>IF(ISNUMBER((Sheet1!H804+$F$7/10)*VLOOKUP($B824,$H$13:$J$18,3,0)),(Sheet1!H804+$F$7/10)*VLOOKUP($B824,$H$13:$J$18,3,0),"N/A")</f>
        <v>8.4157877378767125</v>
      </c>
      <c r="J824" s="49">
        <f>IF(ISNUMBER((Sheet1!I804+$F$7/10)*VLOOKUP($B824,$H$13:$J$18,3,0)),(Sheet1!I804+$F$7/10)*VLOOKUP($B824,$H$13:$J$18,3,0),"N/A")</f>
        <v>8.5989601462100467</v>
      </c>
      <c r="K824" s="49">
        <f>IF(ISNUMBER((Sheet1!J804+$F$7/10)*VLOOKUP($B824,$H$13:$J$18,3,0)),(Sheet1!J804+$F$7/10)*VLOOKUP($B824,$H$13:$J$18,3,0),"N/A")</f>
        <v>8.5271077142656022</v>
      </c>
    </row>
    <row r="825" spans="2:11" x14ac:dyDescent="0.25">
      <c r="B825" s="1" t="str">
        <f>Sheet1!A805</f>
        <v>NJ</v>
      </c>
      <c r="C825" s="2" t="str">
        <f>Sheet1!B805</f>
        <v>Elec</v>
      </c>
      <c r="D825" s="3">
        <f>Sheet1!C805</f>
        <v>42916</v>
      </c>
      <c r="E825" s="4" t="str">
        <f>Sheet1!D805</f>
        <v>JCPL</v>
      </c>
      <c r="F825" s="2" t="str">
        <f>Sheet1!E805</f>
        <v>150-500K</v>
      </c>
      <c r="G825" s="49">
        <f>IF(ISNUMBER((Sheet1!F805+$F$7/10)*VLOOKUP($B825,$H$13:$J$18,3,0)),(Sheet1!F805+$F$7/10)*VLOOKUP($B825,$H$13:$J$18,3,0),"N/A")</f>
        <v>7.8109229795433803</v>
      </c>
      <c r="H825" s="49">
        <f>IF(ISNUMBER((Sheet1!G805+$F$7/10)*VLOOKUP($B825,$H$13:$J$18,3,0)),(Sheet1!G805+$F$7/10)*VLOOKUP($B825,$H$13:$J$18,3,0),"N/A")</f>
        <v>8.2369975145433791</v>
      </c>
      <c r="I825" s="49">
        <f>IF(ISNUMBER((Sheet1!H805+$F$7/10)*VLOOKUP($B825,$H$13:$J$18,3,0)),(Sheet1!H805+$F$7/10)*VLOOKUP($B825,$H$13:$J$18,3,0),"N/A")</f>
        <v>8.2017877378767121</v>
      </c>
      <c r="J825" s="49">
        <f>IF(ISNUMBER((Sheet1!I805+$F$7/10)*VLOOKUP($B825,$H$13:$J$18,3,0)),(Sheet1!I805+$F$7/10)*VLOOKUP($B825,$H$13:$J$18,3,0),"N/A")</f>
        <v>8.384960146210048</v>
      </c>
      <c r="K825" s="49">
        <f>IF(ISNUMBER((Sheet1!J805+$F$7/10)*VLOOKUP($B825,$H$13:$J$18,3,0)),(Sheet1!J805+$F$7/10)*VLOOKUP($B825,$H$13:$J$18,3,0),"N/A")</f>
        <v>8.3131077142656036</v>
      </c>
    </row>
    <row r="826" spans="2:11" x14ac:dyDescent="0.25">
      <c r="B826" s="1" t="str">
        <f>Sheet1!A806</f>
        <v>NJ</v>
      </c>
      <c r="C826" s="2" t="str">
        <f>Sheet1!B806</f>
        <v>Elec</v>
      </c>
      <c r="D826" s="3">
        <f>Sheet1!C806</f>
        <v>42916</v>
      </c>
      <c r="E826" s="4" t="str">
        <f>Sheet1!D806</f>
        <v>JCPL</v>
      </c>
      <c r="F826" s="2" t="str">
        <f>Sheet1!E806</f>
        <v>500-1M</v>
      </c>
      <c r="G826" s="49">
        <f>IF(ISNUMBER((Sheet1!F806+$F$7/10)*VLOOKUP($B826,$H$13:$J$18,3,0)),(Sheet1!F806+$F$7/10)*VLOOKUP($B826,$H$13:$J$18,3,0),"N/A")</f>
        <v>7.4364229795433792</v>
      </c>
      <c r="H826" s="49">
        <f>IF(ISNUMBER((Sheet1!G806+$F$7/10)*VLOOKUP($B826,$H$13:$J$18,3,0)),(Sheet1!G806+$F$7/10)*VLOOKUP($B826,$H$13:$J$18,3,0),"N/A")</f>
        <v>7.862497514543378</v>
      </c>
      <c r="I826" s="49">
        <f>IF(ISNUMBER((Sheet1!H806+$F$7/10)*VLOOKUP($B826,$H$13:$J$18,3,0)),(Sheet1!H806+$F$7/10)*VLOOKUP($B826,$H$13:$J$18,3,0),"N/A")</f>
        <v>7.8272877378767127</v>
      </c>
      <c r="J826" s="49">
        <f>IF(ISNUMBER((Sheet1!I806+$F$7/10)*VLOOKUP($B826,$H$13:$J$18,3,0)),(Sheet1!I806+$F$7/10)*VLOOKUP($B826,$H$13:$J$18,3,0),"N/A")</f>
        <v>8.0104601462100469</v>
      </c>
      <c r="K826" s="49">
        <f>IF(ISNUMBER((Sheet1!J806+$F$7/10)*VLOOKUP($B826,$H$13:$J$18,3,0)),(Sheet1!J806+$F$7/10)*VLOOKUP($B826,$H$13:$J$18,3,0),"N/A")</f>
        <v>7.9386077142656033</v>
      </c>
    </row>
    <row r="827" spans="2:11" x14ac:dyDescent="0.25">
      <c r="B827" s="1" t="str">
        <f>Sheet1!A807</f>
        <v>NJ</v>
      </c>
      <c r="C827" s="2" t="str">
        <f>Sheet1!B807</f>
        <v>Elec</v>
      </c>
      <c r="D827" s="3">
        <f>Sheet1!C807</f>
        <v>42916</v>
      </c>
      <c r="E827" s="4" t="str">
        <f>Sheet1!D807</f>
        <v>PSEG</v>
      </c>
      <c r="F827" s="2" t="str">
        <f>Sheet1!E807</f>
        <v>0-150K</v>
      </c>
      <c r="G827" s="49">
        <f>IF(ISNUMBER((Sheet1!F807+$F$7/10)*VLOOKUP($B827,$H$13:$J$18,3,0)),(Sheet1!F807+$F$7/10)*VLOOKUP($B827,$H$13:$J$18,3,0),"N/A")</f>
        <v>11.36393859842466</v>
      </c>
      <c r="H827" s="49">
        <f>IF(ISNUMBER((Sheet1!G807+$F$7/10)*VLOOKUP($B827,$H$13:$J$18,3,0)),(Sheet1!G807+$F$7/10)*VLOOKUP($B827,$H$13:$J$18,3,0),"N/A")</f>
        <v>11.917822136757994</v>
      </c>
      <c r="I827" s="49">
        <f>IF(ISNUMBER((Sheet1!H807+$F$7/10)*VLOOKUP($B827,$H$13:$J$18,3,0)),(Sheet1!H807+$F$7/10)*VLOOKUP($B827,$H$13:$J$18,3,0),"N/A")</f>
        <v>11.559017312869104</v>
      </c>
      <c r="J827" s="49">
        <f>IF(ISNUMBER((Sheet1!I807+$F$7/10)*VLOOKUP($B827,$H$13:$J$18,3,0)),(Sheet1!I807+$F$7/10)*VLOOKUP($B827,$H$13:$J$18,3,0),"N/A")</f>
        <v>11.690665149257997</v>
      </c>
      <c r="K827" s="49">
        <f>IF(ISNUMBER((Sheet1!J807+$F$7/10)*VLOOKUP($B827,$H$13:$J$18,3,0)),(Sheet1!J807+$F$7/10)*VLOOKUP($B827,$H$13:$J$18,3,0),"N/A")</f>
        <v>11.603121197035772</v>
      </c>
    </row>
    <row r="828" spans="2:11" x14ac:dyDescent="0.25">
      <c r="B828" s="1" t="str">
        <f>Sheet1!A808</f>
        <v>NJ</v>
      </c>
      <c r="C828" s="2" t="str">
        <f>Sheet1!B808</f>
        <v>Elec</v>
      </c>
      <c r="D828" s="3">
        <f>Sheet1!C808</f>
        <v>42916</v>
      </c>
      <c r="E828" s="4" t="str">
        <f>Sheet1!D808</f>
        <v>PSEG</v>
      </c>
      <c r="F828" s="2" t="str">
        <f>Sheet1!E808</f>
        <v>150-500K</v>
      </c>
      <c r="G828" s="49">
        <f>IF(ISNUMBER((Sheet1!F808+$F$7/10)*VLOOKUP($B828,$H$13:$J$18,3,0)),(Sheet1!F808+$F$7/10)*VLOOKUP($B828,$H$13:$J$18,3,0),"N/A")</f>
        <v>11.149938598424658</v>
      </c>
      <c r="H828" s="49">
        <f>IF(ISNUMBER((Sheet1!G808+$F$7/10)*VLOOKUP($B828,$H$13:$J$18,3,0)),(Sheet1!G808+$F$7/10)*VLOOKUP($B828,$H$13:$J$18,3,0),"N/A")</f>
        <v>11.703822136757992</v>
      </c>
      <c r="I828" s="49">
        <f>IF(ISNUMBER((Sheet1!H808+$F$7/10)*VLOOKUP($B828,$H$13:$J$18,3,0)),(Sheet1!H808+$F$7/10)*VLOOKUP($B828,$H$13:$J$18,3,0),"N/A")</f>
        <v>11.345017312869105</v>
      </c>
      <c r="J828" s="49">
        <f>IF(ISNUMBER((Sheet1!I808+$F$7/10)*VLOOKUP($B828,$H$13:$J$18,3,0)),(Sheet1!I808+$F$7/10)*VLOOKUP($B828,$H$13:$J$18,3,0),"N/A")</f>
        <v>11.476665149257997</v>
      </c>
      <c r="K828" s="49">
        <f>IF(ISNUMBER((Sheet1!J808+$F$7/10)*VLOOKUP($B828,$H$13:$J$18,3,0)),(Sheet1!J808+$F$7/10)*VLOOKUP($B828,$H$13:$J$18,3,0),"N/A")</f>
        <v>11.38912119703577</v>
      </c>
    </row>
    <row r="829" spans="2:11" x14ac:dyDescent="0.25">
      <c r="B829" s="1" t="str">
        <f>Sheet1!A809</f>
        <v>NJ</v>
      </c>
      <c r="C829" s="2" t="str">
        <f>Sheet1!B809</f>
        <v>Elec</v>
      </c>
      <c r="D829" s="3">
        <f>Sheet1!C809</f>
        <v>42916</v>
      </c>
      <c r="E829" s="4" t="str">
        <f>Sheet1!D809</f>
        <v>PSEG</v>
      </c>
      <c r="F829" s="2" t="str">
        <f>Sheet1!E809</f>
        <v>500-1M</v>
      </c>
      <c r="G829" s="49">
        <f>IF(ISNUMBER((Sheet1!F809+$F$7/10)*VLOOKUP($B829,$H$13:$J$18,3,0)),(Sheet1!F809+$F$7/10)*VLOOKUP($B829,$H$13:$J$18,3,0),"N/A")</f>
        <v>10.775438598424659</v>
      </c>
      <c r="H829" s="49">
        <f>IF(ISNUMBER((Sheet1!G809+$F$7/10)*VLOOKUP($B829,$H$13:$J$18,3,0)),(Sheet1!G809+$F$7/10)*VLOOKUP($B829,$H$13:$J$18,3,0),"N/A")</f>
        <v>11.329322136757993</v>
      </c>
      <c r="I829" s="49">
        <f>IF(ISNUMBER((Sheet1!H809+$F$7/10)*VLOOKUP($B829,$H$13:$J$18,3,0)),(Sheet1!H809+$F$7/10)*VLOOKUP($B829,$H$13:$J$18,3,0),"N/A")</f>
        <v>10.970517312869104</v>
      </c>
      <c r="J829" s="49">
        <f>IF(ISNUMBER((Sheet1!I809+$F$7/10)*VLOOKUP($B829,$H$13:$J$18,3,0)),(Sheet1!I809+$F$7/10)*VLOOKUP($B829,$H$13:$J$18,3,0),"N/A")</f>
        <v>11.102165149257996</v>
      </c>
      <c r="K829" s="49">
        <f>IF(ISNUMBER((Sheet1!J809+$F$7/10)*VLOOKUP($B829,$H$13:$J$18,3,0)),(Sheet1!J809+$F$7/10)*VLOOKUP($B829,$H$13:$J$18,3,0),"N/A")</f>
        <v>11.014621197035771</v>
      </c>
    </row>
    <row r="830" spans="2:11" x14ac:dyDescent="0.25">
      <c r="B830" s="1" t="str">
        <f>Sheet1!A810</f>
        <v>NJ</v>
      </c>
      <c r="C830" s="2" t="str">
        <f>Sheet1!B810</f>
        <v>Elec</v>
      </c>
      <c r="D830" s="3">
        <f>Sheet1!C810</f>
        <v>42916</v>
      </c>
      <c r="E830" s="4" t="str">
        <f>Sheet1!D810</f>
        <v>ACE</v>
      </c>
      <c r="F830" s="2" t="str">
        <f>Sheet1!E810</f>
        <v>0-150K</v>
      </c>
      <c r="G830" s="49">
        <f>IF(ISNUMBER((Sheet1!F810+$F$7/10)*VLOOKUP($B830,$H$13:$J$18,3,0)),(Sheet1!F810+$F$7/10)*VLOOKUP($B830,$H$13:$J$18,3,0),"N/A")</f>
        <v>8.6966190217808226</v>
      </c>
      <c r="H830" s="49">
        <f>IF(ISNUMBER((Sheet1!G810+$F$7/10)*VLOOKUP($B830,$H$13:$J$18,3,0)),(Sheet1!G810+$F$7/10)*VLOOKUP($B830,$H$13:$J$18,3,0),"N/A")</f>
        <v>9.0778898034474889</v>
      </c>
      <c r="I830" s="49">
        <f>IF(ISNUMBER((Sheet1!H810+$F$7/10)*VLOOKUP($B830,$H$13:$J$18,3,0)),(Sheet1!H810+$F$7/10)*VLOOKUP($B830,$H$13:$J$18,3,0),"N/A")</f>
        <v>9.0617235301141577</v>
      </c>
      <c r="J830" s="49">
        <f>IF(ISNUMBER((Sheet1!I810+$F$7/10)*VLOOKUP($B830,$H$13:$J$18,3,0)),(Sheet1!I810+$F$7/10)*VLOOKUP($B830,$H$13:$J$18,3,0),"N/A")</f>
        <v>9.2288577976141575</v>
      </c>
      <c r="K830" s="49">
        <f>IF(ISNUMBER((Sheet1!J810+$F$7/10)*VLOOKUP($B830,$H$13:$J$18,3,0)),(Sheet1!J810+$F$7/10)*VLOOKUP($B830,$H$13:$J$18,3,0),"N/A")</f>
        <v>9.2488979465030443</v>
      </c>
    </row>
    <row r="831" spans="2:11" x14ac:dyDescent="0.25">
      <c r="B831" s="1" t="str">
        <f>Sheet1!A811</f>
        <v>NJ</v>
      </c>
      <c r="C831" s="2" t="str">
        <f>Sheet1!B811</f>
        <v>Elec</v>
      </c>
      <c r="D831" s="3">
        <f>Sheet1!C811</f>
        <v>42916</v>
      </c>
      <c r="E831" s="4" t="str">
        <f>Sheet1!D811</f>
        <v>ACE</v>
      </c>
      <c r="F831" s="2" t="str">
        <f>Sheet1!E811</f>
        <v>150-500K</v>
      </c>
      <c r="G831" s="49">
        <f>IF(ISNUMBER((Sheet1!F811+$F$7/10)*VLOOKUP($B831,$H$13:$J$18,3,0)),(Sheet1!F811+$F$7/10)*VLOOKUP($B831,$H$13:$J$18,3,0),"N/A")</f>
        <v>8.4826190217808222</v>
      </c>
      <c r="H831" s="49">
        <f>IF(ISNUMBER((Sheet1!G811+$F$7/10)*VLOOKUP($B831,$H$13:$J$18,3,0)),(Sheet1!G811+$F$7/10)*VLOOKUP($B831,$H$13:$J$18,3,0),"N/A")</f>
        <v>8.8638898034474884</v>
      </c>
      <c r="I831" s="49">
        <f>IF(ISNUMBER((Sheet1!H811+$F$7/10)*VLOOKUP($B831,$H$13:$J$18,3,0)),(Sheet1!H811+$F$7/10)*VLOOKUP($B831,$H$13:$J$18,3,0),"N/A")</f>
        <v>8.8477235301141572</v>
      </c>
      <c r="J831" s="49">
        <f>IF(ISNUMBER((Sheet1!I811+$F$7/10)*VLOOKUP($B831,$H$13:$J$18,3,0)),(Sheet1!I811+$F$7/10)*VLOOKUP($B831,$H$13:$J$18,3,0),"N/A")</f>
        <v>9.0148577976141571</v>
      </c>
      <c r="K831" s="49">
        <f>IF(ISNUMBER((Sheet1!J811+$F$7/10)*VLOOKUP($B831,$H$13:$J$18,3,0)),(Sheet1!J811+$F$7/10)*VLOOKUP($B831,$H$13:$J$18,3,0),"N/A")</f>
        <v>9.0348979465030457</v>
      </c>
    </row>
    <row r="832" spans="2:11" x14ac:dyDescent="0.25">
      <c r="B832" s="1" t="str">
        <f>Sheet1!A812</f>
        <v>NJ</v>
      </c>
      <c r="C832" s="2" t="str">
        <f>Sheet1!B812</f>
        <v>Elec</v>
      </c>
      <c r="D832" s="3">
        <f>Sheet1!C812</f>
        <v>42916</v>
      </c>
      <c r="E832" s="4" t="str">
        <f>Sheet1!D812</f>
        <v>ACE</v>
      </c>
      <c r="F832" s="2" t="str">
        <f>Sheet1!E812</f>
        <v>500-1M</v>
      </c>
      <c r="G832" s="49">
        <f>IF(ISNUMBER((Sheet1!F812+$F$7/10)*VLOOKUP($B832,$H$13:$J$18,3,0)),(Sheet1!F812+$F$7/10)*VLOOKUP($B832,$H$13:$J$18,3,0),"N/A")</f>
        <v>8.1081190217808228</v>
      </c>
      <c r="H832" s="49">
        <f>IF(ISNUMBER((Sheet1!G812+$F$7/10)*VLOOKUP($B832,$H$13:$J$18,3,0)),(Sheet1!G812+$F$7/10)*VLOOKUP($B832,$H$13:$J$18,3,0),"N/A")</f>
        <v>8.4893898034474891</v>
      </c>
      <c r="I832" s="49">
        <f>IF(ISNUMBER((Sheet1!H812+$F$7/10)*VLOOKUP($B832,$H$13:$J$18,3,0)),(Sheet1!H812+$F$7/10)*VLOOKUP($B832,$H$13:$J$18,3,0),"N/A")</f>
        <v>8.4732235301141579</v>
      </c>
      <c r="J832" s="49">
        <f>IF(ISNUMBER((Sheet1!I812+$F$7/10)*VLOOKUP($B832,$H$13:$J$18,3,0)),(Sheet1!I812+$F$7/10)*VLOOKUP($B832,$H$13:$J$18,3,0),"N/A")</f>
        <v>8.6403577976141559</v>
      </c>
      <c r="K832" s="49">
        <f>IF(ISNUMBER((Sheet1!J812+$F$7/10)*VLOOKUP($B832,$H$13:$J$18,3,0)),(Sheet1!J812+$F$7/10)*VLOOKUP($B832,$H$13:$J$18,3,0),"N/A")</f>
        <v>8.6603979465030463</v>
      </c>
    </row>
    <row r="833" spans="2:11" x14ac:dyDescent="0.25">
      <c r="B833" s="1" t="str">
        <f>Sheet1!A813</f>
        <v>NJ</v>
      </c>
      <c r="C833" s="2" t="str">
        <f>Sheet1!B813</f>
        <v>Elec</v>
      </c>
      <c r="D833" s="3">
        <f>Sheet1!C813</f>
        <v>42947</v>
      </c>
      <c r="E833" s="4" t="str">
        <f>Sheet1!D813</f>
        <v>JCPL</v>
      </c>
      <c r="F833" s="2" t="str">
        <f>Sheet1!E813</f>
        <v>0-150K</v>
      </c>
      <c r="G833" s="49">
        <f>IF(ISNUMBER((Sheet1!F813+$F$7/10)*VLOOKUP($B833,$H$13:$J$18,3,0)),(Sheet1!F813+$F$7/10)*VLOOKUP($B833,$H$13:$J$18,3,0),"N/A")</f>
        <v>8.1608989362100459</v>
      </c>
      <c r="H833" s="49">
        <f>IF(ISNUMBER((Sheet1!G813+$F$7/10)*VLOOKUP($B833,$H$13:$J$18,3,0)),(Sheet1!G813+$F$7/10)*VLOOKUP($B833,$H$13:$J$18,3,0),"N/A")</f>
        <v>8.4750870932933768</v>
      </c>
      <c r="I833" s="49">
        <f>IF(ISNUMBER((Sheet1!H813+$F$7/10)*VLOOKUP($B833,$H$13:$J$18,3,0)),(Sheet1!H813+$F$7/10)*VLOOKUP($B833,$H$13:$J$18,3,0),"N/A")</f>
        <v>8.4707358937100459</v>
      </c>
      <c r="J833" s="49">
        <f>IF(ISNUMBER((Sheet1!I813+$F$7/10)*VLOOKUP($B833,$H$13:$J$18,3,0)),(Sheet1!I813+$F$7/10)*VLOOKUP($B833,$H$13:$J$18,3,0),"N/A")</f>
        <v>8.5939461299253264</v>
      </c>
      <c r="K833" s="49" t="str">
        <f>IF(ISNUMBER((Sheet1!J813+$F$7/10)*VLOOKUP($B833,$H$13:$J$18,3,0)),(Sheet1!J813+$F$7/10)*VLOOKUP($B833,$H$13:$J$18,3,0),"N/A")</f>
        <v>N/A</v>
      </c>
    </row>
    <row r="834" spans="2:11" x14ac:dyDescent="0.25">
      <c r="B834" s="1" t="str">
        <f>Sheet1!A814</f>
        <v>NJ</v>
      </c>
      <c r="C834" s="2" t="str">
        <f>Sheet1!B814</f>
        <v>Elec</v>
      </c>
      <c r="D834" s="3">
        <f>Sheet1!C814</f>
        <v>42947</v>
      </c>
      <c r="E834" s="4" t="str">
        <f>Sheet1!D814</f>
        <v>JCPL</v>
      </c>
      <c r="F834" s="2" t="str">
        <f>Sheet1!E814</f>
        <v>150-500K</v>
      </c>
      <c r="G834" s="49">
        <f>IF(ISNUMBER((Sheet1!F814+$F$7/10)*VLOOKUP($B834,$H$13:$J$18,3,0)),(Sheet1!F814+$F$7/10)*VLOOKUP($B834,$H$13:$J$18,3,0),"N/A")</f>
        <v>7.9468989362100464</v>
      </c>
      <c r="H834" s="49">
        <f>IF(ISNUMBER((Sheet1!G814+$F$7/10)*VLOOKUP($B834,$H$13:$J$18,3,0)),(Sheet1!G814+$F$7/10)*VLOOKUP($B834,$H$13:$J$18,3,0),"N/A")</f>
        <v>8.2610870932933764</v>
      </c>
      <c r="I834" s="49">
        <f>IF(ISNUMBER((Sheet1!H814+$F$7/10)*VLOOKUP($B834,$H$13:$J$18,3,0)),(Sheet1!H814+$F$7/10)*VLOOKUP($B834,$H$13:$J$18,3,0),"N/A")</f>
        <v>8.2567358937100472</v>
      </c>
      <c r="J834" s="49">
        <f>IF(ISNUMBER((Sheet1!I814+$F$7/10)*VLOOKUP($B834,$H$13:$J$18,3,0)),(Sheet1!I814+$F$7/10)*VLOOKUP($B834,$H$13:$J$18,3,0),"N/A")</f>
        <v>8.3799461299253277</v>
      </c>
      <c r="K834" s="49" t="str">
        <f>IF(ISNUMBER((Sheet1!J814+$F$7/10)*VLOOKUP($B834,$H$13:$J$18,3,0)),(Sheet1!J814+$F$7/10)*VLOOKUP($B834,$H$13:$J$18,3,0),"N/A")</f>
        <v>N/A</v>
      </c>
    </row>
    <row r="835" spans="2:11" x14ac:dyDescent="0.25">
      <c r="B835" s="1" t="str">
        <f>Sheet1!A815</f>
        <v>NJ</v>
      </c>
      <c r="C835" s="2" t="str">
        <f>Sheet1!B815</f>
        <v>Elec</v>
      </c>
      <c r="D835" s="3">
        <f>Sheet1!C815</f>
        <v>42947</v>
      </c>
      <c r="E835" s="4" t="str">
        <f>Sheet1!D815</f>
        <v>JCPL</v>
      </c>
      <c r="F835" s="2" t="str">
        <f>Sheet1!E815</f>
        <v>500-1M</v>
      </c>
      <c r="G835" s="49">
        <f>IF(ISNUMBER((Sheet1!F815+$F$7/10)*VLOOKUP($B835,$H$13:$J$18,3,0)),(Sheet1!F815+$F$7/10)*VLOOKUP($B835,$H$13:$J$18,3,0),"N/A")</f>
        <v>7.5723989362100461</v>
      </c>
      <c r="H835" s="49">
        <f>IF(ISNUMBER((Sheet1!G815+$F$7/10)*VLOOKUP($B835,$H$13:$J$18,3,0)),(Sheet1!G815+$F$7/10)*VLOOKUP($B835,$H$13:$J$18,3,0),"N/A")</f>
        <v>7.8865870932933779</v>
      </c>
      <c r="I835" s="49">
        <f>IF(ISNUMBER((Sheet1!H815+$F$7/10)*VLOOKUP($B835,$H$13:$J$18,3,0)),(Sheet1!H815+$F$7/10)*VLOOKUP($B835,$H$13:$J$18,3,0),"N/A")</f>
        <v>7.882235893710047</v>
      </c>
      <c r="J835" s="49">
        <f>IF(ISNUMBER((Sheet1!I815+$F$7/10)*VLOOKUP($B835,$H$13:$J$18,3,0)),(Sheet1!I815+$F$7/10)*VLOOKUP($B835,$H$13:$J$18,3,0),"N/A")</f>
        <v>8.0054461299253266</v>
      </c>
      <c r="K835" s="49" t="str">
        <f>IF(ISNUMBER((Sheet1!J815+$F$7/10)*VLOOKUP($B835,$H$13:$J$18,3,0)),(Sheet1!J815+$F$7/10)*VLOOKUP($B835,$H$13:$J$18,3,0),"N/A")</f>
        <v>N/A</v>
      </c>
    </row>
    <row r="836" spans="2:11" x14ac:dyDescent="0.25">
      <c r="B836" s="1" t="str">
        <f>Sheet1!A816</f>
        <v>NJ</v>
      </c>
      <c r="C836" s="2" t="str">
        <f>Sheet1!B816</f>
        <v>Elec</v>
      </c>
      <c r="D836" s="3">
        <f>Sheet1!C816</f>
        <v>42947</v>
      </c>
      <c r="E836" s="4" t="str">
        <f>Sheet1!D816</f>
        <v>PSEG</v>
      </c>
      <c r="F836" s="2" t="str">
        <f>Sheet1!E816</f>
        <v>0-150K</v>
      </c>
      <c r="G836" s="49">
        <f>IF(ISNUMBER((Sheet1!F816+$F$7/10)*VLOOKUP($B836,$H$13:$J$18,3,0)),(Sheet1!F816+$F$7/10)*VLOOKUP($B836,$H$13:$J$18,3,0),"N/A")</f>
        <v>11.519263365091327</v>
      </c>
      <c r="H836" s="49">
        <f>IF(ISNUMBER((Sheet1!G816+$F$7/10)*VLOOKUP($B836,$H$13:$J$18,3,0)),(Sheet1!G816+$F$7/10)*VLOOKUP($B836,$H$13:$J$18,3,0),"N/A")</f>
        <v>11.873107550091326</v>
      </c>
      <c r="I836" s="49">
        <f>IF(ISNUMBER((Sheet1!H816+$F$7/10)*VLOOKUP($B836,$H$13:$J$18,3,0)),(Sheet1!H816+$F$7/10)*VLOOKUP($B836,$H$13:$J$18,3,0),"N/A")</f>
        <v>11.573591545091329</v>
      </c>
      <c r="J836" s="49">
        <f>IF(ISNUMBER((Sheet1!I816+$F$7/10)*VLOOKUP($B836,$H$13:$J$18,3,0)),(Sheet1!I816+$F$7/10)*VLOOKUP($B836,$H$13:$J$18,3,0),"N/A")</f>
        <v>11.66781641755661</v>
      </c>
      <c r="K836" s="49" t="str">
        <f>IF(ISNUMBER((Sheet1!J816+$F$7/10)*VLOOKUP($B836,$H$13:$J$18,3,0)),(Sheet1!J816+$F$7/10)*VLOOKUP($B836,$H$13:$J$18,3,0),"N/A")</f>
        <v>N/A</v>
      </c>
    </row>
    <row r="837" spans="2:11" x14ac:dyDescent="0.25">
      <c r="B837" s="1" t="str">
        <f>Sheet1!A817</f>
        <v>NJ</v>
      </c>
      <c r="C837" s="2" t="str">
        <f>Sheet1!B817</f>
        <v>Elec</v>
      </c>
      <c r="D837" s="3">
        <f>Sheet1!C817</f>
        <v>42947</v>
      </c>
      <c r="E837" s="4" t="str">
        <f>Sheet1!D817</f>
        <v>PSEG</v>
      </c>
      <c r="F837" s="2" t="str">
        <f>Sheet1!E817</f>
        <v>150-500K</v>
      </c>
      <c r="G837" s="49">
        <f>IF(ISNUMBER((Sheet1!F817+$F$7/10)*VLOOKUP($B837,$H$13:$J$18,3,0)),(Sheet1!F817+$F$7/10)*VLOOKUP($B837,$H$13:$J$18,3,0),"N/A")</f>
        <v>11.305263365091326</v>
      </c>
      <c r="H837" s="49">
        <f>IF(ISNUMBER((Sheet1!G817+$F$7/10)*VLOOKUP($B837,$H$13:$J$18,3,0)),(Sheet1!G817+$F$7/10)*VLOOKUP($B837,$H$13:$J$18,3,0),"N/A")</f>
        <v>11.659107550091328</v>
      </c>
      <c r="I837" s="49">
        <f>IF(ISNUMBER((Sheet1!H817+$F$7/10)*VLOOKUP($B837,$H$13:$J$18,3,0)),(Sheet1!H817+$F$7/10)*VLOOKUP($B837,$H$13:$J$18,3,0),"N/A")</f>
        <v>11.359591545091329</v>
      </c>
      <c r="J837" s="49">
        <f>IF(ISNUMBER((Sheet1!I817+$F$7/10)*VLOOKUP($B837,$H$13:$J$18,3,0)),(Sheet1!I817+$F$7/10)*VLOOKUP($B837,$H$13:$J$18,3,0),"N/A")</f>
        <v>11.45381641755661</v>
      </c>
      <c r="K837" s="49" t="str">
        <f>IF(ISNUMBER((Sheet1!J817+$F$7/10)*VLOOKUP($B837,$H$13:$J$18,3,0)),(Sheet1!J817+$F$7/10)*VLOOKUP($B837,$H$13:$J$18,3,0),"N/A")</f>
        <v>N/A</v>
      </c>
    </row>
    <row r="838" spans="2:11" x14ac:dyDescent="0.25">
      <c r="B838" s="1" t="str">
        <f>Sheet1!A818</f>
        <v>NJ</v>
      </c>
      <c r="C838" s="2" t="str">
        <f>Sheet1!B818</f>
        <v>Elec</v>
      </c>
      <c r="D838" s="3">
        <f>Sheet1!C818</f>
        <v>42947</v>
      </c>
      <c r="E838" s="4" t="str">
        <f>Sheet1!D818</f>
        <v>PSEG</v>
      </c>
      <c r="F838" s="2" t="str">
        <f>Sheet1!E818</f>
        <v>500-1M</v>
      </c>
      <c r="G838" s="49">
        <f>IF(ISNUMBER((Sheet1!F818+$F$7/10)*VLOOKUP($B838,$H$13:$J$18,3,0)),(Sheet1!F818+$F$7/10)*VLOOKUP($B838,$H$13:$J$18,3,0),"N/A")</f>
        <v>10.930763365091325</v>
      </c>
      <c r="H838" s="49">
        <f>IF(ISNUMBER((Sheet1!G818+$F$7/10)*VLOOKUP($B838,$H$13:$J$18,3,0)),(Sheet1!G818+$F$7/10)*VLOOKUP($B838,$H$13:$J$18,3,0),"N/A")</f>
        <v>11.284607550091328</v>
      </c>
      <c r="I838" s="49">
        <f>IF(ISNUMBER((Sheet1!H818+$F$7/10)*VLOOKUP($B838,$H$13:$J$18,3,0)),(Sheet1!H818+$F$7/10)*VLOOKUP($B838,$H$13:$J$18,3,0),"N/A")</f>
        <v>10.985091545091329</v>
      </c>
      <c r="J838" s="49">
        <f>IF(ISNUMBER((Sheet1!I818+$F$7/10)*VLOOKUP($B838,$H$13:$J$18,3,0)),(Sheet1!I818+$F$7/10)*VLOOKUP($B838,$H$13:$J$18,3,0),"N/A")</f>
        <v>11.079316417556608</v>
      </c>
      <c r="K838" s="49" t="str">
        <f>IF(ISNUMBER((Sheet1!J818+$F$7/10)*VLOOKUP($B838,$H$13:$J$18,3,0)),(Sheet1!J818+$F$7/10)*VLOOKUP($B838,$H$13:$J$18,3,0),"N/A")</f>
        <v>N/A</v>
      </c>
    </row>
    <row r="839" spans="2:11" x14ac:dyDescent="0.25">
      <c r="B839" s="1" t="str">
        <f>Sheet1!A819</f>
        <v>NJ</v>
      </c>
      <c r="C839" s="2" t="str">
        <f>Sheet1!B819</f>
        <v>Elec</v>
      </c>
      <c r="D839" s="3">
        <f>Sheet1!C819</f>
        <v>42947</v>
      </c>
      <c r="E839" s="4" t="str">
        <f>Sheet1!D819</f>
        <v>ACE</v>
      </c>
      <c r="F839" s="2" t="str">
        <f>Sheet1!E819</f>
        <v>0-150K</v>
      </c>
      <c r="G839" s="49">
        <f>IF(ISNUMBER((Sheet1!F819+$F$7/10)*VLOOKUP($B839,$H$13:$J$18,3,0)),(Sheet1!F819+$F$7/10)*VLOOKUP($B839,$H$13:$J$18,3,0),"N/A")</f>
        <v>8.805880645114156</v>
      </c>
      <c r="H839" s="49">
        <f>IF(ISNUMBER((Sheet1!G819+$F$7/10)*VLOOKUP($B839,$H$13:$J$18,3,0)),(Sheet1!G819+$F$7/10)*VLOOKUP($B839,$H$13:$J$18,3,0),"N/A")</f>
        <v>9.0989072338641552</v>
      </c>
      <c r="I839" s="49">
        <f>IF(ISNUMBER((Sheet1!H819+$F$7/10)*VLOOKUP($B839,$H$13:$J$18,3,0)),(Sheet1!H819+$F$7/10)*VLOOKUP($B839,$H$13:$J$18,3,0),"N/A")</f>
        <v>9.1067619403919338</v>
      </c>
      <c r="J839" s="49">
        <f>IF(ISNUMBER((Sheet1!I819+$F$7/10)*VLOOKUP($B839,$H$13:$J$18,3,0)),(Sheet1!I819+$F$7/10)*VLOOKUP($B839,$H$13:$J$18,3,0),"N/A")</f>
        <v>9.2343504308433211</v>
      </c>
      <c r="K839" s="49" t="str">
        <f>IF(ISNUMBER((Sheet1!J819+$F$7/10)*VLOOKUP($B839,$H$13:$J$18,3,0)),(Sheet1!J819+$F$7/10)*VLOOKUP($B839,$H$13:$J$18,3,0),"N/A")</f>
        <v>N/A</v>
      </c>
    </row>
    <row r="840" spans="2:11" x14ac:dyDescent="0.25">
      <c r="B840" s="1" t="str">
        <f>Sheet1!A820</f>
        <v>NJ</v>
      </c>
      <c r="C840" s="2" t="str">
        <f>Sheet1!B820</f>
        <v>Elec</v>
      </c>
      <c r="D840" s="3">
        <f>Sheet1!C820</f>
        <v>42947</v>
      </c>
      <c r="E840" s="4" t="str">
        <f>Sheet1!D820</f>
        <v>ACE</v>
      </c>
      <c r="F840" s="2" t="str">
        <f>Sheet1!E820</f>
        <v>150-500K</v>
      </c>
      <c r="G840" s="49">
        <f>IF(ISNUMBER((Sheet1!F820+$F$7/10)*VLOOKUP($B840,$H$13:$J$18,3,0)),(Sheet1!F820+$F$7/10)*VLOOKUP($B840,$H$13:$J$18,3,0),"N/A")</f>
        <v>8.5918806451141574</v>
      </c>
      <c r="H840" s="49">
        <f>IF(ISNUMBER((Sheet1!G820+$F$7/10)*VLOOKUP($B840,$H$13:$J$18,3,0)),(Sheet1!G820+$F$7/10)*VLOOKUP($B840,$H$13:$J$18,3,0),"N/A")</f>
        <v>8.8849072338641548</v>
      </c>
      <c r="I840" s="49">
        <f>IF(ISNUMBER((Sheet1!H820+$F$7/10)*VLOOKUP($B840,$H$13:$J$18,3,0)),(Sheet1!H820+$F$7/10)*VLOOKUP($B840,$H$13:$J$18,3,0),"N/A")</f>
        <v>8.8927619403919316</v>
      </c>
      <c r="J840" s="49">
        <f>IF(ISNUMBER((Sheet1!I820+$F$7/10)*VLOOKUP($B840,$H$13:$J$18,3,0)),(Sheet1!I820+$F$7/10)*VLOOKUP($B840,$H$13:$J$18,3,0),"N/A")</f>
        <v>9.0203504308433207</v>
      </c>
      <c r="K840" s="49" t="str">
        <f>IF(ISNUMBER((Sheet1!J820+$F$7/10)*VLOOKUP($B840,$H$13:$J$18,3,0)),(Sheet1!J820+$F$7/10)*VLOOKUP($B840,$H$13:$J$18,3,0),"N/A")</f>
        <v>N/A</v>
      </c>
    </row>
    <row r="841" spans="2:11" x14ac:dyDescent="0.25">
      <c r="B841" s="1" t="str">
        <f>Sheet1!A821</f>
        <v>NJ</v>
      </c>
      <c r="C841" s="2" t="str">
        <f>Sheet1!B821</f>
        <v>Elec</v>
      </c>
      <c r="D841" s="3">
        <f>Sheet1!C821</f>
        <v>42947</v>
      </c>
      <c r="E841" s="4" t="str">
        <f>Sheet1!D821</f>
        <v>ACE</v>
      </c>
      <c r="F841" s="2" t="str">
        <f>Sheet1!E821</f>
        <v>500-1M</v>
      </c>
      <c r="G841" s="49">
        <f>IF(ISNUMBER((Sheet1!F821+$F$7/10)*VLOOKUP($B841,$H$13:$J$18,3,0)),(Sheet1!F821+$F$7/10)*VLOOKUP($B841,$H$13:$J$18,3,0),"N/A")</f>
        <v>8.2173806451141562</v>
      </c>
      <c r="H841" s="49">
        <f>IF(ISNUMBER((Sheet1!G821+$F$7/10)*VLOOKUP($B841,$H$13:$J$18,3,0)),(Sheet1!G821+$F$7/10)*VLOOKUP($B841,$H$13:$J$18,3,0),"N/A")</f>
        <v>8.5104072338641537</v>
      </c>
      <c r="I841" s="49">
        <f>IF(ISNUMBER((Sheet1!H821+$F$7/10)*VLOOKUP($B841,$H$13:$J$18,3,0)),(Sheet1!H821+$F$7/10)*VLOOKUP($B841,$H$13:$J$18,3,0),"N/A")</f>
        <v>8.5182619403919322</v>
      </c>
      <c r="J841" s="49">
        <f>IF(ISNUMBER((Sheet1!I821+$F$7/10)*VLOOKUP($B841,$H$13:$J$18,3,0)),(Sheet1!I821+$F$7/10)*VLOOKUP($B841,$H$13:$J$18,3,0),"N/A")</f>
        <v>8.6458504308433213</v>
      </c>
      <c r="K841" s="49" t="str">
        <f>IF(ISNUMBER((Sheet1!J821+$F$7/10)*VLOOKUP($B841,$H$13:$J$18,3,0)),(Sheet1!J821+$F$7/10)*VLOOKUP($B841,$H$13:$J$18,3,0),"N/A")</f>
        <v>N/A</v>
      </c>
    </row>
    <row r="842" spans="2:11" x14ac:dyDescent="0.25">
      <c r="B842" s="1" t="str">
        <f>Sheet1!A822</f>
        <v>NJ</v>
      </c>
      <c r="C842" s="2" t="str">
        <f>Sheet1!B822</f>
        <v>Elec</v>
      </c>
      <c r="D842" s="3">
        <f>Sheet1!C822</f>
        <v>42978</v>
      </c>
      <c r="E842" s="4" t="str">
        <f>Sheet1!D822</f>
        <v>JCPL</v>
      </c>
      <c r="F842" s="2" t="str">
        <f>Sheet1!E822</f>
        <v>0-150K</v>
      </c>
      <c r="G842" s="49">
        <f>IF(ISNUMBER((Sheet1!F822+$F$7/10)*VLOOKUP($B842,$H$13:$J$18,3,0)),(Sheet1!F822+$F$7/10)*VLOOKUP($B842,$H$13:$J$18,3,0),"N/A")</f>
        <v>8.536884096210045</v>
      </c>
      <c r="H842" s="49">
        <f>IF(ISNUMBER((Sheet1!G822+$F$7/10)*VLOOKUP($B842,$H$13:$J$18,3,0)),(Sheet1!G822+$F$7/10)*VLOOKUP($B842,$H$13:$J$18,3,0),"N/A")</f>
        <v>8.5006268787100456</v>
      </c>
      <c r="I842" s="49">
        <f>IF(ISNUMBER((Sheet1!H822+$F$7/10)*VLOOKUP($B842,$H$13:$J$18,3,0)),(Sheet1!H822+$F$7/10)*VLOOKUP($B842,$H$13:$J$18,3,0),"N/A")</f>
        <v>8.6097324306544909</v>
      </c>
      <c r="J842" s="49">
        <f>IF(ISNUMBER((Sheet1!I822+$F$7/10)*VLOOKUP($B842,$H$13:$J$18,3,0)),(Sheet1!I822+$F$7/10)*VLOOKUP($B842,$H$13:$J$18,3,0),"N/A")</f>
        <v>8.5939219694739357</v>
      </c>
      <c r="K842" s="49" t="str">
        <f>IF(ISNUMBER((Sheet1!J822+$F$7/10)*VLOOKUP($B842,$H$13:$J$18,3,0)),(Sheet1!J822+$F$7/10)*VLOOKUP($B842,$H$13:$J$18,3,0),"N/A")</f>
        <v>N/A</v>
      </c>
    </row>
    <row r="843" spans="2:11" x14ac:dyDescent="0.25">
      <c r="B843" s="1" t="str">
        <f>Sheet1!A823</f>
        <v>NJ</v>
      </c>
      <c r="C843" s="2" t="str">
        <f>Sheet1!B823</f>
        <v>Elec</v>
      </c>
      <c r="D843" s="3">
        <f>Sheet1!C823</f>
        <v>42978</v>
      </c>
      <c r="E843" s="4" t="str">
        <f>Sheet1!D823</f>
        <v>JCPL</v>
      </c>
      <c r="F843" s="2" t="str">
        <f>Sheet1!E823</f>
        <v>150-500K</v>
      </c>
      <c r="G843" s="49">
        <f>IF(ISNUMBER((Sheet1!F823+$F$7/10)*VLOOKUP($B843,$H$13:$J$18,3,0)),(Sheet1!F823+$F$7/10)*VLOOKUP($B843,$H$13:$J$18,3,0),"N/A")</f>
        <v>8.3228840962100445</v>
      </c>
      <c r="H843" s="49">
        <f>IF(ISNUMBER((Sheet1!G823+$F$7/10)*VLOOKUP($B843,$H$13:$J$18,3,0)),(Sheet1!G823+$F$7/10)*VLOOKUP($B843,$H$13:$J$18,3,0),"N/A")</f>
        <v>8.286626878710047</v>
      </c>
      <c r="I843" s="49">
        <f>IF(ISNUMBER((Sheet1!H823+$F$7/10)*VLOOKUP($B843,$H$13:$J$18,3,0)),(Sheet1!H823+$F$7/10)*VLOOKUP($B843,$H$13:$J$18,3,0),"N/A")</f>
        <v>8.3957324306544905</v>
      </c>
      <c r="J843" s="49">
        <f>IF(ISNUMBER((Sheet1!I823+$F$7/10)*VLOOKUP($B843,$H$13:$J$18,3,0)),(Sheet1!I823+$F$7/10)*VLOOKUP($B843,$H$13:$J$18,3,0),"N/A")</f>
        <v>8.3799219694739353</v>
      </c>
      <c r="K843" s="49" t="str">
        <f>IF(ISNUMBER((Sheet1!J823+$F$7/10)*VLOOKUP($B843,$H$13:$J$18,3,0)),(Sheet1!J823+$F$7/10)*VLOOKUP($B843,$H$13:$J$18,3,0),"N/A")</f>
        <v>N/A</v>
      </c>
    </row>
    <row r="844" spans="2:11" x14ac:dyDescent="0.25">
      <c r="B844" s="1" t="str">
        <f>Sheet1!A824</f>
        <v>NJ</v>
      </c>
      <c r="C844" s="2" t="str">
        <f>Sheet1!B824</f>
        <v>Elec</v>
      </c>
      <c r="D844" s="3">
        <f>Sheet1!C824</f>
        <v>42978</v>
      </c>
      <c r="E844" s="4" t="str">
        <f>Sheet1!D824</f>
        <v>JCPL</v>
      </c>
      <c r="F844" s="2" t="str">
        <f>Sheet1!E824</f>
        <v>500-1M</v>
      </c>
      <c r="G844" s="49">
        <f>IF(ISNUMBER((Sheet1!F824+$F$7/10)*VLOOKUP($B844,$H$13:$J$18,3,0)),(Sheet1!F824+$F$7/10)*VLOOKUP($B844,$H$13:$J$18,3,0),"N/A")</f>
        <v>7.9483840962100443</v>
      </c>
      <c r="H844" s="49">
        <f>IF(ISNUMBER((Sheet1!G824+$F$7/10)*VLOOKUP($B844,$H$13:$J$18,3,0)),(Sheet1!G824+$F$7/10)*VLOOKUP($B844,$H$13:$J$18,3,0),"N/A")</f>
        <v>7.9121268787100467</v>
      </c>
      <c r="I844" s="49">
        <f>IF(ISNUMBER((Sheet1!H824+$F$7/10)*VLOOKUP($B844,$H$13:$J$18,3,0)),(Sheet1!H824+$F$7/10)*VLOOKUP($B844,$H$13:$J$18,3,0),"N/A")</f>
        <v>8.0212324306544893</v>
      </c>
      <c r="J844" s="49">
        <f>IF(ISNUMBER((Sheet1!I824+$F$7/10)*VLOOKUP($B844,$H$13:$J$18,3,0)),(Sheet1!I824+$F$7/10)*VLOOKUP($B844,$H$13:$J$18,3,0),"N/A")</f>
        <v>8.0054219694739341</v>
      </c>
      <c r="K844" s="49" t="str">
        <f>IF(ISNUMBER((Sheet1!J824+$F$7/10)*VLOOKUP($B844,$H$13:$J$18,3,0)),(Sheet1!J824+$F$7/10)*VLOOKUP($B844,$H$13:$J$18,3,0),"N/A")</f>
        <v>N/A</v>
      </c>
    </row>
    <row r="845" spans="2:11" x14ac:dyDescent="0.25">
      <c r="B845" s="1" t="str">
        <f>Sheet1!A825</f>
        <v>NJ</v>
      </c>
      <c r="C845" s="2" t="str">
        <f>Sheet1!B825</f>
        <v>Elec</v>
      </c>
      <c r="D845" s="3">
        <f>Sheet1!C825</f>
        <v>42978</v>
      </c>
      <c r="E845" s="4" t="str">
        <f>Sheet1!D825</f>
        <v>PSEG</v>
      </c>
      <c r="F845" s="2" t="str">
        <f>Sheet1!E825</f>
        <v>0-150K</v>
      </c>
      <c r="G845" s="49">
        <f>IF(ISNUMBER((Sheet1!F825+$F$7/10)*VLOOKUP($B845,$H$13:$J$18,3,0)),(Sheet1!F825+$F$7/10)*VLOOKUP($B845,$H$13:$J$18,3,0),"N/A")</f>
        <v>11.908796508424659</v>
      </c>
      <c r="H845" s="49">
        <f>IF(ISNUMBER((Sheet1!G825+$F$7/10)*VLOOKUP($B845,$H$13:$J$18,3,0)),(Sheet1!G825+$F$7/10)*VLOOKUP($B845,$H$13:$J$18,3,0),"N/A")</f>
        <v>11.829079903424658</v>
      </c>
      <c r="I845" s="49">
        <f>IF(ISNUMBER((Sheet1!H825+$F$7/10)*VLOOKUP($B845,$H$13:$J$18,3,0)),(Sheet1!H825+$F$7/10)*VLOOKUP($B845,$H$13:$J$18,3,0),"N/A")</f>
        <v>11.678829136202438</v>
      </c>
      <c r="J845" s="49">
        <f>IF(ISNUMBER((Sheet1!I825+$F$7/10)*VLOOKUP($B845,$H$13:$J$18,3,0)),(Sheet1!I825+$F$7/10)*VLOOKUP($B845,$H$13:$J$18,3,0),"N/A")</f>
        <v>11.644309368355216</v>
      </c>
      <c r="K845" s="49" t="str">
        <f>IF(ISNUMBER((Sheet1!J825+$F$7/10)*VLOOKUP($B845,$H$13:$J$18,3,0)),(Sheet1!J825+$F$7/10)*VLOOKUP($B845,$H$13:$J$18,3,0),"N/A")</f>
        <v>N/A</v>
      </c>
    </row>
    <row r="846" spans="2:11" x14ac:dyDescent="0.25">
      <c r="B846" s="1" t="str">
        <f>Sheet1!A826</f>
        <v>NJ</v>
      </c>
      <c r="C846" s="2" t="str">
        <f>Sheet1!B826</f>
        <v>Elec</v>
      </c>
      <c r="D846" s="3">
        <f>Sheet1!C826</f>
        <v>42978</v>
      </c>
      <c r="E846" s="4" t="str">
        <f>Sheet1!D826</f>
        <v>PSEG</v>
      </c>
      <c r="F846" s="2" t="str">
        <f>Sheet1!E826</f>
        <v>150-500K</v>
      </c>
      <c r="G846" s="49">
        <f>IF(ISNUMBER((Sheet1!F826+$F$7/10)*VLOOKUP($B846,$H$13:$J$18,3,0)),(Sheet1!F826+$F$7/10)*VLOOKUP($B846,$H$13:$J$18,3,0),"N/A")</f>
        <v>11.694796508424659</v>
      </c>
      <c r="H846" s="49">
        <f>IF(ISNUMBER((Sheet1!G826+$F$7/10)*VLOOKUP($B846,$H$13:$J$18,3,0)),(Sheet1!G826+$F$7/10)*VLOOKUP($B846,$H$13:$J$18,3,0),"N/A")</f>
        <v>11.615079903424657</v>
      </c>
      <c r="I846" s="49">
        <f>IF(ISNUMBER((Sheet1!H826+$F$7/10)*VLOOKUP($B846,$H$13:$J$18,3,0)),(Sheet1!H826+$F$7/10)*VLOOKUP($B846,$H$13:$J$18,3,0),"N/A")</f>
        <v>11.464829136202438</v>
      </c>
      <c r="J846" s="49">
        <f>IF(ISNUMBER((Sheet1!I826+$F$7/10)*VLOOKUP($B846,$H$13:$J$18,3,0)),(Sheet1!I826+$F$7/10)*VLOOKUP($B846,$H$13:$J$18,3,0),"N/A")</f>
        <v>11.430309368355218</v>
      </c>
      <c r="K846" s="49" t="str">
        <f>IF(ISNUMBER((Sheet1!J826+$F$7/10)*VLOOKUP($B846,$H$13:$J$18,3,0)),(Sheet1!J826+$F$7/10)*VLOOKUP($B846,$H$13:$J$18,3,0),"N/A")</f>
        <v>N/A</v>
      </c>
    </row>
    <row r="847" spans="2:11" x14ac:dyDescent="0.25">
      <c r="B847" s="1" t="str">
        <f>Sheet1!A827</f>
        <v>NJ</v>
      </c>
      <c r="C847" s="2" t="str">
        <f>Sheet1!B827</f>
        <v>Elec</v>
      </c>
      <c r="D847" s="3">
        <f>Sheet1!C827</f>
        <v>42978</v>
      </c>
      <c r="E847" s="4" t="str">
        <f>Sheet1!D827</f>
        <v>PSEG</v>
      </c>
      <c r="F847" s="2" t="str">
        <f>Sheet1!E827</f>
        <v>500-1M</v>
      </c>
      <c r="G847" s="49">
        <f>IF(ISNUMBER((Sheet1!F827+$F$7/10)*VLOOKUP($B847,$H$13:$J$18,3,0)),(Sheet1!F827+$F$7/10)*VLOOKUP($B847,$H$13:$J$18,3,0),"N/A")</f>
        <v>11.320296508424658</v>
      </c>
      <c r="H847" s="49">
        <f>IF(ISNUMBER((Sheet1!G827+$F$7/10)*VLOOKUP($B847,$H$13:$J$18,3,0)),(Sheet1!G827+$F$7/10)*VLOOKUP($B847,$H$13:$J$18,3,0),"N/A")</f>
        <v>11.240579903424658</v>
      </c>
      <c r="I847" s="49">
        <f>IF(ISNUMBER((Sheet1!H827+$F$7/10)*VLOOKUP($B847,$H$13:$J$18,3,0)),(Sheet1!H827+$F$7/10)*VLOOKUP($B847,$H$13:$J$18,3,0),"N/A")</f>
        <v>11.090329136202438</v>
      </c>
      <c r="J847" s="49">
        <f>IF(ISNUMBER((Sheet1!I827+$F$7/10)*VLOOKUP($B847,$H$13:$J$18,3,0)),(Sheet1!I827+$F$7/10)*VLOOKUP($B847,$H$13:$J$18,3,0),"N/A")</f>
        <v>11.055809368355218</v>
      </c>
      <c r="K847" s="49" t="str">
        <f>IF(ISNUMBER((Sheet1!J827+$F$7/10)*VLOOKUP($B847,$H$13:$J$18,3,0)),(Sheet1!J827+$F$7/10)*VLOOKUP($B847,$H$13:$J$18,3,0),"N/A")</f>
        <v>N/A</v>
      </c>
    </row>
    <row r="848" spans="2:11" x14ac:dyDescent="0.25">
      <c r="B848" s="1" t="str">
        <f>Sheet1!A828</f>
        <v>NJ</v>
      </c>
      <c r="C848" s="2" t="str">
        <f>Sheet1!B828</f>
        <v>Elec</v>
      </c>
      <c r="D848" s="3">
        <f>Sheet1!C828</f>
        <v>42978</v>
      </c>
      <c r="E848" s="4" t="str">
        <f>Sheet1!D828</f>
        <v>ACE</v>
      </c>
      <c r="F848" s="2" t="str">
        <f>Sheet1!E828</f>
        <v>0-150K</v>
      </c>
      <c r="G848" s="49">
        <f>IF(ISNUMBER((Sheet1!F828+$F$7/10)*VLOOKUP($B848,$H$13:$J$18,3,0)),(Sheet1!F828+$F$7/10)*VLOOKUP($B848,$H$13:$J$18,3,0),"N/A")</f>
        <v>9.1535104484474896</v>
      </c>
      <c r="H848" s="49">
        <f>IF(ISNUMBER((Sheet1!G828+$F$7/10)*VLOOKUP($B848,$H$13:$J$18,3,0)),(Sheet1!G828+$F$7/10)*VLOOKUP($B848,$H$13:$J$18,3,0),"N/A")</f>
        <v>9.1345030576141575</v>
      </c>
      <c r="I848" s="49">
        <f>IF(ISNUMBER((Sheet1!H828+$F$7/10)*VLOOKUP($B848,$H$13:$J$18,3,0)),(Sheet1!H828+$F$7/10)*VLOOKUP($B848,$H$13:$J$18,3,0),"N/A")</f>
        <v>9.2357087995586014</v>
      </c>
      <c r="J848" s="49">
        <f>IF(ISNUMBER((Sheet1!I828+$F$7/10)*VLOOKUP($B848,$H$13:$J$18,3,0)),(Sheet1!I828+$F$7/10)*VLOOKUP($B848,$H$13:$J$18,3,0),"N/A")</f>
        <v>9.2476665474058226</v>
      </c>
      <c r="K848" s="49" t="str">
        <f>IF(ISNUMBER((Sheet1!J828+$F$7/10)*VLOOKUP($B848,$H$13:$J$18,3,0)),(Sheet1!J828+$F$7/10)*VLOOKUP($B848,$H$13:$J$18,3,0),"N/A")</f>
        <v>N/A</v>
      </c>
    </row>
    <row r="849" spans="2:11" x14ac:dyDescent="0.25">
      <c r="B849" s="1" t="str">
        <f>Sheet1!A829</f>
        <v>NJ</v>
      </c>
      <c r="C849" s="2" t="str">
        <f>Sheet1!B829</f>
        <v>Elec</v>
      </c>
      <c r="D849" s="3">
        <f>Sheet1!C829</f>
        <v>42978</v>
      </c>
      <c r="E849" s="4" t="str">
        <f>Sheet1!D829</f>
        <v>ACE</v>
      </c>
      <c r="F849" s="2" t="str">
        <f>Sheet1!E829</f>
        <v>150-500K</v>
      </c>
      <c r="G849" s="49">
        <f>IF(ISNUMBER((Sheet1!F829+$F$7/10)*VLOOKUP($B849,$H$13:$J$18,3,0)),(Sheet1!F829+$F$7/10)*VLOOKUP($B849,$H$13:$J$18,3,0),"N/A")</f>
        <v>8.9395104484474892</v>
      </c>
      <c r="H849" s="49">
        <f>IF(ISNUMBER((Sheet1!G829+$F$7/10)*VLOOKUP($B849,$H$13:$J$18,3,0)),(Sheet1!G829+$F$7/10)*VLOOKUP($B849,$H$13:$J$18,3,0),"N/A")</f>
        <v>8.9205030576141553</v>
      </c>
      <c r="I849" s="49">
        <f>IF(ISNUMBER((Sheet1!H829+$F$7/10)*VLOOKUP($B849,$H$13:$J$18,3,0)),(Sheet1!H829+$F$7/10)*VLOOKUP($B849,$H$13:$J$18,3,0),"N/A")</f>
        <v>9.0217087995586009</v>
      </c>
      <c r="J849" s="49">
        <f>IF(ISNUMBER((Sheet1!I829+$F$7/10)*VLOOKUP($B849,$H$13:$J$18,3,0)),(Sheet1!I829+$F$7/10)*VLOOKUP($B849,$H$13:$J$18,3,0),"N/A")</f>
        <v>9.033666547405824</v>
      </c>
      <c r="K849" s="49" t="str">
        <f>IF(ISNUMBER((Sheet1!J829+$F$7/10)*VLOOKUP($B849,$H$13:$J$18,3,0)),(Sheet1!J829+$F$7/10)*VLOOKUP($B849,$H$13:$J$18,3,0),"N/A")</f>
        <v>N/A</v>
      </c>
    </row>
    <row r="850" spans="2:11" x14ac:dyDescent="0.25">
      <c r="B850" s="1" t="str">
        <f>Sheet1!A830</f>
        <v>NJ</v>
      </c>
      <c r="C850" s="2" t="str">
        <f>Sheet1!B830</f>
        <v>Elec</v>
      </c>
      <c r="D850" s="3">
        <f>Sheet1!C830</f>
        <v>42978</v>
      </c>
      <c r="E850" s="4" t="str">
        <f>Sheet1!D830</f>
        <v>ACE</v>
      </c>
      <c r="F850" s="2" t="str">
        <f>Sheet1!E830</f>
        <v>500-1M</v>
      </c>
      <c r="G850" s="49">
        <f>IF(ISNUMBER((Sheet1!F830+$F$7/10)*VLOOKUP($B850,$H$13:$J$18,3,0)),(Sheet1!F830+$F$7/10)*VLOOKUP($B850,$H$13:$J$18,3,0),"N/A")</f>
        <v>8.5650104484474898</v>
      </c>
      <c r="H850" s="49">
        <f>IF(ISNUMBER((Sheet1!G830+$F$7/10)*VLOOKUP($B850,$H$13:$J$18,3,0)),(Sheet1!G830+$F$7/10)*VLOOKUP($B850,$H$13:$J$18,3,0),"N/A")</f>
        <v>8.5460030576141559</v>
      </c>
      <c r="I850" s="49">
        <f>IF(ISNUMBER((Sheet1!H830+$F$7/10)*VLOOKUP($B850,$H$13:$J$18,3,0)),(Sheet1!H830+$F$7/10)*VLOOKUP($B850,$H$13:$J$18,3,0),"N/A")</f>
        <v>8.6472087995586016</v>
      </c>
      <c r="J850" s="49">
        <f>IF(ISNUMBER((Sheet1!I830+$F$7/10)*VLOOKUP($B850,$H$13:$J$18,3,0)),(Sheet1!I830+$F$7/10)*VLOOKUP($B850,$H$13:$J$18,3,0),"N/A")</f>
        <v>8.6591665474058228</v>
      </c>
      <c r="K850" s="49" t="str">
        <f>IF(ISNUMBER((Sheet1!J830+$F$7/10)*VLOOKUP($B850,$H$13:$J$18,3,0)),(Sheet1!J830+$F$7/10)*VLOOKUP($B850,$H$13:$J$18,3,0),"N/A")</f>
        <v>N/A</v>
      </c>
    </row>
    <row r="851" spans="2:11" x14ac:dyDescent="0.25">
      <c r="B851" s="1" t="str">
        <f>Sheet1!A831</f>
        <v>NJ</v>
      </c>
      <c r="C851" s="2" t="str">
        <f>Sheet1!B831</f>
        <v>Elec</v>
      </c>
      <c r="D851" s="3">
        <f>Sheet1!C831</f>
        <v>43008</v>
      </c>
      <c r="E851" s="4" t="str">
        <f>Sheet1!D831</f>
        <v>JCPL</v>
      </c>
      <c r="F851" s="2" t="str">
        <f>Sheet1!E831</f>
        <v>0-150K</v>
      </c>
      <c r="G851" s="49">
        <f>IF(ISNUMBER((Sheet1!F831+$F$7/10)*VLOOKUP($B851,$H$13:$J$18,3,0)),(Sheet1!F831+$F$7/10)*VLOOKUP($B851,$H$13:$J$18,3,0),"N/A")</f>
        <v>8.8955431028767133</v>
      </c>
      <c r="H851" s="49">
        <f>IF(ISNUMBER((Sheet1!G831+$F$7/10)*VLOOKUP($B851,$H$13:$J$18,3,0)),(Sheet1!G831+$F$7/10)*VLOOKUP($B851,$H$13:$J$18,3,0),"N/A")</f>
        <v>8.5329979007933812</v>
      </c>
      <c r="I851" s="49">
        <f>IF(ISNUMBER((Sheet1!H831+$F$7/10)*VLOOKUP($B851,$H$13:$J$18,3,0)),(Sheet1!H831+$F$7/10)*VLOOKUP($B851,$H$13:$J$18,3,0),"N/A")</f>
        <v>8.7426991609322684</v>
      </c>
      <c r="J851" s="49">
        <f>IF(ISNUMBER((Sheet1!I831+$F$7/10)*VLOOKUP($B851,$H$13:$J$18,3,0)),(Sheet1!I831+$F$7/10)*VLOOKUP($B851,$H$13:$J$18,3,0),"N/A")</f>
        <v>8.5953003115225464</v>
      </c>
      <c r="K851" s="49" t="str">
        <f>IF(ISNUMBER((Sheet1!J831+$F$7/10)*VLOOKUP($B851,$H$13:$J$18,3,0)),(Sheet1!J831+$F$7/10)*VLOOKUP($B851,$H$13:$J$18,3,0),"N/A")</f>
        <v>N/A</v>
      </c>
    </row>
    <row r="852" spans="2:11" x14ac:dyDescent="0.25">
      <c r="B852" s="1" t="str">
        <f>Sheet1!A832</f>
        <v>NJ</v>
      </c>
      <c r="C852" s="2" t="str">
        <f>Sheet1!B832</f>
        <v>Elec</v>
      </c>
      <c r="D852" s="3">
        <f>Sheet1!C832</f>
        <v>43008</v>
      </c>
      <c r="E852" s="4" t="str">
        <f>Sheet1!D832</f>
        <v>JCPL</v>
      </c>
      <c r="F852" s="2" t="str">
        <f>Sheet1!E832</f>
        <v>150-500K</v>
      </c>
      <c r="G852" s="49">
        <f>IF(ISNUMBER((Sheet1!F832+$F$7/10)*VLOOKUP($B852,$H$13:$J$18,3,0)),(Sheet1!F832+$F$7/10)*VLOOKUP($B852,$H$13:$J$18,3,0),"N/A")</f>
        <v>8.6815431028767147</v>
      </c>
      <c r="H852" s="49">
        <f>IF(ISNUMBER((Sheet1!G832+$F$7/10)*VLOOKUP($B852,$H$13:$J$18,3,0)),(Sheet1!G832+$F$7/10)*VLOOKUP($B852,$H$13:$J$18,3,0),"N/A")</f>
        <v>8.3189979007933808</v>
      </c>
      <c r="I852" s="49">
        <f>IF(ISNUMBER((Sheet1!H832+$F$7/10)*VLOOKUP($B852,$H$13:$J$18,3,0)),(Sheet1!H832+$F$7/10)*VLOOKUP($B852,$H$13:$J$18,3,0),"N/A")</f>
        <v>8.528699160932268</v>
      </c>
      <c r="J852" s="49">
        <f>IF(ISNUMBER((Sheet1!I832+$F$7/10)*VLOOKUP($B852,$H$13:$J$18,3,0)),(Sheet1!I832+$F$7/10)*VLOOKUP($B852,$H$13:$J$18,3,0),"N/A")</f>
        <v>8.381300311522546</v>
      </c>
      <c r="K852" s="49" t="str">
        <f>IF(ISNUMBER((Sheet1!J832+$F$7/10)*VLOOKUP($B852,$H$13:$J$18,3,0)),(Sheet1!J832+$F$7/10)*VLOOKUP($B852,$H$13:$J$18,3,0),"N/A")</f>
        <v>N/A</v>
      </c>
    </row>
    <row r="853" spans="2:11" x14ac:dyDescent="0.25">
      <c r="B853" s="1" t="str">
        <f>Sheet1!A833</f>
        <v>NJ</v>
      </c>
      <c r="C853" s="2" t="str">
        <f>Sheet1!B833</f>
        <v>Elec</v>
      </c>
      <c r="D853" s="3">
        <f>Sheet1!C833</f>
        <v>43008</v>
      </c>
      <c r="E853" s="4" t="str">
        <f>Sheet1!D833</f>
        <v>JCPL</v>
      </c>
      <c r="F853" s="2" t="str">
        <f>Sheet1!E833</f>
        <v>500-1M</v>
      </c>
      <c r="G853" s="49">
        <f>IF(ISNUMBER((Sheet1!F833+$F$7/10)*VLOOKUP($B853,$H$13:$J$18,3,0)),(Sheet1!F833+$F$7/10)*VLOOKUP($B853,$H$13:$J$18,3,0),"N/A")</f>
        <v>8.3070431028767135</v>
      </c>
      <c r="H853" s="49">
        <f>IF(ISNUMBER((Sheet1!G833+$F$7/10)*VLOOKUP($B853,$H$13:$J$18,3,0)),(Sheet1!G833+$F$7/10)*VLOOKUP($B853,$H$13:$J$18,3,0),"N/A")</f>
        <v>7.9444979007933814</v>
      </c>
      <c r="I853" s="49">
        <f>IF(ISNUMBER((Sheet1!H833+$F$7/10)*VLOOKUP($B853,$H$13:$J$18,3,0)),(Sheet1!H833+$F$7/10)*VLOOKUP($B853,$H$13:$J$18,3,0),"N/A")</f>
        <v>8.1541991609322686</v>
      </c>
      <c r="J853" s="49">
        <f>IF(ISNUMBER((Sheet1!I833+$F$7/10)*VLOOKUP($B853,$H$13:$J$18,3,0)),(Sheet1!I833+$F$7/10)*VLOOKUP($B853,$H$13:$J$18,3,0),"N/A")</f>
        <v>8.0068003115225466</v>
      </c>
      <c r="K853" s="49" t="str">
        <f>IF(ISNUMBER((Sheet1!J833+$F$7/10)*VLOOKUP($B853,$H$13:$J$18,3,0)),(Sheet1!J833+$F$7/10)*VLOOKUP($B853,$H$13:$J$18,3,0),"N/A")</f>
        <v>N/A</v>
      </c>
    </row>
    <row r="854" spans="2:11" x14ac:dyDescent="0.25">
      <c r="B854" s="1" t="str">
        <f>Sheet1!A834</f>
        <v>NJ</v>
      </c>
      <c r="C854" s="2" t="str">
        <f>Sheet1!B834</f>
        <v>Elec</v>
      </c>
      <c r="D854" s="3">
        <f>Sheet1!C834</f>
        <v>43008</v>
      </c>
      <c r="E854" s="4" t="str">
        <f>Sheet1!D834</f>
        <v>PSEG</v>
      </c>
      <c r="F854" s="2" t="str">
        <f>Sheet1!E834</f>
        <v>0-150K</v>
      </c>
      <c r="G854" s="49">
        <f>IF(ISNUMBER((Sheet1!F834+$F$7/10)*VLOOKUP($B854,$H$13:$J$18,3,0)),(Sheet1!F834+$F$7/10)*VLOOKUP($B854,$H$13:$J$18,3,0),"N/A")</f>
        <v>12.314205598424659</v>
      </c>
      <c r="H854" s="49">
        <f>IF(ISNUMBER((Sheet1!G834+$F$7/10)*VLOOKUP($B854,$H$13:$J$18,3,0)),(Sheet1!G834+$F$7/10)*VLOOKUP($B854,$H$13:$J$18,3,0),"N/A")</f>
        <v>11.788048078424659</v>
      </c>
      <c r="I854" s="49">
        <f>IF(ISNUMBER((Sheet1!H834+$F$7/10)*VLOOKUP($B854,$H$13:$J$18,3,0)),(Sheet1!H834+$F$7/10)*VLOOKUP($B854,$H$13:$J$18,3,0),"N/A")</f>
        <v>11.787565032869106</v>
      </c>
      <c r="J854" s="49">
        <f>IF(ISNUMBER((Sheet1!I834+$F$7/10)*VLOOKUP($B854,$H$13:$J$18,3,0)),(Sheet1!I834+$F$7/10)*VLOOKUP($B854,$H$13:$J$18,3,0),"N/A")</f>
        <v>11.622109413320498</v>
      </c>
      <c r="K854" s="49" t="str">
        <f>IF(ISNUMBER((Sheet1!J834+$F$7/10)*VLOOKUP($B854,$H$13:$J$18,3,0)),(Sheet1!J834+$F$7/10)*VLOOKUP($B854,$H$13:$J$18,3,0),"N/A")</f>
        <v>N/A</v>
      </c>
    </row>
    <row r="855" spans="2:11" x14ac:dyDescent="0.25">
      <c r="B855" s="1" t="str">
        <f>Sheet1!A835</f>
        <v>NJ</v>
      </c>
      <c r="C855" s="2" t="str">
        <f>Sheet1!B835</f>
        <v>Elec</v>
      </c>
      <c r="D855" s="3">
        <f>Sheet1!C835</f>
        <v>43008</v>
      </c>
      <c r="E855" s="4" t="str">
        <f>Sheet1!D835</f>
        <v>PSEG</v>
      </c>
      <c r="F855" s="2" t="str">
        <f>Sheet1!E835</f>
        <v>150-500K</v>
      </c>
      <c r="G855" s="49">
        <f>IF(ISNUMBER((Sheet1!F835+$F$7/10)*VLOOKUP($B855,$H$13:$J$18,3,0)),(Sheet1!F835+$F$7/10)*VLOOKUP($B855,$H$13:$J$18,3,0),"N/A")</f>
        <v>12.100205598424658</v>
      </c>
      <c r="H855" s="49">
        <f>IF(ISNUMBER((Sheet1!G835+$F$7/10)*VLOOKUP($B855,$H$13:$J$18,3,0)),(Sheet1!G835+$F$7/10)*VLOOKUP($B855,$H$13:$J$18,3,0),"N/A")</f>
        <v>11.574048078424658</v>
      </c>
      <c r="I855" s="49">
        <f>IF(ISNUMBER((Sheet1!H835+$F$7/10)*VLOOKUP($B855,$H$13:$J$18,3,0)),(Sheet1!H835+$F$7/10)*VLOOKUP($B855,$H$13:$J$18,3,0),"N/A")</f>
        <v>11.573565032869105</v>
      </c>
      <c r="J855" s="49">
        <f>IF(ISNUMBER((Sheet1!I835+$F$7/10)*VLOOKUP($B855,$H$13:$J$18,3,0)),(Sheet1!I835+$F$7/10)*VLOOKUP($B855,$H$13:$J$18,3,0),"N/A")</f>
        <v>11.408109413320496</v>
      </c>
      <c r="K855" s="49" t="str">
        <f>IF(ISNUMBER((Sheet1!J835+$F$7/10)*VLOOKUP($B855,$H$13:$J$18,3,0)),(Sheet1!J835+$F$7/10)*VLOOKUP($B855,$H$13:$J$18,3,0),"N/A")</f>
        <v>N/A</v>
      </c>
    </row>
    <row r="856" spans="2:11" x14ac:dyDescent="0.25">
      <c r="B856" s="1" t="str">
        <f>Sheet1!A836</f>
        <v>NJ</v>
      </c>
      <c r="C856" s="2" t="str">
        <f>Sheet1!B836</f>
        <v>Elec</v>
      </c>
      <c r="D856" s="3">
        <f>Sheet1!C836</f>
        <v>43008</v>
      </c>
      <c r="E856" s="4" t="str">
        <f>Sheet1!D836</f>
        <v>PSEG</v>
      </c>
      <c r="F856" s="2" t="str">
        <f>Sheet1!E836</f>
        <v>500-1M</v>
      </c>
      <c r="G856" s="49">
        <f>IF(ISNUMBER((Sheet1!F836+$F$7/10)*VLOOKUP($B856,$H$13:$J$18,3,0)),(Sheet1!F836+$F$7/10)*VLOOKUP($B856,$H$13:$J$18,3,0),"N/A")</f>
        <v>11.725705598424657</v>
      </c>
      <c r="H856" s="49">
        <f>IF(ISNUMBER((Sheet1!G836+$F$7/10)*VLOOKUP($B856,$H$13:$J$18,3,0)),(Sheet1!G836+$F$7/10)*VLOOKUP($B856,$H$13:$J$18,3,0),"N/A")</f>
        <v>11.199548078424659</v>
      </c>
      <c r="I856" s="49">
        <f>IF(ISNUMBER((Sheet1!H836+$F$7/10)*VLOOKUP($B856,$H$13:$J$18,3,0)),(Sheet1!H836+$F$7/10)*VLOOKUP($B856,$H$13:$J$18,3,0),"N/A")</f>
        <v>11.199065032869106</v>
      </c>
      <c r="J856" s="49">
        <f>IF(ISNUMBER((Sheet1!I836+$F$7/10)*VLOOKUP($B856,$H$13:$J$18,3,0)),(Sheet1!I836+$F$7/10)*VLOOKUP($B856,$H$13:$J$18,3,0),"N/A")</f>
        <v>11.033609413320496</v>
      </c>
      <c r="K856" s="49" t="str">
        <f>IF(ISNUMBER((Sheet1!J836+$F$7/10)*VLOOKUP($B856,$H$13:$J$18,3,0)),(Sheet1!J836+$F$7/10)*VLOOKUP($B856,$H$13:$J$18,3,0),"N/A")</f>
        <v>N/A</v>
      </c>
    </row>
    <row r="857" spans="2:11" x14ac:dyDescent="0.25">
      <c r="B857" s="1" t="str">
        <f>Sheet1!A837</f>
        <v>NJ</v>
      </c>
      <c r="C857" s="2" t="str">
        <f>Sheet1!B837</f>
        <v>Elec</v>
      </c>
      <c r="D857" s="3">
        <f>Sheet1!C837</f>
        <v>43008</v>
      </c>
      <c r="E857" s="4" t="str">
        <f>Sheet1!D837</f>
        <v>ACE</v>
      </c>
      <c r="F857" s="2" t="str">
        <f>Sheet1!E837</f>
        <v>0-150K</v>
      </c>
      <c r="G857" s="49">
        <f>IF(ISNUMBER((Sheet1!F837+$F$7/10)*VLOOKUP($B857,$H$13:$J$18,3,0)),(Sheet1!F837+$F$7/10)*VLOOKUP($B857,$H$13:$J$18,3,0),"N/A")</f>
        <v>9.4812189917808247</v>
      </c>
      <c r="H857" s="49">
        <f>IF(ISNUMBER((Sheet1!G837+$F$7/10)*VLOOKUP($B857,$H$13:$J$18,3,0)),(Sheet1!G837+$F$7/10)*VLOOKUP($B857,$H$13:$J$18,3,0),"N/A")</f>
        <v>9.167122141364155</v>
      </c>
      <c r="I857" s="49">
        <f>IF(ISNUMBER((Sheet1!H837+$F$7/10)*VLOOKUP($B857,$H$13:$J$18,3,0)),(Sheet1!H837+$F$7/10)*VLOOKUP($B857,$H$13:$J$18,3,0),"N/A")</f>
        <v>9.3563742153919343</v>
      </c>
      <c r="J857" s="49">
        <f>IF(ISNUMBER((Sheet1!I837+$F$7/10)*VLOOKUP($B857,$H$13:$J$18,3,0)),(Sheet1!I837+$F$7/10)*VLOOKUP($B857,$H$13:$J$18,3,0),"N/A")</f>
        <v>9.260725061468321</v>
      </c>
      <c r="K857" s="49" t="str">
        <f>IF(ISNUMBER((Sheet1!J837+$F$7/10)*VLOOKUP($B857,$H$13:$J$18,3,0)),(Sheet1!J837+$F$7/10)*VLOOKUP($B857,$H$13:$J$18,3,0),"N/A")</f>
        <v>N/A</v>
      </c>
    </row>
    <row r="858" spans="2:11" x14ac:dyDescent="0.25">
      <c r="B858" s="1" t="str">
        <f>Sheet1!A838</f>
        <v>NJ</v>
      </c>
      <c r="C858" s="2" t="str">
        <f>Sheet1!B838</f>
        <v>Elec</v>
      </c>
      <c r="D858" s="3">
        <f>Sheet1!C838</f>
        <v>43008</v>
      </c>
      <c r="E858" s="4" t="str">
        <f>Sheet1!D838</f>
        <v>ACE</v>
      </c>
      <c r="F858" s="2" t="str">
        <f>Sheet1!E838</f>
        <v>150-500K</v>
      </c>
      <c r="G858" s="49">
        <f>IF(ISNUMBER((Sheet1!F838+$F$7/10)*VLOOKUP($B858,$H$13:$J$18,3,0)),(Sheet1!F838+$F$7/10)*VLOOKUP($B858,$H$13:$J$18,3,0),"N/A")</f>
        <v>9.2672189917808243</v>
      </c>
      <c r="H858" s="49">
        <f>IF(ISNUMBER((Sheet1!G838+$F$7/10)*VLOOKUP($B858,$H$13:$J$18,3,0)),(Sheet1!G838+$F$7/10)*VLOOKUP($B858,$H$13:$J$18,3,0),"N/A")</f>
        <v>8.9531221413641546</v>
      </c>
      <c r="I858" s="49">
        <f>IF(ISNUMBER((Sheet1!H838+$F$7/10)*VLOOKUP($B858,$H$13:$J$18,3,0)),(Sheet1!H838+$F$7/10)*VLOOKUP($B858,$H$13:$J$18,3,0),"N/A")</f>
        <v>9.1423742153919338</v>
      </c>
      <c r="J858" s="49">
        <f>IF(ISNUMBER((Sheet1!I838+$F$7/10)*VLOOKUP($B858,$H$13:$J$18,3,0)),(Sheet1!I838+$F$7/10)*VLOOKUP($B858,$H$13:$J$18,3,0),"N/A")</f>
        <v>9.0467250614683223</v>
      </c>
      <c r="K858" s="49" t="str">
        <f>IF(ISNUMBER((Sheet1!J838+$F$7/10)*VLOOKUP($B858,$H$13:$J$18,3,0)),(Sheet1!J838+$F$7/10)*VLOOKUP($B858,$H$13:$J$18,3,0),"N/A")</f>
        <v>N/A</v>
      </c>
    </row>
    <row r="859" spans="2:11" x14ac:dyDescent="0.25">
      <c r="B859" s="1" t="str">
        <f>Sheet1!A839</f>
        <v>NJ</v>
      </c>
      <c r="C859" s="2" t="str">
        <f>Sheet1!B839</f>
        <v>Elec</v>
      </c>
      <c r="D859" s="3">
        <f>Sheet1!C839</f>
        <v>43008</v>
      </c>
      <c r="E859" s="4" t="str">
        <f>Sheet1!D839</f>
        <v>ACE</v>
      </c>
      <c r="F859" s="2" t="str">
        <f>Sheet1!E839</f>
        <v>500-1M</v>
      </c>
      <c r="G859" s="49">
        <f>IF(ISNUMBER((Sheet1!F839+$F$7/10)*VLOOKUP($B859,$H$13:$J$18,3,0)),(Sheet1!F839+$F$7/10)*VLOOKUP($B859,$H$13:$J$18,3,0),"N/A")</f>
        <v>8.8927189917808249</v>
      </c>
      <c r="H859" s="49">
        <f>IF(ISNUMBER((Sheet1!G839+$F$7/10)*VLOOKUP($B859,$H$13:$J$18,3,0)),(Sheet1!G839+$F$7/10)*VLOOKUP($B859,$H$13:$J$18,3,0),"N/A")</f>
        <v>8.5786221413641552</v>
      </c>
      <c r="I859" s="49">
        <f>IF(ISNUMBER((Sheet1!H839+$F$7/10)*VLOOKUP($B859,$H$13:$J$18,3,0)),(Sheet1!H839+$F$7/10)*VLOOKUP($B859,$H$13:$J$18,3,0),"N/A")</f>
        <v>8.7678742153919345</v>
      </c>
      <c r="J859" s="49">
        <f>IF(ISNUMBER((Sheet1!I839+$F$7/10)*VLOOKUP($B859,$H$13:$J$18,3,0)),(Sheet1!I839+$F$7/10)*VLOOKUP($B859,$H$13:$J$18,3,0),"N/A")</f>
        <v>8.6722250614683229</v>
      </c>
      <c r="K859" s="49" t="str">
        <f>IF(ISNUMBER((Sheet1!J839+$F$7/10)*VLOOKUP($B859,$H$13:$J$18,3,0)),(Sheet1!J839+$F$7/10)*VLOOKUP($B859,$H$13:$J$18,3,0),"N/A")</f>
        <v>N/A</v>
      </c>
    </row>
    <row r="860" spans="2:11" x14ac:dyDescent="0.25">
      <c r="B860" s="1" t="str">
        <f>Sheet1!A840</f>
        <v>NJ</v>
      </c>
      <c r="C860" s="2" t="str">
        <f>Sheet1!B840</f>
        <v>Elec</v>
      </c>
      <c r="D860" s="3">
        <f>Sheet1!C840</f>
        <v>43039</v>
      </c>
      <c r="E860" s="4" t="str">
        <f>Sheet1!D840</f>
        <v>JCPL</v>
      </c>
      <c r="F860" s="2" t="str">
        <f>Sheet1!E840</f>
        <v>0-150K</v>
      </c>
      <c r="G860" s="49">
        <f>IF(ISNUMBER((Sheet1!F840+$F$7/10)*VLOOKUP($B860,$H$13:$J$18,3,0)),(Sheet1!F840+$F$7/10)*VLOOKUP($B860,$H$13:$J$18,3,0),"N/A")</f>
        <v>9.0238482295433808</v>
      </c>
      <c r="H860" s="49">
        <f>IF(ISNUMBER((Sheet1!G840+$F$7/10)*VLOOKUP($B860,$H$13:$J$18,3,0)),(Sheet1!G840+$F$7/10)*VLOOKUP($B860,$H$13:$J$18,3,0),"N/A")</f>
        <v>8.5618388145433801</v>
      </c>
      <c r="I860" s="49">
        <f>IF(ISNUMBER((Sheet1!H840+$F$7/10)*VLOOKUP($B860,$H$13:$J$18,3,0)),(Sheet1!H840+$F$7/10)*VLOOKUP($B860,$H$13:$J$18,3,0),"N/A")</f>
        <v>8.7953193534322676</v>
      </c>
      <c r="J860" s="49">
        <f>IF(ISNUMBER((Sheet1!I840+$F$7/10)*VLOOKUP($B860,$H$13:$J$18,3,0)),(Sheet1!I840+$F$7/10)*VLOOKUP($B860,$H$13:$J$18,3,0),"N/A")</f>
        <v>8.5921085944044897</v>
      </c>
      <c r="K860" s="49" t="str">
        <f>IF(ISNUMBER((Sheet1!J840+$F$7/10)*VLOOKUP($B860,$H$13:$J$18,3,0)),(Sheet1!J840+$F$7/10)*VLOOKUP($B860,$H$13:$J$18,3,0),"N/A")</f>
        <v>N/A</v>
      </c>
    </row>
    <row r="861" spans="2:11" x14ac:dyDescent="0.25">
      <c r="B861" s="1" t="str">
        <f>Sheet1!A841</f>
        <v>NJ</v>
      </c>
      <c r="C861" s="2" t="str">
        <f>Sheet1!B841</f>
        <v>Elec</v>
      </c>
      <c r="D861" s="3">
        <f>Sheet1!C841</f>
        <v>43039</v>
      </c>
      <c r="E861" s="4" t="str">
        <f>Sheet1!D841</f>
        <v>JCPL</v>
      </c>
      <c r="F861" s="2" t="str">
        <f>Sheet1!E841</f>
        <v>150-500K</v>
      </c>
      <c r="G861" s="49">
        <f>IF(ISNUMBER((Sheet1!F841+$F$7/10)*VLOOKUP($B861,$H$13:$J$18,3,0)),(Sheet1!F841+$F$7/10)*VLOOKUP($B861,$H$13:$J$18,3,0),"N/A")</f>
        <v>8.8098482295433822</v>
      </c>
      <c r="H861" s="49">
        <f>IF(ISNUMBER((Sheet1!G841+$F$7/10)*VLOOKUP($B861,$H$13:$J$18,3,0)),(Sheet1!G841+$F$7/10)*VLOOKUP($B861,$H$13:$J$18,3,0),"N/A")</f>
        <v>8.3478388145433815</v>
      </c>
      <c r="I861" s="49">
        <f>IF(ISNUMBER((Sheet1!H841+$F$7/10)*VLOOKUP($B861,$H$13:$J$18,3,0)),(Sheet1!H841+$F$7/10)*VLOOKUP($B861,$H$13:$J$18,3,0),"N/A")</f>
        <v>8.5813193534322689</v>
      </c>
      <c r="J861" s="49">
        <f>IF(ISNUMBER((Sheet1!I841+$F$7/10)*VLOOKUP($B861,$H$13:$J$18,3,0)),(Sheet1!I841+$F$7/10)*VLOOKUP($B861,$H$13:$J$18,3,0),"N/A")</f>
        <v>8.3781085944044911</v>
      </c>
      <c r="K861" s="49" t="str">
        <f>IF(ISNUMBER((Sheet1!J841+$F$7/10)*VLOOKUP($B861,$H$13:$J$18,3,0)),(Sheet1!J841+$F$7/10)*VLOOKUP($B861,$H$13:$J$18,3,0),"N/A")</f>
        <v>N/A</v>
      </c>
    </row>
    <row r="862" spans="2:11" x14ac:dyDescent="0.25">
      <c r="B862" s="1" t="str">
        <f>Sheet1!A842</f>
        <v>NJ</v>
      </c>
      <c r="C862" s="2" t="str">
        <f>Sheet1!B842</f>
        <v>Elec</v>
      </c>
      <c r="D862" s="3">
        <f>Sheet1!C842</f>
        <v>43039</v>
      </c>
      <c r="E862" s="4" t="str">
        <f>Sheet1!D842</f>
        <v>JCPL</v>
      </c>
      <c r="F862" s="2" t="str">
        <f>Sheet1!E842</f>
        <v>500-1M</v>
      </c>
      <c r="G862" s="49">
        <f>IF(ISNUMBER((Sheet1!F842+$F$7/10)*VLOOKUP($B862,$H$13:$J$18,3,0)),(Sheet1!F842+$F$7/10)*VLOOKUP($B862,$H$13:$J$18,3,0),"N/A")</f>
        <v>8.435348229543381</v>
      </c>
      <c r="H862" s="49">
        <f>IF(ISNUMBER((Sheet1!G842+$F$7/10)*VLOOKUP($B862,$H$13:$J$18,3,0)),(Sheet1!G842+$F$7/10)*VLOOKUP($B862,$H$13:$J$18,3,0),"N/A")</f>
        <v>7.9733388145433812</v>
      </c>
      <c r="I862" s="49">
        <f>IF(ISNUMBER((Sheet1!H842+$F$7/10)*VLOOKUP($B862,$H$13:$J$18,3,0)),(Sheet1!H842+$F$7/10)*VLOOKUP($B862,$H$13:$J$18,3,0),"N/A")</f>
        <v>8.2068193534322678</v>
      </c>
      <c r="J862" s="49">
        <f>IF(ISNUMBER((Sheet1!I842+$F$7/10)*VLOOKUP($B862,$H$13:$J$18,3,0)),(Sheet1!I842+$F$7/10)*VLOOKUP($B862,$H$13:$J$18,3,0),"N/A")</f>
        <v>8.0036085944044899</v>
      </c>
      <c r="K862" s="49" t="str">
        <f>IF(ISNUMBER((Sheet1!J842+$F$7/10)*VLOOKUP($B862,$H$13:$J$18,3,0)),(Sheet1!J842+$F$7/10)*VLOOKUP($B862,$H$13:$J$18,3,0),"N/A")</f>
        <v>N/A</v>
      </c>
    </row>
    <row r="863" spans="2:11" x14ac:dyDescent="0.25">
      <c r="B863" s="1" t="str">
        <f>Sheet1!A843</f>
        <v>NJ</v>
      </c>
      <c r="C863" s="2" t="str">
        <f>Sheet1!B843</f>
        <v>Elec</v>
      </c>
      <c r="D863" s="3">
        <f>Sheet1!C843</f>
        <v>43039</v>
      </c>
      <c r="E863" s="4" t="str">
        <f>Sheet1!D843</f>
        <v>PSEG</v>
      </c>
      <c r="F863" s="2" t="str">
        <f>Sheet1!E843</f>
        <v>0-150K</v>
      </c>
      <c r="G863" s="49">
        <f>IF(ISNUMBER((Sheet1!F843+$F$7/10)*VLOOKUP($B863,$H$13:$J$18,3,0)),(Sheet1!F843+$F$7/10)*VLOOKUP($B863,$H$13:$J$18,3,0),"N/A")</f>
        <v>12.483650798424657</v>
      </c>
      <c r="H863" s="49">
        <f>IF(ISNUMBER((Sheet1!G843+$F$7/10)*VLOOKUP($B863,$H$13:$J$18,3,0)),(Sheet1!G843+$F$7/10)*VLOOKUP($B863,$H$13:$J$18,3,0),"N/A")</f>
        <v>11.74472645342466</v>
      </c>
      <c r="I863" s="49">
        <f>IF(ISNUMBER((Sheet1!H843+$F$7/10)*VLOOKUP($B863,$H$13:$J$18,3,0)),(Sheet1!H843+$F$7/10)*VLOOKUP($B863,$H$13:$J$18,3,0),"N/A")</f>
        <v>11.81896929509133</v>
      </c>
      <c r="J863" s="49">
        <f>IF(ISNUMBER((Sheet1!I843+$F$7/10)*VLOOKUP($B863,$H$13:$J$18,3,0)),(Sheet1!I843+$F$7/10)*VLOOKUP($B863,$H$13:$J$18,3,0),"N/A")</f>
        <v>11.602809871619108</v>
      </c>
      <c r="K863" s="49" t="str">
        <f>IF(ISNUMBER((Sheet1!J843+$F$7/10)*VLOOKUP($B863,$H$13:$J$18,3,0)),(Sheet1!J843+$F$7/10)*VLOOKUP($B863,$H$13:$J$18,3,0),"N/A")</f>
        <v>N/A</v>
      </c>
    </row>
    <row r="864" spans="2:11" x14ac:dyDescent="0.25">
      <c r="B864" s="1" t="str">
        <f>Sheet1!A844</f>
        <v>NJ</v>
      </c>
      <c r="C864" s="2" t="str">
        <f>Sheet1!B844</f>
        <v>Elec</v>
      </c>
      <c r="D864" s="3">
        <f>Sheet1!C844</f>
        <v>43039</v>
      </c>
      <c r="E864" s="4" t="str">
        <f>Sheet1!D844</f>
        <v>PSEG</v>
      </c>
      <c r="F864" s="2" t="str">
        <f>Sheet1!E844</f>
        <v>150-500K</v>
      </c>
      <c r="G864" s="49">
        <f>IF(ISNUMBER((Sheet1!F844+$F$7/10)*VLOOKUP($B864,$H$13:$J$18,3,0)),(Sheet1!F844+$F$7/10)*VLOOKUP($B864,$H$13:$J$18,3,0),"N/A")</f>
        <v>12.269650798424658</v>
      </c>
      <c r="H864" s="49">
        <f>IF(ISNUMBER((Sheet1!G844+$F$7/10)*VLOOKUP($B864,$H$13:$J$18,3,0)),(Sheet1!G844+$F$7/10)*VLOOKUP($B864,$H$13:$J$18,3,0),"N/A")</f>
        <v>11.530726453424657</v>
      </c>
      <c r="I864" s="49">
        <f>IF(ISNUMBER((Sheet1!H844+$F$7/10)*VLOOKUP($B864,$H$13:$J$18,3,0)),(Sheet1!H844+$F$7/10)*VLOOKUP($B864,$H$13:$J$18,3,0),"N/A")</f>
        <v>11.604969295091328</v>
      </c>
      <c r="J864" s="49">
        <f>IF(ISNUMBER((Sheet1!I844+$F$7/10)*VLOOKUP($B864,$H$13:$J$18,3,0)),(Sheet1!I844+$F$7/10)*VLOOKUP($B864,$H$13:$J$18,3,0),"N/A")</f>
        <v>11.388809871619108</v>
      </c>
      <c r="K864" s="49" t="str">
        <f>IF(ISNUMBER((Sheet1!J844+$F$7/10)*VLOOKUP($B864,$H$13:$J$18,3,0)),(Sheet1!J844+$F$7/10)*VLOOKUP($B864,$H$13:$J$18,3,0),"N/A")</f>
        <v>N/A</v>
      </c>
    </row>
    <row r="865" spans="2:11" x14ac:dyDescent="0.25">
      <c r="B865" s="1" t="str">
        <f>Sheet1!A845</f>
        <v>NJ</v>
      </c>
      <c r="C865" s="2" t="str">
        <f>Sheet1!B845</f>
        <v>Elec</v>
      </c>
      <c r="D865" s="3">
        <f>Sheet1!C845</f>
        <v>43039</v>
      </c>
      <c r="E865" s="4" t="str">
        <f>Sheet1!D845</f>
        <v>PSEG</v>
      </c>
      <c r="F865" s="2" t="str">
        <f>Sheet1!E845</f>
        <v>500-1M</v>
      </c>
      <c r="G865" s="49">
        <f>IF(ISNUMBER((Sheet1!F845+$F$7/10)*VLOOKUP($B865,$H$13:$J$18,3,0)),(Sheet1!F845+$F$7/10)*VLOOKUP($B865,$H$13:$J$18,3,0),"N/A")</f>
        <v>11.895150798424659</v>
      </c>
      <c r="H865" s="49">
        <f>IF(ISNUMBER((Sheet1!G845+$F$7/10)*VLOOKUP($B865,$H$13:$J$18,3,0)),(Sheet1!G845+$F$7/10)*VLOOKUP($B865,$H$13:$J$18,3,0),"N/A")</f>
        <v>11.156226453424658</v>
      </c>
      <c r="I865" s="49">
        <f>IF(ISNUMBER((Sheet1!H845+$F$7/10)*VLOOKUP($B865,$H$13:$J$18,3,0)),(Sheet1!H845+$F$7/10)*VLOOKUP($B865,$H$13:$J$18,3,0),"N/A")</f>
        <v>11.230469295091329</v>
      </c>
      <c r="J865" s="49">
        <f>IF(ISNUMBER((Sheet1!I845+$F$7/10)*VLOOKUP($B865,$H$13:$J$18,3,0)),(Sheet1!I845+$F$7/10)*VLOOKUP($B865,$H$13:$J$18,3,0),"N/A")</f>
        <v>11.014309871619107</v>
      </c>
      <c r="K865" s="49" t="str">
        <f>IF(ISNUMBER((Sheet1!J845+$F$7/10)*VLOOKUP($B865,$H$13:$J$18,3,0)),(Sheet1!J845+$F$7/10)*VLOOKUP($B865,$H$13:$J$18,3,0),"N/A")</f>
        <v>N/A</v>
      </c>
    </row>
    <row r="866" spans="2:11" x14ac:dyDescent="0.25">
      <c r="B866" s="1" t="str">
        <f>Sheet1!A846</f>
        <v>NJ</v>
      </c>
      <c r="C866" s="2" t="str">
        <f>Sheet1!B846</f>
        <v>Elec</v>
      </c>
      <c r="D866" s="3">
        <f>Sheet1!C846</f>
        <v>43039</v>
      </c>
      <c r="E866" s="4" t="str">
        <f>Sheet1!D846</f>
        <v>ACE</v>
      </c>
      <c r="F866" s="2" t="str">
        <f>Sheet1!E846</f>
        <v>0-150K</v>
      </c>
      <c r="G866" s="49">
        <f>IF(ISNUMBER((Sheet1!F846+$F$7/10)*VLOOKUP($B866,$H$13:$J$18,3,0)),(Sheet1!F846+$F$7/10)*VLOOKUP($B866,$H$13:$J$18,3,0),"N/A")</f>
        <v>9.6015479817808256</v>
      </c>
      <c r="H866" s="49">
        <f>IF(ISNUMBER((Sheet1!G846+$F$7/10)*VLOOKUP($B866,$H$13:$J$18,3,0)),(Sheet1!G846+$F$7/10)*VLOOKUP($B866,$H$13:$J$18,3,0),"N/A")</f>
        <v>9.1922421301141579</v>
      </c>
      <c r="I866" s="49">
        <f>IF(ISNUMBER((Sheet1!H846+$F$7/10)*VLOOKUP($B866,$H$13:$J$18,3,0)),(Sheet1!H846+$F$7/10)*VLOOKUP($B866,$H$13:$J$18,3,0),"N/A")</f>
        <v>9.4081548145586016</v>
      </c>
      <c r="J866" s="49">
        <f>IF(ISNUMBER((Sheet1!I846+$F$7/10)*VLOOKUP($B866,$H$13:$J$18,3,0)),(Sheet1!I846+$F$7/10)*VLOOKUP($B866,$H$13:$J$18,3,0),"N/A")</f>
        <v>9.2689082096974929</v>
      </c>
      <c r="K866" s="49" t="str">
        <f>IF(ISNUMBER((Sheet1!J846+$F$7/10)*VLOOKUP($B866,$H$13:$J$18,3,0)),(Sheet1!J846+$F$7/10)*VLOOKUP($B866,$H$13:$J$18,3,0),"N/A")</f>
        <v>N/A</v>
      </c>
    </row>
    <row r="867" spans="2:11" x14ac:dyDescent="0.25">
      <c r="B867" s="1" t="str">
        <f>Sheet1!A847</f>
        <v>NJ</v>
      </c>
      <c r="C867" s="2" t="str">
        <f>Sheet1!B847</f>
        <v>Elec</v>
      </c>
      <c r="D867" s="3">
        <f>Sheet1!C847</f>
        <v>43039</v>
      </c>
      <c r="E867" s="4" t="str">
        <f>Sheet1!D847</f>
        <v>ACE</v>
      </c>
      <c r="F867" s="2" t="str">
        <f>Sheet1!E847</f>
        <v>150-500K</v>
      </c>
      <c r="G867" s="49">
        <f>IF(ISNUMBER((Sheet1!F847+$F$7/10)*VLOOKUP($B867,$H$13:$J$18,3,0)),(Sheet1!F847+$F$7/10)*VLOOKUP($B867,$H$13:$J$18,3,0),"N/A")</f>
        <v>9.3875479817808252</v>
      </c>
      <c r="H867" s="49">
        <f>IF(ISNUMBER((Sheet1!G847+$F$7/10)*VLOOKUP($B867,$H$13:$J$18,3,0)),(Sheet1!G847+$F$7/10)*VLOOKUP($B867,$H$13:$J$18,3,0),"N/A")</f>
        <v>8.9782421301141593</v>
      </c>
      <c r="I867" s="49">
        <f>IF(ISNUMBER((Sheet1!H847+$F$7/10)*VLOOKUP($B867,$H$13:$J$18,3,0)),(Sheet1!H847+$F$7/10)*VLOOKUP($B867,$H$13:$J$18,3,0),"N/A")</f>
        <v>9.194154814558603</v>
      </c>
      <c r="J867" s="49">
        <f>IF(ISNUMBER((Sheet1!I847+$F$7/10)*VLOOKUP($B867,$H$13:$J$18,3,0)),(Sheet1!I847+$F$7/10)*VLOOKUP($B867,$H$13:$J$18,3,0),"N/A")</f>
        <v>9.0549082096974924</v>
      </c>
      <c r="K867" s="49" t="str">
        <f>IF(ISNUMBER((Sheet1!J847+$F$7/10)*VLOOKUP($B867,$H$13:$J$18,3,0)),(Sheet1!J847+$F$7/10)*VLOOKUP($B867,$H$13:$J$18,3,0),"N/A")</f>
        <v>N/A</v>
      </c>
    </row>
    <row r="868" spans="2:11" x14ac:dyDescent="0.25">
      <c r="B868" s="1" t="str">
        <f>Sheet1!A848</f>
        <v>NJ</v>
      </c>
      <c r="C868" s="2" t="str">
        <f>Sheet1!B848</f>
        <v>Elec</v>
      </c>
      <c r="D868" s="3">
        <f>Sheet1!C848</f>
        <v>43039</v>
      </c>
      <c r="E868" s="4" t="str">
        <f>Sheet1!D848</f>
        <v>ACE</v>
      </c>
      <c r="F868" s="2" t="str">
        <f>Sheet1!E848</f>
        <v>500-1M</v>
      </c>
      <c r="G868" s="49">
        <f>IF(ISNUMBER((Sheet1!F848+$F$7/10)*VLOOKUP($B868,$H$13:$J$18,3,0)),(Sheet1!F848+$F$7/10)*VLOOKUP($B868,$H$13:$J$18,3,0),"N/A")</f>
        <v>9.013047981780824</v>
      </c>
      <c r="H868" s="49">
        <f>IF(ISNUMBER((Sheet1!G848+$F$7/10)*VLOOKUP($B868,$H$13:$J$18,3,0)),(Sheet1!G848+$F$7/10)*VLOOKUP($B868,$H$13:$J$18,3,0),"N/A")</f>
        <v>8.6037421301141599</v>
      </c>
      <c r="I868" s="49">
        <f>IF(ISNUMBER((Sheet1!H848+$F$7/10)*VLOOKUP($B868,$H$13:$J$18,3,0)),(Sheet1!H848+$F$7/10)*VLOOKUP($B868,$H$13:$J$18,3,0),"N/A")</f>
        <v>8.8196548145586036</v>
      </c>
      <c r="J868" s="49">
        <f>IF(ISNUMBER((Sheet1!I848+$F$7/10)*VLOOKUP($B868,$H$13:$J$18,3,0)),(Sheet1!I848+$F$7/10)*VLOOKUP($B868,$H$13:$J$18,3,0),"N/A")</f>
        <v>8.680408209697493</v>
      </c>
      <c r="K868" s="49" t="str">
        <f>IF(ISNUMBER((Sheet1!J848+$F$7/10)*VLOOKUP($B868,$H$13:$J$18,3,0)),(Sheet1!J848+$F$7/10)*VLOOKUP($B868,$H$13:$J$18,3,0),"N/A")</f>
        <v>N/A</v>
      </c>
    </row>
    <row r="869" spans="2:11" x14ac:dyDescent="0.25">
      <c r="B869" s="1" t="str">
        <f>Sheet1!A849</f>
        <v>NJ</v>
      </c>
      <c r="C869" s="2" t="str">
        <f>Sheet1!B849</f>
        <v>Elec</v>
      </c>
      <c r="D869" s="3">
        <f>Sheet1!C849</f>
        <v>43069</v>
      </c>
      <c r="E869" s="4" t="str">
        <f>Sheet1!D849</f>
        <v>JCPL</v>
      </c>
      <c r="F869" s="2" t="str">
        <f>Sheet1!E849</f>
        <v>0-150K</v>
      </c>
      <c r="G869" s="49">
        <f>IF(ISNUMBER((Sheet1!F849+$F$7/10)*VLOOKUP($B869,$H$13:$J$18,3,0)),(Sheet1!F849+$F$7/10)*VLOOKUP($B869,$H$13:$J$18,3,0),"N/A")</f>
        <v>8.9881273495433813</v>
      </c>
      <c r="H869" s="49">
        <f>IF(ISNUMBER((Sheet1!G849+$F$7/10)*VLOOKUP($B869,$H$13:$J$18,3,0)),(Sheet1!G849+$F$7/10)*VLOOKUP($B869,$H$13:$J$18,3,0),"N/A")</f>
        <v>8.590412584960049</v>
      </c>
      <c r="I869" s="49">
        <f>IF(ISNUMBER((Sheet1!H849+$F$7/10)*VLOOKUP($B869,$H$13:$J$18,3,0)),(Sheet1!H849+$F$7/10)*VLOOKUP($B869,$H$13:$J$18,3,0),"N/A")</f>
        <v>8.8030085814878234</v>
      </c>
      <c r="J869" s="49">
        <f>IF(ISNUMBER((Sheet1!I849+$F$7/10)*VLOOKUP($B869,$H$13:$J$18,3,0)),(Sheet1!I849+$F$7/10)*VLOOKUP($B869,$H$13:$J$18,3,0),"N/A")</f>
        <v>8.5923229547864342</v>
      </c>
      <c r="K869" s="49" t="str">
        <f>IF(ISNUMBER((Sheet1!J849+$F$7/10)*VLOOKUP($B869,$H$13:$J$18,3,0)),(Sheet1!J849+$F$7/10)*VLOOKUP($B869,$H$13:$J$18,3,0),"N/A")</f>
        <v>N/A</v>
      </c>
    </row>
    <row r="870" spans="2:11" x14ac:dyDescent="0.25">
      <c r="B870" s="1" t="str">
        <f>Sheet1!A850</f>
        <v>NJ</v>
      </c>
      <c r="C870" s="2" t="str">
        <f>Sheet1!B850</f>
        <v>Elec</v>
      </c>
      <c r="D870" s="3">
        <f>Sheet1!C850</f>
        <v>43069</v>
      </c>
      <c r="E870" s="4" t="str">
        <f>Sheet1!D850</f>
        <v>JCPL</v>
      </c>
      <c r="F870" s="2" t="str">
        <f>Sheet1!E850</f>
        <v>150-500K</v>
      </c>
      <c r="G870" s="49">
        <f>IF(ISNUMBER((Sheet1!F850+$F$7/10)*VLOOKUP($B870,$H$13:$J$18,3,0)),(Sheet1!F850+$F$7/10)*VLOOKUP($B870,$H$13:$J$18,3,0),"N/A")</f>
        <v>8.7741273495433809</v>
      </c>
      <c r="H870" s="49">
        <f>IF(ISNUMBER((Sheet1!G850+$F$7/10)*VLOOKUP($B870,$H$13:$J$18,3,0)),(Sheet1!G850+$F$7/10)*VLOOKUP($B870,$H$13:$J$18,3,0),"N/A")</f>
        <v>8.3764125849600468</v>
      </c>
      <c r="I870" s="49">
        <f>IF(ISNUMBER((Sheet1!H850+$F$7/10)*VLOOKUP($B870,$H$13:$J$18,3,0)),(Sheet1!H850+$F$7/10)*VLOOKUP($B870,$H$13:$J$18,3,0),"N/A")</f>
        <v>8.589008581487823</v>
      </c>
      <c r="J870" s="49">
        <f>IF(ISNUMBER((Sheet1!I850+$F$7/10)*VLOOKUP($B870,$H$13:$J$18,3,0)),(Sheet1!I850+$F$7/10)*VLOOKUP($B870,$H$13:$J$18,3,0),"N/A")</f>
        <v>8.3783229547864355</v>
      </c>
      <c r="K870" s="49" t="str">
        <f>IF(ISNUMBER((Sheet1!J850+$F$7/10)*VLOOKUP($B870,$H$13:$J$18,3,0)),(Sheet1!J850+$F$7/10)*VLOOKUP($B870,$H$13:$J$18,3,0),"N/A")</f>
        <v>N/A</v>
      </c>
    </row>
    <row r="871" spans="2:11" x14ac:dyDescent="0.25">
      <c r="B871" s="1" t="str">
        <f>Sheet1!A851</f>
        <v>NJ</v>
      </c>
      <c r="C871" s="2" t="str">
        <f>Sheet1!B851</f>
        <v>Elec</v>
      </c>
      <c r="D871" s="3">
        <f>Sheet1!C851</f>
        <v>43069</v>
      </c>
      <c r="E871" s="4" t="str">
        <f>Sheet1!D851</f>
        <v>JCPL</v>
      </c>
      <c r="F871" s="2" t="str">
        <f>Sheet1!E851</f>
        <v>500-1M</v>
      </c>
      <c r="G871" s="49">
        <f>IF(ISNUMBER((Sheet1!F851+$F$7/10)*VLOOKUP($B871,$H$13:$J$18,3,0)),(Sheet1!F851+$F$7/10)*VLOOKUP($B871,$H$13:$J$18,3,0),"N/A")</f>
        <v>8.3996273495433815</v>
      </c>
      <c r="H871" s="49">
        <f>IF(ISNUMBER((Sheet1!G851+$F$7/10)*VLOOKUP($B871,$H$13:$J$18,3,0)),(Sheet1!G851+$F$7/10)*VLOOKUP($B871,$H$13:$J$18,3,0),"N/A")</f>
        <v>8.0019125849600474</v>
      </c>
      <c r="I871" s="49">
        <f>IF(ISNUMBER((Sheet1!H851+$F$7/10)*VLOOKUP($B871,$H$13:$J$18,3,0)),(Sheet1!H851+$F$7/10)*VLOOKUP($B871,$H$13:$J$18,3,0),"N/A")</f>
        <v>8.2145085814878236</v>
      </c>
      <c r="J871" s="49">
        <f>IF(ISNUMBER((Sheet1!I851+$F$7/10)*VLOOKUP($B871,$H$13:$J$18,3,0)),(Sheet1!I851+$F$7/10)*VLOOKUP($B871,$H$13:$J$18,3,0),"N/A")</f>
        <v>8.0038229547864344</v>
      </c>
      <c r="K871" s="49" t="str">
        <f>IF(ISNUMBER((Sheet1!J851+$F$7/10)*VLOOKUP($B871,$H$13:$J$18,3,0)),(Sheet1!J851+$F$7/10)*VLOOKUP($B871,$H$13:$J$18,3,0),"N/A")</f>
        <v>N/A</v>
      </c>
    </row>
    <row r="872" spans="2:11" x14ac:dyDescent="0.25">
      <c r="B872" s="1" t="str">
        <f>Sheet1!A852</f>
        <v>NJ</v>
      </c>
      <c r="C872" s="2" t="str">
        <f>Sheet1!B852</f>
        <v>Elec</v>
      </c>
      <c r="D872" s="3">
        <f>Sheet1!C852</f>
        <v>43069</v>
      </c>
      <c r="E872" s="4" t="str">
        <f>Sheet1!D852</f>
        <v>PSEG</v>
      </c>
      <c r="F872" s="2" t="str">
        <f>Sheet1!E852</f>
        <v>0-150K</v>
      </c>
      <c r="G872" s="49">
        <f>IF(ISNUMBER((Sheet1!F852+$F$7/10)*VLOOKUP($B872,$H$13:$J$18,3,0)),(Sheet1!F852+$F$7/10)*VLOOKUP($B872,$H$13:$J$18,3,0),"N/A")</f>
        <v>12.517425348424659</v>
      </c>
      <c r="H872" s="49">
        <f>IF(ISNUMBER((Sheet1!G852+$F$7/10)*VLOOKUP($B872,$H$13:$J$18,3,0)),(Sheet1!G852+$F$7/10)*VLOOKUP($B872,$H$13:$J$18,3,0),"N/A")</f>
        <v>11.704400650091323</v>
      </c>
      <c r="I872" s="49">
        <f>IF(ISNUMBER((Sheet1!H852+$F$7/10)*VLOOKUP($B872,$H$13:$J$18,3,0)),(Sheet1!H852+$F$7/10)*VLOOKUP($B872,$H$13:$J$18,3,0),"N/A")</f>
        <v>11.817794791757995</v>
      </c>
      <c r="J872" s="49">
        <f>IF(ISNUMBER((Sheet1!I852+$F$7/10)*VLOOKUP($B872,$H$13:$J$18,3,0)),(Sheet1!I852+$F$7/10)*VLOOKUP($B872,$H$13:$J$18,3,0),"N/A")</f>
        <v>11.583643901584384</v>
      </c>
      <c r="K872" s="49" t="str">
        <f>IF(ISNUMBER((Sheet1!J852+$F$7/10)*VLOOKUP($B872,$H$13:$J$18,3,0)),(Sheet1!J852+$F$7/10)*VLOOKUP($B872,$H$13:$J$18,3,0),"N/A")</f>
        <v>N/A</v>
      </c>
    </row>
    <row r="873" spans="2:11" x14ac:dyDescent="0.25">
      <c r="B873" s="1" t="str">
        <f>Sheet1!A853</f>
        <v>NJ</v>
      </c>
      <c r="C873" s="2" t="str">
        <f>Sheet1!B853</f>
        <v>Elec</v>
      </c>
      <c r="D873" s="3">
        <f>Sheet1!C853</f>
        <v>43069</v>
      </c>
      <c r="E873" s="4" t="str">
        <f>Sheet1!D853</f>
        <v>PSEG</v>
      </c>
      <c r="F873" s="2" t="str">
        <f>Sheet1!E853</f>
        <v>150-500K</v>
      </c>
      <c r="G873" s="49">
        <f>IF(ISNUMBER((Sheet1!F853+$F$7/10)*VLOOKUP($B873,$H$13:$J$18,3,0)),(Sheet1!F853+$F$7/10)*VLOOKUP($B873,$H$13:$J$18,3,0),"N/A")</f>
        <v>12.303425348424659</v>
      </c>
      <c r="H873" s="49">
        <f>IF(ISNUMBER((Sheet1!G853+$F$7/10)*VLOOKUP($B873,$H$13:$J$18,3,0)),(Sheet1!G853+$F$7/10)*VLOOKUP($B873,$H$13:$J$18,3,0),"N/A")</f>
        <v>11.490400650091322</v>
      </c>
      <c r="I873" s="49">
        <f>IF(ISNUMBER((Sheet1!H853+$F$7/10)*VLOOKUP($B873,$H$13:$J$18,3,0)),(Sheet1!H853+$F$7/10)*VLOOKUP($B873,$H$13:$J$18,3,0),"N/A")</f>
        <v>11.603794791757993</v>
      </c>
      <c r="J873" s="49">
        <f>IF(ISNUMBER((Sheet1!I853+$F$7/10)*VLOOKUP($B873,$H$13:$J$18,3,0)),(Sheet1!I853+$F$7/10)*VLOOKUP($B873,$H$13:$J$18,3,0),"N/A")</f>
        <v>11.369643901584384</v>
      </c>
      <c r="K873" s="49" t="str">
        <f>IF(ISNUMBER((Sheet1!J853+$F$7/10)*VLOOKUP($B873,$H$13:$J$18,3,0)),(Sheet1!J853+$F$7/10)*VLOOKUP($B873,$H$13:$J$18,3,0),"N/A")</f>
        <v>N/A</v>
      </c>
    </row>
    <row r="874" spans="2:11" x14ac:dyDescent="0.25">
      <c r="B874" s="1" t="str">
        <f>Sheet1!A854</f>
        <v>NJ</v>
      </c>
      <c r="C874" s="2" t="str">
        <f>Sheet1!B854</f>
        <v>Elec</v>
      </c>
      <c r="D874" s="3">
        <f>Sheet1!C854</f>
        <v>43069</v>
      </c>
      <c r="E874" s="4" t="str">
        <f>Sheet1!D854</f>
        <v>PSEG</v>
      </c>
      <c r="F874" s="2" t="str">
        <f>Sheet1!E854</f>
        <v>500-1M</v>
      </c>
      <c r="G874" s="49">
        <f>IF(ISNUMBER((Sheet1!F854+$F$7/10)*VLOOKUP($B874,$H$13:$J$18,3,0)),(Sheet1!F854+$F$7/10)*VLOOKUP($B874,$H$13:$J$18,3,0),"N/A")</f>
        <v>11.928925348424659</v>
      </c>
      <c r="H874" s="49">
        <f>IF(ISNUMBER((Sheet1!G854+$F$7/10)*VLOOKUP($B874,$H$13:$J$18,3,0)),(Sheet1!G854+$F$7/10)*VLOOKUP($B874,$H$13:$J$18,3,0),"N/A")</f>
        <v>11.115900650091323</v>
      </c>
      <c r="I874" s="49">
        <f>IF(ISNUMBER((Sheet1!H854+$F$7/10)*VLOOKUP($B874,$H$13:$J$18,3,0)),(Sheet1!H854+$F$7/10)*VLOOKUP($B874,$H$13:$J$18,3,0),"N/A")</f>
        <v>11.229294791757994</v>
      </c>
      <c r="J874" s="49">
        <f>IF(ISNUMBER((Sheet1!I854+$F$7/10)*VLOOKUP($B874,$H$13:$J$18,3,0)),(Sheet1!I854+$F$7/10)*VLOOKUP($B874,$H$13:$J$18,3,0),"N/A")</f>
        <v>10.995143901584385</v>
      </c>
      <c r="K874" s="49" t="str">
        <f>IF(ISNUMBER((Sheet1!J854+$F$7/10)*VLOOKUP($B874,$H$13:$J$18,3,0)),(Sheet1!J854+$F$7/10)*VLOOKUP($B874,$H$13:$J$18,3,0),"N/A")</f>
        <v>N/A</v>
      </c>
    </row>
    <row r="875" spans="2:11" x14ac:dyDescent="0.25">
      <c r="B875" s="1" t="str">
        <f>Sheet1!A855</f>
        <v>NJ</v>
      </c>
      <c r="C875" s="2" t="str">
        <f>Sheet1!B855</f>
        <v>Elec</v>
      </c>
      <c r="D875" s="3">
        <f>Sheet1!C855</f>
        <v>43069</v>
      </c>
      <c r="E875" s="4" t="str">
        <f>Sheet1!D855</f>
        <v>ACE</v>
      </c>
      <c r="F875" s="2" t="str">
        <f>Sheet1!E855</f>
        <v>0-150K</v>
      </c>
      <c r="G875" s="49">
        <f>IF(ISNUMBER((Sheet1!F855+$F$7/10)*VLOOKUP($B875,$H$13:$J$18,3,0)),(Sheet1!F855+$F$7/10)*VLOOKUP($B875,$H$13:$J$18,3,0),"N/A")</f>
        <v>12.517425348424659</v>
      </c>
      <c r="H875" s="49">
        <f>IF(ISNUMBER((Sheet1!G855+$F$7/10)*VLOOKUP($B875,$H$13:$J$18,3,0)),(Sheet1!G855+$F$7/10)*VLOOKUP($B875,$H$13:$J$18,3,0),"N/A")</f>
        <v>11.704400650091323</v>
      </c>
      <c r="I875" s="49">
        <f>IF(ISNUMBER((Sheet1!H855+$F$7/10)*VLOOKUP($B875,$H$13:$J$18,3,0)),(Sheet1!H855+$F$7/10)*VLOOKUP($B875,$H$13:$J$18,3,0),"N/A")</f>
        <v>11.817794791757995</v>
      </c>
      <c r="J875" s="49">
        <f>IF(ISNUMBER((Sheet1!I855+$F$7/10)*VLOOKUP($B875,$H$13:$J$18,3,0)),(Sheet1!I855+$F$7/10)*VLOOKUP($B875,$H$13:$J$18,3,0),"N/A")</f>
        <v>11.583643901584384</v>
      </c>
      <c r="K875" s="49" t="str">
        <f>IF(ISNUMBER((Sheet1!J855+$F$7/10)*VLOOKUP($B875,$H$13:$J$18,3,0)),(Sheet1!J855+$F$7/10)*VLOOKUP($B875,$H$13:$J$18,3,0),"N/A")</f>
        <v>N/A</v>
      </c>
    </row>
    <row r="876" spans="2:11" x14ac:dyDescent="0.25">
      <c r="B876" s="1" t="str">
        <f>Sheet1!A856</f>
        <v>NJ</v>
      </c>
      <c r="C876" s="2" t="str">
        <f>Sheet1!B856</f>
        <v>Elec</v>
      </c>
      <c r="D876" s="3">
        <f>Sheet1!C856</f>
        <v>43069</v>
      </c>
      <c r="E876" s="4" t="str">
        <f>Sheet1!D856</f>
        <v>ACE</v>
      </c>
      <c r="F876" s="2" t="str">
        <f>Sheet1!E856</f>
        <v>150-500K</v>
      </c>
      <c r="G876" s="49">
        <f>IF(ISNUMBER((Sheet1!F856+$F$7/10)*VLOOKUP($B876,$H$13:$J$18,3,0)),(Sheet1!F856+$F$7/10)*VLOOKUP($B876,$H$13:$J$18,3,0),"N/A")</f>
        <v>9.3506822017808222</v>
      </c>
      <c r="H876" s="49">
        <f>IF(ISNUMBER((Sheet1!G856+$F$7/10)*VLOOKUP($B876,$H$13:$J$18,3,0)),(Sheet1!G856+$F$7/10)*VLOOKUP($B876,$H$13:$J$18,3,0),"N/A")</f>
        <v>9.0052321221974907</v>
      </c>
      <c r="I876" s="49">
        <f>IF(ISNUMBER((Sheet1!H856+$F$7/10)*VLOOKUP($B876,$H$13:$J$18,3,0)),(Sheet1!H856+$F$7/10)*VLOOKUP($B876,$H$13:$J$18,3,0),"N/A")</f>
        <v>9.201907648169712</v>
      </c>
      <c r="J876" s="49">
        <f>IF(ISNUMBER((Sheet1!I856+$F$7/10)*VLOOKUP($B876,$H$13:$J$18,3,0)),(Sheet1!I856+$F$7/10)*VLOOKUP($B876,$H$13:$J$18,3,0),"N/A")</f>
        <v>9.0687109087599893</v>
      </c>
      <c r="K876" s="49" t="str">
        <f>IF(ISNUMBER((Sheet1!J856+$F$7/10)*VLOOKUP($B876,$H$13:$J$18,3,0)),(Sheet1!J856+$F$7/10)*VLOOKUP($B876,$H$13:$J$18,3,0),"N/A")</f>
        <v>N/A</v>
      </c>
    </row>
    <row r="877" spans="2:11" x14ac:dyDescent="0.25">
      <c r="B877" s="1" t="str">
        <f>Sheet1!A857</f>
        <v>NJ</v>
      </c>
      <c r="C877" s="2" t="str">
        <f>Sheet1!B857</f>
        <v>Elec</v>
      </c>
      <c r="D877" s="3">
        <f>Sheet1!C857</f>
        <v>43069</v>
      </c>
      <c r="E877" s="4" t="str">
        <f>Sheet1!D857</f>
        <v>ACE</v>
      </c>
      <c r="F877" s="2" t="str">
        <f>Sheet1!E857</f>
        <v>500-1M</v>
      </c>
      <c r="G877" s="49">
        <f>IF(ISNUMBER((Sheet1!F857+$F$7/10)*VLOOKUP($B877,$H$13:$J$18,3,0)),(Sheet1!F857+$F$7/10)*VLOOKUP($B877,$H$13:$J$18,3,0),"N/A")</f>
        <v>8.9761822017808228</v>
      </c>
      <c r="H877" s="49">
        <f>IF(ISNUMBER((Sheet1!G857+$F$7/10)*VLOOKUP($B877,$H$13:$J$18,3,0)),(Sheet1!G857+$F$7/10)*VLOOKUP($B877,$H$13:$J$18,3,0),"N/A")</f>
        <v>8.6307321221974913</v>
      </c>
      <c r="I877" s="49">
        <f>IF(ISNUMBER((Sheet1!H857+$F$7/10)*VLOOKUP($B877,$H$13:$J$18,3,0)),(Sheet1!H857+$F$7/10)*VLOOKUP($B877,$H$13:$J$18,3,0),"N/A")</f>
        <v>8.8274076481697126</v>
      </c>
      <c r="J877" s="49">
        <f>IF(ISNUMBER((Sheet1!I857+$F$7/10)*VLOOKUP($B877,$H$13:$J$18,3,0)),(Sheet1!I857+$F$7/10)*VLOOKUP($B877,$H$13:$J$18,3,0),"N/A")</f>
        <v>8.6942109087599899</v>
      </c>
      <c r="K877" s="49" t="str">
        <f>IF(ISNUMBER((Sheet1!J857+$F$7/10)*VLOOKUP($B877,$H$13:$J$18,3,0)),(Sheet1!J857+$F$7/10)*VLOOKUP($B877,$H$13:$J$18,3,0),"N/A")</f>
        <v>N/A</v>
      </c>
    </row>
    <row r="878" spans="2:11" x14ac:dyDescent="0.25">
      <c r="B878" s="1" t="str">
        <f>Sheet1!A858</f>
        <v>NJ</v>
      </c>
      <c r="C878" s="2" t="str">
        <f>Sheet1!B858</f>
        <v>Elec</v>
      </c>
      <c r="D878" s="3">
        <f>Sheet1!C858</f>
        <v>43100</v>
      </c>
      <c r="E878" s="4" t="str">
        <f>Sheet1!D858</f>
        <v>JCPL</v>
      </c>
      <c r="F878" s="2" t="str">
        <f>Sheet1!E858</f>
        <v>0-150K</v>
      </c>
      <c r="G878" s="49">
        <f>IF(ISNUMBER((Sheet1!F858+$F$7/10)*VLOOKUP($B878,$H$13:$J$18,3,0)),(Sheet1!F858+$F$7/10)*VLOOKUP($B878,$H$13:$J$18,3,0),"N/A")</f>
        <v>8.8770720495433775</v>
      </c>
      <c r="H878" s="49">
        <f>IF(ISNUMBER((Sheet1!G858+$F$7/10)*VLOOKUP($B878,$H$13:$J$18,3,0)),(Sheet1!G858+$F$7/10)*VLOOKUP($B878,$H$13:$J$18,3,0),"N/A")</f>
        <v>8.6112201170433789</v>
      </c>
      <c r="I878" s="49">
        <f>IF(ISNUMBER((Sheet1!H858+$F$7/10)*VLOOKUP($B878,$H$13:$J$18,3,0)),(Sheet1!H858+$F$7/10)*VLOOKUP($B878,$H$13:$J$18,3,0),"N/A")</f>
        <v>8.7903058684322666</v>
      </c>
      <c r="J878" s="49">
        <f>IF(ISNUMBER((Sheet1!I858+$F$7/10)*VLOOKUP($B878,$H$13:$J$18,3,0)),(Sheet1!I858+$F$7/10)*VLOOKUP($B878,$H$13:$J$18,3,0),"N/A")</f>
        <v>8.5890262885017119</v>
      </c>
      <c r="K878" s="49" t="str">
        <f>IF(ISNUMBER((Sheet1!J858+$F$7/10)*VLOOKUP($B878,$H$13:$J$18,3,0)),(Sheet1!J858+$F$7/10)*VLOOKUP($B878,$H$13:$J$18,3,0),"N/A")</f>
        <v>N/A</v>
      </c>
    </row>
    <row r="879" spans="2:11" x14ac:dyDescent="0.25">
      <c r="B879" s="1" t="str">
        <f>Sheet1!A859</f>
        <v>NJ</v>
      </c>
      <c r="C879" s="2" t="str">
        <f>Sheet1!B859</f>
        <v>Elec</v>
      </c>
      <c r="D879" s="3">
        <f>Sheet1!C859</f>
        <v>43100</v>
      </c>
      <c r="E879" s="4" t="str">
        <f>Sheet1!D859</f>
        <v>JCPL</v>
      </c>
      <c r="F879" s="2" t="str">
        <f>Sheet1!E859</f>
        <v>150-500K</v>
      </c>
      <c r="G879" s="49">
        <f>IF(ISNUMBER((Sheet1!F859+$F$7/10)*VLOOKUP($B879,$H$13:$J$18,3,0)),(Sheet1!F859+$F$7/10)*VLOOKUP($B879,$H$13:$J$18,3,0),"N/A")</f>
        <v>8.6630720495433788</v>
      </c>
      <c r="H879" s="49">
        <f>IF(ISNUMBER((Sheet1!G859+$F$7/10)*VLOOKUP($B879,$H$13:$J$18,3,0)),(Sheet1!G859+$F$7/10)*VLOOKUP($B879,$H$13:$J$18,3,0),"N/A")</f>
        <v>8.3972201170433785</v>
      </c>
      <c r="I879" s="49">
        <f>IF(ISNUMBER((Sheet1!H859+$F$7/10)*VLOOKUP($B879,$H$13:$J$18,3,0)),(Sheet1!H859+$F$7/10)*VLOOKUP($B879,$H$13:$J$18,3,0),"N/A")</f>
        <v>8.5763058684322679</v>
      </c>
      <c r="J879" s="49">
        <f>IF(ISNUMBER((Sheet1!I859+$F$7/10)*VLOOKUP($B879,$H$13:$J$18,3,0)),(Sheet1!I859+$F$7/10)*VLOOKUP($B879,$H$13:$J$18,3,0),"N/A")</f>
        <v>8.3750262885017133</v>
      </c>
      <c r="K879" s="49" t="str">
        <f>IF(ISNUMBER((Sheet1!J859+$F$7/10)*VLOOKUP($B879,$H$13:$J$18,3,0)),(Sheet1!J859+$F$7/10)*VLOOKUP($B879,$H$13:$J$18,3,0),"N/A")</f>
        <v>N/A</v>
      </c>
    </row>
    <row r="880" spans="2:11" x14ac:dyDescent="0.25">
      <c r="B880" s="1" t="str">
        <f>Sheet1!A860</f>
        <v>NJ</v>
      </c>
      <c r="C880" s="2" t="str">
        <f>Sheet1!B860</f>
        <v>Elec</v>
      </c>
      <c r="D880" s="3">
        <f>Sheet1!C860</f>
        <v>43100</v>
      </c>
      <c r="E880" s="4" t="str">
        <f>Sheet1!D860</f>
        <v>JCPL</v>
      </c>
      <c r="F880" s="2" t="str">
        <f>Sheet1!E860</f>
        <v>500-1M</v>
      </c>
      <c r="G880" s="49">
        <f>IF(ISNUMBER((Sheet1!F860+$F$7/10)*VLOOKUP($B880,$H$13:$J$18,3,0)),(Sheet1!F860+$F$7/10)*VLOOKUP($B880,$H$13:$J$18,3,0),"N/A")</f>
        <v>8.2885720495433794</v>
      </c>
      <c r="H880" s="49">
        <f>IF(ISNUMBER((Sheet1!G860+$F$7/10)*VLOOKUP($B880,$H$13:$J$18,3,0)),(Sheet1!G860+$F$7/10)*VLOOKUP($B880,$H$13:$J$18,3,0),"N/A")</f>
        <v>8.0227201170433791</v>
      </c>
      <c r="I880" s="49">
        <f>IF(ISNUMBER((Sheet1!H860+$F$7/10)*VLOOKUP($B880,$H$13:$J$18,3,0)),(Sheet1!H860+$F$7/10)*VLOOKUP($B880,$H$13:$J$18,3,0),"N/A")</f>
        <v>8.2018058684322668</v>
      </c>
      <c r="J880" s="49">
        <f>IF(ISNUMBER((Sheet1!I860+$F$7/10)*VLOOKUP($B880,$H$13:$J$18,3,0)),(Sheet1!I860+$F$7/10)*VLOOKUP($B880,$H$13:$J$18,3,0),"N/A")</f>
        <v>8.0005262885017121</v>
      </c>
      <c r="K880" s="49" t="str">
        <f>IF(ISNUMBER((Sheet1!J860+$F$7/10)*VLOOKUP($B880,$H$13:$J$18,3,0)),(Sheet1!J860+$F$7/10)*VLOOKUP($B880,$H$13:$J$18,3,0),"N/A")</f>
        <v>N/A</v>
      </c>
    </row>
    <row r="881" spans="2:11" x14ac:dyDescent="0.25">
      <c r="B881" s="1" t="str">
        <f>Sheet1!A861</f>
        <v>NJ</v>
      </c>
      <c r="C881" s="2" t="str">
        <f>Sheet1!B861</f>
        <v>Elec</v>
      </c>
      <c r="D881" s="3">
        <f>Sheet1!C861</f>
        <v>43100</v>
      </c>
      <c r="E881" s="4" t="str">
        <f>Sheet1!D861</f>
        <v>PSEG</v>
      </c>
      <c r="F881" s="2" t="str">
        <f>Sheet1!E861</f>
        <v>0-150K</v>
      </c>
      <c r="G881" s="49">
        <f>IF(ISNUMBER((Sheet1!F861+$F$7/10)*VLOOKUP($B881,$H$13:$J$18,3,0)),(Sheet1!F861+$F$7/10)*VLOOKUP($B881,$H$13:$J$18,3,0),"N/A")</f>
        <v>12.471705675091325</v>
      </c>
      <c r="H881" s="49">
        <f>IF(ISNUMBER((Sheet1!G861+$F$7/10)*VLOOKUP($B881,$H$13:$J$18,3,0)),(Sheet1!G861+$F$7/10)*VLOOKUP($B881,$H$13:$J$18,3,0),"N/A")</f>
        <v>11.656556670091327</v>
      </c>
      <c r="I881" s="49">
        <f>IF(ISNUMBER((Sheet1!H861+$F$7/10)*VLOOKUP($B881,$H$13:$J$18,3,0)),(Sheet1!H861+$F$7/10)*VLOOKUP($B881,$H$13:$J$18,3,0),"N/A")</f>
        <v>11.799573999535772</v>
      </c>
      <c r="J881" s="49">
        <f>IF(ISNUMBER((Sheet1!I861+$F$7/10)*VLOOKUP($B881,$H$13:$J$18,3,0)),(Sheet1!I861+$F$7/10)*VLOOKUP($B881,$H$13:$J$18,3,0),"N/A")</f>
        <v>11.559965117382994</v>
      </c>
      <c r="K881" s="49" t="str">
        <f>IF(ISNUMBER((Sheet1!J861+$F$7/10)*VLOOKUP($B881,$H$13:$J$18,3,0)),(Sheet1!J861+$F$7/10)*VLOOKUP($B881,$H$13:$J$18,3,0),"N/A")</f>
        <v>N/A</v>
      </c>
    </row>
    <row r="882" spans="2:11" x14ac:dyDescent="0.25">
      <c r="B882" s="1" t="str">
        <f>Sheet1!A862</f>
        <v>NJ</v>
      </c>
      <c r="C882" s="2" t="str">
        <f>Sheet1!B862</f>
        <v>Elec</v>
      </c>
      <c r="D882" s="3">
        <f>Sheet1!C862</f>
        <v>43100</v>
      </c>
      <c r="E882" s="4" t="str">
        <f>Sheet1!D862</f>
        <v>PSEG</v>
      </c>
      <c r="F882" s="2" t="str">
        <f>Sheet1!E862</f>
        <v>150-500K</v>
      </c>
      <c r="G882" s="49">
        <f>IF(ISNUMBER((Sheet1!F862+$F$7/10)*VLOOKUP($B882,$H$13:$J$18,3,0)),(Sheet1!F862+$F$7/10)*VLOOKUP($B882,$H$13:$J$18,3,0),"N/A")</f>
        <v>12.257705675091325</v>
      </c>
      <c r="H882" s="49">
        <f>IF(ISNUMBER((Sheet1!G862+$F$7/10)*VLOOKUP($B882,$H$13:$J$18,3,0)),(Sheet1!G862+$F$7/10)*VLOOKUP($B882,$H$13:$J$18,3,0),"N/A")</f>
        <v>11.442556670091328</v>
      </c>
      <c r="I882" s="49">
        <f>IF(ISNUMBER((Sheet1!H862+$F$7/10)*VLOOKUP($B882,$H$13:$J$18,3,0)),(Sheet1!H862+$F$7/10)*VLOOKUP($B882,$H$13:$J$18,3,0),"N/A")</f>
        <v>11.585573999535773</v>
      </c>
      <c r="J882" s="49">
        <f>IF(ISNUMBER((Sheet1!I862+$F$7/10)*VLOOKUP($B882,$H$13:$J$18,3,0)),(Sheet1!I862+$F$7/10)*VLOOKUP($B882,$H$13:$J$18,3,0),"N/A")</f>
        <v>11.345965117382995</v>
      </c>
      <c r="K882" s="49" t="str">
        <f>IF(ISNUMBER((Sheet1!J862+$F$7/10)*VLOOKUP($B882,$H$13:$J$18,3,0)),(Sheet1!J862+$F$7/10)*VLOOKUP($B882,$H$13:$J$18,3,0),"N/A")</f>
        <v>N/A</v>
      </c>
    </row>
    <row r="883" spans="2:11" x14ac:dyDescent="0.25">
      <c r="B883" s="1" t="str">
        <f>Sheet1!A863</f>
        <v>NJ</v>
      </c>
      <c r="C883" s="2" t="str">
        <f>Sheet1!B863</f>
        <v>Elec</v>
      </c>
      <c r="D883" s="3">
        <f>Sheet1!C863</f>
        <v>43100</v>
      </c>
      <c r="E883" s="4" t="str">
        <f>Sheet1!D863</f>
        <v>PSEG</v>
      </c>
      <c r="F883" s="2" t="str">
        <f>Sheet1!E863</f>
        <v>500-1M</v>
      </c>
      <c r="G883" s="49">
        <f>IF(ISNUMBER((Sheet1!F863+$F$7/10)*VLOOKUP($B883,$H$13:$J$18,3,0)),(Sheet1!F863+$F$7/10)*VLOOKUP($B883,$H$13:$J$18,3,0),"N/A")</f>
        <v>11.883205675091324</v>
      </c>
      <c r="H883" s="49">
        <f>IF(ISNUMBER((Sheet1!G863+$F$7/10)*VLOOKUP($B883,$H$13:$J$18,3,0)),(Sheet1!G863+$F$7/10)*VLOOKUP($B883,$H$13:$J$18,3,0),"N/A")</f>
        <v>11.068056670091327</v>
      </c>
      <c r="I883" s="49">
        <f>IF(ISNUMBER((Sheet1!H863+$F$7/10)*VLOOKUP($B883,$H$13:$J$18,3,0)),(Sheet1!H863+$F$7/10)*VLOOKUP($B883,$H$13:$J$18,3,0),"N/A")</f>
        <v>11.211073999535774</v>
      </c>
      <c r="J883" s="49">
        <f>IF(ISNUMBER((Sheet1!I863+$F$7/10)*VLOOKUP($B883,$H$13:$J$18,3,0)),(Sheet1!I863+$F$7/10)*VLOOKUP($B883,$H$13:$J$18,3,0),"N/A")</f>
        <v>10.971465117382994</v>
      </c>
      <c r="K883" s="49" t="str">
        <f>IF(ISNUMBER((Sheet1!J863+$F$7/10)*VLOOKUP($B883,$H$13:$J$18,3,0)),(Sheet1!J863+$F$7/10)*VLOOKUP($B883,$H$13:$J$18,3,0),"N/A")</f>
        <v>N/A</v>
      </c>
    </row>
    <row r="884" spans="2:11" x14ac:dyDescent="0.25">
      <c r="B884" s="1" t="str">
        <f>Sheet1!A864</f>
        <v>NJ</v>
      </c>
      <c r="C884" s="2" t="str">
        <f>Sheet1!B864</f>
        <v>Elec</v>
      </c>
      <c r="D884" s="3">
        <f>Sheet1!C864</f>
        <v>43100</v>
      </c>
      <c r="E884" s="4" t="str">
        <f>Sheet1!D864</f>
        <v>ACE</v>
      </c>
      <c r="F884" s="2" t="str">
        <f>Sheet1!E864</f>
        <v>0-150K</v>
      </c>
      <c r="G884" s="49">
        <f>IF(ISNUMBER((Sheet1!F864+$F$7/10)*VLOOKUP($B884,$H$13:$J$18,3,0)),(Sheet1!F864+$F$7/10)*VLOOKUP($B884,$H$13:$J$18,3,0),"N/A")</f>
        <v>9.2451605851141565</v>
      </c>
      <c r="H884" s="49">
        <f>IF(ISNUMBER((Sheet1!G864+$F$7/10)*VLOOKUP($B884,$H$13:$J$18,3,0)),(Sheet1!G864+$F$7/10)*VLOOKUP($B884,$H$13:$J$18,3,0),"N/A")</f>
        <v>9.0302757842808248</v>
      </c>
      <c r="I884" s="49">
        <f>IF(ISNUMBER((Sheet1!H864+$F$7/10)*VLOOKUP($B884,$H$13:$J$18,3,0)),(Sheet1!H864+$F$7/10)*VLOOKUP($B884,$H$13:$J$18,3,0),"N/A")</f>
        <v>9.1922707228919354</v>
      </c>
      <c r="J884" s="49">
        <f>IF(ISNUMBER((Sheet1!I864+$F$7/10)*VLOOKUP($B884,$H$13:$J$18,3,0)),(Sheet1!I864+$F$7/10)*VLOOKUP($B884,$H$13:$J$18,3,0),"N/A")</f>
        <v>9.0771802819891558</v>
      </c>
      <c r="K884" s="49" t="str">
        <f>IF(ISNUMBER((Sheet1!J864+$F$7/10)*VLOOKUP($B884,$H$13:$J$18,3,0)),(Sheet1!J864+$F$7/10)*VLOOKUP($B884,$H$13:$J$18,3,0),"N/A")</f>
        <v>N/A</v>
      </c>
    </row>
    <row r="885" spans="2:11" x14ac:dyDescent="0.25">
      <c r="B885" s="1" t="str">
        <f>Sheet1!A865</f>
        <v>NJ</v>
      </c>
      <c r="C885" s="2" t="str">
        <f>Sheet1!B865</f>
        <v>Elec</v>
      </c>
      <c r="D885" s="3">
        <f>Sheet1!C865</f>
        <v>43100</v>
      </c>
      <c r="E885" s="4" t="str">
        <f>Sheet1!D865</f>
        <v>ACE</v>
      </c>
      <c r="F885" s="2" t="str">
        <f>Sheet1!E865</f>
        <v>150-500K</v>
      </c>
      <c r="G885" s="49">
        <f>IF(ISNUMBER((Sheet1!F865+$F$7/10)*VLOOKUP($B885,$H$13:$J$18,3,0)),(Sheet1!F865+$F$7/10)*VLOOKUP($B885,$H$13:$J$18,3,0),"N/A")</f>
        <v>9.2451605851141565</v>
      </c>
      <c r="H885" s="49">
        <f>IF(ISNUMBER((Sheet1!G865+$F$7/10)*VLOOKUP($B885,$H$13:$J$18,3,0)),(Sheet1!G865+$F$7/10)*VLOOKUP($B885,$H$13:$J$18,3,0),"N/A")</f>
        <v>9.0302757842808248</v>
      </c>
      <c r="I885" s="49">
        <f>IF(ISNUMBER((Sheet1!H865+$F$7/10)*VLOOKUP($B885,$H$13:$J$18,3,0)),(Sheet1!H865+$F$7/10)*VLOOKUP($B885,$H$13:$J$18,3,0),"N/A")</f>
        <v>9.1922707228919354</v>
      </c>
      <c r="J885" s="49">
        <f>IF(ISNUMBER((Sheet1!I865+$F$7/10)*VLOOKUP($B885,$H$13:$J$18,3,0)),(Sheet1!I865+$F$7/10)*VLOOKUP($B885,$H$13:$J$18,3,0),"N/A")</f>
        <v>9.0771802819891558</v>
      </c>
      <c r="K885" s="49" t="str">
        <f>IF(ISNUMBER((Sheet1!J865+$F$7/10)*VLOOKUP($B885,$H$13:$J$18,3,0)),(Sheet1!J865+$F$7/10)*VLOOKUP($B885,$H$13:$J$18,3,0),"N/A")</f>
        <v>N/A</v>
      </c>
    </row>
    <row r="886" spans="2:11" x14ac:dyDescent="0.25">
      <c r="B886" s="1" t="str">
        <f>Sheet1!A866</f>
        <v>NJ</v>
      </c>
      <c r="C886" s="2" t="str">
        <f>Sheet1!B866</f>
        <v>Elec</v>
      </c>
      <c r="D886" s="3">
        <f>Sheet1!C866</f>
        <v>43100</v>
      </c>
      <c r="E886" s="4" t="str">
        <f>Sheet1!D866</f>
        <v>ACE</v>
      </c>
      <c r="F886" s="2" t="str">
        <f>Sheet1!E866</f>
        <v>500-1M</v>
      </c>
      <c r="G886" s="49">
        <f>IF(ISNUMBER((Sheet1!F866+$F$7/10)*VLOOKUP($B886,$H$13:$J$18,3,0)),(Sheet1!F866+$F$7/10)*VLOOKUP($B886,$H$13:$J$18,3,0),"N/A")</f>
        <v>8.8706605851141571</v>
      </c>
      <c r="H886" s="49">
        <f>IF(ISNUMBER((Sheet1!G866+$F$7/10)*VLOOKUP($B886,$H$13:$J$18,3,0)),(Sheet1!G866+$F$7/10)*VLOOKUP($B886,$H$13:$J$18,3,0),"N/A")</f>
        <v>8.6557757842808218</v>
      </c>
      <c r="I886" s="49">
        <f>IF(ISNUMBER((Sheet1!H866+$F$7/10)*VLOOKUP($B886,$H$13:$J$18,3,0)),(Sheet1!H866+$F$7/10)*VLOOKUP($B886,$H$13:$J$18,3,0),"N/A")</f>
        <v>8.8177707228919342</v>
      </c>
      <c r="J886" s="49">
        <f>IF(ISNUMBER((Sheet1!I866+$F$7/10)*VLOOKUP($B886,$H$13:$J$18,3,0)),(Sheet1!I866+$F$7/10)*VLOOKUP($B886,$H$13:$J$18,3,0),"N/A")</f>
        <v>8.7026802819891547</v>
      </c>
      <c r="K886" s="49" t="str">
        <f>IF(ISNUMBER((Sheet1!J866+$F$7/10)*VLOOKUP($B886,$H$13:$J$18,3,0)),(Sheet1!J866+$F$7/10)*VLOOKUP($B886,$H$13:$J$18,3,0),"N/A")</f>
        <v>N/A</v>
      </c>
    </row>
    <row r="887" spans="2:11" x14ac:dyDescent="0.25">
      <c r="B887" s="1" t="str">
        <f>Sheet1!A867</f>
        <v>MA</v>
      </c>
      <c r="C887" s="2" t="str">
        <f>Sheet1!B867</f>
        <v>Elec</v>
      </c>
      <c r="D887" s="3">
        <f>Sheet1!C867</f>
        <v>42736</v>
      </c>
      <c r="E887" s="4" t="str">
        <f>Sheet1!D867</f>
        <v>Eversource-NEMA</v>
      </c>
      <c r="F887" s="2" t="str">
        <f>Sheet1!E867</f>
        <v>0-150K</v>
      </c>
      <c r="G887" s="49">
        <f>IF(ISNUMBER((Sheet1!F867+$F$7/10)*VLOOKUP($B887,$H$13:$J$18,3,0)),(Sheet1!F867+$F$7/10)*VLOOKUP($B887,$H$13:$J$18,3,0),"N/A")</f>
        <v>11.154445914497717</v>
      </c>
      <c r="H887" s="49">
        <f>IF(ISNUMBER((Sheet1!G867+$F$7/10)*VLOOKUP($B887,$H$13:$J$18,3,0)),(Sheet1!G867+$F$7/10)*VLOOKUP($B887,$H$13:$J$18,3,0),"N/A")</f>
        <v>11.080680748116437</v>
      </c>
      <c r="I887" s="49">
        <f>IF(ISNUMBER((Sheet1!H867+$F$7/10)*VLOOKUP($B887,$H$13:$J$18,3,0)),(Sheet1!H867+$F$7/10)*VLOOKUP($B887,$H$13:$J$18,3,0),"N/A")</f>
        <v>11.307510709284626</v>
      </c>
      <c r="J887" s="49">
        <f>IF(ISNUMBER((Sheet1!I867+$F$7/10)*VLOOKUP($B887,$H$13:$J$18,3,0)),(Sheet1!I867+$F$7/10)*VLOOKUP($B887,$H$13:$J$18,3,0),"N/A")</f>
        <v>10.879839962642695</v>
      </c>
      <c r="K887" s="49">
        <f>IF(ISNUMBER((Sheet1!J867+$F$7/10)*VLOOKUP($B887,$H$13:$J$18,3,0)),(Sheet1!J867+$F$7/10)*VLOOKUP($B887,$H$13:$J$18,3,0),"N/A")</f>
        <v>10.577366672564686</v>
      </c>
    </row>
    <row r="888" spans="2:11" x14ac:dyDescent="0.25">
      <c r="B888" s="1" t="str">
        <f>Sheet1!A868</f>
        <v>MA</v>
      </c>
      <c r="C888" s="2" t="str">
        <f>Sheet1!B868</f>
        <v>Elec</v>
      </c>
      <c r="D888" s="3">
        <f>Sheet1!C868</f>
        <v>42736</v>
      </c>
      <c r="E888" s="4" t="str">
        <f>Sheet1!D868</f>
        <v>Eversource-NEMA</v>
      </c>
      <c r="F888" s="2" t="str">
        <f>Sheet1!E868</f>
        <v>150-500K</v>
      </c>
      <c r="G888" s="49">
        <f>IF(ISNUMBER((Sheet1!F868+$F$7/10)*VLOOKUP($B888,$H$13:$J$18,3,0)),(Sheet1!F868+$F$7/10)*VLOOKUP($B888,$H$13:$J$18,3,0),"N/A")</f>
        <v>10.954445914497716</v>
      </c>
      <c r="H888" s="49">
        <f>IF(ISNUMBER((Sheet1!G868+$F$7/10)*VLOOKUP($B888,$H$13:$J$18,3,0)),(Sheet1!G868+$F$7/10)*VLOOKUP($B888,$H$13:$J$18,3,0),"N/A")</f>
        <v>10.880680748116436</v>
      </c>
      <c r="I888" s="49">
        <f>IF(ISNUMBER((Sheet1!H868+$F$7/10)*VLOOKUP($B888,$H$13:$J$18,3,0)),(Sheet1!H868+$F$7/10)*VLOOKUP($B888,$H$13:$J$18,3,0),"N/A")</f>
        <v>11.107510709284627</v>
      </c>
      <c r="J888" s="49">
        <f>IF(ISNUMBER((Sheet1!I868+$F$7/10)*VLOOKUP($B888,$H$13:$J$18,3,0)),(Sheet1!I868+$F$7/10)*VLOOKUP($B888,$H$13:$J$18,3,0),"N/A")</f>
        <v>10.679839962642694</v>
      </c>
      <c r="K888" s="49">
        <f>IF(ISNUMBER((Sheet1!J868+$F$7/10)*VLOOKUP($B888,$H$13:$J$18,3,0)),(Sheet1!J868+$F$7/10)*VLOOKUP($B888,$H$13:$J$18,3,0),"N/A")</f>
        <v>10.377366672564687</v>
      </c>
    </row>
    <row r="889" spans="2:11" x14ac:dyDescent="0.25">
      <c r="B889" s="1" t="str">
        <f>Sheet1!A869</f>
        <v>MA</v>
      </c>
      <c r="C889" s="2" t="str">
        <f>Sheet1!B869</f>
        <v>Elec</v>
      </c>
      <c r="D889" s="3">
        <f>Sheet1!C869</f>
        <v>42736</v>
      </c>
      <c r="E889" s="4" t="str">
        <f>Sheet1!D869</f>
        <v>Eversource-NEMA</v>
      </c>
      <c r="F889" s="2" t="str">
        <f>Sheet1!E869</f>
        <v>500-1M</v>
      </c>
      <c r="G889" s="49">
        <f>IF(ISNUMBER((Sheet1!F869+$F$7/10)*VLOOKUP($B889,$H$13:$J$18,3,0)),(Sheet1!F869+$F$7/10)*VLOOKUP($B889,$H$13:$J$18,3,0),"N/A")</f>
        <v>10.604445914497717</v>
      </c>
      <c r="H889" s="49">
        <f>IF(ISNUMBER((Sheet1!G869+$F$7/10)*VLOOKUP($B889,$H$13:$J$18,3,0)),(Sheet1!G869+$F$7/10)*VLOOKUP($B889,$H$13:$J$18,3,0),"N/A")</f>
        <v>10.530680748116437</v>
      </c>
      <c r="I889" s="49">
        <f>IF(ISNUMBER((Sheet1!H869+$F$7/10)*VLOOKUP($B889,$H$13:$J$18,3,0)),(Sheet1!H869+$F$7/10)*VLOOKUP($B889,$H$13:$J$18,3,0),"N/A")</f>
        <v>10.757510709284627</v>
      </c>
      <c r="J889" s="49">
        <f>IF(ISNUMBER((Sheet1!I869+$F$7/10)*VLOOKUP($B889,$H$13:$J$18,3,0)),(Sheet1!I869+$F$7/10)*VLOOKUP($B889,$H$13:$J$18,3,0),"N/A")</f>
        <v>10.329839962642694</v>
      </c>
      <c r="K889" s="49">
        <f>IF(ISNUMBER((Sheet1!J869+$F$7/10)*VLOOKUP($B889,$H$13:$J$18,3,0)),(Sheet1!J869+$F$7/10)*VLOOKUP($B889,$H$13:$J$18,3,0),"N/A")</f>
        <v>10.027366672564686</v>
      </c>
    </row>
    <row r="890" spans="2:11" x14ac:dyDescent="0.25">
      <c r="B890" s="1" t="str">
        <f>Sheet1!A870</f>
        <v>MA</v>
      </c>
      <c r="C890" s="2" t="str">
        <f>Sheet1!B870</f>
        <v>Elec</v>
      </c>
      <c r="D890" s="3">
        <f>Sheet1!C870</f>
        <v>42736</v>
      </c>
      <c r="E890" s="4" t="str">
        <f>Sheet1!D870</f>
        <v>Eversource-SEMA</v>
      </c>
      <c r="F890" s="2" t="str">
        <f>Sheet1!E870</f>
        <v>0-150K</v>
      </c>
      <c r="G890" s="49">
        <f>IF(ISNUMBER((Sheet1!F870+$F$7/10)*VLOOKUP($B890,$H$13:$J$18,3,0)),(Sheet1!F870+$F$7/10)*VLOOKUP($B890,$H$13:$J$18,3,0),"N/A")</f>
        <v>9.5278094229452055</v>
      </c>
      <c r="H890" s="49">
        <f>IF(ISNUMBER((Sheet1!G870+$F$7/10)*VLOOKUP($B890,$H$13:$J$18,3,0)),(Sheet1!G870+$F$7/10)*VLOOKUP($B890,$H$13:$J$18,3,0),"N/A")</f>
        <v>9.324802579908674</v>
      </c>
      <c r="I890" s="49">
        <f>IF(ISNUMBER((Sheet1!H870+$F$7/10)*VLOOKUP($B890,$H$13:$J$18,3,0)),(Sheet1!H870+$F$7/10)*VLOOKUP($B890,$H$13:$J$18,3,0),"N/A")</f>
        <v>9.722319426788431</v>
      </c>
      <c r="J890" s="49">
        <f>IF(ISNUMBER((Sheet1!I870+$F$7/10)*VLOOKUP($B890,$H$13:$J$18,3,0)),(Sheet1!I870+$F$7/10)*VLOOKUP($B890,$H$13:$J$18,3,0),"N/A")</f>
        <v>9.5063237194063923</v>
      </c>
      <c r="K890" s="49">
        <f>IF(ISNUMBER((Sheet1!J870+$F$7/10)*VLOOKUP($B890,$H$13:$J$18,3,0)),(Sheet1!J870+$F$7/10)*VLOOKUP($B890,$H$13:$J$18,3,0),"N/A")</f>
        <v>9.4577910365296809</v>
      </c>
    </row>
    <row r="891" spans="2:11" x14ac:dyDescent="0.25">
      <c r="B891" s="1" t="str">
        <f>Sheet1!A871</f>
        <v>MA</v>
      </c>
      <c r="C891" s="2" t="str">
        <f>Sheet1!B871</f>
        <v>Elec</v>
      </c>
      <c r="D891" s="3">
        <f>Sheet1!C871</f>
        <v>42736</v>
      </c>
      <c r="E891" s="4" t="str">
        <f>Sheet1!D871</f>
        <v>Eversource-SEMA</v>
      </c>
      <c r="F891" s="2" t="str">
        <f>Sheet1!E871</f>
        <v>150-500K</v>
      </c>
      <c r="G891" s="49">
        <f>IF(ISNUMBER((Sheet1!F871+$F$7/10)*VLOOKUP($B891,$H$13:$J$18,3,0)),(Sheet1!F871+$F$7/10)*VLOOKUP($B891,$H$13:$J$18,3,0),"N/A")</f>
        <v>9.3278094229452044</v>
      </c>
      <c r="H891" s="49">
        <f>IF(ISNUMBER((Sheet1!G871+$F$7/10)*VLOOKUP($B891,$H$13:$J$18,3,0)),(Sheet1!G871+$F$7/10)*VLOOKUP($B891,$H$13:$J$18,3,0),"N/A")</f>
        <v>9.1248025799086747</v>
      </c>
      <c r="I891" s="49">
        <f>IF(ISNUMBER((Sheet1!H871+$F$7/10)*VLOOKUP($B891,$H$13:$J$18,3,0)),(Sheet1!H871+$F$7/10)*VLOOKUP($B891,$H$13:$J$18,3,0),"N/A")</f>
        <v>9.5223194267884317</v>
      </c>
      <c r="J891" s="49">
        <f>IF(ISNUMBER((Sheet1!I871+$F$7/10)*VLOOKUP($B891,$H$13:$J$18,3,0)),(Sheet1!I871+$F$7/10)*VLOOKUP($B891,$H$13:$J$18,3,0),"N/A")</f>
        <v>9.3063237194063912</v>
      </c>
      <c r="K891" s="49">
        <f>IF(ISNUMBER((Sheet1!J871+$F$7/10)*VLOOKUP($B891,$H$13:$J$18,3,0)),(Sheet1!J871+$F$7/10)*VLOOKUP($B891,$H$13:$J$18,3,0),"N/A")</f>
        <v>9.2577910365296798</v>
      </c>
    </row>
    <row r="892" spans="2:11" x14ac:dyDescent="0.25">
      <c r="B892" s="1" t="str">
        <f>Sheet1!A872</f>
        <v>MA</v>
      </c>
      <c r="C892" s="2" t="str">
        <f>Sheet1!B872</f>
        <v>Elec</v>
      </c>
      <c r="D892" s="3">
        <f>Sheet1!C872</f>
        <v>42736</v>
      </c>
      <c r="E892" s="4" t="str">
        <f>Sheet1!D872</f>
        <v>Eversource-SEMA</v>
      </c>
      <c r="F892" s="2" t="str">
        <f>Sheet1!E872</f>
        <v>500-1M</v>
      </c>
      <c r="G892" s="49">
        <f>IF(ISNUMBER((Sheet1!F872+$F$7/10)*VLOOKUP($B892,$H$13:$J$18,3,0)),(Sheet1!F872+$F$7/10)*VLOOKUP($B892,$H$13:$J$18,3,0),"N/A")</f>
        <v>8.9778094229452048</v>
      </c>
      <c r="H892" s="49">
        <f>IF(ISNUMBER((Sheet1!G872+$F$7/10)*VLOOKUP($B892,$H$13:$J$18,3,0)),(Sheet1!G872+$F$7/10)*VLOOKUP($B892,$H$13:$J$18,3,0),"N/A")</f>
        <v>8.7748025799086751</v>
      </c>
      <c r="I892" s="49">
        <f>IF(ISNUMBER((Sheet1!H872+$F$7/10)*VLOOKUP($B892,$H$13:$J$18,3,0)),(Sheet1!H872+$F$7/10)*VLOOKUP($B892,$H$13:$J$18,3,0),"N/A")</f>
        <v>9.1723194267884303</v>
      </c>
      <c r="J892" s="49">
        <f>IF(ISNUMBER((Sheet1!I872+$F$7/10)*VLOOKUP($B892,$H$13:$J$18,3,0)),(Sheet1!I872+$F$7/10)*VLOOKUP($B892,$H$13:$J$18,3,0),"N/A")</f>
        <v>8.9563237194063916</v>
      </c>
      <c r="K892" s="49">
        <f>IF(ISNUMBER((Sheet1!J872+$F$7/10)*VLOOKUP($B892,$H$13:$J$18,3,0)),(Sheet1!J872+$F$7/10)*VLOOKUP($B892,$H$13:$J$18,3,0),"N/A")</f>
        <v>8.9077910365296802</v>
      </c>
    </row>
    <row r="893" spans="2:11" x14ac:dyDescent="0.25">
      <c r="B893" s="1" t="str">
        <f>Sheet1!A873</f>
        <v>MA</v>
      </c>
      <c r="C893" s="2" t="str">
        <f>Sheet1!B873</f>
        <v>Elec</v>
      </c>
      <c r="D893" s="3">
        <f>Sheet1!C873</f>
        <v>42736</v>
      </c>
      <c r="E893" s="4" t="str">
        <f>Sheet1!D873</f>
        <v>NatGrid-NEMA</v>
      </c>
      <c r="F893" s="2" t="str">
        <f>Sheet1!E873</f>
        <v>0-150K</v>
      </c>
      <c r="G893" s="49">
        <f>IF(ISNUMBER((Sheet1!F873+$F$7/10)*VLOOKUP($B893,$H$13:$J$18,3,0)),(Sheet1!F873+$F$7/10)*VLOOKUP($B893,$H$13:$J$18,3,0),"N/A")</f>
        <v>11.194907564497719</v>
      </c>
      <c r="H893" s="49">
        <f>IF(ISNUMBER((Sheet1!G873+$F$7/10)*VLOOKUP($B893,$H$13:$J$18,3,0)),(Sheet1!G873+$F$7/10)*VLOOKUP($B893,$H$13:$J$18,3,0),"N/A")</f>
        <v>11.123213585616437</v>
      </c>
      <c r="I893" s="49">
        <f>IF(ISNUMBER((Sheet1!H873+$F$7/10)*VLOOKUP($B893,$H$13:$J$18,3,0)),(Sheet1!H873+$F$7/10)*VLOOKUP($B893,$H$13:$J$18,3,0),"N/A")</f>
        <v>11.350368700951293</v>
      </c>
      <c r="J893" s="49">
        <f>IF(ISNUMBER((Sheet1!I873+$F$7/10)*VLOOKUP($B893,$H$13:$J$18,3,0)),(Sheet1!I873+$F$7/10)*VLOOKUP($B893,$H$13:$J$18,3,0),"N/A")</f>
        <v>10.922954068892697</v>
      </c>
      <c r="K893" s="49">
        <f>IF(ISNUMBER((Sheet1!J873+$F$7/10)*VLOOKUP($B893,$H$13:$J$18,3,0)),(Sheet1!J873+$F$7/10)*VLOOKUP($B893,$H$13:$J$18,3,0),"N/A")</f>
        <v>10.619556539231358</v>
      </c>
    </row>
    <row r="894" spans="2:11" x14ac:dyDescent="0.25">
      <c r="B894" s="1" t="str">
        <f>Sheet1!A874</f>
        <v>MA</v>
      </c>
      <c r="C894" s="2" t="str">
        <f>Sheet1!B874</f>
        <v>Elec</v>
      </c>
      <c r="D894" s="3">
        <f>Sheet1!C874</f>
        <v>42736</v>
      </c>
      <c r="E894" s="4" t="str">
        <f>Sheet1!D874</f>
        <v>NatGrid-NEMA</v>
      </c>
      <c r="F894" s="2" t="str">
        <f>Sheet1!E874</f>
        <v>150-500K</v>
      </c>
      <c r="G894" s="49">
        <f>IF(ISNUMBER((Sheet1!F874+$F$7/10)*VLOOKUP($B894,$H$13:$J$18,3,0)),(Sheet1!F874+$F$7/10)*VLOOKUP($B894,$H$13:$J$18,3,0),"N/A")</f>
        <v>10.994907564497719</v>
      </c>
      <c r="H894" s="49">
        <f>IF(ISNUMBER((Sheet1!G874+$F$7/10)*VLOOKUP($B894,$H$13:$J$18,3,0)),(Sheet1!G874+$F$7/10)*VLOOKUP($B894,$H$13:$J$18,3,0),"N/A")</f>
        <v>10.923213585616436</v>
      </c>
      <c r="I894" s="49">
        <f>IF(ISNUMBER((Sheet1!H874+$F$7/10)*VLOOKUP($B894,$H$13:$J$18,3,0)),(Sheet1!H874+$F$7/10)*VLOOKUP($B894,$H$13:$J$18,3,0),"N/A")</f>
        <v>11.150368700951294</v>
      </c>
      <c r="J894" s="49">
        <f>IF(ISNUMBER((Sheet1!I874+$F$7/10)*VLOOKUP($B894,$H$13:$J$18,3,0)),(Sheet1!I874+$F$7/10)*VLOOKUP($B894,$H$13:$J$18,3,0),"N/A")</f>
        <v>10.722954068892697</v>
      </c>
      <c r="K894" s="49">
        <f>IF(ISNUMBER((Sheet1!J874+$F$7/10)*VLOOKUP($B894,$H$13:$J$18,3,0)),(Sheet1!J874+$F$7/10)*VLOOKUP($B894,$H$13:$J$18,3,0),"N/A")</f>
        <v>10.419556539231358</v>
      </c>
    </row>
    <row r="895" spans="2:11" x14ac:dyDescent="0.25">
      <c r="B895" s="1" t="str">
        <f>Sheet1!A875</f>
        <v>MA</v>
      </c>
      <c r="C895" s="2" t="str">
        <f>Sheet1!B875</f>
        <v>Elec</v>
      </c>
      <c r="D895" s="3">
        <f>Sheet1!C875</f>
        <v>42736</v>
      </c>
      <c r="E895" s="4" t="str">
        <f>Sheet1!D875</f>
        <v>NatGrid-NEMA</v>
      </c>
      <c r="F895" s="2" t="str">
        <f>Sheet1!E875</f>
        <v>500-1M</v>
      </c>
      <c r="G895" s="49">
        <f>IF(ISNUMBER((Sheet1!F875+$F$7/10)*VLOOKUP($B895,$H$13:$J$18,3,0)),(Sheet1!F875+$F$7/10)*VLOOKUP($B895,$H$13:$J$18,3,0),"N/A")</f>
        <v>10.644907564497718</v>
      </c>
      <c r="H895" s="49">
        <f>IF(ISNUMBER((Sheet1!G875+$F$7/10)*VLOOKUP($B895,$H$13:$J$18,3,0)),(Sheet1!G875+$F$7/10)*VLOOKUP($B895,$H$13:$J$18,3,0),"N/A")</f>
        <v>10.573213585616436</v>
      </c>
      <c r="I895" s="49">
        <f>IF(ISNUMBER((Sheet1!H875+$F$7/10)*VLOOKUP($B895,$H$13:$J$18,3,0)),(Sheet1!H875+$F$7/10)*VLOOKUP($B895,$H$13:$J$18,3,0),"N/A")</f>
        <v>10.800368700951292</v>
      </c>
      <c r="J895" s="49">
        <f>IF(ISNUMBER((Sheet1!I875+$F$7/10)*VLOOKUP($B895,$H$13:$J$18,3,0)),(Sheet1!I875+$F$7/10)*VLOOKUP($B895,$H$13:$J$18,3,0),"N/A")</f>
        <v>10.372954068892698</v>
      </c>
      <c r="K895" s="49">
        <f>IF(ISNUMBER((Sheet1!J875+$F$7/10)*VLOOKUP($B895,$H$13:$J$18,3,0)),(Sheet1!J875+$F$7/10)*VLOOKUP($B895,$H$13:$J$18,3,0),"N/A")</f>
        <v>10.069556539231359</v>
      </c>
    </row>
    <row r="896" spans="2:11" x14ac:dyDescent="0.25">
      <c r="B896" s="1" t="str">
        <f>Sheet1!A876</f>
        <v>MA</v>
      </c>
      <c r="C896" s="2" t="str">
        <f>Sheet1!B876</f>
        <v>Elec</v>
      </c>
      <c r="D896" s="3">
        <f>Sheet1!C876</f>
        <v>42736</v>
      </c>
      <c r="E896" s="4" t="str">
        <f>Sheet1!D876</f>
        <v>NatGrid-SEMA</v>
      </c>
      <c r="F896" s="2" t="str">
        <f>Sheet1!E876</f>
        <v>0-150K</v>
      </c>
      <c r="G896" s="49">
        <f>IF(ISNUMBER((Sheet1!F876+$F$7/10)*VLOOKUP($B896,$H$13:$J$18,3,0)),(Sheet1!F876+$F$7/10)*VLOOKUP($B896,$H$13:$J$18,3,0),"N/A")</f>
        <v>9.5677900229452053</v>
      </c>
      <c r="H896" s="49">
        <f>IF(ISNUMBER((Sheet1!G876+$F$7/10)*VLOOKUP($B896,$H$13:$J$18,3,0)),(Sheet1!G876+$F$7/10)*VLOOKUP($B896,$H$13:$J$18,3,0),"N/A")</f>
        <v>9.3665203049086738</v>
      </c>
      <c r="I896" s="49">
        <f>IF(ISNUMBER((Sheet1!H876+$F$7/10)*VLOOKUP($B896,$H$13:$J$18,3,0)),(Sheet1!H876+$F$7/10)*VLOOKUP($B896,$H$13:$J$18,3,0),"N/A")</f>
        <v>9.7625761851217643</v>
      </c>
      <c r="J896" s="49">
        <f>IF(ISNUMBER((Sheet1!I876+$F$7/10)*VLOOKUP($B896,$H$13:$J$18,3,0)),(Sheet1!I876+$F$7/10)*VLOOKUP($B896,$H$13:$J$18,3,0),"N/A")</f>
        <v>9.5457698194063916</v>
      </c>
      <c r="K896" s="49">
        <f>IF(ISNUMBER((Sheet1!J876+$F$7/10)*VLOOKUP($B896,$H$13:$J$18,3,0)),(Sheet1!J876+$F$7/10)*VLOOKUP($B896,$H$13:$J$18,3,0),"N/A")</f>
        <v>9.4955712781963477</v>
      </c>
    </row>
    <row r="897" spans="2:11" x14ac:dyDescent="0.25">
      <c r="B897" s="1" t="str">
        <f>Sheet1!A877</f>
        <v>MA</v>
      </c>
      <c r="C897" s="2" t="str">
        <f>Sheet1!B877</f>
        <v>Elec</v>
      </c>
      <c r="D897" s="3">
        <f>Sheet1!C877</f>
        <v>42736</v>
      </c>
      <c r="E897" s="4" t="str">
        <f>Sheet1!D877</f>
        <v>NatGrid-SEMA</v>
      </c>
      <c r="F897" s="2" t="str">
        <f>Sheet1!E877</f>
        <v>150-500K</v>
      </c>
      <c r="G897" s="49">
        <f>IF(ISNUMBER((Sheet1!F877+$F$7/10)*VLOOKUP($B897,$H$13:$J$18,3,0)),(Sheet1!F877+$F$7/10)*VLOOKUP($B897,$H$13:$J$18,3,0),"N/A")</f>
        <v>9.3677900229452042</v>
      </c>
      <c r="H897" s="49">
        <f>IF(ISNUMBER((Sheet1!G877+$F$7/10)*VLOOKUP($B897,$H$13:$J$18,3,0)),(Sheet1!G877+$F$7/10)*VLOOKUP($B897,$H$13:$J$18,3,0),"N/A")</f>
        <v>9.1665203049086745</v>
      </c>
      <c r="I897" s="49">
        <f>IF(ISNUMBER((Sheet1!H877+$F$7/10)*VLOOKUP($B897,$H$13:$J$18,3,0)),(Sheet1!H877+$F$7/10)*VLOOKUP($B897,$H$13:$J$18,3,0),"N/A")</f>
        <v>9.562576185121765</v>
      </c>
      <c r="J897" s="49">
        <f>IF(ISNUMBER((Sheet1!I877+$F$7/10)*VLOOKUP($B897,$H$13:$J$18,3,0)),(Sheet1!I877+$F$7/10)*VLOOKUP($B897,$H$13:$J$18,3,0),"N/A")</f>
        <v>9.3457698194063923</v>
      </c>
      <c r="K897" s="49">
        <f>IF(ISNUMBER((Sheet1!J877+$F$7/10)*VLOOKUP($B897,$H$13:$J$18,3,0)),(Sheet1!J877+$F$7/10)*VLOOKUP($B897,$H$13:$J$18,3,0),"N/A")</f>
        <v>9.2955712781963467</v>
      </c>
    </row>
    <row r="898" spans="2:11" x14ac:dyDescent="0.25">
      <c r="B898" s="1" t="str">
        <f>Sheet1!A878</f>
        <v>MA</v>
      </c>
      <c r="C898" s="2" t="str">
        <f>Sheet1!B878</f>
        <v>Elec</v>
      </c>
      <c r="D898" s="3">
        <f>Sheet1!C878</f>
        <v>42736</v>
      </c>
      <c r="E898" s="4" t="str">
        <f>Sheet1!D878</f>
        <v>NatGrid-SEMA</v>
      </c>
      <c r="F898" s="2" t="str">
        <f>Sheet1!E878</f>
        <v>500-1M</v>
      </c>
      <c r="G898" s="49">
        <f>IF(ISNUMBER((Sheet1!F878+$F$7/10)*VLOOKUP($B898,$H$13:$J$18,3,0)),(Sheet1!F878+$F$7/10)*VLOOKUP($B898,$H$13:$J$18,3,0),"N/A")</f>
        <v>9.0177900229452046</v>
      </c>
      <c r="H898" s="49">
        <f>IF(ISNUMBER((Sheet1!G878+$F$7/10)*VLOOKUP($B898,$H$13:$J$18,3,0)),(Sheet1!G878+$F$7/10)*VLOOKUP($B898,$H$13:$J$18,3,0),"N/A")</f>
        <v>8.8165203049086749</v>
      </c>
      <c r="I898" s="49">
        <f>IF(ISNUMBER((Sheet1!H878+$F$7/10)*VLOOKUP($B898,$H$13:$J$18,3,0)),(Sheet1!H878+$F$7/10)*VLOOKUP($B898,$H$13:$J$18,3,0),"N/A")</f>
        <v>9.2125761851217653</v>
      </c>
      <c r="J898" s="49">
        <f>IF(ISNUMBER((Sheet1!I878+$F$7/10)*VLOOKUP($B898,$H$13:$J$18,3,0)),(Sheet1!I878+$F$7/10)*VLOOKUP($B898,$H$13:$J$18,3,0),"N/A")</f>
        <v>8.9957698194063926</v>
      </c>
      <c r="K898" s="49">
        <f>IF(ISNUMBER((Sheet1!J878+$F$7/10)*VLOOKUP($B898,$H$13:$J$18,3,0)),(Sheet1!J878+$F$7/10)*VLOOKUP($B898,$H$13:$J$18,3,0),"N/A")</f>
        <v>8.945571278196347</v>
      </c>
    </row>
    <row r="899" spans="2:11" x14ac:dyDescent="0.25">
      <c r="B899" s="1" t="str">
        <f>Sheet1!A879</f>
        <v>MA</v>
      </c>
      <c r="C899" s="2" t="str">
        <f>Sheet1!B879</f>
        <v>Elec</v>
      </c>
      <c r="D899" s="3">
        <f>Sheet1!C879</f>
        <v>42736</v>
      </c>
      <c r="E899" s="4" t="str">
        <f>Sheet1!D879</f>
        <v>NatGrid-WCMA</v>
      </c>
      <c r="F899" s="2" t="str">
        <f>Sheet1!E879</f>
        <v>0-150K</v>
      </c>
      <c r="G899" s="49">
        <f>IF(ISNUMBER((Sheet1!F879+$F$7/10)*VLOOKUP($B899,$H$13:$J$18,3,0)),(Sheet1!F879+$F$7/10)*VLOOKUP($B899,$H$13:$J$18,3,0),"N/A")</f>
        <v>9.5930927567351603</v>
      </c>
      <c r="H899" s="49">
        <f>IF(ISNUMBER((Sheet1!G879+$F$7/10)*VLOOKUP($B899,$H$13:$J$18,3,0)),(Sheet1!G879+$F$7/10)*VLOOKUP($B899,$H$13:$J$18,3,0),"N/A")</f>
        <v>9.6185628231735159</v>
      </c>
      <c r="I899" s="49">
        <f>IF(ISNUMBER((Sheet1!H879+$F$7/10)*VLOOKUP($B899,$H$13:$J$18,3,0)),(Sheet1!H879+$F$7/10)*VLOOKUP($B899,$H$13:$J$18,3,0),"N/A")</f>
        <v>10.000278431392696</v>
      </c>
      <c r="J899" s="49">
        <f>IF(ISNUMBER((Sheet1!I879+$F$7/10)*VLOOKUP($B899,$H$13:$J$18,3,0)),(Sheet1!I879+$F$7/10)*VLOOKUP($B899,$H$13:$J$18,3,0),"N/A")</f>
        <v>9.7601932582762565</v>
      </c>
      <c r="K899" s="49">
        <f>IF(ISNUMBER((Sheet1!J879+$F$7/10)*VLOOKUP($B899,$H$13:$J$18,3,0)),(Sheet1!J879+$F$7/10)*VLOOKUP($B899,$H$13:$J$18,3,0),"N/A")</f>
        <v>9.639826884665144</v>
      </c>
    </row>
    <row r="900" spans="2:11" x14ac:dyDescent="0.25">
      <c r="B900" s="1" t="str">
        <f>Sheet1!A880</f>
        <v>MA</v>
      </c>
      <c r="C900" s="2" t="str">
        <f>Sheet1!B880</f>
        <v>Elec</v>
      </c>
      <c r="D900" s="3">
        <f>Sheet1!C880</f>
        <v>42736</v>
      </c>
      <c r="E900" s="4" t="str">
        <f>Sheet1!D880</f>
        <v>NatGrid-WCMA</v>
      </c>
      <c r="F900" s="2" t="str">
        <f>Sheet1!E880</f>
        <v>150-500K</v>
      </c>
      <c r="G900" s="49">
        <f>IF(ISNUMBER((Sheet1!F880+$F$7/10)*VLOOKUP($B900,$H$13:$J$18,3,0)),(Sheet1!F880+$F$7/10)*VLOOKUP($B900,$H$13:$J$18,3,0),"N/A")</f>
        <v>9.393092756735161</v>
      </c>
      <c r="H900" s="49">
        <f>IF(ISNUMBER((Sheet1!G880+$F$7/10)*VLOOKUP($B900,$H$13:$J$18,3,0)),(Sheet1!G880+$F$7/10)*VLOOKUP($B900,$H$13:$J$18,3,0),"N/A")</f>
        <v>9.4185628231735166</v>
      </c>
      <c r="I900" s="49">
        <f>IF(ISNUMBER((Sheet1!H880+$F$7/10)*VLOOKUP($B900,$H$13:$J$18,3,0)),(Sheet1!H880+$F$7/10)*VLOOKUP($B900,$H$13:$J$18,3,0),"N/A")</f>
        <v>9.8002784313926945</v>
      </c>
      <c r="J900" s="49">
        <f>IF(ISNUMBER((Sheet1!I880+$F$7/10)*VLOOKUP($B900,$H$13:$J$18,3,0)),(Sheet1!I880+$F$7/10)*VLOOKUP($B900,$H$13:$J$18,3,0),"N/A")</f>
        <v>9.5601932582762572</v>
      </c>
      <c r="K900" s="49">
        <f>IF(ISNUMBER((Sheet1!J880+$F$7/10)*VLOOKUP($B900,$H$13:$J$18,3,0)),(Sheet1!J880+$F$7/10)*VLOOKUP($B900,$H$13:$J$18,3,0),"N/A")</f>
        <v>9.439826884665143</v>
      </c>
    </row>
    <row r="901" spans="2:11" x14ac:dyDescent="0.25">
      <c r="B901" s="1" t="str">
        <f>Sheet1!A881</f>
        <v>MA</v>
      </c>
      <c r="C901" s="2" t="str">
        <f>Sheet1!B881</f>
        <v>Elec</v>
      </c>
      <c r="D901" s="3">
        <f>Sheet1!C881</f>
        <v>42736</v>
      </c>
      <c r="E901" s="4" t="str">
        <f>Sheet1!D881</f>
        <v>NatGrid-WCMA</v>
      </c>
      <c r="F901" s="2" t="str">
        <f>Sheet1!E881</f>
        <v>500-1M</v>
      </c>
      <c r="G901" s="49">
        <f>IF(ISNUMBER((Sheet1!F881+$F$7/10)*VLOOKUP($B901,$H$13:$J$18,3,0)),(Sheet1!F881+$F$7/10)*VLOOKUP($B901,$H$13:$J$18,3,0),"N/A")</f>
        <v>9.0430927567351596</v>
      </c>
      <c r="H901" s="49">
        <f>IF(ISNUMBER((Sheet1!G881+$F$7/10)*VLOOKUP($B901,$H$13:$J$18,3,0)),(Sheet1!G881+$F$7/10)*VLOOKUP($B901,$H$13:$J$18,3,0),"N/A")</f>
        <v>9.0685628231735169</v>
      </c>
      <c r="I901" s="49">
        <f>IF(ISNUMBER((Sheet1!H881+$F$7/10)*VLOOKUP($B901,$H$13:$J$18,3,0)),(Sheet1!H881+$F$7/10)*VLOOKUP($B901,$H$13:$J$18,3,0),"N/A")</f>
        <v>9.4502784313926949</v>
      </c>
      <c r="J901" s="49">
        <f>IF(ISNUMBER((Sheet1!I881+$F$7/10)*VLOOKUP($B901,$H$13:$J$18,3,0)),(Sheet1!I881+$F$7/10)*VLOOKUP($B901,$H$13:$J$18,3,0),"N/A")</f>
        <v>9.2101932582762576</v>
      </c>
      <c r="K901" s="49">
        <f>IF(ISNUMBER((Sheet1!J881+$F$7/10)*VLOOKUP($B901,$H$13:$J$18,3,0)),(Sheet1!J881+$F$7/10)*VLOOKUP($B901,$H$13:$J$18,3,0),"N/A")</f>
        <v>9.0898268846651433</v>
      </c>
    </row>
    <row r="902" spans="2:11" x14ac:dyDescent="0.25">
      <c r="B902" s="1" t="str">
        <f>Sheet1!A882</f>
        <v>MA</v>
      </c>
      <c r="C902" s="2" t="str">
        <f>Sheet1!B882</f>
        <v>Elec</v>
      </c>
      <c r="D902" s="3">
        <f>Sheet1!C882</f>
        <v>42794</v>
      </c>
      <c r="E902" s="4" t="str">
        <f>Sheet1!D882</f>
        <v>Eversource-NEMA</v>
      </c>
      <c r="F902" s="2" t="str">
        <f>Sheet1!E882</f>
        <v>0-150K</v>
      </c>
      <c r="G902" s="49">
        <f>IF(ISNUMBER((Sheet1!F882+$F$7/10)*VLOOKUP($B902,$H$13:$J$18,3,0)),(Sheet1!F882+$F$7/10)*VLOOKUP($B902,$H$13:$J$18,3,0),"N/A")</f>
        <v>10.812830031278539</v>
      </c>
      <c r="H902" s="49">
        <f>IF(ISNUMBER((Sheet1!G882+$F$7/10)*VLOOKUP($B902,$H$13:$J$18,3,0)),(Sheet1!G882+$F$7/10)*VLOOKUP($B902,$H$13:$J$18,3,0),"N/A")</f>
        <v>11.209182402340184</v>
      </c>
      <c r="I902" s="49">
        <f>IF(ISNUMBER((Sheet1!H882+$F$7/10)*VLOOKUP($B902,$H$13:$J$18,3,0)),(Sheet1!H882+$F$7/10)*VLOOKUP($B902,$H$13:$J$18,3,0),"N/A")</f>
        <v>11.119259298173516</v>
      </c>
      <c r="J902" s="49">
        <f>IF(ISNUMBER((Sheet1!I882+$F$7/10)*VLOOKUP($B902,$H$13:$J$18,3,0)),(Sheet1!I882+$F$7/10)*VLOOKUP($B902,$H$13:$J$18,3,0),"N/A")</f>
        <v>10.889118485559361</v>
      </c>
      <c r="K902" s="49">
        <f>IF(ISNUMBER((Sheet1!J882+$F$7/10)*VLOOKUP($B902,$H$13:$J$18,3,0)),(Sheet1!J882+$F$7/10)*VLOOKUP($B902,$H$13:$J$18,3,0),"N/A")</f>
        <v>10.573223972907154</v>
      </c>
    </row>
    <row r="903" spans="2:11" x14ac:dyDescent="0.25">
      <c r="B903" s="1" t="str">
        <f>Sheet1!A883</f>
        <v>MA</v>
      </c>
      <c r="C903" s="2" t="str">
        <f>Sheet1!B883</f>
        <v>Elec</v>
      </c>
      <c r="D903" s="3">
        <f>Sheet1!C883</f>
        <v>42794</v>
      </c>
      <c r="E903" s="4" t="str">
        <f>Sheet1!D883</f>
        <v>Eversource-NEMA</v>
      </c>
      <c r="F903" s="2" t="str">
        <f>Sheet1!E883</f>
        <v>150-500K</v>
      </c>
      <c r="G903" s="49">
        <f>IF(ISNUMBER((Sheet1!F883+$F$7/10)*VLOOKUP($B903,$H$13:$J$18,3,0)),(Sheet1!F883+$F$7/10)*VLOOKUP($B903,$H$13:$J$18,3,0),"N/A")</f>
        <v>10.612830031278538</v>
      </c>
      <c r="H903" s="49">
        <f>IF(ISNUMBER((Sheet1!G883+$F$7/10)*VLOOKUP($B903,$H$13:$J$18,3,0)),(Sheet1!G883+$F$7/10)*VLOOKUP($B903,$H$13:$J$18,3,0),"N/A")</f>
        <v>11.009182402340183</v>
      </c>
      <c r="I903" s="49">
        <f>IF(ISNUMBER((Sheet1!H883+$F$7/10)*VLOOKUP($B903,$H$13:$J$18,3,0)),(Sheet1!H883+$F$7/10)*VLOOKUP($B903,$H$13:$J$18,3,0),"N/A")</f>
        <v>10.919259298173516</v>
      </c>
      <c r="J903" s="49">
        <f>IF(ISNUMBER((Sheet1!I883+$F$7/10)*VLOOKUP($B903,$H$13:$J$18,3,0)),(Sheet1!I883+$F$7/10)*VLOOKUP($B903,$H$13:$J$18,3,0),"N/A")</f>
        <v>10.689118485559362</v>
      </c>
      <c r="K903" s="49">
        <f>IF(ISNUMBER((Sheet1!J883+$F$7/10)*VLOOKUP($B903,$H$13:$J$18,3,0)),(Sheet1!J883+$F$7/10)*VLOOKUP($B903,$H$13:$J$18,3,0),"N/A")</f>
        <v>10.373223972907155</v>
      </c>
    </row>
    <row r="904" spans="2:11" x14ac:dyDescent="0.25">
      <c r="B904" s="1" t="str">
        <f>Sheet1!A884</f>
        <v>MA</v>
      </c>
      <c r="C904" s="2" t="str">
        <f>Sheet1!B884</f>
        <v>Elec</v>
      </c>
      <c r="D904" s="3">
        <f>Sheet1!C884</f>
        <v>42794</v>
      </c>
      <c r="E904" s="4" t="str">
        <f>Sheet1!D884</f>
        <v>Eversource-NEMA</v>
      </c>
      <c r="F904" s="2" t="str">
        <f>Sheet1!E884</f>
        <v>500-1M</v>
      </c>
      <c r="G904" s="49">
        <f>IF(ISNUMBER((Sheet1!F884+$F$7/10)*VLOOKUP($B904,$H$13:$J$18,3,0)),(Sheet1!F884+$F$7/10)*VLOOKUP($B904,$H$13:$J$18,3,0),"N/A")</f>
        <v>10.262830031278538</v>
      </c>
      <c r="H904" s="49">
        <f>IF(ISNUMBER((Sheet1!G884+$F$7/10)*VLOOKUP($B904,$H$13:$J$18,3,0)),(Sheet1!G884+$F$7/10)*VLOOKUP($B904,$H$13:$J$18,3,0),"N/A")</f>
        <v>10.659182402340184</v>
      </c>
      <c r="I904" s="49">
        <f>IF(ISNUMBER((Sheet1!H884+$F$7/10)*VLOOKUP($B904,$H$13:$J$18,3,0)),(Sheet1!H884+$F$7/10)*VLOOKUP($B904,$H$13:$J$18,3,0),"N/A")</f>
        <v>10.569259298173517</v>
      </c>
      <c r="J904" s="49">
        <f>IF(ISNUMBER((Sheet1!I884+$F$7/10)*VLOOKUP($B904,$H$13:$J$18,3,0)),(Sheet1!I884+$F$7/10)*VLOOKUP($B904,$H$13:$J$18,3,0),"N/A")</f>
        <v>10.339118485559363</v>
      </c>
      <c r="K904" s="49">
        <f>IF(ISNUMBER((Sheet1!J884+$F$7/10)*VLOOKUP($B904,$H$13:$J$18,3,0)),(Sheet1!J884+$F$7/10)*VLOOKUP($B904,$H$13:$J$18,3,0),"N/A")</f>
        <v>10.023223972907155</v>
      </c>
    </row>
    <row r="905" spans="2:11" x14ac:dyDescent="0.25">
      <c r="B905" s="1" t="str">
        <f>Sheet1!A885</f>
        <v>MA</v>
      </c>
      <c r="C905" s="2" t="str">
        <f>Sheet1!B885</f>
        <v>Elec</v>
      </c>
      <c r="D905" s="3">
        <f>Sheet1!C885</f>
        <v>42794</v>
      </c>
      <c r="E905" s="4" t="str">
        <f>Sheet1!D885</f>
        <v>Eversource-SEMA</v>
      </c>
      <c r="F905" s="2" t="str">
        <f>Sheet1!E885</f>
        <v>0-150K</v>
      </c>
      <c r="G905" s="49">
        <f>IF(ISNUMBER((Sheet1!F885+$F$7/10)*VLOOKUP($B905,$H$13:$J$18,3,0)),(Sheet1!F885+$F$7/10)*VLOOKUP($B905,$H$13:$J$18,3,0),"N/A")</f>
        <v>9.046132894063927</v>
      </c>
      <c r="H905" s="49">
        <f>IF(ISNUMBER((Sheet1!G885+$F$7/10)*VLOOKUP($B905,$H$13:$J$18,3,0)),(Sheet1!G885+$F$7/10)*VLOOKUP($B905,$H$13:$J$18,3,0),"N/A")</f>
        <v>9.5592003571347028</v>
      </c>
      <c r="I905" s="49">
        <f>IF(ISNUMBER((Sheet1!H885+$F$7/10)*VLOOKUP($B905,$H$13:$J$18,3,0)),(Sheet1!H885+$F$7/10)*VLOOKUP($B905,$H$13:$J$18,3,0),"N/A")</f>
        <v>9.5463543839421607</v>
      </c>
      <c r="J905" s="49">
        <f>IF(ISNUMBER((Sheet1!I885+$F$7/10)*VLOOKUP($B905,$H$13:$J$18,3,0)),(Sheet1!I885+$F$7/10)*VLOOKUP($B905,$H$13:$J$18,3,0),"N/A")</f>
        <v>9.6124484060216915</v>
      </c>
      <c r="K905" s="49">
        <f>IF(ISNUMBER((Sheet1!J885+$F$7/10)*VLOOKUP($B905,$H$13:$J$18,3,0)),(Sheet1!J885+$F$7/10)*VLOOKUP($B905,$H$13:$J$18,3,0),"N/A")</f>
        <v>9.5176997880517522</v>
      </c>
    </row>
    <row r="906" spans="2:11" x14ac:dyDescent="0.25">
      <c r="B906" s="1" t="str">
        <f>Sheet1!A886</f>
        <v>MA</v>
      </c>
      <c r="C906" s="2" t="str">
        <f>Sheet1!B886</f>
        <v>Elec</v>
      </c>
      <c r="D906" s="3">
        <f>Sheet1!C886</f>
        <v>42794</v>
      </c>
      <c r="E906" s="4" t="str">
        <f>Sheet1!D886</f>
        <v>Eversource-SEMA</v>
      </c>
      <c r="F906" s="2" t="str">
        <f>Sheet1!E886</f>
        <v>150-500K</v>
      </c>
      <c r="G906" s="49">
        <f>IF(ISNUMBER((Sheet1!F886+$F$7/10)*VLOOKUP($B906,$H$13:$J$18,3,0)),(Sheet1!F886+$F$7/10)*VLOOKUP($B906,$H$13:$J$18,3,0),"N/A")</f>
        <v>8.8461328940639259</v>
      </c>
      <c r="H906" s="49">
        <f>IF(ISNUMBER((Sheet1!G886+$F$7/10)*VLOOKUP($B906,$H$13:$J$18,3,0)),(Sheet1!G886+$F$7/10)*VLOOKUP($B906,$H$13:$J$18,3,0),"N/A")</f>
        <v>9.3592003571347036</v>
      </c>
      <c r="I906" s="49">
        <f>IF(ISNUMBER((Sheet1!H886+$F$7/10)*VLOOKUP($B906,$H$13:$J$18,3,0)),(Sheet1!H886+$F$7/10)*VLOOKUP($B906,$H$13:$J$18,3,0),"N/A")</f>
        <v>9.3463543839421597</v>
      </c>
      <c r="J906" s="49">
        <f>IF(ISNUMBER((Sheet1!I886+$F$7/10)*VLOOKUP($B906,$H$13:$J$18,3,0)),(Sheet1!I886+$F$7/10)*VLOOKUP($B906,$H$13:$J$18,3,0),"N/A")</f>
        <v>9.4124484060216922</v>
      </c>
      <c r="K906" s="49">
        <f>IF(ISNUMBER((Sheet1!J886+$F$7/10)*VLOOKUP($B906,$H$13:$J$18,3,0)),(Sheet1!J886+$F$7/10)*VLOOKUP($B906,$H$13:$J$18,3,0),"N/A")</f>
        <v>9.3176997880517511</v>
      </c>
    </row>
    <row r="907" spans="2:11" x14ac:dyDescent="0.25">
      <c r="B907" s="1" t="str">
        <f>Sheet1!A887</f>
        <v>MA</v>
      </c>
      <c r="C907" s="2" t="str">
        <f>Sheet1!B887</f>
        <v>Elec</v>
      </c>
      <c r="D907" s="3">
        <f>Sheet1!C887</f>
        <v>42794</v>
      </c>
      <c r="E907" s="4" t="str">
        <f>Sheet1!D887</f>
        <v>Eversource-SEMA</v>
      </c>
      <c r="F907" s="2" t="str">
        <f>Sheet1!E887</f>
        <v>500-1M</v>
      </c>
      <c r="G907" s="49">
        <f>IF(ISNUMBER((Sheet1!F887+$F$7/10)*VLOOKUP($B907,$H$13:$J$18,3,0)),(Sheet1!F887+$F$7/10)*VLOOKUP($B907,$H$13:$J$18,3,0),"N/A")</f>
        <v>8.4961328940639262</v>
      </c>
      <c r="H907" s="49">
        <f>IF(ISNUMBER((Sheet1!G887+$F$7/10)*VLOOKUP($B907,$H$13:$J$18,3,0)),(Sheet1!G887+$F$7/10)*VLOOKUP($B907,$H$13:$J$18,3,0),"N/A")</f>
        <v>9.0092003571347039</v>
      </c>
      <c r="I907" s="49">
        <f>IF(ISNUMBER((Sheet1!H887+$F$7/10)*VLOOKUP($B907,$H$13:$J$18,3,0)),(Sheet1!H887+$F$7/10)*VLOOKUP($B907,$H$13:$J$18,3,0),"N/A")</f>
        <v>8.99635438394216</v>
      </c>
      <c r="J907" s="49">
        <f>IF(ISNUMBER((Sheet1!I887+$F$7/10)*VLOOKUP($B907,$H$13:$J$18,3,0)),(Sheet1!I887+$F$7/10)*VLOOKUP($B907,$H$13:$J$18,3,0),"N/A")</f>
        <v>9.0624484060216908</v>
      </c>
      <c r="K907" s="49">
        <f>IF(ISNUMBER((Sheet1!J887+$F$7/10)*VLOOKUP($B907,$H$13:$J$18,3,0)),(Sheet1!J887+$F$7/10)*VLOOKUP($B907,$H$13:$J$18,3,0),"N/A")</f>
        <v>8.9676997880517515</v>
      </c>
    </row>
    <row r="908" spans="2:11" x14ac:dyDescent="0.25">
      <c r="B908" s="1" t="str">
        <f>Sheet1!A888</f>
        <v>MA</v>
      </c>
      <c r="C908" s="2" t="str">
        <f>Sheet1!B888</f>
        <v>Elec</v>
      </c>
      <c r="D908" s="3">
        <f>Sheet1!C888</f>
        <v>42794</v>
      </c>
      <c r="E908" s="4" t="str">
        <f>Sheet1!D888</f>
        <v>NatGrid-NEMA</v>
      </c>
      <c r="F908" s="2" t="str">
        <f>Sheet1!E888</f>
        <v>0-150K</v>
      </c>
      <c r="G908" s="49">
        <f>IF(ISNUMBER((Sheet1!F888+$F$7/10)*VLOOKUP($B908,$H$13:$J$18,3,0)),(Sheet1!F888+$F$7/10)*VLOOKUP($B908,$H$13:$J$18,3,0),"N/A")</f>
        <v>10.854601206278538</v>
      </c>
      <c r="H908" s="49">
        <f>IF(ISNUMBER((Sheet1!G888+$F$7/10)*VLOOKUP($B908,$H$13:$J$18,3,0)),(Sheet1!G888+$F$7/10)*VLOOKUP($B908,$H$13:$J$18,3,0),"N/A")</f>
        <v>11.25176868984018</v>
      </c>
      <c r="I908" s="49">
        <f>IF(ISNUMBER((Sheet1!H888+$F$7/10)*VLOOKUP($B908,$H$13:$J$18,3,0)),(Sheet1!H888+$F$7/10)*VLOOKUP($B908,$H$13:$J$18,3,0),"N/A")</f>
        <v>11.16288340650685</v>
      </c>
      <c r="J908" s="49">
        <f>IF(ISNUMBER((Sheet1!I888+$F$7/10)*VLOOKUP($B908,$H$13:$J$18,3,0)),(Sheet1!I888+$F$7/10)*VLOOKUP($B908,$H$13:$J$18,3,0),"N/A")</f>
        <v>10.932526566809365</v>
      </c>
      <c r="K908" s="49">
        <f>IF(ISNUMBER((Sheet1!J888+$F$7/10)*VLOOKUP($B908,$H$13:$J$18,3,0)),(Sheet1!J888+$F$7/10)*VLOOKUP($B908,$H$13:$J$18,3,0),"N/A")</f>
        <v>10.615333664573821</v>
      </c>
    </row>
    <row r="909" spans="2:11" x14ac:dyDescent="0.25">
      <c r="B909" s="1" t="str">
        <f>Sheet1!A889</f>
        <v>MA</v>
      </c>
      <c r="C909" s="2" t="str">
        <f>Sheet1!B889</f>
        <v>Elec</v>
      </c>
      <c r="D909" s="3">
        <f>Sheet1!C889</f>
        <v>42794</v>
      </c>
      <c r="E909" s="4" t="str">
        <f>Sheet1!D889</f>
        <v>NatGrid-NEMA</v>
      </c>
      <c r="F909" s="2" t="str">
        <f>Sheet1!E889</f>
        <v>150-500K</v>
      </c>
      <c r="G909" s="49">
        <f>IF(ISNUMBER((Sheet1!F889+$F$7/10)*VLOOKUP($B909,$H$13:$J$18,3,0)),(Sheet1!F889+$F$7/10)*VLOOKUP($B909,$H$13:$J$18,3,0),"N/A")</f>
        <v>10.654601206278539</v>
      </c>
      <c r="H909" s="49">
        <f>IF(ISNUMBER((Sheet1!G889+$F$7/10)*VLOOKUP($B909,$H$13:$J$18,3,0)),(Sheet1!G889+$F$7/10)*VLOOKUP($B909,$H$13:$J$18,3,0),"N/A")</f>
        <v>11.051768689840181</v>
      </c>
      <c r="I909" s="49">
        <f>IF(ISNUMBER((Sheet1!H889+$F$7/10)*VLOOKUP($B909,$H$13:$J$18,3,0)),(Sheet1!H889+$F$7/10)*VLOOKUP($B909,$H$13:$J$18,3,0),"N/A")</f>
        <v>10.962883406506851</v>
      </c>
      <c r="J909" s="49">
        <f>IF(ISNUMBER((Sheet1!I889+$F$7/10)*VLOOKUP($B909,$H$13:$J$18,3,0)),(Sheet1!I889+$F$7/10)*VLOOKUP($B909,$H$13:$J$18,3,0),"N/A")</f>
        <v>10.732526566809366</v>
      </c>
      <c r="K909" s="49">
        <f>IF(ISNUMBER((Sheet1!J889+$F$7/10)*VLOOKUP($B909,$H$13:$J$18,3,0)),(Sheet1!J889+$F$7/10)*VLOOKUP($B909,$H$13:$J$18,3,0),"N/A")</f>
        <v>10.41533366457382</v>
      </c>
    </row>
    <row r="910" spans="2:11" x14ac:dyDescent="0.25">
      <c r="B910" s="1" t="str">
        <f>Sheet1!A890</f>
        <v>MA</v>
      </c>
      <c r="C910" s="2" t="str">
        <f>Sheet1!B890</f>
        <v>Elec</v>
      </c>
      <c r="D910" s="3">
        <f>Sheet1!C890</f>
        <v>42794</v>
      </c>
      <c r="E910" s="4" t="str">
        <f>Sheet1!D890</f>
        <v>NatGrid-NEMA</v>
      </c>
      <c r="F910" s="2" t="str">
        <f>Sheet1!E890</f>
        <v>500-1M</v>
      </c>
      <c r="G910" s="49">
        <f>IF(ISNUMBER((Sheet1!F890+$F$7/10)*VLOOKUP($B910,$H$13:$J$18,3,0)),(Sheet1!F890+$F$7/10)*VLOOKUP($B910,$H$13:$J$18,3,0),"N/A")</f>
        <v>10.304601206278537</v>
      </c>
      <c r="H910" s="49">
        <f>IF(ISNUMBER((Sheet1!G890+$F$7/10)*VLOOKUP($B910,$H$13:$J$18,3,0)),(Sheet1!G890+$F$7/10)*VLOOKUP($B910,$H$13:$J$18,3,0),"N/A")</f>
        <v>10.701768689840181</v>
      </c>
      <c r="I910" s="49">
        <f>IF(ISNUMBER((Sheet1!H890+$F$7/10)*VLOOKUP($B910,$H$13:$J$18,3,0)),(Sheet1!H890+$F$7/10)*VLOOKUP($B910,$H$13:$J$18,3,0),"N/A")</f>
        <v>10.61288340650685</v>
      </c>
      <c r="J910" s="49">
        <f>IF(ISNUMBER((Sheet1!I890+$F$7/10)*VLOOKUP($B910,$H$13:$J$18,3,0)),(Sheet1!I890+$F$7/10)*VLOOKUP($B910,$H$13:$J$18,3,0),"N/A")</f>
        <v>10.382526566809364</v>
      </c>
      <c r="K910" s="49">
        <f>IF(ISNUMBER((Sheet1!J890+$F$7/10)*VLOOKUP($B910,$H$13:$J$18,3,0)),(Sheet1!J890+$F$7/10)*VLOOKUP($B910,$H$13:$J$18,3,0),"N/A")</f>
        <v>10.065333664573821</v>
      </c>
    </row>
    <row r="911" spans="2:11" x14ac:dyDescent="0.25">
      <c r="B911" s="1" t="str">
        <f>Sheet1!A891</f>
        <v>MA</v>
      </c>
      <c r="C911" s="2" t="str">
        <f>Sheet1!B891</f>
        <v>Elec</v>
      </c>
      <c r="D911" s="3">
        <f>Sheet1!C891</f>
        <v>42794</v>
      </c>
      <c r="E911" s="4" t="str">
        <f>Sheet1!D891</f>
        <v>NatGrid-SEMA</v>
      </c>
      <c r="F911" s="2" t="str">
        <f>Sheet1!E891</f>
        <v>0-150K</v>
      </c>
      <c r="G911" s="49">
        <f>IF(ISNUMBER((Sheet1!F891+$F$7/10)*VLOOKUP($B911,$H$13:$J$18,3,0)),(Sheet1!F891+$F$7/10)*VLOOKUP($B911,$H$13:$J$18,3,0),"N/A")</f>
        <v>9.0877437190639263</v>
      </c>
      <c r="H911" s="49">
        <f>IF(ISNUMBER((Sheet1!G891+$F$7/10)*VLOOKUP($B911,$H$13:$J$18,3,0)),(Sheet1!G891+$F$7/10)*VLOOKUP($B911,$H$13:$J$18,3,0),"N/A")</f>
        <v>9.6013055946347041</v>
      </c>
      <c r="I911" s="49">
        <f>IF(ISNUMBER((Sheet1!H891+$F$7/10)*VLOOKUP($B911,$H$13:$J$18,3,0)),(Sheet1!H891+$F$7/10)*VLOOKUP($B911,$H$13:$J$18,3,0),"N/A")</f>
        <v>9.5867893089421621</v>
      </c>
      <c r="J911" s="49">
        <f>IF(ISNUMBER((Sheet1!I891+$F$7/10)*VLOOKUP($B911,$H$13:$J$18,3,0)),(Sheet1!I891+$F$7/10)*VLOOKUP($B911,$H$13:$J$18,3,0),"N/A")</f>
        <v>9.6518410560216914</v>
      </c>
      <c r="K911" s="49">
        <f>IF(ISNUMBER((Sheet1!J891+$F$7/10)*VLOOKUP($B911,$H$13:$J$18,3,0)),(Sheet1!J891+$F$7/10)*VLOOKUP($B911,$H$13:$J$18,3,0),"N/A")</f>
        <v>9.5554087630517515</v>
      </c>
    </row>
    <row r="912" spans="2:11" x14ac:dyDescent="0.25">
      <c r="B912" s="1" t="str">
        <f>Sheet1!A892</f>
        <v>MA</v>
      </c>
      <c r="C912" s="2" t="str">
        <f>Sheet1!B892</f>
        <v>Elec</v>
      </c>
      <c r="D912" s="3">
        <f>Sheet1!C892</f>
        <v>42794</v>
      </c>
      <c r="E912" s="4" t="str">
        <f>Sheet1!D892</f>
        <v>NatGrid-SEMA</v>
      </c>
      <c r="F912" s="2" t="str">
        <f>Sheet1!E892</f>
        <v>150-500K</v>
      </c>
      <c r="G912" s="49">
        <f>IF(ISNUMBER((Sheet1!F892+$F$7/10)*VLOOKUP($B912,$H$13:$J$18,3,0)),(Sheet1!F892+$F$7/10)*VLOOKUP($B912,$H$13:$J$18,3,0),"N/A")</f>
        <v>8.887743719063927</v>
      </c>
      <c r="H912" s="49">
        <f>IF(ISNUMBER((Sheet1!G892+$F$7/10)*VLOOKUP($B912,$H$13:$J$18,3,0)),(Sheet1!G892+$F$7/10)*VLOOKUP($B912,$H$13:$J$18,3,0),"N/A")</f>
        <v>9.4013055946347031</v>
      </c>
      <c r="I912" s="49">
        <f>IF(ISNUMBER((Sheet1!H892+$F$7/10)*VLOOKUP($B912,$H$13:$J$18,3,0)),(Sheet1!H892+$F$7/10)*VLOOKUP($B912,$H$13:$J$18,3,0),"N/A")</f>
        <v>9.386789308942161</v>
      </c>
      <c r="J912" s="49">
        <f>IF(ISNUMBER((Sheet1!I892+$F$7/10)*VLOOKUP($B912,$H$13:$J$18,3,0)),(Sheet1!I892+$F$7/10)*VLOOKUP($B912,$H$13:$J$18,3,0),"N/A")</f>
        <v>9.4518410560216903</v>
      </c>
      <c r="K912" s="49">
        <f>IF(ISNUMBER((Sheet1!J892+$F$7/10)*VLOOKUP($B912,$H$13:$J$18,3,0)),(Sheet1!J892+$F$7/10)*VLOOKUP($B912,$H$13:$J$18,3,0),"N/A")</f>
        <v>9.3554087630517522</v>
      </c>
    </row>
    <row r="913" spans="2:11" x14ac:dyDescent="0.25">
      <c r="B913" s="1" t="str">
        <f>Sheet1!A893</f>
        <v>MA</v>
      </c>
      <c r="C913" s="2" t="str">
        <f>Sheet1!B893</f>
        <v>Elec</v>
      </c>
      <c r="D913" s="3">
        <f>Sheet1!C893</f>
        <v>42794</v>
      </c>
      <c r="E913" s="4" t="str">
        <f>Sheet1!D893</f>
        <v>NatGrid-SEMA</v>
      </c>
      <c r="F913" s="2" t="str">
        <f>Sheet1!E893</f>
        <v>500-1M</v>
      </c>
      <c r="G913" s="49">
        <f>IF(ISNUMBER((Sheet1!F893+$F$7/10)*VLOOKUP($B913,$H$13:$J$18,3,0)),(Sheet1!F893+$F$7/10)*VLOOKUP($B913,$H$13:$J$18,3,0),"N/A")</f>
        <v>8.5377437190639274</v>
      </c>
      <c r="H913" s="49">
        <f>IF(ISNUMBER((Sheet1!G893+$F$7/10)*VLOOKUP($B913,$H$13:$J$18,3,0)),(Sheet1!G893+$F$7/10)*VLOOKUP($B913,$H$13:$J$18,3,0),"N/A")</f>
        <v>9.0513055946347034</v>
      </c>
      <c r="I913" s="49">
        <f>IF(ISNUMBER((Sheet1!H893+$F$7/10)*VLOOKUP($B913,$H$13:$J$18,3,0)),(Sheet1!H893+$F$7/10)*VLOOKUP($B913,$H$13:$J$18,3,0),"N/A")</f>
        <v>9.0367893089421614</v>
      </c>
      <c r="J913" s="49">
        <f>IF(ISNUMBER((Sheet1!I893+$F$7/10)*VLOOKUP($B913,$H$13:$J$18,3,0)),(Sheet1!I893+$F$7/10)*VLOOKUP($B913,$H$13:$J$18,3,0),"N/A")</f>
        <v>9.1018410560216907</v>
      </c>
      <c r="K913" s="49">
        <f>IF(ISNUMBER((Sheet1!J893+$F$7/10)*VLOOKUP($B913,$H$13:$J$18,3,0)),(Sheet1!J893+$F$7/10)*VLOOKUP($B913,$H$13:$J$18,3,0),"N/A")</f>
        <v>9.0054087630517508</v>
      </c>
    </row>
    <row r="914" spans="2:11" x14ac:dyDescent="0.25">
      <c r="B914" s="1" t="str">
        <f>Sheet1!A894</f>
        <v>MA</v>
      </c>
      <c r="C914" s="2" t="str">
        <f>Sheet1!B894</f>
        <v>Elec</v>
      </c>
      <c r="D914" s="3">
        <f>Sheet1!C894</f>
        <v>42794</v>
      </c>
      <c r="E914" s="4" t="str">
        <f>Sheet1!D894</f>
        <v>NatGrid-WCMA</v>
      </c>
      <c r="F914" s="2" t="str">
        <f>Sheet1!E894</f>
        <v>0-150K</v>
      </c>
      <c r="G914" s="49">
        <f>IF(ISNUMBER((Sheet1!F894+$F$7/10)*VLOOKUP($B914,$H$13:$J$18,3,0)),(Sheet1!F894+$F$7/10)*VLOOKUP($B914,$H$13:$J$18,3,0),"N/A")</f>
        <v>9.2286309033104992</v>
      </c>
      <c r="H914" s="49">
        <f>IF(ISNUMBER((Sheet1!G894+$F$7/10)*VLOOKUP($B914,$H$13:$J$18,3,0)),(Sheet1!G894+$F$7/10)*VLOOKUP($B914,$H$13:$J$18,3,0),"N/A")</f>
        <v>9.831642146461185</v>
      </c>
      <c r="I914" s="49">
        <f>IF(ISNUMBER((Sheet1!H894+$F$7/10)*VLOOKUP($B914,$H$13:$J$18,3,0)),(Sheet1!H894+$F$7/10)*VLOOKUP($B914,$H$13:$J$18,3,0),"N/A")</f>
        <v>9.8458420107686457</v>
      </c>
      <c r="J914" s="49">
        <f>IF(ISNUMBER((Sheet1!I894+$F$7/10)*VLOOKUP($B914,$H$13:$J$18,3,0)),(Sheet1!I894+$F$7/10)*VLOOKUP($B914,$H$13:$J$18,3,0),"N/A")</f>
        <v>9.8381230698915552</v>
      </c>
      <c r="K914" s="49">
        <f>IF(ISNUMBER((Sheet1!J894+$F$7/10)*VLOOKUP($B914,$H$13:$J$18,3,0)),(Sheet1!J894+$F$7/10)*VLOOKUP($B914,$H$13:$J$18,3,0),"N/A")</f>
        <v>9.6810400139649921</v>
      </c>
    </row>
    <row r="915" spans="2:11" x14ac:dyDescent="0.25">
      <c r="B915" s="1" t="str">
        <f>Sheet1!A895</f>
        <v>MA</v>
      </c>
      <c r="C915" s="2" t="str">
        <f>Sheet1!B895</f>
        <v>Elec</v>
      </c>
      <c r="D915" s="3">
        <f>Sheet1!C895</f>
        <v>42794</v>
      </c>
      <c r="E915" s="4" t="str">
        <f>Sheet1!D895</f>
        <v>NatGrid-WCMA</v>
      </c>
      <c r="F915" s="2" t="str">
        <f>Sheet1!E895</f>
        <v>150-500K</v>
      </c>
      <c r="G915" s="49">
        <f>IF(ISNUMBER((Sheet1!F895+$F$7/10)*VLOOKUP($B915,$H$13:$J$18,3,0)),(Sheet1!F895+$F$7/10)*VLOOKUP($B915,$H$13:$J$18,3,0),"N/A")</f>
        <v>9.0286309033104999</v>
      </c>
      <c r="H915" s="49">
        <f>IF(ISNUMBER((Sheet1!G895+$F$7/10)*VLOOKUP($B915,$H$13:$J$18,3,0)),(Sheet1!G895+$F$7/10)*VLOOKUP($B915,$H$13:$J$18,3,0),"N/A")</f>
        <v>9.6316421464611857</v>
      </c>
      <c r="I915" s="49">
        <f>IF(ISNUMBER((Sheet1!H895+$F$7/10)*VLOOKUP($B915,$H$13:$J$18,3,0)),(Sheet1!H895+$F$7/10)*VLOOKUP($B915,$H$13:$J$18,3,0),"N/A")</f>
        <v>9.6458420107686447</v>
      </c>
      <c r="J915" s="49">
        <f>IF(ISNUMBER((Sheet1!I895+$F$7/10)*VLOOKUP($B915,$H$13:$J$18,3,0)),(Sheet1!I895+$F$7/10)*VLOOKUP($B915,$H$13:$J$18,3,0),"N/A")</f>
        <v>9.6381230698915541</v>
      </c>
      <c r="K915" s="49">
        <f>IF(ISNUMBER((Sheet1!J895+$F$7/10)*VLOOKUP($B915,$H$13:$J$18,3,0)),(Sheet1!J895+$F$7/10)*VLOOKUP($B915,$H$13:$J$18,3,0),"N/A")</f>
        <v>9.4810400139649929</v>
      </c>
    </row>
    <row r="916" spans="2:11" x14ac:dyDescent="0.25">
      <c r="B916" s="1" t="str">
        <f>Sheet1!A896</f>
        <v>MA</v>
      </c>
      <c r="C916" s="2" t="str">
        <f>Sheet1!B896</f>
        <v>Elec</v>
      </c>
      <c r="D916" s="3">
        <f>Sheet1!C896</f>
        <v>42794</v>
      </c>
      <c r="E916" s="4" t="str">
        <f>Sheet1!D896</f>
        <v>NatGrid-WCMA</v>
      </c>
      <c r="F916" s="2" t="str">
        <f>Sheet1!E896</f>
        <v>500-1M</v>
      </c>
      <c r="G916" s="49">
        <f>IF(ISNUMBER((Sheet1!F896+$F$7/10)*VLOOKUP($B916,$H$13:$J$18,3,0)),(Sheet1!F896+$F$7/10)*VLOOKUP($B916,$H$13:$J$18,3,0),"N/A")</f>
        <v>8.6786309033105002</v>
      </c>
      <c r="H916" s="49">
        <f>IF(ISNUMBER((Sheet1!G896+$F$7/10)*VLOOKUP($B916,$H$13:$J$18,3,0)),(Sheet1!G896+$F$7/10)*VLOOKUP($B916,$H$13:$J$18,3,0),"N/A")</f>
        <v>9.2816421464611842</v>
      </c>
      <c r="I916" s="49">
        <f>IF(ISNUMBER((Sheet1!H896+$F$7/10)*VLOOKUP($B916,$H$13:$J$18,3,0)),(Sheet1!H896+$F$7/10)*VLOOKUP($B916,$H$13:$J$18,3,0),"N/A")</f>
        <v>9.295842010768645</v>
      </c>
      <c r="J916" s="49">
        <f>IF(ISNUMBER((Sheet1!I896+$F$7/10)*VLOOKUP($B916,$H$13:$J$18,3,0)),(Sheet1!I896+$F$7/10)*VLOOKUP($B916,$H$13:$J$18,3,0),"N/A")</f>
        <v>9.2881230698915545</v>
      </c>
      <c r="K916" s="49">
        <f>IF(ISNUMBER((Sheet1!J896+$F$7/10)*VLOOKUP($B916,$H$13:$J$18,3,0)),(Sheet1!J896+$F$7/10)*VLOOKUP($B916,$H$13:$J$18,3,0),"N/A")</f>
        <v>9.1310400139649932</v>
      </c>
    </row>
    <row r="917" spans="2:11" x14ac:dyDescent="0.25">
      <c r="B917" s="1" t="str">
        <f>Sheet1!A897</f>
        <v>MA</v>
      </c>
      <c r="C917" s="2" t="str">
        <f>Sheet1!B897</f>
        <v>Elec</v>
      </c>
      <c r="D917" s="3">
        <f>Sheet1!C897</f>
        <v>42825</v>
      </c>
      <c r="E917" s="4" t="str">
        <f>Sheet1!D897</f>
        <v>Eversource-NEMA</v>
      </c>
      <c r="F917" s="2" t="str">
        <f>Sheet1!E897</f>
        <v>0-150K</v>
      </c>
      <c r="G917" s="49">
        <f>IF(ISNUMBER((Sheet1!F897+$F$7/10)*VLOOKUP($B917,$H$13:$J$18,3,0)),(Sheet1!F897+$F$7/10)*VLOOKUP($B917,$H$13:$J$18,3,0),"N/A")</f>
        <v>10.351085131392693</v>
      </c>
      <c r="H917" s="49">
        <f>IF(ISNUMBER((Sheet1!G897+$F$7/10)*VLOOKUP($B917,$H$13:$J$18,3,0)),(Sheet1!G897+$F$7/10)*VLOOKUP($B917,$H$13:$J$18,3,0),"N/A")</f>
        <v>11.309141756563928</v>
      </c>
      <c r="I917" s="49">
        <f>IF(ISNUMBER((Sheet1!H897+$F$7/10)*VLOOKUP($B917,$H$13:$J$18,3,0)),(Sheet1!H897+$F$7/10)*VLOOKUP($B917,$H$13:$J$18,3,0),"N/A")</f>
        <v>10.895638787062406</v>
      </c>
      <c r="J917" s="49">
        <f>IF(ISNUMBER((Sheet1!I897+$F$7/10)*VLOOKUP($B917,$H$13:$J$18,3,0)),(Sheet1!I897+$F$7/10)*VLOOKUP($B917,$H$13:$J$18,3,0),"N/A")</f>
        <v>10.890145664726028</v>
      </c>
      <c r="K917" s="49">
        <f>IF(ISNUMBER((Sheet1!J897+$F$7/10)*VLOOKUP($B917,$H$13:$J$18,3,0)),(Sheet1!J897+$F$7/10)*VLOOKUP($B917,$H$13:$J$18,3,0),"N/A")</f>
        <v>10.561969453805174</v>
      </c>
    </row>
    <row r="918" spans="2:11" x14ac:dyDescent="0.25">
      <c r="B918" s="1" t="str">
        <f>Sheet1!A898</f>
        <v>MA</v>
      </c>
      <c r="C918" s="2" t="str">
        <f>Sheet1!B898</f>
        <v>Elec</v>
      </c>
      <c r="D918" s="3">
        <f>Sheet1!C898</f>
        <v>42825</v>
      </c>
      <c r="E918" s="4" t="str">
        <f>Sheet1!D898</f>
        <v>Eversource-NEMA</v>
      </c>
      <c r="F918" s="2" t="str">
        <f>Sheet1!E898</f>
        <v>150-500K</v>
      </c>
      <c r="G918" s="49">
        <f>IF(ISNUMBER((Sheet1!F898+$F$7/10)*VLOOKUP($B918,$H$13:$J$18,3,0)),(Sheet1!F898+$F$7/10)*VLOOKUP($B918,$H$13:$J$18,3,0),"N/A")</f>
        <v>10.151085131392694</v>
      </c>
      <c r="H918" s="49">
        <f>IF(ISNUMBER((Sheet1!G898+$F$7/10)*VLOOKUP($B918,$H$13:$J$18,3,0)),(Sheet1!G898+$F$7/10)*VLOOKUP($B918,$H$13:$J$18,3,0),"N/A")</f>
        <v>11.109141756563929</v>
      </c>
      <c r="I918" s="49">
        <f>IF(ISNUMBER((Sheet1!H898+$F$7/10)*VLOOKUP($B918,$H$13:$J$18,3,0)),(Sheet1!H898+$F$7/10)*VLOOKUP($B918,$H$13:$J$18,3,0),"N/A")</f>
        <v>10.695638787062405</v>
      </c>
      <c r="J918" s="49">
        <f>IF(ISNUMBER((Sheet1!I898+$F$7/10)*VLOOKUP($B918,$H$13:$J$18,3,0)),(Sheet1!I898+$F$7/10)*VLOOKUP($B918,$H$13:$J$18,3,0),"N/A")</f>
        <v>10.690145664726028</v>
      </c>
      <c r="K918" s="49">
        <f>IF(ISNUMBER((Sheet1!J898+$F$7/10)*VLOOKUP($B918,$H$13:$J$18,3,0)),(Sheet1!J898+$F$7/10)*VLOOKUP($B918,$H$13:$J$18,3,0),"N/A")</f>
        <v>10.361969453805175</v>
      </c>
    </row>
    <row r="919" spans="2:11" x14ac:dyDescent="0.25">
      <c r="B919" s="1" t="str">
        <f>Sheet1!A899</f>
        <v>MA</v>
      </c>
      <c r="C919" s="2" t="str">
        <f>Sheet1!B899</f>
        <v>Elec</v>
      </c>
      <c r="D919" s="3">
        <f>Sheet1!C899</f>
        <v>42825</v>
      </c>
      <c r="E919" s="4" t="str">
        <f>Sheet1!D899</f>
        <v>Eversource-NEMA</v>
      </c>
      <c r="F919" s="2" t="str">
        <f>Sheet1!E899</f>
        <v>500-1M</v>
      </c>
      <c r="G919" s="49">
        <f>IF(ISNUMBER((Sheet1!F899+$F$7/10)*VLOOKUP($B919,$H$13:$J$18,3,0)),(Sheet1!F899+$F$7/10)*VLOOKUP($B919,$H$13:$J$18,3,0),"N/A")</f>
        <v>9.8010851313926928</v>
      </c>
      <c r="H919" s="49">
        <f>IF(ISNUMBER((Sheet1!G899+$F$7/10)*VLOOKUP($B919,$H$13:$J$18,3,0)),(Sheet1!G899+$F$7/10)*VLOOKUP($B919,$H$13:$J$18,3,0),"N/A")</f>
        <v>10.759141756563929</v>
      </c>
      <c r="I919" s="49">
        <f>IF(ISNUMBER((Sheet1!H899+$F$7/10)*VLOOKUP($B919,$H$13:$J$18,3,0)),(Sheet1!H899+$F$7/10)*VLOOKUP($B919,$H$13:$J$18,3,0),"N/A")</f>
        <v>10.345638787062406</v>
      </c>
      <c r="J919" s="49">
        <f>IF(ISNUMBER((Sheet1!I899+$F$7/10)*VLOOKUP($B919,$H$13:$J$18,3,0)),(Sheet1!I899+$F$7/10)*VLOOKUP($B919,$H$13:$J$18,3,0),"N/A")</f>
        <v>10.340145664726027</v>
      </c>
      <c r="K919" s="49">
        <f>IF(ISNUMBER((Sheet1!J899+$F$7/10)*VLOOKUP($B919,$H$13:$J$18,3,0)),(Sheet1!J899+$F$7/10)*VLOOKUP($B919,$H$13:$J$18,3,0),"N/A")</f>
        <v>10.011969453805175</v>
      </c>
    </row>
    <row r="920" spans="2:11" x14ac:dyDescent="0.25">
      <c r="B920" s="1" t="str">
        <f>Sheet1!A900</f>
        <v>MA</v>
      </c>
      <c r="C920" s="2" t="str">
        <f>Sheet1!B900</f>
        <v>Elec</v>
      </c>
      <c r="D920" s="3">
        <f>Sheet1!C900</f>
        <v>42825</v>
      </c>
      <c r="E920" s="4" t="str">
        <f>Sheet1!D900</f>
        <v>Eversource-SEMA</v>
      </c>
      <c r="F920" s="2" t="str">
        <f>Sheet1!E900</f>
        <v>0-150K</v>
      </c>
      <c r="G920" s="49">
        <f>IF(ISNUMBER((Sheet1!F900+$F$7/10)*VLOOKUP($B920,$H$13:$J$18,3,0)),(Sheet1!F900+$F$7/10)*VLOOKUP($B920,$H$13:$J$18,3,0),"N/A")</f>
        <v>8.5088897401826493</v>
      </c>
      <c r="H920" s="49">
        <f>IF(ISNUMBER((Sheet1!G900+$F$7/10)*VLOOKUP($B920,$H$13:$J$18,3,0)),(Sheet1!G900+$F$7/10)*VLOOKUP($B920,$H$13:$J$18,3,0),"N/A")</f>
        <v>9.6549310176940644</v>
      </c>
      <c r="I920" s="49">
        <f>IF(ISNUMBER((Sheet1!H900+$F$7/10)*VLOOKUP($B920,$H$13:$J$18,3,0)),(Sheet1!H900+$F$7/10)*VLOOKUP($B920,$H$13:$J$18,3,0),"N/A")</f>
        <v>9.3523155188736684</v>
      </c>
      <c r="J920" s="49">
        <f>IF(ISNUMBER((Sheet1!I900+$F$7/10)*VLOOKUP($B920,$H$13:$J$18,3,0)),(Sheet1!I900+$F$7/10)*VLOOKUP($B920,$H$13:$J$18,3,0),"N/A")</f>
        <v>9.6499121134703216</v>
      </c>
      <c r="K920" s="49">
        <f>IF(ISNUMBER((Sheet1!J900+$F$7/10)*VLOOKUP($B920,$H$13:$J$18,3,0)),(Sheet1!J900+$F$7/10)*VLOOKUP($B920,$H$13:$J$18,3,0),"N/A")</f>
        <v>9.5322829395738218</v>
      </c>
    </row>
    <row r="921" spans="2:11" x14ac:dyDescent="0.25">
      <c r="B921" s="1" t="str">
        <f>Sheet1!A901</f>
        <v>MA</v>
      </c>
      <c r="C921" s="2" t="str">
        <f>Sheet1!B901</f>
        <v>Elec</v>
      </c>
      <c r="D921" s="3">
        <f>Sheet1!C901</f>
        <v>42825</v>
      </c>
      <c r="E921" s="4" t="str">
        <f>Sheet1!D901</f>
        <v>Eversource-SEMA</v>
      </c>
      <c r="F921" s="2" t="str">
        <f>Sheet1!E901</f>
        <v>150-500K</v>
      </c>
      <c r="G921" s="49">
        <f>IF(ISNUMBER((Sheet1!F901+$F$7/10)*VLOOKUP($B921,$H$13:$J$18,3,0)),(Sheet1!F901+$F$7/10)*VLOOKUP($B921,$H$13:$J$18,3,0),"N/A")</f>
        <v>8.3088897401826483</v>
      </c>
      <c r="H921" s="49">
        <f>IF(ISNUMBER((Sheet1!G901+$F$7/10)*VLOOKUP($B921,$H$13:$J$18,3,0)),(Sheet1!G901+$F$7/10)*VLOOKUP($B921,$H$13:$J$18,3,0),"N/A")</f>
        <v>9.4549310176940651</v>
      </c>
      <c r="I921" s="49">
        <f>IF(ISNUMBER((Sheet1!H901+$F$7/10)*VLOOKUP($B921,$H$13:$J$18,3,0)),(Sheet1!H901+$F$7/10)*VLOOKUP($B921,$H$13:$J$18,3,0),"N/A")</f>
        <v>9.1523155188736673</v>
      </c>
      <c r="J921" s="49">
        <f>IF(ISNUMBER((Sheet1!I901+$F$7/10)*VLOOKUP($B921,$H$13:$J$18,3,0)),(Sheet1!I901+$F$7/10)*VLOOKUP($B921,$H$13:$J$18,3,0),"N/A")</f>
        <v>9.4499121134703223</v>
      </c>
      <c r="K921" s="49">
        <f>IF(ISNUMBER((Sheet1!J901+$F$7/10)*VLOOKUP($B921,$H$13:$J$18,3,0)),(Sheet1!J901+$F$7/10)*VLOOKUP($B921,$H$13:$J$18,3,0),"N/A")</f>
        <v>9.3322829395738207</v>
      </c>
    </row>
    <row r="922" spans="2:11" x14ac:dyDescent="0.25">
      <c r="B922" s="1" t="str">
        <f>Sheet1!A902</f>
        <v>MA</v>
      </c>
      <c r="C922" s="2" t="str">
        <f>Sheet1!B902</f>
        <v>Elec</v>
      </c>
      <c r="D922" s="3">
        <f>Sheet1!C902</f>
        <v>42825</v>
      </c>
      <c r="E922" s="4" t="str">
        <f>Sheet1!D902</f>
        <v>Eversource-SEMA</v>
      </c>
      <c r="F922" s="2" t="str">
        <f>Sheet1!E902</f>
        <v>500-1M</v>
      </c>
      <c r="G922" s="49">
        <f>IF(ISNUMBER((Sheet1!F902+$F$7/10)*VLOOKUP($B922,$H$13:$J$18,3,0)),(Sheet1!F902+$F$7/10)*VLOOKUP($B922,$H$13:$J$18,3,0),"N/A")</f>
        <v>7.9588897401826486</v>
      </c>
      <c r="H922" s="49">
        <f>IF(ISNUMBER((Sheet1!G902+$F$7/10)*VLOOKUP($B922,$H$13:$J$18,3,0)),(Sheet1!G902+$F$7/10)*VLOOKUP($B922,$H$13:$J$18,3,0),"N/A")</f>
        <v>9.1049310176940654</v>
      </c>
      <c r="I922" s="49">
        <f>IF(ISNUMBER((Sheet1!H902+$F$7/10)*VLOOKUP($B922,$H$13:$J$18,3,0)),(Sheet1!H902+$F$7/10)*VLOOKUP($B922,$H$13:$J$18,3,0),"N/A")</f>
        <v>8.8023155188736677</v>
      </c>
      <c r="J922" s="49">
        <f>IF(ISNUMBER((Sheet1!I902+$F$7/10)*VLOOKUP($B922,$H$13:$J$18,3,0)),(Sheet1!I902+$F$7/10)*VLOOKUP($B922,$H$13:$J$18,3,0),"N/A")</f>
        <v>9.0999121134703209</v>
      </c>
      <c r="K922" s="49">
        <f>IF(ISNUMBER((Sheet1!J902+$F$7/10)*VLOOKUP($B922,$H$13:$J$18,3,0)),(Sheet1!J902+$F$7/10)*VLOOKUP($B922,$H$13:$J$18,3,0),"N/A")</f>
        <v>8.9822829395738211</v>
      </c>
    </row>
    <row r="923" spans="2:11" x14ac:dyDescent="0.25">
      <c r="B923" s="1" t="str">
        <f>Sheet1!A903</f>
        <v>MA</v>
      </c>
      <c r="C923" s="2" t="str">
        <f>Sheet1!B903</f>
        <v>Elec</v>
      </c>
      <c r="D923" s="3">
        <f>Sheet1!C903</f>
        <v>42825</v>
      </c>
      <c r="E923" s="4" t="str">
        <f>Sheet1!D903</f>
        <v>NatGrid-NEMA</v>
      </c>
      <c r="F923" s="2" t="str">
        <f>Sheet1!E903</f>
        <v>0-150K</v>
      </c>
      <c r="G923" s="49">
        <f>IF(ISNUMBER((Sheet1!F903+$F$7/10)*VLOOKUP($B923,$H$13:$J$18,3,0)),(Sheet1!F903+$F$7/10)*VLOOKUP($B923,$H$13:$J$18,3,0),"N/A")</f>
        <v>10.394753781392692</v>
      </c>
      <c r="H923" s="49">
        <f>IF(ISNUMBER((Sheet1!G903+$F$7/10)*VLOOKUP($B923,$H$13:$J$18,3,0)),(Sheet1!G903+$F$7/10)*VLOOKUP($B923,$H$13:$J$18,3,0),"N/A")</f>
        <v>11.353010844063926</v>
      </c>
      <c r="I923" s="49">
        <f>IF(ISNUMBER((Sheet1!H903+$F$7/10)*VLOOKUP($B923,$H$13:$J$18,3,0)),(Sheet1!H903+$F$7/10)*VLOOKUP($B923,$H$13:$J$18,3,0),"N/A")</f>
        <v>10.939993378729072</v>
      </c>
      <c r="J923" s="49">
        <f>IF(ISNUMBER((Sheet1!I903+$F$7/10)*VLOOKUP($B923,$H$13:$J$18,3,0)),(Sheet1!I903+$F$7/10)*VLOOKUP($B923,$H$13:$J$18,3,0),"N/A")</f>
        <v>10.934816502226029</v>
      </c>
      <c r="K923" s="49">
        <f>IF(ISNUMBER((Sheet1!J903+$F$7/10)*VLOOKUP($B923,$H$13:$J$18,3,0)),(Sheet1!J903+$F$7/10)*VLOOKUP($B923,$H$13:$J$18,3,0),"N/A")</f>
        <v>10.604488928805177</v>
      </c>
    </row>
    <row r="924" spans="2:11" x14ac:dyDescent="0.25">
      <c r="B924" s="1" t="str">
        <f>Sheet1!A904</f>
        <v>MA</v>
      </c>
      <c r="C924" s="2" t="str">
        <f>Sheet1!B904</f>
        <v>Elec</v>
      </c>
      <c r="D924" s="3">
        <f>Sheet1!C904</f>
        <v>42825</v>
      </c>
      <c r="E924" s="4" t="str">
        <f>Sheet1!D904</f>
        <v>NatGrid-NEMA</v>
      </c>
      <c r="F924" s="2" t="str">
        <f>Sheet1!E904</f>
        <v>150-500K</v>
      </c>
      <c r="G924" s="49">
        <f>IF(ISNUMBER((Sheet1!F904+$F$7/10)*VLOOKUP($B924,$H$13:$J$18,3,0)),(Sheet1!F904+$F$7/10)*VLOOKUP($B924,$H$13:$J$18,3,0),"N/A")</f>
        <v>10.194753781392693</v>
      </c>
      <c r="H924" s="49">
        <f>IF(ISNUMBER((Sheet1!G904+$F$7/10)*VLOOKUP($B924,$H$13:$J$18,3,0)),(Sheet1!G904+$F$7/10)*VLOOKUP($B924,$H$13:$J$18,3,0),"N/A")</f>
        <v>11.153010844063925</v>
      </c>
      <c r="I924" s="49">
        <f>IF(ISNUMBER((Sheet1!H904+$F$7/10)*VLOOKUP($B924,$H$13:$J$18,3,0)),(Sheet1!H904+$F$7/10)*VLOOKUP($B924,$H$13:$J$18,3,0),"N/A")</f>
        <v>10.739993378729071</v>
      </c>
      <c r="J924" s="49">
        <f>IF(ISNUMBER((Sheet1!I904+$F$7/10)*VLOOKUP($B924,$H$13:$J$18,3,0)),(Sheet1!I904+$F$7/10)*VLOOKUP($B924,$H$13:$J$18,3,0),"N/A")</f>
        <v>10.734816502226028</v>
      </c>
      <c r="K924" s="49">
        <f>IF(ISNUMBER((Sheet1!J904+$F$7/10)*VLOOKUP($B924,$H$13:$J$18,3,0)),(Sheet1!J904+$F$7/10)*VLOOKUP($B924,$H$13:$J$18,3,0),"N/A")</f>
        <v>10.404488928805176</v>
      </c>
    </row>
    <row r="925" spans="2:11" x14ac:dyDescent="0.25">
      <c r="B925" s="1" t="str">
        <f>Sheet1!A905</f>
        <v>MA</v>
      </c>
      <c r="C925" s="2" t="str">
        <f>Sheet1!B905</f>
        <v>Elec</v>
      </c>
      <c r="D925" s="3">
        <f>Sheet1!C905</f>
        <v>42825</v>
      </c>
      <c r="E925" s="4" t="str">
        <f>Sheet1!D905</f>
        <v>NatGrid-NEMA</v>
      </c>
      <c r="F925" s="2" t="str">
        <f>Sheet1!E905</f>
        <v>500-1M</v>
      </c>
      <c r="G925" s="49">
        <f>IF(ISNUMBER((Sheet1!F905+$F$7/10)*VLOOKUP($B925,$H$13:$J$18,3,0)),(Sheet1!F905+$F$7/10)*VLOOKUP($B925,$H$13:$J$18,3,0),"N/A")</f>
        <v>9.8447537813926935</v>
      </c>
      <c r="H925" s="49">
        <f>IF(ISNUMBER((Sheet1!G905+$F$7/10)*VLOOKUP($B925,$H$13:$J$18,3,0)),(Sheet1!G905+$F$7/10)*VLOOKUP($B925,$H$13:$J$18,3,0),"N/A")</f>
        <v>10.803010844063925</v>
      </c>
      <c r="I925" s="49">
        <f>IF(ISNUMBER((Sheet1!H905+$F$7/10)*VLOOKUP($B925,$H$13:$J$18,3,0)),(Sheet1!H905+$F$7/10)*VLOOKUP($B925,$H$13:$J$18,3,0),"N/A")</f>
        <v>10.389993378729072</v>
      </c>
      <c r="J925" s="49">
        <f>IF(ISNUMBER((Sheet1!I905+$F$7/10)*VLOOKUP($B925,$H$13:$J$18,3,0)),(Sheet1!I905+$F$7/10)*VLOOKUP($B925,$H$13:$J$18,3,0),"N/A")</f>
        <v>10.384816502226029</v>
      </c>
      <c r="K925" s="49">
        <f>IF(ISNUMBER((Sheet1!J905+$F$7/10)*VLOOKUP($B925,$H$13:$J$18,3,0)),(Sheet1!J905+$F$7/10)*VLOOKUP($B925,$H$13:$J$18,3,0),"N/A")</f>
        <v>10.054488928805176</v>
      </c>
    </row>
    <row r="926" spans="2:11" x14ac:dyDescent="0.25">
      <c r="B926" s="1" t="str">
        <f>Sheet1!A906</f>
        <v>MA</v>
      </c>
      <c r="C926" s="2" t="str">
        <f>Sheet1!B906</f>
        <v>Elec</v>
      </c>
      <c r="D926" s="3">
        <f>Sheet1!C906</f>
        <v>42825</v>
      </c>
      <c r="E926" s="4" t="str">
        <f>Sheet1!D906</f>
        <v>NatGrid-SEMA</v>
      </c>
      <c r="F926" s="2" t="str">
        <f>Sheet1!E906</f>
        <v>0-150K</v>
      </c>
      <c r="G926" s="49">
        <f>IF(ISNUMBER((Sheet1!F906+$F$7/10)*VLOOKUP($B926,$H$13:$J$18,3,0)),(Sheet1!F906+$F$7/10)*VLOOKUP($B926,$H$13:$J$18,3,0),"N/A")</f>
        <v>8.5519971651826481</v>
      </c>
      <c r="H926" s="49">
        <f>IF(ISNUMBER((Sheet1!G906+$F$7/10)*VLOOKUP($B926,$H$13:$J$18,3,0)),(Sheet1!G906+$F$7/10)*VLOOKUP($B926,$H$13:$J$18,3,0),"N/A")</f>
        <v>9.6969961676940652</v>
      </c>
      <c r="I926" s="49">
        <f>IF(ISNUMBER((Sheet1!H906+$F$7/10)*VLOOKUP($B926,$H$13:$J$18,3,0)),(Sheet1!H906+$F$7/10)*VLOOKUP($B926,$H$13:$J$18,3,0),"N/A")</f>
        <v>9.3928929772070031</v>
      </c>
      <c r="J926" s="49">
        <f>IF(ISNUMBER((Sheet1!I906+$F$7/10)*VLOOKUP($B926,$H$13:$J$18,3,0)),(Sheet1!I906+$F$7/10)*VLOOKUP($B926,$H$13:$J$18,3,0),"N/A")</f>
        <v>9.6890508759703202</v>
      </c>
      <c r="K926" s="49">
        <f>IF(ISNUMBER((Sheet1!J906+$F$7/10)*VLOOKUP($B926,$H$13:$J$18,3,0)),(Sheet1!J906+$F$7/10)*VLOOKUP($B926,$H$13:$J$18,3,0),"N/A")</f>
        <v>9.5697959312404883</v>
      </c>
    </row>
    <row r="927" spans="2:11" x14ac:dyDescent="0.25">
      <c r="B927" s="1" t="str">
        <f>Sheet1!A907</f>
        <v>MA</v>
      </c>
      <c r="C927" s="2" t="str">
        <f>Sheet1!B907</f>
        <v>Elec</v>
      </c>
      <c r="D927" s="3">
        <f>Sheet1!C907</f>
        <v>42825</v>
      </c>
      <c r="E927" s="4" t="str">
        <f>Sheet1!D907</f>
        <v>NatGrid-SEMA</v>
      </c>
      <c r="F927" s="2" t="str">
        <f>Sheet1!E907</f>
        <v>150-500K</v>
      </c>
      <c r="G927" s="49">
        <f>IF(ISNUMBER((Sheet1!F907+$F$7/10)*VLOOKUP($B927,$H$13:$J$18,3,0)),(Sheet1!F907+$F$7/10)*VLOOKUP($B927,$H$13:$J$18,3,0),"N/A")</f>
        <v>8.3519971651826488</v>
      </c>
      <c r="H927" s="49">
        <f>IF(ISNUMBER((Sheet1!G907+$F$7/10)*VLOOKUP($B927,$H$13:$J$18,3,0)),(Sheet1!G907+$F$7/10)*VLOOKUP($B927,$H$13:$J$18,3,0),"N/A")</f>
        <v>9.496996167694066</v>
      </c>
      <c r="I927" s="49">
        <f>IF(ISNUMBER((Sheet1!H907+$F$7/10)*VLOOKUP($B927,$H$13:$J$18,3,0)),(Sheet1!H907+$F$7/10)*VLOOKUP($B927,$H$13:$J$18,3,0),"N/A")</f>
        <v>9.1928929772070038</v>
      </c>
      <c r="J927" s="49">
        <f>IF(ISNUMBER((Sheet1!I907+$F$7/10)*VLOOKUP($B927,$H$13:$J$18,3,0)),(Sheet1!I907+$F$7/10)*VLOOKUP($B927,$H$13:$J$18,3,0),"N/A")</f>
        <v>9.4890508759703209</v>
      </c>
      <c r="K927" s="49">
        <f>IF(ISNUMBER((Sheet1!J907+$F$7/10)*VLOOKUP($B927,$H$13:$J$18,3,0)),(Sheet1!J907+$F$7/10)*VLOOKUP($B927,$H$13:$J$18,3,0),"N/A")</f>
        <v>9.369795931240489</v>
      </c>
    </row>
    <row r="928" spans="2:11" x14ac:dyDescent="0.25">
      <c r="B928" s="1" t="str">
        <f>Sheet1!A908</f>
        <v>MA</v>
      </c>
      <c r="C928" s="2" t="str">
        <f>Sheet1!B908</f>
        <v>Elec</v>
      </c>
      <c r="D928" s="3">
        <f>Sheet1!C908</f>
        <v>42825</v>
      </c>
      <c r="E928" s="4" t="str">
        <f>Sheet1!D908</f>
        <v>NatGrid-SEMA</v>
      </c>
      <c r="F928" s="2" t="str">
        <f>Sheet1!E908</f>
        <v>500-1M</v>
      </c>
      <c r="G928" s="49">
        <f>IF(ISNUMBER((Sheet1!F908+$F$7/10)*VLOOKUP($B928,$H$13:$J$18,3,0)),(Sheet1!F908+$F$7/10)*VLOOKUP($B928,$H$13:$J$18,3,0),"N/A")</f>
        <v>8.0019971651826474</v>
      </c>
      <c r="H928" s="49">
        <f>IF(ISNUMBER((Sheet1!G908+$F$7/10)*VLOOKUP($B928,$H$13:$J$18,3,0)),(Sheet1!G908+$F$7/10)*VLOOKUP($B928,$H$13:$J$18,3,0),"N/A")</f>
        <v>9.1469961676940663</v>
      </c>
      <c r="I928" s="49">
        <f>IF(ISNUMBER((Sheet1!H908+$F$7/10)*VLOOKUP($B928,$H$13:$J$18,3,0)),(Sheet1!H908+$F$7/10)*VLOOKUP($B928,$H$13:$J$18,3,0),"N/A")</f>
        <v>8.8428929772070042</v>
      </c>
      <c r="J928" s="49">
        <f>IF(ISNUMBER((Sheet1!I908+$F$7/10)*VLOOKUP($B928,$H$13:$J$18,3,0)),(Sheet1!I908+$F$7/10)*VLOOKUP($B928,$H$13:$J$18,3,0),"N/A")</f>
        <v>9.1390508759703213</v>
      </c>
      <c r="K928" s="49">
        <f>IF(ISNUMBER((Sheet1!J908+$F$7/10)*VLOOKUP($B928,$H$13:$J$18,3,0)),(Sheet1!J908+$F$7/10)*VLOOKUP($B928,$H$13:$J$18,3,0),"N/A")</f>
        <v>9.0197959312404894</v>
      </c>
    </row>
    <row r="929" spans="2:11" x14ac:dyDescent="0.25">
      <c r="B929" s="1" t="str">
        <f>Sheet1!A909</f>
        <v>MA</v>
      </c>
      <c r="C929" s="2" t="str">
        <f>Sheet1!B909</f>
        <v>Elec</v>
      </c>
      <c r="D929" s="3">
        <f>Sheet1!C909</f>
        <v>42825</v>
      </c>
      <c r="E929" s="4" t="str">
        <f>Sheet1!D909</f>
        <v>NatGrid-WCMA</v>
      </c>
      <c r="F929" s="2" t="str">
        <f>Sheet1!E909</f>
        <v>0-150K</v>
      </c>
      <c r="G929" s="49">
        <f>IF(ISNUMBER((Sheet1!F909+$F$7/10)*VLOOKUP($B929,$H$13:$J$18,3,0)),(Sheet1!F909+$F$7/10)*VLOOKUP($B929,$H$13:$J$18,3,0),"N/A")</f>
        <v>8.7803325832191774</v>
      </c>
      <c r="H929" s="49">
        <f>IF(ISNUMBER((Sheet1!G909+$F$7/10)*VLOOKUP($B929,$H$13:$J$18,3,0)),(Sheet1!G909+$F$7/10)*VLOOKUP($B929,$H$13:$J$18,3,0),"N/A")</f>
        <v>9.9590411197488589</v>
      </c>
      <c r="I929" s="49">
        <f>IF(ISNUMBER((Sheet1!H909+$F$7/10)*VLOOKUP($B929,$H$13:$J$18,3,0)),(Sheet1!H909+$F$7/10)*VLOOKUP($B929,$H$13:$J$18,3,0),"N/A")</f>
        <v>9.6628246401445974</v>
      </c>
      <c r="J929" s="49">
        <f>IF(ISNUMBER((Sheet1!I909+$F$7/10)*VLOOKUP($B929,$H$13:$J$18,3,0)),(Sheet1!I909+$F$7/10)*VLOOKUP($B929,$H$13:$J$18,3,0),"N/A")</f>
        <v>9.8738986481735154</v>
      </c>
      <c r="K929" s="49">
        <f>IF(ISNUMBER((Sheet1!J909+$F$7/10)*VLOOKUP($B929,$H$13:$J$18,3,0)),(Sheet1!J909+$F$7/10)*VLOOKUP($B929,$H$13:$J$18,3,0),"N/A")</f>
        <v>9.6944710210426184</v>
      </c>
    </row>
    <row r="930" spans="2:11" x14ac:dyDescent="0.25">
      <c r="B930" s="1" t="str">
        <f>Sheet1!A910</f>
        <v>MA</v>
      </c>
      <c r="C930" s="2" t="str">
        <f>Sheet1!B910</f>
        <v>Elec</v>
      </c>
      <c r="D930" s="3">
        <f>Sheet1!C910</f>
        <v>42825</v>
      </c>
      <c r="E930" s="4" t="str">
        <f>Sheet1!D910</f>
        <v>NatGrid-WCMA</v>
      </c>
      <c r="F930" s="2" t="str">
        <f>Sheet1!E910</f>
        <v>150-500K</v>
      </c>
      <c r="G930" s="49">
        <f>IF(ISNUMBER((Sheet1!F910+$F$7/10)*VLOOKUP($B930,$H$13:$J$18,3,0)),(Sheet1!F910+$F$7/10)*VLOOKUP($B930,$H$13:$J$18,3,0),"N/A")</f>
        <v>8.5803325832191781</v>
      </c>
      <c r="H930" s="49">
        <f>IF(ISNUMBER((Sheet1!G910+$F$7/10)*VLOOKUP($B930,$H$13:$J$18,3,0)),(Sheet1!G910+$F$7/10)*VLOOKUP($B930,$H$13:$J$18,3,0),"N/A")</f>
        <v>9.7590411197488596</v>
      </c>
      <c r="I930" s="49">
        <f>IF(ISNUMBER((Sheet1!H910+$F$7/10)*VLOOKUP($B930,$H$13:$J$18,3,0)),(Sheet1!H910+$F$7/10)*VLOOKUP($B930,$H$13:$J$18,3,0),"N/A")</f>
        <v>9.4628246401445981</v>
      </c>
      <c r="J930" s="49">
        <f>IF(ISNUMBER((Sheet1!I910+$F$7/10)*VLOOKUP($B930,$H$13:$J$18,3,0)),(Sheet1!I910+$F$7/10)*VLOOKUP($B930,$H$13:$J$18,3,0),"N/A")</f>
        <v>9.6738986481735161</v>
      </c>
      <c r="K930" s="49">
        <f>IF(ISNUMBER((Sheet1!J910+$F$7/10)*VLOOKUP($B930,$H$13:$J$18,3,0)),(Sheet1!J910+$F$7/10)*VLOOKUP($B930,$H$13:$J$18,3,0),"N/A")</f>
        <v>9.4944710210426173</v>
      </c>
    </row>
    <row r="931" spans="2:11" x14ac:dyDescent="0.25">
      <c r="B931" s="1" t="str">
        <f>Sheet1!A911</f>
        <v>MA</v>
      </c>
      <c r="C931" s="2" t="str">
        <f>Sheet1!B911</f>
        <v>Elec</v>
      </c>
      <c r="D931" s="3">
        <f>Sheet1!C911</f>
        <v>42825</v>
      </c>
      <c r="E931" s="4" t="str">
        <f>Sheet1!D911</f>
        <v>NatGrid-WCMA</v>
      </c>
      <c r="F931" s="2" t="str">
        <f>Sheet1!E911</f>
        <v>500-1M</v>
      </c>
      <c r="G931" s="49">
        <f>IF(ISNUMBER((Sheet1!F911+$F$7/10)*VLOOKUP($B931,$H$13:$J$18,3,0)),(Sheet1!F911+$F$7/10)*VLOOKUP($B931,$H$13:$J$18,3,0),"N/A")</f>
        <v>8.2303325832191767</v>
      </c>
      <c r="H931" s="49">
        <f>IF(ISNUMBER((Sheet1!G911+$F$7/10)*VLOOKUP($B931,$H$13:$J$18,3,0)),(Sheet1!G911+$F$7/10)*VLOOKUP($B931,$H$13:$J$18,3,0),"N/A")</f>
        <v>9.4090411197488599</v>
      </c>
      <c r="I931" s="49">
        <f>IF(ISNUMBER((Sheet1!H911+$F$7/10)*VLOOKUP($B931,$H$13:$J$18,3,0)),(Sheet1!H911+$F$7/10)*VLOOKUP($B931,$H$13:$J$18,3,0),"N/A")</f>
        <v>9.1128246401445985</v>
      </c>
      <c r="J931" s="49">
        <f>IF(ISNUMBER((Sheet1!I911+$F$7/10)*VLOOKUP($B931,$H$13:$J$18,3,0)),(Sheet1!I911+$F$7/10)*VLOOKUP($B931,$H$13:$J$18,3,0),"N/A")</f>
        <v>9.3238986481735147</v>
      </c>
      <c r="K931" s="49">
        <f>IF(ISNUMBER((Sheet1!J911+$F$7/10)*VLOOKUP($B931,$H$13:$J$18,3,0)),(Sheet1!J911+$F$7/10)*VLOOKUP($B931,$H$13:$J$18,3,0),"N/A")</f>
        <v>9.1444710210426177</v>
      </c>
    </row>
    <row r="932" spans="2:11" x14ac:dyDescent="0.25">
      <c r="B932" s="1" t="str">
        <f>Sheet1!A912</f>
        <v>MA</v>
      </c>
      <c r="C932" s="2" t="str">
        <f>Sheet1!B912</f>
        <v>Elec</v>
      </c>
      <c r="D932" s="3">
        <f>Sheet1!C912</f>
        <v>42855</v>
      </c>
      <c r="E932" s="4" t="str">
        <f>Sheet1!D912</f>
        <v>Eversource-NEMA</v>
      </c>
      <c r="F932" s="2" t="str">
        <f>Sheet1!E912</f>
        <v>0-150K</v>
      </c>
      <c r="G932" s="49">
        <f>IF(ISNUMBER((Sheet1!F912+$F$7/10)*VLOOKUP($B932,$H$13:$J$18,3,0)),(Sheet1!F912+$F$7/10)*VLOOKUP($B932,$H$13:$J$18,3,0),"N/A")</f>
        <v>10.208645131506849</v>
      </c>
      <c r="H932" s="49">
        <f>IF(ISNUMBER((Sheet1!G912+$F$7/10)*VLOOKUP($B932,$H$13:$J$18,3,0)),(Sheet1!G912+$F$7/10)*VLOOKUP($B932,$H$13:$J$18,3,0),"N/A")</f>
        <v>11.352595552454339</v>
      </c>
      <c r="I932" s="49">
        <f>IF(ISNUMBER((Sheet1!H912+$F$7/10)*VLOOKUP($B932,$H$13:$J$18,3,0)),(Sheet1!H912+$F$7/10)*VLOOKUP($B932,$H$13:$J$18,3,0),"N/A")</f>
        <v>10.772015487062406</v>
      </c>
      <c r="J932" s="49">
        <f>IF(ISNUMBER((Sheet1!I912+$F$7/10)*VLOOKUP($B932,$H$13:$J$18,3,0)),(Sheet1!I912+$F$7/10)*VLOOKUP($B932,$H$13:$J$18,3,0),"N/A")</f>
        <v>10.853964962642694</v>
      </c>
      <c r="K932" s="49">
        <f>IF(ISNUMBER((Sheet1!J912+$F$7/10)*VLOOKUP($B932,$H$13:$J$18,3,0)),(Sheet1!J912+$F$7/10)*VLOOKUP($B932,$H$13:$J$18,3,0),"N/A")</f>
        <v>10.534978363869861</v>
      </c>
    </row>
    <row r="933" spans="2:11" x14ac:dyDescent="0.25">
      <c r="B933" s="1" t="str">
        <f>Sheet1!A913</f>
        <v>MA</v>
      </c>
      <c r="C933" s="2" t="str">
        <f>Sheet1!B913</f>
        <v>Elec</v>
      </c>
      <c r="D933" s="3">
        <f>Sheet1!C913</f>
        <v>42855</v>
      </c>
      <c r="E933" s="4" t="str">
        <f>Sheet1!D913</f>
        <v>Eversource-NEMA</v>
      </c>
      <c r="F933" s="2" t="str">
        <f>Sheet1!E913</f>
        <v>150-500K</v>
      </c>
      <c r="G933" s="49">
        <f>IF(ISNUMBER((Sheet1!F913+$F$7/10)*VLOOKUP($B933,$H$13:$J$18,3,0)),(Sheet1!F913+$F$7/10)*VLOOKUP($B933,$H$13:$J$18,3,0),"N/A")</f>
        <v>10.008645131506849</v>
      </c>
      <c r="H933" s="49">
        <f>IF(ISNUMBER((Sheet1!G913+$F$7/10)*VLOOKUP($B933,$H$13:$J$18,3,0)),(Sheet1!G913+$F$7/10)*VLOOKUP($B933,$H$13:$J$18,3,0),"N/A")</f>
        <v>11.15259555245434</v>
      </c>
      <c r="I933" s="49">
        <f>IF(ISNUMBER((Sheet1!H913+$F$7/10)*VLOOKUP($B933,$H$13:$J$18,3,0)),(Sheet1!H913+$F$7/10)*VLOOKUP($B933,$H$13:$J$18,3,0),"N/A")</f>
        <v>10.572015487062405</v>
      </c>
      <c r="J933" s="49">
        <f>IF(ISNUMBER((Sheet1!I913+$F$7/10)*VLOOKUP($B933,$H$13:$J$18,3,0)),(Sheet1!I913+$F$7/10)*VLOOKUP($B933,$H$13:$J$18,3,0),"N/A")</f>
        <v>10.653964962642693</v>
      </c>
      <c r="K933" s="49">
        <f>IF(ISNUMBER((Sheet1!J913+$F$7/10)*VLOOKUP($B933,$H$13:$J$18,3,0)),(Sheet1!J913+$F$7/10)*VLOOKUP($B933,$H$13:$J$18,3,0),"N/A")</f>
        <v>10.334978363869862</v>
      </c>
    </row>
    <row r="934" spans="2:11" x14ac:dyDescent="0.25">
      <c r="B934" s="1" t="str">
        <f>Sheet1!A914</f>
        <v>MA</v>
      </c>
      <c r="C934" s="2" t="str">
        <f>Sheet1!B914</f>
        <v>Elec</v>
      </c>
      <c r="D934" s="3">
        <f>Sheet1!C914</f>
        <v>42855</v>
      </c>
      <c r="E934" s="4" t="str">
        <f>Sheet1!D914</f>
        <v>Eversource-NEMA</v>
      </c>
      <c r="F934" s="2" t="str">
        <f>Sheet1!E914</f>
        <v>500-1M</v>
      </c>
      <c r="G934" s="49">
        <f>IF(ISNUMBER((Sheet1!F914+$F$7/10)*VLOOKUP($B934,$H$13:$J$18,3,0)),(Sheet1!F914+$F$7/10)*VLOOKUP($B934,$H$13:$J$18,3,0),"N/A")</f>
        <v>9.658645131506848</v>
      </c>
      <c r="H934" s="49">
        <f>IF(ISNUMBER((Sheet1!G914+$F$7/10)*VLOOKUP($B934,$H$13:$J$18,3,0)),(Sheet1!G914+$F$7/10)*VLOOKUP($B934,$H$13:$J$18,3,0),"N/A")</f>
        <v>10.802595552454338</v>
      </c>
      <c r="I934" s="49">
        <f>IF(ISNUMBER((Sheet1!H914+$F$7/10)*VLOOKUP($B934,$H$13:$J$18,3,0)),(Sheet1!H914+$F$7/10)*VLOOKUP($B934,$H$13:$J$18,3,0),"N/A")</f>
        <v>10.222015487062405</v>
      </c>
      <c r="J934" s="49">
        <f>IF(ISNUMBER((Sheet1!I914+$F$7/10)*VLOOKUP($B934,$H$13:$J$18,3,0)),(Sheet1!I914+$F$7/10)*VLOOKUP($B934,$H$13:$J$18,3,0),"N/A")</f>
        <v>10.303964962642693</v>
      </c>
      <c r="K934" s="49">
        <f>IF(ISNUMBER((Sheet1!J914+$F$7/10)*VLOOKUP($B934,$H$13:$J$18,3,0)),(Sheet1!J914+$F$7/10)*VLOOKUP($B934,$H$13:$J$18,3,0),"N/A")</f>
        <v>9.9849783638698604</v>
      </c>
    </row>
    <row r="935" spans="2:11" x14ac:dyDescent="0.25">
      <c r="B935" s="1" t="str">
        <f>Sheet1!A915</f>
        <v>MA</v>
      </c>
      <c r="C935" s="2" t="str">
        <f>Sheet1!B915</f>
        <v>Elec</v>
      </c>
      <c r="D935" s="3">
        <f>Sheet1!C915</f>
        <v>42855</v>
      </c>
      <c r="E935" s="4" t="str">
        <f>Sheet1!D915</f>
        <v>Eversource-SEMA</v>
      </c>
      <c r="F935" s="2" t="str">
        <f>Sheet1!E915</f>
        <v>0-150K</v>
      </c>
      <c r="G935" s="49">
        <f>IF(ISNUMBER((Sheet1!F915+$F$7/10)*VLOOKUP($B935,$H$13:$J$18,3,0)),(Sheet1!F915+$F$7/10)*VLOOKUP($B935,$H$13:$J$18,3,0),"N/A")</f>
        <v>8.2783555863013696</v>
      </c>
      <c r="H935" s="49">
        <f>IF(ISNUMBER((Sheet1!G915+$F$7/10)*VLOOKUP($B935,$H$13:$J$18,3,0)),(Sheet1!G915+$F$7/10)*VLOOKUP($B935,$H$13:$J$18,3,0),"N/A")</f>
        <v>9.7450806074200909</v>
      </c>
      <c r="I935" s="49">
        <f>IF(ISNUMBER((Sheet1!H915+$F$7/10)*VLOOKUP($B935,$H$13:$J$18,3,0)),(Sheet1!H915+$F$7/10)*VLOOKUP($B935,$H$13:$J$18,3,0),"N/A")</f>
        <v>9.2606584899162865</v>
      </c>
      <c r="J935" s="49">
        <f>IF(ISNUMBER((Sheet1!I915+$F$7/10)*VLOOKUP($B935,$H$13:$J$18,3,0)),(Sheet1!I915+$F$7/10)*VLOOKUP($B935,$H$13:$J$18,3,0),"N/A")</f>
        <v>9.6859259896689522</v>
      </c>
      <c r="K935" s="49">
        <f>IF(ISNUMBER((Sheet1!J915+$F$7/10)*VLOOKUP($B935,$H$13:$J$18,3,0)),(Sheet1!J915+$F$7/10)*VLOOKUP($B935,$H$13:$J$18,3,0),"N/A")</f>
        <v>9.5462722022070032</v>
      </c>
    </row>
    <row r="936" spans="2:11" x14ac:dyDescent="0.25">
      <c r="B936" s="1" t="str">
        <f>Sheet1!A916</f>
        <v>MA</v>
      </c>
      <c r="C936" s="2" t="str">
        <f>Sheet1!B916</f>
        <v>Elec</v>
      </c>
      <c r="D936" s="3">
        <f>Sheet1!C916</f>
        <v>42855</v>
      </c>
      <c r="E936" s="4" t="str">
        <f>Sheet1!D916</f>
        <v>Eversource-SEMA</v>
      </c>
      <c r="F936" s="2" t="str">
        <f>Sheet1!E916</f>
        <v>150-500K</v>
      </c>
      <c r="G936" s="49">
        <f>IF(ISNUMBER((Sheet1!F916+$F$7/10)*VLOOKUP($B936,$H$13:$J$18,3,0)),(Sheet1!F916+$F$7/10)*VLOOKUP($B936,$H$13:$J$18,3,0),"N/A")</f>
        <v>8.0783555863013685</v>
      </c>
      <c r="H936" s="49">
        <f>IF(ISNUMBER((Sheet1!G916+$F$7/10)*VLOOKUP($B936,$H$13:$J$18,3,0)),(Sheet1!G916+$F$7/10)*VLOOKUP($B936,$H$13:$J$18,3,0),"N/A")</f>
        <v>9.5450806074200916</v>
      </c>
      <c r="I936" s="49">
        <f>IF(ISNUMBER((Sheet1!H916+$F$7/10)*VLOOKUP($B936,$H$13:$J$18,3,0)),(Sheet1!H916+$F$7/10)*VLOOKUP($B936,$H$13:$J$18,3,0),"N/A")</f>
        <v>9.0606584899162872</v>
      </c>
      <c r="J936" s="49">
        <f>IF(ISNUMBER((Sheet1!I916+$F$7/10)*VLOOKUP($B936,$H$13:$J$18,3,0)),(Sheet1!I916+$F$7/10)*VLOOKUP($B936,$H$13:$J$18,3,0),"N/A")</f>
        <v>9.485925989668953</v>
      </c>
      <c r="K936" s="49">
        <f>IF(ISNUMBER((Sheet1!J916+$F$7/10)*VLOOKUP($B936,$H$13:$J$18,3,0)),(Sheet1!J916+$F$7/10)*VLOOKUP($B936,$H$13:$J$18,3,0),"N/A")</f>
        <v>9.3462722022070022</v>
      </c>
    </row>
    <row r="937" spans="2:11" x14ac:dyDescent="0.25">
      <c r="B937" s="1" t="str">
        <f>Sheet1!A917</f>
        <v>MA</v>
      </c>
      <c r="C937" s="2" t="str">
        <f>Sheet1!B917</f>
        <v>Elec</v>
      </c>
      <c r="D937" s="3">
        <f>Sheet1!C917</f>
        <v>42855</v>
      </c>
      <c r="E937" s="4" t="str">
        <f>Sheet1!D917</f>
        <v>Eversource-SEMA</v>
      </c>
      <c r="F937" s="2" t="str">
        <f>Sheet1!E917</f>
        <v>500-1M</v>
      </c>
      <c r="G937" s="49">
        <f>IF(ISNUMBER((Sheet1!F917+$F$7/10)*VLOOKUP($B937,$H$13:$J$18,3,0)),(Sheet1!F917+$F$7/10)*VLOOKUP($B937,$H$13:$J$18,3,0),"N/A")</f>
        <v>7.7283555863013689</v>
      </c>
      <c r="H937" s="49">
        <f>IF(ISNUMBER((Sheet1!G917+$F$7/10)*VLOOKUP($B937,$H$13:$J$18,3,0)),(Sheet1!G917+$F$7/10)*VLOOKUP($B937,$H$13:$J$18,3,0),"N/A")</f>
        <v>9.1950806074200919</v>
      </c>
      <c r="I937" s="49">
        <f>IF(ISNUMBER((Sheet1!H917+$F$7/10)*VLOOKUP($B937,$H$13:$J$18,3,0)),(Sheet1!H917+$F$7/10)*VLOOKUP($B937,$H$13:$J$18,3,0),"N/A")</f>
        <v>8.7106584899162876</v>
      </c>
      <c r="J937" s="49">
        <f>IF(ISNUMBER((Sheet1!I917+$F$7/10)*VLOOKUP($B937,$H$13:$J$18,3,0)),(Sheet1!I917+$F$7/10)*VLOOKUP($B937,$H$13:$J$18,3,0),"N/A")</f>
        <v>9.1359259896689515</v>
      </c>
      <c r="K937" s="49">
        <f>IF(ISNUMBER((Sheet1!J917+$F$7/10)*VLOOKUP($B937,$H$13:$J$18,3,0)),(Sheet1!J917+$F$7/10)*VLOOKUP($B937,$H$13:$J$18,3,0),"N/A")</f>
        <v>8.9962722022070025</v>
      </c>
    </row>
    <row r="938" spans="2:11" x14ac:dyDescent="0.25">
      <c r="B938" s="1" t="str">
        <f>Sheet1!A918</f>
        <v>MA</v>
      </c>
      <c r="C938" s="2" t="str">
        <f>Sheet1!B918</f>
        <v>Elec</v>
      </c>
      <c r="D938" s="3">
        <f>Sheet1!C918</f>
        <v>42855</v>
      </c>
      <c r="E938" s="4" t="str">
        <f>Sheet1!D918</f>
        <v>NatGrid-NEMA</v>
      </c>
      <c r="F938" s="2" t="str">
        <f>Sheet1!E918</f>
        <v>0-150K</v>
      </c>
      <c r="G938" s="49">
        <f>IF(ISNUMBER((Sheet1!F918+$F$7/10)*VLOOKUP($B938,$H$13:$J$18,3,0)),(Sheet1!F918+$F$7/10)*VLOOKUP($B938,$H$13:$J$18,3,0),"N/A")</f>
        <v>10.252928456506849</v>
      </c>
      <c r="H938" s="49">
        <f>IF(ISNUMBER((Sheet1!G918+$F$7/10)*VLOOKUP($B938,$H$13:$J$18,3,0)),(Sheet1!G918+$F$7/10)*VLOOKUP($B938,$H$13:$J$18,3,0),"N/A")</f>
        <v>11.39793451495434</v>
      </c>
      <c r="I938" s="49">
        <f>IF(ISNUMBER((Sheet1!H918+$F$7/10)*VLOOKUP($B938,$H$13:$J$18,3,0)),(Sheet1!H918+$F$7/10)*VLOOKUP($B938,$H$13:$J$18,3,0),"N/A")</f>
        <v>10.816067195395735</v>
      </c>
      <c r="J938" s="49">
        <f>IF(ISNUMBER((Sheet1!I918+$F$7/10)*VLOOKUP($B938,$H$13:$J$18,3,0)),(Sheet1!I918+$F$7/10)*VLOOKUP($B938,$H$13:$J$18,3,0),"N/A")</f>
        <v>10.898849600142693</v>
      </c>
      <c r="K938" s="49">
        <f>IF(ISNUMBER((Sheet1!J918+$F$7/10)*VLOOKUP($B938,$H$13:$J$18,3,0)),(Sheet1!J918+$F$7/10)*VLOOKUP($B938,$H$13:$J$18,3,0),"N/A")</f>
        <v>10.577689368036529</v>
      </c>
    </row>
    <row r="939" spans="2:11" x14ac:dyDescent="0.25">
      <c r="B939" s="1" t="str">
        <f>Sheet1!A919</f>
        <v>MA</v>
      </c>
      <c r="C939" s="2" t="str">
        <f>Sheet1!B919</f>
        <v>Elec</v>
      </c>
      <c r="D939" s="3">
        <f>Sheet1!C919</f>
        <v>42855</v>
      </c>
      <c r="E939" s="4" t="str">
        <f>Sheet1!D919</f>
        <v>NatGrid-NEMA</v>
      </c>
      <c r="F939" s="2" t="str">
        <f>Sheet1!E919</f>
        <v>150-500K</v>
      </c>
      <c r="G939" s="49">
        <f>IF(ISNUMBER((Sheet1!F919+$F$7/10)*VLOOKUP($B939,$H$13:$J$18,3,0)),(Sheet1!F919+$F$7/10)*VLOOKUP($B939,$H$13:$J$18,3,0),"N/A")</f>
        <v>10.05292845650685</v>
      </c>
      <c r="H939" s="49">
        <f>IF(ISNUMBER((Sheet1!G919+$F$7/10)*VLOOKUP($B939,$H$13:$J$18,3,0)),(Sheet1!G919+$F$7/10)*VLOOKUP($B939,$H$13:$J$18,3,0),"N/A")</f>
        <v>11.197934514954339</v>
      </c>
      <c r="I939" s="49">
        <f>IF(ISNUMBER((Sheet1!H919+$F$7/10)*VLOOKUP($B939,$H$13:$J$18,3,0)),(Sheet1!H919+$F$7/10)*VLOOKUP($B939,$H$13:$J$18,3,0),"N/A")</f>
        <v>10.616067195395736</v>
      </c>
      <c r="J939" s="49">
        <f>IF(ISNUMBER((Sheet1!I919+$F$7/10)*VLOOKUP($B939,$H$13:$J$18,3,0)),(Sheet1!I919+$F$7/10)*VLOOKUP($B939,$H$13:$J$18,3,0),"N/A")</f>
        <v>10.698849600142694</v>
      </c>
      <c r="K939" s="49">
        <f>IF(ISNUMBER((Sheet1!J919+$F$7/10)*VLOOKUP($B939,$H$13:$J$18,3,0)),(Sheet1!J919+$F$7/10)*VLOOKUP($B939,$H$13:$J$18,3,0),"N/A")</f>
        <v>10.377689368036529</v>
      </c>
    </row>
    <row r="940" spans="2:11" x14ac:dyDescent="0.25">
      <c r="B940" s="1" t="str">
        <f>Sheet1!A920</f>
        <v>MA</v>
      </c>
      <c r="C940" s="2" t="str">
        <f>Sheet1!B920</f>
        <v>Elec</v>
      </c>
      <c r="D940" s="3">
        <f>Sheet1!C920</f>
        <v>42855</v>
      </c>
      <c r="E940" s="4" t="str">
        <f>Sheet1!D920</f>
        <v>NatGrid-NEMA</v>
      </c>
      <c r="F940" s="2" t="str">
        <f>Sheet1!E920</f>
        <v>500-1M</v>
      </c>
      <c r="G940" s="49">
        <f>IF(ISNUMBER((Sheet1!F920+$F$7/10)*VLOOKUP($B940,$H$13:$J$18,3,0)),(Sheet1!F920+$F$7/10)*VLOOKUP($B940,$H$13:$J$18,3,0),"N/A")</f>
        <v>9.7029284565068501</v>
      </c>
      <c r="H940" s="49">
        <f>IF(ISNUMBER((Sheet1!G920+$F$7/10)*VLOOKUP($B940,$H$13:$J$18,3,0)),(Sheet1!G920+$F$7/10)*VLOOKUP($B940,$H$13:$J$18,3,0),"N/A")</f>
        <v>10.847934514954339</v>
      </c>
      <c r="I940" s="49">
        <f>IF(ISNUMBER((Sheet1!H920+$F$7/10)*VLOOKUP($B940,$H$13:$J$18,3,0)),(Sheet1!H920+$F$7/10)*VLOOKUP($B940,$H$13:$J$18,3,0),"N/A")</f>
        <v>10.266067195395737</v>
      </c>
      <c r="J940" s="49">
        <f>IF(ISNUMBER((Sheet1!I920+$F$7/10)*VLOOKUP($B940,$H$13:$J$18,3,0)),(Sheet1!I920+$F$7/10)*VLOOKUP($B940,$H$13:$J$18,3,0),"N/A")</f>
        <v>10.348849600142694</v>
      </c>
      <c r="K940" s="49">
        <f>IF(ISNUMBER((Sheet1!J920+$F$7/10)*VLOOKUP($B940,$H$13:$J$18,3,0)),(Sheet1!J920+$F$7/10)*VLOOKUP($B940,$H$13:$J$18,3,0),"N/A")</f>
        <v>10.02768936803653</v>
      </c>
    </row>
    <row r="941" spans="2:11" x14ac:dyDescent="0.25">
      <c r="B941" s="1" t="str">
        <f>Sheet1!A921</f>
        <v>MA</v>
      </c>
      <c r="C941" s="2" t="str">
        <f>Sheet1!B921</f>
        <v>Elec</v>
      </c>
      <c r="D941" s="3">
        <f>Sheet1!C921</f>
        <v>42855</v>
      </c>
      <c r="E941" s="4" t="str">
        <f>Sheet1!D921</f>
        <v>NatGrid-SEMA</v>
      </c>
      <c r="F941" s="2" t="str">
        <f>Sheet1!E921</f>
        <v>0-150K</v>
      </c>
      <c r="G941" s="49">
        <f>IF(ISNUMBER((Sheet1!F921+$F$7/10)*VLOOKUP($B941,$H$13:$J$18,3,0)),(Sheet1!F921+$F$7/10)*VLOOKUP($B941,$H$13:$J$18,3,0),"N/A")</f>
        <v>8.3208216113013691</v>
      </c>
      <c r="H941" s="49">
        <f>IF(ISNUMBER((Sheet1!G921+$F$7/10)*VLOOKUP($B941,$H$13:$J$18,3,0)),(Sheet1!G921+$F$7/10)*VLOOKUP($B941,$H$13:$J$18,3,0),"N/A")</f>
        <v>9.7870655824200927</v>
      </c>
      <c r="I941" s="49">
        <f>IF(ISNUMBER((Sheet1!H921+$F$7/10)*VLOOKUP($B941,$H$13:$J$18,3,0)),(Sheet1!H921+$F$7/10)*VLOOKUP($B941,$H$13:$J$18,3,0),"N/A")</f>
        <v>9.3006569065829545</v>
      </c>
      <c r="J941" s="49">
        <f>IF(ISNUMBER((Sheet1!I921+$F$7/10)*VLOOKUP($B941,$H$13:$J$18,3,0)),(Sheet1!I921+$F$7/10)*VLOOKUP($B941,$H$13:$J$18,3,0),"N/A")</f>
        <v>9.72480418341895</v>
      </c>
      <c r="K941" s="49">
        <f>IF(ISNUMBER((Sheet1!J921+$F$7/10)*VLOOKUP($B941,$H$13:$J$18,3,0)),(Sheet1!J921+$F$7/10)*VLOOKUP($B941,$H$13:$J$18,3,0),"N/A")</f>
        <v>9.5835892105403371</v>
      </c>
    </row>
    <row r="942" spans="2:11" x14ac:dyDescent="0.25">
      <c r="B942" s="1" t="str">
        <f>Sheet1!A922</f>
        <v>MA</v>
      </c>
      <c r="C942" s="2" t="str">
        <f>Sheet1!B922</f>
        <v>Elec</v>
      </c>
      <c r="D942" s="3">
        <f>Sheet1!C922</f>
        <v>42855</v>
      </c>
      <c r="E942" s="4" t="str">
        <f>Sheet1!D922</f>
        <v>NatGrid-SEMA</v>
      </c>
      <c r="F942" s="2" t="str">
        <f>Sheet1!E922</f>
        <v>150-500K</v>
      </c>
      <c r="G942" s="49">
        <f>IF(ISNUMBER((Sheet1!F922+$F$7/10)*VLOOKUP($B942,$H$13:$J$18,3,0)),(Sheet1!F922+$F$7/10)*VLOOKUP($B942,$H$13:$J$18,3,0),"N/A")</f>
        <v>8.1208216113013698</v>
      </c>
      <c r="H942" s="49">
        <f>IF(ISNUMBER((Sheet1!G922+$F$7/10)*VLOOKUP($B942,$H$13:$J$18,3,0)),(Sheet1!G922+$F$7/10)*VLOOKUP($B942,$H$13:$J$18,3,0),"N/A")</f>
        <v>9.5870655824200917</v>
      </c>
      <c r="I942" s="49">
        <f>IF(ISNUMBER((Sheet1!H922+$F$7/10)*VLOOKUP($B942,$H$13:$J$18,3,0)),(Sheet1!H922+$F$7/10)*VLOOKUP($B942,$H$13:$J$18,3,0),"N/A")</f>
        <v>9.1006569065829535</v>
      </c>
      <c r="J942" s="49">
        <f>IF(ISNUMBER((Sheet1!I922+$F$7/10)*VLOOKUP($B942,$H$13:$J$18,3,0)),(Sheet1!I922+$F$7/10)*VLOOKUP($B942,$H$13:$J$18,3,0),"N/A")</f>
        <v>9.5248041834189507</v>
      </c>
      <c r="K942" s="49">
        <f>IF(ISNUMBER((Sheet1!J922+$F$7/10)*VLOOKUP($B942,$H$13:$J$18,3,0)),(Sheet1!J922+$F$7/10)*VLOOKUP($B942,$H$13:$J$18,3,0),"N/A")</f>
        <v>9.3835892105403378</v>
      </c>
    </row>
    <row r="943" spans="2:11" x14ac:dyDescent="0.25">
      <c r="B943" s="1" t="str">
        <f>Sheet1!A923</f>
        <v>MA</v>
      </c>
      <c r="C943" s="2" t="str">
        <f>Sheet1!B923</f>
        <v>Elec</v>
      </c>
      <c r="D943" s="3">
        <f>Sheet1!C923</f>
        <v>42855</v>
      </c>
      <c r="E943" s="4" t="str">
        <f>Sheet1!D923</f>
        <v>NatGrid-SEMA</v>
      </c>
      <c r="F943" s="2" t="str">
        <f>Sheet1!E923</f>
        <v>500-1M</v>
      </c>
      <c r="G943" s="49">
        <f>IF(ISNUMBER((Sheet1!F923+$F$7/10)*VLOOKUP($B943,$H$13:$J$18,3,0)),(Sheet1!F923+$F$7/10)*VLOOKUP($B943,$H$13:$J$18,3,0),"N/A")</f>
        <v>7.7708216113013693</v>
      </c>
      <c r="H943" s="49">
        <f>IF(ISNUMBER((Sheet1!G923+$F$7/10)*VLOOKUP($B943,$H$13:$J$18,3,0)),(Sheet1!G923+$F$7/10)*VLOOKUP($B943,$H$13:$J$18,3,0),"N/A")</f>
        <v>9.237065582420092</v>
      </c>
      <c r="I943" s="49">
        <f>IF(ISNUMBER((Sheet1!H923+$F$7/10)*VLOOKUP($B943,$H$13:$J$18,3,0)),(Sheet1!H923+$F$7/10)*VLOOKUP($B943,$H$13:$J$18,3,0),"N/A")</f>
        <v>8.7506569065829538</v>
      </c>
      <c r="J943" s="49">
        <f>IF(ISNUMBER((Sheet1!I923+$F$7/10)*VLOOKUP($B943,$H$13:$J$18,3,0)),(Sheet1!I923+$F$7/10)*VLOOKUP($B943,$H$13:$J$18,3,0),"N/A")</f>
        <v>9.1748041834189511</v>
      </c>
      <c r="K943" s="49">
        <f>IF(ISNUMBER((Sheet1!J923+$F$7/10)*VLOOKUP($B943,$H$13:$J$18,3,0)),(Sheet1!J923+$F$7/10)*VLOOKUP($B943,$H$13:$J$18,3,0),"N/A")</f>
        <v>9.0335892105403381</v>
      </c>
    </row>
    <row r="944" spans="2:11" x14ac:dyDescent="0.25">
      <c r="B944" s="1" t="str">
        <f>Sheet1!A924</f>
        <v>MA</v>
      </c>
      <c r="C944" s="2" t="str">
        <f>Sheet1!B924</f>
        <v>Elec</v>
      </c>
      <c r="D944" s="3">
        <f>Sheet1!C924</f>
        <v>42855</v>
      </c>
      <c r="E944" s="4" t="str">
        <f>Sheet1!D924</f>
        <v>NatGrid-WCMA</v>
      </c>
      <c r="F944" s="2" t="str">
        <f>Sheet1!E924</f>
        <v>0-150K</v>
      </c>
      <c r="G944" s="49">
        <f>IF(ISNUMBER((Sheet1!F924+$F$7/10)*VLOOKUP($B944,$H$13:$J$18,3,0)),(Sheet1!F924+$F$7/10)*VLOOKUP($B944,$H$13:$J$18,3,0),"N/A")</f>
        <v>8.6293355797945193</v>
      </c>
      <c r="H944" s="49">
        <f>IF(ISNUMBER((Sheet1!G924+$F$7/10)*VLOOKUP($B944,$H$13:$J$18,3,0)),(Sheet1!G924+$F$7/10)*VLOOKUP($B944,$H$13:$J$18,3,0),"N/A")</f>
        <v>10.066886301369863</v>
      </c>
      <c r="I944" s="49">
        <f>IF(ISNUMBER((Sheet1!H924+$F$7/10)*VLOOKUP($B944,$H$13:$J$18,3,0)),(Sheet1!H924+$F$7/10)*VLOOKUP($B944,$H$13:$J$18,3,0),"N/A")</f>
        <v>9.5817761917427706</v>
      </c>
      <c r="J944" s="49">
        <f>IF(ISNUMBER((Sheet1!I924+$F$7/10)*VLOOKUP($B944,$H$13:$J$18,3,0)),(Sheet1!I924+$F$7/10)*VLOOKUP($B944,$H$13:$J$18,3,0),"N/A")</f>
        <v>9.9012513972888136</v>
      </c>
      <c r="K944" s="49">
        <f>IF(ISNUMBER((Sheet1!J924+$F$7/10)*VLOOKUP($B944,$H$13:$J$18,3,0)),(Sheet1!J924+$F$7/10)*VLOOKUP($B944,$H$13:$J$18,3,0),"N/A")</f>
        <v>9.7026639281202431</v>
      </c>
    </row>
    <row r="945" spans="2:11" x14ac:dyDescent="0.25">
      <c r="B945" s="1" t="str">
        <f>Sheet1!A925</f>
        <v>MA</v>
      </c>
      <c r="C945" s="2" t="str">
        <f>Sheet1!B925</f>
        <v>Elec</v>
      </c>
      <c r="D945" s="3">
        <f>Sheet1!C925</f>
        <v>42855</v>
      </c>
      <c r="E945" s="4" t="str">
        <f>Sheet1!D925</f>
        <v>NatGrid-WCMA</v>
      </c>
      <c r="F945" s="2" t="str">
        <f>Sheet1!E925</f>
        <v>150-500K</v>
      </c>
      <c r="G945" s="49">
        <f>IF(ISNUMBER((Sheet1!F925+$F$7/10)*VLOOKUP($B945,$H$13:$J$18,3,0)),(Sheet1!F925+$F$7/10)*VLOOKUP($B945,$H$13:$J$18,3,0),"N/A")</f>
        <v>8.42933557979452</v>
      </c>
      <c r="H945" s="49">
        <f>IF(ISNUMBER((Sheet1!G925+$F$7/10)*VLOOKUP($B945,$H$13:$J$18,3,0)),(Sheet1!G925+$F$7/10)*VLOOKUP($B945,$H$13:$J$18,3,0),"N/A")</f>
        <v>9.8668863013698633</v>
      </c>
      <c r="I945" s="49">
        <f>IF(ISNUMBER((Sheet1!H925+$F$7/10)*VLOOKUP($B945,$H$13:$J$18,3,0)),(Sheet1!H925+$F$7/10)*VLOOKUP($B945,$H$13:$J$18,3,0),"N/A")</f>
        <v>9.3817761917427696</v>
      </c>
      <c r="J945" s="49">
        <f>IF(ISNUMBER((Sheet1!I925+$F$7/10)*VLOOKUP($B945,$H$13:$J$18,3,0)),(Sheet1!I925+$F$7/10)*VLOOKUP($B945,$H$13:$J$18,3,0),"N/A")</f>
        <v>9.7012513972888126</v>
      </c>
      <c r="K945" s="49">
        <f>IF(ISNUMBER((Sheet1!J925+$F$7/10)*VLOOKUP($B945,$H$13:$J$18,3,0)),(Sheet1!J925+$F$7/10)*VLOOKUP($B945,$H$13:$J$18,3,0),"N/A")</f>
        <v>9.5026639281202439</v>
      </c>
    </row>
    <row r="946" spans="2:11" x14ac:dyDescent="0.25">
      <c r="B946" s="1" t="str">
        <f>Sheet1!A926</f>
        <v>MA</v>
      </c>
      <c r="C946" s="2" t="str">
        <f>Sheet1!B926</f>
        <v>Elec</v>
      </c>
      <c r="D946" s="3">
        <f>Sheet1!C926</f>
        <v>42855</v>
      </c>
      <c r="E946" s="4" t="str">
        <f>Sheet1!D926</f>
        <v>NatGrid-WCMA</v>
      </c>
      <c r="F946" s="2" t="str">
        <f>Sheet1!E926</f>
        <v>500-1M</v>
      </c>
      <c r="G946" s="49">
        <f>IF(ISNUMBER((Sheet1!F926+$F$7/10)*VLOOKUP($B946,$H$13:$J$18,3,0)),(Sheet1!F926+$F$7/10)*VLOOKUP($B946,$H$13:$J$18,3,0),"N/A")</f>
        <v>8.0793355797945203</v>
      </c>
      <c r="H946" s="49">
        <f>IF(ISNUMBER((Sheet1!G926+$F$7/10)*VLOOKUP($B946,$H$13:$J$18,3,0)),(Sheet1!G926+$F$7/10)*VLOOKUP($B946,$H$13:$J$18,3,0),"N/A")</f>
        <v>9.5168863013698619</v>
      </c>
      <c r="I946" s="49">
        <f>IF(ISNUMBER((Sheet1!H926+$F$7/10)*VLOOKUP($B946,$H$13:$J$18,3,0)),(Sheet1!H926+$F$7/10)*VLOOKUP($B946,$H$13:$J$18,3,0),"N/A")</f>
        <v>9.0317761917427699</v>
      </c>
      <c r="J946" s="49">
        <f>IF(ISNUMBER((Sheet1!I926+$F$7/10)*VLOOKUP($B946,$H$13:$J$18,3,0)),(Sheet1!I926+$F$7/10)*VLOOKUP($B946,$H$13:$J$18,3,0),"N/A")</f>
        <v>9.3512513972888129</v>
      </c>
      <c r="K946" s="49">
        <f>IF(ISNUMBER((Sheet1!J926+$F$7/10)*VLOOKUP($B946,$H$13:$J$18,3,0)),(Sheet1!J926+$F$7/10)*VLOOKUP($B946,$H$13:$J$18,3,0),"N/A")</f>
        <v>9.1526639281202442</v>
      </c>
    </row>
    <row r="947" spans="2:11" x14ac:dyDescent="0.25">
      <c r="B947" s="1" t="str">
        <f>Sheet1!A927</f>
        <v>MA</v>
      </c>
      <c r="C947" s="2" t="str">
        <f>Sheet1!B927</f>
        <v>Elec</v>
      </c>
      <c r="D947" s="3">
        <f>Sheet1!C927</f>
        <v>42886</v>
      </c>
      <c r="E947" s="4" t="str">
        <f>Sheet1!D927</f>
        <v>Eversource-NEMA</v>
      </c>
      <c r="F947" s="2" t="str">
        <f>Sheet1!E927</f>
        <v>0-150K</v>
      </c>
      <c r="G947" s="49">
        <f>IF(ISNUMBER((Sheet1!F927+$F$7/10)*VLOOKUP($B947,$H$13:$J$18,3,0)),(Sheet1!F927+$F$7/10)*VLOOKUP($B947,$H$13:$J$18,3,0),"N/A")</f>
        <v>10.359211373287671</v>
      </c>
      <c r="H947" s="49">
        <f>IF(ISNUMBER((Sheet1!G927+$F$7/10)*VLOOKUP($B947,$H$13:$J$18,3,0)),(Sheet1!G927+$F$7/10)*VLOOKUP($B947,$H$13:$J$18,3,0),"N/A")</f>
        <v>11.431170452511417</v>
      </c>
      <c r="I947" s="49">
        <f>IF(ISNUMBER((Sheet1!H927+$F$7/10)*VLOOKUP($B947,$H$13:$J$18,3,0)),(Sheet1!H927+$F$7/10)*VLOOKUP($B947,$H$13:$J$18,3,0),"N/A")</f>
        <v>10.743067734284626</v>
      </c>
      <c r="J947" s="49">
        <f>IF(ISNUMBER((Sheet1!I927+$F$7/10)*VLOOKUP($B947,$H$13:$J$18,3,0)),(Sheet1!I927+$F$7/10)*VLOOKUP($B947,$H$13:$J$18,3,0),"N/A")</f>
        <v>10.84756927305936</v>
      </c>
      <c r="K947" s="49">
        <f>IF(ISNUMBER((Sheet1!J927+$F$7/10)*VLOOKUP($B947,$H$13:$J$18,3,0)),(Sheet1!J927+$F$7/10)*VLOOKUP($B947,$H$13:$J$18,3,0),"N/A")</f>
        <v>10.523164104490109</v>
      </c>
    </row>
    <row r="948" spans="2:11" x14ac:dyDescent="0.25">
      <c r="B948" s="1" t="str">
        <f>Sheet1!A928</f>
        <v>MA</v>
      </c>
      <c r="C948" s="2" t="str">
        <f>Sheet1!B928</f>
        <v>Elec</v>
      </c>
      <c r="D948" s="3">
        <f>Sheet1!C928</f>
        <v>42886</v>
      </c>
      <c r="E948" s="4" t="str">
        <f>Sheet1!D928</f>
        <v>Eversource-NEMA</v>
      </c>
      <c r="F948" s="2" t="str">
        <f>Sheet1!E928</f>
        <v>150-500K</v>
      </c>
      <c r="G948" s="49">
        <f>IF(ISNUMBER((Sheet1!F928+$F$7/10)*VLOOKUP($B948,$H$13:$J$18,3,0)),(Sheet1!F928+$F$7/10)*VLOOKUP($B948,$H$13:$J$18,3,0),"N/A")</f>
        <v>10.159211373287672</v>
      </c>
      <c r="H948" s="49">
        <f>IF(ISNUMBER((Sheet1!G928+$F$7/10)*VLOOKUP($B948,$H$13:$J$18,3,0)),(Sheet1!G928+$F$7/10)*VLOOKUP($B948,$H$13:$J$18,3,0),"N/A")</f>
        <v>11.231170452511417</v>
      </c>
      <c r="I948" s="49">
        <f>IF(ISNUMBER((Sheet1!H928+$F$7/10)*VLOOKUP($B948,$H$13:$J$18,3,0)),(Sheet1!H928+$F$7/10)*VLOOKUP($B948,$H$13:$J$18,3,0),"N/A")</f>
        <v>10.543067734284627</v>
      </c>
      <c r="J948" s="49">
        <f>IF(ISNUMBER((Sheet1!I928+$F$7/10)*VLOOKUP($B948,$H$13:$J$18,3,0)),(Sheet1!I928+$F$7/10)*VLOOKUP($B948,$H$13:$J$18,3,0),"N/A")</f>
        <v>10.647569273059359</v>
      </c>
      <c r="K948" s="49">
        <f>IF(ISNUMBER((Sheet1!J928+$F$7/10)*VLOOKUP($B948,$H$13:$J$18,3,0)),(Sheet1!J928+$F$7/10)*VLOOKUP($B948,$H$13:$J$18,3,0),"N/A")</f>
        <v>10.323164104490107</v>
      </c>
    </row>
    <row r="949" spans="2:11" x14ac:dyDescent="0.25">
      <c r="B949" s="1" t="str">
        <f>Sheet1!A929</f>
        <v>MA</v>
      </c>
      <c r="C949" s="2" t="str">
        <f>Sheet1!B929</f>
        <v>Elec</v>
      </c>
      <c r="D949" s="3">
        <f>Sheet1!C929</f>
        <v>42886</v>
      </c>
      <c r="E949" s="4" t="str">
        <f>Sheet1!D929</f>
        <v>Eversource-NEMA</v>
      </c>
      <c r="F949" s="2" t="str">
        <f>Sheet1!E929</f>
        <v>500-1M</v>
      </c>
      <c r="G949" s="49">
        <f>IF(ISNUMBER((Sheet1!F929+$F$7/10)*VLOOKUP($B949,$H$13:$J$18,3,0)),(Sheet1!F929+$F$7/10)*VLOOKUP($B949,$H$13:$J$18,3,0),"N/A")</f>
        <v>9.8092113732876705</v>
      </c>
      <c r="H949" s="49">
        <f>IF(ISNUMBER((Sheet1!G929+$F$7/10)*VLOOKUP($B949,$H$13:$J$18,3,0)),(Sheet1!G929+$F$7/10)*VLOOKUP($B949,$H$13:$J$18,3,0),"N/A")</f>
        <v>10.881170452511416</v>
      </c>
      <c r="I949" s="49">
        <f>IF(ISNUMBER((Sheet1!H929+$F$7/10)*VLOOKUP($B949,$H$13:$J$18,3,0)),(Sheet1!H929+$F$7/10)*VLOOKUP($B949,$H$13:$J$18,3,0),"N/A")</f>
        <v>10.193067734284627</v>
      </c>
      <c r="J949" s="49">
        <f>IF(ISNUMBER((Sheet1!I929+$F$7/10)*VLOOKUP($B949,$H$13:$J$18,3,0)),(Sheet1!I929+$F$7/10)*VLOOKUP($B949,$H$13:$J$18,3,0),"N/A")</f>
        <v>10.297569273059359</v>
      </c>
      <c r="K949" s="49">
        <f>IF(ISNUMBER((Sheet1!J929+$F$7/10)*VLOOKUP($B949,$H$13:$J$18,3,0)),(Sheet1!J929+$F$7/10)*VLOOKUP($B949,$H$13:$J$18,3,0),"N/A")</f>
        <v>9.9731641044901078</v>
      </c>
    </row>
    <row r="950" spans="2:11" x14ac:dyDescent="0.25">
      <c r="B950" s="1" t="str">
        <f>Sheet1!A930</f>
        <v>MA</v>
      </c>
      <c r="C950" s="2" t="str">
        <f>Sheet1!B930</f>
        <v>Elec</v>
      </c>
      <c r="D950" s="3">
        <f>Sheet1!C930</f>
        <v>42886</v>
      </c>
      <c r="E950" s="4" t="str">
        <f>Sheet1!D930</f>
        <v>Eversource-SEMA</v>
      </c>
      <c r="F950" s="2" t="str">
        <f>Sheet1!E930</f>
        <v>0-150K</v>
      </c>
      <c r="G950" s="49">
        <f>IF(ISNUMBER((Sheet1!F930+$F$7/10)*VLOOKUP($B950,$H$13:$J$18,3,0)),(Sheet1!F930+$F$7/10)*VLOOKUP($B950,$H$13:$J$18,3,0),"N/A")</f>
        <v>8.3642069074200887</v>
      </c>
      <c r="H950" s="49">
        <f>IF(ISNUMBER((Sheet1!G930+$F$7/10)*VLOOKUP($B950,$H$13:$J$18,3,0)),(Sheet1!G930+$F$7/10)*VLOOKUP($B950,$H$13:$J$18,3,0),"N/A")</f>
        <v>9.7956727429794519</v>
      </c>
      <c r="I950" s="49">
        <f>IF(ISNUMBER((Sheet1!H930+$F$7/10)*VLOOKUP($B950,$H$13:$J$18,3,0)),(Sheet1!H930+$F$7/10)*VLOOKUP($B950,$H$13:$J$18,3,0),"N/A")</f>
        <v>9.2743177831811252</v>
      </c>
      <c r="J950" s="49">
        <f>IF(ISNUMBER((Sheet1!I930+$F$7/10)*VLOOKUP($B950,$H$13:$J$18,3,0)),(Sheet1!I930+$F$7/10)*VLOOKUP($B950,$H$13:$J$18,3,0),"N/A")</f>
        <v>9.7131094804509139</v>
      </c>
      <c r="K950" s="49">
        <f>IF(ISNUMBER((Sheet1!J930+$F$7/10)*VLOOKUP($B950,$H$13:$J$18,3,0)),(Sheet1!J930+$F$7/10)*VLOOKUP($B950,$H$13:$J$18,3,0),"N/A")</f>
        <v>9.5560136745624042</v>
      </c>
    </row>
    <row r="951" spans="2:11" x14ac:dyDescent="0.25">
      <c r="B951" s="1" t="str">
        <f>Sheet1!A931</f>
        <v>MA</v>
      </c>
      <c r="C951" s="2" t="str">
        <f>Sheet1!B931</f>
        <v>Elec</v>
      </c>
      <c r="D951" s="3">
        <f>Sheet1!C931</f>
        <v>42886</v>
      </c>
      <c r="E951" s="4" t="str">
        <f>Sheet1!D931</f>
        <v>Eversource-SEMA</v>
      </c>
      <c r="F951" s="2" t="str">
        <f>Sheet1!E931</f>
        <v>150-500K</v>
      </c>
      <c r="G951" s="49">
        <f>IF(ISNUMBER((Sheet1!F931+$F$7/10)*VLOOKUP($B951,$H$13:$J$18,3,0)),(Sheet1!F931+$F$7/10)*VLOOKUP($B951,$H$13:$J$18,3,0),"N/A")</f>
        <v>8.1642069074200894</v>
      </c>
      <c r="H951" s="49">
        <f>IF(ISNUMBER((Sheet1!G931+$F$7/10)*VLOOKUP($B951,$H$13:$J$18,3,0)),(Sheet1!G931+$F$7/10)*VLOOKUP($B951,$H$13:$J$18,3,0),"N/A")</f>
        <v>9.5956727429794508</v>
      </c>
      <c r="I951" s="49">
        <f>IF(ISNUMBER((Sheet1!H931+$F$7/10)*VLOOKUP($B951,$H$13:$J$18,3,0)),(Sheet1!H931+$F$7/10)*VLOOKUP($B951,$H$13:$J$18,3,0),"N/A")</f>
        <v>9.0743177831811259</v>
      </c>
      <c r="J951" s="49">
        <f>IF(ISNUMBER((Sheet1!I931+$F$7/10)*VLOOKUP($B951,$H$13:$J$18,3,0)),(Sheet1!I931+$F$7/10)*VLOOKUP($B951,$H$13:$J$18,3,0),"N/A")</f>
        <v>9.5131094804509129</v>
      </c>
      <c r="K951" s="49">
        <f>IF(ISNUMBER((Sheet1!J931+$F$7/10)*VLOOKUP($B951,$H$13:$J$18,3,0)),(Sheet1!J931+$F$7/10)*VLOOKUP($B951,$H$13:$J$18,3,0),"N/A")</f>
        <v>9.3560136745624032</v>
      </c>
    </row>
    <row r="952" spans="2:11" x14ac:dyDescent="0.25">
      <c r="B952" s="1" t="str">
        <f>Sheet1!A932</f>
        <v>MA</v>
      </c>
      <c r="C952" s="2" t="str">
        <f>Sheet1!B932</f>
        <v>Elec</v>
      </c>
      <c r="D952" s="3">
        <f>Sheet1!C932</f>
        <v>42886</v>
      </c>
      <c r="E952" s="4" t="str">
        <f>Sheet1!D932</f>
        <v>Eversource-SEMA</v>
      </c>
      <c r="F952" s="2" t="str">
        <f>Sheet1!E932</f>
        <v>500-1M</v>
      </c>
      <c r="G952" s="49">
        <f>IF(ISNUMBER((Sheet1!F932+$F$7/10)*VLOOKUP($B952,$H$13:$J$18,3,0)),(Sheet1!F932+$F$7/10)*VLOOKUP($B952,$H$13:$J$18,3,0),"N/A")</f>
        <v>7.8142069074200888</v>
      </c>
      <c r="H952" s="49">
        <f>IF(ISNUMBER((Sheet1!G932+$F$7/10)*VLOOKUP($B952,$H$13:$J$18,3,0)),(Sheet1!G932+$F$7/10)*VLOOKUP($B952,$H$13:$J$18,3,0),"N/A")</f>
        <v>9.2456727429794512</v>
      </c>
      <c r="I952" s="49">
        <f>IF(ISNUMBER((Sheet1!H932+$F$7/10)*VLOOKUP($B952,$H$13:$J$18,3,0)),(Sheet1!H932+$F$7/10)*VLOOKUP($B952,$H$13:$J$18,3,0),"N/A")</f>
        <v>8.7243177831811245</v>
      </c>
      <c r="J952" s="49">
        <f>IF(ISNUMBER((Sheet1!I932+$F$7/10)*VLOOKUP($B952,$H$13:$J$18,3,0)),(Sheet1!I932+$F$7/10)*VLOOKUP($B952,$H$13:$J$18,3,0),"N/A")</f>
        <v>9.1631094804509132</v>
      </c>
      <c r="K952" s="49">
        <f>IF(ISNUMBER((Sheet1!J932+$F$7/10)*VLOOKUP($B952,$H$13:$J$18,3,0)),(Sheet1!J932+$F$7/10)*VLOOKUP($B952,$H$13:$J$18,3,0),"N/A")</f>
        <v>9.0060136745624035</v>
      </c>
    </row>
    <row r="953" spans="2:11" x14ac:dyDescent="0.25">
      <c r="B953" s="1" t="str">
        <f>Sheet1!A933</f>
        <v>MA</v>
      </c>
      <c r="C953" s="2" t="str">
        <f>Sheet1!B933</f>
        <v>Elec</v>
      </c>
      <c r="D953" s="3">
        <f>Sheet1!C933</f>
        <v>42886</v>
      </c>
      <c r="E953" s="4" t="str">
        <f>Sheet1!D933</f>
        <v>NatGrid-NEMA</v>
      </c>
      <c r="F953" s="2" t="str">
        <f>Sheet1!E933</f>
        <v>0-150K</v>
      </c>
      <c r="G953" s="49">
        <f>IF(ISNUMBER((Sheet1!F933+$F$7/10)*VLOOKUP($B953,$H$13:$J$18,3,0)),(Sheet1!F933+$F$7/10)*VLOOKUP($B953,$H$13:$J$18,3,0),"N/A")</f>
        <v>10.403334348287672</v>
      </c>
      <c r="H953" s="49">
        <f>IF(ISNUMBER((Sheet1!G933+$F$7/10)*VLOOKUP($B953,$H$13:$J$18,3,0)),(Sheet1!G933+$F$7/10)*VLOOKUP($B953,$H$13:$J$18,3,0),"N/A")</f>
        <v>11.475774477511418</v>
      </c>
      <c r="I953" s="49">
        <f>IF(ISNUMBER((Sheet1!H933+$F$7/10)*VLOOKUP($B953,$H$13:$J$18,3,0)),(Sheet1!H933+$F$7/10)*VLOOKUP($B953,$H$13:$J$18,3,0),"N/A")</f>
        <v>10.787377784284626</v>
      </c>
      <c r="J953" s="49">
        <f>IF(ISNUMBER((Sheet1!I933+$F$7/10)*VLOOKUP($B953,$H$13:$J$18,3,0)),(Sheet1!I933+$F$7/10)*VLOOKUP($B953,$H$13:$J$18,3,0),"N/A")</f>
        <v>10.891825873059362</v>
      </c>
      <c r="K953" s="49">
        <f>IF(ISNUMBER((Sheet1!J933+$F$7/10)*VLOOKUP($B953,$H$13:$J$18,3,0)),(Sheet1!J933+$F$7/10)*VLOOKUP($B953,$H$13:$J$18,3,0),"N/A")</f>
        <v>10.565273796156774</v>
      </c>
    </row>
    <row r="954" spans="2:11" x14ac:dyDescent="0.25">
      <c r="B954" s="1" t="str">
        <f>Sheet1!A934</f>
        <v>MA</v>
      </c>
      <c r="C954" s="2" t="str">
        <f>Sheet1!B934</f>
        <v>Elec</v>
      </c>
      <c r="D954" s="3">
        <f>Sheet1!C934</f>
        <v>42886</v>
      </c>
      <c r="E954" s="4" t="str">
        <f>Sheet1!D934</f>
        <v>NatGrid-NEMA</v>
      </c>
      <c r="F954" s="2" t="str">
        <f>Sheet1!E934</f>
        <v>150-500K</v>
      </c>
      <c r="G954" s="49">
        <f>IF(ISNUMBER((Sheet1!F934+$F$7/10)*VLOOKUP($B954,$H$13:$J$18,3,0)),(Sheet1!F934+$F$7/10)*VLOOKUP($B954,$H$13:$J$18,3,0),"N/A")</f>
        <v>10.203334348287672</v>
      </c>
      <c r="H954" s="49">
        <f>IF(ISNUMBER((Sheet1!G934+$F$7/10)*VLOOKUP($B954,$H$13:$J$18,3,0)),(Sheet1!G934+$F$7/10)*VLOOKUP($B954,$H$13:$J$18,3,0),"N/A")</f>
        <v>11.275774477511417</v>
      </c>
      <c r="I954" s="49">
        <f>IF(ISNUMBER((Sheet1!H934+$F$7/10)*VLOOKUP($B954,$H$13:$J$18,3,0)),(Sheet1!H934+$F$7/10)*VLOOKUP($B954,$H$13:$J$18,3,0),"N/A")</f>
        <v>10.587377784284627</v>
      </c>
      <c r="J954" s="49">
        <f>IF(ISNUMBER((Sheet1!I934+$F$7/10)*VLOOKUP($B954,$H$13:$J$18,3,0)),(Sheet1!I934+$F$7/10)*VLOOKUP($B954,$H$13:$J$18,3,0),"N/A")</f>
        <v>10.691825873059361</v>
      </c>
      <c r="K954" s="49">
        <f>IF(ISNUMBER((Sheet1!J934+$F$7/10)*VLOOKUP($B954,$H$13:$J$18,3,0)),(Sheet1!J934+$F$7/10)*VLOOKUP($B954,$H$13:$J$18,3,0),"N/A")</f>
        <v>10.365273796156774</v>
      </c>
    </row>
    <row r="955" spans="2:11" x14ac:dyDescent="0.25">
      <c r="B955" s="1" t="str">
        <f>Sheet1!A935</f>
        <v>MA</v>
      </c>
      <c r="C955" s="2" t="str">
        <f>Sheet1!B935</f>
        <v>Elec</v>
      </c>
      <c r="D955" s="3">
        <f>Sheet1!C935</f>
        <v>42886</v>
      </c>
      <c r="E955" s="4" t="str">
        <f>Sheet1!D935</f>
        <v>NatGrid-NEMA</v>
      </c>
      <c r="F955" s="2" t="str">
        <f>Sheet1!E935</f>
        <v>500-1M</v>
      </c>
      <c r="G955" s="49">
        <f>IF(ISNUMBER((Sheet1!F935+$F$7/10)*VLOOKUP($B955,$H$13:$J$18,3,0)),(Sheet1!F935+$F$7/10)*VLOOKUP($B955,$H$13:$J$18,3,0),"N/A")</f>
        <v>9.853334348287671</v>
      </c>
      <c r="H955" s="49">
        <f>IF(ISNUMBER((Sheet1!G935+$F$7/10)*VLOOKUP($B955,$H$13:$J$18,3,0)),(Sheet1!G935+$F$7/10)*VLOOKUP($B955,$H$13:$J$18,3,0),"N/A")</f>
        <v>10.925774477511418</v>
      </c>
      <c r="I955" s="49">
        <f>IF(ISNUMBER((Sheet1!H935+$F$7/10)*VLOOKUP($B955,$H$13:$J$18,3,0)),(Sheet1!H935+$F$7/10)*VLOOKUP($B955,$H$13:$J$18,3,0),"N/A")</f>
        <v>10.237377784284627</v>
      </c>
      <c r="J955" s="49">
        <f>IF(ISNUMBER((Sheet1!I935+$F$7/10)*VLOOKUP($B955,$H$13:$J$18,3,0)),(Sheet1!I935+$F$7/10)*VLOOKUP($B955,$H$13:$J$18,3,0),"N/A")</f>
        <v>10.341825873059362</v>
      </c>
      <c r="K955" s="49">
        <f>IF(ISNUMBER((Sheet1!J935+$F$7/10)*VLOOKUP($B955,$H$13:$J$18,3,0)),(Sheet1!J935+$F$7/10)*VLOOKUP($B955,$H$13:$J$18,3,0),"N/A")</f>
        <v>10.015273796156773</v>
      </c>
    </row>
    <row r="956" spans="2:11" x14ac:dyDescent="0.25">
      <c r="B956" s="1" t="str">
        <f>Sheet1!A936</f>
        <v>MA</v>
      </c>
      <c r="C956" s="2" t="str">
        <f>Sheet1!B936</f>
        <v>Elec</v>
      </c>
      <c r="D956" s="3">
        <f>Sheet1!C936</f>
        <v>42886</v>
      </c>
      <c r="E956" s="4" t="str">
        <f>Sheet1!D936</f>
        <v>NatGrid-SEMA</v>
      </c>
      <c r="F956" s="2" t="str">
        <f>Sheet1!E936</f>
        <v>0-150K</v>
      </c>
      <c r="G956" s="49">
        <f>IF(ISNUMBER((Sheet1!F936+$F$7/10)*VLOOKUP($B956,$H$13:$J$18,3,0)),(Sheet1!F936+$F$7/10)*VLOOKUP($B956,$H$13:$J$18,3,0),"N/A")</f>
        <v>8.4061117074200915</v>
      </c>
      <c r="H956" s="49">
        <f>IF(ISNUMBER((Sheet1!G936+$F$7/10)*VLOOKUP($B956,$H$13:$J$18,3,0)),(Sheet1!G936+$F$7/10)*VLOOKUP($B956,$H$13:$J$18,3,0),"N/A")</f>
        <v>9.8371633054794536</v>
      </c>
      <c r="I956" s="49">
        <f>IF(ISNUMBER((Sheet1!H936+$F$7/10)*VLOOKUP($B956,$H$13:$J$18,3,0)),(Sheet1!H936+$F$7/10)*VLOOKUP($B956,$H$13:$J$18,3,0),"N/A")</f>
        <v>9.3137727915144595</v>
      </c>
      <c r="J956" s="49">
        <f>IF(ISNUMBER((Sheet1!I936+$F$7/10)*VLOOKUP($B956,$H$13:$J$18,3,0)),(Sheet1!I936+$F$7/10)*VLOOKUP($B956,$H$13:$J$18,3,0),"N/A")</f>
        <v>9.7516268867009117</v>
      </c>
      <c r="K956" s="49">
        <f>IF(ISNUMBER((Sheet1!J936+$F$7/10)*VLOOKUP($B956,$H$13:$J$18,3,0)),(Sheet1!J936+$F$7/10)*VLOOKUP($B956,$H$13:$J$18,3,0),"N/A")</f>
        <v>9.5930857037290718</v>
      </c>
    </row>
    <row r="957" spans="2:11" x14ac:dyDescent="0.25">
      <c r="B957" s="1" t="str">
        <f>Sheet1!A937</f>
        <v>MA</v>
      </c>
      <c r="C957" s="2" t="str">
        <f>Sheet1!B937</f>
        <v>Elec</v>
      </c>
      <c r="D957" s="3">
        <f>Sheet1!C937</f>
        <v>42886</v>
      </c>
      <c r="E957" s="4" t="str">
        <f>Sheet1!D937</f>
        <v>NatGrid-SEMA</v>
      </c>
      <c r="F957" s="2" t="str">
        <f>Sheet1!E937</f>
        <v>150-500K</v>
      </c>
      <c r="G957" s="49">
        <f>IF(ISNUMBER((Sheet1!F937+$F$7/10)*VLOOKUP($B957,$H$13:$J$18,3,0)),(Sheet1!F937+$F$7/10)*VLOOKUP($B957,$H$13:$J$18,3,0),"N/A")</f>
        <v>8.2061117074200922</v>
      </c>
      <c r="H957" s="49">
        <f>IF(ISNUMBER((Sheet1!G937+$F$7/10)*VLOOKUP($B957,$H$13:$J$18,3,0)),(Sheet1!G937+$F$7/10)*VLOOKUP($B957,$H$13:$J$18,3,0),"N/A")</f>
        <v>9.6371633054794525</v>
      </c>
      <c r="I957" s="49">
        <f>IF(ISNUMBER((Sheet1!H937+$F$7/10)*VLOOKUP($B957,$H$13:$J$18,3,0)),(Sheet1!H937+$F$7/10)*VLOOKUP($B957,$H$13:$J$18,3,0),"N/A")</f>
        <v>9.1137727915144602</v>
      </c>
      <c r="J957" s="49">
        <f>IF(ISNUMBER((Sheet1!I937+$F$7/10)*VLOOKUP($B957,$H$13:$J$18,3,0)),(Sheet1!I937+$F$7/10)*VLOOKUP($B957,$H$13:$J$18,3,0),"N/A")</f>
        <v>9.5516268867009124</v>
      </c>
      <c r="K957" s="49">
        <f>IF(ISNUMBER((Sheet1!J937+$F$7/10)*VLOOKUP($B957,$H$13:$J$18,3,0)),(Sheet1!J937+$F$7/10)*VLOOKUP($B957,$H$13:$J$18,3,0),"N/A")</f>
        <v>9.3930857037290725</v>
      </c>
    </row>
    <row r="958" spans="2:11" x14ac:dyDescent="0.25">
      <c r="B958" s="1" t="str">
        <f>Sheet1!A938</f>
        <v>MA</v>
      </c>
      <c r="C958" s="2" t="str">
        <f>Sheet1!B938</f>
        <v>Elec</v>
      </c>
      <c r="D958" s="3">
        <f>Sheet1!C938</f>
        <v>42886</v>
      </c>
      <c r="E958" s="4" t="str">
        <f>Sheet1!D938</f>
        <v>NatGrid-SEMA</v>
      </c>
      <c r="F958" s="2" t="str">
        <f>Sheet1!E938</f>
        <v>500-1M</v>
      </c>
      <c r="G958" s="49">
        <f>IF(ISNUMBER((Sheet1!F938+$F$7/10)*VLOOKUP($B958,$H$13:$J$18,3,0)),(Sheet1!F938+$F$7/10)*VLOOKUP($B958,$H$13:$J$18,3,0),"N/A")</f>
        <v>7.8561117074200926</v>
      </c>
      <c r="H958" s="49">
        <f>IF(ISNUMBER((Sheet1!G938+$F$7/10)*VLOOKUP($B958,$H$13:$J$18,3,0)),(Sheet1!G938+$F$7/10)*VLOOKUP($B958,$H$13:$J$18,3,0),"N/A")</f>
        <v>9.2871633054794529</v>
      </c>
      <c r="I958" s="49">
        <f>IF(ISNUMBER((Sheet1!H938+$F$7/10)*VLOOKUP($B958,$H$13:$J$18,3,0)),(Sheet1!H938+$F$7/10)*VLOOKUP($B958,$H$13:$J$18,3,0),"N/A")</f>
        <v>8.7637727915144588</v>
      </c>
      <c r="J958" s="49">
        <f>IF(ISNUMBER((Sheet1!I938+$F$7/10)*VLOOKUP($B958,$H$13:$J$18,3,0)),(Sheet1!I938+$F$7/10)*VLOOKUP($B958,$H$13:$J$18,3,0),"N/A")</f>
        <v>9.201626886700911</v>
      </c>
      <c r="K958" s="49">
        <f>IF(ISNUMBER((Sheet1!J938+$F$7/10)*VLOOKUP($B958,$H$13:$J$18,3,0)),(Sheet1!J938+$F$7/10)*VLOOKUP($B958,$H$13:$J$18,3,0),"N/A")</f>
        <v>9.0430857037290728</v>
      </c>
    </row>
    <row r="959" spans="2:11" x14ac:dyDescent="0.25">
      <c r="B959" s="1" t="str">
        <f>Sheet1!A939</f>
        <v>MA</v>
      </c>
      <c r="C959" s="2" t="str">
        <f>Sheet1!B939</f>
        <v>Elec</v>
      </c>
      <c r="D959" s="3">
        <f>Sheet1!C939</f>
        <v>42886</v>
      </c>
      <c r="E959" s="4" t="str">
        <f>Sheet1!D939</f>
        <v>NatGrid-WCMA</v>
      </c>
      <c r="F959" s="2" t="str">
        <f>Sheet1!E939</f>
        <v>0-150K</v>
      </c>
      <c r="G959" s="49">
        <f>IF(ISNUMBER((Sheet1!F939+$F$7/10)*VLOOKUP($B959,$H$13:$J$18,3,0)),(Sheet1!F939+$F$7/10)*VLOOKUP($B959,$H$13:$J$18,3,0),"N/A")</f>
        <v>8.8430658097031944</v>
      </c>
      <c r="H959" s="49">
        <f>IF(ISNUMBER((Sheet1!G939+$F$7/10)*VLOOKUP($B959,$H$13:$J$18,3,0)),(Sheet1!G939+$F$7/10)*VLOOKUP($B959,$H$13:$J$18,3,0),"N/A")</f>
        <v>10.163649516324201</v>
      </c>
      <c r="I959" s="49">
        <f>IF(ISNUMBER((Sheet1!H939+$F$7/10)*VLOOKUP($B959,$H$13:$J$18,3,0)),(Sheet1!H939+$F$7/10)*VLOOKUP($B959,$H$13:$J$18,3,0),"N/A")</f>
        <v>9.6210741377853886</v>
      </c>
      <c r="J959" s="49">
        <f>IF(ISNUMBER((Sheet1!I939+$F$7/10)*VLOOKUP($B959,$H$13:$J$18,3,0)),(Sheet1!I939+$F$7/10)*VLOOKUP($B959,$H$13:$J$18,3,0),"N/A")</f>
        <v>9.9341184047374433</v>
      </c>
      <c r="K959" s="49">
        <f>IF(ISNUMBER((Sheet1!J939+$F$7/10)*VLOOKUP($B959,$H$13:$J$18,3,0)),(Sheet1!J939+$F$7/10)*VLOOKUP($B959,$H$13:$J$18,3,0),"N/A")</f>
        <v>9.7161899574200898</v>
      </c>
    </row>
    <row r="960" spans="2:11" x14ac:dyDescent="0.25">
      <c r="B960" s="1" t="str">
        <f>Sheet1!A940</f>
        <v>MA</v>
      </c>
      <c r="C960" s="2" t="str">
        <f>Sheet1!B940</f>
        <v>Elec</v>
      </c>
      <c r="D960" s="3">
        <f>Sheet1!C940</f>
        <v>42886</v>
      </c>
      <c r="E960" s="4" t="str">
        <f>Sheet1!D940</f>
        <v>NatGrid-WCMA</v>
      </c>
      <c r="F960" s="2" t="str">
        <f>Sheet1!E940</f>
        <v>150-500K</v>
      </c>
      <c r="G960" s="49">
        <f>IF(ISNUMBER((Sheet1!F940+$F$7/10)*VLOOKUP($B960,$H$13:$J$18,3,0)),(Sheet1!F940+$F$7/10)*VLOOKUP($B960,$H$13:$J$18,3,0),"N/A")</f>
        <v>8.6430658097031952</v>
      </c>
      <c r="H960" s="49">
        <f>IF(ISNUMBER((Sheet1!G940+$F$7/10)*VLOOKUP($B960,$H$13:$J$18,3,0)),(Sheet1!G940+$F$7/10)*VLOOKUP($B960,$H$13:$J$18,3,0),"N/A")</f>
        <v>9.9636495163241996</v>
      </c>
      <c r="I960" s="49">
        <f>IF(ISNUMBER((Sheet1!H940+$F$7/10)*VLOOKUP($B960,$H$13:$J$18,3,0)),(Sheet1!H940+$F$7/10)*VLOOKUP($B960,$H$13:$J$18,3,0),"N/A")</f>
        <v>9.4210741377853875</v>
      </c>
      <c r="J960" s="49">
        <f>IF(ISNUMBER((Sheet1!I940+$F$7/10)*VLOOKUP($B960,$H$13:$J$18,3,0)),(Sheet1!I940+$F$7/10)*VLOOKUP($B960,$H$13:$J$18,3,0),"N/A")</f>
        <v>9.7341184047374423</v>
      </c>
      <c r="K960" s="49">
        <f>IF(ISNUMBER((Sheet1!J940+$F$7/10)*VLOOKUP($B960,$H$13:$J$18,3,0)),(Sheet1!J940+$F$7/10)*VLOOKUP($B960,$H$13:$J$18,3,0),"N/A")</f>
        <v>9.5161899574200906</v>
      </c>
    </row>
    <row r="961" spans="2:11" x14ac:dyDescent="0.25">
      <c r="B961" s="1" t="str">
        <f>Sheet1!A941</f>
        <v>MA</v>
      </c>
      <c r="C961" s="2" t="str">
        <f>Sheet1!B941</f>
        <v>Elec</v>
      </c>
      <c r="D961" s="3">
        <f>Sheet1!C941</f>
        <v>42886</v>
      </c>
      <c r="E961" s="4" t="str">
        <f>Sheet1!D941</f>
        <v>NatGrid-WCMA</v>
      </c>
      <c r="F961" s="2" t="str">
        <f>Sheet1!E941</f>
        <v>500-1M</v>
      </c>
      <c r="G961" s="49">
        <f>IF(ISNUMBER((Sheet1!F941+$F$7/10)*VLOOKUP($B961,$H$13:$J$18,3,0)),(Sheet1!F941+$F$7/10)*VLOOKUP($B961,$H$13:$J$18,3,0),"N/A")</f>
        <v>8.2930658097031955</v>
      </c>
      <c r="H961" s="49">
        <f>IF(ISNUMBER((Sheet1!G941+$F$7/10)*VLOOKUP($B961,$H$13:$J$18,3,0)),(Sheet1!G941+$F$7/10)*VLOOKUP($B961,$H$13:$J$18,3,0),"N/A")</f>
        <v>9.6136495163242</v>
      </c>
      <c r="I961" s="49">
        <f>IF(ISNUMBER((Sheet1!H941+$F$7/10)*VLOOKUP($B961,$H$13:$J$18,3,0)),(Sheet1!H941+$F$7/10)*VLOOKUP($B961,$H$13:$J$18,3,0),"N/A")</f>
        <v>9.0710741377853878</v>
      </c>
      <c r="J961" s="49">
        <f>IF(ISNUMBER((Sheet1!I941+$F$7/10)*VLOOKUP($B961,$H$13:$J$18,3,0)),(Sheet1!I941+$F$7/10)*VLOOKUP($B961,$H$13:$J$18,3,0),"N/A")</f>
        <v>9.3841184047374426</v>
      </c>
      <c r="K961" s="49">
        <f>IF(ISNUMBER((Sheet1!J941+$F$7/10)*VLOOKUP($B961,$H$13:$J$18,3,0)),(Sheet1!J941+$F$7/10)*VLOOKUP($B961,$H$13:$J$18,3,0),"N/A")</f>
        <v>9.1661899574200909</v>
      </c>
    </row>
    <row r="962" spans="2:11" x14ac:dyDescent="0.25">
      <c r="B962" s="1" t="str">
        <f>Sheet1!A942</f>
        <v>MA</v>
      </c>
      <c r="C962" s="2" t="str">
        <f>Sheet1!B942</f>
        <v>Elec</v>
      </c>
      <c r="D962" s="3">
        <f>Sheet1!C942</f>
        <v>42916</v>
      </c>
      <c r="E962" s="4" t="str">
        <f>Sheet1!D942</f>
        <v>Eversource-NEMA</v>
      </c>
      <c r="F962" s="2" t="str">
        <f>Sheet1!E942</f>
        <v>0-150K</v>
      </c>
      <c r="G962" s="49">
        <f>IF(ISNUMBER((Sheet1!F942+$F$7/10)*VLOOKUP($B962,$H$13:$J$18,3,0)),(Sheet1!F942+$F$7/10)*VLOOKUP($B962,$H$13:$J$18,3,0),"N/A")</f>
        <v>10.643766273401827</v>
      </c>
      <c r="H962" s="49">
        <f>IF(ISNUMBER((Sheet1!G942+$F$7/10)*VLOOKUP($B962,$H$13:$J$18,3,0)),(Sheet1!G942+$F$7/10)*VLOOKUP($B962,$H$13:$J$18,3,0),"N/A")</f>
        <v>11.493425285901823</v>
      </c>
      <c r="I962" s="49">
        <f>IF(ISNUMBER((Sheet1!H942+$F$7/10)*VLOOKUP($B962,$H$13:$J$18,3,0)),(Sheet1!H942+$F$7/10)*VLOOKUP($B962,$H$13:$J$18,3,0),"N/A")</f>
        <v>10.758702692617959</v>
      </c>
      <c r="J962" s="49">
        <f>IF(ISNUMBER((Sheet1!I942+$F$7/10)*VLOOKUP($B962,$H$13:$J$18,3,0)),(Sheet1!I942+$F$7/10)*VLOOKUP($B962,$H$13:$J$18,3,0),"N/A")</f>
        <v>10.831211839726025</v>
      </c>
      <c r="K962" s="49">
        <f>IF(ISNUMBER((Sheet1!J942+$F$7/10)*VLOOKUP($B962,$H$13:$J$18,3,0)),(Sheet1!J942+$F$7/10)*VLOOKUP($B962,$H$13:$J$18,3,0),"N/A")</f>
        <v>10.505635149277015</v>
      </c>
    </row>
    <row r="963" spans="2:11" x14ac:dyDescent="0.25">
      <c r="B963" s="1" t="str">
        <f>Sheet1!A943</f>
        <v>MA</v>
      </c>
      <c r="C963" s="2" t="str">
        <f>Sheet1!B943</f>
        <v>Elec</v>
      </c>
      <c r="D963" s="3">
        <f>Sheet1!C943</f>
        <v>42916</v>
      </c>
      <c r="E963" s="4" t="str">
        <f>Sheet1!D943</f>
        <v>Eversource-NEMA</v>
      </c>
      <c r="F963" s="2" t="str">
        <f>Sheet1!E943</f>
        <v>150-500K</v>
      </c>
      <c r="G963" s="49">
        <f>IF(ISNUMBER((Sheet1!F943+$F$7/10)*VLOOKUP($B963,$H$13:$J$18,3,0)),(Sheet1!F943+$F$7/10)*VLOOKUP($B963,$H$13:$J$18,3,0),"N/A")</f>
        <v>10.443766273401826</v>
      </c>
      <c r="H963" s="49">
        <f>IF(ISNUMBER((Sheet1!G943+$F$7/10)*VLOOKUP($B963,$H$13:$J$18,3,0)),(Sheet1!G943+$F$7/10)*VLOOKUP($B963,$H$13:$J$18,3,0),"N/A")</f>
        <v>11.293425285901822</v>
      </c>
      <c r="I963" s="49">
        <f>IF(ISNUMBER((Sheet1!H943+$F$7/10)*VLOOKUP($B963,$H$13:$J$18,3,0)),(Sheet1!H943+$F$7/10)*VLOOKUP($B963,$H$13:$J$18,3,0),"N/A")</f>
        <v>10.55870269261796</v>
      </c>
      <c r="J963" s="49">
        <f>IF(ISNUMBER((Sheet1!I943+$F$7/10)*VLOOKUP($B963,$H$13:$J$18,3,0)),(Sheet1!I943+$F$7/10)*VLOOKUP($B963,$H$13:$J$18,3,0),"N/A")</f>
        <v>10.631211839726024</v>
      </c>
      <c r="K963" s="49">
        <f>IF(ISNUMBER((Sheet1!J943+$F$7/10)*VLOOKUP($B963,$H$13:$J$18,3,0)),(Sheet1!J943+$F$7/10)*VLOOKUP($B963,$H$13:$J$18,3,0),"N/A")</f>
        <v>10.305635149277016</v>
      </c>
    </row>
    <row r="964" spans="2:11" x14ac:dyDescent="0.25">
      <c r="B964" s="1" t="str">
        <f>Sheet1!A944</f>
        <v>MA</v>
      </c>
      <c r="C964" s="2" t="str">
        <f>Sheet1!B944</f>
        <v>Elec</v>
      </c>
      <c r="D964" s="3">
        <f>Sheet1!C944</f>
        <v>42916</v>
      </c>
      <c r="E964" s="4" t="str">
        <f>Sheet1!D944</f>
        <v>Eversource-NEMA</v>
      </c>
      <c r="F964" s="2" t="str">
        <f>Sheet1!E944</f>
        <v>500-1M</v>
      </c>
      <c r="G964" s="49">
        <f>IF(ISNUMBER((Sheet1!F944+$F$7/10)*VLOOKUP($B964,$H$13:$J$18,3,0)),(Sheet1!F944+$F$7/10)*VLOOKUP($B964,$H$13:$J$18,3,0),"N/A")</f>
        <v>10.093766273401826</v>
      </c>
      <c r="H964" s="49">
        <f>IF(ISNUMBER((Sheet1!G944+$F$7/10)*VLOOKUP($B964,$H$13:$J$18,3,0)),(Sheet1!G944+$F$7/10)*VLOOKUP($B964,$H$13:$J$18,3,0),"N/A")</f>
        <v>10.943425285901823</v>
      </c>
      <c r="I964" s="49">
        <f>IF(ISNUMBER((Sheet1!H944+$F$7/10)*VLOOKUP($B964,$H$13:$J$18,3,0)),(Sheet1!H944+$F$7/10)*VLOOKUP($B964,$H$13:$J$18,3,0),"N/A")</f>
        <v>10.208702692617958</v>
      </c>
      <c r="J964" s="49">
        <f>IF(ISNUMBER((Sheet1!I944+$F$7/10)*VLOOKUP($B964,$H$13:$J$18,3,0)),(Sheet1!I944+$F$7/10)*VLOOKUP($B964,$H$13:$J$18,3,0),"N/A")</f>
        <v>10.281211839726025</v>
      </c>
      <c r="K964" s="49">
        <f>IF(ISNUMBER((Sheet1!J944+$F$7/10)*VLOOKUP($B964,$H$13:$J$18,3,0)),(Sheet1!J944+$F$7/10)*VLOOKUP($B964,$H$13:$J$18,3,0),"N/A")</f>
        <v>9.9556351492770165</v>
      </c>
    </row>
    <row r="965" spans="2:11" x14ac:dyDescent="0.25">
      <c r="B965" s="1" t="str">
        <f>Sheet1!A945</f>
        <v>MA</v>
      </c>
      <c r="C965" s="2" t="str">
        <f>Sheet1!B945</f>
        <v>Elec</v>
      </c>
      <c r="D965" s="3">
        <f>Sheet1!C945</f>
        <v>42916</v>
      </c>
      <c r="E965" s="4" t="str">
        <f>Sheet1!D945</f>
        <v>Eversource-SEMA</v>
      </c>
      <c r="F965" s="2" t="str">
        <f>Sheet1!E945</f>
        <v>0-150K</v>
      </c>
      <c r="G965" s="49">
        <f>IF(ISNUMBER((Sheet1!F945+$F$7/10)*VLOOKUP($B965,$H$13:$J$18,3,0)),(Sheet1!F945+$F$7/10)*VLOOKUP($B965,$H$13:$J$18,3,0),"N/A")</f>
        <v>8.6695268285388121</v>
      </c>
      <c r="H965" s="49">
        <f>IF(ISNUMBER((Sheet1!G945+$F$7/10)*VLOOKUP($B965,$H$13:$J$18,3,0)),(Sheet1!G945+$F$7/10)*VLOOKUP($B965,$H$13:$J$18,3,0),"N/A")</f>
        <v>9.8422383118721442</v>
      </c>
      <c r="I965" s="49">
        <f>IF(ISNUMBER((Sheet1!H945+$F$7/10)*VLOOKUP($B965,$H$13:$J$18,3,0)),(Sheet1!H945+$F$7/10)*VLOOKUP($B965,$H$13:$J$18,3,0),"N/A")</f>
        <v>9.3617271653348535</v>
      </c>
      <c r="J965" s="49">
        <f>IF(ISNUMBER((Sheet1!I945+$F$7/10)*VLOOKUP($B965,$H$13:$J$18,3,0)),(Sheet1!I945+$F$7/10)*VLOOKUP($B965,$H$13:$J$18,3,0),"N/A")</f>
        <v>9.7402929712328774</v>
      </c>
      <c r="K965" s="49">
        <f>IF(ISNUMBER((Sheet1!J945+$F$7/10)*VLOOKUP($B965,$H$13:$J$18,3,0)),(Sheet1!J945+$F$7/10)*VLOOKUP($B965,$H$13:$J$18,3,0),"N/A")</f>
        <v>9.5661278121955853</v>
      </c>
    </row>
    <row r="966" spans="2:11" x14ac:dyDescent="0.25">
      <c r="B966" s="1" t="str">
        <f>Sheet1!A946</f>
        <v>MA</v>
      </c>
      <c r="C966" s="2" t="str">
        <f>Sheet1!B946</f>
        <v>Elec</v>
      </c>
      <c r="D966" s="3">
        <f>Sheet1!C946</f>
        <v>42916</v>
      </c>
      <c r="E966" s="4" t="str">
        <f>Sheet1!D946</f>
        <v>Eversource-SEMA</v>
      </c>
      <c r="F966" s="2" t="str">
        <f>Sheet1!E946</f>
        <v>150-500K</v>
      </c>
      <c r="G966" s="49">
        <f>IF(ISNUMBER((Sheet1!F946+$F$7/10)*VLOOKUP($B966,$H$13:$J$18,3,0)),(Sheet1!F946+$F$7/10)*VLOOKUP($B966,$H$13:$J$18,3,0),"N/A")</f>
        <v>8.4695268285388128</v>
      </c>
      <c r="H966" s="49">
        <f>IF(ISNUMBER((Sheet1!G946+$F$7/10)*VLOOKUP($B966,$H$13:$J$18,3,0)),(Sheet1!G946+$F$7/10)*VLOOKUP($B966,$H$13:$J$18,3,0),"N/A")</f>
        <v>9.6422383118721449</v>
      </c>
      <c r="I966" s="49">
        <f>IF(ISNUMBER((Sheet1!H946+$F$7/10)*VLOOKUP($B966,$H$13:$J$18,3,0)),(Sheet1!H946+$F$7/10)*VLOOKUP($B966,$H$13:$J$18,3,0),"N/A")</f>
        <v>9.1617271653348542</v>
      </c>
      <c r="J966" s="49">
        <f>IF(ISNUMBER((Sheet1!I946+$F$7/10)*VLOOKUP($B966,$H$13:$J$18,3,0)),(Sheet1!I946+$F$7/10)*VLOOKUP($B966,$H$13:$J$18,3,0),"N/A")</f>
        <v>9.5402929712328763</v>
      </c>
      <c r="K966" s="49">
        <f>IF(ISNUMBER((Sheet1!J946+$F$7/10)*VLOOKUP($B966,$H$13:$J$18,3,0)),(Sheet1!J946+$F$7/10)*VLOOKUP($B966,$H$13:$J$18,3,0),"N/A")</f>
        <v>9.3661278121955842</v>
      </c>
    </row>
    <row r="967" spans="2:11" x14ac:dyDescent="0.25">
      <c r="B967" s="1" t="str">
        <f>Sheet1!A947</f>
        <v>MA</v>
      </c>
      <c r="C967" s="2" t="str">
        <f>Sheet1!B947</f>
        <v>Elec</v>
      </c>
      <c r="D967" s="3">
        <f>Sheet1!C947</f>
        <v>42916</v>
      </c>
      <c r="E967" s="4" t="str">
        <f>Sheet1!D947</f>
        <v>Eversource-SEMA</v>
      </c>
      <c r="F967" s="2" t="str">
        <f>Sheet1!E947</f>
        <v>500-1M</v>
      </c>
      <c r="G967" s="49">
        <f>IF(ISNUMBER((Sheet1!F947+$F$7/10)*VLOOKUP($B967,$H$13:$J$18,3,0)),(Sheet1!F947+$F$7/10)*VLOOKUP($B967,$H$13:$J$18,3,0),"N/A")</f>
        <v>8.1195268285388131</v>
      </c>
      <c r="H967" s="49">
        <f>IF(ISNUMBER((Sheet1!G947+$F$7/10)*VLOOKUP($B967,$H$13:$J$18,3,0)),(Sheet1!G947+$F$7/10)*VLOOKUP($B967,$H$13:$J$18,3,0),"N/A")</f>
        <v>9.2922383118721434</v>
      </c>
      <c r="I967" s="49">
        <f>IF(ISNUMBER((Sheet1!H947+$F$7/10)*VLOOKUP($B967,$H$13:$J$18,3,0)),(Sheet1!H947+$F$7/10)*VLOOKUP($B967,$H$13:$J$18,3,0),"N/A")</f>
        <v>8.8117271653348546</v>
      </c>
      <c r="J967" s="49">
        <f>IF(ISNUMBER((Sheet1!I947+$F$7/10)*VLOOKUP($B967,$H$13:$J$18,3,0)),(Sheet1!I947+$F$7/10)*VLOOKUP($B967,$H$13:$J$18,3,0),"N/A")</f>
        <v>9.1902929712328767</v>
      </c>
      <c r="K967" s="49">
        <f>IF(ISNUMBER((Sheet1!J947+$F$7/10)*VLOOKUP($B967,$H$13:$J$18,3,0)),(Sheet1!J947+$F$7/10)*VLOOKUP($B967,$H$13:$J$18,3,0),"N/A")</f>
        <v>9.0161278121955846</v>
      </c>
    </row>
    <row r="968" spans="2:11" x14ac:dyDescent="0.25">
      <c r="B968" s="1" t="str">
        <f>Sheet1!A948</f>
        <v>MA</v>
      </c>
      <c r="C968" s="2" t="str">
        <f>Sheet1!B948</f>
        <v>Elec</v>
      </c>
      <c r="D968" s="3">
        <f>Sheet1!C948</f>
        <v>42916</v>
      </c>
      <c r="E968" s="4" t="str">
        <f>Sheet1!D948</f>
        <v>NatGrid-NEMA</v>
      </c>
      <c r="F968" s="2" t="str">
        <f>Sheet1!E948</f>
        <v>0-150K</v>
      </c>
      <c r="G968" s="49">
        <f>IF(ISNUMBER((Sheet1!F948+$F$7/10)*VLOOKUP($B968,$H$13:$J$18,3,0)),(Sheet1!F948+$F$7/10)*VLOOKUP($B968,$H$13:$J$18,3,0),"N/A")</f>
        <v>10.687221123401827</v>
      </c>
      <c r="H968" s="49">
        <f>IF(ISNUMBER((Sheet1!G948+$F$7/10)*VLOOKUP($B968,$H$13:$J$18,3,0)),(Sheet1!G948+$F$7/10)*VLOOKUP($B968,$H$13:$J$18,3,0),"N/A")</f>
        <v>11.537775423401827</v>
      </c>
      <c r="I968" s="49">
        <f>IF(ISNUMBER((Sheet1!H948+$F$7/10)*VLOOKUP($B968,$H$13:$J$18,3,0)),(Sheet1!H948+$F$7/10)*VLOOKUP($B968,$H$13:$J$18,3,0),"N/A")</f>
        <v>10.802415884284626</v>
      </c>
      <c r="J968" s="49">
        <f>IF(ISNUMBER((Sheet1!I948+$F$7/10)*VLOOKUP($B968,$H$13:$J$18,3,0)),(Sheet1!I948+$F$7/10)*VLOOKUP($B968,$H$13:$J$18,3,0),"N/A")</f>
        <v>10.875354858476028</v>
      </c>
      <c r="K968" s="49">
        <f>IF(ISNUMBER((Sheet1!J948+$F$7/10)*VLOOKUP($B968,$H$13:$J$18,3,0)),(Sheet1!J948+$F$7/10)*VLOOKUP($B968,$H$13:$J$18,3,0),"N/A")</f>
        <v>10.547593399277018</v>
      </c>
    </row>
    <row r="969" spans="2:11" x14ac:dyDescent="0.25">
      <c r="B969" s="1" t="str">
        <f>Sheet1!A949</f>
        <v>MA</v>
      </c>
      <c r="C969" s="2" t="str">
        <f>Sheet1!B949</f>
        <v>Elec</v>
      </c>
      <c r="D969" s="3">
        <f>Sheet1!C949</f>
        <v>42916</v>
      </c>
      <c r="E969" s="4" t="str">
        <f>Sheet1!D949</f>
        <v>NatGrid-NEMA</v>
      </c>
      <c r="F969" s="2" t="str">
        <f>Sheet1!E949</f>
        <v>150-500K</v>
      </c>
      <c r="G969" s="49">
        <f>IF(ISNUMBER((Sheet1!F949+$F$7/10)*VLOOKUP($B969,$H$13:$J$18,3,0)),(Sheet1!F949+$F$7/10)*VLOOKUP($B969,$H$13:$J$18,3,0),"N/A")</f>
        <v>10.487221123401827</v>
      </c>
      <c r="H969" s="49">
        <f>IF(ISNUMBER((Sheet1!G949+$F$7/10)*VLOOKUP($B969,$H$13:$J$18,3,0)),(Sheet1!G949+$F$7/10)*VLOOKUP($B969,$H$13:$J$18,3,0),"N/A")</f>
        <v>11.337775423401826</v>
      </c>
      <c r="I969" s="49">
        <f>IF(ISNUMBER((Sheet1!H949+$F$7/10)*VLOOKUP($B969,$H$13:$J$18,3,0)),(Sheet1!H949+$F$7/10)*VLOOKUP($B969,$H$13:$J$18,3,0),"N/A")</f>
        <v>10.602415884284627</v>
      </c>
      <c r="J969" s="49">
        <f>IF(ISNUMBER((Sheet1!I949+$F$7/10)*VLOOKUP($B969,$H$13:$J$18,3,0)),(Sheet1!I949+$F$7/10)*VLOOKUP($B969,$H$13:$J$18,3,0),"N/A")</f>
        <v>10.675354858476028</v>
      </c>
      <c r="K969" s="49">
        <f>IF(ISNUMBER((Sheet1!J949+$F$7/10)*VLOOKUP($B969,$H$13:$J$18,3,0)),(Sheet1!J949+$F$7/10)*VLOOKUP($B969,$H$13:$J$18,3,0),"N/A")</f>
        <v>10.347593399277018</v>
      </c>
    </row>
    <row r="970" spans="2:11" x14ac:dyDescent="0.25">
      <c r="B970" s="1" t="str">
        <f>Sheet1!A950</f>
        <v>MA</v>
      </c>
      <c r="C970" s="2" t="str">
        <f>Sheet1!B950</f>
        <v>Elec</v>
      </c>
      <c r="D970" s="3">
        <f>Sheet1!C950</f>
        <v>42916</v>
      </c>
      <c r="E970" s="4" t="str">
        <f>Sheet1!D950</f>
        <v>NatGrid-NEMA</v>
      </c>
      <c r="F970" s="2" t="str">
        <f>Sheet1!E950</f>
        <v>500-1M</v>
      </c>
      <c r="G970" s="49">
        <f>IF(ISNUMBER((Sheet1!F950+$F$7/10)*VLOOKUP($B970,$H$13:$J$18,3,0)),(Sheet1!F950+$F$7/10)*VLOOKUP($B970,$H$13:$J$18,3,0),"N/A")</f>
        <v>10.137221123401826</v>
      </c>
      <c r="H970" s="49">
        <f>IF(ISNUMBER((Sheet1!G950+$F$7/10)*VLOOKUP($B970,$H$13:$J$18,3,0)),(Sheet1!G950+$F$7/10)*VLOOKUP($B970,$H$13:$J$18,3,0),"N/A")</f>
        <v>10.987775423401827</v>
      </c>
      <c r="I970" s="49">
        <f>IF(ISNUMBER((Sheet1!H950+$F$7/10)*VLOOKUP($B970,$H$13:$J$18,3,0)),(Sheet1!H950+$F$7/10)*VLOOKUP($B970,$H$13:$J$18,3,0),"N/A")</f>
        <v>10.252415884284627</v>
      </c>
      <c r="J970" s="49">
        <f>IF(ISNUMBER((Sheet1!I950+$F$7/10)*VLOOKUP($B970,$H$13:$J$18,3,0)),(Sheet1!I950+$F$7/10)*VLOOKUP($B970,$H$13:$J$18,3,0),"N/A")</f>
        <v>10.325354858476029</v>
      </c>
      <c r="K970" s="49">
        <f>IF(ISNUMBER((Sheet1!J950+$F$7/10)*VLOOKUP($B970,$H$13:$J$18,3,0)),(Sheet1!J950+$F$7/10)*VLOOKUP($B970,$H$13:$J$18,3,0),"N/A")</f>
        <v>9.9975933992770187</v>
      </c>
    </row>
    <row r="971" spans="2:11" x14ac:dyDescent="0.25">
      <c r="B971" s="1" t="str">
        <f>Sheet1!A951</f>
        <v>MA</v>
      </c>
      <c r="C971" s="2" t="str">
        <f>Sheet1!B951</f>
        <v>Elec</v>
      </c>
      <c r="D971" s="3">
        <f>Sheet1!C951</f>
        <v>42916</v>
      </c>
      <c r="E971" s="4" t="str">
        <f>Sheet1!D951</f>
        <v>NatGrid-SEMA</v>
      </c>
      <c r="F971" s="2" t="str">
        <f>Sheet1!E951</f>
        <v>0-150K</v>
      </c>
      <c r="G971" s="49">
        <f>IF(ISNUMBER((Sheet1!F951+$F$7/10)*VLOOKUP($B971,$H$13:$J$18,3,0)),(Sheet1!F951+$F$7/10)*VLOOKUP($B971,$H$13:$J$18,3,0),"N/A")</f>
        <v>8.7116187035388144</v>
      </c>
      <c r="H971" s="49">
        <f>IF(ISNUMBER((Sheet1!G951+$F$7/10)*VLOOKUP($B971,$H$13:$J$18,3,0)),(Sheet1!G951+$F$7/10)*VLOOKUP($B971,$H$13:$J$18,3,0),"N/A")</f>
        <v>9.8831810118721481</v>
      </c>
      <c r="I971" s="49">
        <f>IF(ISNUMBER((Sheet1!H951+$F$7/10)*VLOOKUP($B971,$H$13:$J$18,3,0)),(Sheet1!H951+$F$7/10)*VLOOKUP($B971,$H$13:$J$18,3,0),"N/A")</f>
        <v>9.4008881986681878</v>
      </c>
      <c r="J971" s="49">
        <f>IF(ISNUMBER((Sheet1!I951+$F$7/10)*VLOOKUP($B971,$H$13:$J$18,3,0)),(Sheet1!I951+$F$7/10)*VLOOKUP($B971,$H$13:$J$18,3,0),"N/A")</f>
        <v>9.7784495899828752</v>
      </c>
      <c r="K971" s="49">
        <f>IF(ISNUMBER((Sheet1!J951+$F$7/10)*VLOOKUP($B971,$H$13:$J$18,3,0)),(Sheet1!J951+$F$7/10)*VLOOKUP($B971,$H$13:$J$18,3,0),"N/A")</f>
        <v>9.602959316362254</v>
      </c>
    </row>
    <row r="972" spans="2:11" x14ac:dyDescent="0.25">
      <c r="B972" s="1" t="str">
        <f>Sheet1!A952</f>
        <v>MA</v>
      </c>
      <c r="C972" s="2" t="str">
        <f>Sheet1!B952</f>
        <v>Elec</v>
      </c>
      <c r="D972" s="3">
        <f>Sheet1!C952</f>
        <v>42916</v>
      </c>
      <c r="E972" s="4" t="str">
        <f>Sheet1!D952</f>
        <v>NatGrid-SEMA</v>
      </c>
      <c r="F972" s="2" t="str">
        <f>Sheet1!E952</f>
        <v>150-500K</v>
      </c>
      <c r="G972" s="49">
        <f>IF(ISNUMBER((Sheet1!F952+$F$7/10)*VLOOKUP($B972,$H$13:$J$18,3,0)),(Sheet1!F952+$F$7/10)*VLOOKUP($B972,$H$13:$J$18,3,0),"N/A")</f>
        <v>8.5116187035388133</v>
      </c>
      <c r="H972" s="49">
        <f>IF(ISNUMBER((Sheet1!G952+$F$7/10)*VLOOKUP($B972,$H$13:$J$18,3,0)),(Sheet1!G952+$F$7/10)*VLOOKUP($B972,$H$13:$J$18,3,0),"N/A")</f>
        <v>9.6831810118721471</v>
      </c>
      <c r="I972" s="49">
        <f>IF(ISNUMBER((Sheet1!H952+$F$7/10)*VLOOKUP($B972,$H$13:$J$18,3,0)),(Sheet1!H952+$F$7/10)*VLOOKUP($B972,$H$13:$J$18,3,0),"N/A")</f>
        <v>9.2008881986681885</v>
      </c>
      <c r="J972" s="49">
        <f>IF(ISNUMBER((Sheet1!I952+$F$7/10)*VLOOKUP($B972,$H$13:$J$18,3,0)),(Sheet1!I952+$F$7/10)*VLOOKUP($B972,$H$13:$J$18,3,0),"N/A")</f>
        <v>9.5784495899828759</v>
      </c>
      <c r="K972" s="49">
        <f>IF(ISNUMBER((Sheet1!J952+$F$7/10)*VLOOKUP($B972,$H$13:$J$18,3,0)),(Sheet1!J952+$F$7/10)*VLOOKUP($B972,$H$13:$J$18,3,0),"N/A")</f>
        <v>9.4029593163622529</v>
      </c>
    </row>
    <row r="973" spans="2:11" x14ac:dyDescent="0.25">
      <c r="B973" s="1" t="str">
        <f>Sheet1!A953</f>
        <v>MA</v>
      </c>
      <c r="C973" s="2" t="str">
        <f>Sheet1!B953</f>
        <v>Elec</v>
      </c>
      <c r="D973" s="3">
        <f>Sheet1!C953</f>
        <v>42916</v>
      </c>
      <c r="E973" s="4" t="str">
        <f>Sheet1!D953</f>
        <v>NatGrid-SEMA</v>
      </c>
      <c r="F973" s="2" t="str">
        <f>Sheet1!E953</f>
        <v>500-1M</v>
      </c>
      <c r="G973" s="49">
        <f>IF(ISNUMBER((Sheet1!F953+$F$7/10)*VLOOKUP($B973,$H$13:$J$18,3,0)),(Sheet1!F953+$F$7/10)*VLOOKUP($B973,$H$13:$J$18,3,0),"N/A")</f>
        <v>8.1616187035388137</v>
      </c>
      <c r="H973" s="49">
        <f>IF(ISNUMBER((Sheet1!G953+$F$7/10)*VLOOKUP($B973,$H$13:$J$18,3,0)),(Sheet1!G953+$F$7/10)*VLOOKUP($B973,$H$13:$J$18,3,0),"N/A")</f>
        <v>9.3331810118721474</v>
      </c>
      <c r="I973" s="49">
        <f>IF(ISNUMBER((Sheet1!H953+$F$7/10)*VLOOKUP($B973,$H$13:$J$18,3,0)),(Sheet1!H953+$F$7/10)*VLOOKUP($B973,$H$13:$J$18,3,0),"N/A")</f>
        <v>8.8508881986681889</v>
      </c>
      <c r="J973" s="49">
        <f>IF(ISNUMBER((Sheet1!I953+$F$7/10)*VLOOKUP($B973,$H$13:$J$18,3,0)),(Sheet1!I953+$F$7/10)*VLOOKUP($B973,$H$13:$J$18,3,0),"N/A")</f>
        <v>9.2284495899828762</v>
      </c>
      <c r="K973" s="49">
        <f>IF(ISNUMBER((Sheet1!J953+$F$7/10)*VLOOKUP($B973,$H$13:$J$18,3,0)),(Sheet1!J953+$F$7/10)*VLOOKUP($B973,$H$13:$J$18,3,0),"N/A")</f>
        <v>9.0529593163622533</v>
      </c>
    </row>
    <row r="974" spans="2:11" x14ac:dyDescent="0.25">
      <c r="B974" s="1" t="str">
        <f>Sheet1!A954</f>
        <v>MA</v>
      </c>
      <c r="C974" s="2" t="str">
        <f>Sheet1!B954</f>
        <v>Elec</v>
      </c>
      <c r="D974" s="3">
        <f>Sheet1!C954</f>
        <v>42916</v>
      </c>
      <c r="E974" s="4" t="str">
        <f>Sheet1!D954</f>
        <v>NatGrid-WCMA</v>
      </c>
      <c r="F974" s="2" t="str">
        <f>Sheet1!E954</f>
        <v>0-150K</v>
      </c>
      <c r="G974" s="49">
        <f>IF(ISNUMBER((Sheet1!F954+$F$7/10)*VLOOKUP($B974,$H$13:$J$18,3,0)),(Sheet1!F954+$F$7/10)*VLOOKUP($B974,$H$13:$J$18,3,0),"N/A")</f>
        <v>9.2136880229452043</v>
      </c>
      <c r="H974" s="49">
        <f>IF(ISNUMBER((Sheet1!G954+$F$7/10)*VLOOKUP($B974,$H$13:$J$18,3,0)),(Sheet1!G954+$F$7/10)*VLOOKUP($B974,$H$13:$J$18,3,0),"N/A")</f>
        <v>10.253259339611873</v>
      </c>
      <c r="I974" s="49">
        <f>IF(ISNUMBER((Sheet1!H954+$F$7/10)*VLOOKUP($B974,$H$13:$J$18,3,0)),(Sheet1!H954+$F$7/10)*VLOOKUP($B974,$H$13:$J$18,3,0),"N/A")</f>
        <v>9.714902433828005</v>
      </c>
      <c r="J974" s="49">
        <f>IF(ISNUMBER((Sheet1!I954+$F$7/10)*VLOOKUP($B974,$H$13:$J$18,3,0)),(Sheet1!I954+$F$7/10)*VLOOKUP($B974,$H$13:$J$18,3,0),"N/A")</f>
        <v>9.9654487246860715</v>
      </c>
      <c r="K974" s="49">
        <f>IF(ISNUMBER((Sheet1!J954+$F$7/10)*VLOOKUP($B974,$H$13:$J$18,3,0)),(Sheet1!J954+$F$7/10)*VLOOKUP($B974,$H$13:$J$18,3,0),"N/A")</f>
        <v>9.7290686478310491</v>
      </c>
    </row>
    <row r="975" spans="2:11" x14ac:dyDescent="0.25">
      <c r="B975" s="1" t="str">
        <f>Sheet1!A955</f>
        <v>MA</v>
      </c>
      <c r="C975" s="2" t="str">
        <f>Sheet1!B955</f>
        <v>Elec</v>
      </c>
      <c r="D975" s="3">
        <f>Sheet1!C955</f>
        <v>42916</v>
      </c>
      <c r="E975" s="4" t="str">
        <f>Sheet1!D955</f>
        <v>NatGrid-WCMA</v>
      </c>
      <c r="F975" s="2" t="str">
        <f>Sheet1!E955</f>
        <v>150-500K</v>
      </c>
      <c r="G975" s="49">
        <f>IF(ISNUMBER((Sheet1!F955+$F$7/10)*VLOOKUP($B975,$H$13:$J$18,3,0)),(Sheet1!F955+$F$7/10)*VLOOKUP($B975,$H$13:$J$18,3,0),"N/A")</f>
        <v>9.013688022945205</v>
      </c>
      <c r="H975" s="49">
        <f>IF(ISNUMBER((Sheet1!G955+$F$7/10)*VLOOKUP($B975,$H$13:$J$18,3,0)),(Sheet1!G955+$F$7/10)*VLOOKUP($B975,$H$13:$J$18,3,0),"N/A")</f>
        <v>10.053259339611873</v>
      </c>
      <c r="I975" s="49">
        <f>IF(ISNUMBER((Sheet1!H955+$F$7/10)*VLOOKUP($B975,$H$13:$J$18,3,0)),(Sheet1!H955+$F$7/10)*VLOOKUP($B975,$H$13:$J$18,3,0),"N/A")</f>
        <v>9.5149024338280057</v>
      </c>
      <c r="J975" s="49">
        <f>IF(ISNUMBER((Sheet1!I955+$F$7/10)*VLOOKUP($B975,$H$13:$J$18,3,0)),(Sheet1!I955+$F$7/10)*VLOOKUP($B975,$H$13:$J$18,3,0),"N/A")</f>
        <v>9.7654487246860704</v>
      </c>
      <c r="K975" s="49">
        <f>IF(ISNUMBER((Sheet1!J955+$F$7/10)*VLOOKUP($B975,$H$13:$J$18,3,0)),(Sheet1!J955+$F$7/10)*VLOOKUP($B975,$H$13:$J$18,3,0),"N/A")</f>
        <v>9.5290686478310498</v>
      </c>
    </row>
    <row r="976" spans="2:11" x14ac:dyDescent="0.25">
      <c r="B976" s="1" t="str">
        <f>Sheet1!A956</f>
        <v>MA</v>
      </c>
      <c r="C976" s="2" t="str">
        <f>Sheet1!B956</f>
        <v>Elec</v>
      </c>
      <c r="D976" s="3">
        <f>Sheet1!C956</f>
        <v>42916</v>
      </c>
      <c r="E976" s="4" t="str">
        <f>Sheet1!D956</f>
        <v>NatGrid-WCMA</v>
      </c>
      <c r="F976" s="2" t="str">
        <f>Sheet1!E956</f>
        <v>500-1M</v>
      </c>
      <c r="G976" s="49">
        <f>IF(ISNUMBER((Sheet1!F956+$F$7/10)*VLOOKUP($B976,$H$13:$J$18,3,0)),(Sheet1!F956+$F$7/10)*VLOOKUP($B976,$H$13:$J$18,3,0),"N/A")</f>
        <v>8.6636880229452053</v>
      </c>
      <c r="H976" s="49">
        <f>IF(ISNUMBER((Sheet1!G956+$F$7/10)*VLOOKUP($B976,$H$13:$J$18,3,0)),(Sheet1!G956+$F$7/10)*VLOOKUP($B976,$H$13:$J$18,3,0),"N/A")</f>
        <v>9.703259339611872</v>
      </c>
      <c r="I976" s="49">
        <f>IF(ISNUMBER((Sheet1!H956+$F$7/10)*VLOOKUP($B976,$H$13:$J$18,3,0)),(Sheet1!H956+$F$7/10)*VLOOKUP($B976,$H$13:$J$18,3,0),"N/A")</f>
        <v>9.1649024338280061</v>
      </c>
      <c r="J976" s="49">
        <f>IF(ISNUMBER((Sheet1!I956+$F$7/10)*VLOOKUP($B976,$H$13:$J$18,3,0)),(Sheet1!I956+$F$7/10)*VLOOKUP($B976,$H$13:$J$18,3,0),"N/A")</f>
        <v>9.4154487246860707</v>
      </c>
      <c r="K976" s="49">
        <f>IF(ISNUMBER((Sheet1!J956+$F$7/10)*VLOOKUP($B976,$H$13:$J$18,3,0)),(Sheet1!J956+$F$7/10)*VLOOKUP($B976,$H$13:$J$18,3,0),"N/A")</f>
        <v>9.1790686478310484</v>
      </c>
    </row>
    <row r="977" spans="2:11" x14ac:dyDescent="0.25">
      <c r="B977" s="1" t="str">
        <f>Sheet1!A957</f>
        <v>MA</v>
      </c>
      <c r="C977" s="2" t="str">
        <f>Sheet1!B957</f>
        <v>Elec</v>
      </c>
      <c r="D977" s="3">
        <f>Sheet1!C957</f>
        <v>42947</v>
      </c>
      <c r="E977" s="4" t="str">
        <f>Sheet1!D957</f>
        <v>Eversource-NEMA</v>
      </c>
      <c r="F977" s="2" t="str">
        <f>Sheet1!E957</f>
        <v>0-150K</v>
      </c>
      <c r="G977" s="49">
        <f>IF(ISNUMBER((Sheet1!F957+$F$7/10)*VLOOKUP($B977,$H$13:$J$18,3,0)),(Sheet1!F957+$F$7/10)*VLOOKUP($B977,$H$13:$J$18,3,0),"N/A")</f>
        <v>11.006915581735159</v>
      </c>
      <c r="H977" s="49">
        <f>IF(ISNUMBER((Sheet1!G957+$F$7/10)*VLOOKUP($B977,$H$13:$J$18,3,0)),(Sheet1!G957+$F$7/10)*VLOOKUP($B977,$H$13:$J$18,3,0),"N/A")</f>
        <v>11.38404310667808</v>
      </c>
      <c r="I977" s="49">
        <f>IF(ISNUMBER((Sheet1!H957+$F$7/10)*VLOOKUP($B977,$H$13:$J$18,3,0)),(Sheet1!H957+$F$7/10)*VLOOKUP($B977,$H$13:$J$18,3,0),"N/A")</f>
        <v>10.788304645357686</v>
      </c>
      <c r="J977" s="49">
        <f>IF(ISNUMBER((Sheet1!I957+$F$7/10)*VLOOKUP($B977,$H$13:$J$18,3,0)),(Sheet1!I957+$F$7/10)*VLOOKUP($B977,$H$13:$J$18,3,0),"N/A")</f>
        <v>10.761475346461186</v>
      </c>
      <c r="K977" s="49" t="str">
        <f>IF(ISNUMBER((Sheet1!J957+$F$7/10)*VLOOKUP($B977,$H$13:$J$18,3,0)),(Sheet1!J957+$F$7/10)*VLOOKUP($B977,$H$13:$J$18,3,0),"N/A")</f>
        <v>N/A</v>
      </c>
    </row>
    <row r="978" spans="2:11" x14ac:dyDescent="0.25">
      <c r="B978" s="1" t="str">
        <f>Sheet1!A958</f>
        <v>MA</v>
      </c>
      <c r="C978" s="2" t="str">
        <f>Sheet1!B958</f>
        <v>Elec</v>
      </c>
      <c r="D978" s="3">
        <f>Sheet1!C958</f>
        <v>42947</v>
      </c>
      <c r="E978" s="4" t="str">
        <f>Sheet1!D958</f>
        <v>Eversource-NEMA</v>
      </c>
      <c r="F978" s="2" t="str">
        <f>Sheet1!E958</f>
        <v>150-500K</v>
      </c>
      <c r="G978" s="49">
        <f>IF(ISNUMBER((Sheet1!F958+$F$7/10)*VLOOKUP($B978,$H$13:$J$18,3,0)),(Sheet1!F958+$F$7/10)*VLOOKUP($B978,$H$13:$J$18,3,0),"N/A")</f>
        <v>10.806915581735158</v>
      </c>
      <c r="H978" s="49">
        <f>IF(ISNUMBER((Sheet1!G958+$F$7/10)*VLOOKUP($B978,$H$13:$J$18,3,0)),(Sheet1!G958+$F$7/10)*VLOOKUP($B978,$H$13:$J$18,3,0),"N/A")</f>
        <v>11.184043106678079</v>
      </c>
      <c r="I978" s="49">
        <f>IF(ISNUMBER((Sheet1!H958+$F$7/10)*VLOOKUP($B978,$H$13:$J$18,3,0)),(Sheet1!H958+$F$7/10)*VLOOKUP($B978,$H$13:$J$18,3,0),"N/A")</f>
        <v>10.588304645357685</v>
      </c>
      <c r="J978" s="49">
        <f>IF(ISNUMBER((Sheet1!I958+$F$7/10)*VLOOKUP($B978,$H$13:$J$18,3,0)),(Sheet1!I958+$F$7/10)*VLOOKUP($B978,$H$13:$J$18,3,0),"N/A")</f>
        <v>10.561475346461187</v>
      </c>
      <c r="K978" s="49" t="str">
        <f>IF(ISNUMBER((Sheet1!J958+$F$7/10)*VLOOKUP($B978,$H$13:$J$18,3,0)),(Sheet1!J958+$F$7/10)*VLOOKUP($B978,$H$13:$J$18,3,0),"N/A")</f>
        <v>N/A</v>
      </c>
    </row>
    <row r="979" spans="2:11" x14ac:dyDescent="0.25">
      <c r="B979" s="1" t="str">
        <f>Sheet1!A959</f>
        <v>MA</v>
      </c>
      <c r="C979" s="2" t="str">
        <f>Sheet1!B959</f>
        <v>Elec</v>
      </c>
      <c r="D979" s="3">
        <f>Sheet1!C959</f>
        <v>42947</v>
      </c>
      <c r="E979" s="4" t="str">
        <f>Sheet1!D959</f>
        <v>Eversource-NEMA</v>
      </c>
      <c r="F979" s="2" t="str">
        <f>Sheet1!E959</f>
        <v>500-1M</v>
      </c>
      <c r="G979" s="49">
        <f>IF(ISNUMBER((Sheet1!F959+$F$7/10)*VLOOKUP($B979,$H$13:$J$18,3,0)),(Sheet1!F959+$F$7/10)*VLOOKUP($B979,$H$13:$J$18,3,0),"N/A")</f>
        <v>10.456915581735158</v>
      </c>
      <c r="H979" s="49">
        <f>IF(ISNUMBER((Sheet1!G959+$F$7/10)*VLOOKUP($B979,$H$13:$J$18,3,0)),(Sheet1!G959+$F$7/10)*VLOOKUP($B979,$H$13:$J$18,3,0),"N/A")</f>
        <v>10.834043106678079</v>
      </c>
      <c r="I979" s="49">
        <f>IF(ISNUMBER((Sheet1!H959+$F$7/10)*VLOOKUP($B979,$H$13:$J$18,3,0)),(Sheet1!H959+$F$7/10)*VLOOKUP($B979,$H$13:$J$18,3,0),"N/A")</f>
        <v>10.238304645357685</v>
      </c>
      <c r="J979" s="49">
        <f>IF(ISNUMBER((Sheet1!I959+$F$7/10)*VLOOKUP($B979,$H$13:$J$18,3,0)),(Sheet1!I959+$F$7/10)*VLOOKUP($B979,$H$13:$J$18,3,0),"N/A")</f>
        <v>10.211475346461187</v>
      </c>
      <c r="K979" s="49" t="str">
        <f>IF(ISNUMBER((Sheet1!J959+$F$7/10)*VLOOKUP($B979,$H$13:$J$18,3,0)),(Sheet1!J959+$F$7/10)*VLOOKUP($B979,$H$13:$J$18,3,0),"N/A")</f>
        <v>N/A</v>
      </c>
    </row>
    <row r="980" spans="2:11" x14ac:dyDescent="0.25">
      <c r="B980" s="1" t="str">
        <f>Sheet1!A960</f>
        <v>MA</v>
      </c>
      <c r="C980" s="2" t="str">
        <f>Sheet1!B960</f>
        <v>Elec</v>
      </c>
      <c r="D980" s="3">
        <f>Sheet1!C960</f>
        <v>42947</v>
      </c>
      <c r="E980" s="4" t="str">
        <f>Sheet1!D960</f>
        <v>Eversource-SEMA</v>
      </c>
      <c r="F980" s="2" t="str">
        <f>Sheet1!E960</f>
        <v>0-150K</v>
      </c>
      <c r="G980" s="49">
        <f>IF(ISNUMBER((Sheet1!F960+$F$7/10)*VLOOKUP($B980,$H$13:$J$18,3,0)),(Sheet1!F960+$F$7/10)*VLOOKUP($B980,$H$13:$J$18,3,0),"N/A")</f>
        <v>9.1217957368721461</v>
      </c>
      <c r="H980" s="49">
        <f>IF(ISNUMBER((Sheet1!G960+$F$7/10)*VLOOKUP($B980,$H$13:$J$18,3,0)),(Sheet1!G960+$F$7/10)*VLOOKUP($B980,$H$13:$J$18,3,0),"N/A")</f>
        <v>9.8195744287100446</v>
      </c>
      <c r="I980" s="49">
        <f>IF(ISNUMBER((Sheet1!H960+$F$7/10)*VLOOKUP($B980,$H$13:$J$18,3,0)),(Sheet1!H960+$F$7/10)*VLOOKUP($B980,$H$13:$J$18,3,0),"N/A")</f>
        <v>9.4991618182267867</v>
      </c>
      <c r="J980" s="49">
        <f>IF(ISNUMBER((Sheet1!I960+$F$7/10)*VLOOKUP($B980,$H$13:$J$18,3,0)),(Sheet1!I960+$F$7/10)*VLOOKUP($B980,$H$13:$J$18,3,0),"N/A")</f>
        <v>9.707151330736302</v>
      </c>
      <c r="K980" s="49" t="str">
        <f>IF(ISNUMBER((Sheet1!J960+$F$7/10)*VLOOKUP($B980,$H$13:$J$18,3,0)),(Sheet1!J960+$F$7/10)*VLOOKUP($B980,$H$13:$J$18,3,0),"N/A")</f>
        <v>N/A</v>
      </c>
    </row>
    <row r="981" spans="2:11" x14ac:dyDescent="0.25">
      <c r="B981" s="1" t="str">
        <f>Sheet1!A961</f>
        <v>MA</v>
      </c>
      <c r="C981" s="2" t="str">
        <f>Sheet1!B961</f>
        <v>Elec</v>
      </c>
      <c r="D981" s="3">
        <f>Sheet1!C961</f>
        <v>42947</v>
      </c>
      <c r="E981" s="4" t="str">
        <f>Sheet1!D961</f>
        <v>Eversource-SEMA</v>
      </c>
      <c r="F981" s="2" t="str">
        <f>Sheet1!E961</f>
        <v>150-500K</v>
      </c>
      <c r="G981" s="49">
        <f>IF(ISNUMBER((Sheet1!F961+$F$7/10)*VLOOKUP($B981,$H$13:$J$18,3,0)),(Sheet1!F961+$F$7/10)*VLOOKUP($B981,$H$13:$J$18,3,0),"N/A")</f>
        <v>8.921795736872145</v>
      </c>
      <c r="H981" s="49">
        <f>IF(ISNUMBER((Sheet1!G961+$F$7/10)*VLOOKUP($B981,$H$13:$J$18,3,0)),(Sheet1!G961+$F$7/10)*VLOOKUP($B981,$H$13:$J$18,3,0),"N/A")</f>
        <v>9.6195744287100453</v>
      </c>
      <c r="I981" s="49">
        <f>IF(ISNUMBER((Sheet1!H961+$F$7/10)*VLOOKUP($B981,$H$13:$J$18,3,0)),(Sheet1!H961+$F$7/10)*VLOOKUP($B981,$H$13:$J$18,3,0),"N/A")</f>
        <v>9.2991618182267874</v>
      </c>
      <c r="J981" s="49">
        <f>IF(ISNUMBER((Sheet1!I961+$F$7/10)*VLOOKUP($B981,$H$13:$J$18,3,0)),(Sheet1!I961+$F$7/10)*VLOOKUP($B981,$H$13:$J$18,3,0),"N/A")</f>
        <v>9.5071513307363027</v>
      </c>
      <c r="K981" s="49" t="str">
        <f>IF(ISNUMBER((Sheet1!J961+$F$7/10)*VLOOKUP($B981,$H$13:$J$18,3,0)),(Sheet1!J961+$F$7/10)*VLOOKUP($B981,$H$13:$J$18,3,0),"N/A")</f>
        <v>N/A</v>
      </c>
    </row>
    <row r="982" spans="2:11" x14ac:dyDescent="0.25">
      <c r="B982" s="1" t="str">
        <f>Sheet1!A962</f>
        <v>MA</v>
      </c>
      <c r="C982" s="2" t="str">
        <f>Sheet1!B962</f>
        <v>Elec</v>
      </c>
      <c r="D982" s="3">
        <f>Sheet1!C962</f>
        <v>42947</v>
      </c>
      <c r="E982" s="4" t="str">
        <f>Sheet1!D962</f>
        <v>Eversource-SEMA</v>
      </c>
      <c r="F982" s="2" t="str">
        <f>Sheet1!E962</f>
        <v>500-1M</v>
      </c>
      <c r="G982" s="49">
        <f>IF(ISNUMBER((Sheet1!F962+$F$7/10)*VLOOKUP($B982,$H$13:$J$18,3,0)),(Sheet1!F962+$F$7/10)*VLOOKUP($B982,$H$13:$J$18,3,0),"N/A")</f>
        <v>8.5717957368721454</v>
      </c>
      <c r="H982" s="49">
        <f>IF(ISNUMBER((Sheet1!G962+$F$7/10)*VLOOKUP($B982,$H$13:$J$18,3,0)),(Sheet1!G962+$F$7/10)*VLOOKUP($B982,$H$13:$J$18,3,0),"N/A")</f>
        <v>9.2695744287100457</v>
      </c>
      <c r="I982" s="49">
        <f>IF(ISNUMBER((Sheet1!H962+$F$7/10)*VLOOKUP($B982,$H$13:$J$18,3,0)),(Sheet1!H962+$F$7/10)*VLOOKUP($B982,$H$13:$J$18,3,0),"N/A")</f>
        <v>8.9491618182267878</v>
      </c>
      <c r="J982" s="49">
        <f>IF(ISNUMBER((Sheet1!I962+$F$7/10)*VLOOKUP($B982,$H$13:$J$18,3,0)),(Sheet1!I962+$F$7/10)*VLOOKUP($B982,$H$13:$J$18,3,0),"N/A")</f>
        <v>9.1571513307363013</v>
      </c>
      <c r="K982" s="49" t="str">
        <f>IF(ISNUMBER((Sheet1!J962+$F$7/10)*VLOOKUP($B982,$H$13:$J$18,3,0)),(Sheet1!J962+$F$7/10)*VLOOKUP($B982,$H$13:$J$18,3,0),"N/A")</f>
        <v>N/A</v>
      </c>
    </row>
    <row r="983" spans="2:11" x14ac:dyDescent="0.25">
      <c r="B983" s="1" t="str">
        <f>Sheet1!A963</f>
        <v>MA</v>
      </c>
      <c r="C983" s="2" t="str">
        <f>Sheet1!B963</f>
        <v>Elec</v>
      </c>
      <c r="D983" s="3">
        <f>Sheet1!C963</f>
        <v>42947</v>
      </c>
      <c r="E983" s="4" t="str">
        <f>Sheet1!D963</f>
        <v>NatGrid-NEMA</v>
      </c>
      <c r="F983" s="2" t="str">
        <f>Sheet1!E963</f>
        <v>0-150K</v>
      </c>
      <c r="G983" s="49">
        <f>IF(ISNUMBER((Sheet1!F963+$F$7/10)*VLOOKUP($B983,$H$13:$J$18,3,0)),(Sheet1!F963+$F$7/10)*VLOOKUP($B983,$H$13:$J$18,3,0),"N/A")</f>
        <v>11.051519606735159</v>
      </c>
      <c r="H983" s="49">
        <f>IF(ISNUMBER((Sheet1!G963+$F$7/10)*VLOOKUP($B983,$H$13:$J$18,3,0)),(Sheet1!G963+$F$7/10)*VLOOKUP($B983,$H$13:$J$18,3,0),"N/A")</f>
        <v>11.42809926917808</v>
      </c>
      <c r="I983" s="49">
        <f>IF(ISNUMBER((Sheet1!H963+$F$7/10)*VLOOKUP($B983,$H$13:$J$18,3,0)),(Sheet1!H963+$F$7/10)*VLOOKUP($B983,$H$13:$J$18,3,0),"N/A")</f>
        <v>10.832302903691019</v>
      </c>
      <c r="J983" s="49">
        <f>IF(ISNUMBER((Sheet1!I963+$F$7/10)*VLOOKUP($B983,$H$13:$J$18,3,0)),(Sheet1!I963+$F$7/10)*VLOOKUP($B983,$H$13:$J$18,3,0),"N/A")</f>
        <v>10.805638408961187</v>
      </c>
      <c r="K983" s="49" t="str">
        <f>IF(ISNUMBER((Sheet1!J963+$F$7/10)*VLOOKUP($B983,$H$13:$J$18,3,0)),(Sheet1!J963+$F$7/10)*VLOOKUP($B983,$H$13:$J$18,3,0),"N/A")</f>
        <v>N/A</v>
      </c>
    </row>
    <row r="984" spans="2:11" x14ac:dyDescent="0.25">
      <c r="B984" s="1" t="str">
        <f>Sheet1!A964</f>
        <v>MA</v>
      </c>
      <c r="C984" s="2" t="str">
        <f>Sheet1!B964</f>
        <v>Elec</v>
      </c>
      <c r="D984" s="3">
        <f>Sheet1!C964</f>
        <v>42947</v>
      </c>
      <c r="E984" s="4" t="str">
        <f>Sheet1!D964</f>
        <v>NatGrid-NEMA</v>
      </c>
      <c r="F984" s="2" t="str">
        <f>Sheet1!E964</f>
        <v>150-500K</v>
      </c>
      <c r="G984" s="49">
        <f>IF(ISNUMBER((Sheet1!F964+$F$7/10)*VLOOKUP($B984,$H$13:$J$18,3,0)),(Sheet1!F964+$F$7/10)*VLOOKUP($B984,$H$13:$J$18,3,0),"N/A")</f>
        <v>10.85151960673516</v>
      </c>
      <c r="H984" s="49">
        <f>IF(ISNUMBER((Sheet1!G964+$F$7/10)*VLOOKUP($B984,$H$13:$J$18,3,0)),(Sheet1!G964+$F$7/10)*VLOOKUP($B984,$H$13:$J$18,3,0),"N/A")</f>
        <v>11.228099269178081</v>
      </c>
      <c r="I984" s="49">
        <f>IF(ISNUMBER((Sheet1!H964+$F$7/10)*VLOOKUP($B984,$H$13:$J$18,3,0)),(Sheet1!H964+$F$7/10)*VLOOKUP($B984,$H$13:$J$18,3,0),"N/A")</f>
        <v>10.632302903691018</v>
      </c>
      <c r="J984" s="49">
        <f>IF(ISNUMBER((Sheet1!I964+$F$7/10)*VLOOKUP($B984,$H$13:$J$18,3,0)),(Sheet1!I964+$F$7/10)*VLOOKUP($B984,$H$13:$J$18,3,0),"N/A")</f>
        <v>10.605638408961187</v>
      </c>
      <c r="K984" s="49" t="str">
        <f>IF(ISNUMBER((Sheet1!J964+$F$7/10)*VLOOKUP($B984,$H$13:$J$18,3,0)),(Sheet1!J964+$F$7/10)*VLOOKUP($B984,$H$13:$J$18,3,0),"N/A")</f>
        <v>N/A</v>
      </c>
    </row>
    <row r="985" spans="2:11" x14ac:dyDescent="0.25">
      <c r="B985" s="1" t="str">
        <f>Sheet1!A965</f>
        <v>MA</v>
      </c>
      <c r="C985" s="2" t="str">
        <f>Sheet1!B965</f>
        <v>Elec</v>
      </c>
      <c r="D985" s="3">
        <f>Sheet1!C965</f>
        <v>42947</v>
      </c>
      <c r="E985" s="4" t="str">
        <f>Sheet1!D965</f>
        <v>NatGrid-NEMA</v>
      </c>
      <c r="F985" s="2" t="str">
        <f>Sheet1!E965</f>
        <v>500-1M</v>
      </c>
      <c r="G985" s="49">
        <f>IF(ISNUMBER((Sheet1!F965+$F$7/10)*VLOOKUP($B985,$H$13:$J$18,3,0)),(Sheet1!F965+$F$7/10)*VLOOKUP($B985,$H$13:$J$18,3,0),"N/A")</f>
        <v>10.50151960673516</v>
      </c>
      <c r="H985" s="49">
        <f>IF(ISNUMBER((Sheet1!G965+$F$7/10)*VLOOKUP($B985,$H$13:$J$18,3,0)),(Sheet1!G965+$F$7/10)*VLOOKUP($B985,$H$13:$J$18,3,0),"N/A")</f>
        <v>10.878099269178081</v>
      </c>
      <c r="I985" s="49">
        <f>IF(ISNUMBER((Sheet1!H965+$F$7/10)*VLOOKUP($B985,$H$13:$J$18,3,0)),(Sheet1!H965+$F$7/10)*VLOOKUP($B985,$H$13:$J$18,3,0),"N/A")</f>
        <v>10.282302903691019</v>
      </c>
      <c r="J985" s="49">
        <f>IF(ISNUMBER((Sheet1!I965+$F$7/10)*VLOOKUP($B985,$H$13:$J$18,3,0)),(Sheet1!I965+$F$7/10)*VLOOKUP($B985,$H$13:$J$18,3,0),"N/A")</f>
        <v>10.255638408961186</v>
      </c>
      <c r="K985" s="49" t="str">
        <f>IF(ISNUMBER((Sheet1!J965+$F$7/10)*VLOOKUP($B985,$H$13:$J$18,3,0)),(Sheet1!J965+$F$7/10)*VLOOKUP($B985,$H$13:$J$18,3,0),"N/A")</f>
        <v>N/A</v>
      </c>
    </row>
    <row r="986" spans="2:11" x14ac:dyDescent="0.25">
      <c r="B986" s="1" t="str">
        <f>Sheet1!A966</f>
        <v>MA</v>
      </c>
      <c r="C986" s="2" t="str">
        <f>Sheet1!B966</f>
        <v>Elec</v>
      </c>
      <c r="D986" s="3">
        <f>Sheet1!C966</f>
        <v>42947</v>
      </c>
      <c r="E986" s="4" t="str">
        <f>Sheet1!D966</f>
        <v>NatGrid-SEMA</v>
      </c>
      <c r="F986" s="2" t="str">
        <f>Sheet1!E966</f>
        <v>0-150K</v>
      </c>
      <c r="G986" s="49">
        <f>IF(ISNUMBER((Sheet1!F966+$F$7/10)*VLOOKUP($B986,$H$13:$J$18,3,0)),(Sheet1!F966+$F$7/10)*VLOOKUP($B986,$H$13:$J$18,3,0),"N/A")</f>
        <v>9.1652505868721459</v>
      </c>
      <c r="H986" s="49">
        <f>IF(ISNUMBER((Sheet1!G966+$F$7/10)*VLOOKUP($B986,$H$13:$J$18,3,0)),(Sheet1!G966+$F$7/10)*VLOOKUP($B986,$H$13:$J$18,3,0),"N/A")</f>
        <v>9.8599692662100438</v>
      </c>
      <c r="I986" s="49">
        <f>IF(ISNUMBER((Sheet1!H966+$F$7/10)*VLOOKUP($B986,$H$13:$J$18,3,0)),(Sheet1!H966+$F$7/10)*VLOOKUP($B986,$H$13:$J$18,3,0),"N/A")</f>
        <v>9.5384297515601197</v>
      </c>
      <c r="J986" s="49">
        <f>IF(ISNUMBER((Sheet1!I966+$F$7/10)*VLOOKUP($B986,$H$13:$J$18,3,0)),(Sheet1!I966+$F$7/10)*VLOOKUP($B986,$H$13:$J$18,3,0),"N/A")</f>
        <v>9.7449471619862997</v>
      </c>
      <c r="K986" s="49" t="str">
        <f>IF(ISNUMBER((Sheet1!J966+$F$7/10)*VLOOKUP($B986,$H$13:$J$18,3,0)),(Sheet1!J966+$F$7/10)*VLOOKUP($B986,$H$13:$J$18,3,0),"N/A")</f>
        <v>N/A</v>
      </c>
    </row>
    <row r="987" spans="2:11" x14ac:dyDescent="0.25">
      <c r="B987" s="1" t="str">
        <f>Sheet1!A967</f>
        <v>MA</v>
      </c>
      <c r="C987" s="2" t="str">
        <f>Sheet1!B967</f>
        <v>Elec</v>
      </c>
      <c r="D987" s="3">
        <f>Sheet1!C967</f>
        <v>42947</v>
      </c>
      <c r="E987" s="4" t="str">
        <f>Sheet1!D967</f>
        <v>NatGrid-SEMA</v>
      </c>
      <c r="F987" s="2" t="str">
        <f>Sheet1!E967</f>
        <v>150-500K</v>
      </c>
      <c r="G987" s="49">
        <f>IF(ISNUMBER((Sheet1!F967+$F$7/10)*VLOOKUP($B987,$H$13:$J$18,3,0)),(Sheet1!F967+$F$7/10)*VLOOKUP($B987,$H$13:$J$18,3,0),"N/A")</f>
        <v>8.9652505868721466</v>
      </c>
      <c r="H987" s="49">
        <f>IF(ISNUMBER((Sheet1!G967+$F$7/10)*VLOOKUP($B987,$H$13:$J$18,3,0)),(Sheet1!G967+$F$7/10)*VLOOKUP($B987,$H$13:$J$18,3,0),"N/A")</f>
        <v>9.6599692662100445</v>
      </c>
      <c r="I987" s="49">
        <f>IF(ISNUMBER((Sheet1!H967+$F$7/10)*VLOOKUP($B987,$H$13:$J$18,3,0)),(Sheet1!H967+$F$7/10)*VLOOKUP($B987,$H$13:$J$18,3,0),"N/A")</f>
        <v>9.3384297515601205</v>
      </c>
      <c r="J987" s="49">
        <f>IF(ISNUMBER((Sheet1!I967+$F$7/10)*VLOOKUP($B987,$H$13:$J$18,3,0)),(Sheet1!I967+$F$7/10)*VLOOKUP($B987,$H$13:$J$18,3,0),"N/A")</f>
        <v>9.5449471619863004</v>
      </c>
      <c r="K987" s="49" t="str">
        <f>IF(ISNUMBER((Sheet1!J967+$F$7/10)*VLOOKUP($B987,$H$13:$J$18,3,0)),(Sheet1!J967+$F$7/10)*VLOOKUP($B987,$H$13:$J$18,3,0),"N/A")</f>
        <v>N/A</v>
      </c>
    </row>
    <row r="988" spans="2:11" x14ac:dyDescent="0.25">
      <c r="B988" s="1" t="str">
        <f>Sheet1!A968</f>
        <v>MA</v>
      </c>
      <c r="C988" s="2" t="str">
        <f>Sheet1!B968</f>
        <v>Elec</v>
      </c>
      <c r="D988" s="3">
        <f>Sheet1!C968</f>
        <v>42947</v>
      </c>
      <c r="E988" s="4" t="str">
        <f>Sheet1!D968</f>
        <v>NatGrid-SEMA</v>
      </c>
      <c r="F988" s="2" t="str">
        <f>Sheet1!E968</f>
        <v>500-1M</v>
      </c>
      <c r="G988" s="49">
        <f>IF(ISNUMBER((Sheet1!F968+$F$7/10)*VLOOKUP($B988,$H$13:$J$18,3,0)),(Sheet1!F968+$F$7/10)*VLOOKUP($B988,$H$13:$J$18,3,0),"N/A")</f>
        <v>8.615250586872147</v>
      </c>
      <c r="H988" s="49">
        <f>IF(ISNUMBER((Sheet1!G968+$F$7/10)*VLOOKUP($B988,$H$13:$J$18,3,0)),(Sheet1!G968+$F$7/10)*VLOOKUP($B988,$H$13:$J$18,3,0),"N/A")</f>
        <v>9.3099692662100431</v>
      </c>
      <c r="I988" s="49">
        <f>IF(ISNUMBER((Sheet1!H968+$F$7/10)*VLOOKUP($B988,$H$13:$J$18,3,0)),(Sheet1!H968+$F$7/10)*VLOOKUP($B988,$H$13:$J$18,3,0),"N/A")</f>
        <v>8.9884297515601208</v>
      </c>
      <c r="J988" s="49">
        <f>IF(ISNUMBER((Sheet1!I968+$F$7/10)*VLOOKUP($B988,$H$13:$J$18,3,0)),(Sheet1!I968+$F$7/10)*VLOOKUP($B988,$H$13:$J$18,3,0),"N/A")</f>
        <v>9.1949471619863008</v>
      </c>
      <c r="K988" s="49" t="str">
        <f>IF(ISNUMBER((Sheet1!J968+$F$7/10)*VLOOKUP($B988,$H$13:$J$18,3,0)),(Sheet1!J968+$F$7/10)*VLOOKUP($B988,$H$13:$J$18,3,0),"N/A")</f>
        <v>N/A</v>
      </c>
    </row>
    <row r="989" spans="2:11" x14ac:dyDescent="0.25">
      <c r="B989" s="1" t="str">
        <f>Sheet1!A969</f>
        <v>MA</v>
      </c>
      <c r="C989" s="2" t="str">
        <f>Sheet1!B969</f>
        <v>Elec</v>
      </c>
      <c r="D989" s="3">
        <f>Sheet1!C969</f>
        <v>42947</v>
      </c>
      <c r="E989" s="4" t="str">
        <f>Sheet1!D969</f>
        <v>NatGrid-WCMA</v>
      </c>
      <c r="F989" s="2" t="str">
        <f>Sheet1!E969</f>
        <v>0-150K</v>
      </c>
      <c r="G989" s="49">
        <f>IF(ISNUMBER((Sheet1!F969+$F$7/10)*VLOOKUP($B989,$H$13:$J$18,3,0)),(Sheet1!F969+$F$7/10)*VLOOKUP($B989,$H$13:$J$18,3,0),"N/A")</f>
        <v>9.6440328896118714</v>
      </c>
      <c r="H989" s="49">
        <f>IF(ISNUMBER((Sheet1!G969+$F$7/10)*VLOOKUP($B989,$H$13:$J$18,3,0)),(Sheet1!G969+$F$7/10)*VLOOKUP($B989,$H$13:$J$18,3,0),"N/A")</f>
        <v>10.203871268721462</v>
      </c>
      <c r="I989" s="49">
        <f>IF(ISNUMBER((Sheet1!H969+$F$7/10)*VLOOKUP($B989,$H$13:$J$18,3,0)),(Sheet1!H969+$F$7/10)*VLOOKUP($B989,$H$13:$J$18,3,0),"N/A")</f>
        <v>9.8158934254566184</v>
      </c>
      <c r="J989" s="49">
        <f>IF(ISNUMBER((Sheet1!I969+$F$7/10)*VLOOKUP($B989,$H$13:$J$18,3,0)),(Sheet1!I969+$F$7/10)*VLOOKUP($B989,$H$13:$J$18,3,0),"N/A")</f>
        <v>9.9188581340753394</v>
      </c>
      <c r="K989" s="49" t="str">
        <f>IF(ISNUMBER((Sheet1!J969+$F$7/10)*VLOOKUP($B989,$H$13:$J$18,3,0)),(Sheet1!J969+$F$7/10)*VLOOKUP($B989,$H$13:$J$18,3,0),"N/A")</f>
        <v>N/A</v>
      </c>
    </row>
    <row r="990" spans="2:11" x14ac:dyDescent="0.25">
      <c r="B990" s="1" t="str">
        <f>Sheet1!A970</f>
        <v>MA</v>
      </c>
      <c r="C990" s="2" t="str">
        <f>Sheet1!B970</f>
        <v>Elec</v>
      </c>
      <c r="D990" s="3">
        <f>Sheet1!C970</f>
        <v>42947</v>
      </c>
      <c r="E990" s="4" t="str">
        <f>Sheet1!D970</f>
        <v>NatGrid-WCMA</v>
      </c>
      <c r="F990" s="2" t="str">
        <f>Sheet1!E970</f>
        <v>150-500K</v>
      </c>
      <c r="G990" s="49">
        <f>IF(ISNUMBER((Sheet1!F970+$F$7/10)*VLOOKUP($B990,$H$13:$J$18,3,0)),(Sheet1!F970+$F$7/10)*VLOOKUP($B990,$H$13:$J$18,3,0),"N/A")</f>
        <v>9.4440328896118722</v>
      </c>
      <c r="H990" s="49">
        <f>IF(ISNUMBER((Sheet1!G970+$F$7/10)*VLOOKUP($B990,$H$13:$J$18,3,0)),(Sheet1!G970+$F$7/10)*VLOOKUP($B990,$H$13:$J$18,3,0),"N/A")</f>
        <v>10.003871268721463</v>
      </c>
      <c r="I990" s="49">
        <f>IF(ISNUMBER((Sheet1!H970+$F$7/10)*VLOOKUP($B990,$H$13:$J$18,3,0)),(Sheet1!H970+$F$7/10)*VLOOKUP($B990,$H$13:$J$18,3,0),"N/A")</f>
        <v>9.6158934254566191</v>
      </c>
      <c r="J990" s="49">
        <f>IF(ISNUMBER((Sheet1!I970+$F$7/10)*VLOOKUP($B990,$H$13:$J$18,3,0)),(Sheet1!I970+$F$7/10)*VLOOKUP($B990,$H$13:$J$18,3,0),"N/A")</f>
        <v>9.7188581340753402</v>
      </c>
      <c r="K990" s="49" t="str">
        <f>IF(ISNUMBER((Sheet1!J970+$F$7/10)*VLOOKUP($B990,$H$13:$J$18,3,0)),(Sheet1!J970+$F$7/10)*VLOOKUP($B990,$H$13:$J$18,3,0),"N/A")</f>
        <v>N/A</v>
      </c>
    </row>
    <row r="991" spans="2:11" x14ac:dyDescent="0.25">
      <c r="B991" s="1" t="str">
        <f>Sheet1!A971</f>
        <v>MA</v>
      </c>
      <c r="C991" s="2" t="str">
        <f>Sheet1!B971</f>
        <v>Elec</v>
      </c>
      <c r="D991" s="3">
        <f>Sheet1!C971</f>
        <v>42947</v>
      </c>
      <c r="E991" s="4" t="str">
        <f>Sheet1!D971</f>
        <v>NatGrid-WCMA</v>
      </c>
      <c r="F991" s="2" t="str">
        <f>Sheet1!E971</f>
        <v>500-1M</v>
      </c>
      <c r="G991" s="49">
        <f>IF(ISNUMBER((Sheet1!F971+$F$7/10)*VLOOKUP($B991,$H$13:$J$18,3,0)),(Sheet1!F971+$F$7/10)*VLOOKUP($B991,$H$13:$J$18,3,0),"N/A")</f>
        <v>9.0940328896118707</v>
      </c>
      <c r="H991" s="49">
        <f>IF(ISNUMBER((Sheet1!G971+$F$7/10)*VLOOKUP($B991,$H$13:$J$18,3,0)),(Sheet1!G971+$F$7/10)*VLOOKUP($B991,$H$13:$J$18,3,0),"N/A")</f>
        <v>9.6538712687214634</v>
      </c>
      <c r="I991" s="49">
        <f>IF(ISNUMBER((Sheet1!H971+$F$7/10)*VLOOKUP($B991,$H$13:$J$18,3,0)),(Sheet1!H971+$F$7/10)*VLOOKUP($B991,$H$13:$J$18,3,0),"N/A")</f>
        <v>9.2658934254566194</v>
      </c>
      <c r="J991" s="49">
        <f>IF(ISNUMBER((Sheet1!I971+$F$7/10)*VLOOKUP($B991,$H$13:$J$18,3,0)),(Sheet1!I971+$F$7/10)*VLOOKUP($B991,$H$13:$J$18,3,0),"N/A")</f>
        <v>9.3688581340753405</v>
      </c>
      <c r="K991" s="49" t="str">
        <f>IF(ISNUMBER((Sheet1!J971+$F$7/10)*VLOOKUP($B991,$H$13:$J$18,3,0)),(Sheet1!J971+$F$7/10)*VLOOKUP($B991,$H$13:$J$18,3,0),"N/A")</f>
        <v>N/A</v>
      </c>
    </row>
    <row r="992" spans="2:11" x14ac:dyDescent="0.25">
      <c r="B992" s="1" t="str">
        <f>Sheet1!A972</f>
        <v>MA</v>
      </c>
      <c r="C992" s="2" t="str">
        <f>Sheet1!B972</f>
        <v>Elec</v>
      </c>
      <c r="D992" s="3">
        <f>Sheet1!C972</f>
        <v>42978</v>
      </c>
      <c r="E992" s="4" t="str">
        <f>Sheet1!D972</f>
        <v>Eversource-NEMA</v>
      </c>
      <c r="F992" s="2" t="str">
        <f>Sheet1!E972</f>
        <v>0-150K</v>
      </c>
      <c r="G992" s="49">
        <f>IF(ISNUMBER((Sheet1!F972+$F$7/10)*VLOOKUP($B992,$H$13:$J$18,3,0)),(Sheet1!F972+$F$7/10)*VLOOKUP($B992,$H$13:$J$18,3,0),"N/A")</f>
        <v>11.605534773401828</v>
      </c>
      <c r="H992" s="49">
        <f>IF(ISNUMBER((Sheet1!G972+$F$7/10)*VLOOKUP($B992,$H$13:$J$18,3,0)),(Sheet1!G972+$F$7/10)*VLOOKUP($B992,$H$13:$J$18,3,0),"N/A")</f>
        <v>11.272473931621004</v>
      </c>
      <c r="I992" s="49">
        <f>IF(ISNUMBER((Sheet1!H972+$F$7/10)*VLOOKUP($B992,$H$13:$J$18,3,0)),(Sheet1!H972+$F$7/10)*VLOOKUP($B992,$H$13:$J$18,3,0),"N/A")</f>
        <v>10.914547970319635</v>
      </c>
      <c r="J992" s="49">
        <f>IF(ISNUMBER((Sheet1!I972+$F$7/10)*VLOOKUP($B992,$H$13:$J$18,3,0)),(Sheet1!I972+$F$7/10)*VLOOKUP($B992,$H$13:$J$18,3,0),"N/A")</f>
        <v>10.676919840696344</v>
      </c>
      <c r="K992" s="49" t="str">
        <f>IF(ISNUMBER((Sheet1!J972+$F$7/10)*VLOOKUP($B992,$H$13:$J$18,3,0)),(Sheet1!J972+$F$7/10)*VLOOKUP($B992,$H$13:$J$18,3,0),"N/A")</f>
        <v>N/A</v>
      </c>
    </row>
    <row r="993" spans="2:11" x14ac:dyDescent="0.25">
      <c r="B993" s="1" t="str">
        <f>Sheet1!A973</f>
        <v>MA</v>
      </c>
      <c r="C993" s="2" t="str">
        <f>Sheet1!B973</f>
        <v>Elec</v>
      </c>
      <c r="D993" s="3">
        <f>Sheet1!C973</f>
        <v>42978</v>
      </c>
      <c r="E993" s="4" t="str">
        <f>Sheet1!D973</f>
        <v>Eversource-NEMA</v>
      </c>
      <c r="F993" s="2" t="str">
        <f>Sheet1!E973</f>
        <v>150-500K</v>
      </c>
      <c r="G993" s="49">
        <f>IF(ISNUMBER((Sheet1!F973+$F$7/10)*VLOOKUP($B993,$H$13:$J$18,3,0)),(Sheet1!F973+$F$7/10)*VLOOKUP($B993,$H$13:$J$18,3,0),"N/A")</f>
        <v>11.405534773401829</v>
      </c>
      <c r="H993" s="49">
        <f>IF(ISNUMBER((Sheet1!G973+$F$7/10)*VLOOKUP($B993,$H$13:$J$18,3,0)),(Sheet1!G973+$F$7/10)*VLOOKUP($B993,$H$13:$J$18,3,0),"N/A")</f>
        <v>11.072473931621003</v>
      </c>
      <c r="I993" s="49">
        <f>IF(ISNUMBER((Sheet1!H973+$F$7/10)*VLOOKUP($B993,$H$13:$J$18,3,0)),(Sheet1!H973+$F$7/10)*VLOOKUP($B993,$H$13:$J$18,3,0),"N/A")</f>
        <v>10.714547970319634</v>
      </c>
      <c r="J993" s="49">
        <f>IF(ISNUMBER((Sheet1!I973+$F$7/10)*VLOOKUP($B993,$H$13:$J$18,3,0)),(Sheet1!I973+$F$7/10)*VLOOKUP($B993,$H$13:$J$18,3,0),"N/A")</f>
        <v>10.476919840696343</v>
      </c>
      <c r="K993" s="49" t="str">
        <f>IF(ISNUMBER((Sheet1!J973+$F$7/10)*VLOOKUP($B993,$H$13:$J$18,3,0)),(Sheet1!J973+$F$7/10)*VLOOKUP($B993,$H$13:$J$18,3,0),"N/A")</f>
        <v>N/A</v>
      </c>
    </row>
    <row r="994" spans="2:11" x14ac:dyDescent="0.25">
      <c r="B994" s="1" t="str">
        <f>Sheet1!A974</f>
        <v>MA</v>
      </c>
      <c r="C994" s="2" t="str">
        <f>Sheet1!B974</f>
        <v>Elec</v>
      </c>
      <c r="D994" s="3">
        <f>Sheet1!C974</f>
        <v>42978</v>
      </c>
      <c r="E994" s="4" t="str">
        <f>Sheet1!D974</f>
        <v>Eversource-NEMA</v>
      </c>
      <c r="F994" s="2" t="str">
        <f>Sheet1!E974</f>
        <v>500-1M</v>
      </c>
      <c r="G994" s="49">
        <f>IF(ISNUMBER((Sheet1!F974+$F$7/10)*VLOOKUP($B994,$H$13:$J$18,3,0)),(Sheet1!F974+$F$7/10)*VLOOKUP($B994,$H$13:$J$18,3,0),"N/A")</f>
        <v>11.055534773401828</v>
      </c>
      <c r="H994" s="49">
        <f>IF(ISNUMBER((Sheet1!G974+$F$7/10)*VLOOKUP($B994,$H$13:$J$18,3,0)),(Sheet1!G974+$F$7/10)*VLOOKUP($B994,$H$13:$J$18,3,0),"N/A")</f>
        <v>10.722473931621003</v>
      </c>
      <c r="I994" s="49">
        <f>IF(ISNUMBER((Sheet1!H974+$F$7/10)*VLOOKUP($B994,$H$13:$J$18,3,0)),(Sheet1!H974+$F$7/10)*VLOOKUP($B994,$H$13:$J$18,3,0),"N/A")</f>
        <v>10.364547970319634</v>
      </c>
      <c r="J994" s="49">
        <f>IF(ISNUMBER((Sheet1!I974+$F$7/10)*VLOOKUP($B994,$H$13:$J$18,3,0)),(Sheet1!I974+$F$7/10)*VLOOKUP($B994,$H$13:$J$18,3,0),"N/A")</f>
        <v>10.126919840696344</v>
      </c>
      <c r="K994" s="49" t="str">
        <f>IF(ISNUMBER((Sheet1!J974+$F$7/10)*VLOOKUP($B994,$H$13:$J$18,3,0)),(Sheet1!J974+$F$7/10)*VLOOKUP($B994,$H$13:$J$18,3,0),"N/A")</f>
        <v>N/A</v>
      </c>
    </row>
    <row r="995" spans="2:11" x14ac:dyDescent="0.25">
      <c r="B995" s="1" t="str">
        <f>Sheet1!A975</f>
        <v>MA</v>
      </c>
      <c r="C995" s="2" t="str">
        <f>Sheet1!B975</f>
        <v>Elec</v>
      </c>
      <c r="D995" s="3">
        <f>Sheet1!C975</f>
        <v>42978</v>
      </c>
      <c r="E995" s="4" t="str">
        <f>Sheet1!D975</f>
        <v>Eversource-SEMA</v>
      </c>
      <c r="F995" s="2" t="str">
        <f>Sheet1!E975</f>
        <v>0-150K</v>
      </c>
      <c r="G995" s="49">
        <f>IF(ISNUMBER((Sheet1!F975+$F$7/10)*VLOOKUP($B995,$H$13:$J$18,3,0)),(Sheet1!F975+$F$7/10)*VLOOKUP($B995,$H$13:$J$18,3,0),"N/A")</f>
        <v>10.072267820205479</v>
      </c>
      <c r="H995" s="49">
        <f>IF(ISNUMBER((Sheet1!G975+$F$7/10)*VLOOKUP($B995,$H$13:$J$18,3,0)),(Sheet1!G975+$F$7/10)*VLOOKUP($B995,$H$13:$J$18,3,0),"N/A")</f>
        <v>9.7964651288812767</v>
      </c>
      <c r="I995" s="49">
        <f>IF(ISNUMBER((Sheet1!H975+$F$7/10)*VLOOKUP($B995,$H$13:$J$18,3,0)),(Sheet1!H975+$F$7/10)*VLOOKUP($B995,$H$13:$J$18,3,0),"N/A")</f>
        <v>9.801220243340941</v>
      </c>
      <c r="J995" s="49">
        <f>IF(ISNUMBER((Sheet1!I975+$F$7/10)*VLOOKUP($B995,$H$13:$J$18,3,0)),(Sheet1!I975+$F$7/10)*VLOOKUP($B995,$H$13:$J$18,3,0),"N/A")</f>
        <v>9.6743459798230571</v>
      </c>
      <c r="K995" s="49" t="str">
        <f>IF(ISNUMBER((Sheet1!J975+$F$7/10)*VLOOKUP($B995,$H$13:$J$18,3,0)),(Sheet1!J975+$F$7/10)*VLOOKUP($B995,$H$13:$J$18,3,0),"N/A")</f>
        <v>N/A</v>
      </c>
    </row>
    <row r="996" spans="2:11" x14ac:dyDescent="0.25">
      <c r="B996" s="1" t="str">
        <f>Sheet1!A976</f>
        <v>MA</v>
      </c>
      <c r="C996" s="2" t="str">
        <f>Sheet1!B976</f>
        <v>Elec</v>
      </c>
      <c r="D996" s="3">
        <f>Sheet1!C976</f>
        <v>42978</v>
      </c>
      <c r="E996" s="4" t="str">
        <f>Sheet1!D976</f>
        <v>Eversource-SEMA</v>
      </c>
      <c r="F996" s="2" t="str">
        <f>Sheet1!E976</f>
        <v>150-500K</v>
      </c>
      <c r="G996" s="49">
        <f>IF(ISNUMBER((Sheet1!F976+$F$7/10)*VLOOKUP($B996,$H$13:$J$18,3,0)),(Sheet1!F976+$F$7/10)*VLOOKUP($B996,$H$13:$J$18,3,0),"N/A")</f>
        <v>9.8722678202054794</v>
      </c>
      <c r="H996" s="49">
        <f>IF(ISNUMBER((Sheet1!G976+$F$7/10)*VLOOKUP($B996,$H$13:$J$18,3,0)),(Sheet1!G976+$F$7/10)*VLOOKUP($B996,$H$13:$J$18,3,0),"N/A")</f>
        <v>9.5964651288812775</v>
      </c>
      <c r="I996" s="49">
        <f>IF(ISNUMBER((Sheet1!H976+$F$7/10)*VLOOKUP($B996,$H$13:$J$18,3,0)),(Sheet1!H976+$F$7/10)*VLOOKUP($B996,$H$13:$J$18,3,0),"N/A")</f>
        <v>9.6012202433409417</v>
      </c>
      <c r="J996" s="49">
        <f>IF(ISNUMBER((Sheet1!I976+$F$7/10)*VLOOKUP($B996,$H$13:$J$18,3,0)),(Sheet1!I976+$F$7/10)*VLOOKUP($B996,$H$13:$J$18,3,0),"N/A")</f>
        <v>9.4743459798230578</v>
      </c>
      <c r="K996" s="49" t="str">
        <f>IF(ISNUMBER((Sheet1!J976+$F$7/10)*VLOOKUP($B996,$H$13:$J$18,3,0)),(Sheet1!J976+$F$7/10)*VLOOKUP($B996,$H$13:$J$18,3,0),"N/A")</f>
        <v>N/A</v>
      </c>
    </row>
    <row r="997" spans="2:11" x14ac:dyDescent="0.25">
      <c r="B997" s="1" t="str">
        <f>Sheet1!A977</f>
        <v>MA</v>
      </c>
      <c r="C997" s="2" t="str">
        <f>Sheet1!B977</f>
        <v>Elec</v>
      </c>
      <c r="D997" s="3">
        <f>Sheet1!C977</f>
        <v>42978</v>
      </c>
      <c r="E997" s="4" t="str">
        <f>Sheet1!D977</f>
        <v>Eversource-SEMA</v>
      </c>
      <c r="F997" s="2" t="str">
        <f>Sheet1!E977</f>
        <v>500-1M</v>
      </c>
      <c r="G997" s="49">
        <f>IF(ISNUMBER((Sheet1!F977+$F$7/10)*VLOOKUP($B997,$H$13:$J$18,3,0)),(Sheet1!F977+$F$7/10)*VLOOKUP($B997,$H$13:$J$18,3,0),"N/A")</f>
        <v>9.5222678202054798</v>
      </c>
      <c r="H997" s="49">
        <f>IF(ISNUMBER((Sheet1!G977+$F$7/10)*VLOOKUP($B997,$H$13:$J$18,3,0)),(Sheet1!G977+$F$7/10)*VLOOKUP($B997,$H$13:$J$18,3,0),"N/A")</f>
        <v>9.2464651288812778</v>
      </c>
      <c r="I997" s="49">
        <f>IF(ISNUMBER((Sheet1!H977+$F$7/10)*VLOOKUP($B997,$H$13:$J$18,3,0)),(Sheet1!H977+$F$7/10)*VLOOKUP($B997,$H$13:$J$18,3,0),"N/A")</f>
        <v>9.2512202433409421</v>
      </c>
      <c r="J997" s="49">
        <f>IF(ISNUMBER((Sheet1!I977+$F$7/10)*VLOOKUP($B997,$H$13:$J$18,3,0)),(Sheet1!I977+$F$7/10)*VLOOKUP($B997,$H$13:$J$18,3,0),"N/A")</f>
        <v>9.1243459798230582</v>
      </c>
      <c r="K997" s="49" t="str">
        <f>IF(ISNUMBER((Sheet1!J977+$F$7/10)*VLOOKUP($B997,$H$13:$J$18,3,0)),(Sheet1!J977+$F$7/10)*VLOOKUP($B997,$H$13:$J$18,3,0),"N/A")</f>
        <v>N/A</v>
      </c>
    </row>
    <row r="998" spans="2:11" x14ac:dyDescent="0.25">
      <c r="B998" s="1" t="str">
        <f>Sheet1!A978</f>
        <v>MA</v>
      </c>
      <c r="C998" s="2" t="str">
        <f>Sheet1!B978</f>
        <v>Elec</v>
      </c>
      <c r="D998" s="3">
        <f>Sheet1!C978</f>
        <v>42978</v>
      </c>
      <c r="E998" s="4" t="str">
        <f>Sheet1!D978</f>
        <v>NatGrid-NEMA</v>
      </c>
      <c r="F998" s="2" t="str">
        <f>Sheet1!E978</f>
        <v>0-150K</v>
      </c>
      <c r="G998" s="49">
        <f>IF(ISNUMBER((Sheet1!F978+$F$7/10)*VLOOKUP($B998,$H$13:$J$18,3,0)),(Sheet1!F978+$F$7/10)*VLOOKUP($B998,$H$13:$J$18,3,0),"N/A")</f>
        <v>11.648936173401827</v>
      </c>
      <c r="H998" s="49">
        <f>IF(ISNUMBER((Sheet1!G978+$F$7/10)*VLOOKUP($B998,$H$13:$J$18,3,0)),(Sheet1!G978+$F$7/10)*VLOOKUP($B998,$H$13:$J$18,3,0),"N/A")</f>
        <v>11.317024506621003</v>
      </c>
      <c r="I998" s="49">
        <f>IF(ISNUMBER((Sheet1!H978+$F$7/10)*VLOOKUP($B998,$H$13:$J$18,3,0)),(Sheet1!H978+$F$7/10)*VLOOKUP($B998,$H$13:$J$18,3,0),"N/A")</f>
        <v>10.958501686986299</v>
      </c>
      <c r="J998" s="49">
        <f>IF(ISNUMBER((Sheet1!I978+$F$7/10)*VLOOKUP($B998,$H$13:$J$18,3,0)),(Sheet1!I978+$F$7/10)*VLOOKUP($B998,$H$13:$J$18,3,0),"N/A")</f>
        <v>10.720742159446344</v>
      </c>
      <c r="K998" s="49" t="str">
        <f>IF(ISNUMBER((Sheet1!J978+$F$7/10)*VLOOKUP($B998,$H$13:$J$18,3,0)),(Sheet1!J978+$F$7/10)*VLOOKUP($B998,$H$13:$J$18,3,0),"N/A")</f>
        <v>N/A</v>
      </c>
    </row>
    <row r="999" spans="2:11" x14ac:dyDescent="0.25">
      <c r="B999" s="1" t="str">
        <f>Sheet1!A979</f>
        <v>MA</v>
      </c>
      <c r="C999" s="2" t="str">
        <f>Sheet1!B979</f>
        <v>Elec</v>
      </c>
      <c r="D999" s="3">
        <f>Sheet1!C979</f>
        <v>42978</v>
      </c>
      <c r="E999" s="4" t="str">
        <f>Sheet1!D979</f>
        <v>NatGrid-NEMA</v>
      </c>
      <c r="F999" s="2" t="str">
        <f>Sheet1!E979</f>
        <v>150-500K</v>
      </c>
      <c r="G999" s="49">
        <f>IF(ISNUMBER((Sheet1!F979+$F$7/10)*VLOOKUP($B999,$H$13:$J$18,3,0)),(Sheet1!F979+$F$7/10)*VLOOKUP($B999,$H$13:$J$18,3,0),"N/A")</f>
        <v>11.448936173401828</v>
      </c>
      <c r="H999" s="49">
        <f>IF(ISNUMBER((Sheet1!G979+$F$7/10)*VLOOKUP($B999,$H$13:$J$18,3,0)),(Sheet1!G979+$F$7/10)*VLOOKUP($B999,$H$13:$J$18,3,0),"N/A")</f>
        <v>11.117024506621004</v>
      </c>
      <c r="I999" s="49">
        <f>IF(ISNUMBER((Sheet1!H979+$F$7/10)*VLOOKUP($B999,$H$13:$J$18,3,0)),(Sheet1!H979+$F$7/10)*VLOOKUP($B999,$H$13:$J$18,3,0),"N/A")</f>
        <v>10.758501686986298</v>
      </c>
      <c r="J999" s="49">
        <f>IF(ISNUMBER((Sheet1!I979+$F$7/10)*VLOOKUP($B999,$H$13:$J$18,3,0)),(Sheet1!I979+$F$7/10)*VLOOKUP($B999,$H$13:$J$18,3,0),"N/A")</f>
        <v>10.520742159446344</v>
      </c>
      <c r="K999" s="49" t="str">
        <f>IF(ISNUMBER((Sheet1!J979+$F$7/10)*VLOOKUP($B999,$H$13:$J$18,3,0)),(Sheet1!J979+$F$7/10)*VLOOKUP($B999,$H$13:$J$18,3,0),"N/A")</f>
        <v>N/A</v>
      </c>
    </row>
    <row r="1000" spans="2:11" x14ac:dyDescent="0.25">
      <c r="B1000" s="1" t="str">
        <f>Sheet1!A980</f>
        <v>MA</v>
      </c>
      <c r="C1000" s="2" t="str">
        <f>Sheet1!B980</f>
        <v>Elec</v>
      </c>
      <c r="D1000" s="3">
        <f>Sheet1!C980</f>
        <v>42978</v>
      </c>
      <c r="E1000" s="4" t="str">
        <f>Sheet1!D980</f>
        <v>NatGrid-NEMA</v>
      </c>
      <c r="F1000" s="2" t="str">
        <f>Sheet1!E980</f>
        <v>500-1M</v>
      </c>
      <c r="G1000" s="49">
        <f>IF(ISNUMBER((Sheet1!F980+$F$7/10)*VLOOKUP($B1000,$H$13:$J$18,3,0)),(Sheet1!F980+$F$7/10)*VLOOKUP($B1000,$H$13:$J$18,3,0),"N/A")</f>
        <v>11.098936173401828</v>
      </c>
      <c r="H1000" s="49">
        <f>IF(ISNUMBER((Sheet1!G980+$F$7/10)*VLOOKUP($B1000,$H$13:$J$18,3,0)),(Sheet1!G980+$F$7/10)*VLOOKUP($B1000,$H$13:$J$18,3,0),"N/A")</f>
        <v>10.767024506621002</v>
      </c>
      <c r="I1000" s="49">
        <f>IF(ISNUMBER((Sheet1!H980+$F$7/10)*VLOOKUP($B1000,$H$13:$J$18,3,0)),(Sheet1!H980+$F$7/10)*VLOOKUP($B1000,$H$13:$J$18,3,0),"N/A")</f>
        <v>10.408501686986298</v>
      </c>
      <c r="J1000" s="49">
        <f>IF(ISNUMBER((Sheet1!I980+$F$7/10)*VLOOKUP($B1000,$H$13:$J$18,3,0)),(Sheet1!I980+$F$7/10)*VLOOKUP($B1000,$H$13:$J$18,3,0),"N/A")</f>
        <v>10.170742159446345</v>
      </c>
      <c r="K1000" s="49" t="str">
        <f>IF(ISNUMBER((Sheet1!J980+$F$7/10)*VLOOKUP($B1000,$H$13:$J$18,3,0)),(Sheet1!J980+$F$7/10)*VLOOKUP($B1000,$H$13:$J$18,3,0),"N/A")</f>
        <v>N/A</v>
      </c>
    </row>
    <row r="1001" spans="2:11" x14ac:dyDescent="0.25">
      <c r="B1001" s="1" t="str">
        <f>Sheet1!A981</f>
        <v>MA</v>
      </c>
      <c r="C1001" s="2" t="str">
        <f>Sheet1!B981</f>
        <v>Elec</v>
      </c>
      <c r="D1001" s="3">
        <f>Sheet1!C981</f>
        <v>42978</v>
      </c>
      <c r="E1001" s="4" t="str">
        <f>Sheet1!D981</f>
        <v>NatGrid-SEMA</v>
      </c>
      <c r="F1001" s="2" t="str">
        <f>Sheet1!E981</f>
        <v>0-150K</v>
      </c>
      <c r="G1001" s="49">
        <f>IF(ISNUMBER((Sheet1!F981+$F$7/10)*VLOOKUP($B1001,$H$13:$J$18,3,0)),(Sheet1!F981+$F$7/10)*VLOOKUP($B1001,$H$13:$J$18,3,0),"N/A")</f>
        <v>10.11486747020548</v>
      </c>
      <c r="H1001" s="49">
        <f>IF(ISNUMBER((Sheet1!G981+$F$7/10)*VLOOKUP($B1001,$H$13:$J$18,3,0)),(Sheet1!G981+$F$7/10)*VLOOKUP($B1001,$H$13:$J$18,3,0),"N/A")</f>
        <v>9.8363121038812782</v>
      </c>
      <c r="I1001" s="49">
        <f>IF(ISNUMBER((Sheet1!H981+$F$7/10)*VLOOKUP($B1001,$H$13:$J$18,3,0)),(Sheet1!H981+$F$7/10)*VLOOKUP($B1001,$H$13:$J$18,3,0),"N/A")</f>
        <v>9.8398735016742744</v>
      </c>
      <c r="J1001" s="49">
        <f>IF(ISNUMBER((Sheet1!I981+$F$7/10)*VLOOKUP($B1001,$H$13:$J$18,3,0)),(Sheet1!I981+$F$7/10)*VLOOKUP($B1001,$H$13:$J$18,3,0),"N/A")</f>
        <v>9.7117877048230579</v>
      </c>
      <c r="K1001" s="49" t="str">
        <f>IF(ISNUMBER((Sheet1!J981+$F$7/10)*VLOOKUP($B1001,$H$13:$J$18,3,0)),(Sheet1!J981+$F$7/10)*VLOOKUP($B1001,$H$13:$J$18,3,0),"N/A")</f>
        <v>N/A</v>
      </c>
    </row>
    <row r="1002" spans="2:11" x14ac:dyDescent="0.25">
      <c r="B1002" s="1" t="str">
        <f>Sheet1!A982</f>
        <v>MA</v>
      </c>
      <c r="C1002" s="2" t="str">
        <f>Sheet1!B982</f>
        <v>Elec</v>
      </c>
      <c r="D1002" s="3">
        <f>Sheet1!C982</f>
        <v>42978</v>
      </c>
      <c r="E1002" s="4" t="str">
        <f>Sheet1!D982</f>
        <v>NatGrid-SEMA</v>
      </c>
      <c r="F1002" s="2" t="str">
        <f>Sheet1!E982</f>
        <v>150-500K</v>
      </c>
      <c r="G1002" s="49">
        <f>IF(ISNUMBER((Sheet1!F982+$F$7/10)*VLOOKUP($B1002,$H$13:$J$18,3,0)),(Sheet1!F982+$F$7/10)*VLOOKUP($B1002,$H$13:$J$18,3,0),"N/A")</f>
        <v>9.9148674702054809</v>
      </c>
      <c r="H1002" s="49">
        <f>IF(ISNUMBER((Sheet1!G982+$F$7/10)*VLOOKUP($B1002,$H$13:$J$18,3,0)),(Sheet1!G982+$F$7/10)*VLOOKUP($B1002,$H$13:$J$18,3,0),"N/A")</f>
        <v>9.6363121038812771</v>
      </c>
      <c r="I1002" s="49">
        <f>IF(ISNUMBER((Sheet1!H982+$F$7/10)*VLOOKUP($B1002,$H$13:$J$18,3,0)),(Sheet1!H982+$F$7/10)*VLOOKUP($B1002,$H$13:$J$18,3,0),"N/A")</f>
        <v>9.6398735016742751</v>
      </c>
      <c r="J1002" s="49">
        <f>IF(ISNUMBER((Sheet1!I982+$F$7/10)*VLOOKUP($B1002,$H$13:$J$18,3,0)),(Sheet1!I982+$F$7/10)*VLOOKUP($B1002,$H$13:$J$18,3,0),"N/A")</f>
        <v>9.5117877048230586</v>
      </c>
      <c r="K1002" s="49" t="str">
        <f>IF(ISNUMBER((Sheet1!J982+$F$7/10)*VLOOKUP($B1002,$H$13:$J$18,3,0)),(Sheet1!J982+$F$7/10)*VLOOKUP($B1002,$H$13:$J$18,3,0),"N/A")</f>
        <v>N/A</v>
      </c>
    </row>
    <row r="1003" spans="2:11" x14ac:dyDescent="0.25">
      <c r="B1003" s="1" t="str">
        <f>Sheet1!A983</f>
        <v>MA</v>
      </c>
      <c r="C1003" s="2" t="str">
        <f>Sheet1!B983</f>
        <v>Elec</v>
      </c>
      <c r="D1003" s="3">
        <f>Sheet1!C983</f>
        <v>42978</v>
      </c>
      <c r="E1003" s="4" t="str">
        <f>Sheet1!D983</f>
        <v>NatGrid-SEMA</v>
      </c>
      <c r="F1003" s="2" t="str">
        <f>Sheet1!E983</f>
        <v>500-1M</v>
      </c>
      <c r="G1003" s="49">
        <f>IF(ISNUMBER((Sheet1!F983+$F$7/10)*VLOOKUP($B1003,$H$13:$J$18,3,0)),(Sheet1!F983+$F$7/10)*VLOOKUP($B1003,$H$13:$J$18,3,0),"N/A")</f>
        <v>9.5648674702054812</v>
      </c>
      <c r="H1003" s="49">
        <f>IF(ISNUMBER((Sheet1!G983+$F$7/10)*VLOOKUP($B1003,$H$13:$J$18,3,0)),(Sheet1!G983+$F$7/10)*VLOOKUP($B1003,$H$13:$J$18,3,0),"N/A")</f>
        <v>9.2863121038812775</v>
      </c>
      <c r="I1003" s="49">
        <f>IF(ISNUMBER((Sheet1!H983+$F$7/10)*VLOOKUP($B1003,$H$13:$J$18,3,0)),(Sheet1!H983+$F$7/10)*VLOOKUP($B1003,$H$13:$J$18,3,0),"N/A")</f>
        <v>9.2898735016742755</v>
      </c>
      <c r="J1003" s="49">
        <f>IF(ISNUMBER((Sheet1!I983+$F$7/10)*VLOOKUP($B1003,$H$13:$J$18,3,0)),(Sheet1!I983+$F$7/10)*VLOOKUP($B1003,$H$13:$J$18,3,0),"N/A")</f>
        <v>9.1617877048230589</v>
      </c>
      <c r="K1003" s="49" t="str">
        <f>IF(ISNUMBER((Sheet1!J983+$F$7/10)*VLOOKUP($B1003,$H$13:$J$18,3,0)),(Sheet1!J983+$F$7/10)*VLOOKUP($B1003,$H$13:$J$18,3,0),"N/A")</f>
        <v>N/A</v>
      </c>
    </row>
    <row r="1004" spans="2:11" x14ac:dyDescent="0.25">
      <c r="B1004" s="1" t="str">
        <f>Sheet1!A984</f>
        <v>MA</v>
      </c>
      <c r="C1004" s="2" t="str">
        <f>Sheet1!B984</f>
        <v>Elec</v>
      </c>
      <c r="D1004" s="3">
        <f>Sheet1!C984</f>
        <v>42978</v>
      </c>
      <c r="E1004" s="4" t="str">
        <f>Sheet1!D984</f>
        <v>NatGrid-WCMA</v>
      </c>
      <c r="F1004" s="2" t="str">
        <f>Sheet1!E984</f>
        <v>0-150K</v>
      </c>
      <c r="G1004" s="49">
        <f>IF(ISNUMBER((Sheet1!F984+$F$7/10)*VLOOKUP($B1004,$H$13:$J$18,3,0)),(Sheet1!F984+$F$7/10)*VLOOKUP($B1004,$H$13:$J$18,3,0),"N/A")</f>
        <v>10.434653389611871</v>
      </c>
      <c r="H1004" s="49">
        <f>IF(ISNUMBER((Sheet1!G984+$F$7/10)*VLOOKUP($B1004,$H$13:$J$18,3,0)),(Sheet1!G984+$F$7/10)*VLOOKUP($B1004,$H$13:$J$18,3,0),"N/A")</f>
        <v>10.154447564497717</v>
      </c>
      <c r="I1004" s="49">
        <f>IF(ISNUMBER((Sheet1!H984+$F$7/10)*VLOOKUP($B1004,$H$13:$J$18,3,0)),(Sheet1!H984+$F$7/10)*VLOOKUP($B1004,$H$13:$J$18,3,0),"N/A")</f>
        <v>10.041287125418567</v>
      </c>
      <c r="J1004" s="49">
        <f>IF(ISNUMBER((Sheet1!I984+$F$7/10)*VLOOKUP($B1004,$H$13:$J$18,3,0)),(Sheet1!I984+$F$7/10)*VLOOKUP($B1004,$H$13:$J$18,3,0),"N/A")</f>
        <v>9.8728154059646105</v>
      </c>
      <c r="K1004" s="49" t="str">
        <f>IF(ISNUMBER((Sheet1!J984+$F$7/10)*VLOOKUP($B1004,$H$13:$J$18,3,0)),(Sheet1!J984+$F$7/10)*VLOOKUP($B1004,$H$13:$J$18,3,0),"N/A")</f>
        <v>N/A</v>
      </c>
    </row>
    <row r="1005" spans="2:11" x14ac:dyDescent="0.25">
      <c r="B1005" s="1" t="str">
        <f>Sheet1!A985</f>
        <v>MA</v>
      </c>
      <c r="C1005" s="2" t="str">
        <f>Sheet1!B985</f>
        <v>Elec</v>
      </c>
      <c r="D1005" s="3">
        <f>Sheet1!C985</f>
        <v>42978</v>
      </c>
      <c r="E1005" s="4" t="str">
        <f>Sheet1!D985</f>
        <v>NatGrid-WCMA</v>
      </c>
      <c r="F1005" s="2" t="str">
        <f>Sheet1!E985</f>
        <v>150-500K</v>
      </c>
      <c r="G1005" s="49">
        <f>IF(ISNUMBER((Sheet1!F985+$F$7/10)*VLOOKUP($B1005,$H$13:$J$18,3,0)),(Sheet1!F985+$F$7/10)*VLOOKUP($B1005,$H$13:$J$18,3,0),"N/A")</f>
        <v>10.234653389611871</v>
      </c>
      <c r="H1005" s="49">
        <f>IF(ISNUMBER((Sheet1!G985+$F$7/10)*VLOOKUP($B1005,$H$13:$J$18,3,0)),(Sheet1!G985+$F$7/10)*VLOOKUP($B1005,$H$13:$J$18,3,0),"N/A")</f>
        <v>9.9544475644977162</v>
      </c>
      <c r="I1005" s="49">
        <f>IF(ISNUMBER((Sheet1!H985+$F$7/10)*VLOOKUP($B1005,$H$13:$J$18,3,0)),(Sheet1!H985+$F$7/10)*VLOOKUP($B1005,$H$13:$J$18,3,0),"N/A")</f>
        <v>9.8412871254185674</v>
      </c>
      <c r="J1005" s="49">
        <f>IF(ISNUMBER((Sheet1!I985+$F$7/10)*VLOOKUP($B1005,$H$13:$J$18,3,0)),(Sheet1!I985+$F$7/10)*VLOOKUP($B1005,$H$13:$J$18,3,0),"N/A")</f>
        <v>9.6728154059646094</v>
      </c>
      <c r="K1005" s="49" t="str">
        <f>IF(ISNUMBER((Sheet1!J985+$F$7/10)*VLOOKUP($B1005,$H$13:$J$18,3,0)),(Sheet1!J985+$F$7/10)*VLOOKUP($B1005,$H$13:$J$18,3,0),"N/A")</f>
        <v>N/A</v>
      </c>
    </row>
    <row r="1006" spans="2:11" x14ac:dyDescent="0.25">
      <c r="B1006" s="1" t="str">
        <f>Sheet1!A986</f>
        <v>MA</v>
      </c>
      <c r="C1006" s="2" t="str">
        <f>Sheet1!B986</f>
        <v>Elec</v>
      </c>
      <c r="D1006" s="3">
        <f>Sheet1!C986</f>
        <v>42978</v>
      </c>
      <c r="E1006" s="4" t="str">
        <f>Sheet1!D986</f>
        <v>NatGrid-WCMA</v>
      </c>
      <c r="F1006" s="2" t="str">
        <f>Sheet1!E986</f>
        <v>500-1M</v>
      </c>
      <c r="G1006" s="49">
        <f>IF(ISNUMBER((Sheet1!F986+$F$7/10)*VLOOKUP($B1006,$H$13:$J$18,3,0)),(Sheet1!F986+$F$7/10)*VLOOKUP($B1006,$H$13:$J$18,3,0),"N/A")</f>
        <v>9.8846533896118718</v>
      </c>
      <c r="H1006" s="49">
        <f>IF(ISNUMBER((Sheet1!G986+$F$7/10)*VLOOKUP($B1006,$H$13:$J$18,3,0)),(Sheet1!G986+$F$7/10)*VLOOKUP($B1006,$H$13:$J$18,3,0),"N/A")</f>
        <v>9.6044475644977165</v>
      </c>
      <c r="I1006" s="49">
        <f>IF(ISNUMBER((Sheet1!H986+$F$7/10)*VLOOKUP($B1006,$H$13:$J$18,3,0)),(Sheet1!H986+$F$7/10)*VLOOKUP($B1006,$H$13:$J$18,3,0),"N/A")</f>
        <v>9.4912871254185678</v>
      </c>
      <c r="J1006" s="49">
        <f>IF(ISNUMBER((Sheet1!I986+$F$7/10)*VLOOKUP($B1006,$H$13:$J$18,3,0)),(Sheet1!I986+$F$7/10)*VLOOKUP($B1006,$H$13:$J$18,3,0),"N/A")</f>
        <v>9.3228154059646098</v>
      </c>
      <c r="K1006" s="49" t="str">
        <f>IF(ISNUMBER((Sheet1!J986+$F$7/10)*VLOOKUP($B1006,$H$13:$J$18,3,0)),(Sheet1!J986+$F$7/10)*VLOOKUP($B1006,$H$13:$J$18,3,0),"N/A")</f>
        <v>N/A</v>
      </c>
    </row>
    <row r="1007" spans="2:11" x14ac:dyDescent="0.25">
      <c r="B1007" s="1" t="str">
        <f>Sheet1!A987</f>
        <v>MA</v>
      </c>
      <c r="C1007" s="2" t="str">
        <f>Sheet1!B987</f>
        <v>Elec</v>
      </c>
      <c r="D1007" s="3">
        <f>Sheet1!C987</f>
        <v>43008</v>
      </c>
      <c r="E1007" s="4" t="str">
        <f>Sheet1!D987</f>
        <v>Eversource-NEMA</v>
      </c>
      <c r="F1007" s="2" t="str">
        <f>Sheet1!E987</f>
        <v>0-150K</v>
      </c>
      <c r="G1007" s="49">
        <f>IF(ISNUMBER((Sheet1!F987+$F$7/10)*VLOOKUP($B1007,$H$13:$J$18,3,0)),(Sheet1!F987+$F$7/10)*VLOOKUP($B1007,$H$13:$J$18,3,0),"N/A")</f>
        <v>12.26719838173516</v>
      </c>
      <c r="H1007" s="49">
        <f>IF(ISNUMBER((Sheet1!G987+$F$7/10)*VLOOKUP($B1007,$H$13:$J$18,3,0)),(Sheet1!G987+$F$7/10)*VLOOKUP($B1007,$H$13:$J$18,3,0),"N/A")</f>
        <v>11.167915614897257</v>
      </c>
      <c r="I1007" s="49">
        <f>IF(ISNUMBER((Sheet1!H987+$F$7/10)*VLOOKUP($B1007,$H$13:$J$18,3,0)),(Sheet1!H987+$F$7/10)*VLOOKUP($B1007,$H$13:$J$18,3,0),"N/A")</f>
        <v>11.069832509170471</v>
      </c>
      <c r="J1007" s="49">
        <f>IF(ISNUMBER((Sheet1!I987+$F$7/10)*VLOOKUP($B1007,$H$13:$J$18,3,0)),(Sheet1!I987+$F$7/10)*VLOOKUP($B1007,$H$13:$J$18,3,0),"N/A")</f>
        <v>10.600468691181506</v>
      </c>
      <c r="K1007" s="49" t="str">
        <f>IF(ISNUMBER((Sheet1!J987+$F$7/10)*VLOOKUP($B1007,$H$13:$J$18,3,0)),(Sheet1!J987+$F$7/10)*VLOOKUP($B1007,$H$13:$J$18,3,0),"N/A")</f>
        <v>N/A</v>
      </c>
    </row>
    <row r="1008" spans="2:11" x14ac:dyDescent="0.25">
      <c r="B1008" s="1" t="str">
        <f>Sheet1!A988</f>
        <v>MA</v>
      </c>
      <c r="C1008" s="2" t="str">
        <f>Sheet1!B988</f>
        <v>Elec</v>
      </c>
      <c r="D1008" s="3">
        <f>Sheet1!C988</f>
        <v>43008</v>
      </c>
      <c r="E1008" s="4" t="str">
        <f>Sheet1!D988</f>
        <v>Eversource-NEMA</v>
      </c>
      <c r="F1008" s="2" t="str">
        <f>Sheet1!E988</f>
        <v>150-500K</v>
      </c>
      <c r="G1008" s="49">
        <f>IF(ISNUMBER((Sheet1!F988+$F$7/10)*VLOOKUP($B1008,$H$13:$J$18,3,0)),(Sheet1!F988+$F$7/10)*VLOOKUP($B1008,$H$13:$J$18,3,0),"N/A")</f>
        <v>12.067198381735158</v>
      </c>
      <c r="H1008" s="49">
        <f>IF(ISNUMBER((Sheet1!G988+$F$7/10)*VLOOKUP($B1008,$H$13:$J$18,3,0)),(Sheet1!G988+$F$7/10)*VLOOKUP($B1008,$H$13:$J$18,3,0),"N/A")</f>
        <v>10.967915614897258</v>
      </c>
      <c r="I1008" s="49">
        <f>IF(ISNUMBER((Sheet1!H988+$F$7/10)*VLOOKUP($B1008,$H$13:$J$18,3,0)),(Sheet1!H988+$F$7/10)*VLOOKUP($B1008,$H$13:$J$18,3,0),"N/A")</f>
        <v>10.86983250917047</v>
      </c>
      <c r="J1008" s="49">
        <f>IF(ISNUMBER((Sheet1!I988+$F$7/10)*VLOOKUP($B1008,$H$13:$J$18,3,0)),(Sheet1!I988+$F$7/10)*VLOOKUP($B1008,$H$13:$J$18,3,0),"N/A")</f>
        <v>10.400468691181505</v>
      </c>
      <c r="K1008" s="49" t="str">
        <f>IF(ISNUMBER((Sheet1!J988+$F$7/10)*VLOOKUP($B1008,$H$13:$J$18,3,0)),(Sheet1!J988+$F$7/10)*VLOOKUP($B1008,$H$13:$J$18,3,0),"N/A")</f>
        <v>N/A</v>
      </c>
    </row>
    <row r="1009" spans="2:11" x14ac:dyDescent="0.25">
      <c r="B1009" s="1" t="str">
        <f>Sheet1!A989</f>
        <v>MA</v>
      </c>
      <c r="C1009" s="2" t="str">
        <f>Sheet1!B989</f>
        <v>Elec</v>
      </c>
      <c r="D1009" s="3">
        <f>Sheet1!C989</f>
        <v>43008</v>
      </c>
      <c r="E1009" s="4" t="str">
        <f>Sheet1!D989</f>
        <v>Eversource-NEMA</v>
      </c>
      <c r="F1009" s="2" t="str">
        <f>Sheet1!E989</f>
        <v>500-1M</v>
      </c>
      <c r="G1009" s="49">
        <f>IF(ISNUMBER((Sheet1!F989+$F$7/10)*VLOOKUP($B1009,$H$13:$J$18,3,0)),(Sheet1!F989+$F$7/10)*VLOOKUP($B1009,$H$13:$J$18,3,0),"N/A")</f>
        <v>11.717198381735159</v>
      </c>
      <c r="H1009" s="49">
        <f>IF(ISNUMBER((Sheet1!G989+$F$7/10)*VLOOKUP($B1009,$H$13:$J$18,3,0)),(Sheet1!G989+$F$7/10)*VLOOKUP($B1009,$H$13:$J$18,3,0),"N/A")</f>
        <v>10.617915614897258</v>
      </c>
      <c r="I1009" s="49">
        <f>IF(ISNUMBER((Sheet1!H989+$F$7/10)*VLOOKUP($B1009,$H$13:$J$18,3,0)),(Sheet1!H989+$F$7/10)*VLOOKUP($B1009,$H$13:$J$18,3,0),"N/A")</f>
        <v>10.51983250917047</v>
      </c>
      <c r="J1009" s="49">
        <f>IF(ISNUMBER((Sheet1!I989+$F$7/10)*VLOOKUP($B1009,$H$13:$J$18,3,0)),(Sheet1!I989+$F$7/10)*VLOOKUP($B1009,$H$13:$J$18,3,0),"N/A")</f>
        <v>10.050468691181505</v>
      </c>
      <c r="K1009" s="49" t="str">
        <f>IF(ISNUMBER((Sheet1!J989+$F$7/10)*VLOOKUP($B1009,$H$13:$J$18,3,0)),(Sheet1!J989+$F$7/10)*VLOOKUP($B1009,$H$13:$J$18,3,0),"N/A")</f>
        <v>N/A</v>
      </c>
    </row>
    <row r="1010" spans="2:11" x14ac:dyDescent="0.25">
      <c r="B1010" s="1" t="str">
        <f>Sheet1!A990</f>
        <v>MA</v>
      </c>
      <c r="C1010" s="2" t="str">
        <f>Sheet1!B990</f>
        <v>Elec</v>
      </c>
      <c r="D1010" s="3">
        <f>Sheet1!C990</f>
        <v>43008</v>
      </c>
      <c r="E1010" s="4" t="str">
        <f>Sheet1!D990</f>
        <v>Eversource-SEMA</v>
      </c>
      <c r="F1010" s="2" t="str">
        <f>Sheet1!E990</f>
        <v>0-150K</v>
      </c>
      <c r="G1010" s="49">
        <f>IF(ISNUMBER((Sheet1!F990+$F$7/10)*VLOOKUP($B1010,$H$13:$J$18,3,0)),(Sheet1!F990+$F$7/10)*VLOOKUP($B1010,$H$13:$J$18,3,0),"N/A")</f>
        <v>10.800972295205479</v>
      </c>
      <c r="H1010" s="49">
        <f>IF(ISNUMBER((Sheet1!G990+$F$7/10)*VLOOKUP($B1010,$H$13:$J$18,3,0)),(Sheet1!G990+$F$7/10)*VLOOKUP($B1010,$H$13:$J$18,3,0),"N/A")</f>
        <v>9.7740284082191771</v>
      </c>
      <c r="I1010" s="49">
        <f>IF(ISNUMBER((Sheet1!H990+$F$7/10)*VLOOKUP($B1010,$H$13:$J$18,3,0)),(Sheet1!H990+$F$7/10)*VLOOKUP($B1010,$H$13:$J$18,3,0),"N/A")</f>
        <v>10.030252904566208</v>
      </c>
      <c r="J1010" s="49">
        <f>IF(ISNUMBER((Sheet1!I990+$F$7/10)*VLOOKUP($B1010,$H$13:$J$18,3,0)),(Sheet1!I990+$F$7/10)*VLOOKUP($B1010,$H$13:$J$18,3,0),"N/A")</f>
        <v>9.6426586247431487</v>
      </c>
      <c r="K1010" s="49" t="str">
        <f>IF(ISNUMBER((Sheet1!J990+$F$7/10)*VLOOKUP($B1010,$H$13:$J$18,3,0)),(Sheet1!J990+$F$7/10)*VLOOKUP($B1010,$H$13:$J$18,3,0),"N/A")</f>
        <v>N/A</v>
      </c>
    </row>
    <row r="1011" spans="2:11" x14ac:dyDescent="0.25">
      <c r="B1011" s="1" t="str">
        <f>Sheet1!A991</f>
        <v>MA</v>
      </c>
      <c r="C1011" s="2" t="str">
        <f>Sheet1!B991</f>
        <v>Elec</v>
      </c>
      <c r="D1011" s="3">
        <f>Sheet1!C991</f>
        <v>43008</v>
      </c>
      <c r="E1011" s="4" t="str">
        <f>Sheet1!D991</f>
        <v>Eversource-SEMA</v>
      </c>
      <c r="F1011" s="2" t="str">
        <f>Sheet1!E991</f>
        <v>150-500K</v>
      </c>
      <c r="G1011" s="49">
        <f>IF(ISNUMBER((Sheet1!F991+$F$7/10)*VLOOKUP($B1011,$H$13:$J$18,3,0)),(Sheet1!F991+$F$7/10)*VLOOKUP($B1011,$H$13:$J$18,3,0),"N/A")</f>
        <v>10.600972295205478</v>
      </c>
      <c r="H1011" s="49">
        <f>IF(ISNUMBER((Sheet1!G991+$F$7/10)*VLOOKUP($B1011,$H$13:$J$18,3,0)),(Sheet1!G991+$F$7/10)*VLOOKUP($B1011,$H$13:$J$18,3,0),"N/A")</f>
        <v>9.574028408219176</v>
      </c>
      <c r="I1011" s="49">
        <f>IF(ISNUMBER((Sheet1!H991+$F$7/10)*VLOOKUP($B1011,$H$13:$J$18,3,0)),(Sheet1!H991+$F$7/10)*VLOOKUP($B1011,$H$13:$J$18,3,0),"N/A")</f>
        <v>9.8302529045662084</v>
      </c>
      <c r="J1011" s="49">
        <f>IF(ISNUMBER((Sheet1!I991+$F$7/10)*VLOOKUP($B1011,$H$13:$J$18,3,0)),(Sheet1!I991+$F$7/10)*VLOOKUP($B1011,$H$13:$J$18,3,0),"N/A")</f>
        <v>9.4426586247431494</v>
      </c>
      <c r="K1011" s="49" t="str">
        <f>IF(ISNUMBER((Sheet1!J991+$F$7/10)*VLOOKUP($B1011,$H$13:$J$18,3,0)),(Sheet1!J991+$F$7/10)*VLOOKUP($B1011,$H$13:$J$18,3,0),"N/A")</f>
        <v>N/A</v>
      </c>
    </row>
    <row r="1012" spans="2:11" x14ac:dyDescent="0.25">
      <c r="B1012" s="1" t="str">
        <f>Sheet1!A992</f>
        <v>MA</v>
      </c>
      <c r="C1012" s="2" t="str">
        <f>Sheet1!B992</f>
        <v>Elec</v>
      </c>
      <c r="D1012" s="3">
        <f>Sheet1!C992</f>
        <v>43008</v>
      </c>
      <c r="E1012" s="4" t="str">
        <f>Sheet1!D992</f>
        <v>Eversource-SEMA</v>
      </c>
      <c r="F1012" s="2" t="str">
        <f>Sheet1!E992</f>
        <v>500-1M</v>
      </c>
      <c r="G1012" s="49">
        <f>IF(ISNUMBER((Sheet1!F992+$F$7/10)*VLOOKUP($B1012,$H$13:$J$18,3,0)),(Sheet1!F992+$F$7/10)*VLOOKUP($B1012,$H$13:$J$18,3,0),"N/A")</f>
        <v>10.250972295205479</v>
      </c>
      <c r="H1012" s="49">
        <f>IF(ISNUMBER((Sheet1!G992+$F$7/10)*VLOOKUP($B1012,$H$13:$J$18,3,0)),(Sheet1!G992+$F$7/10)*VLOOKUP($B1012,$H$13:$J$18,3,0),"N/A")</f>
        <v>9.2240284082191764</v>
      </c>
      <c r="I1012" s="49">
        <f>IF(ISNUMBER((Sheet1!H992+$F$7/10)*VLOOKUP($B1012,$H$13:$J$18,3,0)),(Sheet1!H992+$F$7/10)*VLOOKUP($B1012,$H$13:$J$18,3,0),"N/A")</f>
        <v>9.4802529045662087</v>
      </c>
      <c r="J1012" s="49">
        <f>IF(ISNUMBER((Sheet1!I992+$F$7/10)*VLOOKUP($B1012,$H$13:$J$18,3,0)),(Sheet1!I992+$F$7/10)*VLOOKUP($B1012,$H$13:$J$18,3,0),"N/A")</f>
        <v>9.092658624743148</v>
      </c>
      <c r="K1012" s="49" t="str">
        <f>IF(ISNUMBER((Sheet1!J992+$F$7/10)*VLOOKUP($B1012,$H$13:$J$18,3,0)),(Sheet1!J992+$F$7/10)*VLOOKUP($B1012,$H$13:$J$18,3,0),"N/A")</f>
        <v>N/A</v>
      </c>
    </row>
    <row r="1013" spans="2:11" x14ac:dyDescent="0.25">
      <c r="B1013" s="1" t="str">
        <f>Sheet1!A993</f>
        <v>MA</v>
      </c>
      <c r="C1013" s="2" t="str">
        <f>Sheet1!B993</f>
        <v>Elec</v>
      </c>
      <c r="D1013" s="3">
        <f>Sheet1!C993</f>
        <v>43008</v>
      </c>
      <c r="E1013" s="4" t="str">
        <f>Sheet1!D993</f>
        <v>NatGrid-NEMA</v>
      </c>
      <c r="F1013" s="2" t="str">
        <f>Sheet1!E993</f>
        <v>0-150K</v>
      </c>
      <c r="G1013" s="49">
        <f>IF(ISNUMBER((Sheet1!F993+$F$7/10)*VLOOKUP($B1013,$H$13:$J$18,3,0)),(Sheet1!F993+$F$7/10)*VLOOKUP($B1013,$H$13:$J$18,3,0),"N/A")</f>
        <v>12.311267906735159</v>
      </c>
      <c r="H1013" s="49">
        <f>IF(ISNUMBER((Sheet1!G993+$F$7/10)*VLOOKUP($B1013,$H$13:$J$18,3,0)),(Sheet1!G993+$F$7/10)*VLOOKUP($B1013,$H$13:$J$18,3,0),"N/A")</f>
        <v>11.212613177397257</v>
      </c>
      <c r="I1013" s="49">
        <f>IF(ISNUMBER((Sheet1!H993+$F$7/10)*VLOOKUP($B1013,$H$13:$J$18,3,0)),(Sheet1!H993+$F$7/10)*VLOOKUP($B1013,$H$13:$J$18,3,0),"N/A")</f>
        <v>11.114837409170468</v>
      </c>
      <c r="J1013" s="49">
        <f>IF(ISNUMBER((Sheet1!I993+$F$7/10)*VLOOKUP($B1013,$H$13:$J$18,3,0)),(Sheet1!I993+$F$7/10)*VLOOKUP($B1013,$H$13:$J$18,3,0),"N/A")</f>
        <v>10.643876772431504</v>
      </c>
      <c r="K1013" s="49" t="str">
        <f>IF(ISNUMBER((Sheet1!J993+$F$7/10)*VLOOKUP($B1013,$H$13:$J$18,3,0)),(Sheet1!J993+$F$7/10)*VLOOKUP($B1013,$H$13:$J$18,3,0),"N/A")</f>
        <v>N/A</v>
      </c>
    </row>
    <row r="1014" spans="2:11" x14ac:dyDescent="0.25">
      <c r="B1014" s="1" t="str">
        <f>Sheet1!A994</f>
        <v>MA</v>
      </c>
      <c r="C1014" s="2" t="str">
        <f>Sheet1!B994</f>
        <v>Elec</v>
      </c>
      <c r="D1014" s="3">
        <f>Sheet1!C994</f>
        <v>43008</v>
      </c>
      <c r="E1014" s="4" t="str">
        <f>Sheet1!D994</f>
        <v>NatGrid-NEMA</v>
      </c>
      <c r="F1014" s="2" t="str">
        <f>Sheet1!E994</f>
        <v>150-500K</v>
      </c>
      <c r="G1014" s="49">
        <f>IF(ISNUMBER((Sheet1!F994+$F$7/10)*VLOOKUP($B1014,$H$13:$J$18,3,0)),(Sheet1!F994+$F$7/10)*VLOOKUP($B1014,$H$13:$J$18,3,0),"N/A")</f>
        <v>12.11126790673516</v>
      </c>
      <c r="H1014" s="49">
        <f>IF(ISNUMBER((Sheet1!G994+$F$7/10)*VLOOKUP($B1014,$H$13:$J$18,3,0)),(Sheet1!G994+$F$7/10)*VLOOKUP($B1014,$H$13:$J$18,3,0),"N/A")</f>
        <v>11.012613177397258</v>
      </c>
      <c r="I1014" s="49">
        <f>IF(ISNUMBER((Sheet1!H994+$F$7/10)*VLOOKUP($B1014,$H$13:$J$18,3,0)),(Sheet1!H994+$F$7/10)*VLOOKUP($B1014,$H$13:$J$18,3,0),"N/A")</f>
        <v>10.914837409170469</v>
      </c>
      <c r="J1014" s="49">
        <f>IF(ISNUMBER((Sheet1!I994+$F$7/10)*VLOOKUP($B1014,$H$13:$J$18,3,0)),(Sheet1!I994+$F$7/10)*VLOOKUP($B1014,$H$13:$J$18,3,0),"N/A")</f>
        <v>10.443876772431505</v>
      </c>
      <c r="K1014" s="49" t="str">
        <f>IF(ISNUMBER((Sheet1!J994+$F$7/10)*VLOOKUP($B1014,$H$13:$J$18,3,0)),(Sheet1!J994+$F$7/10)*VLOOKUP($B1014,$H$13:$J$18,3,0),"N/A")</f>
        <v>N/A</v>
      </c>
    </row>
    <row r="1015" spans="2:11" x14ac:dyDescent="0.25">
      <c r="B1015" s="1" t="str">
        <f>Sheet1!A995</f>
        <v>MA</v>
      </c>
      <c r="C1015" s="2" t="str">
        <f>Sheet1!B995</f>
        <v>Elec</v>
      </c>
      <c r="D1015" s="3">
        <f>Sheet1!C995</f>
        <v>43008</v>
      </c>
      <c r="E1015" s="4" t="str">
        <f>Sheet1!D995</f>
        <v>NatGrid-NEMA</v>
      </c>
      <c r="F1015" s="2" t="str">
        <f>Sheet1!E995</f>
        <v>500-1M</v>
      </c>
      <c r="G1015" s="49">
        <f>IF(ISNUMBER((Sheet1!F995+$F$7/10)*VLOOKUP($B1015,$H$13:$J$18,3,0)),(Sheet1!F995+$F$7/10)*VLOOKUP($B1015,$H$13:$J$18,3,0),"N/A")</f>
        <v>11.76126790673516</v>
      </c>
      <c r="H1015" s="49">
        <f>IF(ISNUMBER((Sheet1!G995+$F$7/10)*VLOOKUP($B1015,$H$13:$J$18,3,0)),(Sheet1!G995+$F$7/10)*VLOOKUP($B1015,$H$13:$J$18,3,0),"N/A")</f>
        <v>10.662613177397258</v>
      </c>
      <c r="I1015" s="49">
        <f>IF(ISNUMBER((Sheet1!H995+$F$7/10)*VLOOKUP($B1015,$H$13:$J$18,3,0)),(Sheet1!H995+$F$7/10)*VLOOKUP($B1015,$H$13:$J$18,3,0),"N/A")</f>
        <v>10.564837409170469</v>
      </c>
      <c r="J1015" s="49">
        <f>IF(ISNUMBER((Sheet1!I995+$F$7/10)*VLOOKUP($B1015,$H$13:$J$18,3,0)),(Sheet1!I995+$F$7/10)*VLOOKUP($B1015,$H$13:$J$18,3,0),"N/A")</f>
        <v>10.093876772431503</v>
      </c>
      <c r="K1015" s="49" t="str">
        <f>IF(ISNUMBER((Sheet1!J995+$F$7/10)*VLOOKUP($B1015,$H$13:$J$18,3,0)),(Sheet1!J995+$F$7/10)*VLOOKUP($B1015,$H$13:$J$18,3,0),"N/A")</f>
        <v>N/A</v>
      </c>
    </row>
    <row r="1016" spans="2:11" x14ac:dyDescent="0.25">
      <c r="B1016" s="1" t="str">
        <f>Sheet1!A996</f>
        <v>MA</v>
      </c>
      <c r="C1016" s="2" t="str">
        <f>Sheet1!B996</f>
        <v>Elec</v>
      </c>
      <c r="D1016" s="3">
        <f>Sheet1!C996</f>
        <v>43008</v>
      </c>
      <c r="E1016" s="4" t="str">
        <f>Sheet1!D996</f>
        <v>NatGrid-SEMA</v>
      </c>
      <c r="F1016" s="2" t="str">
        <f>Sheet1!E996</f>
        <v>0-150K</v>
      </c>
      <c r="G1016" s="49">
        <f>IF(ISNUMBER((Sheet1!F996+$F$7/10)*VLOOKUP($B1016,$H$13:$J$18,3,0)),(Sheet1!F996+$F$7/10)*VLOOKUP($B1016,$H$13:$J$18,3,0),"N/A")</f>
        <v>10.841995170205479</v>
      </c>
      <c r="H1016" s="49">
        <f>IF(ISNUMBER((Sheet1!G996+$F$7/10)*VLOOKUP($B1016,$H$13:$J$18,3,0)),(Sheet1!G996+$F$7/10)*VLOOKUP($B1016,$H$13:$J$18,3,0),"N/A")</f>
        <v>9.813340883219178</v>
      </c>
      <c r="I1016" s="49">
        <f>IF(ISNUMBER((Sheet1!H996+$F$7/10)*VLOOKUP($B1016,$H$13:$J$18,3,0)),(Sheet1!H996+$F$7/10)*VLOOKUP($B1016,$H$13:$J$18,3,0),"N/A")</f>
        <v>10.068068779566209</v>
      </c>
      <c r="J1016" s="49">
        <f>IF(ISNUMBER((Sheet1!I996+$F$7/10)*VLOOKUP($B1016,$H$13:$J$18,3,0)),(Sheet1!I996+$F$7/10)*VLOOKUP($B1016,$H$13:$J$18,3,0),"N/A")</f>
        <v>9.6797596059931514</v>
      </c>
      <c r="K1016" s="49" t="str">
        <f>IF(ISNUMBER((Sheet1!J996+$F$7/10)*VLOOKUP($B1016,$H$13:$J$18,3,0)),(Sheet1!J996+$F$7/10)*VLOOKUP($B1016,$H$13:$J$18,3,0),"N/A")</f>
        <v>N/A</v>
      </c>
    </row>
    <row r="1017" spans="2:11" x14ac:dyDescent="0.25">
      <c r="B1017" s="1" t="str">
        <f>Sheet1!A997</f>
        <v>MA</v>
      </c>
      <c r="C1017" s="2" t="str">
        <f>Sheet1!B997</f>
        <v>Elec</v>
      </c>
      <c r="D1017" s="3">
        <f>Sheet1!C997</f>
        <v>43008</v>
      </c>
      <c r="E1017" s="4" t="str">
        <f>Sheet1!D997</f>
        <v>NatGrid-SEMA</v>
      </c>
      <c r="F1017" s="2" t="str">
        <f>Sheet1!E997</f>
        <v>150-500K</v>
      </c>
      <c r="G1017" s="49">
        <f>IF(ISNUMBER((Sheet1!F997+$F$7/10)*VLOOKUP($B1017,$H$13:$J$18,3,0)),(Sheet1!F997+$F$7/10)*VLOOKUP($B1017,$H$13:$J$18,3,0),"N/A")</f>
        <v>10.64199517020548</v>
      </c>
      <c r="H1017" s="49">
        <f>IF(ISNUMBER((Sheet1!G997+$F$7/10)*VLOOKUP($B1017,$H$13:$J$18,3,0)),(Sheet1!G997+$F$7/10)*VLOOKUP($B1017,$H$13:$J$18,3,0),"N/A")</f>
        <v>9.6133408832191769</v>
      </c>
      <c r="I1017" s="49">
        <f>IF(ISNUMBER((Sheet1!H997+$F$7/10)*VLOOKUP($B1017,$H$13:$J$18,3,0)),(Sheet1!H997+$F$7/10)*VLOOKUP($B1017,$H$13:$J$18,3,0),"N/A")</f>
        <v>9.8680687795662099</v>
      </c>
      <c r="J1017" s="49">
        <f>IF(ISNUMBER((Sheet1!I997+$F$7/10)*VLOOKUP($B1017,$H$13:$J$18,3,0)),(Sheet1!I997+$F$7/10)*VLOOKUP($B1017,$H$13:$J$18,3,0),"N/A")</f>
        <v>9.4797596059931504</v>
      </c>
      <c r="K1017" s="49" t="str">
        <f>IF(ISNUMBER((Sheet1!J997+$F$7/10)*VLOOKUP($B1017,$H$13:$J$18,3,0)),(Sheet1!J997+$F$7/10)*VLOOKUP($B1017,$H$13:$J$18,3,0),"N/A")</f>
        <v>N/A</v>
      </c>
    </row>
    <row r="1018" spans="2:11" x14ac:dyDescent="0.25">
      <c r="B1018" s="1" t="str">
        <f>Sheet1!A998</f>
        <v>MA</v>
      </c>
      <c r="C1018" s="2" t="str">
        <f>Sheet1!B998</f>
        <v>Elec</v>
      </c>
      <c r="D1018" s="3">
        <f>Sheet1!C998</f>
        <v>43008</v>
      </c>
      <c r="E1018" s="4" t="str">
        <f>Sheet1!D998</f>
        <v>NatGrid-SEMA</v>
      </c>
      <c r="F1018" s="2" t="str">
        <f>Sheet1!E998</f>
        <v>500-1M</v>
      </c>
      <c r="G1018" s="49">
        <f>IF(ISNUMBER((Sheet1!F998+$F$7/10)*VLOOKUP($B1018,$H$13:$J$18,3,0)),(Sheet1!F998+$F$7/10)*VLOOKUP($B1018,$H$13:$J$18,3,0),"N/A")</f>
        <v>10.291995170205478</v>
      </c>
      <c r="H1018" s="49">
        <f>IF(ISNUMBER((Sheet1!G998+$F$7/10)*VLOOKUP($B1018,$H$13:$J$18,3,0)),(Sheet1!G998+$F$7/10)*VLOOKUP($B1018,$H$13:$J$18,3,0),"N/A")</f>
        <v>9.2633408832191773</v>
      </c>
      <c r="I1018" s="49">
        <f>IF(ISNUMBER((Sheet1!H998+$F$7/10)*VLOOKUP($B1018,$H$13:$J$18,3,0)),(Sheet1!H998+$F$7/10)*VLOOKUP($B1018,$H$13:$J$18,3,0),"N/A")</f>
        <v>9.5180687795662102</v>
      </c>
      <c r="J1018" s="49">
        <f>IF(ISNUMBER((Sheet1!I998+$F$7/10)*VLOOKUP($B1018,$H$13:$J$18,3,0)),(Sheet1!I998+$F$7/10)*VLOOKUP($B1018,$H$13:$J$18,3,0),"N/A")</f>
        <v>9.1297596059931507</v>
      </c>
      <c r="K1018" s="49" t="str">
        <f>IF(ISNUMBER((Sheet1!J998+$F$7/10)*VLOOKUP($B1018,$H$13:$J$18,3,0)),(Sheet1!J998+$F$7/10)*VLOOKUP($B1018,$H$13:$J$18,3,0),"N/A")</f>
        <v>N/A</v>
      </c>
    </row>
    <row r="1019" spans="2:11" x14ac:dyDescent="0.25">
      <c r="B1019" s="1" t="str">
        <f>Sheet1!A999</f>
        <v>MA</v>
      </c>
      <c r="C1019" s="2" t="str">
        <f>Sheet1!B999</f>
        <v>Elec</v>
      </c>
      <c r="D1019" s="3">
        <f>Sheet1!C999</f>
        <v>43008</v>
      </c>
      <c r="E1019" s="4" t="str">
        <f>Sheet1!D999</f>
        <v>NatGrid-WCMA</v>
      </c>
      <c r="F1019" s="2" t="str">
        <f>Sheet1!E999</f>
        <v>0-150K</v>
      </c>
      <c r="G1019" s="49">
        <f>IF(ISNUMBER((Sheet1!F999+$F$7/10)*VLOOKUP($B1019,$H$13:$J$18,3,0)),(Sheet1!F999+$F$7/10)*VLOOKUP($B1019,$H$13:$J$18,3,0),"N/A")</f>
        <v>11.137749656278539</v>
      </c>
      <c r="H1019" s="49">
        <f>IF(ISNUMBER((Sheet1!G999+$F$7/10)*VLOOKUP($B1019,$H$13:$J$18,3,0)),(Sheet1!G999+$F$7/10)*VLOOKUP($B1019,$H$13:$J$18,3,0),"N/A")</f>
        <v>10.104070668607305</v>
      </c>
      <c r="I1019" s="49">
        <f>IF(ISNUMBER((Sheet1!H999+$F$7/10)*VLOOKUP($B1019,$H$13:$J$18,3,0)),(Sheet1!H999+$F$7/10)*VLOOKUP($B1019,$H$13:$J$18,3,0),"N/A")</f>
        <v>10.23842066982496</v>
      </c>
      <c r="J1019" s="49">
        <f>IF(ISNUMBER((Sheet1!I999+$F$7/10)*VLOOKUP($B1019,$H$13:$J$18,3,0)),(Sheet1!I999+$F$7/10)*VLOOKUP($B1019,$H$13:$J$18,3,0),"N/A")</f>
        <v>9.8270844695205462</v>
      </c>
      <c r="K1019" s="49" t="str">
        <f>IF(ISNUMBER((Sheet1!J999+$F$7/10)*VLOOKUP($B1019,$H$13:$J$18,3,0)),(Sheet1!J999+$F$7/10)*VLOOKUP($B1019,$H$13:$J$18,3,0),"N/A")</f>
        <v>N/A</v>
      </c>
    </row>
    <row r="1020" spans="2:11" x14ac:dyDescent="0.25">
      <c r="B1020" s="1" t="str">
        <f>Sheet1!A1000</f>
        <v>MA</v>
      </c>
      <c r="C1020" s="2" t="str">
        <f>Sheet1!B1000</f>
        <v>Elec</v>
      </c>
      <c r="D1020" s="3">
        <f>Sheet1!C1000</f>
        <v>43008</v>
      </c>
      <c r="E1020" s="4" t="str">
        <f>Sheet1!D1000</f>
        <v>NatGrid-WCMA</v>
      </c>
      <c r="F1020" s="2" t="str">
        <f>Sheet1!E1000</f>
        <v>150-500K</v>
      </c>
      <c r="G1020" s="49">
        <f>IF(ISNUMBER((Sheet1!F1000+$F$7/10)*VLOOKUP($B1020,$H$13:$J$18,3,0)),(Sheet1!F1000+$F$7/10)*VLOOKUP($B1020,$H$13:$J$18,3,0),"N/A")</f>
        <v>10.937749656278537</v>
      </c>
      <c r="H1020" s="49">
        <f>IF(ISNUMBER((Sheet1!G1000+$F$7/10)*VLOOKUP($B1020,$H$13:$J$18,3,0)),(Sheet1!G1000+$F$7/10)*VLOOKUP($B1020,$H$13:$J$18,3,0),"N/A")</f>
        <v>9.9040706686073054</v>
      </c>
      <c r="I1020" s="49">
        <f>IF(ISNUMBER((Sheet1!H1000+$F$7/10)*VLOOKUP($B1020,$H$13:$J$18,3,0)),(Sheet1!H1000+$F$7/10)*VLOOKUP($B1020,$H$13:$J$18,3,0),"N/A")</f>
        <v>10.03842066982496</v>
      </c>
      <c r="J1020" s="49">
        <f>IF(ISNUMBER((Sheet1!I1000+$F$7/10)*VLOOKUP($B1020,$H$13:$J$18,3,0)),(Sheet1!I1000+$F$7/10)*VLOOKUP($B1020,$H$13:$J$18,3,0),"N/A")</f>
        <v>9.6270844695205469</v>
      </c>
      <c r="K1020" s="49" t="str">
        <f>IF(ISNUMBER((Sheet1!J1000+$F$7/10)*VLOOKUP($B1020,$H$13:$J$18,3,0)),(Sheet1!J1000+$F$7/10)*VLOOKUP($B1020,$H$13:$J$18,3,0),"N/A")</f>
        <v>N/A</v>
      </c>
    </row>
    <row r="1021" spans="2:11" x14ac:dyDescent="0.25">
      <c r="B1021" s="1" t="str">
        <f>Sheet1!A1001</f>
        <v>MA</v>
      </c>
      <c r="C1021" s="2" t="str">
        <f>Sheet1!B1001</f>
        <v>Elec</v>
      </c>
      <c r="D1021" s="3">
        <f>Sheet1!C1001</f>
        <v>43008</v>
      </c>
      <c r="E1021" s="4" t="str">
        <f>Sheet1!D1001</f>
        <v>NatGrid-WCMA</v>
      </c>
      <c r="F1021" s="2" t="str">
        <f>Sheet1!E1001</f>
        <v>500-1M</v>
      </c>
      <c r="G1021" s="49">
        <f>IF(ISNUMBER((Sheet1!F1001+$F$7/10)*VLOOKUP($B1021,$H$13:$J$18,3,0)),(Sheet1!F1001+$F$7/10)*VLOOKUP($B1021,$H$13:$J$18,3,0),"N/A")</f>
        <v>10.587749656278538</v>
      </c>
      <c r="H1021" s="49">
        <f>IF(ISNUMBER((Sheet1!G1001+$F$7/10)*VLOOKUP($B1021,$H$13:$J$18,3,0)),(Sheet1!G1001+$F$7/10)*VLOOKUP($B1021,$H$13:$J$18,3,0),"N/A")</f>
        <v>9.5540706686073058</v>
      </c>
      <c r="I1021" s="49">
        <f>IF(ISNUMBER((Sheet1!H1001+$F$7/10)*VLOOKUP($B1021,$H$13:$J$18,3,0)),(Sheet1!H1001+$F$7/10)*VLOOKUP($B1021,$H$13:$J$18,3,0),"N/A")</f>
        <v>9.6884206698249606</v>
      </c>
      <c r="J1021" s="49">
        <f>IF(ISNUMBER((Sheet1!I1001+$F$7/10)*VLOOKUP($B1021,$H$13:$J$18,3,0)),(Sheet1!I1001+$F$7/10)*VLOOKUP($B1021,$H$13:$J$18,3,0),"N/A")</f>
        <v>9.2770844695205472</v>
      </c>
      <c r="K1021" s="49" t="str">
        <f>IF(ISNUMBER((Sheet1!J1001+$F$7/10)*VLOOKUP($B1021,$H$13:$J$18,3,0)),(Sheet1!J1001+$F$7/10)*VLOOKUP($B1021,$H$13:$J$18,3,0),"N/A")</f>
        <v>N/A</v>
      </c>
    </row>
    <row r="1022" spans="2:11" x14ac:dyDescent="0.25">
      <c r="B1022" s="1" t="str">
        <f>Sheet1!A1002</f>
        <v>MA</v>
      </c>
      <c r="C1022" s="2" t="str">
        <f>Sheet1!B1002</f>
        <v>Elec</v>
      </c>
      <c r="D1022" s="3">
        <f>Sheet1!C1002</f>
        <v>43039</v>
      </c>
      <c r="E1022" s="4" t="str">
        <f>Sheet1!D1002</f>
        <v>Eversource-NEMA</v>
      </c>
      <c r="F1022" s="2" t="str">
        <f>Sheet1!E1002</f>
        <v>0-150K</v>
      </c>
      <c r="G1022" s="49">
        <f>IF(ISNUMBER((Sheet1!F1002+$F$7/10)*VLOOKUP($B1022,$H$13:$J$18,3,0)),(Sheet1!F1002+$F$7/10)*VLOOKUP($B1022,$H$13:$J$18,3,0),"N/A")</f>
        <v>12.496545973401828</v>
      </c>
      <c r="H1022" s="49">
        <f>IF(ISNUMBER((Sheet1!G1002+$F$7/10)*VLOOKUP($B1022,$H$13:$J$18,3,0)),(Sheet1!G1002+$F$7/10)*VLOOKUP($B1022,$H$13:$J$18,3,0),"N/A")</f>
        <v>11.053700664840182</v>
      </c>
      <c r="I1022" s="49">
        <f>IF(ISNUMBER((Sheet1!H1002+$F$7/10)*VLOOKUP($B1022,$H$13:$J$18,3,0)),(Sheet1!H1002+$F$7/10)*VLOOKUP($B1022,$H$13:$J$18,3,0),"N/A")</f>
        <v>11.069071573021308</v>
      </c>
      <c r="J1022" s="49">
        <f>IF(ISNUMBER((Sheet1!I1002+$F$7/10)*VLOOKUP($B1022,$H$13:$J$18,3,0)),(Sheet1!I1002+$F$7/10)*VLOOKUP($B1022,$H$13:$J$18,3,0),"N/A")</f>
        <v>10.531876918749999</v>
      </c>
      <c r="K1022" s="49" t="str">
        <f>IF(ISNUMBER((Sheet1!J1002+$F$7/10)*VLOOKUP($B1022,$H$13:$J$18,3,0)),(Sheet1!J1002+$F$7/10)*VLOOKUP($B1022,$H$13:$J$18,3,0),"N/A")</f>
        <v>N/A</v>
      </c>
    </row>
    <row r="1023" spans="2:11" x14ac:dyDescent="0.25">
      <c r="B1023" s="1" t="str">
        <f>Sheet1!A1003</f>
        <v>MA</v>
      </c>
      <c r="C1023" s="2" t="str">
        <f>Sheet1!B1003</f>
        <v>Elec</v>
      </c>
      <c r="D1023" s="3">
        <f>Sheet1!C1003</f>
        <v>43039</v>
      </c>
      <c r="E1023" s="4" t="str">
        <f>Sheet1!D1003</f>
        <v>Eversource-NEMA</v>
      </c>
      <c r="F1023" s="2" t="str">
        <f>Sheet1!E1003</f>
        <v>150-500K</v>
      </c>
      <c r="G1023" s="49">
        <f>IF(ISNUMBER((Sheet1!F1003+$F$7/10)*VLOOKUP($B1023,$H$13:$J$18,3,0)),(Sheet1!F1003+$F$7/10)*VLOOKUP($B1023,$H$13:$J$18,3,0),"N/A")</f>
        <v>12.296545973401829</v>
      </c>
      <c r="H1023" s="49">
        <f>IF(ISNUMBER((Sheet1!G1003+$F$7/10)*VLOOKUP($B1023,$H$13:$J$18,3,0)),(Sheet1!G1003+$F$7/10)*VLOOKUP($B1023,$H$13:$J$18,3,0),"N/A")</f>
        <v>10.853700664840183</v>
      </c>
      <c r="I1023" s="49">
        <f>IF(ISNUMBER((Sheet1!H1003+$F$7/10)*VLOOKUP($B1023,$H$13:$J$18,3,0)),(Sheet1!H1003+$F$7/10)*VLOOKUP($B1023,$H$13:$J$18,3,0),"N/A")</f>
        <v>10.869071573021309</v>
      </c>
      <c r="J1023" s="49">
        <f>IF(ISNUMBER((Sheet1!I1003+$F$7/10)*VLOOKUP($B1023,$H$13:$J$18,3,0)),(Sheet1!I1003+$F$7/10)*VLOOKUP($B1023,$H$13:$J$18,3,0),"N/A")</f>
        <v>10.33187691875</v>
      </c>
      <c r="K1023" s="49" t="str">
        <f>IF(ISNUMBER((Sheet1!J1003+$F$7/10)*VLOOKUP($B1023,$H$13:$J$18,3,0)),(Sheet1!J1003+$F$7/10)*VLOOKUP($B1023,$H$13:$J$18,3,0),"N/A")</f>
        <v>N/A</v>
      </c>
    </row>
    <row r="1024" spans="2:11" x14ac:dyDescent="0.25">
      <c r="B1024" s="1" t="str">
        <f>Sheet1!A1004</f>
        <v>MA</v>
      </c>
      <c r="C1024" s="2" t="str">
        <f>Sheet1!B1004</f>
        <v>Elec</v>
      </c>
      <c r="D1024" s="3">
        <f>Sheet1!C1004</f>
        <v>43039</v>
      </c>
      <c r="E1024" s="4" t="str">
        <f>Sheet1!D1004</f>
        <v>Eversource-NEMA</v>
      </c>
      <c r="F1024" s="2" t="str">
        <f>Sheet1!E1004</f>
        <v>500-1M</v>
      </c>
      <c r="G1024" s="49">
        <f>IF(ISNUMBER((Sheet1!F1004+$F$7/10)*VLOOKUP($B1024,$H$13:$J$18,3,0)),(Sheet1!F1004+$F$7/10)*VLOOKUP($B1024,$H$13:$J$18,3,0),"N/A")</f>
        <v>11.946545973401829</v>
      </c>
      <c r="H1024" s="49">
        <f>IF(ISNUMBER((Sheet1!G1004+$F$7/10)*VLOOKUP($B1024,$H$13:$J$18,3,0)),(Sheet1!G1004+$F$7/10)*VLOOKUP($B1024,$H$13:$J$18,3,0),"N/A")</f>
        <v>10.503700664840183</v>
      </c>
      <c r="I1024" s="49">
        <f>IF(ISNUMBER((Sheet1!H1004+$F$7/10)*VLOOKUP($B1024,$H$13:$J$18,3,0)),(Sheet1!H1004+$F$7/10)*VLOOKUP($B1024,$H$13:$J$18,3,0),"N/A")</f>
        <v>10.519071573021309</v>
      </c>
      <c r="J1024" s="49">
        <f>IF(ISNUMBER((Sheet1!I1004+$F$7/10)*VLOOKUP($B1024,$H$13:$J$18,3,0)),(Sheet1!I1004+$F$7/10)*VLOOKUP($B1024,$H$13:$J$18,3,0),"N/A")</f>
        <v>9.9818769187500003</v>
      </c>
      <c r="K1024" s="49" t="str">
        <f>IF(ISNUMBER((Sheet1!J1004+$F$7/10)*VLOOKUP($B1024,$H$13:$J$18,3,0)),(Sheet1!J1004+$F$7/10)*VLOOKUP($B1024,$H$13:$J$18,3,0),"N/A")</f>
        <v>N/A</v>
      </c>
    </row>
    <row r="1025" spans="2:11" x14ac:dyDescent="0.25">
      <c r="B1025" s="1" t="str">
        <f>Sheet1!A1005</f>
        <v>MA</v>
      </c>
      <c r="C1025" s="2" t="str">
        <f>Sheet1!B1005</f>
        <v>Elec</v>
      </c>
      <c r="D1025" s="3">
        <f>Sheet1!C1005</f>
        <v>43039</v>
      </c>
      <c r="E1025" s="4" t="str">
        <f>Sheet1!D1005</f>
        <v>Eversource-SEMA</v>
      </c>
      <c r="F1025" s="2" t="str">
        <f>Sheet1!E1005</f>
        <v>0-150K</v>
      </c>
      <c r="G1025" s="49">
        <f>IF(ISNUMBER((Sheet1!F1005+$F$7/10)*VLOOKUP($B1025,$H$13:$J$18,3,0)),(Sheet1!F1005+$F$7/10)*VLOOKUP($B1025,$H$13:$J$18,3,0),"N/A")</f>
        <v>11.211805628538814</v>
      </c>
      <c r="H1025" s="49">
        <f>IF(ISNUMBER((Sheet1!G1005+$F$7/10)*VLOOKUP($B1025,$H$13:$J$18,3,0)),(Sheet1!G1005+$F$7/10)*VLOOKUP($B1025,$H$13:$J$18,3,0),"N/A")</f>
        <v>9.7518099417237458</v>
      </c>
      <c r="I1025" s="49">
        <f>IF(ISNUMBER((Sheet1!H1005+$F$7/10)*VLOOKUP($B1025,$H$13:$J$18,3,0)),(Sheet1!H1005+$F$7/10)*VLOOKUP($B1025,$H$13:$J$18,3,0),"N/A")</f>
        <v>10.155116124124808</v>
      </c>
      <c r="J1025" s="49">
        <f>IF(ISNUMBER((Sheet1!I1005+$F$7/10)*VLOOKUP($B1025,$H$13:$J$18,3,0)),(Sheet1!I1005+$F$7/10)*VLOOKUP($B1025,$H$13:$J$18,3,0),"N/A")</f>
        <v>9.6118621029965752</v>
      </c>
      <c r="K1025" s="49" t="str">
        <f>IF(ISNUMBER((Sheet1!J1005+$F$7/10)*VLOOKUP($B1025,$H$13:$J$18,3,0)),(Sheet1!J1005+$F$7/10)*VLOOKUP($B1025,$H$13:$J$18,3,0),"N/A")</f>
        <v>N/A</v>
      </c>
    </row>
    <row r="1026" spans="2:11" x14ac:dyDescent="0.25">
      <c r="B1026" s="1" t="str">
        <f>Sheet1!A1006</f>
        <v>MA</v>
      </c>
      <c r="C1026" s="2" t="str">
        <f>Sheet1!B1006</f>
        <v>Elec</v>
      </c>
      <c r="D1026" s="3">
        <f>Sheet1!C1006</f>
        <v>43039</v>
      </c>
      <c r="E1026" s="4" t="str">
        <f>Sheet1!D1006</f>
        <v>Eversource-SEMA</v>
      </c>
      <c r="F1026" s="2" t="str">
        <f>Sheet1!E1006</f>
        <v>150-500K</v>
      </c>
      <c r="G1026" s="49">
        <f>IF(ISNUMBER((Sheet1!F1006+$F$7/10)*VLOOKUP($B1026,$H$13:$J$18,3,0)),(Sheet1!F1006+$F$7/10)*VLOOKUP($B1026,$H$13:$J$18,3,0),"N/A")</f>
        <v>11.011805628538813</v>
      </c>
      <c r="H1026" s="49">
        <f>IF(ISNUMBER((Sheet1!G1006+$F$7/10)*VLOOKUP($B1026,$H$13:$J$18,3,0)),(Sheet1!G1006+$F$7/10)*VLOOKUP($B1026,$H$13:$J$18,3,0),"N/A")</f>
        <v>9.5518099417237448</v>
      </c>
      <c r="I1026" s="49">
        <f>IF(ISNUMBER((Sheet1!H1006+$F$7/10)*VLOOKUP($B1026,$H$13:$J$18,3,0)),(Sheet1!H1006+$F$7/10)*VLOOKUP($B1026,$H$13:$J$18,3,0),"N/A")</f>
        <v>9.9551161241248085</v>
      </c>
      <c r="J1026" s="49">
        <f>IF(ISNUMBER((Sheet1!I1006+$F$7/10)*VLOOKUP($B1026,$H$13:$J$18,3,0)),(Sheet1!I1006+$F$7/10)*VLOOKUP($B1026,$H$13:$J$18,3,0),"N/A")</f>
        <v>9.4118621029965759</v>
      </c>
      <c r="K1026" s="49" t="str">
        <f>IF(ISNUMBER((Sheet1!J1006+$F$7/10)*VLOOKUP($B1026,$H$13:$J$18,3,0)),(Sheet1!J1006+$F$7/10)*VLOOKUP($B1026,$H$13:$J$18,3,0),"N/A")</f>
        <v>N/A</v>
      </c>
    </row>
    <row r="1027" spans="2:11" x14ac:dyDescent="0.25">
      <c r="B1027" s="1" t="str">
        <f>Sheet1!A1007</f>
        <v>MA</v>
      </c>
      <c r="C1027" s="2" t="str">
        <f>Sheet1!B1007</f>
        <v>Elec</v>
      </c>
      <c r="D1027" s="3">
        <f>Sheet1!C1007</f>
        <v>43039</v>
      </c>
      <c r="E1027" s="4" t="str">
        <f>Sheet1!D1007</f>
        <v>Eversource-SEMA</v>
      </c>
      <c r="F1027" s="2" t="str">
        <f>Sheet1!E1007</f>
        <v>500-1M</v>
      </c>
      <c r="G1027" s="49">
        <f>IF(ISNUMBER((Sheet1!F1007+$F$7/10)*VLOOKUP($B1027,$H$13:$J$18,3,0)),(Sheet1!F1007+$F$7/10)*VLOOKUP($B1027,$H$13:$J$18,3,0),"N/A")</f>
        <v>10.661805628538813</v>
      </c>
      <c r="H1027" s="49">
        <f>IF(ISNUMBER((Sheet1!G1007+$F$7/10)*VLOOKUP($B1027,$H$13:$J$18,3,0)),(Sheet1!G1007+$F$7/10)*VLOOKUP($B1027,$H$13:$J$18,3,0),"N/A")</f>
        <v>9.2018099417237451</v>
      </c>
      <c r="I1027" s="49">
        <f>IF(ISNUMBER((Sheet1!H1007+$F$7/10)*VLOOKUP($B1027,$H$13:$J$18,3,0)),(Sheet1!H1007+$F$7/10)*VLOOKUP($B1027,$H$13:$J$18,3,0),"N/A")</f>
        <v>9.6051161241248089</v>
      </c>
      <c r="J1027" s="49">
        <f>IF(ISNUMBER((Sheet1!I1007+$F$7/10)*VLOOKUP($B1027,$H$13:$J$18,3,0)),(Sheet1!I1007+$F$7/10)*VLOOKUP($B1027,$H$13:$J$18,3,0),"N/A")</f>
        <v>9.0618621029965745</v>
      </c>
      <c r="K1027" s="49" t="str">
        <f>IF(ISNUMBER((Sheet1!J1007+$F$7/10)*VLOOKUP($B1027,$H$13:$J$18,3,0)),(Sheet1!J1007+$F$7/10)*VLOOKUP($B1027,$H$13:$J$18,3,0),"N/A")</f>
        <v>N/A</v>
      </c>
    </row>
    <row r="1028" spans="2:11" x14ac:dyDescent="0.25">
      <c r="B1028" s="1" t="str">
        <f>Sheet1!A1008</f>
        <v>MA</v>
      </c>
      <c r="C1028" s="2" t="str">
        <f>Sheet1!B1008</f>
        <v>Elec</v>
      </c>
      <c r="D1028" s="3">
        <f>Sheet1!C1008</f>
        <v>43039</v>
      </c>
      <c r="E1028" s="4" t="str">
        <f>Sheet1!D1008</f>
        <v>NatGrid-NEMA</v>
      </c>
      <c r="F1028" s="2" t="str">
        <f>Sheet1!E1008</f>
        <v>0-150K</v>
      </c>
      <c r="G1028" s="49">
        <f>IF(ISNUMBER((Sheet1!F1008+$F$7/10)*VLOOKUP($B1028,$H$13:$J$18,3,0)),(Sheet1!F1008+$F$7/10)*VLOOKUP($B1028,$H$13:$J$18,3,0),"N/A")</f>
        <v>12.542940573401827</v>
      </c>
      <c r="H1028" s="49">
        <f>IF(ISNUMBER((Sheet1!G1008+$F$7/10)*VLOOKUP($B1028,$H$13:$J$18,3,0)),(Sheet1!G1008+$F$7/10)*VLOOKUP($B1028,$H$13:$J$18,3,0),"N/A")</f>
        <v>11.097636564840183</v>
      </c>
      <c r="I1028" s="49">
        <f>IF(ISNUMBER((Sheet1!H1008+$F$7/10)*VLOOKUP($B1028,$H$13:$J$18,3,0)),(Sheet1!H1008+$F$7/10)*VLOOKUP($B1028,$H$13:$J$18,3,0),"N/A")</f>
        <v>11.114156648021309</v>
      </c>
      <c r="J1028" s="49">
        <f>IF(ISNUMBER((Sheet1!I1008+$F$7/10)*VLOOKUP($B1028,$H$13:$J$18,3,0)),(Sheet1!I1008+$F$7/10)*VLOOKUP($B1028,$H$13:$J$18,3,0),"N/A")</f>
        <v>10.57473045625</v>
      </c>
      <c r="K1028" s="49" t="str">
        <f>IF(ISNUMBER((Sheet1!J1008+$F$7/10)*VLOOKUP($B1028,$H$13:$J$18,3,0)),(Sheet1!J1008+$F$7/10)*VLOOKUP($B1028,$H$13:$J$18,3,0),"N/A")</f>
        <v>N/A</v>
      </c>
    </row>
    <row r="1029" spans="2:11" x14ac:dyDescent="0.25">
      <c r="B1029" s="1" t="str">
        <f>Sheet1!A1009</f>
        <v>MA</v>
      </c>
      <c r="C1029" s="2" t="str">
        <f>Sheet1!B1009</f>
        <v>Elec</v>
      </c>
      <c r="D1029" s="3">
        <f>Sheet1!C1009</f>
        <v>43039</v>
      </c>
      <c r="E1029" s="4" t="str">
        <f>Sheet1!D1009</f>
        <v>NatGrid-NEMA</v>
      </c>
      <c r="F1029" s="2" t="str">
        <f>Sheet1!E1009</f>
        <v>150-500K</v>
      </c>
      <c r="G1029" s="49">
        <f>IF(ISNUMBER((Sheet1!F1009+$F$7/10)*VLOOKUP($B1029,$H$13:$J$18,3,0)),(Sheet1!F1009+$F$7/10)*VLOOKUP($B1029,$H$13:$J$18,3,0),"N/A")</f>
        <v>12.342940573401828</v>
      </c>
      <c r="H1029" s="49">
        <f>IF(ISNUMBER((Sheet1!G1009+$F$7/10)*VLOOKUP($B1029,$H$13:$J$18,3,0)),(Sheet1!G1009+$F$7/10)*VLOOKUP($B1029,$H$13:$J$18,3,0),"N/A")</f>
        <v>10.897636564840182</v>
      </c>
      <c r="I1029" s="49">
        <f>IF(ISNUMBER((Sheet1!H1009+$F$7/10)*VLOOKUP($B1029,$H$13:$J$18,3,0)),(Sheet1!H1009+$F$7/10)*VLOOKUP($B1029,$H$13:$J$18,3,0),"N/A")</f>
        <v>10.914156648021308</v>
      </c>
      <c r="J1029" s="49">
        <f>IF(ISNUMBER((Sheet1!I1009+$F$7/10)*VLOOKUP($B1029,$H$13:$J$18,3,0)),(Sheet1!I1009+$F$7/10)*VLOOKUP($B1029,$H$13:$J$18,3,0),"N/A")</f>
        <v>10.374730456250001</v>
      </c>
      <c r="K1029" s="49" t="str">
        <f>IF(ISNUMBER((Sheet1!J1009+$F$7/10)*VLOOKUP($B1029,$H$13:$J$18,3,0)),(Sheet1!J1009+$F$7/10)*VLOOKUP($B1029,$H$13:$J$18,3,0),"N/A")</f>
        <v>N/A</v>
      </c>
    </row>
    <row r="1030" spans="2:11" x14ac:dyDescent="0.25">
      <c r="B1030" s="1" t="str">
        <f>Sheet1!A1010</f>
        <v>MA</v>
      </c>
      <c r="C1030" s="2" t="str">
        <f>Sheet1!B1010</f>
        <v>Elec</v>
      </c>
      <c r="D1030" s="3">
        <f>Sheet1!C1010</f>
        <v>43039</v>
      </c>
      <c r="E1030" s="4" t="str">
        <f>Sheet1!D1010</f>
        <v>NatGrid-NEMA</v>
      </c>
      <c r="F1030" s="2" t="str">
        <f>Sheet1!E1010</f>
        <v>500-1M</v>
      </c>
      <c r="G1030" s="49">
        <f>IF(ISNUMBER((Sheet1!F1010+$F$7/10)*VLOOKUP($B1030,$H$13:$J$18,3,0)),(Sheet1!F1010+$F$7/10)*VLOOKUP($B1030,$H$13:$J$18,3,0),"N/A")</f>
        <v>11.992940573401828</v>
      </c>
      <c r="H1030" s="49">
        <f>IF(ISNUMBER((Sheet1!G1010+$F$7/10)*VLOOKUP($B1030,$H$13:$J$18,3,0)),(Sheet1!G1010+$F$7/10)*VLOOKUP($B1030,$H$13:$J$18,3,0),"N/A")</f>
        <v>10.547636564840182</v>
      </c>
      <c r="I1030" s="49">
        <f>IF(ISNUMBER((Sheet1!H1010+$F$7/10)*VLOOKUP($B1030,$H$13:$J$18,3,0)),(Sheet1!H1010+$F$7/10)*VLOOKUP($B1030,$H$13:$J$18,3,0),"N/A")</f>
        <v>10.564156648021308</v>
      </c>
      <c r="J1030" s="49">
        <f>IF(ISNUMBER((Sheet1!I1010+$F$7/10)*VLOOKUP($B1030,$H$13:$J$18,3,0)),(Sheet1!I1010+$F$7/10)*VLOOKUP($B1030,$H$13:$J$18,3,0),"N/A")</f>
        <v>10.024730456250001</v>
      </c>
      <c r="K1030" s="49" t="str">
        <f>IF(ISNUMBER((Sheet1!J1010+$F$7/10)*VLOOKUP($B1030,$H$13:$J$18,3,0)),(Sheet1!J1010+$F$7/10)*VLOOKUP($B1030,$H$13:$J$18,3,0),"N/A")</f>
        <v>N/A</v>
      </c>
    </row>
    <row r="1031" spans="2:11" x14ac:dyDescent="0.25">
      <c r="B1031" s="1" t="str">
        <f>Sheet1!A1011</f>
        <v>MA</v>
      </c>
      <c r="C1031" s="2" t="str">
        <f>Sheet1!B1011</f>
        <v>Elec</v>
      </c>
      <c r="D1031" s="3">
        <f>Sheet1!C1011</f>
        <v>43039</v>
      </c>
      <c r="E1031" s="4" t="str">
        <f>Sheet1!D1011</f>
        <v>NatGrid-SEMA</v>
      </c>
      <c r="F1031" s="2" t="str">
        <f>Sheet1!E1011</f>
        <v>0-150K</v>
      </c>
      <c r="G1031" s="49">
        <f>IF(ISNUMBER((Sheet1!F1011+$F$7/10)*VLOOKUP($B1031,$H$13:$J$18,3,0)),(Sheet1!F1011+$F$7/10)*VLOOKUP($B1031,$H$13:$J$18,3,0),"N/A")</f>
        <v>11.253309553538811</v>
      </c>
      <c r="H1031" s="49">
        <f>IF(ISNUMBER((Sheet1!G1011+$F$7/10)*VLOOKUP($B1031,$H$13:$J$18,3,0)),(Sheet1!G1011+$F$7/10)*VLOOKUP($B1031,$H$13:$J$18,3,0),"N/A")</f>
        <v>9.7905745542237455</v>
      </c>
      <c r="I1031" s="49">
        <f>IF(ISNUMBER((Sheet1!H1011+$F$7/10)*VLOOKUP($B1031,$H$13:$J$18,3,0)),(Sheet1!H1011+$F$7/10)*VLOOKUP($B1031,$H$13:$J$18,3,0),"N/A")</f>
        <v>10.192798374124809</v>
      </c>
      <c r="J1031" s="49">
        <f>IF(ISNUMBER((Sheet1!I1011+$F$7/10)*VLOOKUP($B1031,$H$13:$J$18,3,0)),(Sheet1!I1011+$F$7/10)*VLOOKUP($B1031,$H$13:$J$18,3,0),"N/A")</f>
        <v>9.6486223404965763</v>
      </c>
      <c r="K1031" s="49" t="str">
        <f>IF(ISNUMBER((Sheet1!J1011+$F$7/10)*VLOOKUP($B1031,$H$13:$J$18,3,0)),(Sheet1!J1011+$F$7/10)*VLOOKUP($B1031,$H$13:$J$18,3,0),"N/A")</f>
        <v>N/A</v>
      </c>
    </row>
    <row r="1032" spans="2:11" x14ac:dyDescent="0.25">
      <c r="B1032" s="1" t="str">
        <f>Sheet1!A1012</f>
        <v>MA</v>
      </c>
      <c r="C1032" s="2" t="str">
        <f>Sheet1!B1012</f>
        <v>Elec</v>
      </c>
      <c r="D1032" s="3">
        <f>Sheet1!C1012</f>
        <v>43039</v>
      </c>
      <c r="E1032" s="4" t="str">
        <f>Sheet1!D1012</f>
        <v>NatGrid-SEMA</v>
      </c>
      <c r="F1032" s="2" t="str">
        <f>Sheet1!E1012</f>
        <v>150-500K</v>
      </c>
      <c r="G1032" s="49">
        <f>IF(ISNUMBER((Sheet1!F1012+$F$7/10)*VLOOKUP($B1032,$H$13:$J$18,3,0)),(Sheet1!F1012+$F$7/10)*VLOOKUP($B1032,$H$13:$J$18,3,0),"N/A")</f>
        <v>11.053309553538812</v>
      </c>
      <c r="H1032" s="49">
        <f>IF(ISNUMBER((Sheet1!G1012+$F$7/10)*VLOOKUP($B1032,$H$13:$J$18,3,0)),(Sheet1!G1012+$F$7/10)*VLOOKUP($B1032,$H$13:$J$18,3,0),"N/A")</f>
        <v>9.5905745542237462</v>
      </c>
      <c r="I1032" s="49">
        <f>IF(ISNUMBER((Sheet1!H1012+$F$7/10)*VLOOKUP($B1032,$H$13:$J$18,3,0)),(Sheet1!H1012+$F$7/10)*VLOOKUP($B1032,$H$13:$J$18,3,0),"N/A")</f>
        <v>9.9927983741248099</v>
      </c>
      <c r="J1032" s="49">
        <f>IF(ISNUMBER((Sheet1!I1012+$F$7/10)*VLOOKUP($B1032,$H$13:$J$18,3,0)),(Sheet1!I1012+$F$7/10)*VLOOKUP($B1032,$H$13:$J$18,3,0),"N/A")</f>
        <v>9.4486223404965752</v>
      </c>
      <c r="K1032" s="49" t="str">
        <f>IF(ISNUMBER((Sheet1!J1012+$F$7/10)*VLOOKUP($B1032,$H$13:$J$18,3,0)),(Sheet1!J1012+$F$7/10)*VLOOKUP($B1032,$H$13:$J$18,3,0),"N/A")</f>
        <v>N/A</v>
      </c>
    </row>
    <row r="1033" spans="2:11" x14ac:dyDescent="0.25">
      <c r="B1033" s="1" t="str">
        <f>Sheet1!A1013</f>
        <v>MA</v>
      </c>
      <c r="C1033" s="2" t="str">
        <f>Sheet1!B1013</f>
        <v>Elec</v>
      </c>
      <c r="D1033" s="3">
        <f>Sheet1!C1013</f>
        <v>43039</v>
      </c>
      <c r="E1033" s="4" t="str">
        <f>Sheet1!D1013</f>
        <v>NatGrid-SEMA</v>
      </c>
      <c r="F1033" s="2" t="str">
        <f>Sheet1!E1013</f>
        <v>500-1M</v>
      </c>
      <c r="G1033" s="49">
        <f>IF(ISNUMBER((Sheet1!F1013+$F$7/10)*VLOOKUP($B1033,$H$13:$J$18,3,0)),(Sheet1!F1013+$F$7/10)*VLOOKUP($B1033,$H$13:$J$18,3,0),"N/A")</f>
        <v>10.703309553538812</v>
      </c>
      <c r="H1033" s="49">
        <f>IF(ISNUMBER((Sheet1!G1013+$F$7/10)*VLOOKUP($B1033,$H$13:$J$18,3,0)),(Sheet1!G1013+$F$7/10)*VLOOKUP($B1033,$H$13:$J$18,3,0),"N/A")</f>
        <v>9.2405745542237447</v>
      </c>
      <c r="I1033" s="49">
        <f>IF(ISNUMBER((Sheet1!H1013+$F$7/10)*VLOOKUP($B1033,$H$13:$J$18,3,0)),(Sheet1!H1013+$F$7/10)*VLOOKUP($B1033,$H$13:$J$18,3,0),"N/A")</f>
        <v>9.6427983741248102</v>
      </c>
      <c r="J1033" s="49">
        <f>IF(ISNUMBER((Sheet1!I1013+$F$7/10)*VLOOKUP($B1033,$H$13:$J$18,3,0)),(Sheet1!I1013+$F$7/10)*VLOOKUP($B1033,$H$13:$J$18,3,0),"N/A")</f>
        <v>9.0986223404965756</v>
      </c>
      <c r="K1033" s="49" t="str">
        <f>IF(ISNUMBER((Sheet1!J1013+$F$7/10)*VLOOKUP($B1033,$H$13:$J$18,3,0)),(Sheet1!J1013+$F$7/10)*VLOOKUP($B1033,$H$13:$J$18,3,0),"N/A")</f>
        <v>N/A</v>
      </c>
    </row>
    <row r="1034" spans="2:11" x14ac:dyDescent="0.25">
      <c r="B1034" s="1" t="str">
        <f>Sheet1!A1014</f>
        <v>MA</v>
      </c>
      <c r="C1034" s="2" t="str">
        <f>Sheet1!B1014</f>
        <v>Elec</v>
      </c>
      <c r="D1034" s="3">
        <f>Sheet1!C1014</f>
        <v>43039</v>
      </c>
      <c r="E1034" s="4" t="str">
        <f>Sheet1!D1014</f>
        <v>NatGrid-WCMA</v>
      </c>
      <c r="F1034" s="2" t="str">
        <f>Sheet1!E1014</f>
        <v>0-150K</v>
      </c>
      <c r="G1034" s="49">
        <f>IF(ISNUMBER((Sheet1!F1014+$F$7/10)*VLOOKUP($B1034,$H$13:$J$18,3,0)),(Sheet1!F1014+$F$7/10)*VLOOKUP($B1034,$H$13:$J$18,3,0),"N/A")</f>
        <v>11.504437022945204</v>
      </c>
      <c r="H1034" s="49">
        <f>IF(ISNUMBER((Sheet1!G1014+$F$7/10)*VLOOKUP($B1034,$H$13:$J$18,3,0)),(Sheet1!G1014+$F$7/10)*VLOOKUP($B1034,$H$13:$J$18,3,0),"N/A")</f>
        <v>10.057996497716893</v>
      </c>
      <c r="I1034" s="49">
        <f>IF(ISNUMBER((Sheet1!H1014+$F$7/10)*VLOOKUP($B1034,$H$13:$J$18,3,0)),(Sheet1!H1014+$F$7/10)*VLOOKUP($B1034,$H$13:$J$18,3,0),"N/A")</f>
        <v>10.325223336453574</v>
      </c>
      <c r="J1034" s="49">
        <f>IF(ISNUMBER((Sheet1!I1014+$F$7/10)*VLOOKUP($B1034,$H$13:$J$18,3,0)),(Sheet1!I1014+$F$7/10)*VLOOKUP($B1034,$H$13:$J$18,3,0),"N/A")</f>
        <v>9.7842932830764813</v>
      </c>
      <c r="K1034" s="49" t="str">
        <f>IF(ISNUMBER((Sheet1!J1014+$F$7/10)*VLOOKUP($B1034,$H$13:$J$18,3,0)),(Sheet1!J1014+$F$7/10)*VLOOKUP($B1034,$H$13:$J$18,3,0),"N/A")</f>
        <v>N/A</v>
      </c>
    </row>
    <row r="1035" spans="2:11" x14ac:dyDescent="0.25">
      <c r="B1035" s="1" t="str">
        <f>Sheet1!A1015</f>
        <v>MA</v>
      </c>
      <c r="C1035" s="2" t="str">
        <f>Sheet1!B1015</f>
        <v>Elec</v>
      </c>
      <c r="D1035" s="3">
        <f>Sheet1!C1015</f>
        <v>43039</v>
      </c>
      <c r="E1035" s="4" t="str">
        <f>Sheet1!D1015</f>
        <v>NatGrid-WCMA</v>
      </c>
      <c r="F1035" s="2" t="str">
        <f>Sheet1!E1015</f>
        <v>150-500K</v>
      </c>
      <c r="G1035" s="49">
        <f>IF(ISNUMBER((Sheet1!F1015+$F$7/10)*VLOOKUP($B1035,$H$13:$J$18,3,0)),(Sheet1!F1015+$F$7/10)*VLOOKUP($B1035,$H$13:$J$18,3,0),"N/A")</f>
        <v>11.304437022945205</v>
      </c>
      <c r="H1035" s="49">
        <f>IF(ISNUMBER((Sheet1!G1015+$F$7/10)*VLOOKUP($B1035,$H$13:$J$18,3,0)),(Sheet1!G1015+$F$7/10)*VLOOKUP($B1035,$H$13:$J$18,3,0),"N/A")</f>
        <v>9.8579964977168935</v>
      </c>
      <c r="I1035" s="49">
        <f>IF(ISNUMBER((Sheet1!H1015+$F$7/10)*VLOOKUP($B1035,$H$13:$J$18,3,0)),(Sheet1!H1015+$F$7/10)*VLOOKUP($B1035,$H$13:$J$18,3,0),"N/A")</f>
        <v>10.125223336453574</v>
      </c>
      <c r="J1035" s="49">
        <f>IF(ISNUMBER((Sheet1!I1015+$F$7/10)*VLOOKUP($B1035,$H$13:$J$18,3,0)),(Sheet1!I1015+$F$7/10)*VLOOKUP($B1035,$H$13:$J$18,3,0),"N/A")</f>
        <v>9.5842932830764802</v>
      </c>
      <c r="K1035" s="49" t="str">
        <f>IF(ISNUMBER((Sheet1!J1015+$F$7/10)*VLOOKUP($B1035,$H$13:$J$18,3,0)),(Sheet1!J1015+$F$7/10)*VLOOKUP($B1035,$H$13:$J$18,3,0),"N/A")</f>
        <v>N/A</v>
      </c>
    </row>
    <row r="1036" spans="2:11" x14ac:dyDescent="0.25">
      <c r="B1036" s="1" t="str">
        <f>Sheet1!A1016</f>
        <v>MA</v>
      </c>
      <c r="C1036" s="2" t="str">
        <f>Sheet1!B1016</f>
        <v>Elec</v>
      </c>
      <c r="D1036" s="3">
        <f>Sheet1!C1016</f>
        <v>43039</v>
      </c>
      <c r="E1036" s="4" t="str">
        <f>Sheet1!D1016</f>
        <v>NatGrid-WCMA</v>
      </c>
      <c r="F1036" s="2" t="str">
        <f>Sheet1!E1016</f>
        <v>500-1M</v>
      </c>
      <c r="G1036" s="49">
        <f>IF(ISNUMBER((Sheet1!F1016+$F$7/10)*VLOOKUP($B1036,$H$13:$J$18,3,0)),(Sheet1!F1016+$F$7/10)*VLOOKUP($B1036,$H$13:$J$18,3,0),"N/A")</f>
        <v>10.954437022945203</v>
      </c>
      <c r="H1036" s="49">
        <f>IF(ISNUMBER((Sheet1!G1016+$F$7/10)*VLOOKUP($B1036,$H$13:$J$18,3,0)),(Sheet1!G1016+$F$7/10)*VLOOKUP($B1036,$H$13:$J$18,3,0),"N/A")</f>
        <v>9.507996497716892</v>
      </c>
      <c r="I1036" s="49">
        <f>IF(ISNUMBER((Sheet1!H1016+$F$7/10)*VLOOKUP($B1036,$H$13:$J$18,3,0)),(Sheet1!H1016+$F$7/10)*VLOOKUP($B1036,$H$13:$J$18,3,0),"N/A")</f>
        <v>9.7752233364535748</v>
      </c>
      <c r="J1036" s="49">
        <f>IF(ISNUMBER((Sheet1!I1016+$F$7/10)*VLOOKUP($B1036,$H$13:$J$18,3,0)),(Sheet1!I1016+$F$7/10)*VLOOKUP($B1036,$H$13:$J$18,3,0),"N/A")</f>
        <v>9.2342932830764806</v>
      </c>
      <c r="K1036" s="49" t="str">
        <f>IF(ISNUMBER((Sheet1!J1016+$F$7/10)*VLOOKUP($B1036,$H$13:$J$18,3,0)),(Sheet1!J1016+$F$7/10)*VLOOKUP($B1036,$H$13:$J$18,3,0),"N/A")</f>
        <v>N/A</v>
      </c>
    </row>
    <row r="1037" spans="2:11" x14ac:dyDescent="0.25">
      <c r="B1037" s="1" t="str">
        <f>Sheet1!A1017</f>
        <v>MA</v>
      </c>
      <c r="C1037" s="2" t="str">
        <f>Sheet1!B1017</f>
        <v>Elec</v>
      </c>
      <c r="D1037" s="3">
        <f>Sheet1!C1017</f>
        <v>43069</v>
      </c>
      <c r="E1037" s="4" t="str">
        <f>Sheet1!D1017</f>
        <v>Eversource-NEMA</v>
      </c>
      <c r="F1037" s="2" t="str">
        <f>Sheet1!E1017</f>
        <v>0-150K</v>
      </c>
      <c r="G1037" s="49">
        <f>IF(ISNUMBER((Sheet1!F1017+$F$7/10)*VLOOKUP($B1037,$H$13:$J$18,3,0)),(Sheet1!F1017+$F$7/10)*VLOOKUP($B1037,$H$13:$J$18,3,0),"N/A")</f>
        <v>12.50312953173516</v>
      </c>
      <c r="H1037" s="49">
        <f>IF(ISNUMBER((Sheet1!G1017+$F$7/10)*VLOOKUP($B1037,$H$13:$J$18,3,0)),(Sheet1!G1017+$F$7/10)*VLOOKUP($B1037,$H$13:$J$18,3,0),"N/A")</f>
        <v>10.934995914783105</v>
      </c>
      <c r="I1037" s="49">
        <f>IF(ISNUMBER((Sheet1!H1017+$F$7/10)*VLOOKUP($B1037,$H$13:$J$18,3,0)),(Sheet1!H1017+$F$7/10)*VLOOKUP($B1037,$H$13:$J$18,3,0),"N/A")</f>
        <v>11.010355239649922</v>
      </c>
      <c r="J1037" s="49">
        <f>IF(ISNUMBER((Sheet1!I1017+$F$7/10)*VLOOKUP($B1037,$H$13:$J$18,3,0)),(Sheet1!I1017+$F$7/10)*VLOOKUP($B1037,$H$13:$J$18,3,0),"N/A")</f>
        <v>10.462922131735159</v>
      </c>
      <c r="K1037" s="49" t="str">
        <f>IF(ISNUMBER((Sheet1!J1017+$F$7/10)*VLOOKUP($B1037,$H$13:$J$18,3,0)),(Sheet1!J1017+$F$7/10)*VLOOKUP($B1037,$H$13:$J$18,3,0),"N/A")</f>
        <v>N/A</v>
      </c>
    </row>
    <row r="1038" spans="2:11" x14ac:dyDescent="0.25">
      <c r="B1038" s="1" t="str">
        <f>Sheet1!A1018</f>
        <v>MA</v>
      </c>
      <c r="C1038" s="2" t="str">
        <f>Sheet1!B1018</f>
        <v>Elec</v>
      </c>
      <c r="D1038" s="3">
        <f>Sheet1!C1018</f>
        <v>43069</v>
      </c>
      <c r="E1038" s="4" t="str">
        <f>Sheet1!D1018</f>
        <v>Eversource-NEMA</v>
      </c>
      <c r="F1038" s="2" t="str">
        <f>Sheet1!E1018</f>
        <v>150-500K</v>
      </c>
      <c r="G1038" s="49">
        <f>IF(ISNUMBER((Sheet1!F1018+$F$7/10)*VLOOKUP($B1038,$H$13:$J$18,3,0)),(Sheet1!F1018+$F$7/10)*VLOOKUP($B1038,$H$13:$J$18,3,0),"N/A")</f>
        <v>12.303129531735161</v>
      </c>
      <c r="H1038" s="49">
        <f>IF(ISNUMBER((Sheet1!G1018+$F$7/10)*VLOOKUP($B1038,$H$13:$J$18,3,0)),(Sheet1!G1018+$F$7/10)*VLOOKUP($B1038,$H$13:$J$18,3,0),"N/A")</f>
        <v>10.734995914783104</v>
      </c>
      <c r="I1038" s="49">
        <f>IF(ISNUMBER((Sheet1!H1018+$F$7/10)*VLOOKUP($B1038,$H$13:$J$18,3,0)),(Sheet1!H1018+$F$7/10)*VLOOKUP($B1038,$H$13:$J$18,3,0),"N/A")</f>
        <v>10.810355239649923</v>
      </c>
      <c r="J1038" s="49">
        <f>IF(ISNUMBER((Sheet1!I1018+$F$7/10)*VLOOKUP($B1038,$H$13:$J$18,3,0)),(Sheet1!I1018+$F$7/10)*VLOOKUP($B1038,$H$13:$J$18,3,0),"N/A")</f>
        <v>10.262922131735159</v>
      </c>
      <c r="K1038" s="49" t="str">
        <f>IF(ISNUMBER((Sheet1!J1018+$F$7/10)*VLOOKUP($B1038,$H$13:$J$18,3,0)),(Sheet1!J1018+$F$7/10)*VLOOKUP($B1038,$H$13:$J$18,3,0),"N/A")</f>
        <v>N/A</v>
      </c>
    </row>
    <row r="1039" spans="2:11" x14ac:dyDescent="0.25">
      <c r="B1039" s="1" t="str">
        <f>Sheet1!A1019</f>
        <v>MA</v>
      </c>
      <c r="C1039" s="2" t="str">
        <f>Sheet1!B1019</f>
        <v>Elec</v>
      </c>
      <c r="D1039" s="3">
        <f>Sheet1!C1019</f>
        <v>43069</v>
      </c>
      <c r="E1039" s="4" t="str">
        <f>Sheet1!D1019</f>
        <v>Eversource-NEMA</v>
      </c>
      <c r="F1039" s="2" t="str">
        <f>Sheet1!E1019</f>
        <v>500-1M</v>
      </c>
      <c r="G1039" s="49">
        <f>IF(ISNUMBER((Sheet1!F1019+$F$7/10)*VLOOKUP($B1039,$H$13:$J$18,3,0)),(Sheet1!F1019+$F$7/10)*VLOOKUP($B1039,$H$13:$J$18,3,0),"N/A")</f>
        <v>11.953129531735161</v>
      </c>
      <c r="H1039" s="49">
        <f>IF(ISNUMBER((Sheet1!G1019+$F$7/10)*VLOOKUP($B1039,$H$13:$J$18,3,0)),(Sheet1!G1019+$F$7/10)*VLOOKUP($B1039,$H$13:$J$18,3,0),"N/A")</f>
        <v>10.384995914783104</v>
      </c>
      <c r="I1039" s="49">
        <f>IF(ISNUMBER((Sheet1!H1019+$F$7/10)*VLOOKUP($B1039,$H$13:$J$18,3,0)),(Sheet1!H1019+$F$7/10)*VLOOKUP($B1039,$H$13:$J$18,3,0),"N/A")</f>
        <v>10.460355239649923</v>
      </c>
      <c r="J1039" s="49">
        <f>IF(ISNUMBER((Sheet1!I1019+$F$7/10)*VLOOKUP($B1039,$H$13:$J$18,3,0)),(Sheet1!I1019+$F$7/10)*VLOOKUP($B1039,$H$13:$J$18,3,0),"N/A")</f>
        <v>9.9129221317351597</v>
      </c>
      <c r="K1039" s="49" t="str">
        <f>IF(ISNUMBER((Sheet1!J1019+$F$7/10)*VLOOKUP($B1039,$H$13:$J$18,3,0)),(Sheet1!J1019+$F$7/10)*VLOOKUP($B1039,$H$13:$J$18,3,0),"N/A")</f>
        <v>N/A</v>
      </c>
    </row>
    <row r="1040" spans="2:11" x14ac:dyDescent="0.25">
      <c r="B1040" s="1" t="str">
        <f>Sheet1!A1020</f>
        <v>MA</v>
      </c>
      <c r="C1040" s="2" t="str">
        <f>Sheet1!B1020</f>
        <v>Elec</v>
      </c>
      <c r="D1040" s="3">
        <f>Sheet1!C1020</f>
        <v>43069</v>
      </c>
      <c r="E1040" s="4" t="str">
        <f>Sheet1!D1020</f>
        <v>Eversource-SEMA</v>
      </c>
      <c r="F1040" s="2" t="str">
        <f>Sheet1!E1020</f>
        <v>0-150K</v>
      </c>
      <c r="G1040" s="49">
        <f>IF(ISNUMBER((Sheet1!F1020+$F$7/10)*VLOOKUP($B1040,$H$13:$J$18,3,0)),(Sheet1!F1020+$F$7/10)*VLOOKUP($B1040,$H$13:$J$18,3,0),"N/A")</f>
        <v>11.22713857853881</v>
      </c>
      <c r="H1040" s="49">
        <f>IF(ISNUMBER((Sheet1!G1020+$F$7/10)*VLOOKUP($B1040,$H$13:$J$18,3,0)),(Sheet1!G1020+$F$7/10)*VLOOKUP($B1040,$H$13:$J$18,3,0),"N/A")</f>
        <v>9.7293732210616426</v>
      </c>
      <c r="I1040" s="49">
        <f>IF(ISNUMBER((Sheet1!H1020+$F$7/10)*VLOOKUP($B1040,$H$13:$J$18,3,0)),(Sheet1!H1020+$F$7/10)*VLOOKUP($B1040,$H$13:$J$18,3,0),"N/A")</f>
        <v>10.162743671461186</v>
      </c>
      <c r="J1040" s="49">
        <f>IF(ISNUMBER((Sheet1!I1020+$F$7/10)*VLOOKUP($B1040,$H$13:$J$18,3,0)),(Sheet1!I1020+$F$7/10)*VLOOKUP($B1040,$H$13:$J$18,3,0),"N/A")</f>
        <v>9.581292743749998</v>
      </c>
      <c r="K1040" s="49" t="str">
        <f>IF(ISNUMBER((Sheet1!J1020+$F$7/10)*VLOOKUP($B1040,$H$13:$J$18,3,0)),(Sheet1!J1020+$F$7/10)*VLOOKUP($B1040,$H$13:$J$18,3,0),"N/A")</f>
        <v>N/A</v>
      </c>
    </row>
    <row r="1041" spans="2:11" x14ac:dyDescent="0.25">
      <c r="B1041" s="1" t="str">
        <f>Sheet1!A1021</f>
        <v>MA</v>
      </c>
      <c r="C1041" s="2" t="str">
        <f>Sheet1!B1021</f>
        <v>Elec</v>
      </c>
      <c r="D1041" s="3">
        <f>Sheet1!C1021</f>
        <v>43069</v>
      </c>
      <c r="E1041" s="4" t="str">
        <f>Sheet1!D1021</f>
        <v>Eversource-SEMA</v>
      </c>
      <c r="F1041" s="2" t="str">
        <f>Sheet1!E1021</f>
        <v>150-500K</v>
      </c>
      <c r="G1041" s="49">
        <f>IF(ISNUMBER((Sheet1!F1021+$F$7/10)*VLOOKUP($B1041,$H$13:$J$18,3,0)),(Sheet1!F1021+$F$7/10)*VLOOKUP($B1041,$H$13:$J$18,3,0),"N/A")</f>
        <v>11.027138578538809</v>
      </c>
      <c r="H1041" s="49">
        <f>IF(ISNUMBER((Sheet1!G1021+$F$7/10)*VLOOKUP($B1041,$H$13:$J$18,3,0)),(Sheet1!G1021+$F$7/10)*VLOOKUP($B1041,$H$13:$J$18,3,0),"N/A")</f>
        <v>9.5293732210616433</v>
      </c>
      <c r="I1041" s="49">
        <f>IF(ISNUMBER((Sheet1!H1021+$F$7/10)*VLOOKUP($B1041,$H$13:$J$18,3,0)),(Sheet1!H1021+$F$7/10)*VLOOKUP($B1041,$H$13:$J$18,3,0),"N/A")</f>
        <v>9.9627436714611868</v>
      </c>
      <c r="J1041" s="49">
        <f>IF(ISNUMBER((Sheet1!I1021+$F$7/10)*VLOOKUP($B1041,$H$13:$J$18,3,0)),(Sheet1!I1021+$F$7/10)*VLOOKUP($B1041,$H$13:$J$18,3,0),"N/A")</f>
        <v>9.3812927437499987</v>
      </c>
      <c r="K1041" s="49" t="str">
        <f>IF(ISNUMBER((Sheet1!J1021+$F$7/10)*VLOOKUP($B1041,$H$13:$J$18,3,0)),(Sheet1!J1021+$F$7/10)*VLOOKUP($B1041,$H$13:$J$18,3,0),"N/A")</f>
        <v>N/A</v>
      </c>
    </row>
    <row r="1042" spans="2:11" x14ac:dyDescent="0.25">
      <c r="B1042" s="1" t="str">
        <f>Sheet1!A1022</f>
        <v>MA</v>
      </c>
      <c r="C1042" s="2" t="str">
        <f>Sheet1!B1022</f>
        <v>Elec</v>
      </c>
      <c r="D1042" s="3">
        <f>Sheet1!C1022</f>
        <v>43069</v>
      </c>
      <c r="E1042" s="4" t="str">
        <f>Sheet1!D1022</f>
        <v>Eversource-SEMA</v>
      </c>
      <c r="F1042" s="2" t="str">
        <f>Sheet1!E1022</f>
        <v>500-1M</v>
      </c>
      <c r="G1042" s="49">
        <f>IF(ISNUMBER((Sheet1!F1022+$F$7/10)*VLOOKUP($B1042,$H$13:$J$18,3,0)),(Sheet1!F1022+$F$7/10)*VLOOKUP($B1042,$H$13:$J$18,3,0),"N/A")</f>
        <v>10.677138578538809</v>
      </c>
      <c r="H1042" s="49">
        <f>IF(ISNUMBER((Sheet1!G1022+$F$7/10)*VLOOKUP($B1042,$H$13:$J$18,3,0)),(Sheet1!G1022+$F$7/10)*VLOOKUP($B1042,$H$13:$J$18,3,0),"N/A")</f>
        <v>9.1793732210616419</v>
      </c>
      <c r="I1042" s="49">
        <f>IF(ISNUMBER((Sheet1!H1022+$F$7/10)*VLOOKUP($B1042,$H$13:$J$18,3,0)),(Sheet1!H1022+$F$7/10)*VLOOKUP($B1042,$H$13:$J$18,3,0),"N/A")</f>
        <v>9.6127436714611854</v>
      </c>
      <c r="J1042" s="49">
        <f>IF(ISNUMBER((Sheet1!I1022+$F$7/10)*VLOOKUP($B1042,$H$13:$J$18,3,0)),(Sheet1!I1022+$F$7/10)*VLOOKUP($B1042,$H$13:$J$18,3,0),"N/A")</f>
        <v>9.0312927437499972</v>
      </c>
      <c r="K1042" s="49" t="str">
        <f>IF(ISNUMBER((Sheet1!J1022+$F$7/10)*VLOOKUP($B1042,$H$13:$J$18,3,0)),(Sheet1!J1022+$F$7/10)*VLOOKUP($B1042,$H$13:$J$18,3,0),"N/A")</f>
        <v>N/A</v>
      </c>
    </row>
    <row r="1043" spans="2:11" x14ac:dyDescent="0.25">
      <c r="B1043" s="1" t="str">
        <f>Sheet1!A1023</f>
        <v>MA</v>
      </c>
      <c r="C1043" s="2" t="str">
        <f>Sheet1!B1023</f>
        <v>Elec</v>
      </c>
      <c r="D1043" s="3">
        <f>Sheet1!C1023</f>
        <v>43069</v>
      </c>
      <c r="E1043" s="4" t="str">
        <f>Sheet1!D1023</f>
        <v>NatGrid-NEMA</v>
      </c>
      <c r="F1043" s="2" t="str">
        <f>Sheet1!E1023</f>
        <v>0-150K</v>
      </c>
      <c r="G1043" s="49">
        <f>IF(ISNUMBER((Sheet1!F1023+$F$7/10)*VLOOKUP($B1043,$H$13:$J$18,3,0)),(Sheet1!F1023+$F$7/10)*VLOOKUP($B1043,$H$13:$J$18,3,0),"N/A")</f>
        <v>12.548214606735161</v>
      </c>
      <c r="H1043" s="49">
        <f>IF(ISNUMBER((Sheet1!G1023+$F$7/10)*VLOOKUP($B1043,$H$13:$J$18,3,0)),(Sheet1!G1023+$F$7/10)*VLOOKUP($B1043,$H$13:$J$18,3,0),"N/A")</f>
        <v>10.979399502283105</v>
      </c>
      <c r="I1043" s="49">
        <f>IF(ISNUMBER((Sheet1!H1023+$F$7/10)*VLOOKUP($B1043,$H$13:$J$18,3,0)),(Sheet1!H1023+$F$7/10)*VLOOKUP($B1043,$H$13:$J$18,3,0),"N/A")</f>
        <v>11.05465638131659</v>
      </c>
      <c r="J1043" s="49">
        <f>IF(ISNUMBER((Sheet1!I1023+$F$7/10)*VLOOKUP($B1043,$H$13:$J$18,3,0)),(Sheet1!I1023+$F$7/10)*VLOOKUP($B1043,$H$13:$J$18,3,0),"N/A")</f>
        <v>10.505802394235159</v>
      </c>
      <c r="K1043" s="49" t="str">
        <f>IF(ISNUMBER((Sheet1!J1023+$F$7/10)*VLOOKUP($B1043,$H$13:$J$18,3,0)),(Sheet1!J1023+$F$7/10)*VLOOKUP($B1043,$H$13:$J$18,3,0),"N/A")</f>
        <v>N/A</v>
      </c>
    </row>
    <row r="1044" spans="2:11" x14ac:dyDescent="0.25">
      <c r="B1044" s="1" t="str">
        <f>Sheet1!A1024</f>
        <v>MA</v>
      </c>
      <c r="C1044" s="2" t="str">
        <f>Sheet1!B1024</f>
        <v>Elec</v>
      </c>
      <c r="D1044" s="3">
        <f>Sheet1!C1024</f>
        <v>43069</v>
      </c>
      <c r="E1044" s="4" t="str">
        <f>Sheet1!D1024</f>
        <v>NatGrid-NEMA</v>
      </c>
      <c r="F1044" s="2" t="str">
        <f>Sheet1!E1024</f>
        <v>150-500K</v>
      </c>
      <c r="G1044" s="49">
        <f>IF(ISNUMBER((Sheet1!F1024+$F$7/10)*VLOOKUP($B1044,$H$13:$J$18,3,0)),(Sheet1!F1024+$F$7/10)*VLOOKUP($B1044,$H$13:$J$18,3,0),"N/A")</f>
        <v>12.34821460673516</v>
      </c>
      <c r="H1044" s="49">
        <f>IF(ISNUMBER((Sheet1!G1024+$F$7/10)*VLOOKUP($B1044,$H$13:$J$18,3,0)),(Sheet1!G1024+$F$7/10)*VLOOKUP($B1044,$H$13:$J$18,3,0),"N/A")</f>
        <v>10.779399502283104</v>
      </c>
      <c r="I1044" s="49">
        <f>IF(ISNUMBER((Sheet1!H1024+$F$7/10)*VLOOKUP($B1044,$H$13:$J$18,3,0)),(Sheet1!H1024+$F$7/10)*VLOOKUP($B1044,$H$13:$J$18,3,0),"N/A")</f>
        <v>10.854656381316591</v>
      </c>
      <c r="J1044" s="49">
        <f>IF(ISNUMBER((Sheet1!I1024+$F$7/10)*VLOOKUP($B1044,$H$13:$J$18,3,0)),(Sheet1!I1024+$F$7/10)*VLOOKUP($B1044,$H$13:$J$18,3,0),"N/A")</f>
        <v>10.30580239423516</v>
      </c>
      <c r="K1044" s="49" t="str">
        <f>IF(ISNUMBER((Sheet1!J1024+$F$7/10)*VLOOKUP($B1044,$H$13:$J$18,3,0)),(Sheet1!J1024+$F$7/10)*VLOOKUP($B1044,$H$13:$J$18,3,0),"N/A")</f>
        <v>N/A</v>
      </c>
    </row>
    <row r="1045" spans="2:11" x14ac:dyDescent="0.25">
      <c r="B1045" s="1" t="str">
        <f>Sheet1!A1025</f>
        <v>MA</v>
      </c>
      <c r="C1045" s="2" t="str">
        <f>Sheet1!B1025</f>
        <v>Elec</v>
      </c>
      <c r="D1045" s="3">
        <f>Sheet1!C1025</f>
        <v>43069</v>
      </c>
      <c r="E1045" s="4" t="str">
        <f>Sheet1!D1025</f>
        <v>NatGrid-NEMA</v>
      </c>
      <c r="F1045" s="2" t="str">
        <f>Sheet1!E1025</f>
        <v>500-1M</v>
      </c>
      <c r="G1045" s="49">
        <f>IF(ISNUMBER((Sheet1!F1025+$F$7/10)*VLOOKUP($B1045,$H$13:$J$18,3,0)),(Sheet1!F1025+$F$7/10)*VLOOKUP($B1045,$H$13:$J$18,3,0),"N/A")</f>
        <v>11.998214606735161</v>
      </c>
      <c r="H1045" s="49">
        <f>IF(ISNUMBER((Sheet1!G1025+$F$7/10)*VLOOKUP($B1045,$H$13:$J$18,3,0)),(Sheet1!G1025+$F$7/10)*VLOOKUP($B1045,$H$13:$J$18,3,0),"N/A")</f>
        <v>10.429399502283104</v>
      </c>
      <c r="I1045" s="49">
        <f>IF(ISNUMBER((Sheet1!H1025+$F$7/10)*VLOOKUP($B1045,$H$13:$J$18,3,0)),(Sheet1!H1025+$F$7/10)*VLOOKUP($B1045,$H$13:$J$18,3,0),"N/A")</f>
        <v>10.50465638131659</v>
      </c>
      <c r="J1045" s="49">
        <f>IF(ISNUMBER((Sheet1!I1025+$F$7/10)*VLOOKUP($B1045,$H$13:$J$18,3,0)),(Sheet1!I1025+$F$7/10)*VLOOKUP($B1045,$H$13:$J$18,3,0),"N/A")</f>
        <v>9.9558023942351603</v>
      </c>
      <c r="K1045" s="49" t="str">
        <f>IF(ISNUMBER((Sheet1!J1025+$F$7/10)*VLOOKUP($B1045,$H$13:$J$18,3,0)),(Sheet1!J1025+$F$7/10)*VLOOKUP($B1045,$H$13:$J$18,3,0),"N/A")</f>
        <v>N/A</v>
      </c>
    </row>
    <row r="1046" spans="2:11" x14ac:dyDescent="0.25">
      <c r="B1046" s="1" t="str">
        <f>Sheet1!A1026</f>
        <v>MA</v>
      </c>
      <c r="C1046" s="2" t="str">
        <f>Sheet1!B1026</f>
        <v>Elec</v>
      </c>
      <c r="D1046" s="3">
        <f>Sheet1!C1026</f>
        <v>43069</v>
      </c>
      <c r="E1046" s="4" t="str">
        <f>Sheet1!D1026</f>
        <v>NatGrid-SEMA</v>
      </c>
      <c r="F1046" s="2" t="str">
        <f>Sheet1!E1026</f>
        <v>0-150K</v>
      </c>
      <c r="G1046" s="49">
        <f>IF(ISNUMBER((Sheet1!F1026+$F$7/10)*VLOOKUP($B1046,$H$13:$J$18,3,0)),(Sheet1!F1026+$F$7/10)*VLOOKUP($B1046,$H$13:$J$18,3,0),"N/A")</f>
        <v>11.268214903538814</v>
      </c>
      <c r="H1046" s="49">
        <f>IF(ISNUMBER((Sheet1!G1026+$F$7/10)*VLOOKUP($B1046,$H$13:$J$18,3,0)),(Sheet1!G1026+$F$7/10)*VLOOKUP($B1046,$H$13:$J$18,3,0),"N/A")</f>
        <v>9.7676033335616417</v>
      </c>
      <c r="I1046" s="49">
        <f>IF(ISNUMBER((Sheet1!H1026+$F$7/10)*VLOOKUP($B1046,$H$13:$J$18,3,0)),(Sheet1!H1026+$F$7/10)*VLOOKUP($B1046,$H$13:$J$18,3,0),"N/A")</f>
        <v>10.200131946461186</v>
      </c>
      <c r="J1046" s="49">
        <f>IF(ISNUMBER((Sheet1!I1026+$F$7/10)*VLOOKUP($B1046,$H$13:$J$18,3,0)),(Sheet1!I1026+$F$7/10)*VLOOKUP($B1046,$H$13:$J$18,3,0),"N/A")</f>
        <v>9.6177255999999982</v>
      </c>
      <c r="K1046" s="49" t="str">
        <f>IF(ISNUMBER((Sheet1!J1026+$F$7/10)*VLOOKUP($B1046,$H$13:$J$18,3,0)),(Sheet1!J1026+$F$7/10)*VLOOKUP($B1046,$H$13:$J$18,3,0),"N/A")</f>
        <v>N/A</v>
      </c>
    </row>
    <row r="1047" spans="2:11" x14ac:dyDescent="0.25">
      <c r="B1047" s="1" t="str">
        <f>Sheet1!A1027</f>
        <v>MA</v>
      </c>
      <c r="C1047" s="2" t="str">
        <f>Sheet1!B1027</f>
        <v>Elec</v>
      </c>
      <c r="D1047" s="3">
        <f>Sheet1!C1027</f>
        <v>43069</v>
      </c>
      <c r="E1047" s="4" t="str">
        <f>Sheet1!D1027</f>
        <v>NatGrid-SEMA</v>
      </c>
      <c r="F1047" s="2" t="str">
        <f>Sheet1!E1027</f>
        <v>150-500K</v>
      </c>
      <c r="G1047" s="49">
        <f>IF(ISNUMBER((Sheet1!F1027+$F$7/10)*VLOOKUP($B1047,$H$13:$J$18,3,0)),(Sheet1!F1027+$F$7/10)*VLOOKUP($B1047,$H$13:$J$18,3,0),"N/A")</f>
        <v>11.068214903538813</v>
      </c>
      <c r="H1047" s="49">
        <f>IF(ISNUMBER((Sheet1!G1027+$F$7/10)*VLOOKUP($B1047,$H$13:$J$18,3,0)),(Sheet1!G1027+$F$7/10)*VLOOKUP($B1047,$H$13:$J$18,3,0),"N/A")</f>
        <v>9.5676033335616424</v>
      </c>
      <c r="I1047" s="49">
        <f>IF(ISNUMBER((Sheet1!H1027+$F$7/10)*VLOOKUP($B1047,$H$13:$J$18,3,0)),(Sheet1!H1027+$F$7/10)*VLOOKUP($B1047,$H$13:$J$18,3,0),"N/A")</f>
        <v>10.000131946461185</v>
      </c>
      <c r="J1047" s="49">
        <f>IF(ISNUMBER((Sheet1!I1027+$F$7/10)*VLOOKUP($B1047,$H$13:$J$18,3,0)),(Sheet1!I1027+$F$7/10)*VLOOKUP($B1047,$H$13:$J$18,3,0),"N/A")</f>
        <v>9.4177255999999989</v>
      </c>
      <c r="K1047" s="49" t="str">
        <f>IF(ISNUMBER((Sheet1!J1027+$F$7/10)*VLOOKUP($B1047,$H$13:$J$18,3,0)),(Sheet1!J1027+$F$7/10)*VLOOKUP($B1047,$H$13:$J$18,3,0),"N/A")</f>
        <v>N/A</v>
      </c>
    </row>
    <row r="1048" spans="2:11" x14ac:dyDescent="0.25">
      <c r="B1048" s="1" t="str">
        <f>Sheet1!A1028</f>
        <v>MA</v>
      </c>
      <c r="C1048" s="2" t="str">
        <f>Sheet1!B1028</f>
        <v>Elec</v>
      </c>
      <c r="D1048" s="3">
        <f>Sheet1!C1028</f>
        <v>43069</v>
      </c>
      <c r="E1048" s="4" t="str">
        <f>Sheet1!D1028</f>
        <v>NatGrid-SEMA</v>
      </c>
      <c r="F1048" s="2" t="str">
        <f>Sheet1!E1028</f>
        <v>500-1M</v>
      </c>
      <c r="G1048" s="49">
        <f>IF(ISNUMBER((Sheet1!F1028+$F$7/10)*VLOOKUP($B1048,$H$13:$J$18,3,0)),(Sheet1!F1028+$F$7/10)*VLOOKUP($B1048,$H$13:$J$18,3,0),"N/A")</f>
        <v>10.718214903538813</v>
      </c>
      <c r="H1048" s="49">
        <f>IF(ISNUMBER((Sheet1!G1028+$F$7/10)*VLOOKUP($B1048,$H$13:$J$18,3,0)),(Sheet1!G1028+$F$7/10)*VLOOKUP($B1048,$H$13:$J$18,3,0),"N/A")</f>
        <v>9.2176033335616427</v>
      </c>
      <c r="I1048" s="49">
        <f>IF(ISNUMBER((Sheet1!H1028+$F$7/10)*VLOOKUP($B1048,$H$13:$J$18,3,0)),(Sheet1!H1028+$F$7/10)*VLOOKUP($B1048,$H$13:$J$18,3,0),"N/A")</f>
        <v>9.650131946461185</v>
      </c>
      <c r="J1048" s="49">
        <f>IF(ISNUMBER((Sheet1!I1028+$F$7/10)*VLOOKUP($B1048,$H$13:$J$18,3,0)),(Sheet1!I1028+$F$7/10)*VLOOKUP($B1048,$H$13:$J$18,3,0),"N/A")</f>
        <v>9.0677255999999993</v>
      </c>
      <c r="K1048" s="49" t="str">
        <f>IF(ISNUMBER((Sheet1!J1028+$F$7/10)*VLOOKUP($B1048,$H$13:$J$18,3,0)),(Sheet1!J1028+$F$7/10)*VLOOKUP($B1048,$H$13:$J$18,3,0),"N/A")</f>
        <v>N/A</v>
      </c>
    </row>
    <row r="1049" spans="2:11" x14ac:dyDescent="0.25">
      <c r="B1049" s="1" t="str">
        <f>Sheet1!A1029</f>
        <v>MA</v>
      </c>
      <c r="C1049" s="2" t="str">
        <f>Sheet1!B1029</f>
        <v>Elec</v>
      </c>
      <c r="D1049" s="3">
        <f>Sheet1!C1029</f>
        <v>43069</v>
      </c>
      <c r="E1049" s="4" t="str">
        <f>Sheet1!D1029</f>
        <v>NatGrid-WCMA</v>
      </c>
      <c r="F1049" s="2" t="str">
        <f>Sheet1!E1029</f>
        <v>0-150K</v>
      </c>
      <c r="G1049" s="49">
        <f>IF(ISNUMBER((Sheet1!F1029+$F$7/10)*VLOOKUP($B1049,$H$13:$J$18,3,0)),(Sheet1!F1029+$F$7/10)*VLOOKUP($B1049,$H$13:$J$18,3,0),"N/A")</f>
        <v>11.484233222945205</v>
      </c>
      <c r="H1049" s="49">
        <f>IF(ISNUMBER((Sheet1!G1029+$F$7/10)*VLOOKUP($B1049,$H$13:$J$18,3,0)),(Sheet1!G1029+$F$7/10)*VLOOKUP($B1049,$H$13:$J$18,3,0),"N/A")</f>
        <v>10.010078301826484</v>
      </c>
      <c r="I1049" s="49">
        <f>IF(ISNUMBER((Sheet1!H1029+$F$7/10)*VLOOKUP($B1049,$H$13:$J$18,3,0)),(Sheet1!H1029+$F$7/10)*VLOOKUP($B1049,$H$13:$J$18,3,0),"N/A")</f>
        <v>10.297802603082193</v>
      </c>
      <c r="J1049" s="49">
        <f>IF(ISNUMBER((Sheet1!I1029+$F$7/10)*VLOOKUP($B1049,$H$13:$J$18,3,0)),(Sheet1!I1029+$F$7/10)*VLOOKUP($B1049,$H$13:$J$18,3,0),"N/A")</f>
        <v>9.7409230549657515</v>
      </c>
      <c r="K1049" s="49" t="str">
        <f>IF(ISNUMBER((Sheet1!J1029+$F$7/10)*VLOOKUP($B1049,$H$13:$J$18,3,0)),(Sheet1!J1029+$F$7/10)*VLOOKUP($B1049,$H$13:$J$18,3,0),"N/A")</f>
        <v>N/A</v>
      </c>
    </row>
    <row r="1050" spans="2:11" x14ac:dyDescent="0.25">
      <c r="B1050" s="1" t="str">
        <f>Sheet1!A1030</f>
        <v>MA</v>
      </c>
      <c r="C1050" s="2" t="str">
        <f>Sheet1!B1030</f>
        <v>Elec</v>
      </c>
      <c r="D1050" s="3">
        <f>Sheet1!C1030</f>
        <v>43069</v>
      </c>
      <c r="E1050" s="4" t="str">
        <f>Sheet1!D1030</f>
        <v>NatGrid-WCMA</v>
      </c>
      <c r="F1050" s="2" t="str">
        <f>Sheet1!E1030</f>
        <v>150-500K</v>
      </c>
      <c r="G1050" s="49">
        <f>IF(ISNUMBER((Sheet1!F1030+$F$7/10)*VLOOKUP($B1050,$H$13:$J$18,3,0)),(Sheet1!F1030+$F$7/10)*VLOOKUP($B1050,$H$13:$J$18,3,0),"N/A")</f>
        <v>11.284233222945206</v>
      </c>
      <c r="H1050" s="49">
        <f>IF(ISNUMBER((Sheet1!G1030+$F$7/10)*VLOOKUP($B1050,$H$13:$J$18,3,0)),(Sheet1!G1030+$F$7/10)*VLOOKUP($B1050,$H$13:$J$18,3,0),"N/A")</f>
        <v>9.8100783018264828</v>
      </c>
      <c r="I1050" s="49">
        <f>IF(ISNUMBER((Sheet1!H1030+$F$7/10)*VLOOKUP($B1050,$H$13:$J$18,3,0)),(Sheet1!H1030+$F$7/10)*VLOOKUP($B1050,$H$13:$J$18,3,0),"N/A")</f>
        <v>10.097802603082192</v>
      </c>
      <c r="J1050" s="49">
        <f>IF(ISNUMBER((Sheet1!I1030+$F$7/10)*VLOOKUP($B1050,$H$13:$J$18,3,0)),(Sheet1!I1030+$F$7/10)*VLOOKUP($B1050,$H$13:$J$18,3,0),"N/A")</f>
        <v>9.5409230549657522</v>
      </c>
      <c r="K1050" s="49" t="str">
        <f>IF(ISNUMBER((Sheet1!J1030+$F$7/10)*VLOOKUP($B1050,$H$13:$J$18,3,0)),(Sheet1!J1030+$F$7/10)*VLOOKUP($B1050,$H$13:$J$18,3,0),"N/A")</f>
        <v>N/A</v>
      </c>
    </row>
    <row r="1051" spans="2:11" x14ac:dyDescent="0.25">
      <c r="B1051" s="1" t="str">
        <f>Sheet1!A1031</f>
        <v>MA</v>
      </c>
      <c r="C1051" s="2" t="str">
        <f>Sheet1!B1031</f>
        <v>Elec</v>
      </c>
      <c r="D1051" s="3">
        <f>Sheet1!C1031</f>
        <v>43069</v>
      </c>
      <c r="E1051" s="4" t="str">
        <f>Sheet1!D1031</f>
        <v>NatGrid-WCMA</v>
      </c>
      <c r="F1051" s="2" t="str">
        <f>Sheet1!E1031</f>
        <v>500-1M</v>
      </c>
      <c r="G1051" s="49">
        <f>IF(ISNUMBER((Sheet1!F1031+$F$7/10)*VLOOKUP($B1051,$H$13:$J$18,3,0)),(Sheet1!F1031+$F$7/10)*VLOOKUP($B1051,$H$13:$J$18,3,0),"N/A")</f>
        <v>10.934233222945206</v>
      </c>
      <c r="H1051" s="49">
        <f>IF(ISNUMBER((Sheet1!G1031+$F$7/10)*VLOOKUP($B1051,$H$13:$J$18,3,0)),(Sheet1!G1031+$F$7/10)*VLOOKUP($B1051,$H$13:$J$18,3,0),"N/A")</f>
        <v>9.4600783018264831</v>
      </c>
      <c r="I1051" s="49">
        <f>IF(ISNUMBER((Sheet1!H1031+$F$7/10)*VLOOKUP($B1051,$H$13:$J$18,3,0)),(Sheet1!H1031+$F$7/10)*VLOOKUP($B1051,$H$13:$J$18,3,0),"N/A")</f>
        <v>9.7478026030821923</v>
      </c>
      <c r="J1051" s="49">
        <f>IF(ISNUMBER((Sheet1!I1031+$F$7/10)*VLOOKUP($B1051,$H$13:$J$18,3,0)),(Sheet1!I1031+$F$7/10)*VLOOKUP($B1051,$H$13:$J$18,3,0),"N/A")</f>
        <v>9.1909230549657526</v>
      </c>
      <c r="K1051" s="49" t="str">
        <f>IF(ISNUMBER((Sheet1!J1031+$F$7/10)*VLOOKUP($B1051,$H$13:$J$18,3,0)),(Sheet1!J1031+$F$7/10)*VLOOKUP($B1051,$H$13:$J$18,3,0),"N/A")</f>
        <v>N/A</v>
      </c>
    </row>
    <row r="1052" spans="2:11" x14ac:dyDescent="0.25">
      <c r="B1052" s="1" t="str">
        <f>Sheet1!A1032</f>
        <v>MA</v>
      </c>
      <c r="C1052" s="2" t="str">
        <f>Sheet1!B1032</f>
        <v>Elec</v>
      </c>
      <c r="D1052" s="3">
        <f>Sheet1!C1032</f>
        <v>43100</v>
      </c>
      <c r="E1052" s="4" t="str">
        <f>Sheet1!D1032</f>
        <v>Eversource-NEMA</v>
      </c>
      <c r="F1052" s="2" t="str">
        <f>Sheet1!E1032</f>
        <v>0-150K</v>
      </c>
      <c r="G1052" s="49">
        <f>IF(ISNUMBER((Sheet1!F1032+$F$7/10)*VLOOKUP($B1052,$H$13:$J$18,3,0)),(Sheet1!F1032+$F$7/10)*VLOOKUP($B1052,$H$13:$J$18,3,0),"N/A")</f>
        <v>12.343084298401825</v>
      </c>
      <c r="H1052" s="49">
        <f>IF(ISNUMBER((Sheet1!G1032+$F$7/10)*VLOOKUP($B1052,$H$13:$J$18,3,0)),(Sheet1!G1032+$F$7/10)*VLOOKUP($B1052,$H$13:$J$18,3,0),"N/A")</f>
        <v>10.816170902226027</v>
      </c>
      <c r="I1052" s="49">
        <f>IF(ISNUMBER((Sheet1!H1032+$F$7/10)*VLOOKUP($B1052,$H$13:$J$18,3,0)),(Sheet1!H1032+$F$7/10)*VLOOKUP($B1052,$H$13:$J$18,3,0),"N/A")</f>
        <v>10.893693695167427</v>
      </c>
      <c r="J1052" s="49">
        <f>IF(ISNUMBER((Sheet1!I1032+$F$7/10)*VLOOKUP($B1052,$H$13:$J$18,3,0)),(Sheet1!I1032+$F$7/10)*VLOOKUP($B1052,$H$13:$J$18,3,0),"N/A")</f>
        <v>10.398530638470318</v>
      </c>
      <c r="K1052" s="49" t="str">
        <f>IF(ISNUMBER((Sheet1!J1032+$F$7/10)*VLOOKUP($B1052,$H$13:$J$18,3,0)),(Sheet1!J1032+$F$7/10)*VLOOKUP($B1052,$H$13:$J$18,3,0),"N/A")</f>
        <v>N/A</v>
      </c>
    </row>
    <row r="1053" spans="2:11" x14ac:dyDescent="0.25">
      <c r="B1053" s="1" t="str">
        <f>Sheet1!A1033</f>
        <v>MA</v>
      </c>
      <c r="C1053" s="2" t="str">
        <f>Sheet1!B1033</f>
        <v>Elec</v>
      </c>
      <c r="D1053" s="3">
        <f>Sheet1!C1033</f>
        <v>43100</v>
      </c>
      <c r="E1053" s="4" t="str">
        <f>Sheet1!D1033</f>
        <v>Eversource-NEMA</v>
      </c>
      <c r="F1053" s="2" t="str">
        <f>Sheet1!E1033</f>
        <v>150-500K</v>
      </c>
      <c r="G1053" s="49">
        <f>IF(ISNUMBER((Sheet1!F1033+$F$7/10)*VLOOKUP($B1053,$H$13:$J$18,3,0)),(Sheet1!F1033+$F$7/10)*VLOOKUP($B1053,$H$13:$J$18,3,0),"N/A")</f>
        <v>12.143084298401826</v>
      </c>
      <c r="H1053" s="49">
        <f>IF(ISNUMBER((Sheet1!G1033+$F$7/10)*VLOOKUP($B1053,$H$13:$J$18,3,0)),(Sheet1!G1033+$F$7/10)*VLOOKUP($B1053,$H$13:$J$18,3,0),"N/A")</f>
        <v>10.616170902226028</v>
      </c>
      <c r="I1053" s="49">
        <f>IF(ISNUMBER((Sheet1!H1033+$F$7/10)*VLOOKUP($B1053,$H$13:$J$18,3,0)),(Sheet1!H1033+$F$7/10)*VLOOKUP($B1053,$H$13:$J$18,3,0),"N/A")</f>
        <v>10.693693695167427</v>
      </c>
      <c r="J1053" s="49">
        <f>IF(ISNUMBER((Sheet1!I1033+$F$7/10)*VLOOKUP($B1053,$H$13:$J$18,3,0)),(Sheet1!I1033+$F$7/10)*VLOOKUP($B1053,$H$13:$J$18,3,0),"N/A")</f>
        <v>10.198530638470318</v>
      </c>
      <c r="K1053" s="49" t="str">
        <f>IF(ISNUMBER((Sheet1!J1033+$F$7/10)*VLOOKUP($B1053,$H$13:$J$18,3,0)),(Sheet1!J1033+$F$7/10)*VLOOKUP($B1053,$H$13:$J$18,3,0),"N/A")</f>
        <v>N/A</v>
      </c>
    </row>
    <row r="1054" spans="2:11" x14ac:dyDescent="0.25">
      <c r="B1054" s="1" t="str">
        <f>Sheet1!A1034</f>
        <v>MA</v>
      </c>
      <c r="C1054" s="2" t="str">
        <f>Sheet1!B1034</f>
        <v>Elec</v>
      </c>
      <c r="D1054" s="3">
        <f>Sheet1!C1034</f>
        <v>43100</v>
      </c>
      <c r="E1054" s="4" t="str">
        <f>Sheet1!D1034</f>
        <v>Eversource-NEMA</v>
      </c>
      <c r="F1054" s="2" t="str">
        <f>Sheet1!E1034</f>
        <v>500-1M</v>
      </c>
      <c r="G1054" s="49">
        <f>IF(ISNUMBER((Sheet1!F1034+$F$7/10)*VLOOKUP($B1054,$H$13:$J$18,3,0)),(Sheet1!F1034+$F$7/10)*VLOOKUP($B1054,$H$13:$J$18,3,0),"N/A")</f>
        <v>11.793084298401826</v>
      </c>
      <c r="H1054" s="49">
        <f>IF(ISNUMBER((Sheet1!G1034+$F$7/10)*VLOOKUP($B1054,$H$13:$J$18,3,0)),(Sheet1!G1034+$F$7/10)*VLOOKUP($B1054,$H$13:$J$18,3,0),"N/A")</f>
        <v>10.266170902226026</v>
      </c>
      <c r="I1054" s="49">
        <f>IF(ISNUMBER((Sheet1!H1034+$F$7/10)*VLOOKUP($B1054,$H$13:$J$18,3,0)),(Sheet1!H1034+$F$7/10)*VLOOKUP($B1054,$H$13:$J$18,3,0),"N/A")</f>
        <v>10.343693695167428</v>
      </c>
      <c r="J1054" s="49">
        <f>IF(ISNUMBER((Sheet1!I1034+$F$7/10)*VLOOKUP($B1054,$H$13:$J$18,3,0)),(Sheet1!I1034+$F$7/10)*VLOOKUP($B1054,$H$13:$J$18,3,0),"N/A")</f>
        <v>9.8485306384703186</v>
      </c>
      <c r="K1054" s="49" t="str">
        <f>IF(ISNUMBER((Sheet1!J1034+$F$7/10)*VLOOKUP($B1054,$H$13:$J$18,3,0)),(Sheet1!J1034+$F$7/10)*VLOOKUP($B1054,$H$13:$J$18,3,0),"N/A")</f>
        <v>N/A</v>
      </c>
    </row>
    <row r="1055" spans="2:11" x14ac:dyDescent="0.25">
      <c r="B1055" s="1" t="str">
        <f>Sheet1!A1035</f>
        <v>MA</v>
      </c>
      <c r="C1055" s="2" t="str">
        <f>Sheet1!B1035</f>
        <v>Elec</v>
      </c>
      <c r="D1055" s="3">
        <f>Sheet1!C1035</f>
        <v>43100</v>
      </c>
      <c r="E1055" s="4" t="str">
        <f>Sheet1!D1035</f>
        <v>Eversource-SEMA</v>
      </c>
      <c r="F1055" s="2" t="str">
        <f>Sheet1!E1035</f>
        <v>0-150K</v>
      </c>
      <c r="G1055" s="49">
        <f>IF(ISNUMBER((Sheet1!F1035+$F$7/10)*VLOOKUP($B1055,$H$13:$J$18,3,0)),(Sheet1!F1035+$F$7/10)*VLOOKUP($B1055,$H$13:$J$18,3,0),"N/A")</f>
        <v>11.014949795205478</v>
      </c>
      <c r="H1055" s="49">
        <f>IF(ISNUMBER((Sheet1!G1035+$F$7/10)*VLOOKUP($B1055,$H$13:$J$18,3,0)),(Sheet1!G1035+$F$7/10)*VLOOKUP($B1055,$H$13:$J$18,3,0),"N/A")</f>
        <v>9.707827333732876</v>
      </c>
      <c r="I1055" s="49">
        <f>IF(ISNUMBER((Sheet1!H1035+$F$7/10)*VLOOKUP($B1055,$H$13:$J$18,3,0)),(Sheet1!H1035+$F$7/10)*VLOOKUP($B1055,$H$13:$J$18,3,0),"N/A")</f>
        <v>10.097215018797563</v>
      </c>
      <c r="J1055" s="49">
        <f>IF(ISNUMBER((Sheet1!I1035+$F$7/10)*VLOOKUP($B1055,$H$13:$J$18,3,0)),(Sheet1!I1035+$F$7/10)*VLOOKUP($B1055,$H$13:$J$18,3,0),"N/A")</f>
        <v>9.5520640886700896</v>
      </c>
      <c r="K1055" s="49" t="str">
        <f>IF(ISNUMBER((Sheet1!J1035+$F$7/10)*VLOOKUP($B1055,$H$13:$J$18,3,0)),(Sheet1!J1035+$F$7/10)*VLOOKUP($B1055,$H$13:$J$18,3,0),"N/A")</f>
        <v>N/A</v>
      </c>
    </row>
    <row r="1056" spans="2:11" x14ac:dyDescent="0.25">
      <c r="B1056" s="1" t="str">
        <f>Sheet1!A1036</f>
        <v>MA</v>
      </c>
      <c r="C1056" s="2" t="str">
        <f>Sheet1!B1036</f>
        <v>Elec</v>
      </c>
      <c r="D1056" s="3">
        <f>Sheet1!C1036</f>
        <v>43100</v>
      </c>
      <c r="E1056" s="4" t="str">
        <f>Sheet1!D1036</f>
        <v>Eversource-SEMA</v>
      </c>
      <c r="F1056" s="2" t="str">
        <f>Sheet1!E1036</f>
        <v>150-500K</v>
      </c>
      <c r="G1056" s="49">
        <f>IF(ISNUMBER((Sheet1!F1036+$F$7/10)*VLOOKUP($B1056,$H$13:$J$18,3,0)),(Sheet1!F1036+$F$7/10)*VLOOKUP($B1056,$H$13:$J$18,3,0),"N/A")</f>
        <v>10.814949795205477</v>
      </c>
      <c r="H1056" s="49">
        <f>IF(ISNUMBER((Sheet1!G1036+$F$7/10)*VLOOKUP($B1056,$H$13:$J$18,3,0)),(Sheet1!G1036+$F$7/10)*VLOOKUP($B1056,$H$13:$J$18,3,0),"N/A")</f>
        <v>9.5078273337328749</v>
      </c>
      <c r="I1056" s="49">
        <f>IF(ISNUMBER((Sheet1!H1036+$F$7/10)*VLOOKUP($B1056,$H$13:$J$18,3,0)),(Sheet1!H1036+$F$7/10)*VLOOKUP($B1056,$H$13:$J$18,3,0),"N/A")</f>
        <v>9.8972150187975636</v>
      </c>
      <c r="J1056" s="49">
        <f>IF(ISNUMBER((Sheet1!I1036+$F$7/10)*VLOOKUP($B1056,$H$13:$J$18,3,0)),(Sheet1!I1036+$F$7/10)*VLOOKUP($B1056,$H$13:$J$18,3,0),"N/A")</f>
        <v>9.3520640886700903</v>
      </c>
      <c r="K1056" s="49" t="str">
        <f>IF(ISNUMBER((Sheet1!J1036+$F$7/10)*VLOOKUP($B1056,$H$13:$J$18,3,0)),(Sheet1!J1036+$F$7/10)*VLOOKUP($B1056,$H$13:$J$18,3,0),"N/A")</f>
        <v>N/A</v>
      </c>
    </row>
    <row r="1057" spans="2:11" x14ac:dyDescent="0.25">
      <c r="B1057" s="1" t="str">
        <f>Sheet1!A1037</f>
        <v>MA</v>
      </c>
      <c r="C1057" s="2" t="str">
        <f>Sheet1!B1037</f>
        <v>Elec</v>
      </c>
      <c r="D1057" s="3">
        <f>Sheet1!C1037</f>
        <v>43100</v>
      </c>
      <c r="E1057" s="4" t="str">
        <f>Sheet1!D1037</f>
        <v>Eversource-SEMA</v>
      </c>
      <c r="F1057" s="2" t="str">
        <f>Sheet1!E1037</f>
        <v>500-1M</v>
      </c>
      <c r="G1057" s="49">
        <f>IF(ISNUMBER((Sheet1!F1037+$F$7/10)*VLOOKUP($B1057,$H$13:$J$18,3,0)),(Sheet1!F1037+$F$7/10)*VLOOKUP($B1057,$H$13:$J$18,3,0),"N/A")</f>
        <v>10.464949795205477</v>
      </c>
      <c r="H1057" s="49">
        <f>IF(ISNUMBER((Sheet1!G1037+$F$7/10)*VLOOKUP($B1057,$H$13:$J$18,3,0)),(Sheet1!G1037+$F$7/10)*VLOOKUP($B1057,$H$13:$J$18,3,0),"N/A")</f>
        <v>9.1578273337328753</v>
      </c>
      <c r="I1057" s="49">
        <f>IF(ISNUMBER((Sheet1!H1037+$F$7/10)*VLOOKUP($B1057,$H$13:$J$18,3,0)),(Sheet1!H1037+$F$7/10)*VLOOKUP($B1057,$H$13:$J$18,3,0),"N/A")</f>
        <v>9.5472150187975622</v>
      </c>
      <c r="J1057" s="49">
        <f>IF(ISNUMBER((Sheet1!I1037+$F$7/10)*VLOOKUP($B1057,$H$13:$J$18,3,0)),(Sheet1!I1037+$F$7/10)*VLOOKUP($B1057,$H$13:$J$18,3,0),"N/A")</f>
        <v>9.0020640886700907</v>
      </c>
      <c r="K1057" s="49" t="str">
        <f>IF(ISNUMBER((Sheet1!J1037+$F$7/10)*VLOOKUP($B1057,$H$13:$J$18,3,0)),(Sheet1!J1037+$F$7/10)*VLOOKUP($B1057,$H$13:$J$18,3,0),"N/A")</f>
        <v>N/A</v>
      </c>
    </row>
    <row r="1058" spans="2:11" x14ac:dyDescent="0.25">
      <c r="B1058" s="1" t="str">
        <f>Sheet1!A1038</f>
        <v>MA</v>
      </c>
      <c r="C1058" s="2" t="str">
        <f>Sheet1!B1038</f>
        <v>Elec</v>
      </c>
      <c r="D1058" s="3">
        <f>Sheet1!C1038</f>
        <v>43100</v>
      </c>
      <c r="E1058" s="4" t="str">
        <f>Sheet1!D1038</f>
        <v>NatGrid-NEMA</v>
      </c>
      <c r="F1058" s="2" t="str">
        <f>Sheet1!E1038</f>
        <v>0-150K</v>
      </c>
      <c r="G1058" s="49">
        <f>IF(ISNUMBER((Sheet1!F1038+$F$7/10)*VLOOKUP($B1058,$H$13:$J$18,3,0)),(Sheet1!F1038+$F$7/10)*VLOOKUP($B1058,$H$13:$J$18,3,0),"N/A")</f>
        <v>12.388329723401828</v>
      </c>
      <c r="H1058" s="49">
        <f>IF(ISNUMBER((Sheet1!G1038+$F$7/10)*VLOOKUP($B1058,$H$13:$J$18,3,0)),(Sheet1!G1038+$F$7/10)*VLOOKUP($B1058,$H$13:$J$18,3,0),"N/A")</f>
        <v>10.860013264726025</v>
      </c>
      <c r="I1058" s="49">
        <f>IF(ISNUMBER((Sheet1!H1038+$F$7/10)*VLOOKUP($B1058,$H$13:$J$18,3,0)),(Sheet1!H1038+$F$7/10)*VLOOKUP($B1058,$H$13:$J$18,3,0),"N/A")</f>
        <v>10.938066103500757</v>
      </c>
      <c r="J1058" s="49">
        <f>IF(ISNUMBER((Sheet1!I1038+$F$7/10)*VLOOKUP($B1058,$H$13:$J$18,3,0)),(Sheet1!I1038+$F$7/10)*VLOOKUP($B1058,$H$13:$J$18,3,0),"N/A")</f>
        <v>10.440762819720316</v>
      </c>
      <c r="K1058" s="49" t="str">
        <f>IF(ISNUMBER((Sheet1!J1038+$F$7/10)*VLOOKUP($B1058,$H$13:$J$18,3,0)),(Sheet1!J1038+$F$7/10)*VLOOKUP($B1058,$H$13:$J$18,3,0),"N/A")</f>
        <v>N/A</v>
      </c>
    </row>
    <row r="1059" spans="2:11" x14ac:dyDescent="0.25">
      <c r="B1059" s="1" t="str">
        <f>Sheet1!A1039</f>
        <v>MA</v>
      </c>
      <c r="C1059" s="2" t="str">
        <f>Sheet1!B1039</f>
        <v>Elec</v>
      </c>
      <c r="D1059" s="3">
        <f>Sheet1!C1039</f>
        <v>43100</v>
      </c>
      <c r="E1059" s="4" t="str">
        <f>Sheet1!D1039</f>
        <v>NatGrid-NEMA</v>
      </c>
      <c r="F1059" s="2" t="str">
        <f>Sheet1!E1039</f>
        <v>150-500K</v>
      </c>
      <c r="G1059" s="49">
        <f>IF(ISNUMBER((Sheet1!F1039+$F$7/10)*VLOOKUP($B1059,$H$13:$J$18,3,0)),(Sheet1!F1039+$F$7/10)*VLOOKUP($B1059,$H$13:$J$18,3,0),"N/A")</f>
        <v>12.188329723401827</v>
      </c>
      <c r="H1059" s="49">
        <f>IF(ISNUMBER((Sheet1!G1039+$F$7/10)*VLOOKUP($B1059,$H$13:$J$18,3,0)),(Sheet1!G1039+$F$7/10)*VLOOKUP($B1059,$H$13:$J$18,3,0),"N/A")</f>
        <v>10.660013264726025</v>
      </c>
      <c r="I1059" s="49">
        <f>IF(ISNUMBER((Sheet1!H1039+$F$7/10)*VLOOKUP($B1059,$H$13:$J$18,3,0)),(Sheet1!H1039+$F$7/10)*VLOOKUP($B1059,$H$13:$J$18,3,0),"N/A")</f>
        <v>10.738066103500758</v>
      </c>
      <c r="J1059" s="49">
        <f>IF(ISNUMBER((Sheet1!I1039+$F$7/10)*VLOOKUP($B1059,$H$13:$J$18,3,0)),(Sheet1!I1039+$F$7/10)*VLOOKUP($B1059,$H$13:$J$18,3,0),"N/A")</f>
        <v>10.240762819720317</v>
      </c>
      <c r="K1059" s="49" t="str">
        <f>IF(ISNUMBER((Sheet1!J1039+$F$7/10)*VLOOKUP($B1059,$H$13:$J$18,3,0)),(Sheet1!J1039+$F$7/10)*VLOOKUP($B1059,$H$13:$J$18,3,0),"N/A")</f>
        <v>N/A</v>
      </c>
    </row>
    <row r="1060" spans="2:11" x14ac:dyDescent="0.25">
      <c r="B1060" s="1" t="str">
        <f>Sheet1!A1040</f>
        <v>MA</v>
      </c>
      <c r="C1060" s="2" t="str">
        <f>Sheet1!B1040</f>
        <v>Elec</v>
      </c>
      <c r="D1060" s="3">
        <f>Sheet1!C1040</f>
        <v>43100</v>
      </c>
      <c r="E1060" s="4" t="str">
        <f>Sheet1!D1040</f>
        <v>NatGrid-NEMA</v>
      </c>
      <c r="F1060" s="2" t="str">
        <f>Sheet1!E1040</f>
        <v>500-1M</v>
      </c>
      <c r="G1060" s="49">
        <f>IF(ISNUMBER((Sheet1!F1040+$F$7/10)*VLOOKUP($B1060,$H$13:$J$18,3,0)),(Sheet1!F1040+$F$7/10)*VLOOKUP($B1060,$H$13:$J$18,3,0),"N/A")</f>
        <v>11.838329723401827</v>
      </c>
      <c r="H1060" s="49">
        <f>IF(ISNUMBER((Sheet1!G1040+$F$7/10)*VLOOKUP($B1060,$H$13:$J$18,3,0)),(Sheet1!G1040+$F$7/10)*VLOOKUP($B1060,$H$13:$J$18,3,0),"N/A")</f>
        <v>10.310013264726026</v>
      </c>
      <c r="I1060" s="49">
        <f>IF(ISNUMBER((Sheet1!H1040+$F$7/10)*VLOOKUP($B1060,$H$13:$J$18,3,0)),(Sheet1!H1040+$F$7/10)*VLOOKUP($B1060,$H$13:$J$18,3,0),"N/A")</f>
        <v>10.388066103500758</v>
      </c>
      <c r="J1060" s="49">
        <f>IF(ISNUMBER((Sheet1!I1040+$F$7/10)*VLOOKUP($B1060,$H$13:$J$18,3,0)),(Sheet1!I1040+$F$7/10)*VLOOKUP($B1060,$H$13:$J$18,3,0),"N/A")</f>
        <v>9.890762819720317</v>
      </c>
      <c r="K1060" s="49" t="str">
        <f>IF(ISNUMBER((Sheet1!J1040+$F$7/10)*VLOOKUP($B1060,$H$13:$J$18,3,0)),(Sheet1!J1040+$F$7/10)*VLOOKUP($B1060,$H$13:$J$18,3,0),"N/A")</f>
        <v>N/A</v>
      </c>
    </row>
    <row r="1061" spans="2:11" x14ac:dyDescent="0.25">
      <c r="B1061" s="1" t="str">
        <f>Sheet1!A1041</f>
        <v>MA</v>
      </c>
      <c r="C1061" s="2" t="str">
        <f>Sheet1!B1041</f>
        <v>Elec</v>
      </c>
      <c r="D1061" s="3">
        <f>Sheet1!C1041</f>
        <v>43100</v>
      </c>
      <c r="E1061" s="4" t="str">
        <f>Sheet1!D1041</f>
        <v>NatGrid-SEMA</v>
      </c>
      <c r="F1061" s="2" t="str">
        <f>Sheet1!E1041</f>
        <v>0-150K</v>
      </c>
      <c r="G1061" s="49">
        <f>IF(ISNUMBER((Sheet1!F1041+$F$7/10)*VLOOKUP($B1061,$H$13:$J$18,3,0)),(Sheet1!F1041+$F$7/10)*VLOOKUP($B1061,$H$13:$J$18,3,0),"N/A")</f>
        <v>11.054743320205478</v>
      </c>
      <c r="H1061" s="49">
        <f>IF(ISNUMBER((Sheet1!G1041+$F$7/10)*VLOOKUP($B1061,$H$13:$J$18,3,0)),(Sheet1!G1041+$F$7/10)*VLOOKUP($B1061,$H$13:$J$18,3,0),"N/A")</f>
        <v>9.7455229462328763</v>
      </c>
      <c r="I1061" s="49">
        <f>IF(ISNUMBER((Sheet1!H1041+$F$7/10)*VLOOKUP($B1061,$H$13:$J$18,3,0)),(Sheet1!H1041+$F$7/10)*VLOOKUP($B1061,$H$13:$J$18,3,0),"N/A")</f>
        <v>10.134059885464229</v>
      </c>
      <c r="J1061" s="49">
        <f>IF(ISNUMBER((Sheet1!I1041+$F$7/10)*VLOOKUP($B1061,$H$13:$J$18,3,0)),(Sheet1!I1041+$F$7/10)*VLOOKUP($B1061,$H$13:$J$18,3,0),"N/A")</f>
        <v>9.5881829261700897</v>
      </c>
      <c r="K1061" s="49" t="str">
        <f>IF(ISNUMBER((Sheet1!J1041+$F$7/10)*VLOOKUP($B1061,$H$13:$J$18,3,0)),(Sheet1!J1041+$F$7/10)*VLOOKUP($B1061,$H$13:$J$18,3,0),"N/A")</f>
        <v>N/A</v>
      </c>
    </row>
    <row r="1062" spans="2:11" x14ac:dyDescent="0.25">
      <c r="B1062" s="1" t="str">
        <f>Sheet1!A1042</f>
        <v>MA</v>
      </c>
      <c r="C1062" s="2" t="str">
        <f>Sheet1!B1042</f>
        <v>Elec</v>
      </c>
      <c r="D1062" s="3">
        <f>Sheet1!C1042</f>
        <v>43100</v>
      </c>
      <c r="E1062" s="4" t="str">
        <f>Sheet1!D1042</f>
        <v>NatGrid-SEMA</v>
      </c>
      <c r="F1062" s="2" t="str">
        <f>Sheet1!E1042</f>
        <v>150-500K</v>
      </c>
      <c r="G1062" s="49">
        <f>IF(ISNUMBER((Sheet1!F1042+$F$7/10)*VLOOKUP($B1062,$H$13:$J$18,3,0)),(Sheet1!F1042+$F$7/10)*VLOOKUP($B1062,$H$13:$J$18,3,0),"N/A")</f>
        <v>10.854743320205477</v>
      </c>
      <c r="H1062" s="49">
        <f>IF(ISNUMBER((Sheet1!G1042+$F$7/10)*VLOOKUP($B1062,$H$13:$J$18,3,0)),(Sheet1!G1042+$F$7/10)*VLOOKUP($B1062,$H$13:$J$18,3,0),"N/A")</f>
        <v>9.5455229462328752</v>
      </c>
      <c r="I1062" s="49">
        <f>IF(ISNUMBER((Sheet1!H1042+$F$7/10)*VLOOKUP($B1062,$H$13:$J$18,3,0)),(Sheet1!H1042+$F$7/10)*VLOOKUP($B1062,$H$13:$J$18,3,0),"N/A")</f>
        <v>9.9340598854642295</v>
      </c>
      <c r="J1062" s="49">
        <f>IF(ISNUMBER((Sheet1!I1042+$F$7/10)*VLOOKUP($B1062,$H$13:$J$18,3,0)),(Sheet1!I1042+$F$7/10)*VLOOKUP($B1062,$H$13:$J$18,3,0),"N/A")</f>
        <v>9.3881829261700904</v>
      </c>
      <c r="K1062" s="49" t="str">
        <f>IF(ISNUMBER((Sheet1!J1042+$F$7/10)*VLOOKUP($B1062,$H$13:$J$18,3,0)),(Sheet1!J1042+$F$7/10)*VLOOKUP($B1062,$H$13:$J$18,3,0),"N/A")</f>
        <v>N/A</v>
      </c>
    </row>
    <row r="1063" spans="2:11" x14ac:dyDescent="0.25">
      <c r="B1063" s="1" t="str">
        <f>Sheet1!A1043</f>
        <v>MA</v>
      </c>
      <c r="C1063" s="2" t="str">
        <f>Sheet1!B1043</f>
        <v>Elec</v>
      </c>
      <c r="D1063" s="3">
        <f>Sheet1!C1043</f>
        <v>43100</v>
      </c>
      <c r="E1063" s="4" t="str">
        <f>Sheet1!D1043</f>
        <v>NatGrid-SEMA</v>
      </c>
      <c r="F1063" s="2" t="str">
        <f>Sheet1!E1043</f>
        <v>500-1M</v>
      </c>
      <c r="G1063" s="49">
        <f>IF(ISNUMBER((Sheet1!F1043+$F$7/10)*VLOOKUP($B1063,$H$13:$J$18,3,0)),(Sheet1!F1043+$F$7/10)*VLOOKUP($B1063,$H$13:$J$18,3,0),"N/A")</f>
        <v>10.504743320205478</v>
      </c>
      <c r="H1063" s="49">
        <f>IF(ISNUMBER((Sheet1!G1043+$F$7/10)*VLOOKUP($B1063,$H$13:$J$18,3,0)),(Sheet1!G1043+$F$7/10)*VLOOKUP($B1063,$H$13:$J$18,3,0),"N/A")</f>
        <v>9.1955229462328756</v>
      </c>
      <c r="I1063" s="49">
        <f>IF(ISNUMBER((Sheet1!H1043+$F$7/10)*VLOOKUP($B1063,$H$13:$J$18,3,0)),(Sheet1!H1043+$F$7/10)*VLOOKUP($B1063,$H$13:$J$18,3,0),"N/A")</f>
        <v>9.5840598854642298</v>
      </c>
      <c r="J1063" s="49">
        <f>IF(ISNUMBER((Sheet1!I1043+$F$7/10)*VLOOKUP($B1063,$H$13:$J$18,3,0)),(Sheet1!I1043+$F$7/10)*VLOOKUP($B1063,$H$13:$J$18,3,0),"N/A")</f>
        <v>9.0381829261700908</v>
      </c>
      <c r="K1063" s="49" t="str">
        <f>IF(ISNUMBER((Sheet1!J1043+$F$7/10)*VLOOKUP($B1063,$H$13:$J$18,3,0)),(Sheet1!J1043+$F$7/10)*VLOOKUP($B1063,$H$13:$J$18,3,0),"N/A")</f>
        <v>N/A</v>
      </c>
    </row>
    <row r="1064" spans="2:11" x14ac:dyDescent="0.25">
      <c r="B1064" s="1" t="str">
        <f>Sheet1!A1044</f>
        <v>MA</v>
      </c>
      <c r="C1064" s="2" t="str">
        <f>Sheet1!B1044</f>
        <v>Elec</v>
      </c>
      <c r="D1064" s="3">
        <f>Sheet1!C1044</f>
        <v>43100</v>
      </c>
      <c r="E1064" s="4" t="str">
        <f>Sheet1!D1044</f>
        <v>NatGrid-WCMA</v>
      </c>
      <c r="F1064" s="2" t="str">
        <f>Sheet1!E1044</f>
        <v>0-150K</v>
      </c>
      <c r="G1064" s="49">
        <f>IF(ISNUMBER((Sheet1!F1044+$F$7/10)*VLOOKUP($B1064,$H$13:$J$18,3,0)),(Sheet1!F1044+$F$7/10)*VLOOKUP($B1064,$H$13:$J$18,3,0),"N/A")</f>
        <v>11.292830656278538</v>
      </c>
      <c r="H1064" s="49">
        <f>IF(ISNUMBER((Sheet1!G1044+$F$7/10)*VLOOKUP($B1064,$H$13:$J$18,3,0)),(Sheet1!G1044+$F$7/10)*VLOOKUP($B1064,$H$13:$J$18,3,0),"N/A")</f>
        <v>9.9655096392694027</v>
      </c>
      <c r="I1064" s="49">
        <f>IF(ISNUMBER((Sheet1!H1044+$F$7/10)*VLOOKUP($B1064,$H$13:$J$18,3,0)),(Sheet1!H1044+$F$7/10)*VLOOKUP($B1064,$H$13:$J$18,3,0),"N/A")</f>
        <v>10.216035625266361</v>
      </c>
      <c r="J1064" s="49">
        <f>IF(ISNUMBER((Sheet1!I1044+$F$7/10)*VLOOKUP($B1064,$H$13:$J$18,3,0)),(Sheet1!I1044+$F$7/10)*VLOOKUP($B1064,$H$13:$J$18,3,0),"N/A")</f>
        <v>9.7001362435216869</v>
      </c>
      <c r="K1064" s="49" t="str">
        <f>IF(ISNUMBER((Sheet1!J1044+$F$7/10)*VLOOKUP($B1064,$H$13:$J$18,3,0)),(Sheet1!J1044+$F$7/10)*VLOOKUP($B1064,$H$13:$J$18,3,0),"N/A")</f>
        <v>N/A</v>
      </c>
    </row>
    <row r="1065" spans="2:11" x14ac:dyDescent="0.25">
      <c r="B1065" s="1" t="str">
        <f>Sheet1!A1045</f>
        <v>MA</v>
      </c>
      <c r="C1065" s="2" t="str">
        <f>Sheet1!B1045</f>
        <v>Elec</v>
      </c>
      <c r="D1065" s="3">
        <f>Sheet1!C1045</f>
        <v>43100</v>
      </c>
      <c r="E1065" s="4" t="str">
        <f>Sheet1!D1045</f>
        <v>NatGrid-WCMA</v>
      </c>
      <c r="F1065" s="2" t="str">
        <f>Sheet1!E1045</f>
        <v>150-500K</v>
      </c>
      <c r="G1065" s="49">
        <f>IF(ISNUMBER((Sheet1!F1045+$F$7/10)*VLOOKUP($B1065,$H$13:$J$18,3,0)),(Sheet1!F1045+$F$7/10)*VLOOKUP($B1065,$H$13:$J$18,3,0),"N/A")</f>
        <v>11.092830656278538</v>
      </c>
      <c r="H1065" s="49">
        <f>IF(ISNUMBER((Sheet1!G1045+$F$7/10)*VLOOKUP($B1065,$H$13:$J$18,3,0)),(Sheet1!G1045+$F$7/10)*VLOOKUP($B1065,$H$13:$J$18,3,0),"N/A")</f>
        <v>9.7655096392694034</v>
      </c>
      <c r="I1065" s="49">
        <f>IF(ISNUMBER((Sheet1!H1045+$F$7/10)*VLOOKUP($B1065,$H$13:$J$18,3,0)),(Sheet1!H1045+$F$7/10)*VLOOKUP($B1065,$H$13:$J$18,3,0),"N/A")</f>
        <v>10.01603562526636</v>
      </c>
      <c r="J1065" s="49">
        <f>IF(ISNUMBER((Sheet1!I1045+$F$7/10)*VLOOKUP($B1065,$H$13:$J$18,3,0)),(Sheet1!I1045+$F$7/10)*VLOOKUP($B1065,$H$13:$J$18,3,0),"N/A")</f>
        <v>9.5001362435216876</v>
      </c>
      <c r="K1065" s="49" t="str">
        <f>IF(ISNUMBER((Sheet1!J1045+$F$7/10)*VLOOKUP($B1065,$H$13:$J$18,3,0)),(Sheet1!J1045+$F$7/10)*VLOOKUP($B1065,$H$13:$J$18,3,0),"N/A")</f>
        <v>N/A</v>
      </c>
    </row>
    <row r="1066" spans="2:11" x14ac:dyDescent="0.25">
      <c r="B1066" s="78" t="str">
        <f>Sheet1!A1046</f>
        <v>MA</v>
      </c>
      <c r="C1066" s="79" t="str">
        <f>Sheet1!B1046</f>
        <v>Elec</v>
      </c>
      <c r="D1066" s="80">
        <f>Sheet1!C1046</f>
        <v>43100</v>
      </c>
      <c r="E1066" s="80" t="str">
        <f>Sheet1!D1046</f>
        <v>NatGrid-WCMA</v>
      </c>
      <c r="F1066" s="79" t="str">
        <f>Sheet1!E1046</f>
        <v>500-1M</v>
      </c>
      <c r="G1066" s="81">
        <f>IF(ISNUMBER((Sheet1!F1046+$F$7/10)*VLOOKUP($B1066,$H$13:$J$18,3,0)),(Sheet1!F1046+$F$7/10)*VLOOKUP($B1066,$H$13:$J$18,3,0),"N/A")</f>
        <v>10.742830656278539</v>
      </c>
      <c r="H1066" s="79">
        <f>IF(ISNUMBER((Sheet1!G1046+$F$7/10)*VLOOKUP($B1066,$H$13:$J$18,3,0)),(Sheet1!G1046+$F$7/10)*VLOOKUP($B1066,$H$13:$J$18,3,0),"N/A")</f>
        <v>9.4155096392694038</v>
      </c>
      <c r="I1066" s="79">
        <f>IF(ISNUMBER((Sheet1!H1046+$F$7/10)*VLOOKUP($B1066,$H$13:$J$18,3,0)),(Sheet1!H1046+$F$7/10)*VLOOKUP($B1066,$H$13:$J$18,3,0),"N/A")</f>
        <v>9.6660356252663604</v>
      </c>
      <c r="J1066" s="79">
        <f>IF(ISNUMBER((Sheet1!I1046+$F$7/10)*VLOOKUP($B1066,$H$13:$J$18,3,0)),(Sheet1!I1046+$F$7/10)*VLOOKUP($B1066,$H$13:$J$18,3,0),"N/A")</f>
        <v>9.150136243521688</v>
      </c>
      <c r="K1066" s="82" t="str">
        <f>IF(ISNUMBER((Sheet1!J1046+$F$7/10)*VLOOKUP($B1066,$H$13:$J$18,3,0)),(Sheet1!J1046+$F$7/10)*VLOOKUP($B1066,$H$13:$J$18,3,0),"N/A")</f>
        <v>N/A</v>
      </c>
    </row>
    <row r="1067" spans="2:11" s="69" customFormat="1" x14ac:dyDescent="0.25">
      <c r="B1067" s="78" t="str">
        <f>Sheet1!A1047</f>
        <v>OH</v>
      </c>
      <c r="C1067" s="79" t="str">
        <f>Sheet1!B1047</f>
        <v>Elec</v>
      </c>
      <c r="D1067" s="80">
        <f>Sheet1!C1047</f>
        <v>42736</v>
      </c>
      <c r="E1067" s="80" t="str">
        <f>Sheet1!D1047</f>
        <v>AEP - Columbia Southern</v>
      </c>
      <c r="F1067" s="79" t="str">
        <f>Sheet1!E1047</f>
        <v>0-150K</v>
      </c>
      <c r="G1067" s="81">
        <f>IF(ISNUMBER((Sheet1!F1047+$F$7/10)*VLOOKUP($B1067,$H$13:$J$18,3,0)),(Sheet1!F1047+$F$7/10)*VLOOKUP($B1067,$H$13:$J$18,3,0),"N/A")</f>
        <v>6.5919123513450009</v>
      </c>
      <c r="H1067" s="79">
        <f>IF(ISNUMBER((Sheet1!G1047+$F$7/10)*VLOOKUP($B1067,$H$13:$J$18,3,0)),(Sheet1!G1047+$F$7/10)*VLOOKUP($B1067,$H$13:$J$18,3,0),"N/A")</f>
        <v>6.4901419093800001</v>
      </c>
      <c r="I1067" s="79">
        <f>IF(ISNUMBER((Sheet1!H1047+$F$7/10)*VLOOKUP($B1067,$H$13:$J$18,3,0)),(Sheet1!H1047+$F$7/10)*VLOOKUP($B1067,$H$13:$J$18,3,0),"N/A")</f>
        <v>6.573972472136667</v>
      </c>
      <c r="J1067" s="79">
        <f>IF(ISNUMBER((Sheet1!I1047+$F$7/10)*VLOOKUP($B1067,$H$13:$J$18,3,0)),(Sheet1!I1047+$F$7/10)*VLOOKUP($B1067,$H$13:$J$18,3,0),"N/A")</f>
        <v>6.4983430722462501</v>
      </c>
      <c r="K1067" s="82">
        <f>IF(ISNUMBER((Sheet1!J1047+$F$7/10)*VLOOKUP($B1067,$H$13:$J$18,3,0)),(Sheet1!J1047+$F$7/10)*VLOOKUP($B1067,$H$13:$J$18,3,0),"N/A")</f>
        <v>6.3560330648683321</v>
      </c>
    </row>
    <row r="1068" spans="2:11" x14ac:dyDescent="0.25">
      <c r="B1068" s="78" t="str">
        <f>Sheet1!A1048</f>
        <v>OH</v>
      </c>
      <c r="C1068" s="79" t="str">
        <f>Sheet1!B1048</f>
        <v>Elec</v>
      </c>
      <c r="D1068" s="80">
        <f>Sheet1!C1048</f>
        <v>42736</v>
      </c>
      <c r="E1068" s="80" t="str">
        <f>Sheet1!D1048</f>
        <v>AEP - Columbia Southern</v>
      </c>
      <c r="F1068" s="79" t="str">
        <f>Sheet1!E1048</f>
        <v>150-500K</v>
      </c>
      <c r="G1068" s="81">
        <f>IF(ISNUMBER((Sheet1!F1048+$F$7/10)*VLOOKUP($B1068,$H$13:$J$18,3,0)),(Sheet1!F1048+$F$7/10)*VLOOKUP($B1068,$H$13:$J$18,3,0),"N/A")</f>
        <v>6.3913923513450008</v>
      </c>
      <c r="H1068" s="79">
        <f>IF(ISNUMBER((Sheet1!G1048+$F$7/10)*VLOOKUP($B1068,$H$13:$J$18,3,0)),(Sheet1!G1048+$F$7/10)*VLOOKUP($B1068,$H$13:$J$18,3,0),"N/A")</f>
        <v>6.2896219093800001</v>
      </c>
      <c r="I1068" s="79">
        <f>IF(ISNUMBER((Sheet1!H1048+$F$7/10)*VLOOKUP($B1068,$H$13:$J$18,3,0)),(Sheet1!H1048+$F$7/10)*VLOOKUP($B1068,$H$13:$J$18,3,0),"N/A")</f>
        <v>6.373452472136667</v>
      </c>
      <c r="J1068" s="79">
        <f>IF(ISNUMBER((Sheet1!I1048+$F$7/10)*VLOOKUP($B1068,$H$13:$J$18,3,0)),(Sheet1!I1048+$F$7/10)*VLOOKUP($B1068,$H$13:$J$18,3,0),"N/A")</f>
        <v>6.29782307224625</v>
      </c>
      <c r="K1068" s="82">
        <f>IF(ISNUMBER((Sheet1!J1048+$F$7/10)*VLOOKUP($B1068,$H$13:$J$18,3,0)),(Sheet1!J1048+$F$7/10)*VLOOKUP($B1068,$H$13:$J$18,3,0),"N/A")</f>
        <v>6.1555130648683321</v>
      </c>
    </row>
    <row r="1069" spans="2:11" x14ac:dyDescent="0.25">
      <c r="B1069" s="78" t="str">
        <f>Sheet1!A1049</f>
        <v>OH</v>
      </c>
      <c r="C1069" s="79" t="str">
        <f>Sheet1!B1049</f>
        <v>Elec</v>
      </c>
      <c r="D1069" s="80">
        <f>Sheet1!C1049</f>
        <v>42736</v>
      </c>
      <c r="E1069" s="80" t="str">
        <f>Sheet1!D1049</f>
        <v>AEP - Columbia Southern</v>
      </c>
      <c r="F1069" s="79" t="str">
        <f>Sheet1!E1049</f>
        <v>500-1M</v>
      </c>
      <c r="G1069" s="81">
        <f>IF(ISNUMBER((Sheet1!F1049+$F$7/10)*VLOOKUP($B1069,$H$13:$J$18,3,0)),(Sheet1!F1049+$F$7/10)*VLOOKUP($B1069,$H$13:$J$18,3,0),"N/A")</f>
        <v>6.040482351345001</v>
      </c>
      <c r="H1069" s="79">
        <f>IF(ISNUMBER((Sheet1!G1049+$F$7/10)*VLOOKUP($B1069,$H$13:$J$18,3,0)),(Sheet1!G1049+$F$7/10)*VLOOKUP($B1069,$H$13:$J$18,3,0),"N/A")</f>
        <v>5.9387119093799994</v>
      </c>
      <c r="I1069" s="79">
        <f>IF(ISNUMBER((Sheet1!H1049+$F$7/10)*VLOOKUP($B1069,$H$13:$J$18,3,0)),(Sheet1!H1049+$F$7/10)*VLOOKUP($B1069,$H$13:$J$18,3,0),"N/A")</f>
        <v>6.0225424721366672</v>
      </c>
      <c r="J1069" s="79">
        <f>IF(ISNUMBER((Sheet1!I1049+$F$7/10)*VLOOKUP($B1069,$H$13:$J$18,3,0)),(Sheet1!I1049+$F$7/10)*VLOOKUP($B1069,$H$13:$J$18,3,0),"N/A")</f>
        <v>5.9469130722462502</v>
      </c>
      <c r="K1069" s="82">
        <f>IF(ISNUMBER((Sheet1!J1049+$F$7/10)*VLOOKUP($B1069,$H$13:$J$18,3,0)),(Sheet1!J1049+$F$7/10)*VLOOKUP($B1069,$H$13:$J$18,3,0),"N/A")</f>
        <v>5.8046030648683313</v>
      </c>
    </row>
    <row r="1070" spans="2:11" x14ac:dyDescent="0.25">
      <c r="B1070" s="78" t="str">
        <f>Sheet1!A1050</f>
        <v>OH</v>
      </c>
      <c r="C1070" s="79" t="str">
        <f>Sheet1!B1050</f>
        <v>Elec</v>
      </c>
      <c r="D1070" s="80">
        <f>Sheet1!C1050</f>
        <v>42736</v>
      </c>
      <c r="E1070" s="80" t="str">
        <f>Sheet1!D1050</f>
        <v>AEP-Ohio Power</v>
      </c>
      <c r="F1070" s="79" t="str">
        <f>Sheet1!E1050</f>
        <v>0-150K</v>
      </c>
      <c r="G1070" s="81">
        <f>IF(ISNUMBER((Sheet1!F1050+$F$7/10)*VLOOKUP($B1070,$H$13:$J$18,3,0)),(Sheet1!F1050+$F$7/10)*VLOOKUP($B1070,$H$13:$J$18,3,0),"N/A")</f>
        <v>6.5919123513450009</v>
      </c>
      <c r="H1070" s="79">
        <f>IF(ISNUMBER((Sheet1!G1050+$F$7/10)*VLOOKUP($B1070,$H$13:$J$18,3,0)),(Sheet1!G1050+$F$7/10)*VLOOKUP($B1070,$H$13:$J$18,3,0),"N/A")</f>
        <v>6.4901419093800001</v>
      </c>
      <c r="I1070" s="79">
        <f>IF(ISNUMBER((Sheet1!H1050+$F$7/10)*VLOOKUP($B1070,$H$13:$J$18,3,0)),(Sheet1!H1050+$F$7/10)*VLOOKUP($B1070,$H$13:$J$18,3,0),"N/A")</f>
        <v>6.573972472136667</v>
      </c>
      <c r="J1070" s="79">
        <f>IF(ISNUMBER((Sheet1!I1050+$F$7/10)*VLOOKUP($B1070,$H$13:$J$18,3,0)),(Sheet1!I1050+$F$7/10)*VLOOKUP($B1070,$H$13:$J$18,3,0),"N/A")</f>
        <v>6.4983430722462501</v>
      </c>
      <c r="K1070" s="82">
        <f>IF(ISNUMBER((Sheet1!J1050+$F$7/10)*VLOOKUP($B1070,$H$13:$J$18,3,0)),(Sheet1!J1050+$F$7/10)*VLOOKUP($B1070,$H$13:$J$18,3,0),"N/A")</f>
        <v>6.3560330648683321</v>
      </c>
    </row>
    <row r="1071" spans="2:11" x14ac:dyDescent="0.25">
      <c r="B1071" s="78" t="str">
        <f>Sheet1!A1051</f>
        <v>OH</v>
      </c>
      <c r="C1071" s="79" t="str">
        <f>Sheet1!B1051</f>
        <v>Elec</v>
      </c>
      <c r="D1071" s="80">
        <f>Sheet1!C1051</f>
        <v>42736</v>
      </c>
      <c r="E1071" s="80" t="str">
        <f>Sheet1!D1051</f>
        <v>AEP-Ohio Power</v>
      </c>
      <c r="F1071" s="79" t="str">
        <f>Sheet1!E1051</f>
        <v>150-500K</v>
      </c>
      <c r="G1071" s="81">
        <f>IF(ISNUMBER((Sheet1!F1051+$F$7/10)*VLOOKUP($B1071,$H$13:$J$18,3,0)),(Sheet1!F1051+$F$7/10)*VLOOKUP($B1071,$H$13:$J$18,3,0),"N/A")</f>
        <v>6.3913923513450008</v>
      </c>
      <c r="H1071" s="79">
        <f>IF(ISNUMBER((Sheet1!G1051+$F$7/10)*VLOOKUP($B1071,$H$13:$J$18,3,0)),(Sheet1!G1051+$F$7/10)*VLOOKUP($B1071,$H$13:$J$18,3,0),"N/A")</f>
        <v>6.2896219093800001</v>
      </c>
      <c r="I1071" s="79">
        <f>IF(ISNUMBER((Sheet1!H1051+$F$7/10)*VLOOKUP($B1071,$H$13:$J$18,3,0)),(Sheet1!H1051+$F$7/10)*VLOOKUP($B1071,$H$13:$J$18,3,0),"N/A")</f>
        <v>6.373452472136667</v>
      </c>
      <c r="J1071" s="79">
        <f>IF(ISNUMBER((Sheet1!I1051+$F$7/10)*VLOOKUP($B1071,$H$13:$J$18,3,0)),(Sheet1!I1051+$F$7/10)*VLOOKUP($B1071,$H$13:$J$18,3,0),"N/A")</f>
        <v>6.29782307224625</v>
      </c>
      <c r="K1071" s="82">
        <f>IF(ISNUMBER((Sheet1!J1051+$F$7/10)*VLOOKUP($B1071,$H$13:$J$18,3,0)),(Sheet1!J1051+$F$7/10)*VLOOKUP($B1071,$H$13:$J$18,3,0),"N/A")</f>
        <v>6.1555130648683321</v>
      </c>
    </row>
    <row r="1072" spans="2:11" x14ac:dyDescent="0.25">
      <c r="B1072" s="78" t="str">
        <f>Sheet1!A1052</f>
        <v>OH</v>
      </c>
      <c r="C1072" s="79" t="str">
        <f>Sheet1!B1052</f>
        <v>Elec</v>
      </c>
      <c r="D1072" s="80">
        <f>Sheet1!C1052</f>
        <v>42736</v>
      </c>
      <c r="E1072" s="80" t="str">
        <f>Sheet1!D1052</f>
        <v>AEP-Ohio Power</v>
      </c>
      <c r="F1072" s="79" t="str">
        <f>Sheet1!E1052</f>
        <v>500-1M</v>
      </c>
      <c r="G1072" s="81">
        <f>IF(ISNUMBER((Sheet1!F1052+$F$7/10)*VLOOKUP($B1072,$H$13:$J$18,3,0)),(Sheet1!F1052+$F$7/10)*VLOOKUP($B1072,$H$13:$J$18,3,0),"N/A")</f>
        <v>6.040482351345001</v>
      </c>
      <c r="H1072" s="79">
        <f>IF(ISNUMBER((Sheet1!G1052+$F$7/10)*VLOOKUP($B1072,$H$13:$J$18,3,0)),(Sheet1!G1052+$F$7/10)*VLOOKUP($B1072,$H$13:$J$18,3,0),"N/A")</f>
        <v>5.9387119093799994</v>
      </c>
      <c r="I1072" s="79">
        <f>IF(ISNUMBER((Sheet1!H1052+$F$7/10)*VLOOKUP($B1072,$H$13:$J$18,3,0)),(Sheet1!H1052+$F$7/10)*VLOOKUP($B1072,$H$13:$J$18,3,0),"N/A")</f>
        <v>6.0225424721366672</v>
      </c>
      <c r="J1072" s="79">
        <f>IF(ISNUMBER((Sheet1!I1052+$F$7/10)*VLOOKUP($B1072,$H$13:$J$18,3,0)),(Sheet1!I1052+$F$7/10)*VLOOKUP($B1072,$H$13:$J$18,3,0),"N/A")</f>
        <v>5.9469130722462502</v>
      </c>
      <c r="K1072" s="82">
        <f>IF(ISNUMBER((Sheet1!J1052+$F$7/10)*VLOOKUP($B1072,$H$13:$J$18,3,0)),(Sheet1!J1052+$F$7/10)*VLOOKUP($B1072,$H$13:$J$18,3,0),"N/A")</f>
        <v>5.8046030648683313</v>
      </c>
    </row>
    <row r="1073" spans="2:11" x14ac:dyDescent="0.25">
      <c r="B1073" s="78" t="str">
        <f>Sheet1!A1053</f>
        <v>OH</v>
      </c>
      <c r="C1073" s="79" t="str">
        <f>Sheet1!B1053</f>
        <v>Elec</v>
      </c>
      <c r="D1073" s="80">
        <f>Sheet1!C1053</f>
        <v>42736</v>
      </c>
      <c r="E1073" s="80" t="str">
        <f>Sheet1!D1053</f>
        <v xml:space="preserve">Duke Energy </v>
      </c>
      <c r="F1073" s="79" t="str">
        <f>Sheet1!E1053</f>
        <v>0-150K</v>
      </c>
      <c r="G1073" s="81">
        <f>IF(ISNUMBER((Sheet1!F1053+$F$7/10)*VLOOKUP($B1073,$H$13:$J$18,3,0)),(Sheet1!F1053+$F$7/10)*VLOOKUP($B1073,$H$13:$J$18,3,0),"N/A")</f>
        <v>5.9425531206300004</v>
      </c>
      <c r="H1073" s="79">
        <f>IF(ISNUMBER((Sheet1!G1053+$F$7/10)*VLOOKUP($B1073,$H$13:$J$18,3,0)),(Sheet1!G1053+$F$7/10)*VLOOKUP($B1073,$H$13:$J$18,3,0),"N/A")</f>
        <v>5.795928217830002</v>
      </c>
      <c r="I1073" s="79">
        <f>IF(ISNUMBER((Sheet1!H1053+$F$7/10)*VLOOKUP($B1073,$H$13:$J$18,3,0)),(Sheet1!H1053+$F$7/10)*VLOOKUP($B1073,$H$13:$J$18,3,0),"N/A")</f>
        <v>5.8791555969316667</v>
      </c>
      <c r="J1073" s="79">
        <f>IF(ISNUMBER((Sheet1!I1053+$F$7/10)*VLOOKUP($B1073,$H$13:$J$18,3,0)),(Sheet1!I1053+$F$7/10)*VLOOKUP($B1073,$H$13:$J$18,3,0),"N/A")</f>
        <v>5.8059031868825013</v>
      </c>
      <c r="K1073" s="82">
        <f>IF(ISNUMBER((Sheet1!J1053+$F$7/10)*VLOOKUP($B1073,$H$13:$J$18,3,0)),(Sheet1!J1053+$F$7/10)*VLOOKUP($B1073,$H$13:$J$18,3,0),"N/A")</f>
        <v>5.6897963790658341</v>
      </c>
    </row>
    <row r="1074" spans="2:11" x14ac:dyDescent="0.25">
      <c r="B1074" s="78" t="str">
        <f>Sheet1!A1054</f>
        <v>OH</v>
      </c>
      <c r="C1074" s="79" t="str">
        <f>Sheet1!B1054</f>
        <v>Elec</v>
      </c>
      <c r="D1074" s="80">
        <f>Sheet1!C1054</f>
        <v>42736</v>
      </c>
      <c r="E1074" s="80" t="str">
        <f>Sheet1!D1054</f>
        <v xml:space="preserve">Duke Energy </v>
      </c>
      <c r="F1074" s="79" t="str">
        <f>Sheet1!E1054</f>
        <v>150-500K</v>
      </c>
      <c r="G1074" s="81">
        <f>IF(ISNUMBER((Sheet1!F1054+$F$7/10)*VLOOKUP($B1074,$H$13:$J$18,3,0)),(Sheet1!F1054+$F$7/10)*VLOOKUP($B1074,$H$13:$J$18,3,0),"N/A")</f>
        <v>5.7420331206300004</v>
      </c>
      <c r="H1074" s="79">
        <f>IF(ISNUMBER((Sheet1!G1054+$F$7/10)*VLOOKUP($B1074,$H$13:$J$18,3,0)),(Sheet1!G1054+$F$7/10)*VLOOKUP($B1074,$H$13:$J$18,3,0),"N/A")</f>
        <v>5.595408217830002</v>
      </c>
      <c r="I1074" s="79">
        <f>IF(ISNUMBER((Sheet1!H1054+$F$7/10)*VLOOKUP($B1074,$H$13:$J$18,3,0)),(Sheet1!H1054+$F$7/10)*VLOOKUP($B1074,$H$13:$J$18,3,0),"N/A")</f>
        <v>5.6786355969316666</v>
      </c>
      <c r="J1074" s="79">
        <f>IF(ISNUMBER((Sheet1!I1054+$F$7/10)*VLOOKUP($B1074,$H$13:$J$18,3,0)),(Sheet1!I1054+$F$7/10)*VLOOKUP($B1074,$H$13:$J$18,3,0),"N/A")</f>
        <v>5.6053831868825013</v>
      </c>
      <c r="K1074" s="82">
        <f>IF(ISNUMBER((Sheet1!J1054+$F$7/10)*VLOOKUP($B1074,$H$13:$J$18,3,0)),(Sheet1!J1054+$F$7/10)*VLOOKUP($B1074,$H$13:$J$18,3,0),"N/A")</f>
        <v>5.489276379065835</v>
      </c>
    </row>
    <row r="1075" spans="2:11" x14ac:dyDescent="0.25">
      <c r="B1075" s="78" t="str">
        <f>Sheet1!A1055</f>
        <v>OH</v>
      </c>
      <c r="C1075" s="79" t="str">
        <f>Sheet1!B1055</f>
        <v>Elec</v>
      </c>
      <c r="D1075" s="80">
        <f>Sheet1!C1055</f>
        <v>42736</v>
      </c>
      <c r="E1075" s="80" t="str">
        <f>Sheet1!D1055</f>
        <v xml:space="preserve">Duke Energy </v>
      </c>
      <c r="F1075" s="79" t="str">
        <f>Sheet1!E1055</f>
        <v>500-1M</v>
      </c>
      <c r="G1075" s="81">
        <f>IF(ISNUMBER((Sheet1!F1055+$F$7/10)*VLOOKUP($B1075,$H$13:$J$18,3,0)),(Sheet1!F1055+$F$7/10)*VLOOKUP($B1075,$H$13:$J$18,3,0),"N/A")</f>
        <v>5.3911231206299997</v>
      </c>
      <c r="H1075" s="79">
        <f>IF(ISNUMBER((Sheet1!G1055+$F$7/10)*VLOOKUP($B1075,$H$13:$J$18,3,0)),(Sheet1!G1055+$F$7/10)*VLOOKUP($B1075,$H$13:$J$18,3,0),"N/A")</f>
        <v>5.2444982178300021</v>
      </c>
      <c r="I1075" s="79">
        <f>IF(ISNUMBER((Sheet1!H1055+$F$7/10)*VLOOKUP($B1075,$H$13:$J$18,3,0)),(Sheet1!H1055+$F$7/10)*VLOOKUP($B1075,$H$13:$J$18,3,0),"N/A")</f>
        <v>5.3277255969316668</v>
      </c>
      <c r="J1075" s="79">
        <f>IF(ISNUMBER((Sheet1!I1055+$F$7/10)*VLOOKUP($B1075,$H$13:$J$18,3,0)),(Sheet1!I1055+$F$7/10)*VLOOKUP($B1075,$H$13:$J$18,3,0),"N/A")</f>
        <v>5.2544731868825005</v>
      </c>
      <c r="K1075" s="82">
        <f>IF(ISNUMBER((Sheet1!J1055+$F$7/10)*VLOOKUP($B1075,$H$13:$J$18,3,0)),(Sheet1!J1055+$F$7/10)*VLOOKUP($B1075,$H$13:$J$18,3,0),"N/A")</f>
        <v>5.1383663790658343</v>
      </c>
    </row>
    <row r="1076" spans="2:11" x14ac:dyDescent="0.25">
      <c r="B1076" s="78" t="str">
        <f>Sheet1!A1056</f>
        <v>OH</v>
      </c>
      <c r="C1076" s="79" t="str">
        <f>Sheet1!B1056</f>
        <v>Elec</v>
      </c>
      <c r="D1076" s="80">
        <f>Sheet1!C1056</f>
        <v>42794</v>
      </c>
      <c r="E1076" s="80" t="str">
        <f>Sheet1!D1056</f>
        <v>AEP - Columbia Southern</v>
      </c>
      <c r="F1076" s="79" t="str">
        <f>Sheet1!E1056</f>
        <v>0-150K</v>
      </c>
      <c r="G1076" s="81">
        <f>IF(ISNUMBER((Sheet1!F1056+$F$7/10)*VLOOKUP($B1076,$H$13:$J$18,3,0)),(Sheet1!F1056+$F$7/10)*VLOOKUP($B1076,$H$13:$J$18,3,0),"N/A")</f>
        <v>6.5470015694550003</v>
      </c>
      <c r="H1076" s="79">
        <f>IF(ISNUMBER((Sheet1!G1056+$F$7/10)*VLOOKUP($B1076,$H$13:$J$18,3,0)),(Sheet1!G1056+$F$7/10)*VLOOKUP($B1076,$H$13:$J$18,3,0),"N/A")</f>
        <v>6.5476654995300008</v>
      </c>
      <c r="I1076" s="79">
        <f>IF(ISNUMBER((Sheet1!H1056+$F$7/10)*VLOOKUP($B1076,$H$13:$J$18,3,0)),(Sheet1!H1056+$F$7/10)*VLOOKUP($B1076,$H$13:$J$18,3,0),"N/A")</f>
        <v>6.5440439588683335</v>
      </c>
      <c r="J1076" s="79">
        <f>IF(ISNUMBER((Sheet1!I1056+$F$7/10)*VLOOKUP($B1076,$H$13:$J$18,3,0)),(Sheet1!I1056+$F$7/10)*VLOOKUP($B1076,$H$13:$J$18,3,0),"N/A")</f>
        <v>6.5316497401525</v>
      </c>
      <c r="K1076" s="82">
        <f>IF(ISNUMBER((Sheet1!J1056+$F$7/10)*VLOOKUP($B1076,$H$13:$J$18,3,0)),(Sheet1!J1056+$F$7/10)*VLOOKUP($B1076,$H$13:$J$18,3,0),"N/A")</f>
        <v>6.3532323291541646</v>
      </c>
    </row>
    <row r="1077" spans="2:11" x14ac:dyDescent="0.25">
      <c r="B1077" s="78" t="str">
        <f>Sheet1!A1057</f>
        <v>OH</v>
      </c>
      <c r="C1077" s="79" t="str">
        <f>Sheet1!B1057</f>
        <v>Elec</v>
      </c>
      <c r="D1077" s="80">
        <f>Sheet1!C1057</f>
        <v>42794</v>
      </c>
      <c r="E1077" s="80" t="str">
        <f>Sheet1!D1057</f>
        <v>AEP - Columbia Southern</v>
      </c>
      <c r="F1077" s="79" t="str">
        <f>Sheet1!E1057</f>
        <v>150-500K</v>
      </c>
      <c r="G1077" s="81">
        <f>IF(ISNUMBER((Sheet1!F1057+$F$7/10)*VLOOKUP($B1077,$H$13:$J$18,3,0)),(Sheet1!F1057+$F$7/10)*VLOOKUP($B1077,$H$13:$J$18,3,0),"N/A")</f>
        <v>6.3464815694550012</v>
      </c>
      <c r="H1077" s="79">
        <f>IF(ISNUMBER((Sheet1!G1057+$F$7/10)*VLOOKUP($B1077,$H$13:$J$18,3,0)),(Sheet1!G1057+$F$7/10)*VLOOKUP($B1077,$H$13:$J$18,3,0),"N/A")</f>
        <v>6.3471454995299998</v>
      </c>
      <c r="I1077" s="79">
        <f>IF(ISNUMBER((Sheet1!H1057+$F$7/10)*VLOOKUP($B1077,$H$13:$J$18,3,0)),(Sheet1!H1057+$F$7/10)*VLOOKUP($B1077,$H$13:$J$18,3,0),"N/A")</f>
        <v>6.3435239588683343</v>
      </c>
      <c r="J1077" s="79">
        <f>IF(ISNUMBER((Sheet1!I1057+$F$7/10)*VLOOKUP($B1077,$H$13:$J$18,3,0)),(Sheet1!I1057+$F$7/10)*VLOOKUP($B1077,$H$13:$J$18,3,0),"N/A")</f>
        <v>6.3311297401525</v>
      </c>
      <c r="K1077" s="82">
        <f>IF(ISNUMBER((Sheet1!J1057+$F$7/10)*VLOOKUP($B1077,$H$13:$J$18,3,0)),(Sheet1!J1057+$F$7/10)*VLOOKUP($B1077,$H$13:$J$18,3,0),"N/A")</f>
        <v>6.1527123291541646</v>
      </c>
    </row>
    <row r="1078" spans="2:11" x14ac:dyDescent="0.25">
      <c r="B1078" s="78" t="str">
        <f>Sheet1!A1058</f>
        <v>OH</v>
      </c>
      <c r="C1078" s="79" t="str">
        <f>Sheet1!B1058</f>
        <v>Elec</v>
      </c>
      <c r="D1078" s="80">
        <f>Sheet1!C1058</f>
        <v>42794</v>
      </c>
      <c r="E1078" s="80" t="str">
        <f>Sheet1!D1058</f>
        <v>AEP - Columbia Southern</v>
      </c>
      <c r="F1078" s="79" t="str">
        <f>Sheet1!E1058</f>
        <v>500-1M</v>
      </c>
      <c r="G1078" s="81">
        <f>IF(ISNUMBER((Sheet1!F1058+$F$7/10)*VLOOKUP($B1078,$H$13:$J$18,3,0)),(Sheet1!F1058+$F$7/10)*VLOOKUP($B1078,$H$13:$J$18,3,0),"N/A")</f>
        <v>5.9955715694550005</v>
      </c>
      <c r="H1078" s="79">
        <f>IF(ISNUMBER((Sheet1!G1058+$F$7/10)*VLOOKUP($B1078,$H$13:$J$18,3,0)),(Sheet1!G1058+$F$7/10)*VLOOKUP($B1078,$H$13:$J$18,3,0),"N/A")</f>
        <v>5.9962354995300009</v>
      </c>
      <c r="I1078" s="79">
        <f>IF(ISNUMBER((Sheet1!H1058+$F$7/10)*VLOOKUP($B1078,$H$13:$J$18,3,0)),(Sheet1!H1058+$F$7/10)*VLOOKUP($B1078,$H$13:$J$18,3,0),"N/A")</f>
        <v>5.9926139588683336</v>
      </c>
      <c r="J1078" s="79">
        <f>IF(ISNUMBER((Sheet1!I1058+$F$7/10)*VLOOKUP($B1078,$H$13:$J$18,3,0)),(Sheet1!I1058+$F$7/10)*VLOOKUP($B1078,$H$13:$J$18,3,0),"N/A")</f>
        <v>5.9802197401525001</v>
      </c>
      <c r="K1078" s="82">
        <f>IF(ISNUMBER((Sheet1!J1058+$F$7/10)*VLOOKUP($B1078,$H$13:$J$18,3,0)),(Sheet1!J1058+$F$7/10)*VLOOKUP($B1078,$H$13:$J$18,3,0),"N/A")</f>
        <v>5.8018023291541647</v>
      </c>
    </row>
    <row r="1079" spans="2:11" x14ac:dyDescent="0.25">
      <c r="B1079" s="78" t="str">
        <f>Sheet1!A1059</f>
        <v>OH</v>
      </c>
      <c r="C1079" s="79" t="str">
        <f>Sheet1!B1059</f>
        <v>Elec</v>
      </c>
      <c r="D1079" s="80">
        <f>Sheet1!C1059</f>
        <v>42794</v>
      </c>
      <c r="E1079" s="80" t="str">
        <f>Sheet1!D1059</f>
        <v>AEP-Ohio Power</v>
      </c>
      <c r="F1079" s="79" t="str">
        <f>Sheet1!E1059</f>
        <v>0-150K</v>
      </c>
      <c r="G1079" s="81">
        <f>IF(ISNUMBER((Sheet1!F1059+$F$7/10)*VLOOKUP($B1079,$H$13:$J$18,3,0)),(Sheet1!F1059+$F$7/10)*VLOOKUP($B1079,$H$13:$J$18,3,0),"N/A")</f>
        <v>6.5470015694550003</v>
      </c>
      <c r="H1079" s="79">
        <f>IF(ISNUMBER((Sheet1!G1059+$F$7/10)*VLOOKUP($B1079,$H$13:$J$18,3,0)),(Sheet1!G1059+$F$7/10)*VLOOKUP($B1079,$H$13:$J$18,3,0),"N/A")</f>
        <v>6.5476654995300008</v>
      </c>
      <c r="I1079" s="79">
        <f>IF(ISNUMBER((Sheet1!H1059+$F$7/10)*VLOOKUP($B1079,$H$13:$J$18,3,0)),(Sheet1!H1059+$F$7/10)*VLOOKUP($B1079,$H$13:$J$18,3,0),"N/A")</f>
        <v>6.5440439588683335</v>
      </c>
      <c r="J1079" s="79">
        <f>IF(ISNUMBER((Sheet1!I1059+$F$7/10)*VLOOKUP($B1079,$H$13:$J$18,3,0)),(Sheet1!I1059+$F$7/10)*VLOOKUP($B1079,$H$13:$J$18,3,0),"N/A")</f>
        <v>6.5316497401525</v>
      </c>
      <c r="K1079" s="82">
        <f>IF(ISNUMBER((Sheet1!J1059+$F$7/10)*VLOOKUP($B1079,$H$13:$J$18,3,0)),(Sheet1!J1059+$F$7/10)*VLOOKUP($B1079,$H$13:$J$18,3,0),"N/A")</f>
        <v>6.3532323291541646</v>
      </c>
    </row>
    <row r="1080" spans="2:11" x14ac:dyDescent="0.25">
      <c r="B1080" s="78" t="str">
        <f>Sheet1!A1060</f>
        <v>OH</v>
      </c>
      <c r="C1080" s="79" t="str">
        <f>Sheet1!B1060</f>
        <v>Elec</v>
      </c>
      <c r="D1080" s="80">
        <f>Sheet1!C1060</f>
        <v>42794</v>
      </c>
      <c r="E1080" s="80" t="str">
        <f>Sheet1!D1060</f>
        <v>AEP-Ohio Power</v>
      </c>
      <c r="F1080" s="79" t="str">
        <f>Sheet1!E1060</f>
        <v>150-500K</v>
      </c>
      <c r="G1080" s="81">
        <f>IF(ISNUMBER((Sheet1!F1060+$F$7/10)*VLOOKUP($B1080,$H$13:$J$18,3,0)),(Sheet1!F1060+$F$7/10)*VLOOKUP($B1080,$H$13:$J$18,3,0),"N/A")</f>
        <v>6.3464815694550012</v>
      </c>
      <c r="H1080" s="79">
        <f>IF(ISNUMBER((Sheet1!G1060+$F$7/10)*VLOOKUP($B1080,$H$13:$J$18,3,0)),(Sheet1!G1060+$F$7/10)*VLOOKUP($B1080,$H$13:$J$18,3,0),"N/A")</f>
        <v>6.3471454995299998</v>
      </c>
      <c r="I1080" s="79">
        <f>IF(ISNUMBER((Sheet1!H1060+$F$7/10)*VLOOKUP($B1080,$H$13:$J$18,3,0)),(Sheet1!H1060+$F$7/10)*VLOOKUP($B1080,$H$13:$J$18,3,0),"N/A")</f>
        <v>6.3435239588683343</v>
      </c>
      <c r="J1080" s="79">
        <f>IF(ISNUMBER((Sheet1!I1060+$F$7/10)*VLOOKUP($B1080,$H$13:$J$18,3,0)),(Sheet1!I1060+$F$7/10)*VLOOKUP($B1080,$H$13:$J$18,3,0),"N/A")</f>
        <v>6.3311297401525</v>
      </c>
      <c r="K1080" s="82">
        <f>IF(ISNUMBER((Sheet1!J1060+$F$7/10)*VLOOKUP($B1080,$H$13:$J$18,3,0)),(Sheet1!J1060+$F$7/10)*VLOOKUP($B1080,$H$13:$J$18,3,0),"N/A")</f>
        <v>6.1527123291541646</v>
      </c>
    </row>
    <row r="1081" spans="2:11" x14ac:dyDescent="0.25">
      <c r="B1081" s="78" t="str">
        <f>Sheet1!A1061</f>
        <v>OH</v>
      </c>
      <c r="C1081" s="79" t="str">
        <f>Sheet1!B1061</f>
        <v>Elec</v>
      </c>
      <c r="D1081" s="80">
        <f>Sheet1!C1061</f>
        <v>42794</v>
      </c>
      <c r="E1081" s="80" t="str">
        <f>Sheet1!D1061</f>
        <v>AEP-Ohio Power</v>
      </c>
      <c r="F1081" s="79" t="str">
        <f>Sheet1!E1061</f>
        <v>500-1M</v>
      </c>
      <c r="G1081" s="81">
        <f>IF(ISNUMBER((Sheet1!F1061+$F$7/10)*VLOOKUP($B1081,$H$13:$J$18,3,0)),(Sheet1!F1061+$F$7/10)*VLOOKUP($B1081,$H$13:$J$18,3,0),"N/A")</f>
        <v>5.9955715694550005</v>
      </c>
      <c r="H1081" s="79">
        <f>IF(ISNUMBER((Sheet1!G1061+$F$7/10)*VLOOKUP($B1081,$H$13:$J$18,3,0)),(Sheet1!G1061+$F$7/10)*VLOOKUP($B1081,$H$13:$J$18,3,0),"N/A")</f>
        <v>5.9962354995300009</v>
      </c>
      <c r="I1081" s="79">
        <f>IF(ISNUMBER((Sheet1!H1061+$F$7/10)*VLOOKUP($B1081,$H$13:$J$18,3,0)),(Sheet1!H1061+$F$7/10)*VLOOKUP($B1081,$H$13:$J$18,3,0),"N/A")</f>
        <v>5.9926139588683336</v>
      </c>
      <c r="J1081" s="79">
        <f>IF(ISNUMBER((Sheet1!I1061+$F$7/10)*VLOOKUP($B1081,$H$13:$J$18,3,0)),(Sheet1!I1061+$F$7/10)*VLOOKUP($B1081,$H$13:$J$18,3,0),"N/A")</f>
        <v>5.9802197401525001</v>
      </c>
      <c r="K1081" s="82">
        <f>IF(ISNUMBER((Sheet1!J1061+$F$7/10)*VLOOKUP($B1081,$H$13:$J$18,3,0)),(Sheet1!J1061+$F$7/10)*VLOOKUP($B1081,$H$13:$J$18,3,0),"N/A")</f>
        <v>5.8018023291541647</v>
      </c>
    </row>
    <row r="1082" spans="2:11" x14ac:dyDescent="0.25">
      <c r="B1082" s="78" t="str">
        <f>Sheet1!A1062</f>
        <v>OH</v>
      </c>
      <c r="C1082" s="79" t="str">
        <f>Sheet1!B1062</f>
        <v>Elec</v>
      </c>
      <c r="D1082" s="80">
        <f>Sheet1!C1062</f>
        <v>42794</v>
      </c>
      <c r="E1082" s="80" t="str">
        <f>Sheet1!D1062</f>
        <v xml:space="preserve">Duke Energy </v>
      </c>
      <c r="F1082" s="79" t="str">
        <f>Sheet1!E1062</f>
        <v>0-150K</v>
      </c>
      <c r="G1082" s="81">
        <f>IF(ISNUMBER((Sheet1!F1062+$F$7/10)*VLOOKUP($B1082,$H$13:$J$18,3,0)),(Sheet1!F1062+$F$7/10)*VLOOKUP($B1082,$H$13:$J$18,3,0),"N/A")</f>
        <v>5.801912812424999</v>
      </c>
      <c r="H1082" s="79">
        <f>IF(ISNUMBER((Sheet1!G1062+$F$7/10)*VLOOKUP($B1082,$H$13:$J$18,3,0)),(Sheet1!G1062+$F$7/10)*VLOOKUP($B1082,$H$13:$J$18,3,0),"N/A")</f>
        <v>5.8352133192149997</v>
      </c>
      <c r="I1082" s="79">
        <f>IF(ISNUMBER((Sheet1!H1062+$F$7/10)*VLOOKUP($B1082,$H$13:$J$18,3,0)),(Sheet1!H1062+$F$7/10)*VLOOKUP($B1082,$H$13:$J$18,3,0),"N/A")</f>
        <v>5.825169557413334</v>
      </c>
      <c r="J1082" s="79">
        <f>IF(ISNUMBER((Sheet1!I1062+$F$7/10)*VLOOKUP($B1082,$H$13:$J$18,3,0)),(Sheet1!I1062+$F$7/10)*VLOOKUP($B1082,$H$13:$J$18,3,0),"N/A")</f>
        <v>5.8339143910374993</v>
      </c>
      <c r="K1082" s="82">
        <f>IF(ISNUMBER((Sheet1!J1062+$F$7/10)*VLOOKUP($B1082,$H$13:$J$18,3,0)),(Sheet1!J1062+$F$7/10)*VLOOKUP($B1082,$H$13:$J$18,3,0),"N/A")</f>
        <v>5.6853571512641663</v>
      </c>
    </row>
    <row r="1083" spans="2:11" x14ac:dyDescent="0.25">
      <c r="B1083" s="78" t="str">
        <f>Sheet1!A1063</f>
        <v>OH</v>
      </c>
      <c r="C1083" s="79" t="str">
        <f>Sheet1!B1063</f>
        <v>Elec</v>
      </c>
      <c r="D1083" s="80">
        <f>Sheet1!C1063</f>
        <v>42794</v>
      </c>
      <c r="E1083" s="80" t="str">
        <f>Sheet1!D1063</f>
        <v xml:space="preserve">Duke Energy </v>
      </c>
      <c r="F1083" s="79" t="str">
        <f>Sheet1!E1063</f>
        <v>150-500K</v>
      </c>
      <c r="G1083" s="81">
        <f>IF(ISNUMBER((Sheet1!F1063+$F$7/10)*VLOOKUP($B1083,$H$13:$J$18,3,0)),(Sheet1!F1063+$F$7/10)*VLOOKUP($B1083,$H$13:$J$18,3,0),"N/A")</f>
        <v>5.6013928124249999</v>
      </c>
      <c r="H1083" s="79">
        <f>IF(ISNUMBER((Sheet1!G1063+$F$7/10)*VLOOKUP($B1083,$H$13:$J$18,3,0)),(Sheet1!G1063+$F$7/10)*VLOOKUP($B1083,$H$13:$J$18,3,0),"N/A")</f>
        <v>5.6346933192149997</v>
      </c>
      <c r="I1083" s="79">
        <f>IF(ISNUMBER((Sheet1!H1063+$F$7/10)*VLOOKUP($B1083,$H$13:$J$18,3,0)),(Sheet1!H1063+$F$7/10)*VLOOKUP($B1083,$H$13:$J$18,3,0),"N/A")</f>
        <v>5.6246495574133339</v>
      </c>
      <c r="J1083" s="79">
        <f>IF(ISNUMBER((Sheet1!I1063+$F$7/10)*VLOOKUP($B1083,$H$13:$J$18,3,0)),(Sheet1!I1063+$F$7/10)*VLOOKUP($B1083,$H$13:$J$18,3,0),"N/A")</f>
        <v>5.6333943910374984</v>
      </c>
      <c r="K1083" s="82">
        <f>IF(ISNUMBER((Sheet1!J1063+$F$7/10)*VLOOKUP($B1083,$H$13:$J$18,3,0)),(Sheet1!J1063+$F$7/10)*VLOOKUP($B1083,$H$13:$J$18,3,0),"N/A")</f>
        <v>5.4848371512641663</v>
      </c>
    </row>
    <row r="1084" spans="2:11" x14ac:dyDescent="0.25">
      <c r="B1084" s="78" t="str">
        <f>Sheet1!A1064</f>
        <v>OH</v>
      </c>
      <c r="C1084" s="79" t="str">
        <f>Sheet1!B1064</f>
        <v>Elec</v>
      </c>
      <c r="D1084" s="80">
        <f>Sheet1!C1064</f>
        <v>42794</v>
      </c>
      <c r="E1084" s="80" t="str">
        <f>Sheet1!D1064</f>
        <v xml:space="preserve">Duke Energy </v>
      </c>
      <c r="F1084" s="79" t="str">
        <f>Sheet1!E1064</f>
        <v>500-1M</v>
      </c>
      <c r="G1084" s="81">
        <f>IF(ISNUMBER((Sheet1!F1064+$F$7/10)*VLOOKUP($B1084,$H$13:$J$18,3,0)),(Sheet1!F1064+$F$7/10)*VLOOKUP($B1084,$H$13:$J$18,3,0),"N/A")</f>
        <v>5.2504828124249991</v>
      </c>
      <c r="H1084" s="79">
        <f>IF(ISNUMBER((Sheet1!G1064+$F$7/10)*VLOOKUP($B1084,$H$13:$J$18,3,0)),(Sheet1!G1064+$F$7/10)*VLOOKUP($B1084,$H$13:$J$18,3,0),"N/A")</f>
        <v>5.2837833192149999</v>
      </c>
      <c r="I1084" s="79">
        <f>IF(ISNUMBER((Sheet1!H1064+$F$7/10)*VLOOKUP($B1084,$H$13:$J$18,3,0)),(Sheet1!H1064+$F$7/10)*VLOOKUP($B1084,$H$13:$J$18,3,0),"N/A")</f>
        <v>5.2737395574133341</v>
      </c>
      <c r="J1084" s="79">
        <f>IF(ISNUMBER((Sheet1!I1064+$F$7/10)*VLOOKUP($B1084,$H$13:$J$18,3,0)),(Sheet1!I1064+$F$7/10)*VLOOKUP($B1084,$H$13:$J$18,3,0),"N/A")</f>
        <v>5.2824843910374994</v>
      </c>
      <c r="K1084" s="82">
        <f>IF(ISNUMBER((Sheet1!J1064+$F$7/10)*VLOOKUP($B1084,$H$13:$J$18,3,0)),(Sheet1!J1064+$F$7/10)*VLOOKUP($B1084,$H$13:$J$18,3,0),"N/A")</f>
        <v>5.1339271512641664</v>
      </c>
    </row>
    <row r="1085" spans="2:11" x14ac:dyDescent="0.25">
      <c r="B1085" s="78" t="str">
        <f>Sheet1!A1065</f>
        <v>OH</v>
      </c>
      <c r="C1085" s="79" t="str">
        <f>Sheet1!B1065</f>
        <v>Elec</v>
      </c>
      <c r="D1085" s="80">
        <f>Sheet1!C1065</f>
        <v>42825</v>
      </c>
      <c r="E1085" s="80" t="str">
        <f>Sheet1!D1065</f>
        <v>AEP - Columbia Southern</v>
      </c>
      <c r="F1085" s="79" t="str">
        <f>Sheet1!E1065</f>
        <v>0-150K</v>
      </c>
      <c r="G1085" s="81">
        <f>IF(ISNUMBER((Sheet1!F1065+$F$7/10)*VLOOKUP($B1085,$H$13:$J$18,3,0)),(Sheet1!F1065+$F$7/10)*VLOOKUP($B1085,$H$13:$J$18,3,0),"N/A")</f>
        <v>6.4249015576800002</v>
      </c>
      <c r="H1085" s="79">
        <f>IF(ISNUMBER((Sheet1!G1065+$F$7/10)*VLOOKUP($B1085,$H$13:$J$18,3,0)),(Sheet1!G1065+$F$7/10)*VLOOKUP($B1085,$H$13:$J$18,3,0),"N/A")</f>
        <v>6.5679418479899994</v>
      </c>
      <c r="I1085" s="79">
        <f>IF(ISNUMBER((Sheet1!H1065+$F$7/10)*VLOOKUP($B1085,$H$13:$J$18,3,0)),(Sheet1!H1065+$F$7/10)*VLOOKUP($B1085,$H$13:$J$18,3,0),"N/A")</f>
        <v>6.4926210411850009</v>
      </c>
      <c r="J1085" s="79">
        <f>IF(ISNUMBER((Sheet1!I1065+$F$7/10)*VLOOKUP($B1085,$H$13:$J$18,3,0)),(Sheet1!I1065+$F$7/10)*VLOOKUP($B1085,$H$13:$J$18,3,0),"N/A")</f>
        <v>6.5472876509212501</v>
      </c>
      <c r="K1085" s="82">
        <f>IF(ISNUMBER((Sheet1!J1065+$F$7/10)*VLOOKUP($B1085,$H$13:$J$18,3,0)),(Sheet1!J1065+$F$7/10)*VLOOKUP($B1085,$H$13:$J$18,3,0),"N/A")</f>
        <v>6.3458710459324985</v>
      </c>
    </row>
    <row r="1086" spans="2:11" x14ac:dyDescent="0.25">
      <c r="B1086" s="78" t="str">
        <f>Sheet1!A1066</f>
        <v>OH</v>
      </c>
      <c r="C1086" s="79" t="str">
        <f>Sheet1!B1066</f>
        <v>Elec</v>
      </c>
      <c r="D1086" s="80">
        <f>Sheet1!C1066</f>
        <v>42825</v>
      </c>
      <c r="E1086" s="80" t="str">
        <f>Sheet1!D1066</f>
        <v>AEP - Columbia Southern</v>
      </c>
      <c r="F1086" s="79" t="str">
        <f>Sheet1!E1066</f>
        <v>150-500K</v>
      </c>
      <c r="G1086" s="81">
        <f>IF(ISNUMBER((Sheet1!F1066+$F$7/10)*VLOOKUP($B1086,$H$13:$J$18,3,0)),(Sheet1!F1066+$F$7/10)*VLOOKUP($B1086,$H$13:$J$18,3,0),"N/A")</f>
        <v>6.2243815576800001</v>
      </c>
      <c r="H1086" s="79">
        <f>IF(ISNUMBER((Sheet1!G1066+$F$7/10)*VLOOKUP($B1086,$H$13:$J$18,3,0)),(Sheet1!G1066+$F$7/10)*VLOOKUP($B1086,$H$13:$J$18,3,0),"N/A")</f>
        <v>6.3674218479900002</v>
      </c>
      <c r="I1086" s="79">
        <f>IF(ISNUMBER((Sheet1!H1066+$F$7/10)*VLOOKUP($B1086,$H$13:$J$18,3,0)),(Sheet1!H1066+$F$7/10)*VLOOKUP($B1086,$H$13:$J$18,3,0),"N/A")</f>
        <v>6.2921010411850009</v>
      </c>
      <c r="J1086" s="79">
        <f>IF(ISNUMBER((Sheet1!I1066+$F$7/10)*VLOOKUP($B1086,$H$13:$J$18,3,0)),(Sheet1!I1066+$F$7/10)*VLOOKUP($B1086,$H$13:$J$18,3,0),"N/A")</f>
        <v>6.3467676509212501</v>
      </c>
      <c r="K1086" s="82">
        <f>IF(ISNUMBER((Sheet1!J1066+$F$7/10)*VLOOKUP($B1086,$H$13:$J$18,3,0)),(Sheet1!J1066+$F$7/10)*VLOOKUP($B1086,$H$13:$J$18,3,0),"N/A")</f>
        <v>6.1453510459324985</v>
      </c>
    </row>
    <row r="1087" spans="2:11" x14ac:dyDescent="0.25">
      <c r="B1087" s="78" t="str">
        <f>Sheet1!A1067</f>
        <v>OH</v>
      </c>
      <c r="C1087" s="79" t="str">
        <f>Sheet1!B1067</f>
        <v>Elec</v>
      </c>
      <c r="D1087" s="80">
        <f>Sheet1!C1067</f>
        <v>42825</v>
      </c>
      <c r="E1087" s="80" t="str">
        <f>Sheet1!D1067</f>
        <v>AEP - Columbia Southern</v>
      </c>
      <c r="F1087" s="79" t="str">
        <f>Sheet1!E1067</f>
        <v>500-1M</v>
      </c>
      <c r="G1087" s="81">
        <f>IF(ISNUMBER((Sheet1!F1067+$F$7/10)*VLOOKUP($B1087,$H$13:$J$18,3,0)),(Sheet1!F1067+$F$7/10)*VLOOKUP($B1087,$H$13:$J$18,3,0),"N/A")</f>
        <v>5.8734715576800003</v>
      </c>
      <c r="H1087" s="79">
        <f>IF(ISNUMBER((Sheet1!G1067+$F$7/10)*VLOOKUP($B1087,$H$13:$J$18,3,0)),(Sheet1!G1067+$F$7/10)*VLOOKUP($B1087,$H$13:$J$18,3,0),"N/A")</f>
        <v>6.0165118479899995</v>
      </c>
      <c r="I1087" s="79">
        <f>IF(ISNUMBER((Sheet1!H1067+$F$7/10)*VLOOKUP($B1087,$H$13:$J$18,3,0)),(Sheet1!H1067+$F$7/10)*VLOOKUP($B1087,$H$13:$J$18,3,0),"N/A")</f>
        <v>5.9411910411850011</v>
      </c>
      <c r="J1087" s="79">
        <f>IF(ISNUMBER((Sheet1!I1067+$F$7/10)*VLOOKUP($B1087,$H$13:$J$18,3,0)),(Sheet1!I1067+$F$7/10)*VLOOKUP($B1087,$H$13:$J$18,3,0),"N/A")</f>
        <v>5.9958576509212502</v>
      </c>
      <c r="K1087" s="82">
        <f>IF(ISNUMBER((Sheet1!J1067+$F$7/10)*VLOOKUP($B1087,$H$13:$J$18,3,0)),(Sheet1!J1067+$F$7/10)*VLOOKUP($B1087,$H$13:$J$18,3,0),"N/A")</f>
        <v>5.7944410459324986</v>
      </c>
    </row>
    <row r="1088" spans="2:11" x14ac:dyDescent="0.25">
      <c r="B1088" s="78" t="str">
        <f>Sheet1!A1068</f>
        <v>OH</v>
      </c>
      <c r="C1088" s="79" t="str">
        <f>Sheet1!B1068</f>
        <v>Elec</v>
      </c>
      <c r="D1088" s="80">
        <f>Sheet1!C1068</f>
        <v>42825</v>
      </c>
      <c r="E1088" s="80" t="str">
        <f>Sheet1!D1068</f>
        <v>AEP-Ohio Power</v>
      </c>
      <c r="F1088" s="79" t="str">
        <f>Sheet1!E1068</f>
        <v>0-150K</v>
      </c>
      <c r="G1088" s="81">
        <f>IF(ISNUMBER((Sheet1!F1068+$F$7/10)*VLOOKUP($B1088,$H$13:$J$18,3,0)),(Sheet1!F1068+$F$7/10)*VLOOKUP($B1088,$H$13:$J$18,3,0),"N/A")</f>
        <v>6.4249015576800002</v>
      </c>
      <c r="H1088" s="79">
        <f>IF(ISNUMBER((Sheet1!G1068+$F$7/10)*VLOOKUP($B1088,$H$13:$J$18,3,0)),(Sheet1!G1068+$F$7/10)*VLOOKUP($B1088,$H$13:$J$18,3,0),"N/A")</f>
        <v>6.5679418479899994</v>
      </c>
      <c r="I1088" s="79">
        <f>IF(ISNUMBER((Sheet1!H1068+$F$7/10)*VLOOKUP($B1088,$H$13:$J$18,3,0)),(Sheet1!H1068+$F$7/10)*VLOOKUP($B1088,$H$13:$J$18,3,0),"N/A")</f>
        <v>6.4926210411850009</v>
      </c>
      <c r="J1088" s="79">
        <f>IF(ISNUMBER((Sheet1!I1068+$F$7/10)*VLOOKUP($B1088,$H$13:$J$18,3,0)),(Sheet1!I1068+$F$7/10)*VLOOKUP($B1088,$H$13:$J$18,3,0),"N/A")</f>
        <v>6.5472876509212501</v>
      </c>
      <c r="K1088" s="82">
        <f>IF(ISNUMBER((Sheet1!J1068+$F$7/10)*VLOOKUP($B1088,$H$13:$J$18,3,0)),(Sheet1!J1068+$F$7/10)*VLOOKUP($B1088,$H$13:$J$18,3,0),"N/A")</f>
        <v>6.3458710459324985</v>
      </c>
    </row>
    <row r="1089" spans="2:11" x14ac:dyDescent="0.25">
      <c r="B1089" s="78" t="str">
        <f>Sheet1!A1069</f>
        <v>OH</v>
      </c>
      <c r="C1089" s="79" t="str">
        <f>Sheet1!B1069</f>
        <v>Elec</v>
      </c>
      <c r="D1089" s="80">
        <f>Sheet1!C1069</f>
        <v>42825</v>
      </c>
      <c r="E1089" s="80" t="str">
        <f>Sheet1!D1069</f>
        <v>AEP-Ohio Power</v>
      </c>
      <c r="F1089" s="79" t="str">
        <f>Sheet1!E1069</f>
        <v>150-500K</v>
      </c>
      <c r="G1089" s="81">
        <f>IF(ISNUMBER((Sheet1!F1069+$F$7/10)*VLOOKUP($B1089,$H$13:$J$18,3,0)),(Sheet1!F1069+$F$7/10)*VLOOKUP($B1089,$H$13:$J$18,3,0),"N/A")</f>
        <v>6.2243815576800001</v>
      </c>
      <c r="H1089" s="79">
        <f>IF(ISNUMBER((Sheet1!G1069+$F$7/10)*VLOOKUP($B1089,$H$13:$J$18,3,0)),(Sheet1!G1069+$F$7/10)*VLOOKUP($B1089,$H$13:$J$18,3,0),"N/A")</f>
        <v>6.3674218479900002</v>
      </c>
      <c r="I1089" s="79">
        <f>IF(ISNUMBER((Sheet1!H1069+$F$7/10)*VLOOKUP($B1089,$H$13:$J$18,3,0)),(Sheet1!H1069+$F$7/10)*VLOOKUP($B1089,$H$13:$J$18,3,0),"N/A")</f>
        <v>6.2921010411850009</v>
      </c>
      <c r="J1089" s="79">
        <f>IF(ISNUMBER((Sheet1!I1069+$F$7/10)*VLOOKUP($B1089,$H$13:$J$18,3,0)),(Sheet1!I1069+$F$7/10)*VLOOKUP($B1089,$H$13:$J$18,3,0),"N/A")</f>
        <v>6.3467676509212501</v>
      </c>
      <c r="K1089" s="82">
        <f>IF(ISNUMBER((Sheet1!J1069+$F$7/10)*VLOOKUP($B1089,$H$13:$J$18,3,0)),(Sheet1!J1069+$F$7/10)*VLOOKUP($B1089,$H$13:$J$18,3,0),"N/A")</f>
        <v>6.1453510459324985</v>
      </c>
    </row>
    <row r="1090" spans="2:11" x14ac:dyDescent="0.25">
      <c r="B1090" s="78" t="str">
        <f>Sheet1!A1070</f>
        <v>OH</v>
      </c>
      <c r="C1090" s="79" t="str">
        <f>Sheet1!B1070</f>
        <v>Elec</v>
      </c>
      <c r="D1090" s="80">
        <f>Sheet1!C1070</f>
        <v>42825</v>
      </c>
      <c r="E1090" s="80" t="str">
        <f>Sheet1!D1070</f>
        <v>AEP-Ohio Power</v>
      </c>
      <c r="F1090" s="79" t="str">
        <f>Sheet1!E1070</f>
        <v>500-1M</v>
      </c>
      <c r="G1090" s="81">
        <f>IF(ISNUMBER((Sheet1!F1070+$F$7/10)*VLOOKUP($B1090,$H$13:$J$18,3,0)),(Sheet1!F1070+$F$7/10)*VLOOKUP($B1090,$H$13:$J$18,3,0),"N/A")</f>
        <v>5.8734715576800003</v>
      </c>
      <c r="H1090" s="79">
        <f>IF(ISNUMBER((Sheet1!G1070+$F$7/10)*VLOOKUP($B1090,$H$13:$J$18,3,0)),(Sheet1!G1070+$F$7/10)*VLOOKUP($B1090,$H$13:$J$18,3,0),"N/A")</f>
        <v>6.0165118479899995</v>
      </c>
      <c r="I1090" s="79">
        <f>IF(ISNUMBER((Sheet1!H1070+$F$7/10)*VLOOKUP($B1090,$H$13:$J$18,3,0)),(Sheet1!H1070+$F$7/10)*VLOOKUP($B1090,$H$13:$J$18,3,0),"N/A")</f>
        <v>5.9411910411850011</v>
      </c>
      <c r="J1090" s="79">
        <f>IF(ISNUMBER((Sheet1!I1070+$F$7/10)*VLOOKUP($B1090,$H$13:$J$18,3,0)),(Sheet1!I1070+$F$7/10)*VLOOKUP($B1090,$H$13:$J$18,3,0),"N/A")</f>
        <v>5.9958576509212502</v>
      </c>
      <c r="K1090" s="82">
        <f>IF(ISNUMBER((Sheet1!J1070+$F$7/10)*VLOOKUP($B1090,$H$13:$J$18,3,0)),(Sheet1!J1070+$F$7/10)*VLOOKUP($B1090,$H$13:$J$18,3,0),"N/A")</f>
        <v>5.7944410459324986</v>
      </c>
    </row>
    <row r="1091" spans="2:11" x14ac:dyDescent="0.25">
      <c r="B1091" s="78" t="str">
        <f>Sheet1!A1071</f>
        <v>OH</v>
      </c>
      <c r="C1091" s="79" t="str">
        <f>Sheet1!B1071</f>
        <v>Elec</v>
      </c>
      <c r="D1091" s="80">
        <f>Sheet1!C1071</f>
        <v>42825</v>
      </c>
      <c r="E1091" s="80" t="str">
        <f>Sheet1!D1071</f>
        <v xml:space="preserve">Duke Energy </v>
      </c>
      <c r="F1091" s="79" t="str">
        <f>Sheet1!E1071</f>
        <v>0-150K</v>
      </c>
      <c r="G1091" s="81">
        <f>IF(ISNUMBER((Sheet1!F1071+$F$7/10)*VLOOKUP($B1091,$H$13:$J$18,3,0)),(Sheet1!F1071+$F$7/10)*VLOOKUP($B1091,$H$13:$J$18,3,0),"N/A")</f>
        <v>5.6067705081749999</v>
      </c>
      <c r="H1091" s="79">
        <f>IF(ISNUMBER((Sheet1!G1071+$F$7/10)*VLOOKUP($B1091,$H$13:$J$18,3,0)),(Sheet1!G1071+$F$7/10)*VLOOKUP($B1091,$H$13:$J$18,3,0),"N/A")</f>
        <v>5.8500022749525007</v>
      </c>
      <c r="I1091" s="79">
        <f>IF(ISNUMBER((Sheet1!H1071+$F$7/10)*VLOOKUP($B1091,$H$13:$J$18,3,0)),(Sheet1!H1071+$F$7/10)*VLOOKUP($B1091,$H$13:$J$18,3,0),"N/A")</f>
        <v>5.7587927242650014</v>
      </c>
      <c r="J1091" s="79">
        <f>IF(ISNUMBER((Sheet1!I1071+$F$7/10)*VLOOKUP($B1091,$H$13:$J$18,3,0)),(Sheet1!I1071+$F$7/10)*VLOOKUP($B1091,$H$13:$J$18,3,0),"N/A")</f>
        <v>5.8504042569787487</v>
      </c>
      <c r="K1091" s="82">
        <f>IF(ISNUMBER((Sheet1!J1071+$F$7/10)*VLOOKUP($B1091,$H$13:$J$18,3,0)),(Sheet1!J1071+$F$7/10)*VLOOKUP($B1091,$H$13:$J$18,3,0),"N/A")</f>
        <v>5.6807434348575008</v>
      </c>
    </row>
    <row r="1092" spans="2:11" x14ac:dyDescent="0.25">
      <c r="B1092" s="78" t="str">
        <f>Sheet1!A1072</f>
        <v>OH</v>
      </c>
      <c r="C1092" s="79" t="str">
        <f>Sheet1!B1072</f>
        <v>Elec</v>
      </c>
      <c r="D1092" s="80">
        <f>Sheet1!C1072</f>
        <v>42825</v>
      </c>
      <c r="E1092" s="80" t="str">
        <f>Sheet1!D1072</f>
        <v xml:space="preserve">Duke Energy </v>
      </c>
      <c r="F1092" s="79" t="str">
        <f>Sheet1!E1072</f>
        <v>150-500K</v>
      </c>
      <c r="G1092" s="81">
        <f>IF(ISNUMBER((Sheet1!F1072+$F$7/10)*VLOOKUP($B1092,$H$13:$J$18,3,0)),(Sheet1!F1072+$F$7/10)*VLOOKUP($B1092,$H$13:$J$18,3,0),"N/A")</f>
        <v>5.4062505081749999</v>
      </c>
      <c r="H1092" s="79">
        <f>IF(ISNUMBER((Sheet1!G1072+$F$7/10)*VLOOKUP($B1092,$H$13:$J$18,3,0)),(Sheet1!G1072+$F$7/10)*VLOOKUP($B1092,$H$13:$J$18,3,0),"N/A")</f>
        <v>5.6494822749524998</v>
      </c>
      <c r="I1092" s="79">
        <f>IF(ISNUMBER((Sheet1!H1072+$F$7/10)*VLOOKUP($B1092,$H$13:$J$18,3,0)),(Sheet1!H1072+$F$7/10)*VLOOKUP($B1092,$H$13:$J$18,3,0),"N/A")</f>
        <v>5.5582727242650014</v>
      </c>
      <c r="J1092" s="79">
        <f>IF(ISNUMBER((Sheet1!I1072+$F$7/10)*VLOOKUP($B1092,$H$13:$J$18,3,0)),(Sheet1!I1072+$F$7/10)*VLOOKUP($B1092,$H$13:$J$18,3,0),"N/A")</f>
        <v>5.6498842569787495</v>
      </c>
      <c r="K1092" s="82">
        <f>IF(ISNUMBER((Sheet1!J1072+$F$7/10)*VLOOKUP($B1092,$H$13:$J$18,3,0)),(Sheet1!J1072+$F$7/10)*VLOOKUP($B1092,$H$13:$J$18,3,0),"N/A")</f>
        <v>5.4802234348575007</v>
      </c>
    </row>
    <row r="1093" spans="2:11" x14ac:dyDescent="0.25">
      <c r="B1093" s="78" t="str">
        <f>Sheet1!A1073</f>
        <v>OH</v>
      </c>
      <c r="C1093" s="79" t="str">
        <f>Sheet1!B1073</f>
        <v>Elec</v>
      </c>
      <c r="D1093" s="80">
        <f>Sheet1!C1073</f>
        <v>42825</v>
      </c>
      <c r="E1093" s="80" t="str">
        <f>Sheet1!D1073</f>
        <v xml:space="preserve">Duke Energy </v>
      </c>
      <c r="F1093" s="79" t="str">
        <f>Sheet1!E1073</f>
        <v>500-1M</v>
      </c>
      <c r="G1093" s="81">
        <f>IF(ISNUMBER((Sheet1!F1073+$F$7/10)*VLOOKUP($B1093,$H$13:$J$18,3,0)),(Sheet1!F1073+$F$7/10)*VLOOKUP($B1093,$H$13:$J$18,3,0),"N/A")</f>
        <v>5.055340508175</v>
      </c>
      <c r="H1093" s="79">
        <f>IF(ISNUMBER((Sheet1!G1073+$F$7/10)*VLOOKUP($B1093,$H$13:$J$18,3,0)),(Sheet1!G1073+$F$7/10)*VLOOKUP($B1093,$H$13:$J$18,3,0),"N/A")</f>
        <v>5.2985722749525008</v>
      </c>
      <c r="I1093" s="79">
        <f>IF(ISNUMBER((Sheet1!H1073+$F$7/10)*VLOOKUP($B1093,$H$13:$J$18,3,0)),(Sheet1!H1073+$F$7/10)*VLOOKUP($B1093,$H$13:$J$18,3,0),"N/A")</f>
        <v>5.2073627242650007</v>
      </c>
      <c r="J1093" s="79">
        <f>IF(ISNUMBER((Sheet1!I1073+$F$7/10)*VLOOKUP($B1093,$H$13:$J$18,3,0)),(Sheet1!I1073+$F$7/10)*VLOOKUP($B1093,$H$13:$J$18,3,0),"N/A")</f>
        <v>5.2989742569787488</v>
      </c>
      <c r="K1093" s="82">
        <f>IF(ISNUMBER((Sheet1!J1073+$F$7/10)*VLOOKUP($B1093,$H$13:$J$18,3,0)),(Sheet1!J1073+$F$7/10)*VLOOKUP($B1093,$H$13:$J$18,3,0),"N/A")</f>
        <v>5.1293134348575009</v>
      </c>
    </row>
    <row r="1094" spans="2:11" x14ac:dyDescent="0.25">
      <c r="B1094" s="78" t="str">
        <f>Sheet1!A1074</f>
        <v>OH</v>
      </c>
      <c r="C1094" s="79" t="str">
        <f>Sheet1!B1074</f>
        <v>Elec</v>
      </c>
      <c r="D1094" s="80">
        <f>Sheet1!C1074</f>
        <v>42855</v>
      </c>
      <c r="E1094" s="80" t="str">
        <f>Sheet1!D1074</f>
        <v>AEP - Columbia Southern</v>
      </c>
      <c r="F1094" s="79" t="str">
        <f>Sheet1!E1074</f>
        <v>0-150K</v>
      </c>
      <c r="G1094" s="81">
        <f>IF(ISNUMBER((Sheet1!F1074+$F$7/10)*VLOOKUP($B1094,$H$13:$J$18,3,0)),(Sheet1!F1074+$F$7/10)*VLOOKUP($B1094,$H$13:$J$18,3,0),"N/A")</f>
        <v>6.3233113080000001</v>
      </c>
      <c r="H1094" s="79">
        <f>IF(ISNUMBER((Sheet1!G1074+$F$7/10)*VLOOKUP($B1094,$H$13:$J$18,3,0)),(Sheet1!G1074+$F$7/10)*VLOOKUP($B1094,$H$13:$J$18,3,0),"N/A")</f>
        <v>6.5684042053349998</v>
      </c>
      <c r="I1094" s="79">
        <f>IF(ISNUMBER((Sheet1!H1074+$F$7/10)*VLOOKUP($B1094,$H$13:$J$18,3,0)),(Sheet1!H1074+$F$7/10)*VLOOKUP($B1094,$H$13:$J$18,3,0),"N/A")</f>
        <v>6.4555798189416675</v>
      </c>
      <c r="J1094" s="79">
        <f>IF(ISNUMBER((Sheet1!I1074+$F$7/10)*VLOOKUP($B1094,$H$13:$J$18,3,0)),(Sheet1!I1074+$F$7/10)*VLOOKUP($B1094,$H$13:$J$18,3,0),"N/A")</f>
        <v>6.5438603895387493</v>
      </c>
      <c r="K1094" s="82">
        <f>IF(ISNUMBER((Sheet1!J1074+$F$7/10)*VLOOKUP($B1094,$H$13:$J$18,3,0)),(Sheet1!J1074+$F$7/10)*VLOOKUP($B1094,$H$13:$J$18,3,0),"N/A")</f>
        <v>6.3289746342783317</v>
      </c>
    </row>
    <row r="1095" spans="2:11" x14ac:dyDescent="0.25">
      <c r="B1095" s="78" t="str">
        <f>Sheet1!A1075</f>
        <v>OH</v>
      </c>
      <c r="C1095" s="79" t="str">
        <f>Sheet1!B1075</f>
        <v>Elec</v>
      </c>
      <c r="D1095" s="80">
        <f>Sheet1!C1075</f>
        <v>42855</v>
      </c>
      <c r="E1095" s="80" t="str">
        <f>Sheet1!D1075</f>
        <v>AEP - Columbia Southern</v>
      </c>
      <c r="F1095" s="79" t="str">
        <f>Sheet1!E1075</f>
        <v>150-500K</v>
      </c>
      <c r="G1095" s="81">
        <f>IF(ISNUMBER((Sheet1!F1075+$F$7/10)*VLOOKUP($B1095,$H$13:$J$18,3,0)),(Sheet1!F1075+$F$7/10)*VLOOKUP($B1095,$H$13:$J$18,3,0),"N/A")</f>
        <v>6.122791308</v>
      </c>
      <c r="H1095" s="79">
        <f>IF(ISNUMBER((Sheet1!G1075+$F$7/10)*VLOOKUP($B1095,$H$13:$J$18,3,0)),(Sheet1!G1075+$F$7/10)*VLOOKUP($B1095,$H$13:$J$18,3,0),"N/A")</f>
        <v>6.3678842053349998</v>
      </c>
      <c r="I1095" s="79">
        <f>IF(ISNUMBER((Sheet1!H1075+$F$7/10)*VLOOKUP($B1095,$H$13:$J$18,3,0)),(Sheet1!H1075+$F$7/10)*VLOOKUP($B1095,$H$13:$J$18,3,0),"N/A")</f>
        <v>6.2550598189416675</v>
      </c>
      <c r="J1095" s="79">
        <f>IF(ISNUMBER((Sheet1!I1075+$F$7/10)*VLOOKUP($B1095,$H$13:$J$18,3,0)),(Sheet1!I1075+$F$7/10)*VLOOKUP($B1095,$H$13:$J$18,3,0),"N/A")</f>
        <v>6.3433403895387492</v>
      </c>
      <c r="K1095" s="82">
        <f>IF(ISNUMBER((Sheet1!J1075+$F$7/10)*VLOOKUP($B1095,$H$13:$J$18,3,0)),(Sheet1!J1075+$F$7/10)*VLOOKUP($B1095,$H$13:$J$18,3,0),"N/A")</f>
        <v>6.1284546342783308</v>
      </c>
    </row>
    <row r="1096" spans="2:11" x14ac:dyDescent="0.25">
      <c r="B1096" s="78" t="str">
        <f>Sheet1!A1076</f>
        <v>OH</v>
      </c>
      <c r="C1096" s="79" t="str">
        <f>Sheet1!B1076</f>
        <v>Elec</v>
      </c>
      <c r="D1096" s="80">
        <f>Sheet1!C1076</f>
        <v>42855</v>
      </c>
      <c r="E1096" s="80" t="str">
        <f>Sheet1!D1076</f>
        <v>AEP - Columbia Southern</v>
      </c>
      <c r="F1096" s="79" t="str">
        <f>Sheet1!E1076</f>
        <v>500-1M</v>
      </c>
      <c r="G1096" s="81">
        <f>IF(ISNUMBER((Sheet1!F1076+$F$7/10)*VLOOKUP($B1096,$H$13:$J$18,3,0)),(Sheet1!F1076+$F$7/10)*VLOOKUP($B1096,$H$13:$J$18,3,0),"N/A")</f>
        <v>5.7718813080000002</v>
      </c>
      <c r="H1096" s="79">
        <f>IF(ISNUMBER((Sheet1!G1076+$F$7/10)*VLOOKUP($B1096,$H$13:$J$18,3,0)),(Sheet1!G1076+$F$7/10)*VLOOKUP($B1096,$H$13:$J$18,3,0),"N/A")</f>
        <v>6.016974205334999</v>
      </c>
      <c r="I1096" s="79">
        <f>IF(ISNUMBER((Sheet1!H1076+$F$7/10)*VLOOKUP($B1096,$H$13:$J$18,3,0)),(Sheet1!H1076+$F$7/10)*VLOOKUP($B1096,$H$13:$J$18,3,0),"N/A")</f>
        <v>5.9041498189416677</v>
      </c>
      <c r="J1096" s="79">
        <f>IF(ISNUMBER((Sheet1!I1076+$F$7/10)*VLOOKUP($B1096,$H$13:$J$18,3,0)),(Sheet1!I1076+$F$7/10)*VLOOKUP($B1096,$H$13:$J$18,3,0),"N/A")</f>
        <v>5.9924303895387494</v>
      </c>
      <c r="K1096" s="82">
        <f>IF(ISNUMBER((Sheet1!J1076+$F$7/10)*VLOOKUP($B1096,$H$13:$J$18,3,0)),(Sheet1!J1076+$F$7/10)*VLOOKUP($B1096,$H$13:$J$18,3,0),"N/A")</f>
        <v>5.7775446342783319</v>
      </c>
    </row>
    <row r="1097" spans="2:11" x14ac:dyDescent="0.25">
      <c r="B1097" s="78" t="str">
        <f>Sheet1!A1077</f>
        <v>OH</v>
      </c>
      <c r="C1097" s="79" t="str">
        <f>Sheet1!B1077</f>
        <v>Elec</v>
      </c>
      <c r="D1097" s="80">
        <f>Sheet1!C1077</f>
        <v>42855</v>
      </c>
      <c r="E1097" s="80" t="str">
        <f>Sheet1!D1077</f>
        <v>AEP-Ohio Power</v>
      </c>
      <c r="F1097" s="79" t="str">
        <f>Sheet1!E1077</f>
        <v>0-150K</v>
      </c>
      <c r="G1097" s="81">
        <f>IF(ISNUMBER((Sheet1!F1077+$F$7/10)*VLOOKUP($B1097,$H$13:$J$18,3,0)),(Sheet1!F1077+$F$7/10)*VLOOKUP($B1097,$H$13:$J$18,3,0),"N/A")</f>
        <v>6.3233113080000001</v>
      </c>
      <c r="H1097" s="79">
        <f>IF(ISNUMBER((Sheet1!G1077+$F$7/10)*VLOOKUP($B1097,$H$13:$J$18,3,0)),(Sheet1!G1077+$F$7/10)*VLOOKUP($B1097,$H$13:$J$18,3,0),"N/A")</f>
        <v>6.5684042053349998</v>
      </c>
      <c r="I1097" s="79">
        <f>IF(ISNUMBER((Sheet1!H1077+$F$7/10)*VLOOKUP($B1097,$H$13:$J$18,3,0)),(Sheet1!H1077+$F$7/10)*VLOOKUP($B1097,$H$13:$J$18,3,0),"N/A")</f>
        <v>6.4555798189416675</v>
      </c>
      <c r="J1097" s="79">
        <f>IF(ISNUMBER((Sheet1!I1077+$F$7/10)*VLOOKUP($B1097,$H$13:$J$18,3,0)),(Sheet1!I1077+$F$7/10)*VLOOKUP($B1097,$H$13:$J$18,3,0),"N/A")</f>
        <v>6.5438603895387493</v>
      </c>
      <c r="K1097" s="82">
        <f>IF(ISNUMBER((Sheet1!J1077+$F$7/10)*VLOOKUP($B1097,$H$13:$J$18,3,0)),(Sheet1!J1077+$F$7/10)*VLOOKUP($B1097,$H$13:$J$18,3,0),"N/A")</f>
        <v>6.3289746342783317</v>
      </c>
    </row>
    <row r="1098" spans="2:11" x14ac:dyDescent="0.25">
      <c r="B1098" s="78" t="str">
        <f>Sheet1!A1078</f>
        <v>OH</v>
      </c>
      <c r="C1098" s="79" t="str">
        <f>Sheet1!B1078</f>
        <v>Elec</v>
      </c>
      <c r="D1098" s="80">
        <f>Sheet1!C1078</f>
        <v>42855</v>
      </c>
      <c r="E1098" s="80" t="str">
        <f>Sheet1!D1078</f>
        <v>AEP-Ohio Power</v>
      </c>
      <c r="F1098" s="79" t="str">
        <f>Sheet1!E1078</f>
        <v>150-500K</v>
      </c>
      <c r="G1098" s="81">
        <f>IF(ISNUMBER((Sheet1!F1078+$F$7/10)*VLOOKUP($B1098,$H$13:$J$18,3,0)),(Sheet1!F1078+$F$7/10)*VLOOKUP($B1098,$H$13:$J$18,3,0),"N/A")</f>
        <v>6.122791308</v>
      </c>
      <c r="H1098" s="79">
        <f>IF(ISNUMBER((Sheet1!G1078+$F$7/10)*VLOOKUP($B1098,$H$13:$J$18,3,0)),(Sheet1!G1078+$F$7/10)*VLOOKUP($B1098,$H$13:$J$18,3,0),"N/A")</f>
        <v>6.3678842053349998</v>
      </c>
      <c r="I1098" s="79">
        <f>IF(ISNUMBER((Sheet1!H1078+$F$7/10)*VLOOKUP($B1098,$H$13:$J$18,3,0)),(Sheet1!H1078+$F$7/10)*VLOOKUP($B1098,$H$13:$J$18,3,0),"N/A")</f>
        <v>6.2550598189416675</v>
      </c>
      <c r="J1098" s="79">
        <f>IF(ISNUMBER((Sheet1!I1078+$F$7/10)*VLOOKUP($B1098,$H$13:$J$18,3,0)),(Sheet1!I1078+$F$7/10)*VLOOKUP($B1098,$H$13:$J$18,3,0),"N/A")</f>
        <v>6.3433403895387492</v>
      </c>
      <c r="K1098" s="82">
        <f>IF(ISNUMBER((Sheet1!J1078+$F$7/10)*VLOOKUP($B1098,$H$13:$J$18,3,0)),(Sheet1!J1078+$F$7/10)*VLOOKUP($B1098,$H$13:$J$18,3,0),"N/A")</f>
        <v>6.1284546342783308</v>
      </c>
    </row>
    <row r="1099" spans="2:11" x14ac:dyDescent="0.25">
      <c r="B1099" s="78" t="str">
        <f>Sheet1!A1079</f>
        <v>OH</v>
      </c>
      <c r="C1099" s="79" t="str">
        <f>Sheet1!B1079</f>
        <v>Elec</v>
      </c>
      <c r="D1099" s="80">
        <f>Sheet1!C1079</f>
        <v>42855</v>
      </c>
      <c r="E1099" s="80" t="str">
        <f>Sheet1!D1079</f>
        <v>AEP-Ohio Power</v>
      </c>
      <c r="F1099" s="79" t="str">
        <f>Sheet1!E1079</f>
        <v>500-1M</v>
      </c>
      <c r="G1099" s="81">
        <f>IF(ISNUMBER((Sheet1!F1079+$F$7/10)*VLOOKUP($B1099,$H$13:$J$18,3,0)),(Sheet1!F1079+$F$7/10)*VLOOKUP($B1099,$H$13:$J$18,3,0),"N/A")</f>
        <v>5.7718813080000002</v>
      </c>
      <c r="H1099" s="79">
        <f>IF(ISNUMBER((Sheet1!G1079+$F$7/10)*VLOOKUP($B1099,$H$13:$J$18,3,0)),(Sheet1!G1079+$F$7/10)*VLOOKUP($B1099,$H$13:$J$18,3,0),"N/A")</f>
        <v>6.016974205334999</v>
      </c>
      <c r="I1099" s="79">
        <f>IF(ISNUMBER((Sheet1!H1079+$F$7/10)*VLOOKUP($B1099,$H$13:$J$18,3,0)),(Sheet1!H1079+$F$7/10)*VLOOKUP($B1099,$H$13:$J$18,3,0),"N/A")</f>
        <v>5.9041498189416677</v>
      </c>
      <c r="J1099" s="79">
        <f>IF(ISNUMBER((Sheet1!I1079+$F$7/10)*VLOOKUP($B1099,$H$13:$J$18,3,0)),(Sheet1!I1079+$F$7/10)*VLOOKUP($B1099,$H$13:$J$18,3,0),"N/A")</f>
        <v>5.9924303895387494</v>
      </c>
      <c r="K1099" s="82">
        <f>IF(ISNUMBER((Sheet1!J1079+$F$7/10)*VLOOKUP($B1099,$H$13:$J$18,3,0)),(Sheet1!J1079+$F$7/10)*VLOOKUP($B1099,$H$13:$J$18,3,0),"N/A")</f>
        <v>5.7775446342783319</v>
      </c>
    </row>
    <row r="1100" spans="2:11" x14ac:dyDescent="0.25">
      <c r="B1100" s="78" t="str">
        <f>Sheet1!A1080</f>
        <v>OH</v>
      </c>
      <c r="C1100" s="79" t="str">
        <f>Sheet1!B1080</f>
        <v>Elec</v>
      </c>
      <c r="D1100" s="80">
        <f>Sheet1!C1080</f>
        <v>42855</v>
      </c>
      <c r="E1100" s="80" t="str">
        <f>Sheet1!D1080</f>
        <v xml:space="preserve">Duke Energy </v>
      </c>
      <c r="F1100" s="79" t="str">
        <f>Sheet1!E1080</f>
        <v>0-150K</v>
      </c>
      <c r="G1100" s="81">
        <f>IF(ISNUMBER((Sheet1!F1080+$F$7/10)*VLOOKUP($B1100,$H$13:$J$18,3,0)),(Sheet1!F1080+$F$7/10)*VLOOKUP($B1100,$H$13:$J$18,3,0),"N/A")</f>
        <v>5.4888879249450016</v>
      </c>
      <c r="H1100" s="79">
        <f>IF(ISNUMBER((Sheet1!G1080+$F$7/10)*VLOOKUP($B1100,$H$13:$J$18,3,0)),(Sheet1!G1080+$F$7/10)*VLOOKUP($B1100,$H$13:$J$18,3,0),"N/A")</f>
        <v>5.8458774615825009</v>
      </c>
      <c r="I1100" s="79">
        <f>IF(ISNUMBER((Sheet1!H1080+$F$7/10)*VLOOKUP($B1100,$H$13:$J$18,3,0)),(Sheet1!H1080+$F$7/10)*VLOOKUP($B1100,$H$13:$J$18,3,0),"N/A")</f>
        <v>5.7153292808816678</v>
      </c>
      <c r="J1100" s="79">
        <f>IF(ISNUMBER((Sheet1!I1080+$F$7/10)*VLOOKUP($B1100,$H$13:$J$18,3,0)),(Sheet1!I1080+$F$7/10)*VLOOKUP($B1100,$H$13:$J$18,3,0),"N/A")</f>
        <v>5.8513474209012504</v>
      </c>
      <c r="K1100" s="82">
        <f>IF(ISNUMBER((Sheet1!J1080+$F$7/10)*VLOOKUP($B1100,$H$13:$J$18,3,0)),(Sheet1!J1080+$F$7/10)*VLOOKUP($B1100,$H$13:$J$18,3,0),"N/A")</f>
        <v>5.6675804173558335</v>
      </c>
    </row>
    <row r="1101" spans="2:11" x14ac:dyDescent="0.25">
      <c r="B1101" s="78" t="str">
        <f>Sheet1!A1081</f>
        <v>OH</v>
      </c>
      <c r="C1101" s="79" t="str">
        <f>Sheet1!B1081</f>
        <v>Elec</v>
      </c>
      <c r="D1101" s="80">
        <f>Sheet1!C1081</f>
        <v>42855</v>
      </c>
      <c r="E1101" s="80" t="str">
        <f>Sheet1!D1081</f>
        <v xml:space="preserve">Duke Energy </v>
      </c>
      <c r="F1101" s="79" t="str">
        <f>Sheet1!E1081</f>
        <v>150-500K</v>
      </c>
      <c r="G1101" s="81">
        <f>IF(ISNUMBER((Sheet1!F1081+$F$7/10)*VLOOKUP($B1101,$H$13:$J$18,3,0)),(Sheet1!F1081+$F$7/10)*VLOOKUP($B1101,$H$13:$J$18,3,0),"N/A")</f>
        <v>5.2883679249450015</v>
      </c>
      <c r="H1101" s="79">
        <f>IF(ISNUMBER((Sheet1!G1081+$F$7/10)*VLOOKUP($B1101,$H$13:$J$18,3,0)),(Sheet1!G1081+$F$7/10)*VLOOKUP($B1101,$H$13:$J$18,3,0),"N/A")</f>
        <v>5.6453574615825008</v>
      </c>
      <c r="I1101" s="79">
        <f>IF(ISNUMBER((Sheet1!H1081+$F$7/10)*VLOOKUP($B1101,$H$13:$J$18,3,0)),(Sheet1!H1081+$F$7/10)*VLOOKUP($B1101,$H$13:$J$18,3,0),"N/A")</f>
        <v>5.5148092808816678</v>
      </c>
      <c r="J1101" s="79">
        <f>IF(ISNUMBER((Sheet1!I1081+$F$7/10)*VLOOKUP($B1101,$H$13:$J$18,3,0)),(Sheet1!I1081+$F$7/10)*VLOOKUP($B1101,$H$13:$J$18,3,0),"N/A")</f>
        <v>5.6508274209012503</v>
      </c>
      <c r="K1101" s="82">
        <f>IF(ISNUMBER((Sheet1!J1081+$F$7/10)*VLOOKUP($B1101,$H$13:$J$18,3,0)),(Sheet1!J1081+$F$7/10)*VLOOKUP($B1101,$H$13:$J$18,3,0),"N/A")</f>
        <v>5.4670604173558335</v>
      </c>
    </row>
    <row r="1102" spans="2:11" x14ac:dyDescent="0.25">
      <c r="B1102" s="78" t="str">
        <f>Sheet1!A1082</f>
        <v>OH</v>
      </c>
      <c r="C1102" s="79" t="str">
        <f>Sheet1!B1082</f>
        <v>Elec</v>
      </c>
      <c r="D1102" s="80">
        <f>Sheet1!C1082</f>
        <v>42855</v>
      </c>
      <c r="E1102" s="80" t="str">
        <f>Sheet1!D1082</f>
        <v xml:space="preserve">Duke Energy </v>
      </c>
      <c r="F1102" s="79" t="str">
        <f>Sheet1!E1082</f>
        <v>500-1M</v>
      </c>
      <c r="G1102" s="81">
        <f>IF(ISNUMBER((Sheet1!F1082+$F$7/10)*VLOOKUP($B1102,$H$13:$J$18,3,0)),(Sheet1!F1082+$F$7/10)*VLOOKUP($B1102,$H$13:$J$18,3,0),"N/A")</f>
        <v>4.9374579249450017</v>
      </c>
      <c r="H1102" s="79">
        <f>IF(ISNUMBER((Sheet1!G1082+$F$7/10)*VLOOKUP($B1102,$H$13:$J$18,3,0)),(Sheet1!G1082+$F$7/10)*VLOOKUP($B1102,$H$13:$J$18,3,0),"N/A")</f>
        <v>5.294447461582501</v>
      </c>
      <c r="I1102" s="79">
        <f>IF(ISNUMBER((Sheet1!H1082+$F$7/10)*VLOOKUP($B1102,$H$13:$J$18,3,0)),(Sheet1!H1082+$F$7/10)*VLOOKUP($B1102,$H$13:$J$18,3,0),"N/A")</f>
        <v>5.1638992808816671</v>
      </c>
      <c r="J1102" s="79">
        <f>IF(ISNUMBER((Sheet1!I1082+$F$7/10)*VLOOKUP($B1102,$H$13:$J$18,3,0)),(Sheet1!I1082+$F$7/10)*VLOOKUP($B1102,$H$13:$J$18,3,0),"N/A")</f>
        <v>5.2999174209012505</v>
      </c>
      <c r="K1102" s="82">
        <f>IF(ISNUMBER((Sheet1!J1082+$F$7/10)*VLOOKUP($B1102,$H$13:$J$18,3,0)),(Sheet1!J1082+$F$7/10)*VLOOKUP($B1102,$H$13:$J$18,3,0),"N/A")</f>
        <v>5.1161504173558336</v>
      </c>
    </row>
    <row r="1103" spans="2:11" x14ac:dyDescent="0.25">
      <c r="B1103" s="78" t="str">
        <f>Sheet1!A1083</f>
        <v>OH</v>
      </c>
      <c r="C1103" s="79" t="str">
        <f>Sheet1!B1083</f>
        <v>Elec</v>
      </c>
      <c r="D1103" s="80">
        <f>Sheet1!C1083</f>
        <v>42886</v>
      </c>
      <c r="E1103" s="80" t="str">
        <f>Sheet1!D1083</f>
        <v>AEP - Columbia Southern</v>
      </c>
      <c r="F1103" s="79" t="str">
        <f>Sheet1!E1083</f>
        <v>0-150K</v>
      </c>
      <c r="G1103" s="81">
        <f>IF(ISNUMBER((Sheet1!F1083+$F$7/10)*VLOOKUP($B1103,$H$13:$J$18,3,0)),(Sheet1!F1083+$F$7/10)*VLOOKUP($B1103,$H$13:$J$18,3,0),"N/A")</f>
        <v>6.3022856914950003</v>
      </c>
      <c r="H1103" s="79">
        <f>IF(ISNUMBER((Sheet1!G1083+$F$7/10)*VLOOKUP($B1103,$H$13:$J$18,3,0)),(Sheet1!G1083+$F$7/10)*VLOOKUP($B1103,$H$13:$J$18,3,0),"N/A")</f>
        <v>6.5696351892600005</v>
      </c>
      <c r="I1103" s="79">
        <f>IF(ISNUMBER((Sheet1!H1083+$F$7/10)*VLOOKUP($B1103,$H$13:$J$18,3,0)),(Sheet1!H1083+$F$7/10)*VLOOKUP($B1103,$H$13:$J$18,3,0),"N/A")</f>
        <v>6.4480700070283348</v>
      </c>
      <c r="J1103" s="79">
        <f>IF(ISNUMBER((Sheet1!I1083+$F$7/10)*VLOOKUP($B1103,$H$13:$J$18,3,0)),(Sheet1!I1083+$F$7/10)*VLOOKUP($B1103,$H$13:$J$18,3,0),"N/A")</f>
        <v>6.5421290699200005</v>
      </c>
      <c r="K1103" s="82">
        <f>IF(ISNUMBER((Sheet1!J1083+$F$7/10)*VLOOKUP($B1103,$H$13:$J$18,3,0)),(Sheet1!J1083+$F$7/10)*VLOOKUP($B1103,$H$13:$J$18,3,0),"N/A")</f>
        <v>6.3130358184166662</v>
      </c>
    </row>
    <row r="1104" spans="2:11" x14ac:dyDescent="0.25">
      <c r="B1104" s="78" t="str">
        <f>Sheet1!A1084</f>
        <v>OH</v>
      </c>
      <c r="C1104" s="79" t="str">
        <f>Sheet1!B1084</f>
        <v>Elec</v>
      </c>
      <c r="D1104" s="80">
        <f>Sheet1!C1084</f>
        <v>42886</v>
      </c>
      <c r="E1104" s="80" t="str">
        <f>Sheet1!D1084</f>
        <v>AEP - Columbia Southern</v>
      </c>
      <c r="F1104" s="79" t="str">
        <f>Sheet1!E1084</f>
        <v>150-500K</v>
      </c>
      <c r="G1104" s="81">
        <f>IF(ISNUMBER((Sheet1!F1084+$F$7/10)*VLOOKUP($B1104,$H$13:$J$18,3,0)),(Sheet1!F1084+$F$7/10)*VLOOKUP($B1104,$H$13:$J$18,3,0),"N/A")</f>
        <v>6.1017656914950003</v>
      </c>
      <c r="H1104" s="79">
        <f>IF(ISNUMBER((Sheet1!G1084+$F$7/10)*VLOOKUP($B1104,$H$13:$J$18,3,0)),(Sheet1!G1084+$F$7/10)*VLOOKUP($B1104,$H$13:$J$18,3,0),"N/A")</f>
        <v>6.3691151892600004</v>
      </c>
      <c r="I1104" s="79">
        <f>IF(ISNUMBER((Sheet1!H1084+$F$7/10)*VLOOKUP($B1104,$H$13:$J$18,3,0)),(Sheet1!H1084+$F$7/10)*VLOOKUP($B1104,$H$13:$J$18,3,0),"N/A")</f>
        <v>6.2475500070283347</v>
      </c>
      <c r="J1104" s="79">
        <f>IF(ISNUMBER((Sheet1!I1084+$F$7/10)*VLOOKUP($B1104,$H$13:$J$18,3,0)),(Sheet1!I1084+$F$7/10)*VLOOKUP($B1104,$H$13:$J$18,3,0),"N/A")</f>
        <v>6.3416090699200014</v>
      </c>
      <c r="K1104" s="82">
        <f>IF(ISNUMBER((Sheet1!J1084+$F$7/10)*VLOOKUP($B1104,$H$13:$J$18,3,0)),(Sheet1!J1084+$F$7/10)*VLOOKUP($B1104,$H$13:$J$18,3,0),"N/A")</f>
        <v>6.1125158184166652</v>
      </c>
    </row>
    <row r="1105" spans="2:11" x14ac:dyDescent="0.25">
      <c r="B1105" s="78" t="str">
        <f>Sheet1!A1085</f>
        <v>OH</v>
      </c>
      <c r="C1105" s="79" t="str">
        <f>Sheet1!B1085</f>
        <v>Elec</v>
      </c>
      <c r="D1105" s="80">
        <f>Sheet1!C1085</f>
        <v>42886</v>
      </c>
      <c r="E1105" s="80" t="str">
        <f>Sheet1!D1085</f>
        <v>AEP - Columbia Southern</v>
      </c>
      <c r="F1105" s="79" t="str">
        <f>Sheet1!E1085</f>
        <v>500-1M</v>
      </c>
      <c r="G1105" s="81">
        <f>IF(ISNUMBER((Sheet1!F1085+$F$7/10)*VLOOKUP($B1105,$H$13:$J$18,3,0)),(Sheet1!F1085+$F$7/10)*VLOOKUP($B1105,$H$13:$J$18,3,0),"N/A")</f>
        <v>5.7508556914950004</v>
      </c>
      <c r="H1105" s="79">
        <f>IF(ISNUMBER((Sheet1!G1085+$F$7/10)*VLOOKUP($B1105,$H$13:$J$18,3,0)),(Sheet1!G1085+$F$7/10)*VLOOKUP($B1105,$H$13:$J$18,3,0),"N/A")</f>
        <v>6.0182051892600006</v>
      </c>
      <c r="I1105" s="79">
        <f>IF(ISNUMBER((Sheet1!H1085+$F$7/10)*VLOOKUP($B1105,$H$13:$J$18,3,0)),(Sheet1!H1085+$F$7/10)*VLOOKUP($B1105,$H$13:$J$18,3,0),"N/A")</f>
        <v>5.8966400070283349</v>
      </c>
      <c r="J1105" s="79">
        <f>IF(ISNUMBER((Sheet1!I1085+$F$7/10)*VLOOKUP($B1105,$H$13:$J$18,3,0)),(Sheet1!I1085+$F$7/10)*VLOOKUP($B1105,$H$13:$J$18,3,0),"N/A")</f>
        <v>5.9906990699200007</v>
      </c>
      <c r="K1105" s="82">
        <f>IF(ISNUMBER((Sheet1!J1085+$F$7/10)*VLOOKUP($B1105,$H$13:$J$18,3,0)),(Sheet1!J1085+$F$7/10)*VLOOKUP($B1105,$H$13:$J$18,3,0),"N/A")</f>
        <v>5.7616058184166654</v>
      </c>
    </row>
    <row r="1106" spans="2:11" x14ac:dyDescent="0.25">
      <c r="B1106" s="78" t="str">
        <f>Sheet1!A1086</f>
        <v>OH</v>
      </c>
      <c r="C1106" s="79" t="str">
        <f>Sheet1!B1086</f>
        <v>Elec</v>
      </c>
      <c r="D1106" s="80">
        <f>Sheet1!C1086</f>
        <v>42886</v>
      </c>
      <c r="E1106" s="80" t="str">
        <f>Sheet1!D1086</f>
        <v>AEP-Ohio Power</v>
      </c>
      <c r="F1106" s="79" t="str">
        <f>Sheet1!E1086</f>
        <v>0-150K</v>
      </c>
      <c r="G1106" s="81">
        <f>IF(ISNUMBER((Sheet1!F1086+$F$7/10)*VLOOKUP($B1106,$H$13:$J$18,3,0)),(Sheet1!F1086+$F$7/10)*VLOOKUP($B1106,$H$13:$J$18,3,0),"N/A")</f>
        <v>6.3022856914950003</v>
      </c>
      <c r="H1106" s="79">
        <f>IF(ISNUMBER((Sheet1!G1086+$F$7/10)*VLOOKUP($B1106,$H$13:$J$18,3,0)),(Sheet1!G1086+$F$7/10)*VLOOKUP($B1106,$H$13:$J$18,3,0),"N/A")</f>
        <v>6.5696351892600005</v>
      </c>
      <c r="I1106" s="79">
        <f>IF(ISNUMBER((Sheet1!H1086+$F$7/10)*VLOOKUP($B1106,$H$13:$J$18,3,0)),(Sheet1!H1086+$F$7/10)*VLOOKUP($B1106,$H$13:$J$18,3,0),"N/A")</f>
        <v>6.4480700070283348</v>
      </c>
      <c r="J1106" s="79">
        <f>IF(ISNUMBER((Sheet1!I1086+$F$7/10)*VLOOKUP($B1106,$H$13:$J$18,3,0)),(Sheet1!I1086+$F$7/10)*VLOOKUP($B1106,$H$13:$J$18,3,0),"N/A")</f>
        <v>6.5421290699200005</v>
      </c>
      <c r="K1106" s="82">
        <f>IF(ISNUMBER((Sheet1!J1086+$F$7/10)*VLOOKUP($B1106,$H$13:$J$18,3,0)),(Sheet1!J1086+$F$7/10)*VLOOKUP($B1106,$H$13:$J$18,3,0),"N/A")</f>
        <v>6.3130358184166662</v>
      </c>
    </row>
    <row r="1107" spans="2:11" x14ac:dyDescent="0.25">
      <c r="B1107" s="78" t="str">
        <f>Sheet1!A1087</f>
        <v>OH</v>
      </c>
      <c r="C1107" s="79" t="str">
        <f>Sheet1!B1087</f>
        <v>Elec</v>
      </c>
      <c r="D1107" s="80">
        <f>Sheet1!C1087</f>
        <v>42886</v>
      </c>
      <c r="E1107" s="80" t="str">
        <f>Sheet1!D1087</f>
        <v>AEP-Ohio Power</v>
      </c>
      <c r="F1107" s="79" t="str">
        <f>Sheet1!E1087</f>
        <v>150-500K</v>
      </c>
      <c r="G1107" s="81">
        <f>IF(ISNUMBER((Sheet1!F1087+$F$7/10)*VLOOKUP($B1107,$H$13:$J$18,3,0)),(Sheet1!F1087+$F$7/10)*VLOOKUP($B1107,$H$13:$J$18,3,0),"N/A")</f>
        <v>6.1017656914950003</v>
      </c>
      <c r="H1107" s="79">
        <f>IF(ISNUMBER((Sheet1!G1087+$F$7/10)*VLOOKUP($B1107,$H$13:$J$18,3,0)),(Sheet1!G1087+$F$7/10)*VLOOKUP($B1107,$H$13:$J$18,3,0),"N/A")</f>
        <v>6.3691151892600004</v>
      </c>
      <c r="I1107" s="79">
        <f>IF(ISNUMBER((Sheet1!H1087+$F$7/10)*VLOOKUP($B1107,$H$13:$J$18,3,0)),(Sheet1!H1087+$F$7/10)*VLOOKUP($B1107,$H$13:$J$18,3,0),"N/A")</f>
        <v>6.2475500070283347</v>
      </c>
      <c r="J1107" s="79">
        <f>IF(ISNUMBER((Sheet1!I1087+$F$7/10)*VLOOKUP($B1107,$H$13:$J$18,3,0)),(Sheet1!I1087+$F$7/10)*VLOOKUP($B1107,$H$13:$J$18,3,0),"N/A")</f>
        <v>6.3416090699200014</v>
      </c>
      <c r="K1107" s="82">
        <f>IF(ISNUMBER((Sheet1!J1087+$F$7/10)*VLOOKUP($B1107,$H$13:$J$18,3,0)),(Sheet1!J1087+$F$7/10)*VLOOKUP($B1107,$H$13:$J$18,3,0),"N/A")</f>
        <v>6.1125158184166652</v>
      </c>
    </row>
    <row r="1108" spans="2:11" x14ac:dyDescent="0.25">
      <c r="B1108" s="78" t="str">
        <f>Sheet1!A1088</f>
        <v>OH</v>
      </c>
      <c r="C1108" s="79" t="str">
        <f>Sheet1!B1088</f>
        <v>Elec</v>
      </c>
      <c r="D1108" s="80">
        <f>Sheet1!C1088</f>
        <v>42886</v>
      </c>
      <c r="E1108" s="80" t="str">
        <f>Sheet1!D1088</f>
        <v>AEP-Ohio Power</v>
      </c>
      <c r="F1108" s="79" t="str">
        <f>Sheet1!E1088</f>
        <v>500-1M</v>
      </c>
      <c r="G1108" s="81">
        <f>IF(ISNUMBER((Sheet1!F1088+$F$7/10)*VLOOKUP($B1108,$H$13:$J$18,3,0)),(Sheet1!F1088+$F$7/10)*VLOOKUP($B1108,$H$13:$J$18,3,0),"N/A")</f>
        <v>5.7508556914950004</v>
      </c>
      <c r="H1108" s="79">
        <f>IF(ISNUMBER((Sheet1!G1088+$F$7/10)*VLOOKUP($B1108,$H$13:$J$18,3,0)),(Sheet1!G1088+$F$7/10)*VLOOKUP($B1108,$H$13:$J$18,3,0),"N/A")</f>
        <v>6.0182051892600006</v>
      </c>
      <c r="I1108" s="79">
        <f>IF(ISNUMBER((Sheet1!H1088+$F$7/10)*VLOOKUP($B1108,$H$13:$J$18,3,0)),(Sheet1!H1088+$F$7/10)*VLOOKUP($B1108,$H$13:$J$18,3,0),"N/A")</f>
        <v>5.8966400070283349</v>
      </c>
      <c r="J1108" s="79">
        <f>IF(ISNUMBER((Sheet1!I1088+$F$7/10)*VLOOKUP($B1108,$H$13:$J$18,3,0)),(Sheet1!I1088+$F$7/10)*VLOOKUP($B1108,$H$13:$J$18,3,0),"N/A")</f>
        <v>5.9906990699200007</v>
      </c>
      <c r="K1108" s="82">
        <f>IF(ISNUMBER((Sheet1!J1088+$F$7/10)*VLOOKUP($B1108,$H$13:$J$18,3,0)),(Sheet1!J1088+$F$7/10)*VLOOKUP($B1108,$H$13:$J$18,3,0),"N/A")</f>
        <v>5.7616058184166654</v>
      </c>
    </row>
    <row r="1109" spans="2:11" x14ac:dyDescent="0.25">
      <c r="B1109" s="78" t="str">
        <f>Sheet1!A1089</f>
        <v>OH</v>
      </c>
      <c r="C1109" s="79" t="str">
        <f>Sheet1!B1089</f>
        <v>Elec</v>
      </c>
      <c r="D1109" s="80">
        <f>Sheet1!C1089</f>
        <v>42886</v>
      </c>
      <c r="E1109" s="80" t="str">
        <f>Sheet1!D1089</f>
        <v xml:space="preserve">Duke Energy </v>
      </c>
      <c r="F1109" s="79" t="str">
        <f>Sheet1!E1089</f>
        <v>0-150K</v>
      </c>
      <c r="G1109" s="81">
        <f>IF(ISNUMBER((Sheet1!F1089+$F$7/10)*VLOOKUP($B1109,$H$13:$J$18,3,0)),(Sheet1!F1089+$F$7/10)*VLOOKUP($B1109,$H$13:$J$18,3,0),"N/A")</f>
        <v>5.4538594621199987</v>
      </c>
      <c r="H1109" s="79">
        <f>IF(ISNUMBER((Sheet1!G1089+$F$7/10)*VLOOKUP($B1109,$H$13:$J$18,3,0)),(Sheet1!G1089+$F$7/10)*VLOOKUP($B1109,$H$13:$J$18,3,0),"N/A")</f>
        <v>5.8476594159825002</v>
      </c>
      <c r="I1109" s="79">
        <f>IF(ISNUMBER((Sheet1!H1089+$F$7/10)*VLOOKUP($B1109,$H$13:$J$18,3,0)),(Sheet1!H1089+$F$7/10)*VLOOKUP($B1109,$H$13:$J$18,3,0),"N/A")</f>
        <v>5.7093746324633328</v>
      </c>
      <c r="J1109" s="79">
        <f>IF(ISNUMBER((Sheet1!I1089+$F$7/10)*VLOOKUP($B1109,$H$13:$J$18,3,0)),(Sheet1!I1089+$F$7/10)*VLOOKUP($B1109,$H$13:$J$18,3,0),"N/A")</f>
        <v>5.8542041826924986</v>
      </c>
      <c r="K1109" s="82">
        <f>IF(ISNUMBER((Sheet1!J1089+$F$7/10)*VLOOKUP($B1109,$H$13:$J$18,3,0)),(Sheet1!J1089+$F$7/10)*VLOOKUP($B1109,$H$13:$J$18,3,0),"N/A")</f>
        <v>5.6556415257166659</v>
      </c>
    </row>
    <row r="1110" spans="2:11" x14ac:dyDescent="0.25">
      <c r="B1110" s="78" t="str">
        <f>Sheet1!A1090</f>
        <v>OH</v>
      </c>
      <c r="C1110" s="79" t="str">
        <f>Sheet1!B1090</f>
        <v>Elec</v>
      </c>
      <c r="D1110" s="80">
        <f>Sheet1!C1090</f>
        <v>42886</v>
      </c>
      <c r="E1110" s="80" t="str">
        <f>Sheet1!D1090</f>
        <v xml:space="preserve">Duke Energy </v>
      </c>
      <c r="F1110" s="79" t="str">
        <f>Sheet1!E1090</f>
        <v>150-500K</v>
      </c>
      <c r="G1110" s="81">
        <f>IF(ISNUMBER((Sheet1!F1090+$F$7/10)*VLOOKUP($B1110,$H$13:$J$18,3,0)),(Sheet1!F1090+$F$7/10)*VLOOKUP($B1110,$H$13:$J$18,3,0),"N/A")</f>
        <v>5.2533394621199987</v>
      </c>
      <c r="H1110" s="79">
        <f>IF(ISNUMBER((Sheet1!G1090+$F$7/10)*VLOOKUP($B1110,$H$13:$J$18,3,0)),(Sheet1!G1090+$F$7/10)*VLOOKUP($B1110,$H$13:$J$18,3,0),"N/A")</f>
        <v>5.6471394159824992</v>
      </c>
      <c r="I1110" s="79">
        <f>IF(ISNUMBER((Sheet1!H1090+$F$7/10)*VLOOKUP($B1110,$H$13:$J$18,3,0)),(Sheet1!H1090+$F$7/10)*VLOOKUP($B1110,$H$13:$J$18,3,0),"N/A")</f>
        <v>5.5088546324633327</v>
      </c>
      <c r="J1110" s="79">
        <f>IF(ISNUMBER((Sheet1!I1090+$F$7/10)*VLOOKUP($B1110,$H$13:$J$18,3,0)),(Sheet1!I1090+$F$7/10)*VLOOKUP($B1110,$H$13:$J$18,3,0),"N/A")</f>
        <v>5.6536841826924986</v>
      </c>
      <c r="K1110" s="82">
        <f>IF(ISNUMBER((Sheet1!J1090+$F$7/10)*VLOOKUP($B1110,$H$13:$J$18,3,0)),(Sheet1!J1090+$F$7/10)*VLOOKUP($B1110,$H$13:$J$18,3,0),"N/A")</f>
        <v>5.4551215257166659</v>
      </c>
    </row>
    <row r="1111" spans="2:11" x14ac:dyDescent="0.25">
      <c r="B1111" s="78" t="str">
        <f>Sheet1!A1091</f>
        <v>OH</v>
      </c>
      <c r="C1111" s="79" t="str">
        <f>Sheet1!B1091</f>
        <v>Elec</v>
      </c>
      <c r="D1111" s="80">
        <f>Sheet1!C1091</f>
        <v>42886</v>
      </c>
      <c r="E1111" s="80" t="str">
        <f>Sheet1!D1091</f>
        <v xml:space="preserve">Duke Energy </v>
      </c>
      <c r="F1111" s="79" t="str">
        <f>Sheet1!E1091</f>
        <v>500-1M</v>
      </c>
      <c r="G1111" s="81">
        <f>IF(ISNUMBER((Sheet1!F1091+$F$7/10)*VLOOKUP($B1111,$H$13:$J$18,3,0)),(Sheet1!F1091+$F$7/10)*VLOOKUP($B1111,$H$13:$J$18,3,0),"N/A")</f>
        <v>4.9024294621199997</v>
      </c>
      <c r="H1111" s="79">
        <f>IF(ISNUMBER((Sheet1!G1091+$F$7/10)*VLOOKUP($B1111,$H$13:$J$18,3,0)),(Sheet1!G1091+$F$7/10)*VLOOKUP($B1111,$H$13:$J$18,3,0),"N/A")</f>
        <v>5.2962294159825003</v>
      </c>
      <c r="I1111" s="79">
        <f>IF(ISNUMBER((Sheet1!H1091+$F$7/10)*VLOOKUP($B1111,$H$13:$J$18,3,0)),(Sheet1!H1091+$F$7/10)*VLOOKUP($B1111,$H$13:$J$18,3,0),"N/A")</f>
        <v>5.1579446324633329</v>
      </c>
      <c r="J1111" s="79">
        <f>IF(ISNUMBER((Sheet1!I1091+$F$7/10)*VLOOKUP($B1111,$H$13:$J$18,3,0)),(Sheet1!I1091+$F$7/10)*VLOOKUP($B1111,$H$13:$J$18,3,0),"N/A")</f>
        <v>5.3027741826924988</v>
      </c>
      <c r="K1111" s="82">
        <f>IF(ISNUMBER((Sheet1!J1091+$F$7/10)*VLOOKUP($B1111,$H$13:$J$18,3,0)),(Sheet1!J1091+$F$7/10)*VLOOKUP($B1111,$H$13:$J$18,3,0),"N/A")</f>
        <v>5.104211525716666</v>
      </c>
    </row>
    <row r="1112" spans="2:11" x14ac:dyDescent="0.25">
      <c r="B1112" s="78" t="str">
        <f>Sheet1!A1092</f>
        <v>OH</v>
      </c>
      <c r="C1112" s="79" t="str">
        <f>Sheet1!B1092</f>
        <v>Elec</v>
      </c>
      <c r="D1112" s="80">
        <f>Sheet1!C1092</f>
        <v>42916</v>
      </c>
      <c r="E1112" s="80" t="str">
        <f>Sheet1!D1092</f>
        <v>AEP - Columbia Southern</v>
      </c>
      <c r="F1112" s="79" t="str">
        <f>Sheet1!E1092</f>
        <v>0-150K</v>
      </c>
      <c r="G1112" s="81">
        <f>IF(ISNUMBER((Sheet1!F1092+$F$7/10)*VLOOKUP($B1112,$H$13:$J$18,3,0)),(Sheet1!F1092+$F$7/10)*VLOOKUP($B1112,$H$13:$J$18,3,0),"N/A")</f>
        <v>6.3271991735700013</v>
      </c>
      <c r="H1112" s="79">
        <f>IF(ISNUMBER((Sheet1!G1092+$F$7/10)*VLOOKUP($B1112,$H$13:$J$18,3,0)),(Sheet1!G1092+$F$7/10)*VLOOKUP($B1112,$H$13:$J$18,3,0),"N/A")</f>
        <v>6.571952176972502</v>
      </c>
      <c r="I1112" s="79">
        <f>IF(ISNUMBER((Sheet1!H1092+$F$7/10)*VLOOKUP($B1112,$H$13:$J$18,3,0)),(Sheet1!H1092+$F$7/10)*VLOOKUP($B1112,$H$13:$J$18,3,0),"N/A")</f>
        <v>6.4542324591500009</v>
      </c>
      <c r="J1112" s="79">
        <f>IF(ISNUMBER((Sheet1!I1092+$F$7/10)*VLOOKUP($B1112,$H$13:$J$18,3,0)),(Sheet1!I1092+$F$7/10)*VLOOKUP($B1112,$H$13:$J$18,3,0),"N/A")</f>
        <v>6.5397734688787512</v>
      </c>
      <c r="K1112" s="82">
        <f>IF(ISNUMBER((Sheet1!J1092+$F$7/10)*VLOOKUP($B1112,$H$13:$J$18,3,0)),(Sheet1!J1092+$F$7/10)*VLOOKUP($B1112,$H$13:$J$18,3,0),"N/A")</f>
        <v>6.2960469712199991</v>
      </c>
    </row>
    <row r="1113" spans="2:11" x14ac:dyDescent="0.25">
      <c r="B1113" s="78" t="str">
        <f>Sheet1!A1093</f>
        <v>OH</v>
      </c>
      <c r="C1113" s="79" t="str">
        <f>Sheet1!B1093</f>
        <v>Elec</v>
      </c>
      <c r="D1113" s="80">
        <f>Sheet1!C1093</f>
        <v>42916</v>
      </c>
      <c r="E1113" s="80" t="str">
        <f>Sheet1!D1093</f>
        <v>AEP - Columbia Southern</v>
      </c>
      <c r="F1113" s="79" t="str">
        <f>Sheet1!E1093</f>
        <v>150-500K</v>
      </c>
      <c r="G1113" s="81">
        <f>IF(ISNUMBER((Sheet1!F1093+$F$7/10)*VLOOKUP($B1113,$H$13:$J$18,3,0)),(Sheet1!F1093+$F$7/10)*VLOOKUP($B1113,$H$13:$J$18,3,0),"N/A")</f>
        <v>6.1266791735700012</v>
      </c>
      <c r="H1113" s="79">
        <f>IF(ISNUMBER((Sheet1!G1093+$F$7/10)*VLOOKUP($B1113,$H$13:$J$18,3,0)),(Sheet1!G1093+$F$7/10)*VLOOKUP($B1113,$H$13:$J$18,3,0),"N/A")</f>
        <v>6.371432176972502</v>
      </c>
      <c r="I1113" s="79">
        <f>IF(ISNUMBER((Sheet1!H1093+$F$7/10)*VLOOKUP($B1113,$H$13:$J$18,3,0)),(Sheet1!H1093+$F$7/10)*VLOOKUP($B1113,$H$13:$J$18,3,0),"N/A")</f>
        <v>6.2537124591500017</v>
      </c>
      <c r="J1113" s="79">
        <f>IF(ISNUMBER((Sheet1!I1093+$F$7/10)*VLOOKUP($B1113,$H$13:$J$18,3,0)),(Sheet1!I1093+$F$7/10)*VLOOKUP($B1113,$H$13:$J$18,3,0),"N/A")</f>
        <v>6.3392534688787512</v>
      </c>
      <c r="K1113" s="82">
        <f>IF(ISNUMBER((Sheet1!J1093+$F$7/10)*VLOOKUP($B1113,$H$13:$J$18,3,0)),(Sheet1!J1093+$F$7/10)*VLOOKUP($B1113,$H$13:$J$18,3,0),"N/A")</f>
        <v>6.09552697122</v>
      </c>
    </row>
    <row r="1114" spans="2:11" x14ac:dyDescent="0.25">
      <c r="B1114" s="78" t="str">
        <f>Sheet1!A1094</f>
        <v>OH</v>
      </c>
      <c r="C1114" s="79" t="str">
        <f>Sheet1!B1094</f>
        <v>Elec</v>
      </c>
      <c r="D1114" s="80">
        <f>Sheet1!C1094</f>
        <v>42916</v>
      </c>
      <c r="E1114" s="80" t="str">
        <f>Sheet1!D1094</f>
        <v>AEP - Columbia Southern</v>
      </c>
      <c r="F1114" s="79" t="str">
        <f>Sheet1!E1094</f>
        <v>500-1M</v>
      </c>
      <c r="G1114" s="81">
        <f>IF(ISNUMBER((Sheet1!F1094+$F$7/10)*VLOOKUP($B1114,$H$13:$J$18,3,0)),(Sheet1!F1094+$F$7/10)*VLOOKUP($B1114,$H$13:$J$18,3,0),"N/A")</f>
        <v>5.7757691735700014</v>
      </c>
      <c r="H1114" s="79">
        <f>IF(ISNUMBER((Sheet1!G1094+$F$7/10)*VLOOKUP($B1114,$H$13:$J$18,3,0)),(Sheet1!G1094+$F$7/10)*VLOOKUP($B1114,$H$13:$J$18,3,0),"N/A")</f>
        <v>6.0205221769725021</v>
      </c>
      <c r="I1114" s="79">
        <f>IF(ISNUMBER((Sheet1!H1094+$F$7/10)*VLOOKUP($B1114,$H$13:$J$18,3,0)),(Sheet1!H1094+$F$7/10)*VLOOKUP($B1114,$H$13:$J$18,3,0),"N/A")</f>
        <v>5.902802459150001</v>
      </c>
      <c r="J1114" s="79">
        <f>IF(ISNUMBER((Sheet1!I1094+$F$7/10)*VLOOKUP($B1114,$H$13:$J$18,3,0)),(Sheet1!I1094+$F$7/10)*VLOOKUP($B1114,$H$13:$J$18,3,0),"N/A")</f>
        <v>5.9883434688787514</v>
      </c>
      <c r="K1114" s="82">
        <f>IF(ISNUMBER((Sheet1!J1094+$F$7/10)*VLOOKUP($B1114,$H$13:$J$18,3,0)),(Sheet1!J1094+$F$7/10)*VLOOKUP($B1114,$H$13:$J$18,3,0),"N/A")</f>
        <v>5.7446169712199993</v>
      </c>
    </row>
    <row r="1115" spans="2:11" x14ac:dyDescent="0.25">
      <c r="B1115" s="78" t="str">
        <f>Sheet1!A1095</f>
        <v>OH</v>
      </c>
      <c r="C1115" s="79" t="str">
        <f>Sheet1!B1095</f>
        <v>Elec</v>
      </c>
      <c r="D1115" s="80">
        <f>Sheet1!C1095</f>
        <v>42916</v>
      </c>
      <c r="E1115" s="80" t="str">
        <f>Sheet1!D1095</f>
        <v>AEP-Ohio Power</v>
      </c>
      <c r="F1115" s="79" t="str">
        <f>Sheet1!E1095</f>
        <v>0-150K</v>
      </c>
      <c r="G1115" s="81">
        <f>IF(ISNUMBER((Sheet1!F1095+$F$7/10)*VLOOKUP($B1115,$H$13:$J$18,3,0)),(Sheet1!F1095+$F$7/10)*VLOOKUP($B1115,$H$13:$J$18,3,0),"N/A")</f>
        <v>6.3271991735700013</v>
      </c>
      <c r="H1115" s="79">
        <f>IF(ISNUMBER((Sheet1!G1095+$F$7/10)*VLOOKUP($B1115,$H$13:$J$18,3,0)),(Sheet1!G1095+$F$7/10)*VLOOKUP($B1115,$H$13:$J$18,3,0),"N/A")</f>
        <v>6.571952176972502</v>
      </c>
      <c r="I1115" s="79">
        <f>IF(ISNUMBER((Sheet1!H1095+$F$7/10)*VLOOKUP($B1115,$H$13:$J$18,3,0)),(Sheet1!H1095+$F$7/10)*VLOOKUP($B1115,$H$13:$J$18,3,0),"N/A")</f>
        <v>6.4542324591500009</v>
      </c>
      <c r="J1115" s="79">
        <f>IF(ISNUMBER((Sheet1!I1095+$F$7/10)*VLOOKUP($B1115,$H$13:$J$18,3,0)),(Sheet1!I1095+$F$7/10)*VLOOKUP($B1115,$H$13:$J$18,3,0),"N/A")</f>
        <v>6.5397734688787512</v>
      </c>
      <c r="K1115" s="82">
        <f>IF(ISNUMBER((Sheet1!J1095+$F$7/10)*VLOOKUP($B1115,$H$13:$J$18,3,0)),(Sheet1!J1095+$F$7/10)*VLOOKUP($B1115,$H$13:$J$18,3,0),"N/A")</f>
        <v>6.2960469712199991</v>
      </c>
    </row>
    <row r="1116" spans="2:11" x14ac:dyDescent="0.25">
      <c r="B1116" s="78" t="str">
        <f>Sheet1!A1096</f>
        <v>OH</v>
      </c>
      <c r="C1116" s="79" t="str">
        <f>Sheet1!B1096</f>
        <v>Elec</v>
      </c>
      <c r="D1116" s="80">
        <f>Sheet1!C1096</f>
        <v>42916</v>
      </c>
      <c r="E1116" s="80" t="str">
        <f>Sheet1!D1096</f>
        <v>AEP-Ohio Power</v>
      </c>
      <c r="F1116" s="79" t="str">
        <f>Sheet1!E1096</f>
        <v>150-500K</v>
      </c>
      <c r="G1116" s="81">
        <f>IF(ISNUMBER((Sheet1!F1096+$F$7/10)*VLOOKUP($B1116,$H$13:$J$18,3,0)),(Sheet1!F1096+$F$7/10)*VLOOKUP($B1116,$H$13:$J$18,3,0),"N/A")</f>
        <v>6.1266791735700012</v>
      </c>
      <c r="H1116" s="79">
        <f>IF(ISNUMBER((Sheet1!G1096+$F$7/10)*VLOOKUP($B1116,$H$13:$J$18,3,0)),(Sheet1!G1096+$F$7/10)*VLOOKUP($B1116,$H$13:$J$18,3,0),"N/A")</f>
        <v>6.371432176972502</v>
      </c>
      <c r="I1116" s="79">
        <f>IF(ISNUMBER((Sheet1!H1096+$F$7/10)*VLOOKUP($B1116,$H$13:$J$18,3,0)),(Sheet1!H1096+$F$7/10)*VLOOKUP($B1116,$H$13:$J$18,3,0),"N/A")</f>
        <v>6.2537124591500017</v>
      </c>
      <c r="J1116" s="79">
        <f>IF(ISNUMBER((Sheet1!I1096+$F$7/10)*VLOOKUP($B1116,$H$13:$J$18,3,0)),(Sheet1!I1096+$F$7/10)*VLOOKUP($B1116,$H$13:$J$18,3,0),"N/A")</f>
        <v>6.3392534688787512</v>
      </c>
      <c r="K1116" s="82">
        <f>IF(ISNUMBER((Sheet1!J1096+$F$7/10)*VLOOKUP($B1116,$H$13:$J$18,3,0)),(Sheet1!J1096+$F$7/10)*VLOOKUP($B1116,$H$13:$J$18,3,0),"N/A")</f>
        <v>6.09552697122</v>
      </c>
    </row>
    <row r="1117" spans="2:11" x14ac:dyDescent="0.25">
      <c r="B1117" s="78" t="str">
        <f>Sheet1!A1097</f>
        <v>OH</v>
      </c>
      <c r="C1117" s="79" t="str">
        <f>Sheet1!B1097</f>
        <v>Elec</v>
      </c>
      <c r="D1117" s="80">
        <f>Sheet1!C1097</f>
        <v>42916</v>
      </c>
      <c r="E1117" s="80" t="str">
        <f>Sheet1!D1097</f>
        <v>AEP-Ohio Power</v>
      </c>
      <c r="F1117" s="79" t="str">
        <f>Sheet1!E1097</f>
        <v>500-1M</v>
      </c>
      <c r="G1117" s="81">
        <f>IF(ISNUMBER((Sheet1!F1097+$F$7/10)*VLOOKUP($B1117,$H$13:$J$18,3,0)),(Sheet1!F1097+$F$7/10)*VLOOKUP($B1117,$H$13:$J$18,3,0),"N/A")</f>
        <v>5.7757691735700014</v>
      </c>
      <c r="H1117" s="79">
        <f>IF(ISNUMBER((Sheet1!G1097+$F$7/10)*VLOOKUP($B1117,$H$13:$J$18,3,0)),(Sheet1!G1097+$F$7/10)*VLOOKUP($B1117,$H$13:$J$18,3,0),"N/A")</f>
        <v>6.0205221769725021</v>
      </c>
      <c r="I1117" s="79">
        <f>IF(ISNUMBER((Sheet1!H1097+$F$7/10)*VLOOKUP($B1117,$H$13:$J$18,3,0)),(Sheet1!H1097+$F$7/10)*VLOOKUP($B1117,$H$13:$J$18,3,0),"N/A")</f>
        <v>5.902802459150001</v>
      </c>
      <c r="J1117" s="79">
        <f>IF(ISNUMBER((Sheet1!I1097+$F$7/10)*VLOOKUP($B1117,$H$13:$J$18,3,0)),(Sheet1!I1097+$F$7/10)*VLOOKUP($B1117,$H$13:$J$18,3,0),"N/A")</f>
        <v>5.9883434688787514</v>
      </c>
      <c r="K1117" s="82">
        <f>IF(ISNUMBER((Sheet1!J1097+$F$7/10)*VLOOKUP($B1117,$H$13:$J$18,3,0)),(Sheet1!J1097+$F$7/10)*VLOOKUP($B1117,$H$13:$J$18,3,0),"N/A")</f>
        <v>5.7446169712199993</v>
      </c>
    </row>
    <row r="1118" spans="2:11" x14ac:dyDescent="0.25">
      <c r="B1118" s="78" t="str">
        <f>Sheet1!A1098</f>
        <v>OH</v>
      </c>
      <c r="C1118" s="79" t="str">
        <f>Sheet1!B1098</f>
        <v>Elec</v>
      </c>
      <c r="D1118" s="80">
        <f>Sheet1!C1098</f>
        <v>42916</v>
      </c>
      <c r="E1118" s="80" t="str">
        <f>Sheet1!D1098</f>
        <v xml:space="preserve">Duke Energy </v>
      </c>
      <c r="F1118" s="79" t="str">
        <f>Sheet1!E1098</f>
        <v>0-150K</v>
      </c>
      <c r="G1118" s="81">
        <f>IF(ISNUMBER((Sheet1!F1098+$F$7/10)*VLOOKUP($B1118,$H$13:$J$18,3,0)),(Sheet1!F1098+$F$7/10)*VLOOKUP($B1118,$H$13:$J$18,3,0),"N/A")</f>
        <v>5.5286079959850003</v>
      </c>
      <c r="H1118" s="79">
        <f>IF(ISNUMBER((Sheet1!G1098+$F$7/10)*VLOOKUP($B1118,$H$13:$J$18,3,0)),(Sheet1!G1098+$F$7/10)*VLOOKUP($B1118,$H$13:$J$18,3,0),"N/A")</f>
        <v>5.8520641719825006</v>
      </c>
      <c r="I1118" s="79">
        <f>IF(ISNUMBER((Sheet1!H1098+$F$7/10)*VLOOKUP($B1118,$H$13:$J$18,3,0)),(Sheet1!H1098+$F$7/10)*VLOOKUP($B1118,$H$13:$J$18,3,0),"N/A")</f>
        <v>5.7313877310600008</v>
      </c>
      <c r="J1118" s="79">
        <f>IF(ISNUMBER((Sheet1!I1098+$F$7/10)*VLOOKUP($B1118,$H$13:$J$18,3,0)),(Sheet1!I1098+$F$7/10)*VLOOKUP($B1118,$H$13:$J$18,3,0),"N/A")</f>
        <v>5.8575529474574992</v>
      </c>
      <c r="K1118" s="82">
        <f>IF(ISNUMBER((Sheet1!J1098+$F$7/10)*VLOOKUP($B1118,$H$13:$J$18,3,0)),(Sheet1!J1098+$F$7/10)*VLOOKUP($B1118,$H$13:$J$18,3,0),"N/A")</f>
        <v>5.6454065444224986</v>
      </c>
    </row>
    <row r="1119" spans="2:11" x14ac:dyDescent="0.25">
      <c r="B1119" s="78" t="str">
        <f>Sheet1!A1099</f>
        <v>OH</v>
      </c>
      <c r="C1119" s="79" t="str">
        <f>Sheet1!B1099</f>
        <v>Elec</v>
      </c>
      <c r="D1119" s="80">
        <f>Sheet1!C1099</f>
        <v>42916</v>
      </c>
      <c r="E1119" s="80" t="str">
        <f>Sheet1!D1099</f>
        <v xml:space="preserve">Duke Energy </v>
      </c>
      <c r="F1119" s="79" t="str">
        <f>Sheet1!E1099</f>
        <v>150-500K</v>
      </c>
      <c r="G1119" s="81">
        <f>IF(ISNUMBER((Sheet1!F1099+$F$7/10)*VLOOKUP($B1119,$H$13:$J$18,3,0)),(Sheet1!F1099+$F$7/10)*VLOOKUP($B1119,$H$13:$J$18,3,0),"N/A")</f>
        <v>5.3280879959850012</v>
      </c>
      <c r="H1119" s="79">
        <f>IF(ISNUMBER((Sheet1!G1099+$F$7/10)*VLOOKUP($B1119,$H$13:$J$18,3,0)),(Sheet1!G1099+$F$7/10)*VLOOKUP($B1119,$H$13:$J$18,3,0),"N/A")</f>
        <v>5.6515441719825006</v>
      </c>
      <c r="I1119" s="79">
        <f>IF(ISNUMBER((Sheet1!H1099+$F$7/10)*VLOOKUP($B1119,$H$13:$J$18,3,0)),(Sheet1!H1099+$F$7/10)*VLOOKUP($B1119,$H$13:$J$18,3,0),"N/A")</f>
        <v>5.5308677310600007</v>
      </c>
      <c r="J1119" s="79">
        <f>IF(ISNUMBER((Sheet1!I1099+$F$7/10)*VLOOKUP($B1119,$H$13:$J$18,3,0)),(Sheet1!I1099+$F$7/10)*VLOOKUP($B1119,$H$13:$J$18,3,0),"N/A")</f>
        <v>5.6570329474574992</v>
      </c>
      <c r="K1119" s="82">
        <f>IF(ISNUMBER((Sheet1!J1099+$F$7/10)*VLOOKUP($B1119,$H$13:$J$18,3,0)),(Sheet1!J1099+$F$7/10)*VLOOKUP($B1119,$H$13:$J$18,3,0),"N/A")</f>
        <v>5.4448865444224985</v>
      </c>
    </row>
    <row r="1120" spans="2:11" x14ac:dyDescent="0.25">
      <c r="B1120" s="78" t="str">
        <f>Sheet1!A1100</f>
        <v>OH</v>
      </c>
      <c r="C1120" s="79" t="str">
        <f>Sheet1!B1100</f>
        <v>Elec</v>
      </c>
      <c r="D1120" s="80">
        <f>Sheet1!C1100</f>
        <v>42916</v>
      </c>
      <c r="E1120" s="80" t="str">
        <f>Sheet1!D1100</f>
        <v xml:space="preserve">Duke Energy </v>
      </c>
      <c r="F1120" s="79" t="str">
        <f>Sheet1!E1100</f>
        <v>500-1M</v>
      </c>
      <c r="G1120" s="81">
        <f>IF(ISNUMBER((Sheet1!F1100+$F$7/10)*VLOOKUP($B1120,$H$13:$J$18,3,0)),(Sheet1!F1100+$F$7/10)*VLOOKUP($B1120,$H$13:$J$18,3,0),"N/A")</f>
        <v>4.9771779959850004</v>
      </c>
      <c r="H1120" s="79">
        <f>IF(ISNUMBER((Sheet1!G1100+$F$7/10)*VLOOKUP($B1120,$H$13:$J$18,3,0)),(Sheet1!G1100+$F$7/10)*VLOOKUP($B1120,$H$13:$J$18,3,0),"N/A")</f>
        <v>5.3006341719825016</v>
      </c>
      <c r="I1120" s="79">
        <f>IF(ISNUMBER((Sheet1!H1100+$F$7/10)*VLOOKUP($B1120,$H$13:$J$18,3,0)),(Sheet1!H1100+$F$7/10)*VLOOKUP($B1120,$H$13:$J$18,3,0),"N/A")</f>
        <v>5.17995773106</v>
      </c>
      <c r="J1120" s="79">
        <f>IF(ISNUMBER((Sheet1!I1100+$F$7/10)*VLOOKUP($B1120,$H$13:$J$18,3,0)),(Sheet1!I1100+$F$7/10)*VLOOKUP($B1120,$H$13:$J$18,3,0),"N/A")</f>
        <v>5.3061229474574994</v>
      </c>
      <c r="K1120" s="82">
        <f>IF(ISNUMBER((Sheet1!J1100+$F$7/10)*VLOOKUP($B1120,$H$13:$J$18,3,0)),(Sheet1!J1100+$F$7/10)*VLOOKUP($B1120,$H$13:$J$18,3,0),"N/A")</f>
        <v>5.0939765444224987</v>
      </c>
    </row>
    <row r="1121" spans="2:11" x14ac:dyDescent="0.25">
      <c r="B1121" s="78" t="str">
        <f>Sheet1!A1101</f>
        <v>OH</v>
      </c>
      <c r="C1121" s="79" t="str">
        <f>Sheet1!B1101</f>
        <v>Elec</v>
      </c>
      <c r="D1121" s="80">
        <f>Sheet1!C1101</f>
        <v>42947</v>
      </c>
      <c r="E1121" s="80" t="str">
        <f>Sheet1!D1101</f>
        <v>AEP - Columbia Southern</v>
      </c>
      <c r="F1121" s="79" t="str">
        <f>Sheet1!E1101</f>
        <v>0-150K</v>
      </c>
      <c r="G1121" s="81">
        <f>IF(ISNUMBER((Sheet1!F1101+$F$7/10)*VLOOKUP($B1121,$H$13:$J$18,3,0)),(Sheet1!F1101+$F$7/10)*VLOOKUP($B1121,$H$13:$J$18,3,0),"N/A")</f>
        <v>6.3883714674150003</v>
      </c>
      <c r="H1121" s="79">
        <f>IF(ISNUMBER((Sheet1!G1101+$F$7/10)*VLOOKUP($B1121,$H$13:$J$18,3,0)),(Sheet1!G1101+$F$7/10)*VLOOKUP($B1121,$H$13:$J$18,3,0),"N/A")</f>
        <v>6.5650025325325014</v>
      </c>
      <c r="I1121" s="79">
        <f>IF(ISNUMBER((Sheet1!H1101+$F$7/10)*VLOOKUP($B1121,$H$13:$J$18,3,0)),(Sheet1!H1101+$F$7/10)*VLOOKUP($B1121,$H$13:$J$18,3,0),"N/A")</f>
        <v>6.4671533125466674</v>
      </c>
      <c r="J1121" s="79">
        <f>IF(ISNUMBER((Sheet1!I1101+$F$7/10)*VLOOKUP($B1121,$H$13:$J$18,3,0)),(Sheet1!I1101+$F$7/10)*VLOOKUP($B1121,$H$13:$J$18,3,0),"N/A")</f>
        <v>6.5030554321925003</v>
      </c>
      <c r="K1121" s="82" t="str">
        <f>IF(ISNUMBER((Sheet1!J1101+$F$7/10)*VLOOKUP($B1121,$H$13:$J$18,3,0)),(Sheet1!J1101+$F$7/10)*VLOOKUP($B1121,$H$13:$J$18,3,0),"N/A")</f>
        <v>N/A</v>
      </c>
    </row>
    <row r="1122" spans="2:11" x14ac:dyDescent="0.25">
      <c r="B1122" s="78" t="str">
        <f>Sheet1!A1102</f>
        <v>OH</v>
      </c>
      <c r="C1122" s="79" t="str">
        <f>Sheet1!B1102</f>
        <v>Elec</v>
      </c>
      <c r="D1122" s="80">
        <f>Sheet1!C1102</f>
        <v>42947</v>
      </c>
      <c r="E1122" s="80" t="str">
        <f>Sheet1!D1102</f>
        <v>AEP - Columbia Southern</v>
      </c>
      <c r="F1122" s="79" t="str">
        <f>Sheet1!E1102</f>
        <v>150-500K</v>
      </c>
      <c r="G1122" s="81">
        <f>IF(ISNUMBER((Sheet1!F1102+$F$7/10)*VLOOKUP($B1122,$H$13:$J$18,3,0)),(Sheet1!F1102+$F$7/10)*VLOOKUP($B1122,$H$13:$J$18,3,0),"N/A")</f>
        <v>6.1878514674150003</v>
      </c>
      <c r="H1122" s="79">
        <f>IF(ISNUMBER((Sheet1!G1102+$F$7/10)*VLOOKUP($B1122,$H$13:$J$18,3,0)),(Sheet1!G1102+$F$7/10)*VLOOKUP($B1122,$H$13:$J$18,3,0),"N/A")</f>
        <v>6.3644825325325014</v>
      </c>
      <c r="I1122" s="79">
        <f>IF(ISNUMBER((Sheet1!H1102+$F$7/10)*VLOOKUP($B1122,$H$13:$J$18,3,0)),(Sheet1!H1102+$F$7/10)*VLOOKUP($B1122,$H$13:$J$18,3,0),"N/A")</f>
        <v>6.2666333125466682</v>
      </c>
      <c r="J1122" s="79">
        <f>IF(ISNUMBER((Sheet1!I1102+$F$7/10)*VLOOKUP($B1122,$H$13:$J$18,3,0)),(Sheet1!I1102+$F$7/10)*VLOOKUP($B1122,$H$13:$J$18,3,0),"N/A")</f>
        <v>6.3025354321925002</v>
      </c>
      <c r="K1122" s="82" t="str">
        <f>IF(ISNUMBER((Sheet1!J1102+$F$7/10)*VLOOKUP($B1122,$H$13:$J$18,3,0)),(Sheet1!J1102+$F$7/10)*VLOOKUP($B1122,$H$13:$J$18,3,0),"N/A")</f>
        <v>N/A</v>
      </c>
    </row>
    <row r="1123" spans="2:11" x14ac:dyDescent="0.25">
      <c r="B1123" s="78" t="str">
        <f>Sheet1!A1103</f>
        <v>OH</v>
      </c>
      <c r="C1123" s="79" t="str">
        <f>Sheet1!B1103</f>
        <v>Elec</v>
      </c>
      <c r="D1123" s="80">
        <f>Sheet1!C1103</f>
        <v>42947</v>
      </c>
      <c r="E1123" s="80" t="str">
        <f>Sheet1!D1103</f>
        <v>AEP - Columbia Southern</v>
      </c>
      <c r="F1123" s="79" t="str">
        <f>Sheet1!E1103</f>
        <v>500-1M</v>
      </c>
      <c r="G1123" s="81">
        <f>IF(ISNUMBER((Sheet1!F1103+$F$7/10)*VLOOKUP($B1123,$H$13:$J$18,3,0)),(Sheet1!F1103+$F$7/10)*VLOOKUP($B1123,$H$13:$J$18,3,0),"N/A")</f>
        <v>5.8369414674150013</v>
      </c>
      <c r="H1123" s="79">
        <f>IF(ISNUMBER((Sheet1!G1103+$F$7/10)*VLOOKUP($B1123,$H$13:$J$18,3,0)),(Sheet1!G1103+$F$7/10)*VLOOKUP($B1123,$H$13:$J$18,3,0),"N/A")</f>
        <v>6.0135725325325016</v>
      </c>
      <c r="I1123" s="79">
        <f>IF(ISNUMBER((Sheet1!H1103+$F$7/10)*VLOOKUP($B1123,$H$13:$J$18,3,0)),(Sheet1!H1103+$F$7/10)*VLOOKUP($B1123,$H$13:$J$18,3,0),"N/A")</f>
        <v>5.9157233125466675</v>
      </c>
      <c r="J1123" s="79">
        <f>IF(ISNUMBER((Sheet1!I1103+$F$7/10)*VLOOKUP($B1123,$H$13:$J$18,3,0)),(Sheet1!I1103+$F$7/10)*VLOOKUP($B1123,$H$13:$J$18,3,0),"N/A")</f>
        <v>5.9516254321924995</v>
      </c>
      <c r="K1123" s="82" t="str">
        <f>IF(ISNUMBER((Sheet1!J1103+$F$7/10)*VLOOKUP($B1123,$H$13:$J$18,3,0)),(Sheet1!J1103+$F$7/10)*VLOOKUP($B1123,$H$13:$J$18,3,0),"N/A")</f>
        <v>N/A</v>
      </c>
    </row>
    <row r="1124" spans="2:11" x14ac:dyDescent="0.25">
      <c r="B1124" s="78" t="str">
        <f>Sheet1!A1104</f>
        <v>OH</v>
      </c>
      <c r="C1124" s="79" t="str">
        <f>Sheet1!B1104</f>
        <v>Elec</v>
      </c>
      <c r="D1124" s="80">
        <f>Sheet1!C1104</f>
        <v>42947</v>
      </c>
      <c r="E1124" s="80" t="str">
        <f>Sheet1!D1104</f>
        <v>AEP-Ohio Power</v>
      </c>
      <c r="F1124" s="79" t="str">
        <f>Sheet1!E1104</f>
        <v>0-150K</v>
      </c>
      <c r="G1124" s="81">
        <f>IF(ISNUMBER((Sheet1!F1104+$F$7/10)*VLOOKUP($B1124,$H$13:$J$18,3,0)),(Sheet1!F1104+$F$7/10)*VLOOKUP($B1124,$H$13:$J$18,3,0),"N/A")</f>
        <v>6.3883714674150003</v>
      </c>
      <c r="H1124" s="79">
        <f>IF(ISNUMBER((Sheet1!G1104+$F$7/10)*VLOOKUP($B1124,$H$13:$J$18,3,0)),(Sheet1!G1104+$F$7/10)*VLOOKUP($B1124,$H$13:$J$18,3,0),"N/A")</f>
        <v>6.5650025325325014</v>
      </c>
      <c r="I1124" s="79">
        <f>IF(ISNUMBER((Sheet1!H1104+$F$7/10)*VLOOKUP($B1124,$H$13:$J$18,3,0)),(Sheet1!H1104+$F$7/10)*VLOOKUP($B1124,$H$13:$J$18,3,0),"N/A")</f>
        <v>6.4671533125466674</v>
      </c>
      <c r="J1124" s="79">
        <f>IF(ISNUMBER((Sheet1!I1104+$F$7/10)*VLOOKUP($B1124,$H$13:$J$18,3,0)),(Sheet1!I1104+$F$7/10)*VLOOKUP($B1124,$H$13:$J$18,3,0),"N/A")</f>
        <v>6.5030554321925003</v>
      </c>
      <c r="K1124" s="82" t="str">
        <f>IF(ISNUMBER((Sheet1!J1104+$F$7/10)*VLOOKUP($B1124,$H$13:$J$18,3,0)),(Sheet1!J1104+$F$7/10)*VLOOKUP($B1124,$H$13:$J$18,3,0),"N/A")</f>
        <v>N/A</v>
      </c>
    </row>
    <row r="1125" spans="2:11" x14ac:dyDescent="0.25">
      <c r="B1125" s="78" t="str">
        <f>Sheet1!A1105</f>
        <v>OH</v>
      </c>
      <c r="C1125" s="79" t="str">
        <f>Sheet1!B1105</f>
        <v>Elec</v>
      </c>
      <c r="D1125" s="80">
        <f>Sheet1!C1105</f>
        <v>42947</v>
      </c>
      <c r="E1125" s="80" t="str">
        <f>Sheet1!D1105</f>
        <v>AEP-Ohio Power</v>
      </c>
      <c r="F1125" s="79" t="str">
        <f>Sheet1!E1105</f>
        <v>150-500K</v>
      </c>
      <c r="G1125" s="81">
        <f>IF(ISNUMBER((Sheet1!F1105+$F$7/10)*VLOOKUP($B1125,$H$13:$J$18,3,0)),(Sheet1!F1105+$F$7/10)*VLOOKUP($B1125,$H$13:$J$18,3,0),"N/A")</f>
        <v>6.1878514674150003</v>
      </c>
      <c r="H1125" s="79">
        <f>IF(ISNUMBER((Sheet1!G1105+$F$7/10)*VLOOKUP($B1125,$H$13:$J$18,3,0)),(Sheet1!G1105+$F$7/10)*VLOOKUP($B1125,$H$13:$J$18,3,0),"N/A")</f>
        <v>6.3644825325325014</v>
      </c>
      <c r="I1125" s="79">
        <f>IF(ISNUMBER((Sheet1!H1105+$F$7/10)*VLOOKUP($B1125,$H$13:$J$18,3,0)),(Sheet1!H1105+$F$7/10)*VLOOKUP($B1125,$H$13:$J$18,3,0),"N/A")</f>
        <v>6.2666333125466682</v>
      </c>
      <c r="J1125" s="79">
        <f>IF(ISNUMBER((Sheet1!I1105+$F$7/10)*VLOOKUP($B1125,$H$13:$J$18,3,0)),(Sheet1!I1105+$F$7/10)*VLOOKUP($B1125,$H$13:$J$18,3,0),"N/A")</f>
        <v>6.3025354321925002</v>
      </c>
      <c r="K1125" s="82" t="str">
        <f>IF(ISNUMBER((Sheet1!J1105+$F$7/10)*VLOOKUP($B1125,$H$13:$J$18,3,0)),(Sheet1!J1105+$F$7/10)*VLOOKUP($B1125,$H$13:$J$18,3,0),"N/A")</f>
        <v>N/A</v>
      </c>
    </row>
    <row r="1126" spans="2:11" x14ac:dyDescent="0.25">
      <c r="B1126" s="78" t="str">
        <f>Sheet1!A1106</f>
        <v>OH</v>
      </c>
      <c r="C1126" s="79" t="str">
        <f>Sheet1!B1106</f>
        <v>Elec</v>
      </c>
      <c r="D1126" s="80">
        <f>Sheet1!C1106</f>
        <v>42947</v>
      </c>
      <c r="E1126" s="80" t="str">
        <f>Sheet1!D1106</f>
        <v>AEP-Ohio Power</v>
      </c>
      <c r="F1126" s="79" t="str">
        <f>Sheet1!E1106</f>
        <v>500-1M</v>
      </c>
      <c r="G1126" s="81">
        <f>IF(ISNUMBER((Sheet1!F1106+$F$7/10)*VLOOKUP($B1126,$H$13:$J$18,3,0)),(Sheet1!F1106+$F$7/10)*VLOOKUP($B1126,$H$13:$J$18,3,0),"N/A")</f>
        <v>5.8369414674150013</v>
      </c>
      <c r="H1126" s="79">
        <f>IF(ISNUMBER((Sheet1!G1106+$F$7/10)*VLOOKUP($B1126,$H$13:$J$18,3,0)),(Sheet1!G1106+$F$7/10)*VLOOKUP($B1126,$H$13:$J$18,3,0),"N/A")</f>
        <v>6.0135725325325016</v>
      </c>
      <c r="I1126" s="79">
        <f>IF(ISNUMBER((Sheet1!H1106+$F$7/10)*VLOOKUP($B1126,$H$13:$J$18,3,0)),(Sheet1!H1106+$F$7/10)*VLOOKUP($B1126,$H$13:$J$18,3,0),"N/A")</f>
        <v>5.9157233125466675</v>
      </c>
      <c r="J1126" s="79">
        <f>IF(ISNUMBER((Sheet1!I1106+$F$7/10)*VLOOKUP($B1126,$H$13:$J$18,3,0)),(Sheet1!I1106+$F$7/10)*VLOOKUP($B1126,$H$13:$J$18,3,0),"N/A")</f>
        <v>5.9516254321924995</v>
      </c>
      <c r="K1126" s="82" t="str">
        <f>IF(ISNUMBER((Sheet1!J1106+$F$7/10)*VLOOKUP($B1126,$H$13:$J$18,3,0)),(Sheet1!J1106+$F$7/10)*VLOOKUP($B1126,$H$13:$J$18,3,0),"N/A")</f>
        <v>N/A</v>
      </c>
    </row>
    <row r="1127" spans="2:11" x14ac:dyDescent="0.25">
      <c r="B1127" s="78" t="str">
        <f>Sheet1!A1107</f>
        <v>OH</v>
      </c>
      <c r="C1127" s="79" t="str">
        <f>Sheet1!B1107</f>
        <v>Elec</v>
      </c>
      <c r="D1127" s="80">
        <f>Sheet1!C1107</f>
        <v>42947</v>
      </c>
      <c r="E1127" s="80" t="str">
        <f>Sheet1!D1107</f>
        <v xml:space="preserve">Duke Energy </v>
      </c>
      <c r="F1127" s="79" t="str">
        <f>Sheet1!E1107</f>
        <v>0-150K</v>
      </c>
      <c r="G1127" s="81">
        <f>IF(ISNUMBER((Sheet1!F1107+$F$7/10)*VLOOKUP($B1127,$H$13:$J$18,3,0)),(Sheet1!F1107+$F$7/10)*VLOOKUP($B1127,$H$13:$J$18,3,0),"N/A")</f>
        <v>5.6493033150300009</v>
      </c>
      <c r="H1127" s="79">
        <f>IF(ISNUMBER((Sheet1!G1107+$F$7/10)*VLOOKUP($B1127,$H$13:$J$18,3,0)),(Sheet1!G1107+$F$7/10)*VLOOKUP($B1127,$H$13:$J$18,3,0),"N/A")</f>
        <v>5.8474568350825002</v>
      </c>
      <c r="I1127" s="79">
        <f>IF(ISNUMBER((Sheet1!H1107+$F$7/10)*VLOOKUP($B1127,$H$13:$J$18,3,0)),(Sheet1!H1107+$F$7/10)*VLOOKUP($B1127,$H$13:$J$18,3,0),"N/A")</f>
        <v>5.7603532089666665</v>
      </c>
      <c r="J1127" s="79">
        <f>IF(ISNUMBER((Sheet1!I1107+$F$7/10)*VLOOKUP($B1127,$H$13:$J$18,3,0)),(Sheet1!I1107+$F$7/10)*VLOOKUP($B1127,$H$13:$J$18,3,0),"N/A")</f>
        <v>5.8258851698937493</v>
      </c>
      <c r="K1127" s="82" t="str">
        <f>IF(ISNUMBER((Sheet1!J1107+$F$7/10)*VLOOKUP($B1127,$H$13:$J$18,3,0)),(Sheet1!J1107+$F$7/10)*VLOOKUP($B1127,$H$13:$J$18,3,0),"N/A")</f>
        <v>N/A</v>
      </c>
    </row>
    <row r="1128" spans="2:11" x14ac:dyDescent="0.25">
      <c r="B1128" s="78" t="str">
        <f>Sheet1!A1108</f>
        <v>OH</v>
      </c>
      <c r="C1128" s="79" t="str">
        <f>Sheet1!B1108</f>
        <v>Elec</v>
      </c>
      <c r="D1128" s="80">
        <f>Sheet1!C1108</f>
        <v>42947</v>
      </c>
      <c r="E1128" s="80" t="str">
        <f>Sheet1!D1108</f>
        <v xml:space="preserve">Duke Energy </v>
      </c>
      <c r="F1128" s="79" t="str">
        <f>Sheet1!E1108</f>
        <v>150-500K</v>
      </c>
      <c r="G1128" s="81">
        <f>IF(ISNUMBER((Sheet1!F1108+$F$7/10)*VLOOKUP($B1128,$H$13:$J$18,3,0)),(Sheet1!F1108+$F$7/10)*VLOOKUP($B1128,$H$13:$J$18,3,0),"N/A")</f>
        <v>5.4487833150300009</v>
      </c>
      <c r="H1128" s="79">
        <f>IF(ISNUMBER((Sheet1!G1108+$F$7/10)*VLOOKUP($B1128,$H$13:$J$18,3,0)),(Sheet1!G1108+$F$7/10)*VLOOKUP($B1128,$H$13:$J$18,3,0),"N/A")</f>
        <v>5.6469368350825002</v>
      </c>
      <c r="I1128" s="79">
        <f>IF(ISNUMBER((Sheet1!H1108+$F$7/10)*VLOOKUP($B1128,$H$13:$J$18,3,0)),(Sheet1!H1108+$F$7/10)*VLOOKUP($B1128,$H$13:$J$18,3,0),"N/A")</f>
        <v>5.5598332089666664</v>
      </c>
      <c r="J1128" s="79">
        <f>IF(ISNUMBER((Sheet1!I1108+$F$7/10)*VLOOKUP($B1128,$H$13:$J$18,3,0)),(Sheet1!I1108+$F$7/10)*VLOOKUP($B1128,$H$13:$J$18,3,0),"N/A")</f>
        <v>5.6253651698937492</v>
      </c>
      <c r="K1128" s="82" t="str">
        <f>IF(ISNUMBER((Sheet1!J1108+$F$7/10)*VLOOKUP($B1128,$H$13:$J$18,3,0)),(Sheet1!J1108+$F$7/10)*VLOOKUP($B1128,$H$13:$J$18,3,0),"N/A")</f>
        <v>N/A</v>
      </c>
    </row>
    <row r="1129" spans="2:11" x14ac:dyDescent="0.25">
      <c r="B1129" s="78" t="str">
        <f>Sheet1!A1109</f>
        <v>OH</v>
      </c>
      <c r="C1129" s="79" t="str">
        <f>Sheet1!B1109</f>
        <v>Elec</v>
      </c>
      <c r="D1129" s="80">
        <f>Sheet1!C1109</f>
        <v>42947</v>
      </c>
      <c r="E1129" s="80" t="str">
        <f>Sheet1!D1109</f>
        <v xml:space="preserve">Duke Energy </v>
      </c>
      <c r="F1129" s="79" t="str">
        <f>Sheet1!E1109</f>
        <v>500-1M</v>
      </c>
      <c r="G1129" s="81">
        <f>IF(ISNUMBER((Sheet1!F1109+$F$7/10)*VLOOKUP($B1129,$H$13:$J$18,3,0)),(Sheet1!F1109+$F$7/10)*VLOOKUP($B1129,$H$13:$J$18,3,0),"N/A")</f>
        <v>5.0978733150300011</v>
      </c>
      <c r="H1129" s="79">
        <f>IF(ISNUMBER((Sheet1!G1109+$F$7/10)*VLOOKUP($B1129,$H$13:$J$18,3,0)),(Sheet1!G1109+$F$7/10)*VLOOKUP($B1129,$H$13:$J$18,3,0),"N/A")</f>
        <v>5.2960268350825013</v>
      </c>
      <c r="I1129" s="79">
        <f>IF(ISNUMBER((Sheet1!H1109+$F$7/10)*VLOOKUP($B1129,$H$13:$J$18,3,0)),(Sheet1!H1109+$F$7/10)*VLOOKUP($B1129,$H$13:$J$18,3,0),"N/A")</f>
        <v>5.2089232089666666</v>
      </c>
      <c r="J1129" s="79">
        <f>IF(ISNUMBER((Sheet1!I1109+$F$7/10)*VLOOKUP($B1129,$H$13:$J$18,3,0)),(Sheet1!I1109+$F$7/10)*VLOOKUP($B1129,$H$13:$J$18,3,0),"N/A")</f>
        <v>5.2744551698937494</v>
      </c>
      <c r="K1129" s="82" t="str">
        <f>IF(ISNUMBER((Sheet1!J1109+$F$7/10)*VLOOKUP($B1129,$H$13:$J$18,3,0)),(Sheet1!J1109+$F$7/10)*VLOOKUP($B1129,$H$13:$J$18,3,0),"N/A")</f>
        <v>N/A</v>
      </c>
    </row>
    <row r="1130" spans="2:11" x14ac:dyDescent="0.25">
      <c r="B1130" s="78" t="str">
        <f>Sheet1!A1110</f>
        <v>OH</v>
      </c>
      <c r="C1130" s="79" t="str">
        <f>Sheet1!B1110</f>
        <v>Elec</v>
      </c>
      <c r="D1130" s="80">
        <f>Sheet1!C1110</f>
        <v>42978</v>
      </c>
      <c r="E1130" s="80" t="str">
        <f>Sheet1!D1110</f>
        <v>AEP - Columbia Southern</v>
      </c>
      <c r="F1130" s="79" t="str">
        <f>Sheet1!E1110</f>
        <v>0-150K</v>
      </c>
      <c r="G1130" s="81">
        <f>IF(ISNUMBER((Sheet1!F1110+$F$7/10)*VLOOKUP($B1130,$H$13:$J$18,3,0)),(Sheet1!F1110+$F$7/10)*VLOOKUP($B1130,$H$13:$J$18,3,0),"N/A")</f>
        <v>6.5483294296050012</v>
      </c>
      <c r="H1130" s="79">
        <f>IF(ISNUMBER((Sheet1!G1110+$F$7/10)*VLOOKUP($B1130,$H$13:$J$18,3,0)),(Sheet1!G1110+$F$7/10)*VLOOKUP($B1130,$H$13:$J$18,3,0),"N/A")</f>
        <v>6.5425651535750005</v>
      </c>
      <c r="I1130" s="79">
        <f>IF(ISNUMBER((Sheet1!H1110+$F$7/10)*VLOOKUP($B1130,$H$13:$J$18,3,0)),(Sheet1!H1110+$F$7/10)*VLOOKUP($B1130,$H$13:$J$18,3,0),"N/A")</f>
        <v>6.5265324637183335</v>
      </c>
      <c r="J1130" s="79">
        <f>IF(ISNUMBER((Sheet1!I1110+$F$7/10)*VLOOKUP($B1130,$H$13:$J$18,3,0)),(Sheet1!I1110+$F$7/10)*VLOOKUP($B1130,$H$13:$J$18,3,0),"N/A")</f>
        <v>6.4626757185849995</v>
      </c>
      <c r="K1130" s="82" t="str">
        <f>IF(ISNUMBER((Sheet1!J1110+$F$7/10)*VLOOKUP($B1130,$H$13:$J$18,3,0)),(Sheet1!J1110+$F$7/10)*VLOOKUP($B1130,$H$13:$J$18,3,0),"N/A")</f>
        <v>N/A</v>
      </c>
    </row>
    <row r="1131" spans="2:11" x14ac:dyDescent="0.25">
      <c r="B1131" s="78" t="str">
        <f>Sheet1!A1111</f>
        <v>OH</v>
      </c>
      <c r="C1131" s="79" t="str">
        <f>Sheet1!B1111</f>
        <v>Elec</v>
      </c>
      <c r="D1131" s="80">
        <f>Sheet1!C1111</f>
        <v>42978</v>
      </c>
      <c r="E1131" s="80" t="str">
        <f>Sheet1!D1111</f>
        <v>AEP - Columbia Southern</v>
      </c>
      <c r="F1131" s="79" t="str">
        <f>Sheet1!E1111</f>
        <v>150-500K</v>
      </c>
      <c r="G1131" s="81">
        <f>IF(ISNUMBER((Sheet1!F1111+$F$7/10)*VLOOKUP($B1131,$H$13:$J$18,3,0)),(Sheet1!F1111+$F$7/10)*VLOOKUP($B1131,$H$13:$J$18,3,0),"N/A")</f>
        <v>6.3478094296050003</v>
      </c>
      <c r="H1131" s="79">
        <f>IF(ISNUMBER((Sheet1!G1111+$F$7/10)*VLOOKUP($B1131,$H$13:$J$18,3,0)),(Sheet1!G1111+$F$7/10)*VLOOKUP($B1131,$H$13:$J$18,3,0),"N/A")</f>
        <v>6.3420451535750004</v>
      </c>
      <c r="I1131" s="79">
        <f>IF(ISNUMBER((Sheet1!H1111+$F$7/10)*VLOOKUP($B1131,$H$13:$J$18,3,0)),(Sheet1!H1111+$F$7/10)*VLOOKUP($B1131,$H$13:$J$18,3,0),"N/A")</f>
        <v>6.3260124637183335</v>
      </c>
      <c r="J1131" s="79">
        <f>IF(ISNUMBER((Sheet1!I1111+$F$7/10)*VLOOKUP($B1131,$H$13:$J$18,3,0)),(Sheet1!I1111+$F$7/10)*VLOOKUP($B1131,$H$13:$J$18,3,0),"N/A")</f>
        <v>6.2621557185849994</v>
      </c>
      <c r="K1131" s="82" t="str">
        <f>IF(ISNUMBER((Sheet1!J1111+$F$7/10)*VLOOKUP($B1131,$H$13:$J$18,3,0)),(Sheet1!J1111+$F$7/10)*VLOOKUP($B1131,$H$13:$J$18,3,0),"N/A")</f>
        <v>N/A</v>
      </c>
    </row>
    <row r="1132" spans="2:11" x14ac:dyDescent="0.25">
      <c r="B1132" s="78" t="str">
        <f>Sheet1!A1112</f>
        <v>OH</v>
      </c>
      <c r="C1132" s="79" t="str">
        <f>Sheet1!B1112</f>
        <v>Elec</v>
      </c>
      <c r="D1132" s="80">
        <f>Sheet1!C1112</f>
        <v>42978</v>
      </c>
      <c r="E1132" s="80" t="str">
        <f>Sheet1!D1112</f>
        <v>AEP - Columbia Southern</v>
      </c>
      <c r="F1132" s="79" t="str">
        <f>Sheet1!E1112</f>
        <v>500-1M</v>
      </c>
      <c r="G1132" s="81">
        <f>IF(ISNUMBER((Sheet1!F1112+$F$7/10)*VLOOKUP($B1132,$H$13:$J$18,3,0)),(Sheet1!F1112+$F$7/10)*VLOOKUP($B1132,$H$13:$J$18,3,0),"N/A")</f>
        <v>5.9968994296050013</v>
      </c>
      <c r="H1132" s="79">
        <f>IF(ISNUMBER((Sheet1!G1112+$F$7/10)*VLOOKUP($B1132,$H$13:$J$18,3,0)),(Sheet1!G1112+$F$7/10)*VLOOKUP($B1132,$H$13:$J$18,3,0),"N/A")</f>
        <v>5.9911351535750006</v>
      </c>
      <c r="I1132" s="79">
        <f>IF(ISNUMBER((Sheet1!H1112+$F$7/10)*VLOOKUP($B1132,$H$13:$J$18,3,0)),(Sheet1!H1112+$F$7/10)*VLOOKUP($B1132,$H$13:$J$18,3,0),"N/A")</f>
        <v>5.9751024637183336</v>
      </c>
      <c r="J1132" s="79">
        <f>IF(ISNUMBER((Sheet1!I1112+$F$7/10)*VLOOKUP($B1132,$H$13:$J$18,3,0)),(Sheet1!I1112+$F$7/10)*VLOOKUP($B1132,$H$13:$J$18,3,0),"N/A")</f>
        <v>5.9112457185849996</v>
      </c>
      <c r="K1132" s="82" t="str">
        <f>IF(ISNUMBER((Sheet1!J1112+$F$7/10)*VLOOKUP($B1132,$H$13:$J$18,3,0)),(Sheet1!J1112+$F$7/10)*VLOOKUP($B1132,$H$13:$J$18,3,0),"N/A")</f>
        <v>N/A</v>
      </c>
    </row>
    <row r="1133" spans="2:11" x14ac:dyDescent="0.25">
      <c r="B1133" s="78" t="str">
        <f>Sheet1!A1113</f>
        <v>OH</v>
      </c>
      <c r="C1133" s="79" t="str">
        <f>Sheet1!B1113</f>
        <v>Elec</v>
      </c>
      <c r="D1133" s="80">
        <f>Sheet1!C1113</f>
        <v>42978</v>
      </c>
      <c r="E1133" s="80" t="str">
        <f>Sheet1!D1113</f>
        <v>AEP-Ohio Power</v>
      </c>
      <c r="F1133" s="79" t="str">
        <f>Sheet1!E1113</f>
        <v>0-150K</v>
      </c>
      <c r="G1133" s="81">
        <f>IF(ISNUMBER((Sheet1!F1113+$F$7/10)*VLOOKUP($B1133,$H$13:$J$18,3,0)),(Sheet1!F1113+$F$7/10)*VLOOKUP($B1133,$H$13:$J$18,3,0),"N/A")</f>
        <v>6.5483294296050012</v>
      </c>
      <c r="H1133" s="79">
        <f>IF(ISNUMBER((Sheet1!G1113+$F$7/10)*VLOOKUP($B1133,$H$13:$J$18,3,0)),(Sheet1!G1113+$F$7/10)*VLOOKUP($B1133,$H$13:$J$18,3,0),"N/A")</f>
        <v>6.5425651535750005</v>
      </c>
      <c r="I1133" s="79">
        <f>IF(ISNUMBER((Sheet1!H1113+$F$7/10)*VLOOKUP($B1133,$H$13:$J$18,3,0)),(Sheet1!H1113+$F$7/10)*VLOOKUP($B1133,$H$13:$J$18,3,0),"N/A")</f>
        <v>6.5265324637183335</v>
      </c>
      <c r="J1133" s="79">
        <f>IF(ISNUMBER((Sheet1!I1113+$F$7/10)*VLOOKUP($B1133,$H$13:$J$18,3,0)),(Sheet1!I1113+$F$7/10)*VLOOKUP($B1133,$H$13:$J$18,3,0),"N/A")</f>
        <v>6.4626757185849995</v>
      </c>
      <c r="K1133" s="82" t="str">
        <f>IF(ISNUMBER((Sheet1!J1113+$F$7/10)*VLOOKUP($B1133,$H$13:$J$18,3,0)),(Sheet1!J1113+$F$7/10)*VLOOKUP($B1133,$H$13:$J$18,3,0),"N/A")</f>
        <v>N/A</v>
      </c>
    </row>
    <row r="1134" spans="2:11" x14ac:dyDescent="0.25">
      <c r="B1134" s="78" t="str">
        <f>Sheet1!A1114</f>
        <v>OH</v>
      </c>
      <c r="C1134" s="79" t="str">
        <f>Sheet1!B1114</f>
        <v>Elec</v>
      </c>
      <c r="D1134" s="80">
        <f>Sheet1!C1114</f>
        <v>42978</v>
      </c>
      <c r="E1134" s="80" t="str">
        <f>Sheet1!D1114</f>
        <v>AEP-Ohio Power</v>
      </c>
      <c r="F1134" s="79" t="str">
        <f>Sheet1!E1114</f>
        <v>150-500K</v>
      </c>
      <c r="G1134" s="81">
        <f>IF(ISNUMBER((Sheet1!F1114+$F$7/10)*VLOOKUP($B1134,$H$13:$J$18,3,0)),(Sheet1!F1114+$F$7/10)*VLOOKUP($B1134,$H$13:$J$18,3,0),"N/A")</f>
        <v>6.3478094296050003</v>
      </c>
      <c r="H1134" s="79">
        <f>IF(ISNUMBER((Sheet1!G1114+$F$7/10)*VLOOKUP($B1134,$H$13:$J$18,3,0)),(Sheet1!G1114+$F$7/10)*VLOOKUP($B1134,$H$13:$J$18,3,0),"N/A")</f>
        <v>6.3420451535750004</v>
      </c>
      <c r="I1134" s="79">
        <f>IF(ISNUMBER((Sheet1!H1114+$F$7/10)*VLOOKUP($B1134,$H$13:$J$18,3,0)),(Sheet1!H1114+$F$7/10)*VLOOKUP($B1134,$H$13:$J$18,3,0),"N/A")</f>
        <v>6.3260124637183335</v>
      </c>
      <c r="J1134" s="79">
        <f>IF(ISNUMBER((Sheet1!I1114+$F$7/10)*VLOOKUP($B1134,$H$13:$J$18,3,0)),(Sheet1!I1114+$F$7/10)*VLOOKUP($B1134,$H$13:$J$18,3,0),"N/A")</f>
        <v>6.2621557185849994</v>
      </c>
      <c r="K1134" s="82" t="str">
        <f>IF(ISNUMBER((Sheet1!J1114+$F$7/10)*VLOOKUP($B1134,$H$13:$J$18,3,0)),(Sheet1!J1114+$F$7/10)*VLOOKUP($B1134,$H$13:$J$18,3,0),"N/A")</f>
        <v>N/A</v>
      </c>
    </row>
    <row r="1135" spans="2:11" x14ac:dyDescent="0.25">
      <c r="B1135" s="78" t="str">
        <f>Sheet1!A1115</f>
        <v>OH</v>
      </c>
      <c r="C1135" s="79" t="str">
        <f>Sheet1!B1115</f>
        <v>Elec</v>
      </c>
      <c r="D1135" s="80">
        <f>Sheet1!C1115</f>
        <v>42978</v>
      </c>
      <c r="E1135" s="80" t="str">
        <f>Sheet1!D1115</f>
        <v>AEP-Ohio Power</v>
      </c>
      <c r="F1135" s="79" t="str">
        <f>Sheet1!E1115</f>
        <v>500-1M</v>
      </c>
      <c r="G1135" s="81">
        <f>IF(ISNUMBER((Sheet1!F1115+$F$7/10)*VLOOKUP($B1135,$H$13:$J$18,3,0)),(Sheet1!F1115+$F$7/10)*VLOOKUP($B1135,$H$13:$J$18,3,0),"N/A")</f>
        <v>5.9968994296050013</v>
      </c>
      <c r="H1135" s="79">
        <f>IF(ISNUMBER((Sheet1!G1115+$F$7/10)*VLOOKUP($B1135,$H$13:$J$18,3,0)),(Sheet1!G1115+$F$7/10)*VLOOKUP($B1135,$H$13:$J$18,3,0),"N/A")</f>
        <v>5.9911351535750006</v>
      </c>
      <c r="I1135" s="79">
        <f>IF(ISNUMBER((Sheet1!H1115+$F$7/10)*VLOOKUP($B1135,$H$13:$J$18,3,0)),(Sheet1!H1115+$F$7/10)*VLOOKUP($B1135,$H$13:$J$18,3,0),"N/A")</f>
        <v>5.9751024637183336</v>
      </c>
      <c r="J1135" s="79">
        <f>IF(ISNUMBER((Sheet1!I1115+$F$7/10)*VLOOKUP($B1135,$H$13:$J$18,3,0)),(Sheet1!I1115+$F$7/10)*VLOOKUP($B1135,$H$13:$J$18,3,0),"N/A")</f>
        <v>5.9112457185849996</v>
      </c>
      <c r="K1135" s="82" t="str">
        <f>IF(ISNUMBER((Sheet1!J1115+$F$7/10)*VLOOKUP($B1135,$H$13:$J$18,3,0)),(Sheet1!J1115+$F$7/10)*VLOOKUP($B1135,$H$13:$J$18,3,0),"N/A")</f>
        <v>N/A</v>
      </c>
    </row>
    <row r="1136" spans="2:11" x14ac:dyDescent="0.25">
      <c r="B1136" s="78" t="str">
        <f>Sheet1!A1116</f>
        <v>OH</v>
      </c>
      <c r="C1136" s="79" t="str">
        <f>Sheet1!B1116</f>
        <v>Elec</v>
      </c>
      <c r="D1136" s="80">
        <f>Sheet1!C1116</f>
        <v>42978</v>
      </c>
      <c r="E1136" s="80" t="str">
        <f>Sheet1!D1116</f>
        <v xml:space="preserve">Duke Energy </v>
      </c>
      <c r="F1136" s="79" t="str">
        <f>Sheet1!E1116</f>
        <v>0-150K</v>
      </c>
      <c r="G1136" s="81">
        <f>IF(ISNUMBER((Sheet1!F1116+$F$7/10)*VLOOKUP($B1136,$H$13:$J$18,3,0)),(Sheet1!F1116+$F$7/10)*VLOOKUP($B1136,$H$13:$J$18,3,0),"N/A")</f>
        <v>5.8685138260050005</v>
      </c>
      <c r="H1136" s="79">
        <f>IF(ISNUMBER((Sheet1!G1116+$F$7/10)*VLOOKUP($B1136,$H$13:$J$18,3,0)),(Sheet1!G1116+$F$7/10)*VLOOKUP($B1136,$H$13:$J$18,3,0),"N/A")</f>
        <v>5.8367979299075019</v>
      </c>
      <c r="I1136" s="79">
        <f>IF(ISNUMBER((Sheet1!H1116+$F$7/10)*VLOOKUP($B1136,$H$13:$J$18,3,0)),(Sheet1!H1116+$F$7/10)*VLOOKUP($B1136,$H$13:$J$18,3,0),"N/A")</f>
        <v>5.8445815839083339</v>
      </c>
      <c r="J1136" s="79">
        <f>IF(ISNUMBER((Sheet1!I1116+$F$7/10)*VLOOKUP($B1136,$H$13:$J$18,3,0)),(Sheet1!I1116+$F$7/10)*VLOOKUP($B1136,$H$13:$J$18,3,0),"N/A")</f>
        <v>5.79161098324</v>
      </c>
      <c r="K1136" s="82" t="str">
        <f>IF(ISNUMBER((Sheet1!J1116+$F$7/10)*VLOOKUP($B1136,$H$13:$J$18,3,0)),(Sheet1!J1116+$F$7/10)*VLOOKUP($B1136,$H$13:$J$18,3,0),"N/A")</f>
        <v>N/A</v>
      </c>
    </row>
    <row r="1137" spans="2:11" x14ac:dyDescent="0.25">
      <c r="B1137" s="78" t="str">
        <f>Sheet1!A1117</f>
        <v>OH</v>
      </c>
      <c r="C1137" s="79" t="str">
        <f>Sheet1!B1117</f>
        <v>Elec</v>
      </c>
      <c r="D1137" s="80">
        <f>Sheet1!C1117</f>
        <v>42978</v>
      </c>
      <c r="E1137" s="80" t="str">
        <f>Sheet1!D1117</f>
        <v xml:space="preserve">Duke Energy </v>
      </c>
      <c r="F1137" s="79" t="str">
        <f>Sheet1!E1117</f>
        <v>150-500K</v>
      </c>
      <c r="G1137" s="81">
        <f>IF(ISNUMBER((Sheet1!F1117+$F$7/10)*VLOOKUP($B1137,$H$13:$J$18,3,0)),(Sheet1!F1117+$F$7/10)*VLOOKUP($B1137,$H$13:$J$18,3,0),"N/A")</f>
        <v>5.6679938260050005</v>
      </c>
      <c r="H1137" s="79">
        <f>IF(ISNUMBER((Sheet1!G1117+$F$7/10)*VLOOKUP($B1137,$H$13:$J$18,3,0)),(Sheet1!G1117+$F$7/10)*VLOOKUP($B1137,$H$13:$J$18,3,0),"N/A")</f>
        <v>5.6362779299075019</v>
      </c>
      <c r="I1137" s="79">
        <f>IF(ISNUMBER((Sheet1!H1117+$F$7/10)*VLOOKUP($B1137,$H$13:$J$18,3,0)),(Sheet1!H1117+$F$7/10)*VLOOKUP($B1137,$H$13:$J$18,3,0),"N/A")</f>
        <v>5.6440615839083339</v>
      </c>
      <c r="J1137" s="79">
        <f>IF(ISNUMBER((Sheet1!I1117+$F$7/10)*VLOOKUP($B1137,$H$13:$J$18,3,0)),(Sheet1!I1117+$F$7/10)*VLOOKUP($B1137,$H$13:$J$18,3,0),"N/A")</f>
        <v>5.5910909832400009</v>
      </c>
      <c r="K1137" s="82" t="str">
        <f>IF(ISNUMBER((Sheet1!J1117+$F$7/10)*VLOOKUP($B1137,$H$13:$J$18,3,0)),(Sheet1!J1117+$F$7/10)*VLOOKUP($B1137,$H$13:$J$18,3,0),"N/A")</f>
        <v>N/A</v>
      </c>
    </row>
    <row r="1138" spans="2:11" x14ac:dyDescent="0.25">
      <c r="B1138" s="78" t="str">
        <f>Sheet1!A1118</f>
        <v>OH</v>
      </c>
      <c r="C1138" s="79" t="str">
        <f>Sheet1!B1118</f>
        <v>Elec</v>
      </c>
      <c r="D1138" s="80">
        <f>Sheet1!C1118</f>
        <v>42978</v>
      </c>
      <c r="E1138" s="80" t="str">
        <f>Sheet1!D1118</f>
        <v xml:space="preserve">Duke Energy </v>
      </c>
      <c r="F1138" s="79" t="str">
        <f>Sheet1!E1118</f>
        <v>500-1M</v>
      </c>
      <c r="G1138" s="81">
        <f>IF(ISNUMBER((Sheet1!F1118+$F$7/10)*VLOOKUP($B1138,$H$13:$J$18,3,0)),(Sheet1!F1118+$F$7/10)*VLOOKUP($B1138,$H$13:$J$18,3,0),"N/A")</f>
        <v>5.3170838260049997</v>
      </c>
      <c r="H1138" s="79">
        <f>IF(ISNUMBER((Sheet1!G1118+$F$7/10)*VLOOKUP($B1138,$H$13:$J$18,3,0)),(Sheet1!G1118+$F$7/10)*VLOOKUP($B1138,$H$13:$J$18,3,0),"N/A")</f>
        <v>5.285367929907502</v>
      </c>
      <c r="I1138" s="79">
        <f>IF(ISNUMBER((Sheet1!H1118+$F$7/10)*VLOOKUP($B1138,$H$13:$J$18,3,0)),(Sheet1!H1118+$F$7/10)*VLOOKUP($B1138,$H$13:$J$18,3,0),"N/A")</f>
        <v>5.2931515839083341</v>
      </c>
      <c r="J1138" s="79">
        <f>IF(ISNUMBER((Sheet1!I1118+$F$7/10)*VLOOKUP($B1138,$H$13:$J$18,3,0)),(Sheet1!I1118+$F$7/10)*VLOOKUP($B1138,$H$13:$J$18,3,0),"N/A")</f>
        <v>5.2401809832400001</v>
      </c>
      <c r="K1138" s="82" t="str">
        <f>IF(ISNUMBER((Sheet1!J1118+$F$7/10)*VLOOKUP($B1138,$H$13:$J$18,3,0)),(Sheet1!J1118+$F$7/10)*VLOOKUP($B1138,$H$13:$J$18,3,0),"N/A")</f>
        <v>N/A</v>
      </c>
    </row>
    <row r="1139" spans="2:11" x14ac:dyDescent="0.25">
      <c r="B1139" s="78" t="str">
        <f>Sheet1!A1119</f>
        <v>OH</v>
      </c>
      <c r="C1139" s="79" t="str">
        <f>Sheet1!B1119</f>
        <v>Elec</v>
      </c>
      <c r="D1139" s="80">
        <f>Sheet1!C1119</f>
        <v>43008</v>
      </c>
      <c r="E1139" s="80" t="str">
        <f>Sheet1!D1119</f>
        <v>AEP - Columbia Southern</v>
      </c>
      <c r="F1139" s="79" t="str">
        <f>Sheet1!E1119</f>
        <v>0-150K</v>
      </c>
      <c r="G1139" s="81">
        <f>IF(ISNUMBER((Sheet1!F1119+$F$7/10)*VLOOKUP($B1139,$H$13:$J$18,3,0)),(Sheet1!F1119+$F$7/10)*VLOOKUP($B1139,$H$13:$J$18,3,0),"N/A")</f>
        <v>6.7109821383000012</v>
      </c>
      <c r="H1139" s="79">
        <f>IF(ISNUMBER((Sheet1!G1119+$F$7/10)*VLOOKUP($B1139,$H$13:$J$18,3,0)),(Sheet1!G1119+$F$7/10)*VLOOKUP($B1139,$H$13:$J$18,3,0),"N/A")</f>
        <v>6.5264807829375018</v>
      </c>
      <c r="I1139" s="79">
        <f>IF(ISNUMBER((Sheet1!H1119+$F$7/10)*VLOOKUP($B1139,$H$13:$J$18,3,0)),(Sheet1!H1119+$F$7/10)*VLOOKUP($B1139,$H$13:$J$18,3,0),"N/A")</f>
        <v>6.5880830153350001</v>
      </c>
      <c r="J1139" s="79">
        <f>IF(ISNUMBER((Sheet1!I1119+$F$7/10)*VLOOKUP($B1139,$H$13:$J$18,3,0)),(Sheet1!I1119+$F$7/10)*VLOOKUP($B1139,$H$13:$J$18,3,0),"N/A")</f>
        <v>6.4255701811762496</v>
      </c>
      <c r="K1139" s="82" t="str">
        <f>IF(ISNUMBER((Sheet1!J1119+$F$7/10)*VLOOKUP($B1139,$H$13:$J$18,3,0)),(Sheet1!J1119+$F$7/10)*VLOOKUP($B1139,$H$13:$J$18,3,0),"N/A")</f>
        <v>N/A</v>
      </c>
    </row>
    <row r="1140" spans="2:11" x14ac:dyDescent="0.25">
      <c r="B1140" s="78" t="str">
        <f>Sheet1!A1120</f>
        <v>OH</v>
      </c>
      <c r="C1140" s="79" t="str">
        <f>Sheet1!B1120</f>
        <v>Elec</v>
      </c>
      <c r="D1140" s="80">
        <f>Sheet1!C1120</f>
        <v>43008</v>
      </c>
      <c r="E1140" s="80" t="str">
        <f>Sheet1!D1120</f>
        <v>AEP - Columbia Southern</v>
      </c>
      <c r="F1140" s="79" t="str">
        <f>Sheet1!E1120</f>
        <v>150-500K</v>
      </c>
      <c r="G1140" s="81">
        <f>IF(ISNUMBER((Sheet1!F1120+$F$7/10)*VLOOKUP($B1140,$H$13:$J$18,3,0)),(Sheet1!F1120+$F$7/10)*VLOOKUP($B1140,$H$13:$J$18,3,0),"N/A")</f>
        <v>6.5104621383000012</v>
      </c>
      <c r="H1140" s="79">
        <f>IF(ISNUMBER((Sheet1!G1120+$F$7/10)*VLOOKUP($B1140,$H$13:$J$18,3,0)),(Sheet1!G1120+$F$7/10)*VLOOKUP($B1140,$H$13:$J$18,3,0),"N/A")</f>
        <v>6.3259607829375017</v>
      </c>
      <c r="I1140" s="79">
        <f>IF(ISNUMBER((Sheet1!H1120+$F$7/10)*VLOOKUP($B1140,$H$13:$J$18,3,0)),(Sheet1!H1120+$F$7/10)*VLOOKUP($B1140,$H$13:$J$18,3,0),"N/A")</f>
        <v>6.387563015335</v>
      </c>
      <c r="J1140" s="79">
        <f>IF(ISNUMBER((Sheet1!I1120+$F$7/10)*VLOOKUP($B1140,$H$13:$J$18,3,0)),(Sheet1!I1120+$F$7/10)*VLOOKUP($B1140,$H$13:$J$18,3,0),"N/A")</f>
        <v>6.2250501811762495</v>
      </c>
      <c r="K1140" s="82" t="str">
        <f>IF(ISNUMBER((Sheet1!J1120+$F$7/10)*VLOOKUP($B1140,$H$13:$J$18,3,0)),(Sheet1!J1120+$F$7/10)*VLOOKUP($B1140,$H$13:$J$18,3,0),"N/A")</f>
        <v>N/A</v>
      </c>
    </row>
    <row r="1141" spans="2:11" x14ac:dyDescent="0.25">
      <c r="B1141" s="78" t="str">
        <f>Sheet1!A1121</f>
        <v>OH</v>
      </c>
      <c r="C1141" s="79" t="str">
        <f>Sheet1!B1121</f>
        <v>Elec</v>
      </c>
      <c r="D1141" s="80">
        <f>Sheet1!C1121</f>
        <v>43008</v>
      </c>
      <c r="E1141" s="80" t="str">
        <f>Sheet1!D1121</f>
        <v>AEP - Columbia Southern</v>
      </c>
      <c r="F1141" s="79" t="str">
        <f>Sheet1!E1121</f>
        <v>500-1M</v>
      </c>
      <c r="G1141" s="81">
        <f>IF(ISNUMBER((Sheet1!F1121+$F$7/10)*VLOOKUP($B1141,$H$13:$J$18,3,0)),(Sheet1!F1121+$F$7/10)*VLOOKUP($B1141,$H$13:$J$18,3,0),"N/A")</f>
        <v>6.1595521383000005</v>
      </c>
      <c r="H1141" s="79">
        <f>IF(ISNUMBER((Sheet1!G1121+$F$7/10)*VLOOKUP($B1141,$H$13:$J$18,3,0)),(Sheet1!G1121+$F$7/10)*VLOOKUP($B1141,$H$13:$J$18,3,0),"N/A")</f>
        <v>5.9750507829375019</v>
      </c>
      <c r="I1141" s="79">
        <f>IF(ISNUMBER((Sheet1!H1121+$F$7/10)*VLOOKUP($B1141,$H$13:$J$18,3,0)),(Sheet1!H1121+$F$7/10)*VLOOKUP($B1141,$H$13:$J$18,3,0),"N/A")</f>
        <v>6.0366530153349993</v>
      </c>
      <c r="J1141" s="79">
        <f>IF(ISNUMBER((Sheet1!I1121+$F$7/10)*VLOOKUP($B1141,$H$13:$J$18,3,0)),(Sheet1!I1121+$F$7/10)*VLOOKUP($B1141,$H$13:$J$18,3,0),"N/A")</f>
        <v>5.8741401811762488</v>
      </c>
      <c r="K1141" s="82" t="str">
        <f>IF(ISNUMBER((Sheet1!J1121+$F$7/10)*VLOOKUP($B1141,$H$13:$J$18,3,0)),(Sheet1!J1121+$F$7/10)*VLOOKUP($B1141,$H$13:$J$18,3,0),"N/A")</f>
        <v>N/A</v>
      </c>
    </row>
    <row r="1142" spans="2:11" x14ac:dyDescent="0.25">
      <c r="B1142" s="78" t="str">
        <f>Sheet1!A1122</f>
        <v>OH</v>
      </c>
      <c r="C1142" s="79" t="str">
        <f>Sheet1!B1122</f>
        <v>Elec</v>
      </c>
      <c r="D1142" s="80">
        <f>Sheet1!C1122</f>
        <v>43008</v>
      </c>
      <c r="E1142" s="80" t="str">
        <f>Sheet1!D1122</f>
        <v>AEP-Ohio Power</v>
      </c>
      <c r="F1142" s="79" t="str">
        <f>Sheet1!E1122</f>
        <v>0-150K</v>
      </c>
      <c r="G1142" s="81">
        <f>IF(ISNUMBER((Sheet1!F1122+$F$7/10)*VLOOKUP($B1142,$H$13:$J$18,3,0)),(Sheet1!F1122+$F$7/10)*VLOOKUP($B1142,$H$13:$J$18,3,0),"N/A")</f>
        <v>6.7109821383000012</v>
      </c>
      <c r="H1142" s="79">
        <f>IF(ISNUMBER((Sheet1!G1122+$F$7/10)*VLOOKUP($B1142,$H$13:$J$18,3,0)),(Sheet1!G1122+$F$7/10)*VLOOKUP($B1142,$H$13:$J$18,3,0),"N/A")</f>
        <v>6.5264807829375018</v>
      </c>
      <c r="I1142" s="79">
        <f>IF(ISNUMBER((Sheet1!H1122+$F$7/10)*VLOOKUP($B1142,$H$13:$J$18,3,0)),(Sheet1!H1122+$F$7/10)*VLOOKUP($B1142,$H$13:$J$18,3,0),"N/A")</f>
        <v>6.5880830153350001</v>
      </c>
      <c r="J1142" s="79">
        <f>IF(ISNUMBER((Sheet1!I1122+$F$7/10)*VLOOKUP($B1142,$H$13:$J$18,3,0)),(Sheet1!I1122+$F$7/10)*VLOOKUP($B1142,$H$13:$J$18,3,0),"N/A")</f>
        <v>6.4255701811762496</v>
      </c>
      <c r="K1142" s="82" t="str">
        <f>IF(ISNUMBER((Sheet1!J1122+$F$7/10)*VLOOKUP($B1142,$H$13:$J$18,3,0)),(Sheet1!J1122+$F$7/10)*VLOOKUP($B1142,$H$13:$J$18,3,0),"N/A")</f>
        <v>N/A</v>
      </c>
    </row>
    <row r="1143" spans="2:11" x14ac:dyDescent="0.25">
      <c r="B1143" s="78" t="str">
        <f>Sheet1!A1123</f>
        <v>OH</v>
      </c>
      <c r="C1143" s="79" t="str">
        <f>Sheet1!B1123</f>
        <v>Elec</v>
      </c>
      <c r="D1143" s="80">
        <f>Sheet1!C1123</f>
        <v>43008</v>
      </c>
      <c r="E1143" s="80" t="str">
        <f>Sheet1!D1123</f>
        <v>AEP-Ohio Power</v>
      </c>
      <c r="F1143" s="79" t="str">
        <f>Sheet1!E1123</f>
        <v>150-500K</v>
      </c>
      <c r="G1143" s="81">
        <f>IF(ISNUMBER((Sheet1!F1123+$F$7/10)*VLOOKUP($B1143,$H$13:$J$18,3,0)),(Sheet1!F1123+$F$7/10)*VLOOKUP($B1143,$H$13:$J$18,3,0),"N/A")</f>
        <v>6.5104621383000012</v>
      </c>
      <c r="H1143" s="79">
        <f>IF(ISNUMBER((Sheet1!G1123+$F$7/10)*VLOOKUP($B1143,$H$13:$J$18,3,0)),(Sheet1!G1123+$F$7/10)*VLOOKUP($B1143,$H$13:$J$18,3,0),"N/A")</f>
        <v>6.3259607829375017</v>
      </c>
      <c r="I1143" s="79">
        <f>IF(ISNUMBER((Sheet1!H1123+$F$7/10)*VLOOKUP($B1143,$H$13:$J$18,3,0)),(Sheet1!H1123+$F$7/10)*VLOOKUP($B1143,$H$13:$J$18,3,0),"N/A")</f>
        <v>6.387563015335</v>
      </c>
      <c r="J1143" s="79">
        <f>IF(ISNUMBER((Sheet1!I1123+$F$7/10)*VLOOKUP($B1143,$H$13:$J$18,3,0)),(Sheet1!I1123+$F$7/10)*VLOOKUP($B1143,$H$13:$J$18,3,0),"N/A")</f>
        <v>6.2250501811762495</v>
      </c>
      <c r="K1143" s="82" t="str">
        <f>IF(ISNUMBER((Sheet1!J1123+$F$7/10)*VLOOKUP($B1143,$H$13:$J$18,3,0)),(Sheet1!J1123+$F$7/10)*VLOOKUP($B1143,$H$13:$J$18,3,0),"N/A")</f>
        <v>N/A</v>
      </c>
    </row>
    <row r="1144" spans="2:11" x14ac:dyDescent="0.25">
      <c r="B1144" s="78" t="str">
        <f>Sheet1!A1124</f>
        <v>OH</v>
      </c>
      <c r="C1144" s="79" t="str">
        <f>Sheet1!B1124</f>
        <v>Elec</v>
      </c>
      <c r="D1144" s="80">
        <f>Sheet1!C1124</f>
        <v>43008</v>
      </c>
      <c r="E1144" s="80" t="str">
        <f>Sheet1!D1124</f>
        <v>AEP-Ohio Power</v>
      </c>
      <c r="F1144" s="79" t="str">
        <f>Sheet1!E1124</f>
        <v>500-1M</v>
      </c>
      <c r="G1144" s="81">
        <f>IF(ISNUMBER((Sheet1!F1124+$F$7/10)*VLOOKUP($B1144,$H$13:$J$18,3,0)),(Sheet1!F1124+$F$7/10)*VLOOKUP($B1144,$H$13:$J$18,3,0),"N/A")</f>
        <v>6.1595521383000005</v>
      </c>
      <c r="H1144" s="79">
        <f>IF(ISNUMBER((Sheet1!G1124+$F$7/10)*VLOOKUP($B1144,$H$13:$J$18,3,0)),(Sheet1!G1124+$F$7/10)*VLOOKUP($B1144,$H$13:$J$18,3,0),"N/A")</f>
        <v>5.9750507829375019</v>
      </c>
      <c r="I1144" s="79">
        <f>IF(ISNUMBER((Sheet1!H1124+$F$7/10)*VLOOKUP($B1144,$H$13:$J$18,3,0)),(Sheet1!H1124+$F$7/10)*VLOOKUP($B1144,$H$13:$J$18,3,0),"N/A")</f>
        <v>6.0366530153349993</v>
      </c>
      <c r="J1144" s="79">
        <f>IF(ISNUMBER((Sheet1!I1124+$F$7/10)*VLOOKUP($B1144,$H$13:$J$18,3,0)),(Sheet1!I1124+$F$7/10)*VLOOKUP($B1144,$H$13:$J$18,3,0),"N/A")</f>
        <v>5.8741401811762488</v>
      </c>
      <c r="K1144" s="82" t="str">
        <f>IF(ISNUMBER((Sheet1!J1124+$F$7/10)*VLOOKUP($B1144,$H$13:$J$18,3,0)),(Sheet1!J1124+$F$7/10)*VLOOKUP($B1144,$H$13:$J$18,3,0),"N/A")</f>
        <v>N/A</v>
      </c>
    </row>
    <row r="1145" spans="2:11" x14ac:dyDescent="0.25">
      <c r="B1145" s="78" t="str">
        <f>Sheet1!A1125</f>
        <v>OH</v>
      </c>
      <c r="C1145" s="79" t="str">
        <f>Sheet1!B1125</f>
        <v>Elec</v>
      </c>
      <c r="D1145" s="80">
        <f>Sheet1!C1125</f>
        <v>43008</v>
      </c>
      <c r="E1145" s="80" t="str">
        <f>Sheet1!D1125</f>
        <v xml:space="preserve">Duke Energy </v>
      </c>
      <c r="F1145" s="79" t="str">
        <f>Sheet1!E1125</f>
        <v>0-150K</v>
      </c>
      <c r="G1145" s="81">
        <f>IF(ISNUMBER((Sheet1!F1125+$F$7/10)*VLOOKUP($B1145,$H$13:$J$18,3,0)),(Sheet1!F1125+$F$7/10)*VLOOKUP($B1145,$H$13:$J$18,3,0),"N/A")</f>
        <v>6.0932340417300015</v>
      </c>
      <c r="H1145" s="79">
        <f>IF(ISNUMBER((Sheet1!G1125+$F$7/10)*VLOOKUP($B1145,$H$13:$J$18,3,0)),(Sheet1!G1125+$F$7/10)*VLOOKUP($B1145,$H$13:$J$18,3,0),"N/A")</f>
        <v>5.8348038323099987</v>
      </c>
      <c r="I1145" s="79">
        <f>IF(ISNUMBER((Sheet1!H1125+$F$7/10)*VLOOKUP($B1145,$H$13:$J$18,3,0)),(Sheet1!H1125+$F$7/10)*VLOOKUP($B1145,$H$13:$J$18,3,0),"N/A")</f>
        <v>5.9316155065799991</v>
      </c>
      <c r="J1145" s="79">
        <f>IF(ISNUMBER((Sheet1!I1125+$F$7/10)*VLOOKUP($B1145,$H$13:$J$18,3,0)),(Sheet1!I1125+$F$7/10)*VLOOKUP($B1145,$H$13:$J$18,3,0),"N/A")</f>
        <v>5.7612728203762487</v>
      </c>
      <c r="K1145" s="82" t="str">
        <f>IF(ISNUMBER((Sheet1!J1125+$F$7/10)*VLOOKUP($B1145,$H$13:$J$18,3,0)),(Sheet1!J1125+$F$7/10)*VLOOKUP($B1145,$H$13:$J$18,3,0),"N/A")</f>
        <v>N/A</v>
      </c>
    </row>
    <row r="1146" spans="2:11" x14ac:dyDescent="0.25">
      <c r="B1146" s="78" t="str">
        <f>Sheet1!A1126</f>
        <v>OH</v>
      </c>
      <c r="C1146" s="79" t="str">
        <f>Sheet1!B1126</f>
        <v>Elec</v>
      </c>
      <c r="D1146" s="80">
        <f>Sheet1!C1126</f>
        <v>43008</v>
      </c>
      <c r="E1146" s="80" t="str">
        <f>Sheet1!D1126</f>
        <v xml:space="preserve">Duke Energy </v>
      </c>
      <c r="F1146" s="79" t="str">
        <f>Sheet1!E1126</f>
        <v>150-500K</v>
      </c>
      <c r="G1146" s="81">
        <f>IF(ISNUMBER((Sheet1!F1126+$F$7/10)*VLOOKUP($B1146,$H$13:$J$18,3,0)),(Sheet1!F1126+$F$7/10)*VLOOKUP($B1146,$H$13:$J$18,3,0),"N/A")</f>
        <v>5.8927140417300006</v>
      </c>
      <c r="H1146" s="79">
        <f>IF(ISNUMBER((Sheet1!G1126+$F$7/10)*VLOOKUP($B1146,$H$13:$J$18,3,0)),(Sheet1!G1126+$F$7/10)*VLOOKUP($B1146,$H$13:$J$18,3,0),"N/A")</f>
        <v>5.6342838323099986</v>
      </c>
      <c r="I1146" s="79">
        <f>IF(ISNUMBER((Sheet1!H1126+$F$7/10)*VLOOKUP($B1146,$H$13:$J$18,3,0)),(Sheet1!H1126+$F$7/10)*VLOOKUP($B1146,$H$13:$J$18,3,0),"N/A")</f>
        <v>5.7310955065799982</v>
      </c>
      <c r="J1146" s="79">
        <f>IF(ISNUMBER((Sheet1!I1126+$F$7/10)*VLOOKUP($B1146,$H$13:$J$18,3,0)),(Sheet1!I1126+$F$7/10)*VLOOKUP($B1146,$H$13:$J$18,3,0),"N/A")</f>
        <v>5.5607528203762495</v>
      </c>
      <c r="K1146" s="82" t="str">
        <f>IF(ISNUMBER((Sheet1!J1126+$F$7/10)*VLOOKUP($B1146,$H$13:$J$18,3,0)),(Sheet1!J1126+$F$7/10)*VLOOKUP($B1146,$H$13:$J$18,3,0),"N/A")</f>
        <v>N/A</v>
      </c>
    </row>
    <row r="1147" spans="2:11" x14ac:dyDescent="0.25">
      <c r="B1147" s="78" t="str">
        <f>Sheet1!A1127</f>
        <v>OH</v>
      </c>
      <c r="C1147" s="79" t="str">
        <f>Sheet1!B1127</f>
        <v>Elec</v>
      </c>
      <c r="D1147" s="80">
        <f>Sheet1!C1127</f>
        <v>43008</v>
      </c>
      <c r="E1147" s="80" t="str">
        <f>Sheet1!D1127</f>
        <v xml:space="preserve">Duke Energy </v>
      </c>
      <c r="F1147" s="79" t="str">
        <f>Sheet1!E1127</f>
        <v>500-1M</v>
      </c>
      <c r="G1147" s="81">
        <f>IF(ISNUMBER((Sheet1!F1127+$F$7/10)*VLOOKUP($B1147,$H$13:$J$18,3,0)),(Sheet1!F1127+$F$7/10)*VLOOKUP($B1147,$H$13:$J$18,3,0),"N/A")</f>
        <v>5.5418040417300016</v>
      </c>
      <c r="H1147" s="79">
        <f>IF(ISNUMBER((Sheet1!G1127+$F$7/10)*VLOOKUP($B1147,$H$13:$J$18,3,0)),(Sheet1!G1127+$F$7/10)*VLOOKUP($B1147,$H$13:$J$18,3,0),"N/A")</f>
        <v>5.2833738323099997</v>
      </c>
      <c r="I1147" s="79">
        <f>IF(ISNUMBER((Sheet1!H1127+$F$7/10)*VLOOKUP($B1147,$H$13:$J$18,3,0)),(Sheet1!H1127+$F$7/10)*VLOOKUP($B1147,$H$13:$J$18,3,0),"N/A")</f>
        <v>5.3801855065799993</v>
      </c>
      <c r="J1147" s="79">
        <f>IF(ISNUMBER((Sheet1!I1127+$F$7/10)*VLOOKUP($B1147,$H$13:$J$18,3,0)),(Sheet1!I1127+$F$7/10)*VLOOKUP($B1147,$H$13:$J$18,3,0),"N/A")</f>
        <v>5.2098428203762488</v>
      </c>
      <c r="K1147" s="82" t="str">
        <f>IF(ISNUMBER((Sheet1!J1127+$F$7/10)*VLOOKUP($B1147,$H$13:$J$18,3,0)),(Sheet1!J1127+$F$7/10)*VLOOKUP($B1147,$H$13:$J$18,3,0),"N/A")</f>
        <v>N/A</v>
      </c>
    </row>
    <row r="1148" spans="2:11" x14ac:dyDescent="0.25">
      <c r="B1148" s="78" t="str">
        <f>Sheet1!A1128</f>
        <v>OH</v>
      </c>
      <c r="C1148" s="79" t="str">
        <f>Sheet1!B1128</f>
        <v>Elec</v>
      </c>
      <c r="D1148" s="80">
        <f>Sheet1!C1128</f>
        <v>43039</v>
      </c>
      <c r="E1148" s="80" t="str">
        <f>Sheet1!D1128</f>
        <v>AEP - Columbia Southern</v>
      </c>
      <c r="F1148" s="79" t="str">
        <f>Sheet1!E1128</f>
        <v>0-150K</v>
      </c>
      <c r="G1148" s="81">
        <f>IF(ISNUMBER((Sheet1!F1128+$F$7/10)*VLOOKUP($B1148,$H$13:$J$18,3,0)),(Sheet1!F1128+$F$7/10)*VLOOKUP($B1148,$H$13:$J$18,3,0),"N/A")</f>
        <v>6.8134971026700013</v>
      </c>
      <c r="H1148" s="79">
        <f>IF(ISNUMBER((Sheet1!G1128+$F$7/10)*VLOOKUP($B1148,$H$13:$J$18,3,0)),(Sheet1!G1128+$F$7/10)*VLOOKUP($B1148,$H$13:$J$18,3,0),"N/A")</f>
        <v>6.5217140744124995</v>
      </c>
      <c r="I1148" s="79">
        <f>IF(ISNUMBER((Sheet1!H1128+$F$7/10)*VLOOKUP($B1148,$H$13:$J$18,3,0)),(Sheet1!H1128+$F$7/10)*VLOOKUP($B1148,$H$13:$J$18,3,0),"N/A")</f>
        <v>6.6173767500516671</v>
      </c>
      <c r="J1148" s="79">
        <f>IF(ISNUMBER((Sheet1!I1128+$F$7/10)*VLOOKUP($B1148,$H$13:$J$18,3,0)),(Sheet1!I1128+$F$7/10)*VLOOKUP($B1148,$H$13:$J$18,3,0),"N/A")</f>
        <v>6.3926975541274995</v>
      </c>
      <c r="K1148" s="82" t="str">
        <f>IF(ISNUMBER((Sheet1!J1128+$F$7/10)*VLOOKUP($B1148,$H$13:$J$18,3,0)),(Sheet1!J1128+$F$7/10)*VLOOKUP($B1148,$H$13:$J$18,3,0),"N/A")</f>
        <v>N/A</v>
      </c>
    </row>
    <row r="1149" spans="2:11" x14ac:dyDescent="0.25">
      <c r="B1149" s="78" t="str">
        <f>Sheet1!A1129</f>
        <v>OH</v>
      </c>
      <c r="C1149" s="79" t="str">
        <f>Sheet1!B1129</f>
        <v>Elec</v>
      </c>
      <c r="D1149" s="80">
        <f>Sheet1!C1129</f>
        <v>43039</v>
      </c>
      <c r="E1149" s="80" t="str">
        <f>Sheet1!D1129</f>
        <v>AEP - Columbia Southern</v>
      </c>
      <c r="F1149" s="79" t="str">
        <f>Sheet1!E1129</f>
        <v>150-500K</v>
      </c>
      <c r="G1149" s="81">
        <f>IF(ISNUMBER((Sheet1!F1129+$F$7/10)*VLOOKUP($B1149,$H$13:$J$18,3,0)),(Sheet1!F1129+$F$7/10)*VLOOKUP($B1149,$H$13:$J$18,3,0),"N/A")</f>
        <v>6.6129771026700013</v>
      </c>
      <c r="H1149" s="79">
        <f>IF(ISNUMBER((Sheet1!G1129+$F$7/10)*VLOOKUP($B1149,$H$13:$J$18,3,0)),(Sheet1!G1129+$F$7/10)*VLOOKUP($B1149,$H$13:$J$18,3,0),"N/A")</f>
        <v>6.3211940744124995</v>
      </c>
      <c r="I1149" s="79">
        <f>IF(ISNUMBER((Sheet1!H1129+$F$7/10)*VLOOKUP($B1149,$H$13:$J$18,3,0)),(Sheet1!H1129+$F$7/10)*VLOOKUP($B1149,$H$13:$J$18,3,0),"N/A")</f>
        <v>6.4168567500516671</v>
      </c>
      <c r="J1149" s="79">
        <f>IF(ISNUMBER((Sheet1!I1129+$F$7/10)*VLOOKUP($B1149,$H$13:$J$18,3,0)),(Sheet1!I1129+$F$7/10)*VLOOKUP($B1149,$H$13:$J$18,3,0),"N/A")</f>
        <v>6.1921775541274995</v>
      </c>
      <c r="K1149" s="82" t="str">
        <f>IF(ISNUMBER((Sheet1!J1129+$F$7/10)*VLOOKUP($B1149,$H$13:$J$18,3,0)),(Sheet1!J1129+$F$7/10)*VLOOKUP($B1149,$H$13:$J$18,3,0),"N/A")</f>
        <v>N/A</v>
      </c>
    </row>
    <row r="1150" spans="2:11" x14ac:dyDescent="0.25">
      <c r="B1150" s="78" t="str">
        <f>Sheet1!A1130</f>
        <v>OH</v>
      </c>
      <c r="C1150" s="79" t="str">
        <f>Sheet1!B1130</f>
        <v>Elec</v>
      </c>
      <c r="D1150" s="80">
        <f>Sheet1!C1130</f>
        <v>43039</v>
      </c>
      <c r="E1150" s="80" t="str">
        <f>Sheet1!D1130</f>
        <v>AEP - Columbia Southern</v>
      </c>
      <c r="F1150" s="79" t="str">
        <f>Sheet1!E1130</f>
        <v>500-1M</v>
      </c>
      <c r="G1150" s="81">
        <f>IF(ISNUMBER((Sheet1!F1130+$F$7/10)*VLOOKUP($B1150,$H$13:$J$18,3,0)),(Sheet1!F1130+$F$7/10)*VLOOKUP($B1150,$H$13:$J$18,3,0),"N/A")</f>
        <v>6.2620671026700014</v>
      </c>
      <c r="H1150" s="79">
        <f>IF(ISNUMBER((Sheet1!G1130+$F$7/10)*VLOOKUP($B1150,$H$13:$J$18,3,0)),(Sheet1!G1130+$F$7/10)*VLOOKUP($B1150,$H$13:$J$18,3,0),"N/A")</f>
        <v>5.9702840744124996</v>
      </c>
      <c r="I1150" s="79">
        <f>IF(ISNUMBER((Sheet1!H1130+$F$7/10)*VLOOKUP($B1150,$H$13:$J$18,3,0)),(Sheet1!H1130+$F$7/10)*VLOOKUP($B1150,$H$13:$J$18,3,0),"N/A")</f>
        <v>6.0659467500516673</v>
      </c>
      <c r="J1150" s="79">
        <f>IF(ISNUMBER((Sheet1!I1130+$F$7/10)*VLOOKUP($B1150,$H$13:$J$18,3,0)),(Sheet1!I1130+$F$7/10)*VLOOKUP($B1150,$H$13:$J$18,3,0),"N/A")</f>
        <v>5.8412675541274997</v>
      </c>
      <c r="K1150" s="82" t="str">
        <f>IF(ISNUMBER((Sheet1!J1130+$F$7/10)*VLOOKUP($B1150,$H$13:$J$18,3,0)),(Sheet1!J1130+$F$7/10)*VLOOKUP($B1150,$H$13:$J$18,3,0),"N/A")</f>
        <v>N/A</v>
      </c>
    </row>
    <row r="1151" spans="2:11" x14ac:dyDescent="0.25">
      <c r="B1151" s="78" t="str">
        <f>Sheet1!A1131</f>
        <v>OH</v>
      </c>
      <c r="C1151" s="79" t="str">
        <f>Sheet1!B1131</f>
        <v>Elec</v>
      </c>
      <c r="D1151" s="80">
        <f>Sheet1!C1131</f>
        <v>43039</v>
      </c>
      <c r="E1151" s="80" t="str">
        <f>Sheet1!D1131</f>
        <v>AEP-Ohio Power</v>
      </c>
      <c r="F1151" s="79" t="str">
        <f>Sheet1!E1131</f>
        <v>0-150K</v>
      </c>
      <c r="G1151" s="81">
        <f>IF(ISNUMBER((Sheet1!F1131+$F$7/10)*VLOOKUP($B1151,$H$13:$J$18,3,0)),(Sheet1!F1131+$F$7/10)*VLOOKUP($B1151,$H$13:$J$18,3,0),"N/A")</f>
        <v>6.8134971026700013</v>
      </c>
      <c r="H1151" s="79">
        <f>IF(ISNUMBER((Sheet1!G1131+$F$7/10)*VLOOKUP($B1151,$H$13:$J$18,3,0)),(Sheet1!G1131+$F$7/10)*VLOOKUP($B1151,$H$13:$J$18,3,0),"N/A")</f>
        <v>6.5217140744124995</v>
      </c>
      <c r="I1151" s="79">
        <f>IF(ISNUMBER((Sheet1!H1131+$F$7/10)*VLOOKUP($B1151,$H$13:$J$18,3,0)),(Sheet1!H1131+$F$7/10)*VLOOKUP($B1151,$H$13:$J$18,3,0),"N/A")</f>
        <v>6.6173767500516671</v>
      </c>
      <c r="J1151" s="79">
        <f>IF(ISNUMBER((Sheet1!I1131+$F$7/10)*VLOOKUP($B1151,$H$13:$J$18,3,0)),(Sheet1!I1131+$F$7/10)*VLOOKUP($B1151,$H$13:$J$18,3,0),"N/A")</f>
        <v>6.3926975541274995</v>
      </c>
      <c r="K1151" s="82" t="str">
        <f>IF(ISNUMBER((Sheet1!J1131+$F$7/10)*VLOOKUP($B1151,$H$13:$J$18,3,0)),(Sheet1!J1131+$F$7/10)*VLOOKUP($B1151,$H$13:$J$18,3,0),"N/A")</f>
        <v>N/A</v>
      </c>
    </row>
    <row r="1152" spans="2:11" x14ac:dyDescent="0.25">
      <c r="B1152" s="78" t="str">
        <f>Sheet1!A1132</f>
        <v>OH</v>
      </c>
      <c r="C1152" s="79" t="str">
        <f>Sheet1!B1132</f>
        <v>Elec</v>
      </c>
      <c r="D1152" s="80">
        <f>Sheet1!C1132</f>
        <v>43039</v>
      </c>
      <c r="E1152" s="80" t="str">
        <f>Sheet1!D1132</f>
        <v>AEP-Ohio Power</v>
      </c>
      <c r="F1152" s="79" t="str">
        <f>Sheet1!E1132</f>
        <v>150-500K</v>
      </c>
      <c r="G1152" s="81">
        <f>IF(ISNUMBER((Sheet1!F1132+$F$7/10)*VLOOKUP($B1152,$H$13:$J$18,3,0)),(Sheet1!F1132+$F$7/10)*VLOOKUP($B1152,$H$13:$J$18,3,0),"N/A")</f>
        <v>6.6129771026700013</v>
      </c>
      <c r="H1152" s="79">
        <f>IF(ISNUMBER((Sheet1!G1132+$F$7/10)*VLOOKUP($B1152,$H$13:$J$18,3,0)),(Sheet1!G1132+$F$7/10)*VLOOKUP($B1152,$H$13:$J$18,3,0),"N/A")</f>
        <v>6.3211940744124995</v>
      </c>
      <c r="I1152" s="79">
        <f>IF(ISNUMBER((Sheet1!H1132+$F$7/10)*VLOOKUP($B1152,$H$13:$J$18,3,0)),(Sheet1!H1132+$F$7/10)*VLOOKUP($B1152,$H$13:$J$18,3,0),"N/A")</f>
        <v>6.4168567500516671</v>
      </c>
      <c r="J1152" s="79">
        <f>IF(ISNUMBER((Sheet1!I1132+$F$7/10)*VLOOKUP($B1152,$H$13:$J$18,3,0)),(Sheet1!I1132+$F$7/10)*VLOOKUP($B1152,$H$13:$J$18,3,0),"N/A")</f>
        <v>6.1921775541274995</v>
      </c>
      <c r="K1152" s="82" t="str">
        <f>IF(ISNUMBER((Sheet1!J1132+$F$7/10)*VLOOKUP($B1152,$H$13:$J$18,3,0)),(Sheet1!J1132+$F$7/10)*VLOOKUP($B1152,$H$13:$J$18,3,0),"N/A")</f>
        <v>N/A</v>
      </c>
    </row>
    <row r="1153" spans="2:11" x14ac:dyDescent="0.25">
      <c r="B1153" s="78" t="str">
        <f>Sheet1!A1133</f>
        <v>OH</v>
      </c>
      <c r="C1153" s="79" t="str">
        <f>Sheet1!B1133</f>
        <v>Elec</v>
      </c>
      <c r="D1153" s="80">
        <f>Sheet1!C1133</f>
        <v>43039</v>
      </c>
      <c r="E1153" s="80" t="str">
        <f>Sheet1!D1133</f>
        <v>AEP-Ohio Power</v>
      </c>
      <c r="F1153" s="79" t="str">
        <f>Sheet1!E1133</f>
        <v>500-1M</v>
      </c>
      <c r="G1153" s="81">
        <f>IF(ISNUMBER((Sheet1!F1133+$F$7/10)*VLOOKUP($B1153,$H$13:$J$18,3,0)),(Sheet1!F1133+$F$7/10)*VLOOKUP($B1153,$H$13:$J$18,3,0),"N/A")</f>
        <v>6.2620671026700014</v>
      </c>
      <c r="H1153" s="79">
        <f>IF(ISNUMBER((Sheet1!G1133+$F$7/10)*VLOOKUP($B1153,$H$13:$J$18,3,0)),(Sheet1!G1133+$F$7/10)*VLOOKUP($B1153,$H$13:$J$18,3,0),"N/A")</f>
        <v>5.9702840744124996</v>
      </c>
      <c r="I1153" s="79">
        <f>IF(ISNUMBER((Sheet1!H1133+$F$7/10)*VLOOKUP($B1153,$H$13:$J$18,3,0)),(Sheet1!H1133+$F$7/10)*VLOOKUP($B1153,$H$13:$J$18,3,0),"N/A")</f>
        <v>6.0659467500516673</v>
      </c>
      <c r="J1153" s="79">
        <f>IF(ISNUMBER((Sheet1!I1133+$F$7/10)*VLOOKUP($B1153,$H$13:$J$18,3,0)),(Sheet1!I1133+$F$7/10)*VLOOKUP($B1153,$H$13:$J$18,3,0),"N/A")</f>
        <v>5.8412675541274997</v>
      </c>
      <c r="K1153" s="82" t="str">
        <f>IF(ISNUMBER((Sheet1!J1133+$F$7/10)*VLOOKUP($B1153,$H$13:$J$18,3,0)),(Sheet1!J1133+$F$7/10)*VLOOKUP($B1153,$H$13:$J$18,3,0),"N/A")</f>
        <v>N/A</v>
      </c>
    </row>
    <row r="1154" spans="2:11" x14ac:dyDescent="0.25">
      <c r="B1154" s="78" t="str">
        <f>Sheet1!A1134</f>
        <v>OH</v>
      </c>
      <c r="C1154" s="79" t="str">
        <f>Sheet1!B1134</f>
        <v>Elec</v>
      </c>
      <c r="D1154" s="80">
        <f>Sheet1!C1134</f>
        <v>43039</v>
      </c>
      <c r="E1154" s="80" t="str">
        <f>Sheet1!D1134</f>
        <v xml:space="preserve">Duke Energy </v>
      </c>
      <c r="F1154" s="79" t="str">
        <f>Sheet1!E1134</f>
        <v>0-150K</v>
      </c>
      <c r="G1154" s="81">
        <f>IF(ISNUMBER((Sheet1!F1134+$F$7/10)*VLOOKUP($B1154,$H$13:$J$18,3,0)),(Sheet1!F1134+$F$7/10)*VLOOKUP($B1154,$H$13:$J$18,3,0),"N/A")</f>
        <v>6.2028669982199993</v>
      </c>
      <c r="H1154" s="79">
        <f>IF(ISNUMBER((Sheet1!G1134+$F$7/10)*VLOOKUP($B1154,$H$13:$J$18,3,0)),(Sheet1!G1134+$F$7/10)*VLOOKUP($B1154,$H$13:$J$18,3,0),"N/A")</f>
        <v>5.82854995885</v>
      </c>
      <c r="I1154" s="79">
        <f>IF(ISNUMBER((Sheet1!H1134+$F$7/10)*VLOOKUP($B1154,$H$13:$J$18,3,0)),(Sheet1!H1134+$F$7/10)*VLOOKUP($B1154,$H$13:$J$18,3,0),"N/A")</f>
        <v>5.9721672528866652</v>
      </c>
      <c r="J1154" s="79">
        <f>IF(ISNUMBER((Sheet1!I1134+$F$7/10)*VLOOKUP($B1154,$H$13:$J$18,3,0)),(Sheet1!I1134+$F$7/10)*VLOOKUP($B1154,$H$13:$J$18,3,0),"N/A")</f>
        <v>5.7304260343550002</v>
      </c>
      <c r="K1154" s="82" t="str">
        <f>IF(ISNUMBER((Sheet1!J1134+$F$7/10)*VLOOKUP($B1154,$H$13:$J$18,3,0)),(Sheet1!J1134+$F$7/10)*VLOOKUP($B1154,$H$13:$J$18,3,0),"N/A")</f>
        <v>N/A</v>
      </c>
    </row>
    <row r="1155" spans="2:11" x14ac:dyDescent="0.25">
      <c r="B1155" s="78" t="str">
        <f>Sheet1!A1135</f>
        <v>OH</v>
      </c>
      <c r="C1155" s="79" t="str">
        <f>Sheet1!B1135</f>
        <v>Elec</v>
      </c>
      <c r="D1155" s="80">
        <f>Sheet1!C1135</f>
        <v>43039</v>
      </c>
      <c r="E1155" s="80" t="str">
        <f>Sheet1!D1135</f>
        <v xml:space="preserve">Duke Energy </v>
      </c>
      <c r="F1155" s="79" t="str">
        <f>Sheet1!E1135</f>
        <v>150-500K</v>
      </c>
      <c r="G1155" s="81">
        <f>IF(ISNUMBER((Sheet1!F1135+$F$7/10)*VLOOKUP($B1155,$H$13:$J$18,3,0)),(Sheet1!F1135+$F$7/10)*VLOOKUP($B1155,$H$13:$J$18,3,0),"N/A")</f>
        <v>6.0023469982199993</v>
      </c>
      <c r="H1155" s="79">
        <f>IF(ISNUMBER((Sheet1!G1135+$F$7/10)*VLOOKUP($B1155,$H$13:$J$18,3,0)),(Sheet1!G1135+$F$7/10)*VLOOKUP($B1155,$H$13:$J$18,3,0),"N/A")</f>
        <v>5.62802995885</v>
      </c>
      <c r="I1155" s="79">
        <f>IF(ISNUMBER((Sheet1!H1135+$F$7/10)*VLOOKUP($B1155,$H$13:$J$18,3,0)),(Sheet1!H1135+$F$7/10)*VLOOKUP($B1155,$H$13:$J$18,3,0),"N/A")</f>
        <v>5.7716472528866651</v>
      </c>
      <c r="J1155" s="79">
        <f>IF(ISNUMBER((Sheet1!I1135+$F$7/10)*VLOOKUP($B1155,$H$13:$J$18,3,0)),(Sheet1!I1135+$F$7/10)*VLOOKUP($B1155,$H$13:$J$18,3,0),"N/A")</f>
        <v>5.5299060343550002</v>
      </c>
      <c r="K1155" s="82" t="str">
        <f>IF(ISNUMBER((Sheet1!J1135+$F$7/10)*VLOOKUP($B1155,$H$13:$J$18,3,0)),(Sheet1!J1135+$F$7/10)*VLOOKUP($B1155,$H$13:$J$18,3,0),"N/A")</f>
        <v>N/A</v>
      </c>
    </row>
    <row r="1156" spans="2:11" x14ac:dyDescent="0.25">
      <c r="B1156" s="78" t="str">
        <f>Sheet1!A1136</f>
        <v>OH</v>
      </c>
      <c r="C1156" s="79" t="str">
        <f>Sheet1!B1136</f>
        <v>Elec</v>
      </c>
      <c r="D1156" s="80">
        <f>Sheet1!C1136</f>
        <v>43039</v>
      </c>
      <c r="E1156" s="80" t="str">
        <f>Sheet1!D1136</f>
        <v xml:space="preserve">Duke Energy </v>
      </c>
      <c r="F1156" s="79" t="str">
        <f>Sheet1!E1136</f>
        <v>500-1M</v>
      </c>
      <c r="G1156" s="81">
        <f>IF(ISNUMBER((Sheet1!F1136+$F$7/10)*VLOOKUP($B1156,$H$13:$J$18,3,0)),(Sheet1!F1136+$F$7/10)*VLOOKUP($B1156,$H$13:$J$18,3,0),"N/A")</f>
        <v>5.6514369982199986</v>
      </c>
      <c r="H1156" s="79">
        <f>IF(ISNUMBER((Sheet1!G1136+$F$7/10)*VLOOKUP($B1156,$H$13:$J$18,3,0)),(Sheet1!G1136+$F$7/10)*VLOOKUP($B1156,$H$13:$J$18,3,0),"N/A")</f>
        <v>5.2771199588500002</v>
      </c>
      <c r="I1156" s="79">
        <f>IF(ISNUMBER((Sheet1!H1136+$F$7/10)*VLOOKUP($B1156,$H$13:$J$18,3,0)),(Sheet1!H1136+$F$7/10)*VLOOKUP($B1156,$H$13:$J$18,3,0),"N/A")</f>
        <v>5.4207372528866653</v>
      </c>
      <c r="J1156" s="79">
        <f>IF(ISNUMBER((Sheet1!I1136+$F$7/10)*VLOOKUP($B1156,$H$13:$J$18,3,0)),(Sheet1!I1136+$F$7/10)*VLOOKUP($B1156,$H$13:$J$18,3,0),"N/A")</f>
        <v>5.1789960343549994</v>
      </c>
      <c r="K1156" s="82" t="str">
        <f>IF(ISNUMBER((Sheet1!J1136+$F$7/10)*VLOOKUP($B1156,$H$13:$J$18,3,0)),(Sheet1!J1136+$F$7/10)*VLOOKUP($B1156,$H$13:$J$18,3,0),"N/A")</f>
        <v>N/A</v>
      </c>
    </row>
    <row r="1157" spans="2:11" x14ac:dyDescent="0.25">
      <c r="B1157" s="78" t="str">
        <f>Sheet1!A1137</f>
        <v>OH</v>
      </c>
      <c r="C1157" s="79" t="str">
        <f>Sheet1!B1137</f>
        <v>Elec</v>
      </c>
      <c r="D1157" s="80">
        <f>Sheet1!C1137</f>
        <v>43069</v>
      </c>
      <c r="E1157" s="80" t="str">
        <f>Sheet1!D1137</f>
        <v>AEP - Columbia Southern</v>
      </c>
      <c r="F1157" s="79" t="str">
        <f>Sheet1!E1137</f>
        <v>0-150K</v>
      </c>
      <c r="G1157" s="81">
        <f>IF(ISNUMBER((Sheet1!F1137+$F$7/10)*VLOOKUP($B1157,$H$13:$J$18,3,0)),(Sheet1!F1137+$F$7/10)*VLOOKUP($B1157,$H$13:$J$18,3,0),"N/A")</f>
        <v>6.8369846870250006</v>
      </c>
      <c r="H1157" s="79">
        <f>IF(ISNUMBER((Sheet1!G1137+$F$7/10)*VLOOKUP($B1157,$H$13:$J$18,3,0)),(Sheet1!G1137+$F$7/10)*VLOOKUP($B1157,$H$13:$J$18,3,0),"N/A")</f>
        <v>6.5209621647949998</v>
      </c>
      <c r="I1157" s="79">
        <f>IF(ISNUMBER((Sheet1!H1137+$F$7/10)*VLOOKUP($B1157,$H$13:$J$18,3,0)),(Sheet1!H1137+$F$7/10)*VLOOKUP($B1157,$H$13:$J$18,3,0),"N/A")</f>
        <v>6.622076862728334</v>
      </c>
      <c r="J1157" s="79">
        <f>IF(ISNUMBER((Sheet1!I1137+$F$7/10)*VLOOKUP($B1157,$H$13:$J$18,3,0)),(Sheet1!I1137+$F$7/10)*VLOOKUP($B1157,$H$13:$J$18,3,0),"N/A")</f>
        <v>6.3604476147849995</v>
      </c>
      <c r="K1157" s="82" t="str">
        <f>IF(ISNUMBER((Sheet1!J1137+$F$7/10)*VLOOKUP($B1157,$H$13:$J$18,3,0)),(Sheet1!J1137+$F$7/10)*VLOOKUP($B1157,$H$13:$J$18,3,0),"N/A")</f>
        <v>N/A</v>
      </c>
    </row>
    <row r="1158" spans="2:11" x14ac:dyDescent="0.25">
      <c r="B1158" s="78" t="str">
        <f>Sheet1!A1138</f>
        <v>OH</v>
      </c>
      <c r="C1158" s="79" t="str">
        <f>Sheet1!B1138</f>
        <v>Elec</v>
      </c>
      <c r="D1158" s="80">
        <f>Sheet1!C1138</f>
        <v>43069</v>
      </c>
      <c r="E1158" s="80" t="str">
        <f>Sheet1!D1138</f>
        <v>AEP - Columbia Southern</v>
      </c>
      <c r="F1158" s="79" t="str">
        <f>Sheet1!E1138</f>
        <v>150-500K</v>
      </c>
      <c r="G1158" s="81">
        <f>IF(ISNUMBER((Sheet1!F1138+$F$7/10)*VLOOKUP($B1158,$H$13:$J$18,3,0)),(Sheet1!F1138+$F$7/10)*VLOOKUP($B1158,$H$13:$J$18,3,0),"N/A")</f>
        <v>6.6364646870250006</v>
      </c>
      <c r="H1158" s="79">
        <f>IF(ISNUMBER((Sheet1!G1138+$F$7/10)*VLOOKUP($B1158,$H$13:$J$18,3,0)),(Sheet1!G1138+$F$7/10)*VLOOKUP($B1158,$H$13:$J$18,3,0),"N/A")</f>
        <v>6.3204421647949998</v>
      </c>
      <c r="I1158" s="79">
        <f>IF(ISNUMBER((Sheet1!H1138+$F$7/10)*VLOOKUP($B1158,$H$13:$J$18,3,0)),(Sheet1!H1138+$F$7/10)*VLOOKUP($B1158,$H$13:$J$18,3,0),"N/A")</f>
        <v>6.421556862728333</v>
      </c>
      <c r="J1158" s="79">
        <f>IF(ISNUMBER((Sheet1!I1138+$F$7/10)*VLOOKUP($B1158,$H$13:$J$18,3,0)),(Sheet1!I1138+$F$7/10)*VLOOKUP($B1158,$H$13:$J$18,3,0),"N/A")</f>
        <v>6.1599276147850004</v>
      </c>
      <c r="K1158" s="82" t="str">
        <f>IF(ISNUMBER((Sheet1!J1138+$F$7/10)*VLOOKUP($B1158,$H$13:$J$18,3,0)),(Sheet1!J1138+$F$7/10)*VLOOKUP($B1158,$H$13:$J$18,3,0),"N/A")</f>
        <v>N/A</v>
      </c>
    </row>
    <row r="1159" spans="2:11" x14ac:dyDescent="0.25">
      <c r="B1159" s="78" t="str">
        <f>Sheet1!A1139</f>
        <v>OH</v>
      </c>
      <c r="C1159" s="79" t="str">
        <f>Sheet1!B1139</f>
        <v>Elec</v>
      </c>
      <c r="D1159" s="80">
        <f>Sheet1!C1139</f>
        <v>43069</v>
      </c>
      <c r="E1159" s="80" t="str">
        <f>Sheet1!D1139</f>
        <v>AEP - Columbia Southern</v>
      </c>
      <c r="F1159" s="79" t="str">
        <f>Sheet1!E1139</f>
        <v>500-1M</v>
      </c>
      <c r="G1159" s="81">
        <f>IF(ISNUMBER((Sheet1!F1139+$F$7/10)*VLOOKUP($B1159,$H$13:$J$18,3,0)),(Sheet1!F1139+$F$7/10)*VLOOKUP($B1159,$H$13:$J$18,3,0),"N/A")</f>
        <v>6.2855546870249999</v>
      </c>
      <c r="H1159" s="79">
        <f>IF(ISNUMBER((Sheet1!G1139+$F$7/10)*VLOOKUP($B1159,$H$13:$J$18,3,0)),(Sheet1!G1139+$F$7/10)*VLOOKUP($B1159,$H$13:$J$18,3,0),"N/A")</f>
        <v>5.9695321647949999</v>
      </c>
      <c r="I1159" s="79">
        <f>IF(ISNUMBER((Sheet1!H1139+$F$7/10)*VLOOKUP($B1159,$H$13:$J$18,3,0)),(Sheet1!H1139+$F$7/10)*VLOOKUP($B1159,$H$13:$J$18,3,0),"N/A")</f>
        <v>6.0706468627283341</v>
      </c>
      <c r="J1159" s="79">
        <f>IF(ISNUMBER((Sheet1!I1139+$F$7/10)*VLOOKUP($B1159,$H$13:$J$18,3,0)),(Sheet1!I1139+$F$7/10)*VLOOKUP($B1159,$H$13:$J$18,3,0),"N/A")</f>
        <v>5.8090176147849997</v>
      </c>
      <c r="K1159" s="82" t="str">
        <f>IF(ISNUMBER((Sheet1!J1139+$F$7/10)*VLOOKUP($B1159,$H$13:$J$18,3,0)),(Sheet1!J1139+$F$7/10)*VLOOKUP($B1159,$H$13:$J$18,3,0),"N/A")</f>
        <v>N/A</v>
      </c>
    </row>
    <row r="1160" spans="2:11" x14ac:dyDescent="0.25">
      <c r="B1160" s="78" t="str">
        <f>Sheet1!A1140</f>
        <v>OH</v>
      </c>
      <c r="C1160" s="79" t="str">
        <f>Sheet1!B1140</f>
        <v>Elec</v>
      </c>
      <c r="D1160" s="80">
        <f>Sheet1!C1140</f>
        <v>43069</v>
      </c>
      <c r="E1160" s="80" t="str">
        <f>Sheet1!D1140</f>
        <v>AEP-Ohio Power</v>
      </c>
      <c r="F1160" s="79" t="str">
        <f>Sheet1!E1140</f>
        <v>0-150K</v>
      </c>
      <c r="G1160" s="81">
        <f>IF(ISNUMBER((Sheet1!F1140+$F$7/10)*VLOOKUP($B1160,$H$13:$J$18,3,0)),(Sheet1!F1140+$F$7/10)*VLOOKUP($B1160,$H$13:$J$18,3,0),"N/A")</f>
        <v>6.8369846870250006</v>
      </c>
      <c r="H1160" s="79">
        <f>IF(ISNUMBER((Sheet1!G1140+$F$7/10)*VLOOKUP($B1160,$H$13:$J$18,3,0)),(Sheet1!G1140+$F$7/10)*VLOOKUP($B1160,$H$13:$J$18,3,0),"N/A")</f>
        <v>6.5209621647949998</v>
      </c>
      <c r="I1160" s="79">
        <f>IF(ISNUMBER((Sheet1!H1140+$F$7/10)*VLOOKUP($B1160,$H$13:$J$18,3,0)),(Sheet1!H1140+$F$7/10)*VLOOKUP($B1160,$H$13:$J$18,3,0),"N/A")</f>
        <v>6.622076862728334</v>
      </c>
      <c r="J1160" s="79">
        <f>IF(ISNUMBER((Sheet1!I1140+$F$7/10)*VLOOKUP($B1160,$H$13:$J$18,3,0)),(Sheet1!I1140+$F$7/10)*VLOOKUP($B1160,$H$13:$J$18,3,0),"N/A")</f>
        <v>6.3604476147849995</v>
      </c>
      <c r="K1160" s="82" t="str">
        <f>IF(ISNUMBER((Sheet1!J1140+$F$7/10)*VLOOKUP($B1160,$H$13:$J$18,3,0)),(Sheet1!J1140+$F$7/10)*VLOOKUP($B1160,$H$13:$J$18,3,0),"N/A")</f>
        <v>N/A</v>
      </c>
    </row>
    <row r="1161" spans="2:11" x14ac:dyDescent="0.25">
      <c r="B1161" s="78" t="str">
        <f>Sheet1!A1141</f>
        <v>OH</v>
      </c>
      <c r="C1161" s="79" t="str">
        <f>Sheet1!B1141</f>
        <v>Elec</v>
      </c>
      <c r="D1161" s="80">
        <f>Sheet1!C1141</f>
        <v>43069</v>
      </c>
      <c r="E1161" s="80" t="str">
        <f>Sheet1!D1141</f>
        <v>AEP-Ohio Power</v>
      </c>
      <c r="F1161" s="79" t="str">
        <f>Sheet1!E1141</f>
        <v>150-500K</v>
      </c>
      <c r="G1161" s="81">
        <f>IF(ISNUMBER((Sheet1!F1141+$F$7/10)*VLOOKUP($B1161,$H$13:$J$18,3,0)),(Sheet1!F1141+$F$7/10)*VLOOKUP($B1161,$H$13:$J$18,3,0),"N/A")</f>
        <v>6.6364646870250006</v>
      </c>
      <c r="H1161" s="79">
        <f>IF(ISNUMBER((Sheet1!G1141+$F$7/10)*VLOOKUP($B1161,$H$13:$J$18,3,0)),(Sheet1!G1141+$F$7/10)*VLOOKUP($B1161,$H$13:$J$18,3,0),"N/A")</f>
        <v>6.3204421647949998</v>
      </c>
      <c r="I1161" s="79">
        <f>IF(ISNUMBER((Sheet1!H1141+$F$7/10)*VLOOKUP($B1161,$H$13:$J$18,3,0)),(Sheet1!H1141+$F$7/10)*VLOOKUP($B1161,$H$13:$J$18,3,0),"N/A")</f>
        <v>6.421556862728333</v>
      </c>
      <c r="J1161" s="79">
        <f>IF(ISNUMBER((Sheet1!I1141+$F$7/10)*VLOOKUP($B1161,$H$13:$J$18,3,0)),(Sheet1!I1141+$F$7/10)*VLOOKUP($B1161,$H$13:$J$18,3,0),"N/A")</f>
        <v>6.1599276147850004</v>
      </c>
      <c r="K1161" s="82" t="str">
        <f>IF(ISNUMBER((Sheet1!J1141+$F$7/10)*VLOOKUP($B1161,$H$13:$J$18,3,0)),(Sheet1!J1141+$F$7/10)*VLOOKUP($B1161,$H$13:$J$18,3,0),"N/A")</f>
        <v>N/A</v>
      </c>
    </row>
    <row r="1162" spans="2:11" x14ac:dyDescent="0.25">
      <c r="B1162" s="78" t="str">
        <f>Sheet1!A1142</f>
        <v>OH</v>
      </c>
      <c r="C1162" s="79" t="str">
        <f>Sheet1!B1142</f>
        <v>Elec</v>
      </c>
      <c r="D1162" s="80">
        <f>Sheet1!C1142</f>
        <v>43069</v>
      </c>
      <c r="E1162" s="80" t="str">
        <f>Sheet1!D1142</f>
        <v>AEP-Ohio Power</v>
      </c>
      <c r="F1162" s="79" t="str">
        <f>Sheet1!E1142</f>
        <v>500-1M</v>
      </c>
      <c r="G1162" s="81">
        <f>IF(ISNUMBER((Sheet1!F1142+$F$7/10)*VLOOKUP($B1162,$H$13:$J$18,3,0)),(Sheet1!F1142+$F$7/10)*VLOOKUP($B1162,$H$13:$J$18,3,0),"N/A")</f>
        <v>6.2855546870249999</v>
      </c>
      <c r="H1162" s="79">
        <f>IF(ISNUMBER((Sheet1!G1142+$F$7/10)*VLOOKUP($B1162,$H$13:$J$18,3,0)),(Sheet1!G1142+$F$7/10)*VLOOKUP($B1162,$H$13:$J$18,3,0),"N/A")</f>
        <v>5.9695321647949999</v>
      </c>
      <c r="I1162" s="79">
        <f>IF(ISNUMBER((Sheet1!H1142+$F$7/10)*VLOOKUP($B1162,$H$13:$J$18,3,0)),(Sheet1!H1142+$F$7/10)*VLOOKUP($B1162,$H$13:$J$18,3,0),"N/A")</f>
        <v>6.0706468627283341</v>
      </c>
      <c r="J1162" s="79">
        <f>IF(ISNUMBER((Sheet1!I1142+$F$7/10)*VLOOKUP($B1162,$H$13:$J$18,3,0)),(Sheet1!I1142+$F$7/10)*VLOOKUP($B1162,$H$13:$J$18,3,0),"N/A")</f>
        <v>5.8090176147849997</v>
      </c>
      <c r="K1162" s="82" t="str">
        <f>IF(ISNUMBER((Sheet1!J1142+$F$7/10)*VLOOKUP($B1162,$H$13:$J$18,3,0)),(Sheet1!J1142+$F$7/10)*VLOOKUP($B1162,$H$13:$J$18,3,0),"N/A")</f>
        <v>N/A</v>
      </c>
    </row>
    <row r="1163" spans="2:11" x14ac:dyDescent="0.25">
      <c r="B1163" s="78" t="str">
        <f>Sheet1!A1143</f>
        <v>OH</v>
      </c>
      <c r="C1163" s="79" t="str">
        <f>Sheet1!B1143</f>
        <v>Elec</v>
      </c>
      <c r="D1163" s="80">
        <f>Sheet1!C1143</f>
        <v>43069</v>
      </c>
      <c r="E1163" s="80" t="str">
        <f>Sheet1!D1143</f>
        <v xml:space="preserve">Duke Energy </v>
      </c>
      <c r="F1163" s="79" t="str">
        <f>Sheet1!E1143</f>
        <v>0-150K</v>
      </c>
      <c r="G1163" s="81">
        <f>IF(ISNUMBER((Sheet1!F1143+$F$7/10)*VLOOKUP($B1163,$H$13:$J$18,3,0)),(Sheet1!F1143+$F$7/10)*VLOOKUP($B1163,$H$13:$J$18,3,0),"N/A")</f>
        <v>6.2414593698449998</v>
      </c>
      <c r="H1163" s="79">
        <f>IF(ISNUMBER((Sheet1!G1143+$F$7/10)*VLOOKUP($B1163,$H$13:$J$18,3,0)),(Sheet1!G1143+$F$7/10)*VLOOKUP($B1163,$H$13:$J$18,3,0),"N/A")</f>
        <v>5.8371322176350011</v>
      </c>
      <c r="I1163" s="79">
        <f>IF(ISNUMBER((Sheet1!H1143+$F$7/10)*VLOOKUP($B1163,$H$13:$J$18,3,0)),(Sheet1!H1143+$F$7/10)*VLOOKUP($B1163,$H$13:$J$18,3,0),"N/A")</f>
        <v>5.9876524228833325</v>
      </c>
      <c r="J1163" s="79">
        <f>IF(ISNUMBER((Sheet1!I1143+$F$7/10)*VLOOKUP($B1163,$H$13:$J$18,3,0)),(Sheet1!I1143+$F$7/10)*VLOOKUP($B1163,$H$13:$J$18,3,0),"N/A")</f>
        <v>5.7057594522774995</v>
      </c>
      <c r="K1163" s="82" t="str">
        <f>IF(ISNUMBER((Sheet1!J1143+$F$7/10)*VLOOKUP($B1163,$H$13:$J$18,3,0)),(Sheet1!J1143+$F$7/10)*VLOOKUP($B1163,$H$13:$J$18,3,0),"N/A")</f>
        <v>N/A</v>
      </c>
    </row>
    <row r="1164" spans="2:11" x14ac:dyDescent="0.25">
      <c r="B1164" s="78" t="str">
        <f>Sheet1!A1144</f>
        <v>OH</v>
      </c>
      <c r="C1164" s="79" t="str">
        <f>Sheet1!B1144</f>
        <v>Elec</v>
      </c>
      <c r="D1164" s="80">
        <f>Sheet1!C1144</f>
        <v>43069</v>
      </c>
      <c r="E1164" s="80" t="str">
        <f>Sheet1!D1144</f>
        <v xml:space="preserve">Duke Energy </v>
      </c>
      <c r="F1164" s="79" t="str">
        <f>Sheet1!E1144</f>
        <v>150-500K</v>
      </c>
      <c r="G1164" s="81">
        <f>IF(ISNUMBER((Sheet1!F1144+$F$7/10)*VLOOKUP($B1164,$H$13:$J$18,3,0)),(Sheet1!F1144+$F$7/10)*VLOOKUP($B1164,$H$13:$J$18,3,0),"N/A")</f>
        <v>6.0409393698449989</v>
      </c>
      <c r="H1164" s="79">
        <f>IF(ISNUMBER((Sheet1!G1144+$F$7/10)*VLOOKUP($B1164,$H$13:$J$18,3,0)),(Sheet1!G1144+$F$7/10)*VLOOKUP($B1164,$H$13:$J$18,3,0),"N/A")</f>
        <v>5.6366122176350011</v>
      </c>
      <c r="I1164" s="79">
        <f>IF(ISNUMBER((Sheet1!H1144+$F$7/10)*VLOOKUP($B1164,$H$13:$J$18,3,0)),(Sheet1!H1144+$F$7/10)*VLOOKUP($B1164,$H$13:$J$18,3,0),"N/A")</f>
        <v>5.7871324228833325</v>
      </c>
      <c r="J1164" s="79">
        <f>IF(ISNUMBER((Sheet1!I1144+$F$7/10)*VLOOKUP($B1164,$H$13:$J$18,3,0)),(Sheet1!I1144+$F$7/10)*VLOOKUP($B1164,$H$13:$J$18,3,0),"N/A")</f>
        <v>5.5052394522774994</v>
      </c>
      <c r="K1164" s="82" t="str">
        <f>IF(ISNUMBER((Sheet1!J1144+$F$7/10)*VLOOKUP($B1164,$H$13:$J$18,3,0)),(Sheet1!J1144+$F$7/10)*VLOOKUP($B1164,$H$13:$J$18,3,0),"N/A")</f>
        <v>N/A</v>
      </c>
    </row>
    <row r="1165" spans="2:11" x14ac:dyDescent="0.25">
      <c r="B1165" s="78" t="str">
        <f>Sheet1!A1145</f>
        <v>OH</v>
      </c>
      <c r="C1165" s="79" t="str">
        <f>Sheet1!B1145</f>
        <v>Elec</v>
      </c>
      <c r="D1165" s="80">
        <f>Sheet1!C1145</f>
        <v>43069</v>
      </c>
      <c r="E1165" s="80" t="str">
        <f>Sheet1!D1145</f>
        <v xml:space="preserve">Duke Energy </v>
      </c>
      <c r="F1165" s="79" t="str">
        <f>Sheet1!E1145</f>
        <v>500-1M</v>
      </c>
      <c r="G1165" s="81">
        <f>IF(ISNUMBER((Sheet1!F1145+$F$7/10)*VLOOKUP($B1165,$H$13:$J$18,3,0)),(Sheet1!F1145+$F$7/10)*VLOOKUP($B1165,$H$13:$J$18,3,0),"N/A")</f>
        <v>5.690029369845</v>
      </c>
      <c r="H1165" s="79">
        <f>IF(ISNUMBER((Sheet1!G1145+$F$7/10)*VLOOKUP($B1165,$H$13:$J$18,3,0)),(Sheet1!G1145+$F$7/10)*VLOOKUP($B1165,$H$13:$J$18,3,0),"N/A")</f>
        <v>5.2857022176350013</v>
      </c>
      <c r="I1165" s="79">
        <f>IF(ISNUMBER((Sheet1!H1145+$F$7/10)*VLOOKUP($B1165,$H$13:$J$18,3,0)),(Sheet1!H1145+$F$7/10)*VLOOKUP($B1165,$H$13:$J$18,3,0),"N/A")</f>
        <v>5.4362224228833327</v>
      </c>
      <c r="J1165" s="79">
        <f>IF(ISNUMBER((Sheet1!I1145+$F$7/10)*VLOOKUP($B1165,$H$13:$J$18,3,0)),(Sheet1!I1145+$F$7/10)*VLOOKUP($B1165,$H$13:$J$18,3,0),"N/A")</f>
        <v>5.1543294522774996</v>
      </c>
      <c r="K1165" s="82" t="str">
        <f>IF(ISNUMBER((Sheet1!J1145+$F$7/10)*VLOOKUP($B1165,$H$13:$J$18,3,0)),(Sheet1!J1145+$F$7/10)*VLOOKUP($B1165,$H$13:$J$18,3,0),"N/A")</f>
        <v>N/A</v>
      </c>
    </row>
    <row r="1166" spans="2:11" x14ac:dyDescent="0.25">
      <c r="B1166" s="78" t="str">
        <f>Sheet1!A1146</f>
        <v>OH</v>
      </c>
      <c r="C1166" s="79" t="str">
        <f>Sheet1!B1146</f>
        <v>Elec</v>
      </c>
      <c r="D1166" s="80">
        <f>Sheet1!C1146</f>
        <v>43100</v>
      </c>
      <c r="E1166" s="80" t="str">
        <f>Sheet1!D1146</f>
        <v>AEP - Columbia Southern</v>
      </c>
      <c r="F1166" s="79" t="str">
        <f>Sheet1!E1146</f>
        <v>0-150K</v>
      </c>
      <c r="G1166" s="81">
        <f>IF(ISNUMBER((Sheet1!F1146+$F$7/10)*VLOOKUP($B1166,$H$13:$J$18,3,0)),(Sheet1!F1146+$F$7/10)*VLOOKUP($B1166,$H$13:$J$18,3,0),"N/A")</f>
        <v>6.8167051803750001</v>
      </c>
      <c r="H1166" s="79">
        <f>IF(ISNUMBER((Sheet1!G1146+$F$7/10)*VLOOKUP($B1166,$H$13:$J$18,3,0)),(Sheet1!G1146+$F$7/10)*VLOOKUP($B1166,$H$13:$J$18,3,0),"N/A")</f>
        <v>6.5177491019400007</v>
      </c>
      <c r="I1166" s="79">
        <f>IF(ISNUMBER((Sheet1!H1146+$F$7/10)*VLOOKUP($B1166,$H$13:$J$18,3,0)),(Sheet1!H1146+$F$7/10)*VLOOKUP($B1166,$H$13:$J$18,3,0),"N/A")</f>
        <v>6.610631567315</v>
      </c>
      <c r="J1166" s="79">
        <f>IF(ISNUMBER((Sheet1!I1146+$F$7/10)*VLOOKUP($B1166,$H$13:$J$18,3,0)),(Sheet1!I1146+$F$7/10)*VLOOKUP($B1166,$H$13:$J$18,3,0),"N/A")</f>
        <v>6.3270556639124997</v>
      </c>
      <c r="K1166" s="82" t="str">
        <f>IF(ISNUMBER((Sheet1!J1146+$F$7/10)*VLOOKUP($B1166,$H$13:$J$18,3,0)),(Sheet1!J1146+$F$7/10)*VLOOKUP($B1166,$H$13:$J$18,3,0),"N/A")</f>
        <v>N/A</v>
      </c>
    </row>
    <row r="1167" spans="2:11" x14ac:dyDescent="0.25">
      <c r="B1167" s="78" t="str">
        <f>Sheet1!A1147</f>
        <v>OH</v>
      </c>
      <c r="C1167" s="79" t="str">
        <f>Sheet1!B1147</f>
        <v>Elec</v>
      </c>
      <c r="D1167" s="80">
        <f>Sheet1!C1147</f>
        <v>43100</v>
      </c>
      <c r="E1167" s="80" t="str">
        <f>Sheet1!D1147</f>
        <v>AEP - Columbia Southern</v>
      </c>
      <c r="F1167" s="79" t="str">
        <f>Sheet1!E1147</f>
        <v>150-500K</v>
      </c>
      <c r="G1167" s="81">
        <f>IF(ISNUMBER((Sheet1!F1147+$F$7/10)*VLOOKUP($B1167,$H$13:$J$18,3,0)),(Sheet1!F1147+$F$7/10)*VLOOKUP($B1167,$H$13:$J$18,3,0),"N/A")</f>
        <v>6.616185180375</v>
      </c>
      <c r="H1167" s="79">
        <f>IF(ISNUMBER((Sheet1!G1147+$F$7/10)*VLOOKUP($B1167,$H$13:$J$18,3,0)),(Sheet1!G1147+$F$7/10)*VLOOKUP($B1167,$H$13:$J$18,3,0),"N/A")</f>
        <v>6.3172291019400006</v>
      </c>
      <c r="I1167" s="79">
        <f>IF(ISNUMBER((Sheet1!H1147+$F$7/10)*VLOOKUP($B1167,$H$13:$J$18,3,0)),(Sheet1!H1147+$F$7/10)*VLOOKUP($B1167,$H$13:$J$18,3,0),"N/A")</f>
        <v>6.4101115673149991</v>
      </c>
      <c r="J1167" s="79">
        <f>IF(ISNUMBER((Sheet1!I1147+$F$7/10)*VLOOKUP($B1167,$H$13:$J$18,3,0)),(Sheet1!I1147+$F$7/10)*VLOOKUP($B1167,$H$13:$J$18,3,0),"N/A")</f>
        <v>6.1265356639124997</v>
      </c>
      <c r="K1167" s="82" t="str">
        <f>IF(ISNUMBER((Sheet1!J1147+$F$7/10)*VLOOKUP($B1167,$H$13:$J$18,3,0)),(Sheet1!J1147+$F$7/10)*VLOOKUP($B1167,$H$13:$J$18,3,0),"N/A")</f>
        <v>N/A</v>
      </c>
    </row>
    <row r="1168" spans="2:11" x14ac:dyDescent="0.25">
      <c r="B1168" s="78" t="str">
        <f>Sheet1!A1148</f>
        <v>OH</v>
      </c>
      <c r="C1168" s="79" t="str">
        <f>Sheet1!B1148</f>
        <v>Elec</v>
      </c>
      <c r="D1168" s="80">
        <f>Sheet1!C1148</f>
        <v>43100</v>
      </c>
      <c r="E1168" s="80" t="str">
        <f>Sheet1!D1148</f>
        <v>AEP - Columbia Southern</v>
      </c>
      <c r="F1168" s="79" t="str">
        <f>Sheet1!E1148</f>
        <v>500-1M</v>
      </c>
      <c r="G1168" s="81">
        <f>IF(ISNUMBER((Sheet1!F1148+$F$7/10)*VLOOKUP($B1168,$H$13:$J$18,3,0)),(Sheet1!F1148+$F$7/10)*VLOOKUP($B1168,$H$13:$J$18,3,0),"N/A")</f>
        <v>6.2652751803750002</v>
      </c>
      <c r="H1168" s="79">
        <f>IF(ISNUMBER((Sheet1!G1148+$F$7/10)*VLOOKUP($B1168,$H$13:$J$18,3,0)),(Sheet1!G1148+$F$7/10)*VLOOKUP($B1168,$H$13:$J$18,3,0),"N/A")</f>
        <v>5.9663191019399999</v>
      </c>
      <c r="I1168" s="79">
        <f>IF(ISNUMBER((Sheet1!H1148+$F$7/10)*VLOOKUP($B1168,$H$13:$J$18,3,0)),(Sheet1!H1148+$F$7/10)*VLOOKUP($B1168,$H$13:$J$18,3,0),"N/A")</f>
        <v>6.0592015673150001</v>
      </c>
      <c r="J1168" s="79">
        <f>IF(ISNUMBER((Sheet1!I1148+$F$7/10)*VLOOKUP($B1168,$H$13:$J$18,3,0)),(Sheet1!I1148+$F$7/10)*VLOOKUP($B1168,$H$13:$J$18,3,0),"N/A")</f>
        <v>5.7756256639125008</v>
      </c>
      <c r="K1168" s="82" t="str">
        <f>IF(ISNUMBER((Sheet1!J1148+$F$7/10)*VLOOKUP($B1168,$H$13:$J$18,3,0)),(Sheet1!J1148+$F$7/10)*VLOOKUP($B1168,$H$13:$J$18,3,0),"N/A")</f>
        <v>N/A</v>
      </c>
    </row>
    <row r="1169" spans="2:11" x14ac:dyDescent="0.25">
      <c r="B1169" s="78" t="str">
        <f>Sheet1!A1149</f>
        <v>OH</v>
      </c>
      <c r="C1169" s="79" t="str">
        <f>Sheet1!B1149</f>
        <v>Elec</v>
      </c>
      <c r="D1169" s="80">
        <f>Sheet1!C1149</f>
        <v>43100</v>
      </c>
      <c r="E1169" s="80" t="str">
        <f>Sheet1!D1149</f>
        <v>AEP-Ohio Power</v>
      </c>
      <c r="F1169" s="79" t="str">
        <f>Sheet1!E1149</f>
        <v>0-150K</v>
      </c>
      <c r="G1169" s="81">
        <f>IF(ISNUMBER((Sheet1!F1149+$F$7/10)*VLOOKUP($B1169,$H$13:$J$18,3,0)),(Sheet1!F1149+$F$7/10)*VLOOKUP($B1169,$H$13:$J$18,3,0),"N/A")</f>
        <v>6.8167051803750001</v>
      </c>
      <c r="H1169" s="79">
        <f>IF(ISNUMBER((Sheet1!G1149+$F$7/10)*VLOOKUP($B1169,$H$13:$J$18,3,0)),(Sheet1!G1149+$F$7/10)*VLOOKUP($B1169,$H$13:$J$18,3,0),"N/A")</f>
        <v>6.5177491019400007</v>
      </c>
      <c r="I1169" s="79">
        <f>IF(ISNUMBER((Sheet1!H1149+$F$7/10)*VLOOKUP($B1169,$H$13:$J$18,3,0)),(Sheet1!H1149+$F$7/10)*VLOOKUP($B1169,$H$13:$J$18,3,0),"N/A")</f>
        <v>6.610631567315</v>
      </c>
      <c r="J1169" s="79">
        <f>IF(ISNUMBER((Sheet1!I1149+$F$7/10)*VLOOKUP($B1169,$H$13:$J$18,3,0)),(Sheet1!I1149+$F$7/10)*VLOOKUP($B1169,$H$13:$J$18,3,0),"N/A")</f>
        <v>6.3270556639124997</v>
      </c>
      <c r="K1169" s="82" t="str">
        <f>IF(ISNUMBER((Sheet1!J1149+$F$7/10)*VLOOKUP($B1169,$H$13:$J$18,3,0)),(Sheet1!J1149+$F$7/10)*VLOOKUP($B1169,$H$13:$J$18,3,0),"N/A")</f>
        <v>N/A</v>
      </c>
    </row>
    <row r="1170" spans="2:11" x14ac:dyDescent="0.25">
      <c r="B1170" s="78" t="str">
        <f>Sheet1!A1150</f>
        <v>OH</v>
      </c>
      <c r="C1170" s="79" t="str">
        <f>Sheet1!B1150</f>
        <v>Elec</v>
      </c>
      <c r="D1170" s="80">
        <f>Sheet1!C1150</f>
        <v>43100</v>
      </c>
      <c r="E1170" s="80" t="str">
        <f>Sheet1!D1150</f>
        <v>AEP-Ohio Power</v>
      </c>
      <c r="F1170" s="79" t="str">
        <f>Sheet1!E1150</f>
        <v>150-500K</v>
      </c>
      <c r="G1170" s="81">
        <f>IF(ISNUMBER((Sheet1!F1150+$F$7/10)*VLOOKUP($B1170,$H$13:$J$18,3,0)),(Sheet1!F1150+$F$7/10)*VLOOKUP($B1170,$H$13:$J$18,3,0),"N/A")</f>
        <v>6.616185180375</v>
      </c>
      <c r="H1170" s="79">
        <f>IF(ISNUMBER((Sheet1!G1150+$F$7/10)*VLOOKUP($B1170,$H$13:$J$18,3,0)),(Sheet1!G1150+$F$7/10)*VLOOKUP($B1170,$H$13:$J$18,3,0),"N/A")</f>
        <v>6.3172291019400006</v>
      </c>
      <c r="I1170" s="79">
        <f>IF(ISNUMBER((Sheet1!H1150+$F$7/10)*VLOOKUP($B1170,$H$13:$J$18,3,0)),(Sheet1!H1150+$F$7/10)*VLOOKUP($B1170,$H$13:$J$18,3,0),"N/A")</f>
        <v>6.4101115673149991</v>
      </c>
      <c r="J1170" s="79">
        <f>IF(ISNUMBER((Sheet1!I1150+$F$7/10)*VLOOKUP($B1170,$H$13:$J$18,3,0)),(Sheet1!I1150+$F$7/10)*VLOOKUP($B1170,$H$13:$J$18,3,0),"N/A")</f>
        <v>6.1265356639124997</v>
      </c>
      <c r="K1170" s="82" t="str">
        <f>IF(ISNUMBER((Sheet1!J1150+$F$7/10)*VLOOKUP($B1170,$H$13:$J$18,3,0)),(Sheet1!J1150+$F$7/10)*VLOOKUP($B1170,$H$13:$J$18,3,0),"N/A")</f>
        <v>N/A</v>
      </c>
    </row>
    <row r="1171" spans="2:11" x14ac:dyDescent="0.25">
      <c r="B1171" s="78" t="str">
        <f>Sheet1!A1151</f>
        <v>OH</v>
      </c>
      <c r="C1171" s="79" t="str">
        <f>Sheet1!B1151</f>
        <v>Elec</v>
      </c>
      <c r="D1171" s="80">
        <f>Sheet1!C1151</f>
        <v>43100</v>
      </c>
      <c r="E1171" s="80" t="str">
        <f>Sheet1!D1151</f>
        <v>AEP-Ohio Power</v>
      </c>
      <c r="F1171" s="79" t="str">
        <f>Sheet1!E1151</f>
        <v>500-1M</v>
      </c>
      <c r="G1171" s="81">
        <f>IF(ISNUMBER((Sheet1!F1151+$F$7/10)*VLOOKUP($B1171,$H$13:$J$18,3,0)),(Sheet1!F1151+$F$7/10)*VLOOKUP($B1171,$H$13:$J$18,3,0),"N/A")</f>
        <v>6.2652751803750002</v>
      </c>
      <c r="H1171" s="79">
        <f>IF(ISNUMBER((Sheet1!G1151+$F$7/10)*VLOOKUP($B1171,$H$13:$J$18,3,0)),(Sheet1!G1151+$F$7/10)*VLOOKUP($B1171,$H$13:$J$18,3,0),"N/A")</f>
        <v>5.9663191019399999</v>
      </c>
      <c r="I1171" s="79">
        <f>IF(ISNUMBER((Sheet1!H1151+$F$7/10)*VLOOKUP($B1171,$H$13:$J$18,3,0)),(Sheet1!H1151+$F$7/10)*VLOOKUP($B1171,$H$13:$J$18,3,0),"N/A")</f>
        <v>6.0592015673150001</v>
      </c>
      <c r="J1171" s="79">
        <f>IF(ISNUMBER((Sheet1!I1151+$F$7/10)*VLOOKUP($B1171,$H$13:$J$18,3,0)),(Sheet1!I1151+$F$7/10)*VLOOKUP($B1171,$H$13:$J$18,3,0),"N/A")</f>
        <v>5.7756256639125008</v>
      </c>
      <c r="K1171" s="82" t="str">
        <f>IF(ISNUMBER((Sheet1!J1151+$F$7/10)*VLOOKUP($B1171,$H$13:$J$18,3,0)),(Sheet1!J1151+$F$7/10)*VLOOKUP($B1171,$H$13:$J$18,3,0),"N/A")</f>
        <v>N/A</v>
      </c>
    </row>
    <row r="1172" spans="2:11" x14ac:dyDescent="0.25">
      <c r="B1172" s="78" t="str">
        <f>Sheet1!A1152</f>
        <v>OH</v>
      </c>
      <c r="C1172" s="79" t="str">
        <f>Sheet1!B1152</f>
        <v>Elec</v>
      </c>
      <c r="D1172" s="80">
        <f>Sheet1!C1152</f>
        <v>43100</v>
      </c>
      <c r="E1172" s="80" t="str">
        <f>Sheet1!D1152</f>
        <v xml:space="preserve">Duke Energy </v>
      </c>
      <c r="F1172" s="79" t="str">
        <f>Sheet1!E1152</f>
        <v>0-150K</v>
      </c>
      <c r="G1172" s="81">
        <f>IF(ISNUMBER((Sheet1!F1152+$F$7/10)*VLOOKUP($B1172,$H$13:$J$18,3,0)),(Sheet1!F1152+$F$7/10)*VLOOKUP($B1172,$H$13:$J$18,3,0),"N/A")</f>
        <v>6.1755203479800009</v>
      </c>
      <c r="H1172" s="79">
        <f>IF(ISNUMBER((Sheet1!G1152+$F$7/10)*VLOOKUP($B1172,$H$13:$J$18,3,0)),(Sheet1!G1152+$F$7/10)*VLOOKUP($B1172,$H$13:$J$18,3,0),"N/A")</f>
        <v>5.8327775985975014</v>
      </c>
      <c r="I1172" s="79">
        <f>IF(ISNUMBER((Sheet1!H1152+$F$7/10)*VLOOKUP($B1172,$H$13:$J$18,3,0)),(Sheet1!H1152+$F$7/10)*VLOOKUP($B1172,$H$13:$J$18,3,0),"N/A")</f>
        <v>5.9672012646149994</v>
      </c>
      <c r="J1172" s="79">
        <f>IF(ISNUMBER((Sheet1!I1152+$F$7/10)*VLOOKUP($B1172,$H$13:$J$18,3,0)),(Sheet1!I1152+$F$7/10)*VLOOKUP($B1172,$H$13:$J$18,3,0),"N/A")</f>
        <v>5.67485825223</v>
      </c>
      <c r="K1172" s="82" t="str">
        <f>IF(ISNUMBER((Sheet1!J1152+$F$7/10)*VLOOKUP($B1172,$H$13:$J$18,3,0)),(Sheet1!J1152+$F$7/10)*VLOOKUP($B1172,$H$13:$J$18,3,0),"N/A")</f>
        <v>N/A</v>
      </c>
    </row>
    <row r="1173" spans="2:11" x14ac:dyDescent="0.25">
      <c r="B1173" s="78" t="str">
        <f>Sheet1!A1153</f>
        <v>OH</v>
      </c>
      <c r="C1173" s="79" t="str">
        <f>Sheet1!B1153</f>
        <v>Elec</v>
      </c>
      <c r="D1173" s="80">
        <f>Sheet1!C1153</f>
        <v>43100</v>
      </c>
      <c r="E1173" s="80" t="str">
        <f>Sheet1!D1153</f>
        <v xml:space="preserve">Duke Energy </v>
      </c>
      <c r="F1173" s="79" t="str">
        <f>Sheet1!E1153</f>
        <v>150-500K</v>
      </c>
      <c r="G1173" s="81">
        <f>IF(ISNUMBER((Sheet1!F1153+$F$7/10)*VLOOKUP($B1173,$H$13:$J$18,3,0)),(Sheet1!F1153+$F$7/10)*VLOOKUP($B1173,$H$13:$J$18,3,0),"N/A")</f>
        <v>5.9750003479800009</v>
      </c>
      <c r="H1173" s="79">
        <f>IF(ISNUMBER((Sheet1!G1153+$F$7/10)*VLOOKUP($B1173,$H$13:$J$18,3,0)),(Sheet1!G1153+$F$7/10)*VLOOKUP($B1173,$H$13:$J$18,3,0),"N/A")</f>
        <v>5.6322575985975014</v>
      </c>
      <c r="I1173" s="79">
        <f>IF(ISNUMBER((Sheet1!H1153+$F$7/10)*VLOOKUP($B1173,$H$13:$J$18,3,0)),(Sheet1!H1153+$F$7/10)*VLOOKUP($B1173,$H$13:$J$18,3,0),"N/A")</f>
        <v>5.7666812646149994</v>
      </c>
      <c r="J1173" s="79">
        <f>IF(ISNUMBER((Sheet1!I1153+$F$7/10)*VLOOKUP($B1173,$H$13:$J$18,3,0)),(Sheet1!I1153+$F$7/10)*VLOOKUP($B1173,$H$13:$J$18,3,0),"N/A")</f>
        <v>5.4743382522299999</v>
      </c>
      <c r="K1173" s="82" t="str">
        <f>IF(ISNUMBER((Sheet1!J1153+$F$7/10)*VLOOKUP($B1173,$H$13:$J$18,3,0)),(Sheet1!J1153+$F$7/10)*VLOOKUP($B1173,$H$13:$J$18,3,0),"N/A")</f>
        <v>N/A</v>
      </c>
    </row>
    <row r="1174" spans="2:11" x14ac:dyDescent="0.25">
      <c r="B1174" s="78" t="str">
        <f>Sheet1!A1154</f>
        <v>OH</v>
      </c>
      <c r="C1174" s="79" t="str">
        <f>Sheet1!B1154</f>
        <v>Elec</v>
      </c>
      <c r="D1174" s="80">
        <f>Sheet1!C1154</f>
        <v>43100</v>
      </c>
      <c r="E1174" s="80" t="str">
        <f>Sheet1!D1154</f>
        <v xml:space="preserve">Duke Energy </v>
      </c>
      <c r="F1174" s="79" t="str">
        <f>Sheet1!E1154</f>
        <v>500-1M</v>
      </c>
      <c r="G1174" s="81">
        <f>IF(ISNUMBER((Sheet1!F1154+$F$7/10)*VLOOKUP($B1174,$H$13:$J$18,3,0)),(Sheet1!F1154+$F$7/10)*VLOOKUP($B1174,$H$13:$J$18,3,0),"N/A")</f>
        <v>5.6240903479800011</v>
      </c>
      <c r="H1174" s="79">
        <f>IF(ISNUMBER((Sheet1!G1154+$F$7/10)*VLOOKUP($B1174,$H$13:$J$18,3,0)),(Sheet1!G1154+$F$7/10)*VLOOKUP($B1174,$H$13:$J$18,3,0),"N/A")</f>
        <v>5.2813475985975016</v>
      </c>
      <c r="I1174" s="79">
        <f>IF(ISNUMBER((Sheet1!H1154+$F$7/10)*VLOOKUP($B1174,$H$13:$J$18,3,0)),(Sheet1!H1154+$F$7/10)*VLOOKUP($B1174,$H$13:$J$18,3,0),"N/A")</f>
        <v>5.4157712646149996</v>
      </c>
      <c r="J1174" s="79">
        <f>IF(ISNUMBER((Sheet1!I1154+$F$7/10)*VLOOKUP($B1174,$H$13:$J$18,3,0)),(Sheet1!I1154+$F$7/10)*VLOOKUP($B1174,$H$13:$J$18,3,0),"N/A")</f>
        <v>5.1234282522300001</v>
      </c>
      <c r="K1174" s="82" t="str">
        <f>IF(ISNUMBER((Sheet1!J1154+$F$7/10)*VLOOKUP($B1174,$H$13:$J$18,3,0)),(Sheet1!J1154+$F$7/10)*VLOOKUP($B1174,$H$13:$J$18,3,0),"N/A")</f>
        <v>N/A</v>
      </c>
    </row>
    <row r="1175" spans="2:11" x14ac:dyDescent="0.25">
      <c r="B1175" s="1" t="str">
        <f>Sheet1!A1046</f>
        <v>MA</v>
      </c>
      <c r="C1175" s="2" t="str">
        <f>Sheet1!B1046</f>
        <v>Elec</v>
      </c>
      <c r="D1175" s="3">
        <f>Sheet1!C1046</f>
        <v>43100</v>
      </c>
      <c r="E1175" s="4" t="str">
        <f>Sheet1!D1046</f>
        <v>NatGrid-WCMA</v>
      </c>
      <c r="F1175" s="2" t="str">
        <f>Sheet1!E1046</f>
        <v>500-1M</v>
      </c>
      <c r="G1175" s="49">
        <f>IF(ISNUMBER((Sheet1!F1046+$F$7/10)*VLOOKUP($B1175,$H$13:$J$18,3,0)),(Sheet1!F1046+$F$7/10)*VLOOKUP($B1175,$H$13:$J$18,3,0),"N/A")</f>
        <v>10.742830656278539</v>
      </c>
      <c r="H1175" s="49">
        <f>IF(ISNUMBER((Sheet1!G1046+$F$7/10)*VLOOKUP($B1175,$H$13:$J$18,3,0)),(Sheet1!G1046+$F$7/10)*VLOOKUP($B1175,$H$13:$J$18,3,0),"N/A")</f>
        <v>9.4155096392694038</v>
      </c>
      <c r="I1175" s="49">
        <f>IF(ISNUMBER((Sheet1!H1046+$F$7/10)*VLOOKUP($B1175,$H$13:$J$18,3,0)),(Sheet1!H1046+$F$7/10)*VLOOKUP($B1175,$H$13:$J$18,3,0),"N/A")</f>
        <v>9.6660356252663604</v>
      </c>
      <c r="J1175" s="49">
        <f>IF(ISNUMBER((Sheet1!I1046+$F$7/10)*VLOOKUP($B1175,$H$13:$J$18,3,0)),(Sheet1!I1046+$F$7/10)*VLOOKUP($B1175,$H$13:$J$18,3,0),"N/A")</f>
        <v>9.150136243521688</v>
      </c>
      <c r="K1175" s="49" t="str">
        <f>IF(ISNUMBER((Sheet1!J1046+$F$7/10)*VLOOKUP($B1175,$H$13:$J$18,3,0)),(Sheet1!J1046+$F$7/10)*VLOOKUP($B1175,$H$13:$J$18,3,0),"N/A")</f>
        <v>N/A</v>
      </c>
    </row>
    <row r="1176" spans="2:11" x14ac:dyDescent="0.25">
      <c r="B1176" s="68" t="str">
        <f>Sheet1!M3</f>
        <v>NY</v>
      </c>
      <c r="C1176" s="68" t="str">
        <f>Sheet1!N3</f>
        <v>Gas</v>
      </c>
      <c r="D1176" s="73">
        <f>Sheet1!O3</f>
        <v>42736</v>
      </c>
      <c r="E1176" s="68" t="str">
        <f>Sheet1!P3</f>
        <v>N-Grid NY/ Li  ($/therm)</v>
      </c>
      <c r="F1176" s="68" t="str">
        <f>Sheet1!Q3</f>
        <v>0-25K</v>
      </c>
      <c r="G1176" s="71" t="s">
        <v>61</v>
      </c>
      <c r="H1176" s="72">
        <f>IF(ISNUMBER((Sheet1!R3+$F$9)*VLOOKUP($B1176,$H$13:$J$18,2,0)),(Sheet1!R3+$F$9)*VLOOKUP($B1176,$H$13:$J$18,2,0),"N/A")</f>
        <v>0.63440742683449991</v>
      </c>
      <c r="I1176" s="70" t="s">
        <v>61</v>
      </c>
      <c r="J1176" s="72">
        <f>IF(ISNUMBER((Sheet1!S3+$F$9)*VLOOKUP($B1176,$H$13:$J$18,2,0)),(Sheet1!S3+$F$9)*VLOOKUP($B1176,$H$13:$J$18,2,0),"N/A")</f>
        <v>0.6075067143845001</v>
      </c>
      <c r="K1176" s="72">
        <f>IF(ISNUMBER((Sheet1!T3+$F$9)*VLOOKUP($B1176,$H$13:$J$18,2,0)),(Sheet1!T3+$F$9)*VLOOKUP($B1176,$H$13:$J$18,2,0),"N/A")</f>
        <v>0.59134225078449998</v>
      </c>
    </row>
    <row r="1177" spans="2:11" x14ac:dyDescent="0.25">
      <c r="B1177" s="68" t="str">
        <f>Sheet1!M4</f>
        <v>NY</v>
      </c>
      <c r="C1177" s="68" t="str">
        <f>Sheet1!N4</f>
        <v>Gas</v>
      </c>
      <c r="D1177" s="73">
        <f>Sheet1!O4</f>
        <v>42736</v>
      </c>
      <c r="E1177" s="68" t="str">
        <f>Sheet1!P4</f>
        <v>N-Grid NY/ Li  ($/therm)</v>
      </c>
      <c r="F1177" s="68" t="str">
        <f>Sheet1!Q4</f>
        <v>25-75K</v>
      </c>
      <c r="G1177" s="71" t="s">
        <v>61</v>
      </c>
      <c r="H1177" s="72">
        <f>IF(ISNUMBER((Sheet1!R4+$F$9)*VLOOKUP($B1177,$H$13:$J$18,2,0)),(Sheet1!R4+$F$9)*VLOOKUP($B1177,$H$13:$J$18,2,0),"N/A")</f>
        <v>0.61400742683450005</v>
      </c>
      <c r="I1177" s="70" t="s">
        <v>61</v>
      </c>
      <c r="J1177" s="72">
        <f>IF(ISNUMBER((Sheet1!S4+$F$9)*VLOOKUP($B1177,$H$13:$J$18,2,0)),(Sheet1!S4+$F$9)*VLOOKUP($B1177,$H$13:$J$18,2,0),"N/A")</f>
        <v>0.58710671438450013</v>
      </c>
      <c r="K1177" s="72">
        <f>IF(ISNUMBER((Sheet1!T4+$F$9)*VLOOKUP($B1177,$H$13:$J$18,2,0)),(Sheet1!T4+$F$9)*VLOOKUP($B1177,$H$13:$J$18,2,0),"N/A")</f>
        <v>0.57094225078450012</v>
      </c>
    </row>
    <row r="1178" spans="2:11" x14ac:dyDescent="0.25">
      <c r="B1178" s="68" t="str">
        <f>Sheet1!M5</f>
        <v>NY</v>
      </c>
      <c r="C1178" s="68" t="str">
        <f>Sheet1!N5</f>
        <v>Gas</v>
      </c>
      <c r="D1178" s="73">
        <f>Sheet1!O5</f>
        <v>42736</v>
      </c>
      <c r="E1178" s="68" t="str">
        <f>Sheet1!P5</f>
        <v>N-Grid NY/ Li  ($/therm)</v>
      </c>
      <c r="F1178" s="68" t="str">
        <f>Sheet1!Q5</f>
        <v>75-125K</v>
      </c>
      <c r="G1178" s="71" t="s">
        <v>61</v>
      </c>
      <c r="H1178" s="72">
        <f>IF(ISNUMBER((Sheet1!R5+$F$9)*VLOOKUP($B1178,$H$13:$J$18,2,0)),(Sheet1!R5+$F$9)*VLOOKUP($B1178,$H$13:$J$18,2,0),"N/A")</f>
        <v>0.57830742683449987</v>
      </c>
      <c r="I1178" s="70" t="s">
        <v>61</v>
      </c>
      <c r="J1178" s="72">
        <f>IF(ISNUMBER((Sheet1!S5+$F$9)*VLOOKUP($B1178,$H$13:$J$18,2,0)),(Sheet1!S5+$F$9)*VLOOKUP($B1178,$H$13:$J$18,2,0),"N/A")</f>
        <v>0.55140671438450006</v>
      </c>
      <c r="K1178" s="72">
        <f>IF(ISNUMBER((Sheet1!T5+$F$9)*VLOOKUP($B1178,$H$13:$J$18,2,0)),(Sheet1!T5+$F$9)*VLOOKUP($B1178,$H$13:$J$18,2,0),"N/A")</f>
        <v>0.53524225078450005</v>
      </c>
    </row>
    <row r="1179" spans="2:11" x14ac:dyDescent="0.25">
      <c r="B1179" s="68" t="str">
        <f>Sheet1!M6</f>
        <v>NY</v>
      </c>
      <c r="C1179" s="68" t="str">
        <f>Sheet1!N6</f>
        <v>Gas</v>
      </c>
      <c r="D1179" s="73">
        <f>Sheet1!O6</f>
        <v>42736</v>
      </c>
      <c r="E1179" s="68" t="str">
        <f>Sheet1!P6</f>
        <v>N-Grid NiMo ($/therm)</v>
      </c>
      <c r="F1179" s="68" t="str">
        <f>Sheet1!Q6</f>
        <v>0-25K</v>
      </c>
      <c r="G1179" s="71" t="s">
        <v>61</v>
      </c>
      <c r="H1179" s="72">
        <f>IF(ISNUMBER((Sheet1!R6+$F$9)*VLOOKUP($B1179,$H$13:$J$18,2,0)),(Sheet1!R6+$F$9)*VLOOKUP($B1179,$H$13:$J$18,2,0),"N/A")</f>
        <v>0.43105924725543426</v>
      </c>
      <c r="I1179" s="70" t="s">
        <v>61</v>
      </c>
      <c r="J1179" s="72">
        <f>IF(ISNUMBER((Sheet1!S6+$F$9)*VLOOKUP($B1179,$H$13:$J$18,2,0)),(Sheet1!S6+$F$9)*VLOOKUP($B1179,$H$13:$J$18,2,0),"N/A")</f>
        <v>0.41510861475543426</v>
      </c>
      <c r="K1179" s="72">
        <f>IF(ISNUMBER((Sheet1!T6+$F$9)*VLOOKUP($B1179,$H$13:$J$18,2,0)),(Sheet1!T6+$F$9)*VLOOKUP($B1179,$H$13:$J$18,2,0),"N/A")</f>
        <v>0.40958799225543424</v>
      </c>
    </row>
    <row r="1180" spans="2:11" x14ac:dyDescent="0.25">
      <c r="B1180" s="68" t="str">
        <f>Sheet1!M7</f>
        <v>NY</v>
      </c>
      <c r="C1180" s="68" t="str">
        <f>Sheet1!N7</f>
        <v>Gas</v>
      </c>
      <c r="D1180" s="73">
        <f>Sheet1!O7</f>
        <v>42736</v>
      </c>
      <c r="E1180" s="68" t="str">
        <f>Sheet1!P7</f>
        <v>N-Grid NiMo ($/therm)</v>
      </c>
      <c r="F1180" s="68" t="str">
        <f>Sheet1!Q7</f>
        <v>25-75K</v>
      </c>
      <c r="G1180" s="71" t="s">
        <v>61</v>
      </c>
      <c r="H1180" s="72">
        <f>IF(ISNUMBER((Sheet1!R7+$F$9)*VLOOKUP($B1180,$H$13:$J$18,2,0)),(Sheet1!R7+$F$9)*VLOOKUP($B1180,$H$13:$J$18,2,0),"N/A")</f>
        <v>0.41065924725543423</v>
      </c>
      <c r="I1180" s="70" t="s">
        <v>61</v>
      </c>
      <c r="J1180" s="72">
        <f>IF(ISNUMBER((Sheet1!S7+$F$9)*VLOOKUP($B1180,$H$13:$J$18,2,0)),(Sheet1!S7+$F$9)*VLOOKUP($B1180,$H$13:$J$18,2,0),"N/A")</f>
        <v>0.39470861475543423</v>
      </c>
      <c r="K1180" s="72">
        <f>IF(ISNUMBER((Sheet1!T7+$F$9)*VLOOKUP($B1180,$H$13:$J$18,2,0)),(Sheet1!T7+$F$9)*VLOOKUP($B1180,$H$13:$J$18,2,0),"N/A")</f>
        <v>0.38918799225543432</v>
      </c>
    </row>
    <row r="1181" spans="2:11" x14ac:dyDescent="0.25">
      <c r="B1181" s="68" t="str">
        <f>Sheet1!M8</f>
        <v>NY</v>
      </c>
      <c r="C1181" s="68" t="str">
        <f>Sheet1!N8</f>
        <v>Gas</v>
      </c>
      <c r="D1181" s="73">
        <f>Sheet1!O8</f>
        <v>42736</v>
      </c>
      <c r="E1181" s="68" t="str">
        <f>Sheet1!P8</f>
        <v>N-Grid NiMo ($/therm)</v>
      </c>
      <c r="F1181" s="68" t="str">
        <f>Sheet1!Q8</f>
        <v>75-125K</v>
      </c>
      <c r="G1181" s="71" t="s">
        <v>61</v>
      </c>
      <c r="H1181" s="72">
        <f>IF(ISNUMBER((Sheet1!R8+$F$9)*VLOOKUP($B1181,$H$13:$J$18,2,0)),(Sheet1!R8+$F$9)*VLOOKUP($B1181,$H$13:$J$18,2,0),"N/A")</f>
        <v>0.37495924725543428</v>
      </c>
      <c r="I1181" s="70" t="s">
        <v>61</v>
      </c>
      <c r="J1181" s="72">
        <f>IF(ISNUMBER((Sheet1!S8+$F$9)*VLOOKUP($B1181,$H$13:$J$18,2,0)),(Sheet1!S8+$F$9)*VLOOKUP($B1181,$H$13:$J$18,2,0),"N/A")</f>
        <v>0.35900861475543433</v>
      </c>
      <c r="K1181" s="72">
        <f>IF(ISNUMBER((Sheet1!T8+$F$9)*VLOOKUP($B1181,$H$13:$J$18,2,0)),(Sheet1!T8+$F$9)*VLOOKUP($B1181,$H$13:$J$18,2,0),"N/A")</f>
        <v>0.35348799225543426</v>
      </c>
    </row>
    <row r="1182" spans="2:11" x14ac:dyDescent="0.25">
      <c r="B1182" s="68" t="str">
        <f>Sheet1!M9</f>
        <v>NY</v>
      </c>
      <c r="C1182" s="68" t="str">
        <f>Sheet1!N9</f>
        <v>Gas</v>
      </c>
      <c r="D1182" s="73">
        <f>Sheet1!O9</f>
        <v>42736</v>
      </c>
      <c r="E1182" s="68" t="str">
        <f>Sheet1!P9</f>
        <v>Con Edison ($/therm)</v>
      </c>
      <c r="F1182" s="68" t="str">
        <f>Sheet1!Q9</f>
        <v>0-25K</v>
      </c>
      <c r="G1182" s="71" t="s">
        <v>61</v>
      </c>
      <c r="H1182" s="72">
        <f>IF(ISNUMBER((Sheet1!R9+$F$9)*VLOOKUP($B1182,$H$13:$J$18,2,0)),(Sheet1!R9+$F$9)*VLOOKUP($B1182,$H$13:$J$18,2,0),"N/A")</f>
        <v>0.59422869402</v>
      </c>
      <c r="I1182" s="70" t="s">
        <v>61</v>
      </c>
      <c r="J1182" s="72">
        <f>IF(ISNUMBER((Sheet1!S9+$F$9)*VLOOKUP($B1182,$H$13:$J$18,2,0)),(Sheet1!S9+$F$9)*VLOOKUP($B1182,$H$13:$J$18,2,0),"N/A")</f>
        <v>0.57324729185250001</v>
      </c>
      <c r="K1182" s="72">
        <f>IF(ISNUMBER((Sheet1!T9+$F$9)*VLOOKUP($B1182,$H$13:$J$18,2,0)),(Sheet1!T9+$F$9)*VLOOKUP($B1182,$H$13:$J$18,2,0),"N/A")</f>
        <v>0.56064108295249993</v>
      </c>
    </row>
    <row r="1183" spans="2:11" x14ac:dyDescent="0.25">
      <c r="B1183" s="68" t="str">
        <f>Sheet1!M10</f>
        <v>NY</v>
      </c>
      <c r="C1183" s="68" t="str">
        <f>Sheet1!N10</f>
        <v>Gas</v>
      </c>
      <c r="D1183" s="73">
        <f>Sheet1!O10</f>
        <v>42736</v>
      </c>
      <c r="E1183" s="68" t="str">
        <f>Sheet1!P10</f>
        <v>Con Edison ($/therm)</v>
      </c>
      <c r="F1183" s="68" t="str">
        <f>Sheet1!Q10</f>
        <v>25-75K</v>
      </c>
      <c r="G1183" s="71" t="s">
        <v>61</v>
      </c>
      <c r="H1183" s="72">
        <f>IF(ISNUMBER((Sheet1!R10+$F$9)*VLOOKUP($B1183,$H$13:$J$18,2,0)),(Sheet1!R10+$F$9)*VLOOKUP($B1183,$H$13:$J$18,2,0),"N/A")</f>
        <v>0.57382869401999992</v>
      </c>
      <c r="I1183" s="70" t="s">
        <v>61</v>
      </c>
      <c r="J1183" s="72">
        <f>IF(ISNUMBER((Sheet1!S10+$F$9)*VLOOKUP($B1183,$H$13:$J$18,2,0)),(Sheet1!S10+$F$9)*VLOOKUP($B1183,$H$13:$J$18,2,0),"N/A")</f>
        <v>0.55284729185250003</v>
      </c>
      <c r="K1183" s="72">
        <f>IF(ISNUMBER((Sheet1!T10+$F$9)*VLOOKUP($B1183,$H$13:$J$18,2,0)),(Sheet1!T10+$F$9)*VLOOKUP($B1183,$H$13:$J$18,2,0),"N/A")</f>
        <v>0.54024108295249984</v>
      </c>
    </row>
    <row r="1184" spans="2:11" x14ac:dyDescent="0.25">
      <c r="B1184" s="68" t="str">
        <f>Sheet1!M11</f>
        <v>NY</v>
      </c>
      <c r="C1184" s="68" t="str">
        <f>Sheet1!N11</f>
        <v>Gas</v>
      </c>
      <c r="D1184" s="73">
        <f>Sheet1!O11</f>
        <v>42736</v>
      </c>
      <c r="E1184" s="68" t="str">
        <f>Sheet1!P11</f>
        <v>Con Edison ($/therm)</v>
      </c>
      <c r="F1184" s="68" t="str">
        <f>Sheet1!Q11</f>
        <v>75-125K</v>
      </c>
      <c r="G1184" s="71" t="s">
        <v>61</v>
      </c>
      <c r="H1184" s="72">
        <f>IF(ISNUMBER((Sheet1!R11+$F$9)*VLOOKUP($B1184,$H$13:$J$18,2,0)),(Sheet1!R11+$F$9)*VLOOKUP($B1184,$H$13:$J$18,2,0),"N/A")</f>
        <v>0.53812869401999996</v>
      </c>
      <c r="I1184" s="70" t="s">
        <v>61</v>
      </c>
      <c r="J1184" s="72">
        <f>IF(ISNUMBER((Sheet1!S11+$F$9)*VLOOKUP($B1184,$H$13:$J$18,2,0)),(Sheet1!S11+$F$9)*VLOOKUP($B1184,$H$13:$J$18,2,0),"N/A")</f>
        <v>0.51714729185249986</v>
      </c>
      <c r="K1184" s="72">
        <f>IF(ISNUMBER((Sheet1!T11+$F$9)*VLOOKUP($B1184,$H$13:$J$18,2,0)),(Sheet1!T11+$F$9)*VLOOKUP($B1184,$H$13:$J$18,2,0),"N/A")</f>
        <v>0.50454108295249989</v>
      </c>
    </row>
    <row r="1185" spans="2:11" x14ac:dyDescent="0.25">
      <c r="B1185" s="68" t="str">
        <f>Sheet1!M12</f>
        <v>NY</v>
      </c>
      <c r="C1185" s="68" t="str">
        <f>Sheet1!N12</f>
        <v>Gas</v>
      </c>
      <c r="D1185" s="73">
        <f>Sheet1!O12</f>
        <v>42736</v>
      </c>
      <c r="E1185" s="68" t="str">
        <f>Sheet1!P12</f>
        <v>Nat Fuel ($/ccf)</v>
      </c>
      <c r="F1185" s="68" t="str">
        <f>Sheet1!Q12</f>
        <v>0-25K</v>
      </c>
      <c r="G1185" s="71" t="s">
        <v>61</v>
      </c>
      <c r="H1185" s="72">
        <f>IF(ISNUMBER((Sheet1!R12+$F$9)*VLOOKUP($B1185,$H$13:$J$18,2,0)),(Sheet1!R12+$F$9)*VLOOKUP($B1185,$H$13:$J$18,2,0),"N/A")</f>
        <v>0.47593565350789058</v>
      </c>
      <c r="I1185" s="70" t="s">
        <v>61</v>
      </c>
      <c r="J1185" s="72">
        <f>IF(ISNUMBER((Sheet1!S12+$F$9)*VLOOKUP($B1185,$H$13:$J$18,2,0)),(Sheet1!S12+$F$9)*VLOOKUP($B1185,$H$13:$J$18,2,0),"N/A")</f>
        <v>0.46081950850789055</v>
      </c>
      <c r="K1185" s="72">
        <f>IF(ISNUMBER((Sheet1!T12+$F$9)*VLOOKUP($B1185,$H$13:$J$18,2,0)),(Sheet1!T12+$F$9)*VLOOKUP($B1185,$H$13:$J$18,2,0),"N/A")</f>
        <v>0.45282432350789054</v>
      </c>
    </row>
    <row r="1186" spans="2:11" x14ac:dyDescent="0.25">
      <c r="B1186" s="68" t="str">
        <f>Sheet1!M13</f>
        <v>NY</v>
      </c>
      <c r="C1186" s="68" t="str">
        <f>Sheet1!N13</f>
        <v>Gas</v>
      </c>
      <c r="D1186" s="73">
        <f>Sheet1!O13</f>
        <v>42736</v>
      </c>
      <c r="E1186" s="68" t="str">
        <f>Sheet1!P13</f>
        <v>Nat Fuel ($/ccf)</v>
      </c>
      <c r="F1186" s="68" t="str">
        <f>Sheet1!Q13</f>
        <v>25-75K</v>
      </c>
      <c r="G1186" s="71" t="s">
        <v>61</v>
      </c>
      <c r="H1186" s="72">
        <f>IF(ISNUMBER((Sheet1!R13+$F$9)*VLOOKUP($B1186,$H$13:$J$18,2,0)),(Sheet1!R13+$F$9)*VLOOKUP($B1186,$H$13:$J$18,2,0),"N/A")</f>
        <v>0.45553565350789055</v>
      </c>
      <c r="I1186" s="70" t="s">
        <v>61</v>
      </c>
      <c r="J1186" s="72">
        <f>IF(ISNUMBER((Sheet1!S13+$F$9)*VLOOKUP($B1186,$H$13:$J$18,2,0)),(Sheet1!S13+$F$9)*VLOOKUP($B1186,$H$13:$J$18,2,0),"N/A")</f>
        <v>0.44041950850789052</v>
      </c>
      <c r="K1186" s="72">
        <f>IF(ISNUMBER((Sheet1!T13+$F$9)*VLOOKUP($B1186,$H$13:$J$18,2,0)),(Sheet1!T13+$F$9)*VLOOKUP($B1186,$H$13:$J$18,2,0),"N/A")</f>
        <v>0.43242432350789051</v>
      </c>
    </row>
    <row r="1187" spans="2:11" x14ac:dyDescent="0.25">
      <c r="B1187" s="68" t="str">
        <f>Sheet1!M14</f>
        <v>NY</v>
      </c>
      <c r="C1187" s="68" t="str">
        <f>Sheet1!N14</f>
        <v>Gas</v>
      </c>
      <c r="D1187" s="73">
        <f>Sheet1!O14</f>
        <v>42736</v>
      </c>
      <c r="E1187" s="68" t="str">
        <f>Sheet1!P14</f>
        <v>Nat Fuel ($/ccf)</v>
      </c>
      <c r="F1187" s="68" t="str">
        <f>Sheet1!Q14</f>
        <v>75-125K</v>
      </c>
      <c r="G1187" s="71" t="s">
        <v>61</v>
      </c>
      <c r="H1187" s="72">
        <f>IF(ISNUMBER((Sheet1!R14+$F$9)*VLOOKUP($B1187,$H$13:$J$18,2,0)),(Sheet1!R14+$F$9)*VLOOKUP($B1187,$H$13:$J$18,2,0),"N/A")</f>
        <v>0.41983565350789059</v>
      </c>
      <c r="I1187" s="70" t="s">
        <v>61</v>
      </c>
      <c r="J1187" s="72">
        <f>IF(ISNUMBER((Sheet1!S14+$F$9)*VLOOKUP($B1187,$H$13:$J$18,2,0)),(Sheet1!S14+$F$9)*VLOOKUP($B1187,$H$13:$J$18,2,0),"N/A")</f>
        <v>0.40471950850789057</v>
      </c>
      <c r="K1187" s="72">
        <f>IF(ISNUMBER((Sheet1!T14+$F$9)*VLOOKUP($B1187,$H$13:$J$18,2,0)),(Sheet1!T14+$F$9)*VLOOKUP($B1187,$H$13:$J$18,2,0),"N/A")</f>
        <v>0.39672432350789055</v>
      </c>
    </row>
    <row r="1188" spans="2:11" x14ac:dyDescent="0.25">
      <c r="B1188" s="68" t="str">
        <f>Sheet1!M15</f>
        <v>NY</v>
      </c>
      <c r="C1188" s="68" t="str">
        <f>Sheet1!N15</f>
        <v>Gas</v>
      </c>
      <c r="D1188" s="73">
        <f>Sheet1!O15</f>
        <v>42736</v>
      </c>
      <c r="E1188" s="68" t="str">
        <f>Sheet1!P15</f>
        <v>NYSEG ($/therm)</v>
      </c>
      <c r="F1188" s="68" t="str">
        <f>Sheet1!Q15</f>
        <v>0-25K</v>
      </c>
      <c r="G1188" s="71" t="s">
        <v>61</v>
      </c>
      <c r="H1188" s="72">
        <f>IF(ISNUMBER((Sheet1!R15+$F$9)*VLOOKUP($B1188,$H$13:$J$18,2,0)),(Sheet1!R15+$F$9)*VLOOKUP($B1188,$H$13:$J$18,2,0),"N/A")</f>
        <v>0.5197702755417577</v>
      </c>
      <c r="I1188" s="70" t="s">
        <v>61</v>
      </c>
      <c r="J1188" s="72">
        <f>IF(ISNUMBER((Sheet1!S15+$F$9)*VLOOKUP($B1188,$H$13:$J$18,2,0)),(Sheet1!S15+$F$9)*VLOOKUP($B1188,$H$13:$J$18,2,0),"N/A")</f>
        <v>0.4931746387167576</v>
      </c>
      <c r="K1188" s="72">
        <f>IF(ISNUMBER((Sheet1!T15+$F$9)*VLOOKUP($B1188,$H$13:$J$18,2,0)),(Sheet1!T15+$F$9)*VLOOKUP($B1188,$H$13:$J$18,2,0),"N/A")</f>
        <v>0.47832669294175767</v>
      </c>
    </row>
    <row r="1189" spans="2:11" x14ac:dyDescent="0.25">
      <c r="B1189" s="68" t="str">
        <f>Sheet1!M16</f>
        <v>NY</v>
      </c>
      <c r="C1189" s="68" t="str">
        <f>Sheet1!N16</f>
        <v>Gas</v>
      </c>
      <c r="D1189" s="73">
        <f>Sheet1!O16</f>
        <v>42736</v>
      </c>
      <c r="E1189" s="68" t="str">
        <f>Sheet1!P16</f>
        <v>NYSEG ($/therm)</v>
      </c>
      <c r="F1189" s="68" t="str">
        <f>Sheet1!Q16</f>
        <v>25-75K</v>
      </c>
      <c r="G1189" s="71" t="s">
        <v>61</v>
      </c>
      <c r="H1189" s="72">
        <f>IF(ISNUMBER((Sheet1!R16+$F$9)*VLOOKUP($B1189,$H$13:$J$18,2,0)),(Sheet1!R16+$F$9)*VLOOKUP($B1189,$H$13:$J$18,2,0),"N/A")</f>
        <v>0.49937027554175778</v>
      </c>
      <c r="I1189" s="70" t="s">
        <v>61</v>
      </c>
      <c r="J1189" s="72">
        <f>IF(ISNUMBER((Sheet1!S16+$F$9)*VLOOKUP($B1189,$H$13:$J$18,2,0)),(Sheet1!S16+$F$9)*VLOOKUP($B1189,$H$13:$J$18,2,0),"N/A")</f>
        <v>0.47277463871675762</v>
      </c>
      <c r="K1189" s="72">
        <f>IF(ISNUMBER((Sheet1!T16+$F$9)*VLOOKUP($B1189,$H$13:$J$18,2,0)),(Sheet1!T16+$F$9)*VLOOKUP($B1189,$H$13:$J$18,2,0),"N/A")</f>
        <v>0.4579266929417577</v>
      </c>
    </row>
    <row r="1190" spans="2:11" x14ac:dyDescent="0.25">
      <c r="B1190" s="68" t="str">
        <f>Sheet1!M17</f>
        <v>NY</v>
      </c>
      <c r="C1190" s="68" t="str">
        <f>Sheet1!N17</f>
        <v>Gas</v>
      </c>
      <c r="D1190" s="73">
        <f>Sheet1!O17</f>
        <v>42736</v>
      </c>
      <c r="E1190" s="68" t="str">
        <f>Sheet1!P17</f>
        <v>NYSEG ($/therm)</v>
      </c>
      <c r="F1190" s="68" t="str">
        <f>Sheet1!Q17</f>
        <v>75-125K</v>
      </c>
      <c r="G1190" s="71" t="s">
        <v>61</v>
      </c>
      <c r="H1190" s="72">
        <f>IF(ISNUMBER((Sheet1!R17+$F$9)*VLOOKUP($B1190,$H$13:$J$18,2,0)),(Sheet1!R17+$F$9)*VLOOKUP($B1190,$H$13:$J$18,2,0),"N/A")</f>
        <v>0.46367027554175766</v>
      </c>
      <c r="I1190" s="70" t="s">
        <v>61</v>
      </c>
      <c r="J1190" s="72">
        <f>IF(ISNUMBER((Sheet1!S17+$F$9)*VLOOKUP($B1190,$H$13:$J$18,2,0)),(Sheet1!S17+$F$9)*VLOOKUP($B1190,$H$13:$J$18,2,0),"N/A")</f>
        <v>0.43707463871675767</v>
      </c>
      <c r="K1190" s="72">
        <f>IF(ISNUMBER((Sheet1!T17+$F$9)*VLOOKUP($B1190,$H$13:$J$18,2,0)),(Sheet1!T17+$F$9)*VLOOKUP($B1190,$H$13:$J$18,2,0),"N/A")</f>
        <v>0.42222669294175769</v>
      </c>
    </row>
    <row r="1191" spans="2:11" x14ac:dyDescent="0.25">
      <c r="B1191" s="68" t="str">
        <f>Sheet1!M18</f>
        <v>NY</v>
      </c>
      <c r="C1191" s="68" t="str">
        <f>Sheet1!N18</f>
        <v>Gas</v>
      </c>
      <c r="D1191" s="73">
        <f>Sheet1!O18</f>
        <v>42736</v>
      </c>
      <c r="E1191" s="68" t="str">
        <f>Sheet1!P18</f>
        <v>RGE ($/therm)</v>
      </c>
      <c r="F1191" s="68" t="str">
        <f>Sheet1!Q18</f>
        <v>0-25K</v>
      </c>
      <c r="G1191" s="71" t="s">
        <v>61</v>
      </c>
      <c r="H1191" s="72">
        <f>IF(ISNUMBER((Sheet1!R18+$F$9)*VLOOKUP($B1191,$H$13:$J$18,2,0)),(Sheet1!R18+$F$9)*VLOOKUP($B1191,$H$13:$J$18,2,0),"N/A")</f>
        <v>0.48445960593389126</v>
      </c>
      <c r="I1191" s="70" t="s">
        <v>61</v>
      </c>
      <c r="J1191" s="72">
        <f>IF(ISNUMBER((Sheet1!S18+$F$9)*VLOOKUP($B1191,$H$13:$J$18,2,0)),(Sheet1!S18+$F$9)*VLOOKUP($B1191,$H$13:$J$18,2,0),"N/A")</f>
        <v>0.45581869443389134</v>
      </c>
      <c r="K1191" s="72">
        <f>IF(ISNUMBER((Sheet1!T18+$F$9)*VLOOKUP($B1191,$H$13:$J$18,2,0)),(Sheet1!T18+$F$9)*VLOOKUP($B1191,$H$13:$J$18,2,0),"N/A")</f>
        <v>0.43972153893389121</v>
      </c>
    </row>
    <row r="1192" spans="2:11" x14ac:dyDescent="0.25">
      <c r="B1192" s="68" t="str">
        <f>Sheet1!M19</f>
        <v>NY</v>
      </c>
      <c r="C1192" s="68" t="str">
        <f>Sheet1!N19</f>
        <v>Gas</v>
      </c>
      <c r="D1192" s="73">
        <f>Sheet1!O19</f>
        <v>42736</v>
      </c>
      <c r="E1192" s="68" t="str">
        <f>Sheet1!P19</f>
        <v>RGE ($/therm)</v>
      </c>
      <c r="F1192" s="68" t="str">
        <f>Sheet1!Q19</f>
        <v>25-75K</v>
      </c>
      <c r="G1192" s="71" t="s">
        <v>61</v>
      </c>
      <c r="H1192" s="72">
        <f>IF(ISNUMBER((Sheet1!R19+$F$9)*VLOOKUP($B1192,$H$13:$J$18,2,0)),(Sheet1!R19+$F$9)*VLOOKUP($B1192,$H$13:$J$18,2,0),"N/A")</f>
        <v>0.46405960593389128</v>
      </c>
      <c r="I1192" s="70" t="s">
        <v>61</v>
      </c>
      <c r="J1192" s="72">
        <f>IF(ISNUMBER((Sheet1!S19+$F$9)*VLOOKUP($B1192,$H$13:$J$18,2,0)),(Sheet1!S19+$F$9)*VLOOKUP($B1192,$H$13:$J$18,2,0),"N/A")</f>
        <v>0.43541869443389131</v>
      </c>
      <c r="K1192" s="72">
        <f>IF(ISNUMBER((Sheet1!T19+$F$9)*VLOOKUP($B1192,$H$13:$J$18,2,0)),(Sheet1!T19+$F$9)*VLOOKUP($B1192,$H$13:$J$18,2,0),"N/A")</f>
        <v>0.41932153893389124</v>
      </c>
    </row>
    <row r="1193" spans="2:11" x14ac:dyDescent="0.25">
      <c r="B1193" s="68" t="str">
        <f>Sheet1!M20</f>
        <v>NY</v>
      </c>
      <c r="C1193" s="68" t="str">
        <f>Sheet1!N20</f>
        <v>Gas</v>
      </c>
      <c r="D1193" s="73">
        <f>Sheet1!O20</f>
        <v>42736</v>
      </c>
      <c r="E1193" s="68" t="str">
        <f>Sheet1!P20</f>
        <v>RGE ($/therm)</v>
      </c>
      <c r="F1193" s="68" t="str">
        <f>Sheet1!Q20</f>
        <v>75-125K</v>
      </c>
      <c r="G1193" s="71" t="s">
        <v>61</v>
      </c>
      <c r="H1193" s="72">
        <f>IF(ISNUMBER((Sheet1!R20+$F$9)*VLOOKUP($B1193,$H$13:$J$18,2,0)),(Sheet1!R20+$F$9)*VLOOKUP($B1193,$H$13:$J$18,2,0),"N/A")</f>
        <v>0.42835960593389127</v>
      </c>
      <c r="I1193" s="70" t="s">
        <v>61</v>
      </c>
      <c r="J1193" s="72">
        <f>IF(ISNUMBER((Sheet1!S20+$F$9)*VLOOKUP($B1193,$H$13:$J$18,2,0)),(Sheet1!S20+$F$9)*VLOOKUP($B1193,$H$13:$J$18,2,0),"N/A")</f>
        <v>0.39971869443389135</v>
      </c>
      <c r="K1193" s="72">
        <f>IF(ISNUMBER((Sheet1!T20+$F$9)*VLOOKUP($B1193,$H$13:$J$18,2,0)),(Sheet1!T20+$F$9)*VLOOKUP($B1193,$H$13:$J$18,2,0),"N/A")</f>
        <v>0.38362153893389128</v>
      </c>
    </row>
    <row r="1194" spans="2:11" x14ac:dyDescent="0.25">
      <c r="B1194" s="68" t="str">
        <f>Sheet1!M21</f>
        <v>NY</v>
      </c>
      <c r="C1194" s="68" t="str">
        <f>Sheet1!N21</f>
        <v>Gas</v>
      </c>
      <c r="D1194" s="73">
        <f>Sheet1!O21</f>
        <v>42736</v>
      </c>
      <c r="E1194" s="68" t="str">
        <f>Sheet1!P21</f>
        <v>O&amp;R ($/ccf)</v>
      </c>
      <c r="F1194" s="68" t="str">
        <f>Sheet1!Q21</f>
        <v>0-25K</v>
      </c>
      <c r="G1194" s="71" t="s">
        <v>61</v>
      </c>
      <c r="H1194" s="72">
        <f>IF(ISNUMBER((Sheet1!R21+$F$9)*VLOOKUP($B1194,$H$13:$J$18,2,0)),(Sheet1!R21+$F$9)*VLOOKUP($B1194,$H$13:$J$18,2,0),"N/A")</f>
        <v>0.61716180485999994</v>
      </c>
      <c r="I1194" s="70" t="s">
        <v>61</v>
      </c>
      <c r="J1194" s="72">
        <f>IF(ISNUMBER((Sheet1!S21+$F$9)*VLOOKUP($B1194,$H$13:$J$18,2,0)),(Sheet1!S21+$F$9)*VLOOKUP($B1194,$H$13:$J$18,2,0),"N/A")</f>
        <v>0.59492048371125017</v>
      </c>
      <c r="K1194" s="72">
        <f>IF(ISNUMBER((Sheet1!T21+$F$9)*VLOOKUP($B1194,$H$13:$J$18,2,0)),(Sheet1!T21+$F$9)*VLOOKUP($B1194,$H$13:$J$18,2,0),"N/A")</f>
        <v>0.57905701903000006</v>
      </c>
    </row>
    <row r="1195" spans="2:11" x14ac:dyDescent="0.25">
      <c r="B1195" s="68" t="str">
        <f>Sheet1!M22</f>
        <v>NY</v>
      </c>
      <c r="C1195" s="68" t="str">
        <f>Sheet1!N22</f>
        <v>Gas</v>
      </c>
      <c r="D1195" s="73">
        <f>Sheet1!O22</f>
        <v>42736</v>
      </c>
      <c r="E1195" s="68" t="str">
        <f>Sheet1!P22</f>
        <v>O&amp;R ($/ccf)</v>
      </c>
      <c r="F1195" s="68" t="str">
        <f>Sheet1!Q22</f>
        <v>25-75K</v>
      </c>
      <c r="G1195" s="71" t="s">
        <v>61</v>
      </c>
      <c r="H1195" s="72">
        <f>IF(ISNUMBER((Sheet1!R22+$F$9)*VLOOKUP($B1195,$H$13:$J$18,2,0)),(Sheet1!R22+$F$9)*VLOOKUP($B1195,$H$13:$J$18,2,0),"N/A")</f>
        <v>0.59676180486000008</v>
      </c>
      <c r="I1195" s="70" t="s">
        <v>61</v>
      </c>
      <c r="J1195" s="72">
        <f>IF(ISNUMBER((Sheet1!S22+$F$9)*VLOOKUP($B1195,$H$13:$J$18,2,0)),(Sheet1!S22+$F$9)*VLOOKUP($B1195,$H$13:$J$18,2,0),"N/A")</f>
        <v>0.57452048371125009</v>
      </c>
      <c r="K1195" s="72">
        <f>IF(ISNUMBER((Sheet1!T22+$F$9)*VLOOKUP($B1195,$H$13:$J$18,2,0)),(Sheet1!T22+$F$9)*VLOOKUP($B1195,$H$13:$J$18,2,0),"N/A")</f>
        <v>0.55865701903000009</v>
      </c>
    </row>
    <row r="1196" spans="2:11" x14ac:dyDescent="0.25">
      <c r="B1196" s="68" t="str">
        <f>Sheet1!M23</f>
        <v>NY</v>
      </c>
      <c r="C1196" s="68" t="str">
        <f>Sheet1!N23</f>
        <v>Gas</v>
      </c>
      <c r="D1196" s="73">
        <f>Sheet1!O23</f>
        <v>42736</v>
      </c>
      <c r="E1196" s="68" t="str">
        <f>Sheet1!P23</f>
        <v>O&amp;R ($/ccf)</v>
      </c>
      <c r="F1196" s="68" t="str">
        <f>Sheet1!Q23</f>
        <v>75-125K</v>
      </c>
      <c r="G1196" s="71" t="s">
        <v>61</v>
      </c>
      <c r="H1196" s="72">
        <f>IF(ISNUMBER((Sheet1!R23+$F$9)*VLOOKUP($B1196,$H$13:$J$18,2,0)),(Sheet1!R23+$F$9)*VLOOKUP($B1196,$H$13:$J$18,2,0),"N/A")</f>
        <v>0.56106180486000001</v>
      </c>
      <c r="I1196" s="70" t="s">
        <v>61</v>
      </c>
      <c r="J1196" s="72">
        <f>IF(ISNUMBER((Sheet1!S23+$F$9)*VLOOKUP($B1196,$H$13:$J$18,2,0)),(Sheet1!S23+$F$9)*VLOOKUP($B1196,$H$13:$J$18,2,0),"N/A")</f>
        <v>0.53882048371125013</v>
      </c>
      <c r="K1196" s="72">
        <f>IF(ISNUMBER((Sheet1!T23+$F$9)*VLOOKUP($B1196,$H$13:$J$18,2,0)),(Sheet1!T23+$F$9)*VLOOKUP($B1196,$H$13:$J$18,2,0),"N/A")</f>
        <v>0.52295701903000003</v>
      </c>
    </row>
    <row r="1197" spans="2:11" x14ac:dyDescent="0.25">
      <c r="B1197" s="68" t="str">
        <f>Sheet1!M24</f>
        <v>NY</v>
      </c>
      <c r="C1197" s="68" t="str">
        <f>Sheet1!N24</f>
        <v>Gas</v>
      </c>
      <c r="D1197" s="73">
        <f>Sheet1!O24</f>
        <v>42736</v>
      </c>
      <c r="E1197" s="68" t="str">
        <f>Sheet1!P24</f>
        <v>Central Hud ($/ccf)</v>
      </c>
      <c r="F1197" s="68" t="str">
        <f>Sheet1!Q24</f>
        <v>0-25K</v>
      </c>
      <c r="G1197" s="71" t="s">
        <v>61</v>
      </c>
      <c r="H1197" s="72">
        <f>IF(ISNUMBER((Sheet1!R24+$F$9)*VLOOKUP($B1197,$H$13:$J$18,2,0)),(Sheet1!R24+$F$9)*VLOOKUP($B1197,$H$13:$J$18,2,0),"N/A")</f>
        <v>0.59640643915500002</v>
      </c>
      <c r="I1197" s="70" t="s">
        <v>61</v>
      </c>
      <c r="J1197" s="72">
        <f>IF(ISNUMBER((Sheet1!S24+$F$9)*VLOOKUP($B1197,$H$13:$J$18,2,0)),(Sheet1!S24+$F$9)*VLOOKUP($B1197,$H$13:$J$18,2,0),"N/A")</f>
        <v>0.57316933382625002</v>
      </c>
      <c r="K1197" s="72">
        <f>IF(ISNUMBER((Sheet1!T24+$F$9)*VLOOKUP($B1197,$H$13:$J$18,2,0)),(Sheet1!T24+$F$9)*VLOOKUP($B1197,$H$13:$J$18,2,0),"N/A")</f>
        <v>0.5551447813325</v>
      </c>
    </row>
    <row r="1198" spans="2:11" x14ac:dyDescent="0.25">
      <c r="B1198" s="68" t="str">
        <f>Sheet1!M25</f>
        <v>NY</v>
      </c>
      <c r="C1198" s="68" t="str">
        <f>Sheet1!N25</f>
        <v>Gas</v>
      </c>
      <c r="D1198" s="73">
        <f>Sheet1!O25</f>
        <v>42736</v>
      </c>
      <c r="E1198" s="68" t="str">
        <f>Sheet1!P25</f>
        <v>Central Hud ($/ccf)</v>
      </c>
      <c r="F1198" s="68" t="str">
        <f>Sheet1!Q25</f>
        <v>25-75K</v>
      </c>
      <c r="G1198" s="71" t="s">
        <v>61</v>
      </c>
      <c r="H1198" s="72">
        <f>IF(ISNUMBER((Sheet1!R25+$F$9)*VLOOKUP($B1198,$H$13:$J$18,2,0)),(Sheet1!R25+$F$9)*VLOOKUP($B1198,$H$13:$J$18,2,0),"N/A")</f>
        <v>0.57600643915500005</v>
      </c>
      <c r="I1198" s="70" t="s">
        <v>61</v>
      </c>
      <c r="J1198" s="72">
        <f>IF(ISNUMBER((Sheet1!S25+$F$9)*VLOOKUP($B1198,$H$13:$J$18,2,0)),(Sheet1!S25+$F$9)*VLOOKUP($B1198,$H$13:$J$18,2,0),"N/A")</f>
        <v>0.55276933382625015</v>
      </c>
      <c r="K1198" s="72">
        <f>IF(ISNUMBER((Sheet1!T25+$F$9)*VLOOKUP($B1198,$H$13:$J$18,2,0)),(Sheet1!T25+$F$9)*VLOOKUP($B1198,$H$13:$J$18,2,0),"N/A")</f>
        <v>0.53474478133249992</v>
      </c>
    </row>
    <row r="1199" spans="2:11" x14ac:dyDescent="0.25">
      <c r="B1199" s="68" t="str">
        <f>Sheet1!M26</f>
        <v>NY</v>
      </c>
      <c r="C1199" s="68" t="str">
        <f>Sheet1!N26</f>
        <v>Gas</v>
      </c>
      <c r="D1199" s="73">
        <f>Sheet1!O26</f>
        <v>42736</v>
      </c>
      <c r="E1199" s="68" t="str">
        <f>Sheet1!P26</f>
        <v>Central Hud ($/ccf)</v>
      </c>
      <c r="F1199" s="68" t="str">
        <f>Sheet1!Q26</f>
        <v>75-125K</v>
      </c>
      <c r="G1199" s="71" t="s">
        <v>61</v>
      </c>
      <c r="H1199" s="72">
        <f>IF(ISNUMBER((Sheet1!R26+$F$9)*VLOOKUP($B1199,$H$13:$J$18,2,0)),(Sheet1!R26+$F$9)*VLOOKUP($B1199,$H$13:$J$18,2,0),"N/A")</f>
        <v>0.54030643915499998</v>
      </c>
      <c r="I1199" s="70" t="s">
        <v>61</v>
      </c>
      <c r="J1199" s="72">
        <f>IF(ISNUMBER((Sheet1!S26+$F$9)*VLOOKUP($B1199,$H$13:$J$18,2,0)),(Sheet1!S26+$F$9)*VLOOKUP($B1199,$H$13:$J$18,2,0),"N/A")</f>
        <v>0.51706933382625009</v>
      </c>
      <c r="K1199" s="72">
        <f>IF(ISNUMBER((Sheet1!T26+$F$9)*VLOOKUP($B1199,$H$13:$J$18,2,0)),(Sheet1!T26+$F$9)*VLOOKUP($B1199,$H$13:$J$18,2,0),"N/A")</f>
        <v>0.49904478133249985</v>
      </c>
    </row>
    <row r="1200" spans="2:11" x14ac:dyDescent="0.25">
      <c r="B1200" s="68" t="str">
        <f>Sheet1!M27</f>
        <v>NY</v>
      </c>
      <c r="C1200" s="68" t="str">
        <f>Sheet1!N27</f>
        <v>Gas</v>
      </c>
      <c r="D1200" s="73">
        <f>Sheet1!O27</f>
        <v>42794</v>
      </c>
      <c r="E1200" s="68" t="str">
        <f>Sheet1!P27</f>
        <v>N-Grid NY/ Li  ($/therm)</v>
      </c>
      <c r="F1200" s="68" t="str">
        <f>Sheet1!Q27</f>
        <v>0-25K</v>
      </c>
      <c r="G1200" s="71" t="s">
        <v>61</v>
      </c>
      <c r="H1200" s="72">
        <f>IF(ISNUMBER((Sheet1!R27+$F$9)*VLOOKUP($B1200,$H$13:$J$18,2,0)),(Sheet1!R27+$F$9)*VLOOKUP($B1200,$H$13:$J$18,2,0),"N/A")</f>
        <v>0.63176723843449989</v>
      </c>
      <c r="I1200" s="70" t="s">
        <v>61</v>
      </c>
      <c r="J1200" s="72">
        <f>IF(ISNUMBER((Sheet1!S27+$F$9)*VLOOKUP($B1200,$H$13:$J$18,2,0)),(Sheet1!S27+$F$9)*VLOOKUP($B1200,$H$13:$J$18,2,0),"N/A")</f>
        <v>0.60370643663450008</v>
      </c>
      <c r="K1200" s="72">
        <f>IF(ISNUMBER((Sheet1!T27+$F$9)*VLOOKUP($B1200,$H$13:$J$18,2,0)),(Sheet1!T27+$F$9)*VLOOKUP($B1200,$H$13:$J$18,2,0),"N/A")</f>
        <v>0.58860159153450009</v>
      </c>
    </row>
    <row r="1201" spans="2:11" x14ac:dyDescent="0.25">
      <c r="B1201" s="68" t="str">
        <f>Sheet1!M28</f>
        <v>NY</v>
      </c>
      <c r="C1201" s="68" t="str">
        <f>Sheet1!N28</f>
        <v>Gas</v>
      </c>
      <c r="D1201" s="73">
        <f>Sheet1!O28</f>
        <v>42794</v>
      </c>
      <c r="E1201" s="68" t="str">
        <f>Sheet1!P28</f>
        <v>N-Grid NY/ Li  ($/therm)</v>
      </c>
      <c r="F1201" s="68" t="str">
        <f>Sheet1!Q28</f>
        <v>25-75K</v>
      </c>
      <c r="G1201" s="71" t="s">
        <v>61</v>
      </c>
      <c r="H1201" s="72">
        <f>IF(ISNUMBER((Sheet1!R28+$F$9)*VLOOKUP($B1201,$H$13:$J$18,2,0)),(Sheet1!R28+$F$9)*VLOOKUP($B1201,$H$13:$J$18,2,0),"N/A")</f>
        <v>0.61136723843449992</v>
      </c>
      <c r="I1201" s="70" t="s">
        <v>61</v>
      </c>
      <c r="J1201" s="72">
        <f>IF(ISNUMBER((Sheet1!S28+$F$9)*VLOOKUP($B1201,$H$13:$J$18,2,0)),(Sheet1!S28+$F$9)*VLOOKUP($B1201,$H$13:$J$18,2,0),"N/A")</f>
        <v>0.58330643663450021</v>
      </c>
      <c r="K1201" s="72">
        <f>IF(ISNUMBER((Sheet1!T28+$F$9)*VLOOKUP($B1201,$H$13:$J$18,2,0)),(Sheet1!T28+$F$9)*VLOOKUP($B1201,$H$13:$J$18,2,0),"N/A")</f>
        <v>0.56820159153450012</v>
      </c>
    </row>
    <row r="1202" spans="2:11" x14ac:dyDescent="0.25">
      <c r="B1202" s="68" t="str">
        <f>Sheet1!M29</f>
        <v>NY</v>
      </c>
      <c r="C1202" s="68" t="str">
        <f>Sheet1!N29</f>
        <v>Gas</v>
      </c>
      <c r="D1202" s="73">
        <f>Sheet1!O29</f>
        <v>42794</v>
      </c>
      <c r="E1202" s="68" t="str">
        <f>Sheet1!P29</f>
        <v>N-Grid NY/ Li  ($/therm)</v>
      </c>
      <c r="F1202" s="68" t="str">
        <f>Sheet1!Q29</f>
        <v>75-125K</v>
      </c>
      <c r="G1202" s="71" t="s">
        <v>61</v>
      </c>
      <c r="H1202" s="72">
        <f>IF(ISNUMBER((Sheet1!R29+$F$9)*VLOOKUP($B1202,$H$13:$J$18,2,0)),(Sheet1!R29+$F$9)*VLOOKUP($B1202,$H$13:$J$18,2,0),"N/A")</f>
        <v>0.57566723843449996</v>
      </c>
      <c r="I1202" s="70" t="s">
        <v>61</v>
      </c>
      <c r="J1202" s="72">
        <f>IF(ISNUMBER((Sheet1!S29+$F$9)*VLOOKUP($B1202,$H$13:$J$18,2,0)),(Sheet1!S29+$F$9)*VLOOKUP($B1202,$H$13:$J$18,2,0),"N/A")</f>
        <v>0.54760643663450004</v>
      </c>
      <c r="K1202" s="72">
        <f>IF(ISNUMBER((Sheet1!T29+$F$9)*VLOOKUP($B1202,$H$13:$J$18,2,0)),(Sheet1!T29+$F$9)*VLOOKUP($B1202,$H$13:$J$18,2,0),"N/A")</f>
        <v>0.53250159153450005</v>
      </c>
    </row>
    <row r="1203" spans="2:11" x14ac:dyDescent="0.25">
      <c r="B1203" s="68" t="str">
        <f>Sheet1!M30</f>
        <v>NY</v>
      </c>
      <c r="C1203" s="68" t="str">
        <f>Sheet1!N30</f>
        <v>Gas</v>
      </c>
      <c r="D1203" s="73">
        <f>Sheet1!O30</f>
        <v>42794</v>
      </c>
      <c r="E1203" s="68" t="str">
        <f>Sheet1!P30</f>
        <v>N-Grid NiMo ($/therm)</v>
      </c>
      <c r="F1203" s="68" t="str">
        <f>Sheet1!Q30</f>
        <v>0-25K</v>
      </c>
      <c r="G1203" s="71" t="s">
        <v>61</v>
      </c>
      <c r="H1203" s="72">
        <f>IF(ISNUMBER((Sheet1!R30+$F$9)*VLOOKUP($B1203,$H$13:$J$18,2,0)),(Sheet1!R30+$F$9)*VLOOKUP($B1203,$H$13:$J$18,2,0),"N/A")</f>
        <v>0.4276476022554343</v>
      </c>
      <c r="I1203" s="70" t="s">
        <v>61</v>
      </c>
      <c r="J1203" s="72">
        <f>IF(ISNUMBER((Sheet1!S30+$F$9)*VLOOKUP($B1203,$H$13:$J$18,2,0)),(Sheet1!S30+$F$9)*VLOOKUP($B1203,$H$13:$J$18,2,0),"N/A")</f>
        <v>0.41260298475543439</v>
      </c>
      <c r="K1203" s="72">
        <f>IF(ISNUMBER((Sheet1!T30+$F$9)*VLOOKUP($B1203,$H$13:$J$18,2,0)),(Sheet1!T30+$F$9)*VLOOKUP($B1203,$H$13:$J$18,2,0),"N/A")</f>
        <v>0.40775428725543433</v>
      </c>
    </row>
    <row r="1204" spans="2:11" x14ac:dyDescent="0.25">
      <c r="B1204" s="68" t="str">
        <f>Sheet1!M31</f>
        <v>NY</v>
      </c>
      <c r="C1204" s="68" t="str">
        <f>Sheet1!N31</f>
        <v>Gas</v>
      </c>
      <c r="D1204" s="73">
        <f>Sheet1!O31</f>
        <v>42794</v>
      </c>
      <c r="E1204" s="68" t="str">
        <f>Sheet1!P31</f>
        <v>N-Grid NiMo ($/therm)</v>
      </c>
      <c r="F1204" s="68" t="str">
        <f>Sheet1!Q31</f>
        <v>25-75K</v>
      </c>
      <c r="G1204" s="71" t="s">
        <v>61</v>
      </c>
      <c r="H1204" s="72">
        <f>IF(ISNUMBER((Sheet1!R31+$F$9)*VLOOKUP($B1204,$H$13:$J$18,2,0)),(Sheet1!R31+$F$9)*VLOOKUP($B1204,$H$13:$J$18,2,0),"N/A")</f>
        <v>0.40724760225543433</v>
      </c>
      <c r="I1204" s="70" t="s">
        <v>61</v>
      </c>
      <c r="J1204" s="72">
        <f>IF(ISNUMBER((Sheet1!S31+$F$9)*VLOOKUP($B1204,$H$13:$J$18,2,0)),(Sheet1!S31+$F$9)*VLOOKUP($B1204,$H$13:$J$18,2,0),"N/A")</f>
        <v>0.39220298475543436</v>
      </c>
      <c r="K1204" s="72">
        <f>IF(ISNUMBER((Sheet1!T31+$F$9)*VLOOKUP($B1204,$H$13:$J$18,2,0)),(Sheet1!T31+$F$9)*VLOOKUP($B1204,$H$13:$J$18,2,0),"N/A")</f>
        <v>0.3873542872554343</v>
      </c>
    </row>
    <row r="1205" spans="2:11" x14ac:dyDescent="0.25">
      <c r="B1205" s="68" t="str">
        <f>Sheet1!M32</f>
        <v>NY</v>
      </c>
      <c r="C1205" s="68" t="str">
        <f>Sheet1!N32</f>
        <v>Gas</v>
      </c>
      <c r="D1205" s="73">
        <f>Sheet1!O32</f>
        <v>42794</v>
      </c>
      <c r="E1205" s="68" t="str">
        <f>Sheet1!P32</f>
        <v>N-Grid NiMo ($/therm)</v>
      </c>
      <c r="F1205" s="68" t="str">
        <f>Sheet1!Q32</f>
        <v>75-125K</v>
      </c>
      <c r="G1205" s="71" t="s">
        <v>61</v>
      </c>
      <c r="H1205" s="72">
        <f>IF(ISNUMBER((Sheet1!R32+$F$9)*VLOOKUP($B1205,$H$13:$J$18,2,0)),(Sheet1!R32+$F$9)*VLOOKUP($B1205,$H$13:$J$18,2,0),"N/A")</f>
        <v>0.37154760225543432</v>
      </c>
      <c r="I1205" s="70" t="s">
        <v>61</v>
      </c>
      <c r="J1205" s="72">
        <f>IF(ISNUMBER((Sheet1!S32+$F$9)*VLOOKUP($B1205,$H$13:$J$18,2,0)),(Sheet1!S32+$F$9)*VLOOKUP($B1205,$H$13:$J$18,2,0),"N/A")</f>
        <v>0.35650298475543435</v>
      </c>
      <c r="K1205" s="72">
        <f>IF(ISNUMBER((Sheet1!T32+$F$9)*VLOOKUP($B1205,$H$13:$J$18,2,0)),(Sheet1!T32+$F$9)*VLOOKUP($B1205,$H$13:$J$18,2,0),"N/A")</f>
        <v>0.35165428725543435</v>
      </c>
    </row>
    <row r="1206" spans="2:11" x14ac:dyDescent="0.25">
      <c r="B1206" s="68" t="str">
        <f>Sheet1!M33</f>
        <v>NY</v>
      </c>
      <c r="C1206" s="68" t="str">
        <f>Sheet1!N33</f>
        <v>Gas</v>
      </c>
      <c r="D1206" s="73">
        <f>Sheet1!O33</f>
        <v>42794</v>
      </c>
      <c r="E1206" s="68" t="str">
        <f>Sheet1!P33</f>
        <v>Con Edison ($/therm)</v>
      </c>
      <c r="F1206" s="68" t="str">
        <f>Sheet1!Q33</f>
        <v>0-25K</v>
      </c>
      <c r="G1206" s="71" t="s">
        <v>61</v>
      </c>
      <c r="H1206" s="72">
        <f>IF(ISNUMBER((Sheet1!R33+$F$9)*VLOOKUP($B1206,$H$13:$J$18,2,0)),(Sheet1!R33+$F$9)*VLOOKUP($B1206,$H$13:$J$18,2,0),"N/A")</f>
        <v>0.58953670460249996</v>
      </c>
      <c r="I1206" s="70" t="s">
        <v>61</v>
      </c>
      <c r="J1206" s="72">
        <f>IF(ISNUMBER((Sheet1!S33+$F$9)*VLOOKUP($B1206,$H$13:$J$18,2,0)),(Sheet1!S33+$F$9)*VLOOKUP($B1206,$H$13:$J$18,2,0),"N/A")</f>
        <v>0.56710429556999997</v>
      </c>
      <c r="K1206" s="72">
        <f>IF(ISNUMBER((Sheet1!T33+$F$9)*VLOOKUP($B1206,$H$13:$J$18,2,0)),(Sheet1!T33+$F$9)*VLOOKUP($B1206,$H$13:$J$18,2,0),"N/A")</f>
        <v>0.55612850834749994</v>
      </c>
    </row>
    <row r="1207" spans="2:11" x14ac:dyDescent="0.25">
      <c r="B1207" s="68" t="str">
        <f>Sheet1!M34</f>
        <v>NY</v>
      </c>
      <c r="C1207" s="68" t="str">
        <f>Sheet1!N34</f>
        <v>Gas</v>
      </c>
      <c r="D1207" s="73">
        <f>Sheet1!O34</f>
        <v>42794</v>
      </c>
      <c r="E1207" s="68" t="str">
        <f>Sheet1!P34</f>
        <v>Con Edison ($/therm)</v>
      </c>
      <c r="F1207" s="68" t="str">
        <f>Sheet1!Q34</f>
        <v>25-75K</v>
      </c>
      <c r="G1207" s="71" t="s">
        <v>61</v>
      </c>
      <c r="H1207" s="72">
        <f>IF(ISNUMBER((Sheet1!R34+$F$9)*VLOOKUP($B1207,$H$13:$J$18,2,0)),(Sheet1!R34+$F$9)*VLOOKUP($B1207,$H$13:$J$18,2,0),"N/A")</f>
        <v>0.5691367046025001</v>
      </c>
      <c r="I1207" s="70" t="s">
        <v>61</v>
      </c>
      <c r="J1207" s="72">
        <f>IF(ISNUMBER((Sheet1!S34+$F$9)*VLOOKUP($B1207,$H$13:$J$18,2,0)),(Sheet1!S34+$F$9)*VLOOKUP($B1207,$H$13:$J$18,2,0),"N/A")</f>
        <v>0.54670429557</v>
      </c>
      <c r="K1207" s="72">
        <f>IF(ISNUMBER((Sheet1!T34+$F$9)*VLOOKUP($B1207,$H$13:$J$18,2,0)),(Sheet1!T34+$F$9)*VLOOKUP($B1207,$H$13:$J$18,2,0),"N/A")</f>
        <v>0.53572850834749997</v>
      </c>
    </row>
    <row r="1208" spans="2:11" x14ac:dyDescent="0.25">
      <c r="B1208" s="68" t="str">
        <f>Sheet1!M35</f>
        <v>NY</v>
      </c>
      <c r="C1208" s="68" t="str">
        <f>Sheet1!N35</f>
        <v>Gas</v>
      </c>
      <c r="D1208" s="73">
        <f>Sheet1!O35</f>
        <v>42794</v>
      </c>
      <c r="E1208" s="68" t="str">
        <f>Sheet1!P35</f>
        <v>Con Edison ($/therm)</v>
      </c>
      <c r="F1208" s="68" t="str">
        <f>Sheet1!Q35</f>
        <v>75-125K</v>
      </c>
      <c r="G1208" s="71" t="s">
        <v>61</v>
      </c>
      <c r="H1208" s="72">
        <f>IF(ISNUMBER((Sheet1!R35+$F$9)*VLOOKUP($B1208,$H$13:$J$18,2,0)),(Sheet1!R35+$F$9)*VLOOKUP($B1208,$H$13:$J$18,2,0),"N/A")</f>
        <v>0.53343670460250003</v>
      </c>
      <c r="I1208" s="70" t="s">
        <v>61</v>
      </c>
      <c r="J1208" s="72">
        <f>IF(ISNUMBER((Sheet1!S35+$F$9)*VLOOKUP($B1208,$H$13:$J$18,2,0)),(Sheet1!S35+$F$9)*VLOOKUP($B1208,$H$13:$J$18,2,0),"N/A")</f>
        <v>0.51100429556999993</v>
      </c>
      <c r="K1208" s="72">
        <f>IF(ISNUMBER((Sheet1!T35+$F$9)*VLOOKUP($B1208,$H$13:$J$18,2,0)),(Sheet1!T35+$F$9)*VLOOKUP($B1208,$H$13:$J$18,2,0),"N/A")</f>
        <v>0.5000285083474999</v>
      </c>
    </row>
    <row r="1209" spans="2:11" x14ac:dyDescent="0.25">
      <c r="B1209" s="68" t="str">
        <f>Sheet1!M36</f>
        <v>NY</v>
      </c>
      <c r="C1209" s="68" t="str">
        <f>Sheet1!N36</f>
        <v>Gas</v>
      </c>
      <c r="D1209" s="73">
        <f>Sheet1!O36</f>
        <v>42794</v>
      </c>
      <c r="E1209" s="68" t="str">
        <f>Sheet1!P36</f>
        <v>Nat Fuel ($/ccf)</v>
      </c>
      <c r="F1209" s="68" t="str">
        <f>Sheet1!Q36</f>
        <v>0-25K</v>
      </c>
      <c r="G1209" s="71" t="s">
        <v>61</v>
      </c>
      <c r="H1209" s="72">
        <f>IF(ISNUMBER((Sheet1!R36+$F$9)*VLOOKUP($B1209,$H$13:$J$18,2,0)),(Sheet1!R36+$F$9)*VLOOKUP($B1209,$H$13:$J$18,2,0),"N/A")</f>
        <v>0.47235060850789062</v>
      </c>
      <c r="I1209" s="70" t="s">
        <v>61</v>
      </c>
      <c r="J1209" s="72">
        <f>IF(ISNUMBER((Sheet1!S36+$F$9)*VLOOKUP($B1209,$H$13:$J$18,2,0)),(Sheet1!S36+$F$9)*VLOOKUP($B1209,$H$13:$J$18,2,0),"N/A")</f>
        <v>0.45795624100789067</v>
      </c>
      <c r="K1209" s="72">
        <f>IF(ISNUMBER((Sheet1!T36+$F$9)*VLOOKUP($B1209,$H$13:$J$18,2,0)),(Sheet1!T36+$F$9)*VLOOKUP($B1209,$H$13:$J$18,2,0),"N/A")</f>
        <v>0.45031869350789056</v>
      </c>
    </row>
    <row r="1210" spans="2:11" x14ac:dyDescent="0.25">
      <c r="B1210" s="68" t="str">
        <f>Sheet1!M37</f>
        <v>NY</v>
      </c>
      <c r="C1210" s="68" t="str">
        <f>Sheet1!N37</f>
        <v>Gas</v>
      </c>
      <c r="D1210" s="73">
        <f>Sheet1!O37</f>
        <v>42794</v>
      </c>
      <c r="E1210" s="68" t="str">
        <f>Sheet1!P37</f>
        <v>Nat Fuel ($/ccf)</v>
      </c>
      <c r="F1210" s="68" t="str">
        <f>Sheet1!Q37</f>
        <v>25-75K</v>
      </c>
      <c r="G1210" s="71" t="s">
        <v>61</v>
      </c>
      <c r="H1210" s="72">
        <f>IF(ISNUMBER((Sheet1!R37+$F$9)*VLOOKUP($B1210,$H$13:$J$18,2,0)),(Sheet1!R37+$F$9)*VLOOKUP($B1210,$H$13:$J$18,2,0),"N/A")</f>
        <v>0.45195060850789059</v>
      </c>
      <c r="I1210" s="70" t="s">
        <v>61</v>
      </c>
      <c r="J1210" s="72">
        <f>IF(ISNUMBER((Sheet1!S37+$F$9)*VLOOKUP($B1210,$H$13:$J$18,2,0)),(Sheet1!S37+$F$9)*VLOOKUP($B1210,$H$13:$J$18,2,0),"N/A")</f>
        <v>0.43755624100789065</v>
      </c>
      <c r="K1210" s="72">
        <f>IF(ISNUMBER((Sheet1!T37+$F$9)*VLOOKUP($B1210,$H$13:$J$18,2,0)),(Sheet1!T37+$F$9)*VLOOKUP($B1210,$H$13:$J$18,2,0),"N/A")</f>
        <v>0.42991869350789064</v>
      </c>
    </row>
    <row r="1211" spans="2:11" x14ac:dyDescent="0.25">
      <c r="B1211" s="68" t="str">
        <f>Sheet1!M38</f>
        <v>NY</v>
      </c>
      <c r="C1211" s="68" t="str">
        <f>Sheet1!N38</f>
        <v>Gas</v>
      </c>
      <c r="D1211" s="73">
        <f>Sheet1!O38</f>
        <v>42794</v>
      </c>
      <c r="E1211" s="68" t="str">
        <f>Sheet1!P38</f>
        <v>Nat Fuel ($/ccf)</v>
      </c>
      <c r="F1211" s="68" t="str">
        <f>Sheet1!Q38</f>
        <v>75-125K</v>
      </c>
      <c r="G1211" s="71" t="s">
        <v>61</v>
      </c>
      <c r="H1211" s="72">
        <f>IF(ISNUMBER((Sheet1!R38+$F$9)*VLOOKUP($B1211,$H$13:$J$18,2,0)),(Sheet1!R38+$F$9)*VLOOKUP($B1211,$H$13:$J$18,2,0),"N/A")</f>
        <v>0.41625060850789064</v>
      </c>
      <c r="I1211" s="70" t="s">
        <v>61</v>
      </c>
      <c r="J1211" s="72">
        <f>IF(ISNUMBER((Sheet1!S38+$F$9)*VLOOKUP($B1211,$H$13:$J$18,2,0)),(Sheet1!S38+$F$9)*VLOOKUP($B1211,$H$13:$J$18,2,0),"N/A")</f>
        <v>0.40185624100789064</v>
      </c>
      <c r="K1211" s="72">
        <f>IF(ISNUMBER((Sheet1!T38+$F$9)*VLOOKUP($B1211,$H$13:$J$18,2,0)),(Sheet1!T38+$F$9)*VLOOKUP($B1211,$H$13:$J$18,2,0),"N/A")</f>
        <v>0.39421869350789063</v>
      </c>
    </row>
    <row r="1212" spans="2:11" x14ac:dyDescent="0.25">
      <c r="B1212" s="68" t="str">
        <f>Sheet1!M39</f>
        <v>NY</v>
      </c>
      <c r="C1212" s="68" t="str">
        <f>Sheet1!N39</f>
        <v>Gas</v>
      </c>
      <c r="D1212" s="73">
        <f>Sheet1!O39</f>
        <v>42794</v>
      </c>
      <c r="E1212" s="68" t="str">
        <f>Sheet1!P39</f>
        <v>NYSEG ($/therm)</v>
      </c>
      <c r="F1212" s="68" t="str">
        <f>Sheet1!Q39</f>
        <v>0-25K</v>
      </c>
      <c r="G1212" s="71" t="s">
        <v>61</v>
      </c>
      <c r="H1212" s="72">
        <f>IF(ISNUMBER((Sheet1!R39+$F$9)*VLOOKUP($B1212,$H$13:$J$18,2,0)),(Sheet1!R39+$F$9)*VLOOKUP($B1212,$H$13:$J$18,2,0),"N/A")</f>
        <v>0.51765635614175787</v>
      </c>
      <c r="I1212" s="70" t="s">
        <v>61</v>
      </c>
      <c r="J1212" s="72">
        <f>IF(ISNUMBER((Sheet1!S39+$F$9)*VLOOKUP($B1212,$H$13:$J$18,2,0)),(Sheet1!S39+$F$9)*VLOOKUP($B1212,$H$13:$J$18,2,0),"N/A")</f>
        <v>0.48998321171675779</v>
      </c>
      <c r="K1212" s="72">
        <f>IF(ISNUMBER((Sheet1!T39+$F$9)*VLOOKUP($B1212,$H$13:$J$18,2,0)),(Sheet1!T39+$F$9)*VLOOKUP($B1212,$H$13:$J$18,2,0),"N/A")</f>
        <v>0.47595039044175774</v>
      </c>
    </row>
    <row r="1213" spans="2:11" x14ac:dyDescent="0.25">
      <c r="B1213" s="68" t="str">
        <f>Sheet1!M40</f>
        <v>NY</v>
      </c>
      <c r="C1213" s="68" t="str">
        <f>Sheet1!N40</f>
        <v>Gas</v>
      </c>
      <c r="D1213" s="73">
        <f>Sheet1!O40</f>
        <v>42794</v>
      </c>
      <c r="E1213" s="68" t="str">
        <f>Sheet1!P40</f>
        <v>NYSEG ($/therm)</v>
      </c>
      <c r="F1213" s="68" t="str">
        <f>Sheet1!Q40</f>
        <v>25-75K</v>
      </c>
      <c r="G1213" s="71" t="s">
        <v>61</v>
      </c>
      <c r="H1213" s="72">
        <f>IF(ISNUMBER((Sheet1!R40+$F$9)*VLOOKUP($B1213,$H$13:$J$18,2,0)),(Sheet1!R40+$F$9)*VLOOKUP($B1213,$H$13:$J$18,2,0),"N/A")</f>
        <v>0.49725635614175778</v>
      </c>
      <c r="I1213" s="70" t="s">
        <v>61</v>
      </c>
      <c r="J1213" s="72">
        <f>IF(ISNUMBER((Sheet1!S40+$F$9)*VLOOKUP($B1213,$H$13:$J$18,2,0)),(Sheet1!S40+$F$9)*VLOOKUP($B1213,$H$13:$J$18,2,0),"N/A")</f>
        <v>0.46958321171675776</v>
      </c>
      <c r="K1213" s="72">
        <f>IF(ISNUMBER((Sheet1!T40+$F$9)*VLOOKUP($B1213,$H$13:$J$18,2,0)),(Sheet1!T40+$F$9)*VLOOKUP($B1213,$H$13:$J$18,2,0),"N/A")</f>
        <v>0.45555039044175771</v>
      </c>
    </row>
    <row r="1214" spans="2:11" x14ac:dyDescent="0.25">
      <c r="B1214" s="68" t="str">
        <f>Sheet1!M41</f>
        <v>NY</v>
      </c>
      <c r="C1214" s="68" t="str">
        <f>Sheet1!N41</f>
        <v>Gas</v>
      </c>
      <c r="D1214" s="73">
        <f>Sheet1!O41</f>
        <v>42794</v>
      </c>
      <c r="E1214" s="68" t="str">
        <f>Sheet1!P41</f>
        <v>NYSEG ($/therm)</v>
      </c>
      <c r="F1214" s="68" t="str">
        <f>Sheet1!Q41</f>
        <v>75-125K</v>
      </c>
      <c r="G1214" s="71" t="s">
        <v>61</v>
      </c>
      <c r="H1214" s="72">
        <f>IF(ISNUMBER((Sheet1!R41+$F$9)*VLOOKUP($B1214,$H$13:$J$18,2,0)),(Sheet1!R41+$F$9)*VLOOKUP($B1214,$H$13:$J$18,2,0),"N/A")</f>
        <v>0.46155635614175777</v>
      </c>
      <c r="I1214" s="70" t="s">
        <v>61</v>
      </c>
      <c r="J1214" s="72">
        <f>IF(ISNUMBER((Sheet1!S41+$F$9)*VLOOKUP($B1214,$H$13:$J$18,2,0)),(Sheet1!S41+$F$9)*VLOOKUP($B1214,$H$13:$J$18,2,0),"N/A")</f>
        <v>0.4338832117167577</v>
      </c>
      <c r="K1214" s="72">
        <f>IF(ISNUMBER((Sheet1!T41+$F$9)*VLOOKUP($B1214,$H$13:$J$18,2,0)),(Sheet1!T41+$F$9)*VLOOKUP($B1214,$H$13:$J$18,2,0),"N/A")</f>
        <v>0.4198503904417577</v>
      </c>
    </row>
    <row r="1215" spans="2:11" x14ac:dyDescent="0.25">
      <c r="B1215" s="68" t="str">
        <f>Sheet1!M42</f>
        <v>NY</v>
      </c>
      <c r="C1215" s="68" t="str">
        <f>Sheet1!N42</f>
        <v>Gas</v>
      </c>
      <c r="D1215" s="73">
        <f>Sheet1!O42</f>
        <v>42794</v>
      </c>
      <c r="E1215" s="68" t="str">
        <f>Sheet1!P42</f>
        <v>RGE ($/therm)</v>
      </c>
      <c r="F1215" s="68" t="str">
        <f>Sheet1!Q42</f>
        <v>0-25K</v>
      </c>
      <c r="G1215" s="71" t="s">
        <v>61</v>
      </c>
      <c r="H1215" s="72">
        <f>IF(ISNUMBER((Sheet1!R42+$F$9)*VLOOKUP($B1215,$H$13:$J$18,2,0)),(Sheet1!R42+$F$9)*VLOOKUP($B1215,$H$13:$J$18,2,0),"N/A")</f>
        <v>0.48153434793389122</v>
      </c>
      <c r="I1215" s="70" t="s">
        <v>61</v>
      </c>
      <c r="J1215" s="72">
        <f>IF(ISNUMBER((Sheet1!S42+$F$9)*VLOOKUP($B1215,$H$13:$J$18,2,0)),(Sheet1!S42+$F$9)*VLOOKUP($B1215,$H$13:$J$18,2,0),"N/A")</f>
        <v>0.45200606193389137</v>
      </c>
      <c r="K1215" s="72">
        <f>IF(ISNUMBER((Sheet1!T42+$F$9)*VLOOKUP($B1215,$H$13:$J$18,2,0)),(Sheet1!T42+$F$9)*VLOOKUP($B1215,$H$13:$J$18,2,0),"N/A")</f>
        <v>0.4369904889338912</v>
      </c>
    </row>
    <row r="1216" spans="2:11" x14ac:dyDescent="0.25">
      <c r="B1216" s="68" t="str">
        <f>Sheet1!M43</f>
        <v>NY</v>
      </c>
      <c r="C1216" s="68" t="str">
        <f>Sheet1!N43</f>
        <v>Gas</v>
      </c>
      <c r="D1216" s="73">
        <f>Sheet1!O43</f>
        <v>42794</v>
      </c>
      <c r="E1216" s="68" t="str">
        <f>Sheet1!P43</f>
        <v>RGE ($/therm)</v>
      </c>
      <c r="F1216" s="68" t="str">
        <f>Sheet1!Q43</f>
        <v>25-75K</v>
      </c>
      <c r="G1216" s="71" t="s">
        <v>61</v>
      </c>
      <c r="H1216" s="72">
        <f>IF(ISNUMBER((Sheet1!R43+$F$9)*VLOOKUP($B1216,$H$13:$J$18,2,0)),(Sheet1!R43+$F$9)*VLOOKUP($B1216,$H$13:$J$18,2,0),"N/A")</f>
        <v>0.46113434793389124</v>
      </c>
      <c r="I1216" s="70" t="s">
        <v>61</v>
      </c>
      <c r="J1216" s="72">
        <f>IF(ISNUMBER((Sheet1!S43+$F$9)*VLOOKUP($B1216,$H$13:$J$18,2,0)),(Sheet1!S43+$F$9)*VLOOKUP($B1216,$H$13:$J$18,2,0),"N/A")</f>
        <v>0.43160606193389134</v>
      </c>
      <c r="K1216" s="72">
        <f>IF(ISNUMBER((Sheet1!T43+$F$9)*VLOOKUP($B1216,$H$13:$J$18,2,0)),(Sheet1!T43+$F$9)*VLOOKUP($B1216,$H$13:$J$18,2,0),"N/A")</f>
        <v>0.41659048893389117</v>
      </c>
    </row>
    <row r="1217" spans="2:11" x14ac:dyDescent="0.25">
      <c r="B1217" s="68" t="str">
        <f>Sheet1!M44</f>
        <v>NY</v>
      </c>
      <c r="C1217" s="68" t="str">
        <f>Sheet1!N44</f>
        <v>Gas</v>
      </c>
      <c r="D1217" s="73">
        <f>Sheet1!O44</f>
        <v>42794</v>
      </c>
      <c r="E1217" s="68" t="str">
        <f>Sheet1!P44</f>
        <v>RGE ($/therm)</v>
      </c>
      <c r="F1217" s="68" t="str">
        <f>Sheet1!Q44</f>
        <v>75-125K</v>
      </c>
      <c r="G1217" s="71" t="s">
        <v>61</v>
      </c>
      <c r="H1217" s="72">
        <f>IF(ISNUMBER((Sheet1!R44+$F$9)*VLOOKUP($B1217,$H$13:$J$18,2,0)),(Sheet1!R44+$F$9)*VLOOKUP($B1217,$H$13:$J$18,2,0),"N/A")</f>
        <v>0.42543434793389123</v>
      </c>
      <c r="I1217" s="70" t="s">
        <v>61</v>
      </c>
      <c r="J1217" s="72">
        <f>IF(ISNUMBER((Sheet1!S44+$F$9)*VLOOKUP($B1217,$H$13:$J$18,2,0)),(Sheet1!S44+$F$9)*VLOOKUP($B1217,$H$13:$J$18,2,0),"N/A")</f>
        <v>0.39590606193389133</v>
      </c>
      <c r="K1217" s="72">
        <f>IF(ISNUMBER((Sheet1!T44+$F$9)*VLOOKUP($B1217,$H$13:$J$18,2,0)),(Sheet1!T44+$F$9)*VLOOKUP($B1217,$H$13:$J$18,2,0),"N/A")</f>
        <v>0.38089048893389121</v>
      </c>
    </row>
    <row r="1218" spans="2:11" x14ac:dyDescent="0.25">
      <c r="B1218" s="68" t="str">
        <f>Sheet1!M45</f>
        <v>NY</v>
      </c>
      <c r="C1218" s="68" t="str">
        <f>Sheet1!N45</f>
        <v>Gas</v>
      </c>
      <c r="D1218" s="73">
        <f>Sheet1!O45</f>
        <v>42794</v>
      </c>
      <c r="E1218" s="68" t="str">
        <f>Sheet1!P45</f>
        <v>O&amp;R ($/ccf)</v>
      </c>
      <c r="F1218" s="68" t="str">
        <f>Sheet1!Q45</f>
        <v>0-25K</v>
      </c>
      <c r="G1218" s="71" t="s">
        <v>61</v>
      </c>
      <c r="H1218" s="72">
        <f>IF(ISNUMBER((Sheet1!R45+$F$9)*VLOOKUP($B1218,$H$13:$J$18,2,0)),(Sheet1!R45+$F$9)*VLOOKUP($B1218,$H$13:$J$18,2,0),"N/A")</f>
        <v>0.61436719942500007</v>
      </c>
      <c r="I1218" s="70" t="s">
        <v>61</v>
      </c>
      <c r="J1218" s="72">
        <f>IF(ISNUMBER((Sheet1!S45+$F$9)*VLOOKUP($B1218,$H$13:$J$18,2,0)),(Sheet1!S45+$F$9)*VLOOKUP($B1218,$H$13:$J$18,2,0),"N/A")</f>
        <v>0.58817521937625006</v>
      </c>
      <c r="K1218" s="72">
        <f>IF(ISNUMBER((Sheet1!T45+$F$9)*VLOOKUP($B1218,$H$13:$J$18,2,0)),(Sheet1!T45+$F$9)*VLOOKUP($B1218,$H$13:$J$18,2,0),"N/A")</f>
        <v>0.57389615601250032</v>
      </c>
    </row>
    <row r="1219" spans="2:11" x14ac:dyDescent="0.25">
      <c r="B1219" s="68" t="str">
        <f>Sheet1!M46</f>
        <v>NY</v>
      </c>
      <c r="C1219" s="68" t="str">
        <f>Sheet1!N46</f>
        <v>Gas</v>
      </c>
      <c r="D1219" s="73">
        <f>Sheet1!O46</f>
        <v>42794</v>
      </c>
      <c r="E1219" s="68" t="str">
        <f>Sheet1!P46</f>
        <v>O&amp;R ($/ccf)</v>
      </c>
      <c r="F1219" s="68" t="str">
        <f>Sheet1!Q46</f>
        <v>25-75K</v>
      </c>
      <c r="G1219" s="71" t="s">
        <v>61</v>
      </c>
      <c r="H1219" s="72">
        <f>IF(ISNUMBER((Sheet1!R46+$F$9)*VLOOKUP($B1219,$H$13:$J$18,2,0)),(Sheet1!R46+$F$9)*VLOOKUP($B1219,$H$13:$J$18,2,0),"N/A")</f>
        <v>0.59396719942500009</v>
      </c>
      <c r="I1219" s="70" t="s">
        <v>61</v>
      </c>
      <c r="J1219" s="72">
        <f>IF(ISNUMBER((Sheet1!S46+$F$9)*VLOOKUP($B1219,$H$13:$J$18,2,0)),(Sheet1!S46+$F$9)*VLOOKUP($B1219,$H$13:$J$18,2,0),"N/A")</f>
        <v>0.56777521937625008</v>
      </c>
      <c r="K1219" s="72">
        <f>IF(ISNUMBER((Sheet1!T46+$F$9)*VLOOKUP($B1219,$H$13:$J$18,2,0)),(Sheet1!T46+$F$9)*VLOOKUP($B1219,$H$13:$J$18,2,0),"N/A")</f>
        <v>0.55349615601250024</v>
      </c>
    </row>
    <row r="1220" spans="2:11" x14ac:dyDescent="0.25">
      <c r="B1220" s="68" t="str">
        <f>Sheet1!M47</f>
        <v>NY</v>
      </c>
      <c r="C1220" s="68" t="str">
        <f>Sheet1!N47</f>
        <v>Gas</v>
      </c>
      <c r="D1220" s="73">
        <f>Sheet1!O47</f>
        <v>42794</v>
      </c>
      <c r="E1220" s="68" t="str">
        <f>Sheet1!P47</f>
        <v>O&amp;R ($/ccf)</v>
      </c>
      <c r="F1220" s="68" t="str">
        <f>Sheet1!Q47</f>
        <v>75-125K</v>
      </c>
      <c r="G1220" s="71" t="s">
        <v>61</v>
      </c>
      <c r="H1220" s="72">
        <f>IF(ISNUMBER((Sheet1!R47+$F$9)*VLOOKUP($B1220,$H$13:$J$18,2,0)),(Sheet1!R47+$F$9)*VLOOKUP($B1220,$H$13:$J$18,2,0),"N/A")</f>
        <v>0.55826719942500003</v>
      </c>
      <c r="I1220" s="70" t="s">
        <v>61</v>
      </c>
      <c r="J1220" s="72">
        <f>IF(ISNUMBER((Sheet1!S47+$F$9)*VLOOKUP($B1220,$H$13:$J$18,2,0)),(Sheet1!S47+$F$9)*VLOOKUP($B1220,$H$13:$J$18,2,0),"N/A")</f>
        <v>0.53207521937625013</v>
      </c>
      <c r="K1220" s="72">
        <f>IF(ISNUMBER((Sheet1!T47+$F$9)*VLOOKUP($B1220,$H$13:$J$18,2,0)),(Sheet1!T47+$F$9)*VLOOKUP($B1220,$H$13:$J$18,2,0),"N/A")</f>
        <v>0.51779615601250006</v>
      </c>
    </row>
    <row r="1221" spans="2:11" x14ac:dyDescent="0.25">
      <c r="B1221" s="68" t="str">
        <f>Sheet1!M48</f>
        <v>NY</v>
      </c>
      <c r="C1221" s="68" t="str">
        <f>Sheet1!N48</f>
        <v>Gas</v>
      </c>
      <c r="D1221" s="73">
        <f>Sheet1!O48</f>
        <v>42794</v>
      </c>
      <c r="E1221" s="68" t="str">
        <f>Sheet1!P48</f>
        <v>Central Hud ($/ccf)</v>
      </c>
      <c r="F1221" s="68" t="str">
        <f>Sheet1!Q48</f>
        <v>0-25K</v>
      </c>
      <c r="G1221" s="71" t="s">
        <v>61</v>
      </c>
      <c r="H1221" s="72">
        <f>IF(ISNUMBER((Sheet1!R48+$F$9)*VLOOKUP($B1221,$H$13:$J$18,2,0)),(Sheet1!R48+$F$9)*VLOOKUP($B1221,$H$13:$J$18,2,0),"N/A")</f>
        <v>0.59650198255499987</v>
      </c>
      <c r="I1221" s="70" t="s">
        <v>61</v>
      </c>
      <c r="J1221" s="72">
        <f>IF(ISNUMBER((Sheet1!S48+$F$9)*VLOOKUP($B1221,$H$13:$J$18,2,0)),(Sheet1!S48+$F$9)*VLOOKUP($B1221,$H$13:$J$18,2,0),"N/A")</f>
        <v>0.56703947042625003</v>
      </c>
      <c r="K1221" s="72">
        <f>IF(ISNUMBER((Sheet1!T48+$F$9)*VLOOKUP($B1221,$H$13:$J$18,2,0)),(Sheet1!T48+$F$9)*VLOOKUP($B1221,$H$13:$J$18,2,0),"N/A")</f>
        <v>0.5505446180525001</v>
      </c>
    </row>
    <row r="1222" spans="2:11" x14ac:dyDescent="0.25">
      <c r="B1222" s="68" t="str">
        <f>Sheet1!M49</f>
        <v>NY</v>
      </c>
      <c r="C1222" s="68" t="str">
        <f>Sheet1!N49</f>
        <v>Gas</v>
      </c>
      <c r="D1222" s="73">
        <f>Sheet1!O49</f>
        <v>42794</v>
      </c>
      <c r="E1222" s="68" t="str">
        <f>Sheet1!P49</f>
        <v>Central Hud ($/ccf)</v>
      </c>
      <c r="F1222" s="68" t="str">
        <f>Sheet1!Q49</f>
        <v>25-75K</v>
      </c>
      <c r="G1222" s="71" t="s">
        <v>61</v>
      </c>
      <c r="H1222" s="72">
        <f>IF(ISNUMBER((Sheet1!R49+$F$9)*VLOOKUP($B1222,$H$13:$J$18,2,0)),(Sheet1!R49+$F$9)*VLOOKUP($B1222,$H$13:$J$18,2,0),"N/A")</f>
        <v>0.576101982555</v>
      </c>
      <c r="I1222" s="70" t="s">
        <v>61</v>
      </c>
      <c r="J1222" s="72">
        <f>IF(ISNUMBER((Sheet1!S49+$F$9)*VLOOKUP($B1222,$H$13:$J$18,2,0)),(Sheet1!S49+$F$9)*VLOOKUP($B1222,$H$13:$J$18,2,0),"N/A")</f>
        <v>0.54663947042624994</v>
      </c>
      <c r="K1222" s="72">
        <f>IF(ISNUMBER((Sheet1!T49+$F$9)*VLOOKUP($B1222,$H$13:$J$18,2,0)),(Sheet1!T49+$F$9)*VLOOKUP($B1222,$H$13:$J$18,2,0),"N/A")</f>
        <v>0.53014461805250002</v>
      </c>
    </row>
    <row r="1223" spans="2:11" x14ac:dyDescent="0.25">
      <c r="B1223" s="68" t="str">
        <f>Sheet1!M50</f>
        <v>NY</v>
      </c>
      <c r="C1223" s="68" t="str">
        <f>Sheet1!N50</f>
        <v>Gas</v>
      </c>
      <c r="D1223" s="73">
        <f>Sheet1!O50</f>
        <v>42794</v>
      </c>
      <c r="E1223" s="68" t="str">
        <f>Sheet1!P50</f>
        <v>Central Hud ($/ccf)</v>
      </c>
      <c r="F1223" s="68" t="str">
        <f>Sheet1!Q50</f>
        <v>75-125K</v>
      </c>
      <c r="G1223" s="71" t="s">
        <v>61</v>
      </c>
      <c r="H1223" s="72">
        <f>IF(ISNUMBER((Sheet1!R50+$F$9)*VLOOKUP($B1223,$H$13:$J$18,2,0)),(Sheet1!R50+$F$9)*VLOOKUP($B1223,$H$13:$J$18,2,0),"N/A")</f>
        <v>0.54040198255499994</v>
      </c>
      <c r="I1223" s="70" t="s">
        <v>61</v>
      </c>
      <c r="J1223" s="72">
        <f>IF(ISNUMBER((Sheet1!S50+$F$9)*VLOOKUP($B1223,$H$13:$J$18,2,0)),(Sheet1!S50+$F$9)*VLOOKUP($B1223,$H$13:$J$18,2,0),"N/A")</f>
        <v>0.51093947042624999</v>
      </c>
      <c r="K1223" s="72">
        <f>IF(ISNUMBER((Sheet1!T50+$F$9)*VLOOKUP($B1223,$H$13:$J$18,2,0)),(Sheet1!T50+$F$9)*VLOOKUP($B1223,$H$13:$J$18,2,0),"N/A")</f>
        <v>0.49444461805250001</v>
      </c>
    </row>
    <row r="1224" spans="2:11" x14ac:dyDescent="0.25">
      <c r="B1224" s="68" t="str">
        <f>Sheet1!M51</f>
        <v>NY</v>
      </c>
      <c r="C1224" s="68" t="str">
        <f>Sheet1!N51</f>
        <v>Gas</v>
      </c>
      <c r="D1224" s="73">
        <f>Sheet1!O51</f>
        <v>42825</v>
      </c>
      <c r="E1224" s="68" t="str">
        <f>Sheet1!P51</f>
        <v>N-Grid NY/ Li  ($/therm)</v>
      </c>
      <c r="F1224" s="68" t="str">
        <f>Sheet1!Q51</f>
        <v>0-25K</v>
      </c>
      <c r="G1224" s="71" t="s">
        <v>61</v>
      </c>
      <c r="H1224" s="72">
        <f>IF(ISNUMBER((Sheet1!R51+$F$9)*VLOOKUP($B1224,$H$13:$J$18,2,0)),(Sheet1!R51+$F$9)*VLOOKUP($B1224,$H$13:$J$18,2,0),"N/A")</f>
        <v>0.62909822228449985</v>
      </c>
      <c r="I1224" s="70" t="s">
        <v>61</v>
      </c>
      <c r="J1224" s="72">
        <f>IF(ISNUMBER((Sheet1!S51+$F$9)*VLOOKUP($B1224,$H$13:$J$18,2,0)),(Sheet1!S51+$F$9)*VLOOKUP($B1224,$H$13:$J$18,2,0),"N/A")</f>
        <v>0.60018446588449992</v>
      </c>
      <c r="K1224" s="72">
        <f>IF(ISNUMBER((Sheet1!T51+$F$9)*VLOOKUP($B1224,$H$13:$J$18,2,0)),(Sheet1!T51+$F$9)*VLOOKUP($B1224,$H$13:$J$18,2,0),"N/A")</f>
        <v>0.58603621078449997</v>
      </c>
    </row>
    <row r="1225" spans="2:11" x14ac:dyDescent="0.25">
      <c r="B1225" s="68" t="str">
        <f>Sheet1!M52</f>
        <v>NY</v>
      </c>
      <c r="C1225" s="68" t="str">
        <f>Sheet1!N52</f>
        <v>Gas</v>
      </c>
      <c r="D1225" s="73">
        <f>Sheet1!O52</f>
        <v>42825</v>
      </c>
      <c r="E1225" s="68" t="str">
        <f>Sheet1!P52</f>
        <v>N-Grid NY/ Li  ($/therm)</v>
      </c>
      <c r="F1225" s="68" t="str">
        <f>Sheet1!Q52</f>
        <v>25-75K</v>
      </c>
      <c r="G1225" s="71" t="s">
        <v>61</v>
      </c>
      <c r="H1225" s="72">
        <f>IF(ISNUMBER((Sheet1!R52+$F$9)*VLOOKUP($B1225,$H$13:$J$18,2,0)),(Sheet1!R52+$F$9)*VLOOKUP($B1225,$H$13:$J$18,2,0),"N/A")</f>
        <v>0.60869822228449988</v>
      </c>
      <c r="I1225" s="70" t="s">
        <v>61</v>
      </c>
      <c r="J1225" s="72">
        <f>IF(ISNUMBER((Sheet1!S52+$F$9)*VLOOKUP($B1225,$H$13:$J$18,2,0)),(Sheet1!S52+$F$9)*VLOOKUP($B1225,$H$13:$J$18,2,0),"N/A")</f>
        <v>0.57978446588449994</v>
      </c>
      <c r="K1225" s="72">
        <f>IF(ISNUMBER((Sheet1!T52+$F$9)*VLOOKUP($B1225,$H$13:$J$18,2,0)),(Sheet1!T52+$F$9)*VLOOKUP($B1225,$H$13:$J$18,2,0),"N/A")</f>
        <v>0.56563621078449999</v>
      </c>
    </row>
    <row r="1226" spans="2:11" x14ac:dyDescent="0.25">
      <c r="B1226" s="68" t="str">
        <f>Sheet1!M53</f>
        <v>NY</v>
      </c>
      <c r="C1226" s="68" t="str">
        <f>Sheet1!N53</f>
        <v>Gas</v>
      </c>
      <c r="D1226" s="73">
        <f>Sheet1!O53</f>
        <v>42825</v>
      </c>
      <c r="E1226" s="68" t="str">
        <f>Sheet1!P53</f>
        <v>N-Grid NY/ Li  ($/therm)</v>
      </c>
      <c r="F1226" s="68" t="str">
        <f>Sheet1!Q53</f>
        <v>75-125K</v>
      </c>
      <c r="G1226" s="71" t="s">
        <v>61</v>
      </c>
      <c r="H1226" s="72">
        <f>IF(ISNUMBER((Sheet1!R53+$F$9)*VLOOKUP($B1226,$H$13:$J$18,2,0)),(Sheet1!R53+$F$9)*VLOOKUP($B1226,$H$13:$J$18,2,0),"N/A")</f>
        <v>0.57299822228449981</v>
      </c>
      <c r="I1226" s="70" t="s">
        <v>61</v>
      </c>
      <c r="J1226" s="72">
        <f>IF(ISNUMBER((Sheet1!S53+$F$9)*VLOOKUP($B1226,$H$13:$J$18,2,0)),(Sheet1!S53+$F$9)*VLOOKUP($B1226,$H$13:$J$18,2,0),"N/A")</f>
        <v>0.54408446588449988</v>
      </c>
      <c r="K1226" s="72">
        <f>IF(ISNUMBER((Sheet1!T53+$F$9)*VLOOKUP($B1226,$H$13:$J$18,2,0)),(Sheet1!T53+$F$9)*VLOOKUP($B1226,$H$13:$J$18,2,0),"N/A")</f>
        <v>0.52993621078449993</v>
      </c>
    </row>
    <row r="1227" spans="2:11" x14ac:dyDescent="0.25">
      <c r="B1227" s="68" t="str">
        <f>Sheet1!M54</f>
        <v>NY</v>
      </c>
      <c r="C1227" s="68" t="str">
        <f>Sheet1!N54</f>
        <v>Gas</v>
      </c>
      <c r="D1227" s="73">
        <f>Sheet1!O54</f>
        <v>42825</v>
      </c>
      <c r="E1227" s="68" t="str">
        <f>Sheet1!P54</f>
        <v>N-Grid NiMo ($/therm)</v>
      </c>
      <c r="F1227" s="68" t="str">
        <f>Sheet1!Q54</f>
        <v>0-25K</v>
      </c>
      <c r="G1227" s="71" t="s">
        <v>61</v>
      </c>
      <c r="H1227" s="72">
        <f>IF(ISNUMBER((Sheet1!R54+$F$9)*VLOOKUP($B1227,$H$13:$J$18,2,0)),(Sheet1!R54+$F$9)*VLOOKUP($B1227,$H$13:$J$18,2,0),"N/A")</f>
        <v>0.42368107725543425</v>
      </c>
      <c r="I1227" s="70" t="s">
        <v>61</v>
      </c>
      <c r="J1227" s="72">
        <f>IF(ISNUMBER((Sheet1!S54+$F$9)*VLOOKUP($B1227,$H$13:$J$18,2,0)),(Sheet1!S54+$F$9)*VLOOKUP($B1227,$H$13:$J$18,2,0),"N/A")</f>
        <v>0.40997814225543427</v>
      </c>
      <c r="K1227" s="72">
        <f>IF(ISNUMBER((Sheet1!T54+$F$9)*VLOOKUP($B1227,$H$13:$J$18,2,0)),(Sheet1!T54+$F$9)*VLOOKUP($B1227,$H$13:$J$18,2,0),"N/A")</f>
        <v>0.40588156725543434</v>
      </c>
    </row>
    <row r="1228" spans="2:11" x14ac:dyDescent="0.25">
      <c r="B1228" s="68" t="str">
        <f>Sheet1!M55</f>
        <v>NY</v>
      </c>
      <c r="C1228" s="68" t="str">
        <f>Sheet1!N55</f>
        <v>Gas</v>
      </c>
      <c r="D1228" s="73">
        <f>Sheet1!O55</f>
        <v>42825</v>
      </c>
      <c r="E1228" s="68" t="str">
        <f>Sheet1!P55</f>
        <v>N-Grid NiMo ($/therm)</v>
      </c>
      <c r="F1228" s="68" t="str">
        <f>Sheet1!Q55</f>
        <v>25-75K</v>
      </c>
      <c r="G1228" s="71" t="s">
        <v>61</v>
      </c>
      <c r="H1228" s="72">
        <f>IF(ISNUMBER((Sheet1!R55+$F$9)*VLOOKUP($B1228,$H$13:$J$18,2,0)),(Sheet1!R55+$F$9)*VLOOKUP($B1228,$H$13:$J$18,2,0),"N/A")</f>
        <v>0.40328107725543427</v>
      </c>
      <c r="I1228" s="70" t="s">
        <v>61</v>
      </c>
      <c r="J1228" s="72">
        <f>IF(ISNUMBER((Sheet1!S55+$F$9)*VLOOKUP($B1228,$H$13:$J$18,2,0)),(Sheet1!S55+$F$9)*VLOOKUP($B1228,$H$13:$J$18,2,0),"N/A")</f>
        <v>0.38957814225543425</v>
      </c>
      <c r="K1228" s="72">
        <f>IF(ISNUMBER((Sheet1!T55+$F$9)*VLOOKUP($B1228,$H$13:$J$18,2,0)),(Sheet1!T55+$F$9)*VLOOKUP($B1228,$H$13:$J$18,2,0),"N/A")</f>
        <v>0.38548156725543437</v>
      </c>
    </row>
    <row r="1229" spans="2:11" x14ac:dyDescent="0.25">
      <c r="B1229" s="68" t="str">
        <f>Sheet1!M56</f>
        <v>NY</v>
      </c>
      <c r="C1229" s="68" t="str">
        <f>Sheet1!N56</f>
        <v>Gas</v>
      </c>
      <c r="D1229" s="73">
        <f>Sheet1!O56</f>
        <v>42825</v>
      </c>
      <c r="E1229" s="68" t="str">
        <f>Sheet1!P56</f>
        <v>N-Grid NiMo ($/therm)</v>
      </c>
      <c r="F1229" s="68" t="str">
        <f>Sheet1!Q56</f>
        <v>75-125K</v>
      </c>
      <c r="G1229" s="71" t="s">
        <v>61</v>
      </c>
      <c r="H1229" s="72">
        <f>IF(ISNUMBER((Sheet1!R56+$F$9)*VLOOKUP($B1229,$H$13:$J$18,2,0)),(Sheet1!R56+$F$9)*VLOOKUP($B1229,$H$13:$J$18,2,0),"N/A")</f>
        <v>0.36758107725543432</v>
      </c>
      <c r="I1229" s="70" t="s">
        <v>61</v>
      </c>
      <c r="J1229" s="72">
        <f>IF(ISNUMBER((Sheet1!S56+$F$9)*VLOOKUP($B1229,$H$13:$J$18,2,0)),(Sheet1!S56+$F$9)*VLOOKUP($B1229,$H$13:$J$18,2,0),"N/A")</f>
        <v>0.35387814225543435</v>
      </c>
      <c r="K1229" s="72">
        <f>IF(ISNUMBER((Sheet1!T56+$F$9)*VLOOKUP($B1229,$H$13:$J$18,2,0)),(Sheet1!T56+$F$9)*VLOOKUP($B1229,$H$13:$J$18,2,0),"N/A")</f>
        <v>0.34978156725543436</v>
      </c>
    </row>
    <row r="1230" spans="2:11" x14ac:dyDescent="0.25">
      <c r="B1230" s="68" t="str">
        <f>Sheet1!M57</f>
        <v>NY</v>
      </c>
      <c r="C1230" s="68" t="str">
        <f>Sheet1!N57</f>
        <v>Gas</v>
      </c>
      <c r="D1230" s="73">
        <f>Sheet1!O57</f>
        <v>42825</v>
      </c>
      <c r="E1230" s="68" t="str">
        <f>Sheet1!P57</f>
        <v>Con Edison ($/therm)</v>
      </c>
      <c r="F1230" s="68" t="str">
        <f>Sheet1!Q57</f>
        <v>0-25K</v>
      </c>
      <c r="G1230" s="71" t="s">
        <v>61</v>
      </c>
      <c r="H1230" s="72">
        <f>IF(ISNUMBER((Sheet1!R57+$F$9)*VLOOKUP($B1230,$H$13:$J$18,2,0)),(Sheet1!R57+$F$9)*VLOOKUP($B1230,$H$13:$J$18,2,0),"N/A")</f>
        <v>0.58432535400749996</v>
      </c>
      <c r="I1230" s="70" t="s">
        <v>61</v>
      </c>
      <c r="J1230" s="72">
        <f>IF(ISNUMBER((Sheet1!S57+$F$9)*VLOOKUP($B1230,$H$13:$J$18,2,0)),(Sheet1!S57+$F$9)*VLOOKUP($B1230,$H$13:$J$18,2,0),"N/A")</f>
        <v>0.56173286643000009</v>
      </c>
      <c r="K1230" s="72">
        <f>IF(ISNUMBER((Sheet1!T57+$F$9)*VLOOKUP($B1230,$H$13:$J$18,2,0)),(Sheet1!T57+$F$9)*VLOOKUP($B1230,$H$13:$J$18,2,0),"N/A")</f>
        <v>0.55219764305749997</v>
      </c>
    </row>
    <row r="1231" spans="2:11" x14ac:dyDescent="0.25">
      <c r="B1231" s="68" t="str">
        <f>Sheet1!M58</f>
        <v>NY</v>
      </c>
      <c r="C1231" s="68" t="str">
        <f>Sheet1!N58</f>
        <v>Gas</v>
      </c>
      <c r="D1231" s="73">
        <f>Sheet1!O58</f>
        <v>42825</v>
      </c>
      <c r="E1231" s="68" t="str">
        <f>Sheet1!P58</f>
        <v>Con Edison ($/therm)</v>
      </c>
      <c r="F1231" s="68" t="str">
        <f>Sheet1!Q58</f>
        <v>25-75K</v>
      </c>
      <c r="G1231" s="71" t="s">
        <v>61</v>
      </c>
      <c r="H1231" s="72">
        <f>IF(ISNUMBER((Sheet1!R58+$F$9)*VLOOKUP($B1231,$H$13:$J$18,2,0)),(Sheet1!R58+$F$9)*VLOOKUP($B1231,$H$13:$J$18,2,0),"N/A")</f>
        <v>0.5639253540075001</v>
      </c>
      <c r="I1231" s="70" t="s">
        <v>61</v>
      </c>
      <c r="J1231" s="72">
        <f>IF(ISNUMBER((Sheet1!S58+$F$9)*VLOOKUP($B1231,$H$13:$J$18,2,0)),(Sheet1!S58+$F$9)*VLOOKUP($B1231,$H$13:$J$18,2,0),"N/A")</f>
        <v>0.54133286643000011</v>
      </c>
      <c r="K1231" s="72">
        <f>IF(ISNUMBER((Sheet1!T58+$F$9)*VLOOKUP($B1231,$H$13:$J$18,2,0)),(Sheet1!T58+$F$9)*VLOOKUP($B1231,$H$13:$J$18,2,0),"N/A")</f>
        <v>0.5317976430575001</v>
      </c>
    </row>
    <row r="1232" spans="2:11" x14ac:dyDescent="0.25">
      <c r="B1232" s="68" t="str">
        <f>Sheet1!M59</f>
        <v>NY</v>
      </c>
      <c r="C1232" s="68" t="str">
        <f>Sheet1!N59</f>
        <v>Gas</v>
      </c>
      <c r="D1232" s="73">
        <f>Sheet1!O59</f>
        <v>42825</v>
      </c>
      <c r="E1232" s="68" t="str">
        <f>Sheet1!P59</f>
        <v>Con Edison ($/therm)</v>
      </c>
      <c r="F1232" s="68" t="str">
        <f>Sheet1!Q59</f>
        <v>75-125K</v>
      </c>
      <c r="G1232" s="71" t="s">
        <v>61</v>
      </c>
      <c r="H1232" s="72">
        <f>IF(ISNUMBER((Sheet1!R59+$F$9)*VLOOKUP($B1232,$H$13:$J$18,2,0)),(Sheet1!R59+$F$9)*VLOOKUP($B1232,$H$13:$J$18,2,0),"N/A")</f>
        <v>0.52822535400750004</v>
      </c>
      <c r="I1232" s="70" t="s">
        <v>61</v>
      </c>
      <c r="J1232" s="72">
        <f>IF(ISNUMBER((Sheet1!S59+$F$9)*VLOOKUP($B1232,$H$13:$J$18,2,0)),(Sheet1!S59+$F$9)*VLOOKUP($B1232,$H$13:$J$18,2,0),"N/A")</f>
        <v>0.50563286643000005</v>
      </c>
      <c r="K1232" s="72">
        <f>IF(ISNUMBER((Sheet1!T59+$F$9)*VLOOKUP($B1232,$H$13:$J$18,2,0)),(Sheet1!T59+$F$9)*VLOOKUP($B1232,$H$13:$J$18,2,0),"N/A")</f>
        <v>0.49609764305749998</v>
      </c>
    </row>
    <row r="1233" spans="2:11" x14ac:dyDescent="0.25">
      <c r="B1233" s="68" t="str">
        <f>Sheet1!M60</f>
        <v>NY</v>
      </c>
      <c r="C1233" s="68" t="str">
        <f>Sheet1!N60</f>
        <v>Gas</v>
      </c>
      <c r="D1233" s="73">
        <f>Sheet1!O60</f>
        <v>42825</v>
      </c>
      <c r="E1233" s="68" t="str">
        <f>Sheet1!P60</f>
        <v>Nat Fuel ($/ccf)</v>
      </c>
      <c r="F1233" s="68" t="str">
        <f>Sheet1!Q60</f>
        <v>0-25K</v>
      </c>
      <c r="G1233" s="71" t="s">
        <v>61</v>
      </c>
      <c r="H1233" s="72">
        <f>IF(ISNUMBER((Sheet1!R60+$F$9)*VLOOKUP($B1233,$H$13:$J$18,2,0)),(Sheet1!R60+$F$9)*VLOOKUP($B1233,$H$13:$J$18,2,0),"N/A")</f>
        <v>0.46875255850789066</v>
      </c>
      <c r="I1233" s="70" t="s">
        <v>61</v>
      </c>
      <c r="J1233" s="72">
        <f>IF(ISNUMBER((Sheet1!S60+$F$9)*VLOOKUP($B1233,$H$13:$J$18,2,0)),(Sheet1!S60+$F$9)*VLOOKUP($B1233,$H$13:$J$18,2,0),"N/A")</f>
        <v>0.45528804850789056</v>
      </c>
      <c r="K1233" s="72">
        <f>IF(ISNUMBER((Sheet1!T60+$F$9)*VLOOKUP($B1233,$H$13:$J$18,2,0)),(Sheet1!T60+$F$9)*VLOOKUP($B1233,$H$13:$J$18,2,0),"N/A")</f>
        <v>0.44798357350789053</v>
      </c>
    </row>
    <row r="1234" spans="2:11" x14ac:dyDescent="0.25">
      <c r="B1234" s="68" t="str">
        <f>Sheet1!M61</f>
        <v>NY</v>
      </c>
      <c r="C1234" s="68" t="str">
        <f>Sheet1!N61</f>
        <v>Gas</v>
      </c>
      <c r="D1234" s="73">
        <f>Sheet1!O61</f>
        <v>42825</v>
      </c>
      <c r="E1234" s="68" t="str">
        <f>Sheet1!P61</f>
        <v>Nat Fuel ($/ccf)</v>
      </c>
      <c r="F1234" s="68" t="str">
        <f>Sheet1!Q61</f>
        <v>25-75K</v>
      </c>
      <c r="G1234" s="71" t="s">
        <v>61</v>
      </c>
      <c r="H1234" s="72">
        <f>IF(ISNUMBER((Sheet1!R61+$F$9)*VLOOKUP($B1234,$H$13:$J$18,2,0)),(Sheet1!R61+$F$9)*VLOOKUP($B1234,$H$13:$J$18,2,0),"N/A")</f>
        <v>0.44835255850789063</v>
      </c>
      <c r="I1234" s="70" t="s">
        <v>61</v>
      </c>
      <c r="J1234" s="72">
        <f>IF(ISNUMBER((Sheet1!S61+$F$9)*VLOOKUP($B1234,$H$13:$J$18,2,0)),(Sheet1!S61+$F$9)*VLOOKUP($B1234,$H$13:$J$18,2,0),"N/A")</f>
        <v>0.43488804850789053</v>
      </c>
      <c r="K1234" s="72">
        <f>IF(ISNUMBER((Sheet1!T61+$F$9)*VLOOKUP($B1234,$H$13:$J$18,2,0)),(Sheet1!T61+$F$9)*VLOOKUP($B1234,$H$13:$J$18,2,0),"N/A")</f>
        <v>0.4275835735078905</v>
      </c>
    </row>
    <row r="1235" spans="2:11" x14ac:dyDescent="0.25">
      <c r="B1235" s="68" t="str">
        <f>Sheet1!M62</f>
        <v>NY</v>
      </c>
      <c r="C1235" s="68" t="str">
        <f>Sheet1!N62</f>
        <v>Gas</v>
      </c>
      <c r="D1235" s="73">
        <f>Sheet1!O62</f>
        <v>42825</v>
      </c>
      <c r="E1235" s="68" t="str">
        <f>Sheet1!P62</f>
        <v>Nat Fuel ($/ccf)</v>
      </c>
      <c r="F1235" s="68" t="str">
        <f>Sheet1!Q62</f>
        <v>75-125K</v>
      </c>
      <c r="G1235" s="71" t="s">
        <v>61</v>
      </c>
      <c r="H1235" s="72">
        <f>IF(ISNUMBER((Sheet1!R62+$F$9)*VLOOKUP($B1235,$H$13:$J$18,2,0)),(Sheet1!R62+$F$9)*VLOOKUP($B1235,$H$13:$J$18,2,0),"N/A")</f>
        <v>0.41265255850789057</v>
      </c>
      <c r="I1235" s="70" t="s">
        <v>61</v>
      </c>
      <c r="J1235" s="72">
        <f>IF(ISNUMBER((Sheet1!S62+$F$9)*VLOOKUP($B1235,$H$13:$J$18,2,0)),(Sheet1!S62+$F$9)*VLOOKUP($B1235,$H$13:$J$18,2,0),"N/A")</f>
        <v>0.39918804850789058</v>
      </c>
      <c r="K1235" s="72">
        <f>IF(ISNUMBER((Sheet1!T62+$F$9)*VLOOKUP($B1235,$H$13:$J$18,2,0)),(Sheet1!T62+$F$9)*VLOOKUP($B1235,$H$13:$J$18,2,0),"N/A")</f>
        <v>0.3918835735078906</v>
      </c>
    </row>
    <row r="1236" spans="2:11" x14ac:dyDescent="0.25">
      <c r="B1236" s="68" t="str">
        <f>Sheet1!M63</f>
        <v>NY</v>
      </c>
      <c r="C1236" s="68" t="str">
        <f>Sheet1!N63</f>
        <v>Gas</v>
      </c>
      <c r="D1236" s="73">
        <f>Sheet1!O63</f>
        <v>42825</v>
      </c>
      <c r="E1236" s="68" t="str">
        <f>Sheet1!P63</f>
        <v>NYSEG ($/therm)</v>
      </c>
      <c r="F1236" s="68" t="str">
        <f>Sheet1!Q63</f>
        <v>0-25K</v>
      </c>
      <c r="G1236" s="71" t="s">
        <v>61</v>
      </c>
      <c r="H1236" s="72">
        <f>IF(ISNUMBER((Sheet1!R63+$F$9)*VLOOKUP($B1236,$H$13:$J$18,2,0)),(Sheet1!R63+$F$9)*VLOOKUP($B1236,$H$13:$J$18,2,0),"N/A")</f>
        <v>0.51457139674175778</v>
      </c>
      <c r="I1236" s="70" t="s">
        <v>61</v>
      </c>
      <c r="J1236" s="72">
        <f>IF(ISNUMBER((Sheet1!S63+$F$9)*VLOOKUP($B1236,$H$13:$J$18,2,0)),(Sheet1!S63+$F$9)*VLOOKUP($B1236,$H$13:$J$18,2,0),"N/A")</f>
        <v>0.48651889646675761</v>
      </c>
      <c r="K1236" s="72">
        <f>IF(ISNUMBER((Sheet1!T63+$F$9)*VLOOKUP($B1236,$H$13:$J$18,2,0)),(Sheet1!T63+$F$9)*VLOOKUP($B1236,$H$13:$J$18,2,0),"N/A")</f>
        <v>0.47344230394175774</v>
      </c>
    </row>
    <row r="1237" spans="2:11" x14ac:dyDescent="0.25">
      <c r="B1237" s="68" t="str">
        <f>Sheet1!M64</f>
        <v>NY</v>
      </c>
      <c r="C1237" s="68" t="str">
        <f>Sheet1!N64</f>
        <v>Gas</v>
      </c>
      <c r="D1237" s="73">
        <f>Sheet1!O64</f>
        <v>42825</v>
      </c>
      <c r="E1237" s="68" t="str">
        <f>Sheet1!P64</f>
        <v>NYSEG ($/therm)</v>
      </c>
      <c r="F1237" s="68" t="str">
        <f>Sheet1!Q64</f>
        <v>25-75K</v>
      </c>
      <c r="G1237" s="71" t="s">
        <v>61</v>
      </c>
      <c r="H1237" s="72">
        <f>IF(ISNUMBER((Sheet1!R64+$F$9)*VLOOKUP($B1237,$H$13:$J$18,2,0)),(Sheet1!R64+$F$9)*VLOOKUP($B1237,$H$13:$J$18,2,0),"N/A")</f>
        <v>0.49417139674175775</v>
      </c>
      <c r="I1237" s="70" t="s">
        <v>61</v>
      </c>
      <c r="J1237" s="72">
        <f>IF(ISNUMBER((Sheet1!S64+$F$9)*VLOOKUP($B1237,$H$13:$J$18,2,0)),(Sheet1!S64+$F$9)*VLOOKUP($B1237,$H$13:$J$18,2,0),"N/A")</f>
        <v>0.46611889646675758</v>
      </c>
      <c r="K1237" s="72">
        <f>IF(ISNUMBER((Sheet1!T64+$F$9)*VLOOKUP($B1237,$H$13:$J$18,2,0)),(Sheet1!T64+$F$9)*VLOOKUP($B1237,$H$13:$J$18,2,0),"N/A")</f>
        <v>0.45304230394175771</v>
      </c>
    </row>
    <row r="1238" spans="2:11" x14ac:dyDescent="0.25">
      <c r="B1238" s="68" t="str">
        <f>Sheet1!M65</f>
        <v>NY</v>
      </c>
      <c r="C1238" s="68" t="str">
        <f>Sheet1!N65</f>
        <v>Gas</v>
      </c>
      <c r="D1238" s="73">
        <f>Sheet1!O65</f>
        <v>42825</v>
      </c>
      <c r="E1238" s="68" t="str">
        <f>Sheet1!P65</f>
        <v>NYSEG ($/therm)</v>
      </c>
      <c r="F1238" s="68" t="str">
        <f>Sheet1!Q65</f>
        <v>75-125K</v>
      </c>
      <c r="G1238" s="71" t="s">
        <v>61</v>
      </c>
      <c r="H1238" s="72">
        <f>IF(ISNUMBER((Sheet1!R65+$F$9)*VLOOKUP($B1238,$H$13:$J$18,2,0)),(Sheet1!R65+$F$9)*VLOOKUP($B1238,$H$13:$J$18,2,0),"N/A")</f>
        <v>0.45847139674175785</v>
      </c>
      <c r="I1238" s="70" t="s">
        <v>61</v>
      </c>
      <c r="J1238" s="72">
        <f>IF(ISNUMBER((Sheet1!S65+$F$9)*VLOOKUP($B1238,$H$13:$J$18,2,0)),(Sheet1!S65+$F$9)*VLOOKUP($B1238,$H$13:$J$18,2,0),"N/A")</f>
        <v>0.43041889646675768</v>
      </c>
      <c r="K1238" s="72">
        <f>IF(ISNUMBER((Sheet1!T65+$F$9)*VLOOKUP($B1238,$H$13:$J$18,2,0)),(Sheet1!T65+$F$9)*VLOOKUP($B1238,$H$13:$J$18,2,0),"N/A")</f>
        <v>0.4173423039417577</v>
      </c>
    </row>
    <row r="1239" spans="2:11" x14ac:dyDescent="0.25">
      <c r="B1239" s="68" t="str">
        <f>Sheet1!M66</f>
        <v>NY</v>
      </c>
      <c r="C1239" s="68" t="str">
        <f>Sheet1!N66</f>
        <v>Gas</v>
      </c>
      <c r="D1239" s="73">
        <f>Sheet1!O66</f>
        <v>42825</v>
      </c>
      <c r="E1239" s="68" t="str">
        <f>Sheet1!P66</f>
        <v>RGE ($/therm)</v>
      </c>
      <c r="F1239" s="68" t="str">
        <f>Sheet1!Q66</f>
        <v>0-25K</v>
      </c>
      <c r="G1239" s="71" t="s">
        <v>61</v>
      </c>
      <c r="H1239" s="72">
        <f>IF(ISNUMBER((Sheet1!R66+$F$9)*VLOOKUP($B1239,$H$13:$J$18,2,0)),(Sheet1!R66+$F$9)*VLOOKUP($B1239,$H$13:$J$18,2,0),"N/A")</f>
        <v>0.47750799993389131</v>
      </c>
      <c r="I1239" s="70" t="s">
        <v>61</v>
      </c>
      <c r="J1239" s="72">
        <f>IF(ISNUMBER((Sheet1!S66+$F$9)*VLOOKUP($B1239,$H$13:$J$18,2,0)),(Sheet1!S66+$F$9)*VLOOKUP($B1239,$H$13:$J$18,2,0),"N/A")</f>
        <v>0.44789864943389129</v>
      </c>
      <c r="K1239" s="72">
        <f>IF(ISNUMBER((Sheet1!T66+$F$9)*VLOOKUP($B1239,$H$13:$J$18,2,0)),(Sheet1!T66+$F$9)*VLOOKUP($B1239,$H$13:$J$18,2,0),"N/A")</f>
        <v>0.43406869893389122</v>
      </c>
    </row>
    <row r="1240" spans="2:11" x14ac:dyDescent="0.25">
      <c r="B1240" s="68" t="str">
        <f>Sheet1!M67</f>
        <v>NY</v>
      </c>
      <c r="C1240" s="68" t="str">
        <f>Sheet1!N67</f>
        <v>Gas</v>
      </c>
      <c r="D1240" s="73">
        <f>Sheet1!O67</f>
        <v>42825</v>
      </c>
      <c r="E1240" s="68" t="str">
        <f>Sheet1!P67</f>
        <v>RGE ($/therm)</v>
      </c>
      <c r="F1240" s="68" t="str">
        <f>Sheet1!Q67</f>
        <v>25-75K</v>
      </c>
      <c r="G1240" s="71" t="s">
        <v>61</v>
      </c>
      <c r="H1240" s="72">
        <f>IF(ISNUMBER((Sheet1!R67+$F$9)*VLOOKUP($B1240,$H$13:$J$18,2,0)),(Sheet1!R67+$F$9)*VLOOKUP($B1240,$H$13:$J$18,2,0),"N/A")</f>
        <v>0.45710799993389128</v>
      </c>
      <c r="I1240" s="70" t="s">
        <v>61</v>
      </c>
      <c r="J1240" s="72">
        <f>IF(ISNUMBER((Sheet1!S67+$F$9)*VLOOKUP($B1240,$H$13:$J$18,2,0)),(Sheet1!S67+$F$9)*VLOOKUP($B1240,$H$13:$J$18,2,0),"N/A")</f>
        <v>0.42749864943389126</v>
      </c>
      <c r="K1240" s="72">
        <f>IF(ISNUMBER((Sheet1!T67+$F$9)*VLOOKUP($B1240,$H$13:$J$18,2,0)),(Sheet1!T67+$F$9)*VLOOKUP($B1240,$H$13:$J$18,2,0),"N/A")</f>
        <v>0.41366869893389119</v>
      </c>
    </row>
    <row r="1241" spans="2:11" x14ac:dyDescent="0.25">
      <c r="B1241" s="68" t="str">
        <f>Sheet1!M68</f>
        <v>NY</v>
      </c>
      <c r="C1241" s="68" t="str">
        <f>Sheet1!N68</f>
        <v>Gas</v>
      </c>
      <c r="D1241" s="73">
        <f>Sheet1!O68</f>
        <v>42825</v>
      </c>
      <c r="E1241" s="68" t="str">
        <f>Sheet1!P68</f>
        <v>RGE ($/therm)</v>
      </c>
      <c r="F1241" s="68" t="str">
        <f>Sheet1!Q68</f>
        <v>75-125K</v>
      </c>
      <c r="G1241" s="71" t="s">
        <v>61</v>
      </c>
      <c r="H1241" s="72">
        <f>IF(ISNUMBER((Sheet1!R68+$F$9)*VLOOKUP($B1241,$H$13:$J$18,2,0)),(Sheet1!R68+$F$9)*VLOOKUP($B1241,$H$13:$J$18,2,0),"N/A")</f>
        <v>0.42140799993389133</v>
      </c>
      <c r="I1241" s="70" t="s">
        <v>61</v>
      </c>
      <c r="J1241" s="72">
        <f>IF(ISNUMBER((Sheet1!S68+$F$9)*VLOOKUP($B1241,$H$13:$J$18,2,0)),(Sheet1!S68+$F$9)*VLOOKUP($B1241,$H$13:$J$18,2,0),"N/A")</f>
        <v>0.39179864943389131</v>
      </c>
      <c r="K1241" s="72">
        <f>IF(ISNUMBER((Sheet1!T68+$F$9)*VLOOKUP($B1241,$H$13:$J$18,2,0)),(Sheet1!T68+$F$9)*VLOOKUP($B1241,$H$13:$J$18,2,0),"N/A")</f>
        <v>0.37796869893389123</v>
      </c>
    </row>
    <row r="1242" spans="2:11" x14ac:dyDescent="0.25">
      <c r="B1242" s="68" t="str">
        <f>Sheet1!M69</f>
        <v>NY</v>
      </c>
      <c r="C1242" s="68" t="str">
        <f>Sheet1!N69</f>
        <v>Gas</v>
      </c>
      <c r="D1242" s="73">
        <f>Sheet1!O69</f>
        <v>42825</v>
      </c>
      <c r="E1242" s="68" t="str">
        <f>Sheet1!P69</f>
        <v>O&amp;R ($/ccf)</v>
      </c>
      <c r="F1242" s="68" t="str">
        <f>Sheet1!Q69</f>
        <v>0-25K</v>
      </c>
      <c r="G1242" s="71" t="s">
        <v>61</v>
      </c>
      <c r="H1242" s="72">
        <f>IF(ISNUMBER((Sheet1!R69+$F$9)*VLOOKUP($B1242,$H$13:$J$18,2,0)),(Sheet1!R69+$F$9)*VLOOKUP($B1242,$H$13:$J$18,2,0),"N/A")</f>
        <v>0.61083524950500001</v>
      </c>
      <c r="I1242" s="70" t="s">
        <v>61</v>
      </c>
      <c r="J1242" s="72">
        <f>IF(ISNUMBER((Sheet1!S69+$F$9)*VLOOKUP($B1242,$H$13:$J$18,2,0)),(Sheet1!S69+$F$9)*VLOOKUP($B1242,$H$13:$J$18,2,0),"N/A")</f>
        <v>0.58285356470625005</v>
      </c>
      <c r="K1242" s="72">
        <f>IF(ISNUMBER((Sheet1!T69+$F$9)*VLOOKUP($B1242,$H$13:$J$18,2,0)),(Sheet1!T69+$F$9)*VLOOKUP($B1242,$H$13:$J$18,2,0),"N/A")</f>
        <v>0.56996964017250007</v>
      </c>
    </row>
    <row r="1243" spans="2:11" x14ac:dyDescent="0.25">
      <c r="B1243" s="68" t="str">
        <f>Sheet1!M70</f>
        <v>NY</v>
      </c>
      <c r="C1243" s="68" t="str">
        <f>Sheet1!N70</f>
        <v>Gas</v>
      </c>
      <c r="D1243" s="73">
        <f>Sheet1!O70</f>
        <v>42825</v>
      </c>
      <c r="E1243" s="68" t="str">
        <f>Sheet1!P70</f>
        <v>O&amp;R ($/ccf)</v>
      </c>
      <c r="F1243" s="68" t="str">
        <f>Sheet1!Q70</f>
        <v>25-75K</v>
      </c>
      <c r="G1243" s="71" t="s">
        <v>61</v>
      </c>
      <c r="H1243" s="72">
        <f>IF(ISNUMBER((Sheet1!R70+$F$9)*VLOOKUP($B1243,$H$13:$J$18,2,0)),(Sheet1!R70+$F$9)*VLOOKUP($B1243,$H$13:$J$18,2,0),"N/A")</f>
        <v>0.59043524950500015</v>
      </c>
      <c r="I1243" s="70" t="s">
        <v>61</v>
      </c>
      <c r="J1243" s="72">
        <f>IF(ISNUMBER((Sheet1!S70+$F$9)*VLOOKUP($B1243,$H$13:$J$18,2,0)),(Sheet1!S70+$F$9)*VLOOKUP($B1243,$H$13:$J$18,2,0),"N/A")</f>
        <v>0.56245356470625008</v>
      </c>
      <c r="K1243" s="72">
        <f>IF(ISNUMBER((Sheet1!T70+$F$9)*VLOOKUP($B1243,$H$13:$J$18,2,0)),(Sheet1!T70+$F$9)*VLOOKUP($B1243,$H$13:$J$18,2,0),"N/A")</f>
        <v>0.5495696401725001</v>
      </c>
    </row>
    <row r="1244" spans="2:11" x14ac:dyDescent="0.25">
      <c r="B1244" s="68" t="str">
        <f>Sheet1!M71</f>
        <v>NY</v>
      </c>
      <c r="C1244" s="68" t="str">
        <f>Sheet1!N71</f>
        <v>Gas</v>
      </c>
      <c r="D1244" s="73">
        <f>Sheet1!O71</f>
        <v>42825</v>
      </c>
      <c r="E1244" s="68" t="str">
        <f>Sheet1!P71</f>
        <v>O&amp;R ($/ccf)</v>
      </c>
      <c r="F1244" s="68" t="str">
        <f>Sheet1!Q71</f>
        <v>75-125K</v>
      </c>
      <c r="G1244" s="71" t="s">
        <v>61</v>
      </c>
      <c r="H1244" s="72">
        <f>IF(ISNUMBER((Sheet1!R71+$F$9)*VLOOKUP($B1244,$H$13:$J$18,2,0)),(Sheet1!R71+$F$9)*VLOOKUP($B1244,$H$13:$J$18,2,0),"N/A")</f>
        <v>0.55473524950500008</v>
      </c>
      <c r="I1244" s="70" t="s">
        <v>61</v>
      </c>
      <c r="J1244" s="72">
        <f>IF(ISNUMBER((Sheet1!S71+$F$9)*VLOOKUP($B1244,$H$13:$J$18,2,0)),(Sheet1!S71+$F$9)*VLOOKUP($B1244,$H$13:$J$18,2,0),"N/A")</f>
        <v>0.52675356470625001</v>
      </c>
      <c r="K1244" s="72">
        <f>IF(ISNUMBER((Sheet1!T71+$F$9)*VLOOKUP($B1244,$H$13:$J$18,2,0)),(Sheet1!T71+$F$9)*VLOOKUP($B1244,$H$13:$J$18,2,0),"N/A")</f>
        <v>0.51386964017250003</v>
      </c>
    </row>
    <row r="1245" spans="2:11" x14ac:dyDescent="0.25">
      <c r="B1245" s="68" t="str">
        <f>Sheet1!M72</f>
        <v>NY</v>
      </c>
      <c r="C1245" s="68" t="str">
        <f>Sheet1!N72</f>
        <v>Gas</v>
      </c>
      <c r="D1245" s="73">
        <f>Sheet1!O72</f>
        <v>42825</v>
      </c>
      <c r="E1245" s="68" t="str">
        <f>Sheet1!P72</f>
        <v>Central Hud ($/ccf)</v>
      </c>
      <c r="F1245" s="68" t="str">
        <f>Sheet1!Q72</f>
        <v>0-25K</v>
      </c>
      <c r="G1245" s="71" t="s">
        <v>61</v>
      </c>
      <c r="H1245" s="72">
        <f>IF(ISNUMBER((Sheet1!R72+$F$9)*VLOOKUP($B1245,$H$13:$J$18,2,0)),(Sheet1!R72+$F$9)*VLOOKUP($B1245,$H$13:$J$18,2,0),"N/A")</f>
        <v>0.5950034770949999</v>
      </c>
      <c r="I1245" s="70" t="s">
        <v>61</v>
      </c>
      <c r="J1245" s="72">
        <f>IF(ISNUMBER((Sheet1!S72+$F$9)*VLOOKUP($B1245,$H$13:$J$18,2,0)),(Sheet1!S72+$F$9)*VLOOKUP($B1245,$H$13:$J$18,2,0),"N/A")</f>
        <v>0.56205049666124995</v>
      </c>
      <c r="K1245" s="72">
        <f>IF(ISNUMBER((Sheet1!T72+$F$9)*VLOOKUP($B1245,$H$13:$J$18,2,0)),(Sheet1!T72+$F$9)*VLOOKUP($B1245,$H$13:$J$18,2,0),"N/A")</f>
        <v>0.54687063041249995</v>
      </c>
    </row>
    <row r="1246" spans="2:11" x14ac:dyDescent="0.25">
      <c r="B1246" s="68" t="str">
        <f>Sheet1!M73</f>
        <v>NY</v>
      </c>
      <c r="C1246" s="68" t="str">
        <f>Sheet1!N73</f>
        <v>Gas</v>
      </c>
      <c r="D1246" s="73">
        <f>Sheet1!O73</f>
        <v>42825</v>
      </c>
      <c r="E1246" s="68" t="str">
        <f>Sheet1!P73</f>
        <v>Central Hud ($/ccf)</v>
      </c>
      <c r="F1246" s="68" t="str">
        <f>Sheet1!Q73</f>
        <v>25-75K</v>
      </c>
      <c r="G1246" s="71" t="s">
        <v>61</v>
      </c>
      <c r="H1246" s="72">
        <f>IF(ISNUMBER((Sheet1!R73+$F$9)*VLOOKUP($B1246,$H$13:$J$18,2,0)),(Sheet1!R73+$F$9)*VLOOKUP($B1246,$H$13:$J$18,2,0),"N/A")</f>
        <v>0.57460347709499993</v>
      </c>
      <c r="I1246" s="70" t="s">
        <v>61</v>
      </c>
      <c r="J1246" s="72">
        <f>IF(ISNUMBER((Sheet1!S73+$F$9)*VLOOKUP($B1246,$H$13:$J$18,2,0)),(Sheet1!S73+$F$9)*VLOOKUP($B1246,$H$13:$J$18,2,0),"N/A")</f>
        <v>0.54165049666124998</v>
      </c>
      <c r="K1246" s="72">
        <f>IF(ISNUMBER((Sheet1!T73+$F$9)*VLOOKUP($B1246,$H$13:$J$18,2,0)),(Sheet1!T73+$F$9)*VLOOKUP($B1246,$H$13:$J$18,2,0),"N/A")</f>
        <v>0.52647063041250008</v>
      </c>
    </row>
    <row r="1247" spans="2:11" x14ac:dyDescent="0.25">
      <c r="B1247" s="68" t="str">
        <f>Sheet1!M74</f>
        <v>NY</v>
      </c>
      <c r="C1247" s="68" t="str">
        <f>Sheet1!N74</f>
        <v>Gas</v>
      </c>
      <c r="D1247" s="73">
        <f>Sheet1!O74</f>
        <v>42825</v>
      </c>
      <c r="E1247" s="68" t="str">
        <f>Sheet1!P74</f>
        <v>Central Hud ($/ccf)</v>
      </c>
      <c r="F1247" s="68" t="str">
        <f>Sheet1!Q74</f>
        <v>75-125K</v>
      </c>
      <c r="G1247" s="71" t="s">
        <v>61</v>
      </c>
      <c r="H1247" s="72">
        <f>IF(ISNUMBER((Sheet1!R74+$F$9)*VLOOKUP($B1247,$H$13:$J$18,2,0)),(Sheet1!R74+$F$9)*VLOOKUP($B1247,$H$13:$J$18,2,0),"N/A")</f>
        <v>0.53890347709499986</v>
      </c>
      <c r="I1247" s="70" t="s">
        <v>61</v>
      </c>
      <c r="J1247" s="72">
        <f>IF(ISNUMBER((Sheet1!S74+$F$9)*VLOOKUP($B1247,$H$13:$J$18,2,0)),(Sheet1!S74+$F$9)*VLOOKUP($B1247,$H$13:$J$18,2,0),"N/A")</f>
        <v>0.50595049666124992</v>
      </c>
      <c r="K1247" s="72">
        <f>IF(ISNUMBER((Sheet1!T74+$F$9)*VLOOKUP($B1247,$H$13:$J$18,2,0)),(Sheet1!T74+$F$9)*VLOOKUP($B1247,$H$13:$J$18,2,0),"N/A")</f>
        <v>0.49077063041250008</v>
      </c>
    </row>
    <row r="1248" spans="2:11" x14ac:dyDescent="0.25">
      <c r="B1248" s="68" t="str">
        <f>Sheet1!M75</f>
        <v>NY</v>
      </c>
      <c r="C1248" s="68" t="str">
        <f>Sheet1!N75</f>
        <v>Gas</v>
      </c>
      <c r="D1248" s="73">
        <f>Sheet1!O75</f>
        <v>42855</v>
      </c>
      <c r="E1248" s="68" t="str">
        <f>Sheet1!P75</f>
        <v>N-Grid NY/ Li  ($/therm)</v>
      </c>
      <c r="F1248" s="68" t="str">
        <f>Sheet1!Q75</f>
        <v>0-25K</v>
      </c>
      <c r="G1248" s="71" t="s">
        <v>61</v>
      </c>
      <c r="H1248" s="72">
        <f>IF(ISNUMBER((Sheet1!R75+$F$9)*VLOOKUP($B1248,$H$13:$J$18,2,0)),(Sheet1!R75+$F$9)*VLOOKUP($B1248,$H$13:$J$18,2,0),"N/A")</f>
        <v>0.62304248738449997</v>
      </c>
      <c r="I1248" s="70" t="s">
        <v>61</v>
      </c>
      <c r="J1248" s="72">
        <f>IF(ISNUMBER((Sheet1!S75+$F$9)*VLOOKUP($B1248,$H$13:$J$18,2,0)),(Sheet1!S75+$F$9)*VLOOKUP($B1248,$H$13:$J$18,2,0),"N/A")</f>
        <v>0.59614457100949991</v>
      </c>
      <c r="K1248" s="72">
        <f>IF(ISNUMBER((Sheet1!T75+$F$9)*VLOOKUP($B1248,$H$13:$J$18,2,0)),(Sheet1!T75+$F$9)*VLOOKUP($B1248,$H$13:$J$18,2,0),"N/A")</f>
        <v>0.58337596578449991</v>
      </c>
    </row>
    <row r="1249" spans="2:11" x14ac:dyDescent="0.25">
      <c r="B1249" s="68" t="str">
        <f>Sheet1!M76</f>
        <v>NY</v>
      </c>
      <c r="C1249" s="68" t="str">
        <f>Sheet1!N76</f>
        <v>Gas</v>
      </c>
      <c r="D1249" s="73">
        <f>Sheet1!O76</f>
        <v>42855</v>
      </c>
      <c r="E1249" s="68" t="str">
        <f>Sheet1!P76</f>
        <v>N-Grid NY/ Li  ($/therm)</v>
      </c>
      <c r="F1249" s="68" t="str">
        <f>Sheet1!Q76</f>
        <v>25-75K</v>
      </c>
      <c r="G1249" s="71" t="s">
        <v>61</v>
      </c>
      <c r="H1249" s="72">
        <f>IF(ISNUMBER((Sheet1!R76+$F$9)*VLOOKUP($B1249,$H$13:$J$18,2,0)),(Sheet1!R76+$F$9)*VLOOKUP($B1249,$H$13:$J$18,2,0),"N/A")</f>
        <v>0.60264248738449999</v>
      </c>
      <c r="I1249" s="70" t="s">
        <v>61</v>
      </c>
      <c r="J1249" s="72">
        <f>IF(ISNUMBER((Sheet1!S76+$F$9)*VLOOKUP($B1249,$H$13:$J$18,2,0)),(Sheet1!S76+$F$9)*VLOOKUP($B1249,$H$13:$J$18,2,0),"N/A")</f>
        <v>0.57574457100950005</v>
      </c>
      <c r="K1249" s="72">
        <f>IF(ISNUMBER((Sheet1!T76+$F$9)*VLOOKUP($B1249,$H$13:$J$18,2,0)),(Sheet1!T76+$F$9)*VLOOKUP($B1249,$H$13:$J$18,2,0),"N/A")</f>
        <v>0.56297596578449993</v>
      </c>
    </row>
    <row r="1250" spans="2:11" x14ac:dyDescent="0.25">
      <c r="B1250" s="68" t="str">
        <f>Sheet1!M77</f>
        <v>NY</v>
      </c>
      <c r="C1250" s="68" t="str">
        <f>Sheet1!N77</f>
        <v>Gas</v>
      </c>
      <c r="D1250" s="73">
        <f>Sheet1!O77</f>
        <v>42855</v>
      </c>
      <c r="E1250" s="68" t="str">
        <f>Sheet1!P77</f>
        <v>N-Grid NY/ Li  ($/therm)</v>
      </c>
      <c r="F1250" s="68" t="str">
        <f>Sheet1!Q77</f>
        <v>75-125K</v>
      </c>
      <c r="G1250" s="71" t="s">
        <v>61</v>
      </c>
      <c r="H1250" s="72">
        <f>IF(ISNUMBER((Sheet1!R77+$F$9)*VLOOKUP($B1250,$H$13:$J$18,2,0)),(Sheet1!R77+$F$9)*VLOOKUP($B1250,$H$13:$J$18,2,0),"N/A")</f>
        <v>0.56694248738449993</v>
      </c>
      <c r="I1250" s="70" t="s">
        <v>61</v>
      </c>
      <c r="J1250" s="72">
        <f>IF(ISNUMBER((Sheet1!S77+$F$9)*VLOOKUP($B1250,$H$13:$J$18,2,0)),(Sheet1!S77+$F$9)*VLOOKUP($B1250,$H$13:$J$18,2,0),"N/A")</f>
        <v>0.54004457100949999</v>
      </c>
      <c r="K1250" s="72">
        <f>IF(ISNUMBER((Sheet1!T77+$F$9)*VLOOKUP($B1250,$H$13:$J$18,2,0)),(Sheet1!T77+$F$9)*VLOOKUP($B1250,$H$13:$J$18,2,0),"N/A")</f>
        <v>0.52727596578449998</v>
      </c>
    </row>
    <row r="1251" spans="2:11" x14ac:dyDescent="0.25">
      <c r="B1251" s="68" t="str">
        <f>Sheet1!M78</f>
        <v>NY</v>
      </c>
      <c r="C1251" s="68" t="str">
        <f>Sheet1!N78</f>
        <v>Gas</v>
      </c>
      <c r="D1251" s="73">
        <f>Sheet1!O78</f>
        <v>42855</v>
      </c>
      <c r="E1251" s="68" t="str">
        <f>Sheet1!P78</f>
        <v>N-Grid NiMo ($/therm)</v>
      </c>
      <c r="F1251" s="68" t="str">
        <f>Sheet1!Q78</f>
        <v>0-25K</v>
      </c>
      <c r="G1251" s="71" t="s">
        <v>61</v>
      </c>
      <c r="H1251" s="72">
        <f>IF(ISNUMBER((Sheet1!R78+$F$9)*VLOOKUP($B1251,$H$13:$J$18,2,0)),(Sheet1!R78+$F$9)*VLOOKUP($B1251,$H$13:$J$18,2,0),"N/A")</f>
        <v>0.4160211322554343</v>
      </c>
      <c r="I1251" s="70" t="s">
        <v>61</v>
      </c>
      <c r="J1251" s="72">
        <f>IF(ISNUMBER((Sheet1!S78+$F$9)*VLOOKUP($B1251,$H$13:$J$18,2,0)),(Sheet1!S78+$F$9)*VLOOKUP($B1251,$H$13:$J$18,2,0),"N/A")</f>
        <v>0.40678541475543428</v>
      </c>
      <c r="K1251" s="72">
        <f>IF(ISNUMBER((Sheet1!T78+$F$9)*VLOOKUP($B1251,$H$13:$J$18,2,0)),(Sheet1!T78+$F$9)*VLOOKUP($B1251,$H$13:$J$18,2,0),"N/A")</f>
        <v>0.40390191725543428</v>
      </c>
    </row>
    <row r="1252" spans="2:11" x14ac:dyDescent="0.25">
      <c r="B1252" s="68" t="str">
        <f>Sheet1!M79</f>
        <v>NY</v>
      </c>
      <c r="C1252" s="68" t="str">
        <f>Sheet1!N79</f>
        <v>Gas</v>
      </c>
      <c r="D1252" s="73">
        <f>Sheet1!O79</f>
        <v>42855</v>
      </c>
      <c r="E1252" s="68" t="str">
        <f>Sheet1!P79</f>
        <v>N-Grid NiMo ($/therm)</v>
      </c>
      <c r="F1252" s="68" t="str">
        <f>Sheet1!Q79</f>
        <v>25-75K</v>
      </c>
      <c r="G1252" s="71" t="s">
        <v>61</v>
      </c>
      <c r="H1252" s="72">
        <f>IF(ISNUMBER((Sheet1!R79+$F$9)*VLOOKUP($B1252,$H$13:$J$18,2,0)),(Sheet1!R79+$F$9)*VLOOKUP($B1252,$H$13:$J$18,2,0),"N/A")</f>
        <v>0.39562113225543427</v>
      </c>
      <c r="I1252" s="70" t="s">
        <v>61</v>
      </c>
      <c r="J1252" s="72">
        <f>IF(ISNUMBER((Sheet1!S79+$F$9)*VLOOKUP($B1252,$H$13:$J$18,2,0)),(Sheet1!S79+$F$9)*VLOOKUP($B1252,$H$13:$J$18,2,0),"N/A")</f>
        <v>0.38638541475543431</v>
      </c>
      <c r="K1252" s="72">
        <f>IF(ISNUMBER((Sheet1!T79+$F$9)*VLOOKUP($B1252,$H$13:$J$18,2,0)),(Sheet1!T79+$F$9)*VLOOKUP($B1252,$H$13:$J$18,2,0),"N/A")</f>
        <v>0.38350191725543431</v>
      </c>
    </row>
    <row r="1253" spans="2:11" x14ac:dyDescent="0.25">
      <c r="B1253" s="68" t="str">
        <f>Sheet1!M80</f>
        <v>NY</v>
      </c>
      <c r="C1253" s="68" t="str">
        <f>Sheet1!N80</f>
        <v>Gas</v>
      </c>
      <c r="D1253" s="73">
        <f>Sheet1!O80</f>
        <v>42855</v>
      </c>
      <c r="E1253" s="68" t="str">
        <f>Sheet1!P80</f>
        <v>N-Grid NiMo ($/therm)</v>
      </c>
      <c r="F1253" s="68" t="str">
        <f>Sheet1!Q80</f>
        <v>75-125K</v>
      </c>
      <c r="G1253" s="71" t="s">
        <v>61</v>
      </c>
      <c r="H1253" s="72">
        <f>IF(ISNUMBER((Sheet1!R80+$F$9)*VLOOKUP($B1253,$H$13:$J$18,2,0)),(Sheet1!R80+$F$9)*VLOOKUP($B1253,$H$13:$J$18,2,0),"N/A")</f>
        <v>0.35992113225543426</v>
      </c>
      <c r="I1253" s="70" t="s">
        <v>61</v>
      </c>
      <c r="J1253" s="72">
        <f>IF(ISNUMBER((Sheet1!S80+$F$9)*VLOOKUP($B1253,$H$13:$J$18,2,0)),(Sheet1!S80+$F$9)*VLOOKUP($B1253,$H$13:$J$18,2,0),"N/A")</f>
        <v>0.3506854147554343</v>
      </c>
      <c r="K1253" s="72">
        <f>IF(ISNUMBER((Sheet1!T80+$F$9)*VLOOKUP($B1253,$H$13:$J$18,2,0)),(Sheet1!T80+$F$9)*VLOOKUP($B1253,$H$13:$J$18,2,0),"N/A")</f>
        <v>0.34780191725543436</v>
      </c>
    </row>
    <row r="1254" spans="2:11" x14ac:dyDescent="0.25">
      <c r="B1254" s="68" t="str">
        <f>Sheet1!M81</f>
        <v>NY</v>
      </c>
      <c r="C1254" s="68" t="str">
        <f>Sheet1!N81</f>
        <v>Gas</v>
      </c>
      <c r="D1254" s="73">
        <f>Sheet1!O81</f>
        <v>42855</v>
      </c>
      <c r="E1254" s="68" t="str">
        <f>Sheet1!P81</f>
        <v>Con Edison ($/therm)</v>
      </c>
      <c r="F1254" s="68" t="str">
        <f>Sheet1!Q81</f>
        <v>0-25K</v>
      </c>
      <c r="G1254" s="71" t="s">
        <v>61</v>
      </c>
      <c r="H1254" s="72">
        <f>IF(ISNUMBER((Sheet1!R81+$F$9)*VLOOKUP($B1254,$H$13:$J$18,2,0)),(Sheet1!R81+$F$9)*VLOOKUP($B1254,$H$13:$J$18,2,0),"N/A")</f>
        <v>0.57444578063250007</v>
      </c>
      <c r="I1254" s="70" t="s">
        <v>61</v>
      </c>
      <c r="J1254" s="72">
        <f>IF(ISNUMBER((Sheet1!S81+$F$9)*VLOOKUP($B1254,$H$13:$J$18,2,0)),(Sheet1!S81+$F$9)*VLOOKUP($B1254,$H$13:$J$18,2,0),"N/A")</f>
        <v>0.55658077311749998</v>
      </c>
      <c r="K1254" s="72">
        <f>IF(ISNUMBER((Sheet1!T81+$F$9)*VLOOKUP($B1254,$H$13:$J$18,2,0)),(Sheet1!T81+$F$9)*VLOOKUP($B1254,$H$13:$J$18,2,0),"N/A")</f>
        <v>0.5488957819325001</v>
      </c>
    </row>
    <row r="1255" spans="2:11" x14ac:dyDescent="0.25">
      <c r="B1255" s="68" t="str">
        <f>Sheet1!M82</f>
        <v>NY</v>
      </c>
      <c r="C1255" s="68" t="str">
        <f>Sheet1!N82</f>
        <v>Gas</v>
      </c>
      <c r="D1255" s="73">
        <f>Sheet1!O82</f>
        <v>42855</v>
      </c>
      <c r="E1255" s="68" t="str">
        <f>Sheet1!P82</f>
        <v>Con Edison ($/therm)</v>
      </c>
      <c r="F1255" s="68" t="str">
        <f>Sheet1!Q82</f>
        <v>25-75K</v>
      </c>
      <c r="G1255" s="71" t="s">
        <v>61</v>
      </c>
      <c r="H1255" s="72">
        <f>IF(ISNUMBER((Sheet1!R82+$F$9)*VLOOKUP($B1255,$H$13:$J$18,2,0)),(Sheet1!R82+$F$9)*VLOOKUP($B1255,$H$13:$J$18,2,0),"N/A")</f>
        <v>0.55404578063249998</v>
      </c>
      <c r="I1255" s="70" t="s">
        <v>61</v>
      </c>
      <c r="J1255" s="72">
        <f>IF(ISNUMBER((Sheet1!S82+$F$9)*VLOOKUP($B1255,$H$13:$J$18,2,0)),(Sheet1!S82+$F$9)*VLOOKUP($B1255,$H$13:$J$18,2,0),"N/A")</f>
        <v>0.53618077311750001</v>
      </c>
      <c r="K1255" s="72">
        <f>IF(ISNUMBER((Sheet1!T82+$F$9)*VLOOKUP($B1255,$H$13:$J$18,2,0)),(Sheet1!T82+$F$9)*VLOOKUP($B1255,$H$13:$J$18,2,0),"N/A")</f>
        <v>0.52849578193250013</v>
      </c>
    </row>
    <row r="1256" spans="2:11" x14ac:dyDescent="0.25">
      <c r="B1256" s="68" t="str">
        <f>Sheet1!M83</f>
        <v>NY</v>
      </c>
      <c r="C1256" s="68" t="str">
        <f>Sheet1!N83</f>
        <v>Gas</v>
      </c>
      <c r="D1256" s="73">
        <f>Sheet1!O83</f>
        <v>42855</v>
      </c>
      <c r="E1256" s="68" t="str">
        <f>Sheet1!P83</f>
        <v>Con Edison ($/therm)</v>
      </c>
      <c r="F1256" s="68" t="str">
        <f>Sheet1!Q83</f>
        <v>75-125K</v>
      </c>
      <c r="G1256" s="71" t="s">
        <v>61</v>
      </c>
      <c r="H1256" s="72">
        <f>IF(ISNUMBER((Sheet1!R83+$F$9)*VLOOKUP($B1256,$H$13:$J$18,2,0)),(Sheet1!R83+$F$9)*VLOOKUP($B1256,$H$13:$J$18,2,0),"N/A")</f>
        <v>0.51834578063250003</v>
      </c>
      <c r="I1256" s="70" t="s">
        <v>61</v>
      </c>
      <c r="J1256" s="72">
        <f>IF(ISNUMBER((Sheet1!S83+$F$9)*VLOOKUP($B1256,$H$13:$J$18,2,0)),(Sheet1!S83+$F$9)*VLOOKUP($B1256,$H$13:$J$18,2,0),"N/A")</f>
        <v>0.50048077311749994</v>
      </c>
      <c r="K1256" s="72">
        <f>IF(ISNUMBER((Sheet1!T83+$F$9)*VLOOKUP($B1256,$H$13:$J$18,2,0)),(Sheet1!T83+$F$9)*VLOOKUP($B1256,$H$13:$J$18,2,0),"N/A")</f>
        <v>0.49279578193250001</v>
      </c>
    </row>
    <row r="1257" spans="2:11" x14ac:dyDescent="0.25">
      <c r="B1257" s="68" t="str">
        <f>Sheet1!M84</f>
        <v>NY</v>
      </c>
      <c r="C1257" s="68" t="str">
        <f>Sheet1!N84</f>
        <v>Gas</v>
      </c>
      <c r="D1257" s="73">
        <f>Sheet1!O84</f>
        <v>42855</v>
      </c>
      <c r="E1257" s="68" t="str">
        <f>Sheet1!P84</f>
        <v>Nat Fuel ($/ccf)</v>
      </c>
      <c r="F1257" s="68" t="str">
        <f>Sheet1!Q84</f>
        <v>0-25K</v>
      </c>
      <c r="G1257" s="71" t="s">
        <v>61</v>
      </c>
      <c r="H1257" s="72">
        <f>IF(ISNUMBER((Sheet1!R84+$F$9)*VLOOKUP($B1257,$H$13:$J$18,2,0)),(Sheet1!R84+$F$9)*VLOOKUP($B1257,$H$13:$J$18,2,0),"N/A")</f>
        <v>0.46091921350789061</v>
      </c>
      <c r="I1257" s="70" t="s">
        <v>61</v>
      </c>
      <c r="J1257" s="72">
        <f>IF(ISNUMBER((Sheet1!S84+$F$9)*VLOOKUP($B1257,$H$13:$J$18,2,0)),(Sheet1!S84+$F$9)*VLOOKUP($B1257,$H$13:$J$18,2,0),"N/A")</f>
        <v>0.45177019600789059</v>
      </c>
      <c r="K1257" s="72">
        <f>IF(ISNUMBER((Sheet1!T84+$F$9)*VLOOKUP($B1257,$H$13:$J$18,2,0)),(Sheet1!T84+$F$9)*VLOOKUP($B1257,$H$13:$J$18,2,0),"N/A")</f>
        <v>0.44536812350789062</v>
      </c>
    </row>
    <row r="1258" spans="2:11" x14ac:dyDescent="0.25">
      <c r="B1258" s="68" t="str">
        <f>Sheet1!M85</f>
        <v>NY</v>
      </c>
      <c r="C1258" s="68" t="str">
        <f>Sheet1!N85</f>
        <v>Gas</v>
      </c>
      <c r="D1258" s="73">
        <f>Sheet1!O85</f>
        <v>42855</v>
      </c>
      <c r="E1258" s="68" t="str">
        <f>Sheet1!P85</f>
        <v>Nat Fuel ($/ccf)</v>
      </c>
      <c r="F1258" s="68" t="str">
        <f>Sheet1!Q85</f>
        <v>25-75K</v>
      </c>
      <c r="G1258" s="71" t="s">
        <v>61</v>
      </c>
      <c r="H1258" s="72">
        <f>IF(ISNUMBER((Sheet1!R85+$F$9)*VLOOKUP($B1258,$H$13:$J$18,2,0)),(Sheet1!R85+$F$9)*VLOOKUP($B1258,$H$13:$J$18,2,0),"N/A")</f>
        <v>0.44051921350789058</v>
      </c>
      <c r="I1258" s="70" t="s">
        <v>61</v>
      </c>
      <c r="J1258" s="72">
        <f>IF(ISNUMBER((Sheet1!S85+$F$9)*VLOOKUP($B1258,$H$13:$J$18,2,0)),(Sheet1!S85+$F$9)*VLOOKUP($B1258,$H$13:$J$18,2,0),"N/A")</f>
        <v>0.43137019600789056</v>
      </c>
      <c r="K1258" s="72">
        <f>IF(ISNUMBER((Sheet1!T85+$F$9)*VLOOKUP($B1258,$H$13:$J$18,2,0)),(Sheet1!T85+$F$9)*VLOOKUP($B1258,$H$13:$J$18,2,0),"N/A")</f>
        <v>0.42496812350789059</v>
      </c>
    </row>
    <row r="1259" spans="2:11" x14ac:dyDescent="0.25">
      <c r="B1259" s="68" t="str">
        <f>Sheet1!M86</f>
        <v>NY</v>
      </c>
      <c r="C1259" s="68" t="str">
        <f>Sheet1!N86</f>
        <v>Gas</v>
      </c>
      <c r="D1259" s="73">
        <f>Sheet1!O86</f>
        <v>42855</v>
      </c>
      <c r="E1259" s="68" t="str">
        <f>Sheet1!P86</f>
        <v>Nat Fuel ($/ccf)</v>
      </c>
      <c r="F1259" s="68" t="str">
        <f>Sheet1!Q86</f>
        <v>75-125K</v>
      </c>
      <c r="G1259" s="71" t="s">
        <v>61</v>
      </c>
      <c r="H1259" s="72">
        <f>IF(ISNUMBER((Sheet1!R86+$F$9)*VLOOKUP($B1259,$H$13:$J$18,2,0)),(Sheet1!R86+$F$9)*VLOOKUP($B1259,$H$13:$J$18,2,0),"N/A")</f>
        <v>0.40481921350789063</v>
      </c>
      <c r="I1259" s="70" t="s">
        <v>61</v>
      </c>
      <c r="J1259" s="72">
        <f>IF(ISNUMBER((Sheet1!S86+$F$9)*VLOOKUP($B1259,$H$13:$J$18,2,0)),(Sheet1!S86+$F$9)*VLOOKUP($B1259,$H$13:$J$18,2,0),"N/A")</f>
        <v>0.39567019600789061</v>
      </c>
      <c r="K1259" s="72">
        <f>IF(ISNUMBER((Sheet1!T86+$F$9)*VLOOKUP($B1259,$H$13:$J$18,2,0)),(Sheet1!T86+$F$9)*VLOOKUP($B1259,$H$13:$J$18,2,0),"N/A")</f>
        <v>0.38926812350789058</v>
      </c>
    </row>
    <row r="1260" spans="2:11" x14ac:dyDescent="0.25">
      <c r="B1260" s="68" t="str">
        <f>Sheet1!M87</f>
        <v>NY</v>
      </c>
      <c r="C1260" s="68" t="str">
        <f>Sheet1!N87</f>
        <v>Gas</v>
      </c>
      <c r="D1260" s="73">
        <f>Sheet1!O87</f>
        <v>42855</v>
      </c>
      <c r="E1260" s="68" t="str">
        <f>Sheet1!P87</f>
        <v>NYSEG ($/therm)</v>
      </c>
      <c r="F1260" s="68" t="str">
        <f>Sheet1!Q87</f>
        <v>0-25K</v>
      </c>
      <c r="G1260" s="71" t="s">
        <v>61</v>
      </c>
      <c r="H1260" s="72">
        <f>IF(ISNUMBER((Sheet1!R87+$F$9)*VLOOKUP($B1260,$H$13:$J$18,2,0)),(Sheet1!R87+$F$9)*VLOOKUP($B1260,$H$13:$J$18,2,0),"N/A")</f>
        <v>0.50751384334175786</v>
      </c>
      <c r="I1260" s="70" t="s">
        <v>61</v>
      </c>
      <c r="J1260" s="72">
        <f>IF(ISNUMBER((Sheet1!S87+$F$9)*VLOOKUP($B1260,$H$13:$J$18,2,0)),(Sheet1!S87+$F$9)*VLOOKUP($B1260,$H$13:$J$18,2,0),"N/A")</f>
        <v>0.4822497884667577</v>
      </c>
      <c r="K1260" s="72">
        <f>IF(ISNUMBER((Sheet1!T87+$F$9)*VLOOKUP($B1260,$H$13:$J$18,2,0)),(Sheet1!T87+$F$9)*VLOOKUP($B1260,$H$13:$J$18,2,0),"N/A")</f>
        <v>0.47066588094175776</v>
      </c>
    </row>
    <row r="1261" spans="2:11" x14ac:dyDescent="0.25">
      <c r="B1261" s="68" t="str">
        <f>Sheet1!M88</f>
        <v>NY</v>
      </c>
      <c r="C1261" s="68" t="str">
        <f>Sheet1!N88</f>
        <v>Gas</v>
      </c>
      <c r="D1261" s="73">
        <f>Sheet1!O88</f>
        <v>42855</v>
      </c>
      <c r="E1261" s="68" t="str">
        <f>Sheet1!P88</f>
        <v>NYSEG ($/therm)</v>
      </c>
      <c r="F1261" s="68" t="str">
        <f>Sheet1!Q88</f>
        <v>25-75K</v>
      </c>
      <c r="G1261" s="71" t="s">
        <v>61</v>
      </c>
      <c r="H1261" s="72">
        <f>IF(ISNUMBER((Sheet1!R88+$F$9)*VLOOKUP($B1261,$H$13:$J$18,2,0)),(Sheet1!R88+$F$9)*VLOOKUP($B1261,$H$13:$J$18,2,0),"N/A")</f>
        <v>0.48711384334175778</v>
      </c>
      <c r="I1261" s="70" t="s">
        <v>61</v>
      </c>
      <c r="J1261" s="72">
        <f>IF(ISNUMBER((Sheet1!S88+$F$9)*VLOOKUP($B1261,$H$13:$J$18,2,0)),(Sheet1!S88+$F$9)*VLOOKUP($B1261,$H$13:$J$18,2,0),"N/A")</f>
        <v>0.46184978846675773</v>
      </c>
      <c r="K1261" s="72">
        <f>IF(ISNUMBER((Sheet1!T88+$F$9)*VLOOKUP($B1261,$H$13:$J$18,2,0)),(Sheet1!T88+$F$9)*VLOOKUP($B1261,$H$13:$J$18,2,0),"N/A")</f>
        <v>0.45026588094175773</v>
      </c>
    </row>
    <row r="1262" spans="2:11" x14ac:dyDescent="0.25">
      <c r="B1262" s="68" t="str">
        <f>Sheet1!M89</f>
        <v>NY</v>
      </c>
      <c r="C1262" s="68" t="str">
        <f>Sheet1!N89</f>
        <v>Gas</v>
      </c>
      <c r="D1262" s="73">
        <f>Sheet1!O89</f>
        <v>42855</v>
      </c>
      <c r="E1262" s="68" t="str">
        <f>Sheet1!P89</f>
        <v>NYSEG ($/therm)</v>
      </c>
      <c r="F1262" s="68" t="str">
        <f>Sheet1!Q89</f>
        <v>75-125K</v>
      </c>
      <c r="G1262" s="71" t="s">
        <v>61</v>
      </c>
      <c r="H1262" s="72">
        <f>IF(ISNUMBER((Sheet1!R89+$F$9)*VLOOKUP($B1262,$H$13:$J$18,2,0)),(Sheet1!R89+$F$9)*VLOOKUP($B1262,$H$13:$J$18,2,0),"N/A")</f>
        <v>0.45141384334175783</v>
      </c>
      <c r="I1262" s="70" t="s">
        <v>61</v>
      </c>
      <c r="J1262" s="72">
        <f>IF(ISNUMBER((Sheet1!S89+$F$9)*VLOOKUP($B1262,$H$13:$J$18,2,0)),(Sheet1!S89+$F$9)*VLOOKUP($B1262,$H$13:$J$18,2,0),"N/A")</f>
        <v>0.42614978846675777</v>
      </c>
      <c r="K1262" s="72">
        <f>IF(ISNUMBER((Sheet1!T89+$F$9)*VLOOKUP($B1262,$H$13:$J$18,2,0)),(Sheet1!T89+$F$9)*VLOOKUP($B1262,$H$13:$J$18,2,0),"N/A")</f>
        <v>0.41456588094175778</v>
      </c>
    </row>
    <row r="1263" spans="2:11" x14ac:dyDescent="0.25">
      <c r="B1263" s="68" t="str">
        <f>Sheet1!M90</f>
        <v>NY</v>
      </c>
      <c r="C1263" s="68" t="str">
        <f>Sheet1!N90</f>
        <v>Gas</v>
      </c>
      <c r="D1263" s="73">
        <f>Sheet1!O90</f>
        <v>42855</v>
      </c>
      <c r="E1263" s="68" t="str">
        <f>Sheet1!P90</f>
        <v>RGE ($/therm)</v>
      </c>
      <c r="F1263" s="68" t="str">
        <f>Sheet1!Q90</f>
        <v>0-25K</v>
      </c>
      <c r="G1263" s="71" t="s">
        <v>61</v>
      </c>
      <c r="H1263" s="72">
        <f>IF(ISNUMBER((Sheet1!R90+$F$9)*VLOOKUP($B1263,$H$13:$J$18,2,0)),(Sheet1!R90+$F$9)*VLOOKUP($B1263,$H$13:$J$18,2,0),"N/A")</f>
        <v>0.46981424193389121</v>
      </c>
      <c r="I1263" s="70" t="s">
        <v>61</v>
      </c>
      <c r="J1263" s="72">
        <f>IF(ISNUMBER((Sheet1!S90+$F$9)*VLOOKUP($B1263,$H$13:$J$18,2,0)),(Sheet1!S90+$F$9)*VLOOKUP($B1263,$H$13:$J$18,2,0),"N/A")</f>
        <v>0.44300226693389128</v>
      </c>
      <c r="K1263" s="72">
        <f>IF(ISNUMBER((Sheet1!T90+$F$9)*VLOOKUP($B1263,$H$13:$J$18,2,0)),(Sheet1!T90+$F$9)*VLOOKUP($B1263,$H$13:$J$18,2,0),"N/A")</f>
        <v>0.43087524893389118</v>
      </c>
    </row>
    <row r="1264" spans="2:11" x14ac:dyDescent="0.25">
      <c r="B1264" s="68" t="str">
        <f>Sheet1!M91</f>
        <v>NY</v>
      </c>
      <c r="C1264" s="68" t="str">
        <f>Sheet1!N91</f>
        <v>Gas</v>
      </c>
      <c r="D1264" s="73">
        <f>Sheet1!O91</f>
        <v>42855</v>
      </c>
      <c r="E1264" s="68" t="str">
        <f>Sheet1!P91</f>
        <v>RGE ($/therm)</v>
      </c>
      <c r="F1264" s="68" t="str">
        <f>Sheet1!Q91</f>
        <v>25-75K</v>
      </c>
      <c r="G1264" s="71" t="s">
        <v>61</v>
      </c>
      <c r="H1264" s="72">
        <f>IF(ISNUMBER((Sheet1!R91+$F$9)*VLOOKUP($B1264,$H$13:$J$18,2,0)),(Sheet1!R91+$F$9)*VLOOKUP($B1264,$H$13:$J$18,2,0),"N/A")</f>
        <v>0.44941424193389123</v>
      </c>
      <c r="I1264" s="70" t="s">
        <v>61</v>
      </c>
      <c r="J1264" s="72">
        <f>IF(ISNUMBER((Sheet1!S91+$F$9)*VLOOKUP($B1264,$H$13:$J$18,2,0)),(Sheet1!S91+$F$9)*VLOOKUP($B1264,$H$13:$J$18,2,0),"N/A")</f>
        <v>0.42260226693389125</v>
      </c>
      <c r="K1264" s="72">
        <f>IF(ISNUMBER((Sheet1!T91+$F$9)*VLOOKUP($B1264,$H$13:$J$18,2,0)),(Sheet1!T91+$F$9)*VLOOKUP($B1264,$H$13:$J$18,2,0),"N/A")</f>
        <v>0.4104752489338912</v>
      </c>
    </row>
    <row r="1265" spans="2:11" x14ac:dyDescent="0.25">
      <c r="B1265" s="68" t="str">
        <f>Sheet1!M92</f>
        <v>NY</v>
      </c>
      <c r="C1265" s="68" t="str">
        <f>Sheet1!N92</f>
        <v>Gas</v>
      </c>
      <c r="D1265" s="73">
        <f>Sheet1!O92</f>
        <v>42855</v>
      </c>
      <c r="E1265" s="68" t="str">
        <f>Sheet1!P92</f>
        <v>RGE ($/therm)</v>
      </c>
      <c r="F1265" s="68" t="str">
        <f>Sheet1!Q92</f>
        <v>75-125K</v>
      </c>
      <c r="G1265" s="71" t="s">
        <v>61</v>
      </c>
      <c r="H1265" s="72">
        <f>IF(ISNUMBER((Sheet1!R92+$F$9)*VLOOKUP($B1265,$H$13:$J$18,2,0)),(Sheet1!R92+$F$9)*VLOOKUP($B1265,$H$13:$J$18,2,0),"N/A")</f>
        <v>0.41371424193389128</v>
      </c>
      <c r="I1265" s="70" t="s">
        <v>61</v>
      </c>
      <c r="J1265" s="72">
        <f>IF(ISNUMBER((Sheet1!S92+$F$9)*VLOOKUP($B1265,$H$13:$J$18,2,0)),(Sheet1!S92+$F$9)*VLOOKUP($B1265,$H$13:$J$18,2,0),"N/A")</f>
        <v>0.38690226693389129</v>
      </c>
      <c r="K1265" s="72">
        <f>IF(ISNUMBER((Sheet1!T92+$F$9)*VLOOKUP($B1265,$H$13:$J$18,2,0)),(Sheet1!T92+$F$9)*VLOOKUP($B1265,$H$13:$J$18,2,0),"N/A")</f>
        <v>0.37477524893389119</v>
      </c>
    </row>
    <row r="1266" spans="2:11" x14ac:dyDescent="0.25">
      <c r="B1266" s="68" t="str">
        <f>Sheet1!M93</f>
        <v>NY</v>
      </c>
      <c r="C1266" s="68" t="str">
        <f>Sheet1!N93</f>
        <v>Gas</v>
      </c>
      <c r="D1266" s="73">
        <f>Sheet1!O93</f>
        <v>42855</v>
      </c>
      <c r="E1266" s="68" t="str">
        <f>Sheet1!P93</f>
        <v>O&amp;R ($/ccf)</v>
      </c>
      <c r="F1266" s="68" t="str">
        <f>Sheet1!Q93</f>
        <v>0-25K</v>
      </c>
      <c r="G1266" s="71" t="s">
        <v>61</v>
      </c>
      <c r="H1266" s="72">
        <f>IF(ISNUMBER((Sheet1!R93+$F$9)*VLOOKUP($B1266,$H$13:$J$18,2,0)),(Sheet1!R93+$F$9)*VLOOKUP($B1266,$H$13:$J$18,2,0),"N/A")</f>
        <v>0.60129875236500019</v>
      </c>
      <c r="I1266" s="70" t="s">
        <v>61</v>
      </c>
      <c r="J1266" s="72">
        <f>IF(ISNUMBER((Sheet1!S93+$F$9)*VLOOKUP($B1266,$H$13:$J$18,2,0)),(Sheet1!S93+$F$9)*VLOOKUP($B1266,$H$13:$J$18,2,0),"N/A")</f>
        <v>0.57708262955250011</v>
      </c>
      <c r="K1266" s="72">
        <f>IF(ISNUMBER((Sheet1!T93+$F$9)*VLOOKUP($B1266,$H$13:$J$18,2,0)),(Sheet1!T93+$F$9)*VLOOKUP($B1266,$H$13:$J$18,2,0),"N/A")</f>
        <v>0.56623362735250005</v>
      </c>
    </row>
    <row r="1267" spans="2:11" x14ac:dyDescent="0.25">
      <c r="B1267" s="68" t="str">
        <f>Sheet1!M94</f>
        <v>NY</v>
      </c>
      <c r="C1267" s="68" t="str">
        <f>Sheet1!N94</f>
        <v>Gas</v>
      </c>
      <c r="D1267" s="73">
        <f>Sheet1!O94</f>
        <v>42855</v>
      </c>
      <c r="E1267" s="68" t="str">
        <f>Sheet1!P94</f>
        <v>O&amp;R ($/ccf)</v>
      </c>
      <c r="F1267" s="68" t="str">
        <f>Sheet1!Q94</f>
        <v>25-75K</v>
      </c>
      <c r="G1267" s="71" t="s">
        <v>61</v>
      </c>
      <c r="H1267" s="72">
        <f>IF(ISNUMBER((Sheet1!R94+$F$9)*VLOOKUP($B1267,$H$13:$J$18,2,0)),(Sheet1!R94+$F$9)*VLOOKUP($B1267,$H$13:$J$18,2,0),"N/A")</f>
        <v>0.5808987523650001</v>
      </c>
      <c r="I1267" s="70" t="s">
        <v>61</v>
      </c>
      <c r="J1267" s="72">
        <f>IF(ISNUMBER((Sheet1!S94+$F$9)*VLOOKUP($B1267,$H$13:$J$18,2,0)),(Sheet1!S94+$F$9)*VLOOKUP($B1267,$H$13:$J$18,2,0),"N/A")</f>
        <v>0.55668262955250003</v>
      </c>
      <c r="K1267" s="72">
        <f>IF(ISNUMBER((Sheet1!T94+$F$9)*VLOOKUP($B1267,$H$13:$J$18,2,0)),(Sheet1!T94+$F$9)*VLOOKUP($B1267,$H$13:$J$18,2,0),"N/A")</f>
        <v>0.54583362735250018</v>
      </c>
    </row>
    <row r="1268" spans="2:11" x14ac:dyDescent="0.25">
      <c r="B1268" s="68" t="str">
        <f>Sheet1!M95</f>
        <v>NY</v>
      </c>
      <c r="C1268" s="68" t="str">
        <f>Sheet1!N95</f>
        <v>Gas</v>
      </c>
      <c r="D1268" s="73">
        <f>Sheet1!O95</f>
        <v>42855</v>
      </c>
      <c r="E1268" s="68" t="str">
        <f>Sheet1!P95</f>
        <v>O&amp;R ($/ccf)</v>
      </c>
      <c r="F1268" s="68" t="str">
        <f>Sheet1!Q95</f>
        <v>75-125K</v>
      </c>
      <c r="G1268" s="71" t="s">
        <v>61</v>
      </c>
      <c r="H1268" s="72">
        <f>IF(ISNUMBER((Sheet1!R95+$F$9)*VLOOKUP($B1268,$H$13:$J$18,2,0)),(Sheet1!R95+$F$9)*VLOOKUP($B1268,$H$13:$J$18,2,0),"N/A")</f>
        <v>0.54519875236500004</v>
      </c>
      <c r="I1268" s="70" t="s">
        <v>61</v>
      </c>
      <c r="J1268" s="72">
        <f>IF(ISNUMBER((Sheet1!S95+$F$9)*VLOOKUP($B1268,$H$13:$J$18,2,0)),(Sheet1!S95+$F$9)*VLOOKUP($B1268,$H$13:$J$18,2,0),"N/A")</f>
        <v>0.52098262955250008</v>
      </c>
      <c r="K1268" s="72">
        <f>IF(ISNUMBER((Sheet1!T95+$F$9)*VLOOKUP($B1268,$H$13:$J$18,2,0)),(Sheet1!T95+$F$9)*VLOOKUP($B1268,$H$13:$J$18,2,0),"N/A")</f>
        <v>0.51013362735250001</v>
      </c>
    </row>
    <row r="1269" spans="2:11" x14ac:dyDescent="0.25">
      <c r="B1269" s="68" t="str">
        <f>Sheet1!M96</f>
        <v>NY</v>
      </c>
      <c r="C1269" s="68" t="str">
        <f>Sheet1!N96</f>
        <v>Gas</v>
      </c>
      <c r="D1269" s="73">
        <f>Sheet1!O96</f>
        <v>42855</v>
      </c>
      <c r="E1269" s="68" t="str">
        <f>Sheet1!P96</f>
        <v>Central Hud ($/ccf)</v>
      </c>
      <c r="F1269" s="68" t="str">
        <f>Sheet1!Q96</f>
        <v>0-25K</v>
      </c>
      <c r="G1269" s="71" t="s">
        <v>61</v>
      </c>
      <c r="H1269" s="72">
        <f>IF(ISNUMBER((Sheet1!R96+$F$9)*VLOOKUP($B1269,$H$13:$J$18,2,0)),(Sheet1!R96+$F$9)*VLOOKUP($B1269,$H$13:$J$18,2,0),"N/A")</f>
        <v>0.58716401107500005</v>
      </c>
      <c r="I1269" s="70" t="s">
        <v>61</v>
      </c>
      <c r="J1269" s="72">
        <f>IF(ISNUMBER((Sheet1!S96+$F$9)*VLOOKUP($B1269,$H$13:$J$18,2,0)),(Sheet1!S96+$F$9)*VLOOKUP($B1269,$H$13:$J$18,2,0),"N/A")</f>
        <v>0.55647099619124996</v>
      </c>
      <c r="K1269" s="72">
        <f>IF(ISNUMBER((Sheet1!T96+$F$9)*VLOOKUP($B1269,$H$13:$J$18,2,0)),(Sheet1!T96+$F$9)*VLOOKUP($B1269,$H$13:$J$18,2,0),"N/A")</f>
        <v>0.5432405707725001</v>
      </c>
    </row>
    <row r="1270" spans="2:11" x14ac:dyDescent="0.25">
      <c r="B1270" s="68" t="str">
        <f>Sheet1!M97</f>
        <v>NY</v>
      </c>
      <c r="C1270" s="68" t="str">
        <f>Sheet1!N97</f>
        <v>Gas</v>
      </c>
      <c r="D1270" s="73">
        <f>Sheet1!O97</f>
        <v>42855</v>
      </c>
      <c r="E1270" s="68" t="str">
        <f>Sheet1!P97</f>
        <v>Central Hud ($/ccf)</v>
      </c>
      <c r="F1270" s="68" t="str">
        <f>Sheet1!Q97</f>
        <v>25-75K</v>
      </c>
      <c r="G1270" s="71" t="s">
        <v>61</v>
      </c>
      <c r="H1270" s="72">
        <f>IF(ISNUMBER((Sheet1!R97+$F$9)*VLOOKUP($B1270,$H$13:$J$18,2,0)),(Sheet1!R97+$F$9)*VLOOKUP($B1270,$H$13:$J$18,2,0),"N/A")</f>
        <v>0.56676401107500007</v>
      </c>
      <c r="I1270" s="70" t="s">
        <v>61</v>
      </c>
      <c r="J1270" s="72">
        <f>IF(ISNUMBER((Sheet1!S97+$F$9)*VLOOKUP($B1270,$H$13:$J$18,2,0)),(Sheet1!S97+$F$9)*VLOOKUP($B1270,$H$13:$J$18,2,0),"N/A")</f>
        <v>0.53607099619125009</v>
      </c>
      <c r="K1270" s="72">
        <f>IF(ISNUMBER((Sheet1!T97+$F$9)*VLOOKUP($B1270,$H$13:$J$18,2,0)),(Sheet1!T97+$F$9)*VLOOKUP($B1270,$H$13:$J$18,2,0),"N/A")</f>
        <v>0.52284057077250012</v>
      </c>
    </row>
    <row r="1271" spans="2:11" x14ac:dyDescent="0.25">
      <c r="B1271" s="68" t="str">
        <f>Sheet1!M98</f>
        <v>NY</v>
      </c>
      <c r="C1271" s="68" t="str">
        <f>Sheet1!N98</f>
        <v>Gas</v>
      </c>
      <c r="D1271" s="73">
        <f>Sheet1!O98</f>
        <v>42855</v>
      </c>
      <c r="E1271" s="68" t="str">
        <f>Sheet1!P98</f>
        <v>Central Hud ($/ccf)</v>
      </c>
      <c r="F1271" s="68" t="str">
        <f>Sheet1!Q98</f>
        <v>75-125K</v>
      </c>
      <c r="G1271" s="71" t="s">
        <v>61</v>
      </c>
      <c r="H1271" s="72">
        <f>IF(ISNUMBER((Sheet1!R98+$F$9)*VLOOKUP($B1271,$H$13:$J$18,2,0)),(Sheet1!R98+$F$9)*VLOOKUP($B1271,$H$13:$J$18,2,0),"N/A")</f>
        <v>0.5310640110749999</v>
      </c>
      <c r="I1271" s="70" t="s">
        <v>61</v>
      </c>
      <c r="J1271" s="72">
        <f>IF(ISNUMBER((Sheet1!S98+$F$9)*VLOOKUP($B1271,$H$13:$J$18,2,0)),(Sheet1!S98+$F$9)*VLOOKUP($B1271,$H$13:$J$18,2,0),"N/A")</f>
        <v>0.50037099619125003</v>
      </c>
      <c r="K1271" s="72">
        <f>IF(ISNUMBER((Sheet1!T98+$F$9)*VLOOKUP($B1271,$H$13:$J$18,2,0)),(Sheet1!T98+$F$9)*VLOOKUP($B1271,$H$13:$J$18,2,0),"N/A")</f>
        <v>0.48714057077250006</v>
      </c>
    </row>
    <row r="1272" spans="2:11" x14ac:dyDescent="0.25">
      <c r="B1272" s="68" t="str">
        <f>Sheet1!M99</f>
        <v>NY</v>
      </c>
      <c r="C1272" s="68" t="str">
        <f>Sheet1!N99</f>
        <v>Gas</v>
      </c>
      <c r="D1272" s="73">
        <f>Sheet1!O99</f>
        <v>42886</v>
      </c>
      <c r="E1272" s="68" t="str">
        <f>Sheet1!P99</f>
        <v>N-Grid NY/ Li  ($/therm)</v>
      </c>
      <c r="F1272" s="68" t="str">
        <f>Sheet1!Q99</f>
        <v>0-25K</v>
      </c>
      <c r="G1272" s="71" t="s">
        <v>61</v>
      </c>
      <c r="H1272" s="72">
        <f>IF(ISNUMBER((Sheet1!R99+$F$9)*VLOOKUP($B1272,$H$13:$J$18,2,0)),(Sheet1!R99+$F$9)*VLOOKUP($B1272,$H$13:$J$18,2,0),"N/A")</f>
        <v>0.61798375913449988</v>
      </c>
      <c r="I1272" s="70" t="s">
        <v>61</v>
      </c>
      <c r="J1272" s="72">
        <f>IF(ISNUMBER((Sheet1!S99+$F$9)*VLOOKUP($B1272,$H$13:$J$18,2,0)),(Sheet1!S99+$F$9)*VLOOKUP($B1272,$H$13:$J$18,2,0),"N/A")</f>
        <v>0.59290461368449998</v>
      </c>
      <c r="K1272" s="72">
        <f>IF(ISNUMBER((Sheet1!T99+$F$9)*VLOOKUP($B1272,$H$13:$J$18,2,0)),(Sheet1!T99+$F$9)*VLOOKUP($B1272,$H$13:$J$18,2,0),"N/A")</f>
        <v>0.58122746753449994</v>
      </c>
    </row>
    <row r="1273" spans="2:11" x14ac:dyDescent="0.25">
      <c r="B1273" s="68" t="str">
        <f>Sheet1!M100</f>
        <v>NY</v>
      </c>
      <c r="C1273" s="68" t="str">
        <f>Sheet1!N100</f>
        <v>Gas</v>
      </c>
      <c r="D1273" s="73">
        <f>Sheet1!O100</f>
        <v>42886</v>
      </c>
      <c r="E1273" s="68" t="str">
        <f>Sheet1!P100</f>
        <v>N-Grid NY/ Li  ($/therm)</v>
      </c>
      <c r="F1273" s="68" t="str">
        <f>Sheet1!Q100</f>
        <v>25-75K</v>
      </c>
      <c r="G1273" s="71" t="s">
        <v>61</v>
      </c>
      <c r="H1273" s="72">
        <f>IF(ISNUMBER((Sheet1!R100+$F$9)*VLOOKUP($B1273,$H$13:$J$18,2,0)),(Sheet1!R100+$F$9)*VLOOKUP($B1273,$H$13:$J$18,2,0),"N/A")</f>
        <v>0.5975837591344999</v>
      </c>
      <c r="I1273" s="70" t="s">
        <v>61</v>
      </c>
      <c r="J1273" s="72">
        <f>IF(ISNUMBER((Sheet1!S100+$F$9)*VLOOKUP($B1273,$H$13:$J$18,2,0)),(Sheet1!S100+$F$9)*VLOOKUP($B1273,$H$13:$J$18,2,0),"N/A")</f>
        <v>0.57250461368450001</v>
      </c>
      <c r="K1273" s="72">
        <f>IF(ISNUMBER((Sheet1!T100+$F$9)*VLOOKUP($B1273,$H$13:$J$18,2,0)),(Sheet1!T100+$F$9)*VLOOKUP($B1273,$H$13:$J$18,2,0),"N/A")</f>
        <v>0.56082746753449997</v>
      </c>
    </row>
    <row r="1274" spans="2:11" x14ac:dyDescent="0.25">
      <c r="B1274" s="68" t="str">
        <f>Sheet1!M101</f>
        <v>NY</v>
      </c>
      <c r="C1274" s="68" t="str">
        <f>Sheet1!N101</f>
        <v>Gas</v>
      </c>
      <c r="D1274" s="73">
        <f>Sheet1!O101</f>
        <v>42886</v>
      </c>
      <c r="E1274" s="68" t="str">
        <f>Sheet1!P101</f>
        <v>N-Grid NY/ Li  ($/therm)</v>
      </c>
      <c r="F1274" s="68" t="str">
        <f>Sheet1!Q101</f>
        <v>75-125K</v>
      </c>
      <c r="G1274" s="71" t="s">
        <v>61</v>
      </c>
      <c r="H1274" s="72">
        <f>IF(ISNUMBER((Sheet1!R101+$F$9)*VLOOKUP($B1274,$H$13:$J$18,2,0)),(Sheet1!R101+$F$9)*VLOOKUP($B1274,$H$13:$J$18,2,0),"N/A")</f>
        <v>0.56188375913449984</v>
      </c>
      <c r="I1274" s="70" t="s">
        <v>61</v>
      </c>
      <c r="J1274" s="72">
        <f>IF(ISNUMBER((Sheet1!S101+$F$9)*VLOOKUP($B1274,$H$13:$J$18,2,0)),(Sheet1!S101+$F$9)*VLOOKUP($B1274,$H$13:$J$18,2,0),"N/A")</f>
        <v>0.53680461368449983</v>
      </c>
      <c r="K1274" s="72">
        <f>IF(ISNUMBER((Sheet1!T101+$F$9)*VLOOKUP($B1274,$H$13:$J$18,2,0)),(Sheet1!T101+$F$9)*VLOOKUP($B1274,$H$13:$J$18,2,0),"N/A")</f>
        <v>0.5251274675344999</v>
      </c>
    </row>
    <row r="1275" spans="2:11" x14ac:dyDescent="0.25">
      <c r="B1275" s="68" t="str">
        <f>Sheet1!M102</f>
        <v>NY</v>
      </c>
      <c r="C1275" s="68" t="str">
        <f>Sheet1!N102</f>
        <v>Gas</v>
      </c>
      <c r="D1275" s="73">
        <f>Sheet1!O102</f>
        <v>42886</v>
      </c>
      <c r="E1275" s="68" t="str">
        <f>Sheet1!P102</f>
        <v>N-Grid NiMo ($/therm)</v>
      </c>
      <c r="F1275" s="68" t="str">
        <f>Sheet1!Q102</f>
        <v>0-25K</v>
      </c>
      <c r="G1275" s="71" t="s">
        <v>61</v>
      </c>
      <c r="H1275" s="72">
        <f>IF(ISNUMBER((Sheet1!R102+$F$9)*VLOOKUP($B1275,$H$13:$J$18,2,0)),(Sheet1!R102+$F$9)*VLOOKUP($B1275,$H$13:$J$18,2,0),"N/A")</f>
        <v>0.41236672725543433</v>
      </c>
      <c r="I1275" s="70" t="s">
        <v>61</v>
      </c>
      <c r="J1275" s="72">
        <f>IF(ISNUMBER((Sheet1!S102+$F$9)*VLOOKUP($B1275,$H$13:$J$18,2,0)),(Sheet1!S102+$F$9)*VLOOKUP($B1275,$H$13:$J$18,2,0),"N/A")</f>
        <v>0.40532451975543432</v>
      </c>
      <c r="K1275" s="72">
        <f>IF(ISNUMBER((Sheet1!T102+$F$9)*VLOOKUP($B1275,$H$13:$J$18,2,0)),(Sheet1!T102+$F$9)*VLOOKUP($B1275,$H$13:$J$18,2,0),"N/A")</f>
        <v>0.4033051322554343</v>
      </c>
    </row>
    <row r="1276" spans="2:11" x14ac:dyDescent="0.25">
      <c r="B1276" s="68" t="str">
        <f>Sheet1!M103</f>
        <v>NY</v>
      </c>
      <c r="C1276" s="68" t="str">
        <f>Sheet1!N103</f>
        <v>Gas</v>
      </c>
      <c r="D1276" s="73">
        <f>Sheet1!O103</f>
        <v>42886</v>
      </c>
      <c r="E1276" s="68" t="str">
        <f>Sheet1!P103</f>
        <v>N-Grid NiMo ($/therm)</v>
      </c>
      <c r="F1276" s="68" t="str">
        <f>Sheet1!Q103</f>
        <v>25-75K</v>
      </c>
      <c r="G1276" s="71" t="s">
        <v>61</v>
      </c>
      <c r="H1276" s="72">
        <f>IF(ISNUMBER((Sheet1!R103+$F$9)*VLOOKUP($B1276,$H$13:$J$18,2,0)),(Sheet1!R103+$F$9)*VLOOKUP($B1276,$H$13:$J$18,2,0),"N/A")</f>
        <v>0.3919667272554343</v>
      </c>
      <c r="I1276" s="70" t="s">
        <v>61</v>
      </c>
      <c r="J1276" s="72">
        <f>IF(ISNUMBER((Sheet1!S103+$F$9)*VLOOKUP($B1276,$H$13:$J$18,2,0)),(Sheet1!S103+$F$9)*VLOOKUP($B1276,$H$13:$J$18,2,0),"N/A")</f>
        <v>0.38492451975543429</v>
      </c>
      <c r="K1276" s="72">
        <f>IF(ISNUMBER((Sheet1!T103+$F$9)*VLOOKUP($B1276,$H$13:$J$18,2,0)),(Sheet1!T103+$F$9)*VLOOKUP($B1276,$H$13:$J$18,2,0),"N/A")</f>
        <v>0.38290513225543432</v>
      </c>
    </row>
    <row r="1277" spans="2:11" x14ac:dyDescent="0.25">
      <c r="B1277" s="68" t="str">
        <f>Sheet1!M104</f>
        <v>NY</v>
      </c>
      <c r="C1277" s="68" t="str">
        <f>Sheet1!N104</f>
        <v>Gas</v>
      </c>
      <c r="D1277" s="73">
        <f>Sheet1!O104</f>
        <v>42886</v>
      </c>
      <c r="E1277" s="68" t="str">
        <f>Sheet1!P104</f>
        <v>N-Grid NiMo ($/therm)</v>
      </c>
      <c r="F1277" s="68" t="str">
        <f>Sheet1!Q104</f>
        <v>75-125K</v>
      </c>
      <c r="G1277" s="71" t="s">
        <v>61</v>
      </c>
      <c r="H1277" s="72">
        <f>IF(ISNUMBER((Sheet1!R104+$F$9)*VLOOKUP($B1277,$H$13:$J$18,2,0)),(Sheet1!R104+$F$9)*VLOOKUP($B1277,$H$13:$J$18,2,0),"N/A")</f>
        <v>0.35626672725543435</v>
      </c>
      <c r="I1277" s="70" t="s">
        <v>61</v>
      </c>
      <c r="J1277" s="72">
        <f>IF(ISNUMBER((Sheet1!S104+$F$9)*VLOOKUP($B1277,$H$13:$J$18,2,0)),(Sheet1!S104+$F$9)*VLOOKUP($B1277,$H$13:$J$18,2,0),"N/A")</f>
        <v>0.34922451975543434</v>
      </c>
      <c r="K1277" s="72">
        <f>IF(ISNUMBER((Sheet1!T104+$F$9)*VLOOKUP($B1277,$H$13:$J$18,2,0)),(Sheet1!T104+$F$9)*VLOOKUP($B1277,$H$13:$J$18,2,0),"N/A")</f>
        <v>0.34720513225543426</v>
      </c>
    </row>
    <row r="1278" spans="2:11" x14ac:dyDescent="0.25">
      <c r="B1278" s="68" t="str">
        <f>Sheet1!M105</f>
        <v>NY</v>
      </c>
      <c r="C1278" s="68" t="str">
        <f>Sheet1!N105</f>
        <v>Gas</v>
      </c>
      <c r="D1278" s="73">
        <f>Sheet1!O105</f>
        <v>42886</v>
      </c>
      <c r="E1278" s="68" t="str">
        <f>Sheet1!P105</f>
        <v>Con Edison ($/therm)</v>
      </c>
      <c r="F1278" s="68" t="str">
        <f>Sheet1!Q105</f>
        <v>0-25K</v>
      </c>
      <c r="G1278" s="71" t="s">
        <v>61</v>
      </c>
      <c r="H1278" s="72">
        <f>IF(ISNUMBER((Sheet1!R105+$F$9)*VLOOKUP($B1278,$H$13:$J$18,2,0)),(Sheet1!R105+$F$9)*VLOOKUP($B1278,$H$13:$J$18,2,0),"N/A")</f>
        <v>0.57035478911250004</v>
      </c>
      <c r="I1278" s="70" t="s">
        <v>61</v>
      </c>
      <c r="J1278" s="72">
        <f>IF(ISNUMBER((Sheet1!S105+$F$9)*VLOOKUP($B1278,$H$13:$J$18,2,0)),(Sheet1!S105+$F$9)*VLOOKUP($B1278,$H$13:$J$18,2,0),"N/A")</f>
        <v>0.55437658167750015</v>
      </c>
      <c r="K1278" s="72">
        <f>IF(ISNUMBER((Sheet1!T105+$F$9)*VLOOKUP($B1278,$H$13:$J$18,2,0)),(Sheet1!T105+$F$9)*VLOOKUP($B1278,$H$13:$J$18,2,0),"N/A")</f>
        <v>0.54765005899250008</v>
      </c>
    </row>
    <row r="1279" spans="2:11" x14ac:dyDescent="0.25">
      <c r="B1279" s="68" t="str">
        <f>Sheet1!M106</f>
        <v>NY</v>
      </c>
      <c r="C1279" s="68" t="str">
        <f>Sheet1!N106</f>
        <v>Gas</v>
      </c>
      <c r="D1279" s="73">
        <f>Sheet1!O106</f>
        <v>42886</v>
      </c>
      <c r="E1279" s="68" t="str">
        <f>Sheet1!P106</f>
        <v>Con Edison ($/therm)</v>
      </c>
      <c r="F1279" s="68" t="str">
        <f>Sheet1!Q106</f>
        <v>25-75K</v>
      </c>
      <c r="G1279" s="71" t="s">
        <v>61</v>
      </c>
      <c r="H1279" s="72">
        <f>IF(ISNUMBER((Sheet1!R106+$F$9)*VLOOKUP($B1279,$H$13:$J$18,2,0)),(Sheet1!R106+$F$9)*VLOOKUP($B1279,$H$13:$J$18,2,0),"N/A")</f>
        <v>0.54995478911250006</v>
      </c>
      <c r="I1279" s="70" t="s">
        <v>61</v>
      </c>
      <c r="J1279" s="72">
        <f>IF(ISNUMBER((Sheet1!S106+$F$9)*VLOOKUP($B1279,$H$13:$J$18,2,0)),(Sheet1!S106+$F$9)*VLOOKUP($B1279,$H$13:$J$18,2,0),"N/A")</f>
        <v>0.53397658167750006</v>
      </c>
      <c r="K1279" s="72">
        <f>IF(ISNUMBER((Sheet1!T106+$F$9)*VLOOKUP($B1279,$H$13:$J$18,2,0)),(Sheet1!T106+$F$9)*VLOOKUP($B1279,$H$13:$J$18,2,0),"N/A")</f>
        <v>0.52725005899249999</v>
      </c>
    </row>
    <row r="1280" spans="2:11" x14ac:dyDescent="0.25">
      <c r="B1280" s="68" t="str">
        <f>Sheet1!M107</f>
        <v>NY</v>
      </c>
      <c r="C1280" s="68" t="str">
        <f>Sheet1!N107</f>
        <v>Gas</v>
      </c>
      <c r="D1280" s="73">
        <f>Sheet1!O107</f>
        <v>42886</v>
      </c>
      <c r="E1280" s="68" t="str">
        <f>Sheet1!P107</f>
        <v>Con Edison ($/therm)</v>
      </c>
      <c r="F1280" s="68" t="str">
        <f>Sheet1!Q107</f>
        <v>75-125K</v>
      </c>
      <c r="G1280" s="71" t="s">
        <v>61</v>
      </c>
      <c r="H1280" s="72">
        <f>IF(ISNUMBER((Sheet1!R107+$F$9)*VLOOKUP($B1280,$H$13:$J$18,2,0)),(Sheet1!R107+$F$9)*VLOOKUP($B1280,$H$13:$J$18,2,0),"N/A")</f>
        <v>0.5142547891125</v>
      </c>
      <c r="I1280" s="70" t="s">
        <v>61</v>
      </c>
      <c r="J1280" s="72">
        <f>IF(ISNUMBER((Sheet1!S107+$F$9)*VLOOKUP($B1280,$H$13:$J$18,2,0)),(Sheet1!S107+$F$9)*VLOOKUP($B1280,$H$13:$J$18,2,0),"N/A")</f>
        <v>0.4982765816775</v>
      </c>
      <c r="K1280" s="72">
        <f>IF(ISNUMBER((Sheet1!T107+$F$9)*VLOOKUP($B1280,$H$13:$J$18,2,0)),(Sheet1!T107+$F$9)*VLOOKUP($B1280,$H$13:$J$18,2,0),"N/A")</f>
        <v>0.49155005899249998</v>
      </c>
    </row>
    <row r="1281" spans="2:11" x14ac:dyDescent="0.25">
      <c r="B1281" s="68" t="str">
        <f>Sheet1!M108</f>
        <v>NY</v>
      </c>
      <c r="C1281" s="68" t="str">
        <f>Sheet1!N108</f>
        <v>Gas</v>
      </c>
      <c r="D1281" s="73">
        <f>Sheet1!O108</f>
        <v>42886</v>
      </c>
      <c r="E1281" s="68" t="str">
        <f>Sheet1!P108</f>
        <v>Nat Fuel ($/ccf)</v>
      </c>
      <c r="F1281" s="68" t="str">
        <f>Sheet1!Q108</f>
        <v>0-25K</v>
      </c>
      <c r="G1281" s="71" t="s">
        <v>61</v>
      </c>
      <c r="H1281" s="72">
        <f>IF(ISNUMBER((Sheet1!R108+$F$9)*VLOOKUP($B1281,$H$13:$J$18,2,0)),(Sheet1!R108+$F$9)*VLOOKUP($B1281,$H$13:$J$18,2,0),"N/A")</f>
        <v>0.45741653350789069</v>
      </c>
      <c r="I1281" s="70" t="s">
        <v>61</v>
      </c>
      <c r="J1281" s="72">
        <f>IF(ISNUMBER((Sheet1!S108+$F$9)*VLOOKUP($B1281,$H$13:$J$18,2,0)),(Sheet1!S108+$F$9)*VLOOKUP($B1281,$H$13:$J$18,2,0),"N/A")</f>
        <v>0.45015757600789064</v>
      </c>
      <c r="K1281" s="72">
        <f>IF(ISNUMBER((Sheet1!T108+$F$9)*VLOOKUP($B1281,$H$13:$J$18,2,0)),(Sheet1!T108+$F$9)*VLOOKUP($B1281,$H$13:$J$18,2,0),"N/A")</f>
        <v>0.44469186350789064</v>
      </c>
    </row>
    <row r="1282" spans="2:11" x14ac:dyDescent="0.25">
      <c r="B1282" s="68" t="str">
        <f>Sheet1!M109</f>
        <v>NY</v>
      </c>
      <c r="C1282" s="68" t="str">
        <f>Sheet1!N109</f>
        <v>Gas</v>
      </c>
      <c r="D1282" s="73">
        <f>Sheet1!O109</f>
        <v>42886</v>
      </c>
      <c r="E1282" s="68" t="str">
        <f>Sheet1!P109</f>
        <v>Nat Fuel ($/ccf)</v>
      </c>
      <c r="F1282" s="68" t="str">
        <f>Sheet1!Q109</f>
        <v>25-75K</v>
      </c>
      <c r="G1282" s="71" t="s">
        <v>61</v>
      </c>
      <c r="H1282" s="72">
        <f>IF(ISNUMBER((Sheet1!R109+$F$9)*VLOOKUP($B1282,$H$13:$J$18,2,0)),(Sheet1!R109+$F$9)*VLOOKUP($B1282,$H$13:$J$18,2,0),"N/A")</f>
        <v>0.43701653350789066</v>
      </c>
      <c r="I1282" s="70" t="s">
        <v>61</v>
      </c>
      <c r="J1282" s="72">
        <f>IF(ISNUMBER((Sheet1!S109+$F$9)*VLOOKUP($B1282,$H$13:$J$18,2,0)),(Sheet1!S109+$F$9)*VLOOKUP($B1282,$H$13:$J$18,2,0),"N/A")</f>
        <v>0.42975757600789061</v>
      </c>
      <c r="K1282" s="72">
        <f>IF(ISNUMBER((Sheet1!T109+$F$9)*VLOOKUP($B1282,$H$13:$J$18,2,0)),(Sheet1!T109+$F$9)*VLOOKUP($B1282,$H$13:$J$18,2,0),"N/A")</f>
        <v>0.42429186350789061</v>
      </c>
    </row>
    <row r="1283" spans="2:11" x14ac:dyDescent="0.25">
      <c r="B1283" s="68" t="str">
        <f>Sheet1!M110</f>
        <v>NY</v>
      </c>
      <c r="C1283" s="68" t="str">
        <f>Sheet1!N110</f>
        <v>Gas</v>
      </c>
      <c r="D1283" s="73">
        <f>Sheet1!O110</f>
        <v>42886</v>
      </c>
      <c r="E1283" s="68" t="str">
        <f>Sheet1!P110</f>
        <v>Nat Fuel ($/ccf)</v>
      </c>
      <c r="F1283" s="68" t="str">
        <f>Sheet1!Q110</f>
        <v>75-125K</v>
      </c>
      <c r="G1283" s="71" t="s">
        <v>61</v>
      </c>
      <c r="H1283" s="72">
        <f>IF(ISNUMBER((Sheet1!R110+$F$9)*VLOOKUP($B1283,$H$13:$J$18,2,0)),(Sheet1!R110+$F$9)*VLOOKUP($B1283,$H$13:$J$18,2,0),"N/A")</f>
        <v>0.40131653350789065</v>
      </c>
      <c r="I1283" s="70" t="s">
        <v>61</v>
      </c>
      <c r="J1283" s="72">
        <f>IF(ISNUMBER((Sheet1!S110+$F$9)*VLOOKUP($B1283,$H$13:$J$18,2,0)),(Sheet1!S110+$F$9)*VLOOKUP($B1283,$H$13:$J$18,2,0),"N/A")</f>
        <v>0.39405757600789065</v>
      </c>
      <c r="K1283" s="72">
        <f>IF(ISNUMBER((Sheet1!T110+$F$9)*VLOOKUP($B1283,$H$13:$J$18,2,0)),(Sheet1!T110+$F$9)*VLOOKUP($B1283,$H$13:$J$18,2,0),"N/A")</f>
        <v>0.38859186350789066</v>
      </c>
    </row>
    <row r="1284" spans="2:11" x14ac:dyDescent="0.25">
      <c r="B1284" s="68" t="str">
        <f>Sheet1!M111</f>
        <v>NY</v>
      </c>
      <c r="C1284" s="68" t="str">
        <f>Sheet1!N111</f>
        <v>Gas</v>
      </c>
      <c r="D1284" s="73">
        <f>Sheet1!O111</f>
        <v>42886</v>
      </c>
      <c r="E1284" s="68" t="str">
        <f>Sheet1!P111</f>
        <v>NYSEG ($/therm)</v>
      </c>
      <c r="F1284" s="68" t="str">
        <f>Sheet1!Q111</f>
        <v>0-25K</v>
      </c>
      <c r="G1284" s="71" t="s">
        <v>61</v>
      </c>
      <c r="H1284" s="72">
        <f>IF(ISNUMBER((Sheet1!R111+$F$9)*VLOOKUP($B1284,$H$13:$J$18,2,0)),(Sheet1!R111+$F$9)*VLOOKUP($B1284,$H$13:$J$18,2,0),"N/A")</f>
        <v>0.50194922059175773</v>
      </c>
      <c r="I1284" s="70" t="s">
        <v>61</v>
      </c>
      <c r="J1284" s="72">
        <f>IF(ISNUMBER((Sheet1!S111+$F$9)*VLOOKUP($B1284,$H$13:$J$18,2,0)),(Sheet1!S111+$F$9)*VLOOKUP($B1284,$H$13:$J$18,2,0),"N/A")</f>
        <v>0.47896427029175775</v>
      </c>
      <c r="K1284" s="72">
        <f>IF(ISNUMBER((Sheet1!T111+$F$9)*VLOOKUP($B1284,$H$13:$J$18,2,0)),(Sheet1!T111+$F$9)*VLOOKUP($B1284,$H$13:$J$18,2,0),"N/A")</f>
        <v>0.46857294294175778</v>
      </c>
    </row>
    <row r="1285" spans="2:11" x14ac:dyDescent="0.25">
      <c r="B1285" s="68" t="str">
        <f>Sheet1!M112</f>
        <v>NY</v>
      </c>
      <c r="C1285" s="68" t="str">
        <f>Sheet1!N112</f>
        <v>Gas</v>
      </c>
      <c r="D1285" s="73">
        <f>Sheet1!O112</f>
        <v>42886</v>
      </c>
      <c r="E1285" s="68" t="str">
        <f>Sheet1!P112</f>
        <v>NYSEG ($/therm)</v>
      </c>
      <c r="F1285" s="68" t="str">
        <f>Sheet1!Q112</f>
        <v>25-75K</v>
      </c>
      <c r="G1285" s="71" t="s">
        <v>61</v>
      </c>
      <c r="H1285" s="72">
        <f>IF(ISNUMBER((Sheet1!R112+$F$9)*VLOOKUP($B1285,$H$13:$J$18,2,0)),(Sheet1!R112+$F$9)*VLOOKUP($B1285,$H$13:$J$18,2,0),"N/A")</f>
        <v>0.48154922059175775</v>
      </c>
      <c r="I1285" s="70" t="s">
        <v>61</v>
      </c>
      <c r="J1285" s="72">
        <f>IF(ISNUMBER((Sheet1!S112+$F$9)*VLOOKUP($B1285,$H$13:$J$18,2,0)),(Sheet1!S112+$F$9)*VLOOKUP($B1285,$H$13:$J$18,2,0),"N/A")</f>
        <v>0.45856427029175778</v>
      </c>
      <c r="K1285" s="72">
        <f>IF(ISNUMBER((Sheet1!T112+$F$9)*VLOOKUP($B1285,$H$13:$J$18,2,0)),(Sheet1!T112+$F$9)*VLOOKUP($B1285,$H$13:$J$18,2,0),"N/A")</f>
        <v>0.44817294294175775</v>
      </c>
    </row>
    <row r="1286" spans="2:11" x14ac:dyDescent="0.25">
      <c r="B1286" s="68" t="str">
        <f>Sheet1!M113</f>
        <v>NY</v>
      </c>
      <c r="C1286" s="68" t="str">
        <f>Sheet1!N113</f>
        <v>Gas</v>
      </c>
      <c r="D1286" s="73">
        <f>Sheet1!O113</f>
        <v>42886</v>
      </c>
      <c r="E1286" s="68" t="str">
        <f>Sheet1!P113</f>
        <v>NYSEG ($/therm)</v>
      </c>
      <c r="F1286" s="68" t="str">
        <f>Sheet1!Q113</f>
        <v>75-125K</v>
      </c>
      <c r="G1286" s="71" t="s">
        <v>61</v>
      </c>
      <c r="H1286" s="72">
        <f>IF(ISNUMBER((Sheet1!R113+$F$9)*VLOOKUP($B1286,$H$13:$J$18,2,0)),(Sheet1!R113+$F$9)*VLOOKUP($B1286,$H$13:$J$18,2,0),"N/A")</f>
        <v>0.4458492205917578</v>
      </c>
      <c r="I1286" s="70" t="s">
        <v>61</v>
      </c>
      <c r="J1286" s="72">
        <f>IF(ISNUMBER((Sheet1!S113+$F$9)*VLOOKUP($B1286,$H$13:$J$18,2,0)),(Sheet1!S113+$F$9)*VLOOKUP($B1286,$H$13:$J$18,2,0),"N/A")</f>
        <v>0.42286427029175777</v>
      </c>
      <c r="K1286" s="72">
        <f>IF(ISNUMBER((Sheet1!T113+$F$9)*VLOOKUP($B1286,$H$13:$J$18,2,0)),(Sheet1!T113+$F$9)*VLOOKUP($B1286,$H$13:$J$18,2,0),"N/A")</f>
        <v>0.41247294294175779</v>
      </c>
    </row>
    <row r="1287" spans="2:11" x14ac:dyDescent="0.25">
      <c r="B1287" s="68" t="str">
        <f>Sheet1!M114</f>
        <v>NY</v>
      </c>
      <c r="C1287" s="68" t="str">
        <f>Sheet1!N114</f>
        <v>Gas</v>
      </c>
      <c r="D1287" s="73">
        <f>Sheet1!O114</f>
        <v>42886</v>
      </c>
      <c r="E1287" s="68" t="str">
        <f>Sheet1!P114</f>
        <v>RGE ($/therm)</v>
      </c>
      <c r="F1287" s="68" t="str">
        <f>Sheet1!Q114</f>
        <v>0-25K</v>
      </c>
      <c r="G1287" s="71" t="s">
        <v>61</v>
      </c>
      <c r="H1287" s="72">
        <f>IF(ISNUMBER((Sheet1!R114+$F$9)*VLOOKUP($B1287,$H$13:$J$18,2,0)),(Sheet1!R114+$F$9)*VLOOKUP($B1287,$H$13:$J$18,2,0),"N/A")</f>
        <v>0.46371489693389123</v>
      </c>
      <c r="I1287" s="70" t="s">
        <v>61</v>
      </c>
      <c r="J1287" s="72">
        <f>IF(ISNUMBER((Sheet1!S114+$F$9)*VLOOKUP($B1287,$H$13:$J$18,2,0)),(Sheet1!S114+$F$9)*VLOOKUP($B1287,$H$13:$J$18,2,0),"N/A")</f>
        <v>0.4394319609338912</v>
      </c>
      <c r="K1287" s="72">
        <f>IF(ISNUMBER((Sheet1!T114+$F$9)*VLOOKUP($B1287,$H$13:$J$18,2,0)),(Sheet1!T114+$F$9)*VLOOKUP($B1287,$H$13:$J$18,2,0),"N/A")</f>
        <v>0.42848810893389117</v>
      </c>
    </row>
    <row r="1288" spans="2:11" x14ac:dyDescent="0.25">
      <c r="B1288" s="68" t="str">
        <f>Sheet1!M115</f>
        <v>NY</v>
      </c>
      <c r="C1288" s="68" t="str">
        <f>Sheet1!N115</f>
        <v>Gas</v>
      </c>
      <c r="D1288" s="73">
        <f>Sheet1!O115</f>
        <v>42886</v>
      </c>
      <c r="E1288" s="68" t="str">
        <f>Sheet1!P115</f>
        <v>RGE ($/therm)</v>
      </c>
      <c r="F1288" s="68" t="str">
        <f>Sheet1!Q115</f>
        <v>25-75K</v>
      </c>
      <c r="G1288" s="71" t="s">
        <v>61</v>
      </c>
      <c r="H1288" s="72">
        <f>IF(ISNUMBER((Sheet1!R115+$F$9)*VLOOKUP($B1288,$H$13:$J$18,2,0)),(Sheet1!R115+$F$9)*VLOOKUP($B1288,$H$13:$J$18,2,0),"N/A")</f>
        <v>0.4433148969338912</v>
      </c>
      <c r="I1288" s="70" t="s">
        <v>61</v>
      </c>
      <c r="J1288" s="72">
        <f>IF(ISNUMBER((Sheet1!S115+$F$9)*VLOOKUP($B1288,$H$13:$J$18,2,0)),(Sheet1!S115+$F$9)*VLOOKUP($B1288,$H$13:$J$18,2,0),"N/A")</f>
        <v>0.41903196093389117</v>
      </c>
      <c r="K1288" s="72">
        <f>IF(ISNUMBER((Sheet1!T115+$F$9)*VLOOKUP($B1288,$H$13:$J$18,2,0)),(Sheet1!T115+$F$9)*VLOOKUP($B1288,$H$13:$J$18,2,0),"N/A")</f>
        <v>0.40808810893389119</v>
      </c>
    </row>
    <row r="1289" spans="2:11" x14ac:dyDescent="0.25">
      <c r="B1289" s="68" t="str">
        <f>Sheet1!M116</f>
        <v>NY</v>
      </c>
      <c r="C1289" s="68" t="str">
        <f>Sheet1!N116</f>
        <v>Gas</v>
      </c>
      <c r="D1289" s="73">
        <f>Sheet1!O116</f>
        <v>42886</v>
      </c>
      <c r="E1289" s="68" t="str">
        <f>Sheet1!P116</f>
        <v>RGE ($/therm)</v>
      </c>
      <c r="F1289" s="68" t="str">
        <f>Sheet1!Q116</f>
        <v>75-125K</v>
      </c>
      <c r="G1289" s="71" t="s">
        <v>61</v>
      </c>
      <c r="H1289" s="72">
        <f>IF(ISNUMBER((Sheet1!R116+$F$9)*VLOOKUP($B1289,$H$13:$J$18,2,0)),(Sheet1!R116+$F$9)*VLOOKUP($B1289,$H$13:$J$18,2,0),"N/A")</f>
        <v>0.40761489693389125</v>
      </c>
      <c r="I1289" s="70" t="s">
        <v>61</v>
      </c>
      <c r="J1289" s="72">
        <f>IF(ISNUMBER((Sheet1!S116+$F$9)*VLOOKUP($B1289,$H$13:$J$18,2,0)),(Sheet1!S116+$F$9)*VLOOKUP($B1289,$H$13:$J$18,2,0),"N/A")</f>
        <v>0.38333196093389121</v>
      </c>
      <c r="K1289" s="72">
        <f>IF(ISNUMBER((Sheet1!T116+$F$9)*VLOOKUP($B1289,$H$13:$J$18,2,0)),(Sheet1!T116+$F$9)*VLOOKUP($B1289,$H$13:$J$18,2,0),"N/A")</f>
        <v>0.37238810893389118</v>
      </c>
    </row>
    <row r="1290" spans="2:11" x14ac:dyDescent="0.25">
      <c r="B1290" s="68" t="str">
        <f>Sheet1!M117</f>
        <v>NY</v>
      </c>
      <c r="C1290" s="68" t="str">
        <f>Sheet1!N117</f>
        <v>Gas</v>
      </c>
      <c r="D1290" s="73">
        <f>Sheet1!O117</f>
        <v>42886</v>
      </c>
      <c r="E1290" s="68" t="str">
        <f>Sheet1!P117</f>
        <v>O&amp;R ($/ccf)</v>
      </c>
      <c r="F1290" s="68" t="str">
        <f>Sheet1!Q117</f>
        <v>0-25K</v>
      </c>
      <c r="G1290" s="71" t="s">
        <v>61</v>
      </c>
      <c r="H1290" s="72">
        <f>IF(ISNUMBER((Sheet1!R117+$F$9)*VLOOKUP($B1290,$H$13:$J$18,2,0)),(Sheet1!R117+$F$9)*VLOOKUP($B1290,$H$13:$J$18,2,0),"N/A")</f>
        <v>0.59737993187249994</v>
      </c>
      <c r="I1290" s="70" t="s">
        <v>61</v>
      </c>
      <c r="J1290" s="72">
        <f>IF(ISNUMBER((Sheet1!S117+$F$9)*VLOOKUP($B1290,$H$13:$J$18,2,0)),(Sheet1!S117+$F$9)*VLOOKUP($B1290,$H$13:$J$18,2,0),"N/A")</f>
        <v>0.574705261365</v>
      </c>
      <c r="K1290" s="72">
        <f>IF(ISNUMBER((Sheet1!T117+$F$9)*VLOOKUP($B1290,$H$13:$J$18,2,0)),(Sheet1!T117+$F$9)*VLOOKUP($B1290,$H$13:$J$18,2,0),"N/A")</f>
        <v>0.56477181622250017</v>
      </c>
    </row>
    <row r="1291" spans="2:11" x14ac:dyDescent="0.25">
      <c r="B1291" s="68" t="str">
        <f>Sheet1!M118</f>
        <v>NY</v>
      </c>
      <c r="C1291" s="68" t="str">
        <f>Sheet1!N118</f>
        <v>Gas</v>
      </c>
      <c r="D1291" s="73">
        <f>Sheet1!O118</f>
        <v>42886</v>
      </c>
      <c r="E1291" s="68" t="str">
        <f>Sheet1!P118</f>
        <v>O&amp;R ($/ccf)</v>
      </c>
      <c r="F1291" s="68" t="str">
        <f>Sheet1!Q118</f>
        <v>25-75K</v>
      </c>
      <c r="G1291" s="71" t="s">
        <v>61</v>
      </c>
      <c r="H1291" s="72">
        <f>IF(ISNUMBER((Sheet1!R118+$F$9)*VLOOKUP($B1291,$H$13:$J$18,2,0)),(Sheet1!R118+$F$9)*VLOOKUP($B1291,$H$13:$J$18,2,0),"N/A")</f>
        <v>0.57697993187250007</v>
      </c>
      <c r="I1291" s="70" t="s">
        <v>61</v>
      </c>
      <c r="J1291" s="72">
        <f>IF(ISNUMBER((Sheet1!S118+$F$9)*VLOOKUP($B1291,$H$13:$J$18,2,0)),(Sheet1!S118+$F$9)*VLOOKUP($B1291,$H$13:$J$18,2,0),"N/A")</f>
        <v>0.55430526136500002</v>
      </c>
      <c r="K1291" s="72">
        <f>IF(ISNUMBER((Sheet1!T118+$F$9)*VLOOKUP($B1291,$H$13:$J$18,2,0)),(Sheet1!T118+$F$9)*VLOOKUP($B1291,$H$13:$J$18,2,0),"N/A")</f>
        <v>0.54437181622250008</v>
      </c>
    </row>
    <row r="1292" spans="2:11" x14ac:dyDescent="0.25">
      <c r="B1292" s="68" t="str">
        <f>Sheet1!M119</f>
        <v>NY</v>
      </c>
      <c r="C1292" s="68" t="str">
        <f>Sheet1!N119</f>
        <v>Gas</v>
      </c>
      <c r="D1292" s="73">
        <f>Sheet1!O119</f>
        <v>42886</v>
      </c>
      <c r="E1292" s="68" t="str">
        <f>Sheet1!P119</f>
        <v>O&amp;R ($/ccf)</v>
      </c>
      <c r="F1292" s="68" t="str">
        <f>Sheet1!Q119</f>
        <v>75-125K</v>
      </c>
      <c r="G1292" s="71" t="s">
        <v>61</v>
      </c>
      <c r="H1292" s="72">
        <f>IF(ISNUMBER((Sheet1!R119+$F$9)*VLOOKUP($B1292,$H$13:$J$18,2,0)),(Sheet1!R119+$F$9)*VLOOKUP($B1292,$H$13:$J$18,2,0),"N/A")</f>
        <v>0.54127993187250001</v>
      </c>
      <c r="I1292" s="70" t="s">
        <v>61</v>
      </c>
      <c r="J1292" s="72">
        <f>IF(ISNUMBER((Sheet1!S119+$F$9)*VLOOKUP($B1292,$H$13:$J$18,2,0)),(Sheet1!S119+$F$9)*VLOOKUP($B1292,$H$13:$J$18,2,0),"N/A")</f>
        <v>0.51860526136499996</v>
      </c>
      <c r="K1292" s="72">
        <f>IF(ISNUMBER((Sheet1!T119+$F$9)*VLOOKUP($B1292,$H$13:$J$18,2,0)),(Sheet1!T119+$F$9)*VLOOKUP($B1292,$H$13:$J$18,2,0),"N/A")</f>
        <v>0.50867181622250013</v>
      </c>
    </row>
    <row r="1293" spans="2:11" x14ac:dyDescent="0.25">
      <c r="B1293" s="68" t="str">
        <f>Sheet1!M120</f>
        <v>NY</v>
      </c>
      <c r="C1293" s="68" t="str">
        <f>Sheet1!N120</f>
        <v>Gas</v>
      </c>
      <c r="D1293" s="73">
        <f>Sheet1!O120</f>
        <v>42886</v>
      </c>
      <c r="E1293" s="68" t="str">
        <f>Sheet1!P120</f>
        <v>Central Hud ($/ccf)</v>
      </c>
      <c r="F1293" s="68" t="str">
        <f>Sheet1!Q120</f>
        <v>0-25K</v>
      </c>
      <c r="G1293" s="71" t="s">
        <v>61</v>
      </c>
      <c r="H1293" s="72">
        <f>IF(ISNUMBER((Sheet1!R120+$F$9)*VLOOKUP($B1293,$H$13:$J$18,2,0)),(Sheet1!R120+$F$9)*VLOOKUP($B1293,$H$13:$J$18,2,0),"N/A")</f>
        <v>0.58196973604500002</v>
      </c>
      <c r="I1293" s="70" t="s">
        <v>61</v>
      </c>
      <c r="J1293" s="72">
        <f>IF(ISNUMBER((Sheet1!S120+$F$9)*VLOOKUP($B1293,$H$13:$J$18,2,0)),(Sheet1!S120+$F$9)*VLOOKUP($B1293,$H$13:$J$18,2,0),"N/A")</f>
        <v>0.55309150388624995</v>
      </c>
      <c r="K1293" s="72">
        <f>IF(ISNUMBER((Sheet1!T120+$F$9)*VLOOKUP($B1293,$H$13:$J$18,2,0)),(Sheet1!T120+$F$9)*VLOOKUP($B1293,$H$13:$J$18,2,0),"N/A")</f>
        <v>0.54104577761249995</v>
      </c>
    </row>
    <row r="1294" spans="2:11" x14ac:dyDescent="0.25">
      <c r="B1294" s="68" t="str">
        <f>Sheet1!M121</f>
        <v>NY</v>
      </c>
      <c r="C1294" s="68" t="str">
        <f>Sheet1!N121</f>
        <v>Gas</v>
      </c>
      <c r="D1294" s="73">
        <f>Sheet1!O121</f>
        <v>42886</v>
      </c>
      <c r="E1294" s="68" t="str">
        <f>Sheet1!P121</f>
        <v>Central Hud ($/ccf)</v>
      </c>
      <c r="F1294" s="68" t="str">
        <f>Sheet1!Q121</f>
        <v>25-75K</v>
      </c>
      <c r="G1294" s="71" t="s">
        <v>61</v>
      </c>
      <c r="H1294" s="72">
        <f>IF(ISNUMBER((Sheet1!R121+$F$9)*VLOOKUP($B1294,$H$13:$J$18,2,0)),(Sheet1!R121+$F$9)*VLOOKUP($B1294,$H$13:$J$18,2,0),"N/A")</f>
        <v>0.56156973604499993</v>
      </c>
      <c r="I1294" s="70" t="s">
        <v>61</v>
      </c>
      <c r="J1294" s="72">
        <f>IF(ISNUMBER((Sheet1!S121+$F$9)*VLOOKUP($B1294,$H$13:$J$18,2,0)),(Sheet1!S121+$F$9)*VLOOKUP($B1294,$H$13:$J$18,2,0),"N/A")</f>
        <v>0.53269150388625008</v>
      </c>
      <c r="K1294" s="72">
        <f>IF(ISNUMBER((Sheet1!T121+$F$9)*VLOOKUP($B1294,$H$13:$J$18,2,0)),(Sheet1!T121+$F$9)*VLOOKUP($B1294,$H$13:$J$18,2,0),"N/A")</f>
        <v>0.52064577761250008</v>
      </c>
    </row>
    <row r="1295" spans="2:11" x14ac:dyDescent="0.25">
      <c r="B1295" s="68" t="str">
        <f>Sheet1!M122</f>
        <v>NY</v>
      </c>
      <c r="C1295" s="68" t="str">
        <f>Sheet1!N122</f>
        <v>Gas</v>
      </c>
      <c r="D1295" s="73">
        <f>Sheet1!O122</f>
        <v>42886</v>
      </c>
      <c r="E1295" s="68" t="str">
        <f>Sheet1!P122</f>
        <v>Central Hud ($/ccf)</v>
      </c>
      <c r="F1295" s="68" t="str">
        <f>Sheet1!Q122</f>
        <v>75-125K</v>
      </c>
      <c r="G1295" s="71" t="s">
        <v>61</v>
      </c>
      <c r="H1295" s="72">
        <f>IF(ISNUMBER((Sheet1!R122+$F$9)*VLOOKUP($B1295,$H$13:$J$18,2,0)),(Sheet1!R122+$F$9)*VLOOKUP($B1295,$H$13:$J$18,2,0),"N/A")</f>
        <v>0.52586973604499998</v>
      </c>
      <c r="I1295" s="70" t="s">
        <v>61</v>
      </c>
      <c r="J1295" s="72">
        <f>IF(ISNUMBER((Sheet1!S122+$F$9)*VLOOKUP($B1295,$H$13:$J$18,2,0)),(Sheet1!S122+$F$9)*VLOOKUP($B1295,$H$13:$J$18,2,0),"N/A")</f>
        <v>0.49699150388625002</v>
      </c>
      <c r="K1295" s="72">
        <f>IF(ISNUMBER((Sheet1!T122+$F$9)*VLOOKUP($B1295,$H$13:$J$18,2,0)),(Sheet1!T122+$F$9)*VLOOKUP($B1295,$H$13:$J$18,2,0),"N/A")</f>
        <v>0.48494577761250002</v>
      </c>
    </row>
    <row r="1296" spans="2:11" x14ac:dyDescent="0.25">
      <c r="B1296" s="68" t="str">
        <f>Sheet1!M123</f>
        <v>NY</v>
      </c>
      <c r="C1296" s="68" t="str">
        <f>Sheet1!N123</f>
        <v>Gas</v>
      </c>
      <c r="D1296" s="73">
        <f>Sheet1!O123</f>
        <v>42916</v>
      </c>
      <c r="E1296" s="68" t="str">
        <f>Sheet1!P123</f>
        <v>N-Grid NY/ Li  ($/therm)</v>
      </c>
      <c r="F1296" s="68" t="str">
        <f>Sheet1!Q123</f>
        <v>0-25K</v>
      </c>
      <c r="G1296" s="71" t="s">
        <v>61</v>
      </c>
      <c r="H1296" s="72">
        <f>IF(ISNUMBER((Sheet1!R123+$F$9)*VLOOKUP($B1296,$H$13:$J$18,2,0)),(Sheet1!R123+$F$9)*VLOOKUP($B1296,$H$13:$J$18,2,0),"N/A")</f>
        <v>0.61322306213449984</v>
      </c>
      <c r="I1296" s="70" t="s">
        <v>61</v>
      </c>
      <c r="J1296" s="72">
        <f>IF(ISNUMBER((Sheet1!S123+$F$9)*VLOOKUP($B1296,$H$13:$J$18,2,0)),(Sheet1!S123+$F$9)*VLOOKUP($B1296,$H$13:$J$18,2,0),"N/A")</f>
        <v>0.58981475573449993</v>
      </c>
      <c r="K1296" s="72">
        <f>IF(ISNUMBER((Sheet1!T123+$F$9)*VLOOKUP($B1296,$H$13:$J$18,2,0)),(Sheet1!T123+$F$9)*VLOOKUP($B1296,$H$13:$J$18,2,0),"N/A")</f>
        <v>0.57926335128449991</v>
      </c>
    </row>
    <row r="1297" spans="2:11" x14ac:dyDescent="0.25">
      <c r="B1297" s="68" t="str">
        <f>Sheet1!M124</f>
        <v>NY</v>
      </c>
      <c r="C1297" s="68" t="str">
        <f>Sheet1!N124</f>
        <v>Gas</v>
      </c>
      <c r="D1297" s="73">
        <f>Sheet1!O124</f>
        <v>42916</v>
      </c>
      <c r="E1297" s="68" t="str">
        <f>Sheet1!P124</f>
        <v>N-Grid NY/ Li  ($/therm)</v>
      </c>
      <c r="F1297" s="68" t="str">
        <f>Sheet1!Q124</f>
        <v>25-75K</v>
      </c>
      <c r="G1297" s="71" t="s">
        <v>61</v>
      </c>
      <c r="H1297" s="72">
        <f>IF(ISNUMBER((Sheet1!R124+$F$9)*VLOOKUP($B1297,$H$13:$J$18,2,0)),(Sheet1!R124+$F$9)*VLOOKUP($B1297,$H$13:$J$18,2,0),"N/A")</f>
        <v>0.59282306213449987</v>
      </c>
      <c r="I1297" s="70" t="s">
        <v>61</v>
      </c>
      <c r="J1297" s="72">
        <f>IF(ISNUMBER((Sheet1!S124+$F$9)*VLOOKUP($B1297,$H$13:$J$18,2,0)),(Sheet1!S124+$F$9)*VLOOKUP($B1297,$H$13:$J$18,2,0),"N/A")</f>
        <v>0.56941475573449996</v>
      </c>
      <c r="K1297" s="72">
        <f>IF(ISNUMBER((Sheet1!T124+$F$9)*VLOOKUP($B1297,$H$13:$J$18,2,0)),(Sheet1!T124+$F$9)*VLOOKUP($B1297,$H$13:$J$18,2,0),"N/A")</f>
        <v>0.55886335128450004</v>
      </c>
    </row>
    <row r="1298" spans="2:11" x14ac:dyDescent="0.25">
      <c r="B1298" s="68" t="str">
        <f>Sheet1!M125</f>
        <v>NY</v>
      </c>
      <c r="C1298" s="68" t="str">
        <f>Sheet1!N125</f>
        <v>Gas</v>
      </c>
      <c r="D1298" s="73">
        <f>Sheet1!O125</f>
        <v>42916</v>
      </c>
      <c r="E1298" s="68" t="str">
        <f>Sheet1!P125</f>
        <v>N-Grid NY/ Li  ($/therm)</v>
      </c>
      <c r="F1298" s="68" t="str">
        <f>Sheet1!Q125</f>
        <v>75-125K</v>
      </c>
      <c r="G1298" s="71" t="s">
        <v>61</v>
      </c>
      <c r="H1298" s="72">
        <f>IF(ISNUMBER((Sheet1!R125+$F$9)*VLOOKUP($B1298,$H$13:$J$18,2,0)),(Sheet1!R125+$F$9)*VLOOKUP($B1298,$H$13:$J$18,2,0),"N/A")</f>
        <v>0.5571230621344998</v>
      </c>
      <c r="I1298" s="70" t="s">
        <v>61</v>
      </c>
      <c r="J1298" s="72">
        <f>IF(ISNUMBER((Sheet1!S125+$F$9)*VLOOKUP($B1298,$H$13:$J$18,2,0)),(Sheet1!S125+$F$9)*VLOOKUP($B1298,$H$13:$J$18,2,0),"N/A")</f>
        <v>0.53371475573449989</v>
      </c>
      <c r="K1298" s="72">
        <f>IF(ISNUMBER((Sheet1!T125+$F$9)*VLOOKUP($B1298,$H$13:$J$18,2,0)),(Sheet1!T125+$F$9)*VLOOKUP($B1298,$H$13:$J$18,2,0),"N/A")</f>
        <v>0.52316335128449998</v>
      </c>
    </row>
    <row r="1299" spans="2:11" x14ac:dyDescent="0.25">
      <c r="B1299" s="68" t="str">
        <f>Sheet1!M126</f>
        <v>NY</v>
      </c>
      <c r="C1299" s="68" t="str">
        <f>Sheet1!N126</f>
        <v>Gas</v>
      </c>
      <c r="D1299" s="73">
        <f>Sheet1!O126</f>
        <v>42916</v>
      </c>
      <c r="E1299" s="68" t="str">
        <f>Sheet1!P126</f>
        <v>N-Grid NiMo ($/therm)</v>
      </c>
      <c r="F1299" s="68" t="str">
        <f>Sheet1!Q126</f>
        <v>0-25K</v>
      </c>
      <c r="G1299" s="71" t="s">
        <v>61</v>
      </c>
      <c r="H1299" s="72">
        <f>IF(ISNUMBER((Sheet1!R126+$F$9)*VLOOKUP($B1299,$H$13:$J$18,2,0)),(Sheet1!R126+$F$9)*VLOOKUP($B1299,$H$13:$J$18,2,0),"N/A")</f>
        <v>0.40970503725543433</v>
      </c>
      <c r="I1299" s="70" t="s">
        <v>61</v>
      </c>
      <c r="J1299" s="72">
        <f>IF(ISNUMBER((Sheet1!S126+$F$9)*VLOOKUP($B1299,$H$13:$J$18,2,0)),(Sheet1!S126+$F$9)*VLOOKUP($B1299,$H$13:$J$18,2,0),"N/A")</f>
        <v>0.40442067225543432</v>
      </c>
      <c r="K1299" s="72">
        <f>IF(ISNUMBER((Sheet1!T126+$F$9)*VLOOKUP($B1299,$H$13:$J$18,2,0)),(Sheet1!T126+$F$9)*VLOOKUP($B1299,$H$13:$J$18,2,0),"N/A")</f>
        <v>0.40309560725543431</v>
      </c>
    </row>
    <row r="1300" spans="2:11" x14ac:dyDescent="0.25">
      <c r="B1300" s="68" t="str">
        <f>Sheet1!M127</f>
        <v>NY</v>
      </c>
      <c r="C1300" s="68" t="str">
        <f>Sheet1!N127</f>
        <v>Gas</v>
      </c>
      <c r="D1300" s="73">
        <f>Sheet1!O127</f>
        <v>42916</v>
      </c>
      <c r="E1300" s="68" t="str">
        <f>Sheet1!P127</f>
        <v>N-Grid NiMo ($/therm)</v>
      </c>
      <c r="F1300" s="68" t="str">
        <f>Sheet1!Q127</f>
        <v>25-75K</v>
      </c>
      <c r="G1300" s="71" t="s">
        <v>61</v>
      </c>
      <c r="H1300" s="72">
        <f>IF(ISNUMBER((Sheet1!R127+$F$9)*VLOOKUP($B1300,$H$13:$J$18,2,0)),(Sheet1!R127+$F$9)*VLOOKUP($B1300,$H$13:$J$18,2,0),"N/A")</f>
        <v>0.38930503725543431</v>
      </c>
      <c r="I1300" s="70" t="s">
        <v>61</v>
      </c>
      <c r="J1300" s="72">
        <f>IF(ISNUMBER((Sheet1!S127+$F$9)*VLOOKUP($B1300,$H$13:$J$18,2,0)),(Sheet1!S127+$F$9)*VLOOKUP($B1300,$H$13:$J$18,2,0),"N/A")</f>
        <v>0.38402067225543429</v>
      </c>
      <c r="K1300" s="72">
        <f>IF(ISNUMBER((Sheet1!T127+$F$9)*VLOOKUP($B1300,$H$13:$J$18,2,0)),(Sheet1!T127+$F$9)*VLOOKUP($B1300,$H$13:$J$18,2,0),"N/A")</f>
        <v>0.38269560725543433</v>
      </c>
    </row>
    <row r="1301" spans="2:11" x14ac:dyDescent="0.25">
      <c r="B1301" s="68" t="str">
        <f>Sheet1!M128</f>
        <v>NY</v>
      </c>
      <c r="C1301" s="68" t="str">
        <f>Sheet1!N128</f>
        <v>Gas</v>
      </c>
      <c r="D1301" s="73">
        <f>Sheet1!O128</f>
        <v>42916</v>
      </c>
      <c r="E1301" s="68" t="str">
        <f>Sheet1!P128</f>
        <v>N-Grid NiMo ($/therm)</v>
      </c>
      <c r="F1301" s="68" t="str">
        <f>Sheet1!Q128</f>
        <v>75-125K</v>
      </c>
      <c r="G1301" s="71" t="s">
        <v>61</v>
      </c>
      <c r="H1301" s="72">
        <f>IF(ISNUMBER((Sheet1!R128+$F$9)*VLOOKUP($B1301,$H$13:$J$18,2,0)),(Sheet1!R128+$F$9)*VLOOKUP($B1301,$H$13:$J$18,2,0),"N/A")</f>
        <v>0.35360503725543435</v>
      </c>
      <c r="I1301" s="70" t="s">
        <v>61</v>
      </c>
      <c r="J1301" s="72">
        <f>IF(ISNUMBER((Sheet1!S128+$F$9)*VLOOKUP($B1301,$H$13:$J$18,2,0)),(Sheet1!S128+$F$9)*VLOOKUP($B1301,$H$13:$J$18,2,0),"N/A")</f>
        <v>0.34832067225543434</v>
      </c>
      <c r="K1301" s="72">
        <f>IF(ISNUMBER((Sheet1!T128+$F$9)*VLOOKUP($B1301,$H$13:$J$18,2,0)),(Sheet1!T128+$F$9)*VLOOKUP($B1301,$H$13:$J$18,2,0),"N/A")</f>
        <v>0.34699560725543432</v>
      </c>
    </row>
    <row r="1302" spans="2:11" x14ac:dyDescent="0.25">
      <c r="B1302" s="68" t="str">
        <f>Sheet1!M129</f>
        <v>NY</v>
      </c>
      <c r="C1302" s="68" t="str">
        <f>Sheet1!N129</f>
        <v>Gas</v>
      </c>
      <c r="D1302" s="73">
        <f>Sheet1!O129</f>
        <v>42916</v>
      </c>
      <c r="E1302" s="68" t="str">
        <f>Sheet1!P129</f>
        <v>Con Edison ($/therm)</v>
      </c>
      <c r="F1302" s="68" t="str">
        <f>Sheet1!Q129</f>
        <v>0-25K</v>
      </c>
      <c r="G1302" s="71" t="s">
        <v>61</v>
      </c>
      <c r="H1302" s="72">
        <f>IF(ISNUMBER((Sheet1!R129+$F$9)*VLOOKUP($B1302,$H$13:$J$18,2,0)),(Sheet1!R129+$F$9)*VLOOKUP($B1302,$H$13:$J$18,2,0),"N/A")</f>
        <v>0.56833517763750008</v>
      </c>
      <c r="I1302" s="70" t="s">
        <v>61</v>
      </c>
      <c r="J1302" s="72">
        <f>IF(ISNUMBER((Sheet1!S129+$F$9)*VLOOKUP($B1302,$H$13:$J$18,2,0)),(Sheet1!S129+$F$9)*VLOOKUP($B1302,$H$13:$J$18,2,0),"N/A")</f>
        <v>0.55328867766374989</v>
      </c>
      <c r="K1302" s="72">
        <f>IF(ISNUMBER((Sheet1!T129+$F$9)*VLOOKUP($B1302,$H$13:$J$18,2,0)),(Sheet1!T129+$F$9)*VLOOKUP($B1302,$H$13:$J$18,2,0),"N/A")</f>
        <v>0.54706024106000006</v>
      </c>
    </row>
    <row r="1303" spans="2:11" x14ac:dyDescent="0.25">
      <c r="B1303" s="68" t="str">
        <f>Sheet1!M130</f>
        <v>NY</v>
      </c>
      <c r="C1303" s="68" t="str">
        <f>Sheet1!N130</f>
        <v>Gas</v>
      </c>
      <c r="D1303" s="73">
        <f>Sheet1!O130</f>
        <v>42916</v>
      </c>
      <c r="E1303" s="68" t="str">
        <f>Sheet1!P130</f>
        <v>Con Edison ($/therm)</v>
      </c>
      <c r="F1303" s="68" t="str">
        <f>Sheet1!Q130</f>
        <v>25-75K</v>
      </c>
      <c r="G1303" s="71" t="s">
        <v>61</v>
      </c>
      <c r="H1303" s="72">
        <f>IF(ISNUMBER((Sheet1!R130+$F$9)*VLOOKUP($B1303,$H$13:$J$18,2,0)),(Sheet1!R130+$F$9)*VLOOKUP($B1303,$H$13:$J$18,2,0),"N/A")</f>
        <v>0.5479351776375001</v>
      </c>
      <c r="I1303" s="70" t="s">
        <v>61</v>
      </c>
      <c r="J1303" s="72">
        <f>IF(ISNUMBER((Sheet1!S130+$F$9)*VLOOKUP($B1303,$H$13:$J$18,2,0)),(Sheet1!S130+$F$9)*VLOOKUP($B1303,$H$13:$J$18,2,0),"N/A")</f>
        <v>0.53288867766375003</v>
      </c>
      <c r="K1303" s="72">
        <f>IF(ISNUMBER((Sheet1!T130+$F$9)*VLOOKUP($B1303,$H$13:$J$18,2,0)),(Sheet1!T130+$F$9)*VLOOKUP($B1303,$H$13:$J$18,2,0),"N/A")</f>
        <v>0.52666024105999998</v>
      </c>
    </row>
    <row r="1304" spans="2:11" x14ac:dyDescent="0.25">
      <c r="B1304" s="68" t="str">
        <f>Sheet1!M131</f>
        <v>NY</v>
      </c>
      <c r="C1304" s="68" t="str">
        <f>Sheet1!N131</f>
        <v>Gas</v>
      </c>
      <c r="D1304" s="73">
        <f>Sheet1!O131</f>
        <v>42916</v>
      </c>
      <c r="E1304" s="68" t="str">
        <f>Sheet1!P131</f>
        <v>Con Edison ($/therm)</v>
      </c>
      <c r="F1304" s="68" t="str">
        <f>Sheet1!Q131</f>
        <v>75-125K</v>
      </c>
      <c r="G1304" s="71" t="s">
        <v>61</v>
      </c>
      <c r="H1304" s="72">
        <f>IF(ISNUMBER((Sheet1!R131+$F$9)*VLOOKUP($B1304,$H$13:$J$18,2,0)),(Sheet1!R131+$F$9)*VLOOKUP($B1304,$H$13:$J$18,2,0),"N/A")</f>
        <v>0.51223517763750015</v>
      </c>
      <c r="I1304" s="70" t="s">
        <v>61</v>
      </c>
      <c r="J1304" s="72">
        <f>IF(ISNUMBER((Sheet1!S131+$F$9)*VLOOKUP($B1304,$H$13:$J$18,2,0)),(Sheet1!S131+$F$9)*VLOOKUP($B1304,$H$13:$J$18,2,0),"N/A")</f>
        <v>0.49718867766374997</v>
      </c>
      <c r="K1304" s="72">
        <f>IF(ISNUMBER((Sheet1!T131+$F$9)*VLOOKUP($B1304,$H$13:$J$18,2,0)),(Sheet1!T131+$F$9)*VLOOKUP($B1304,$H$13:$J$18,2,0),"N/A")</f>
        <v>0.49096024105999997</v>
      </c>
    </row>
    <row r="1305" spans="2:11" x14ac:dyDescent="0.25">
      <c r="B1305" s="68" t="str">
        <f>Sheet1!M132</f>
        <v>NY</v>
      </c>
      <c r="C1305" s="68" t="str">
        <f>Sheet1!N132</f>
        <v>Gas</v>
      </c>
      <c r="D1305" s="73">
        <f>Sheet1!O132</f>
        <v>42916</v>
      </c>
      <c r="E1305" s="68" t="str">
        <f>Sheet1!P132</f>
        <v>Nat Fuel ($/ccf)</v>
      </c>
      <c r="F1305" s="68" t="str">
        <f>Sheet1!Q132</f>
        <v>0-25K</v>
      </c>
      <c r="G1305" s="71" t="s">
        <v>61</v>
      </c>
      <c r="H1305" s="72">
        <f>IF(ISNUMBER((Sheet1!R132+$F$9)*VLOOKUP($B1305,$H$13:$J$18,2,0)),(Sheet1!R132+$F$9)*VLOOKUP($B1305,$H$13:$J$18,2,0),"N/A")</f>
        <v>0.45494991850789063</v>
      </c>
      <c r="I1305" s="70" t="s">
        <v>61</v>
      </c>
      <c r="J1305" s="72">
        <f>IF(ISNUMBER((Sheet1!S132+$F$9)*VLOOKUP($B1305,$H$13:$J$18,2,0)),(Sheet1!S132+$F$9)*VLOOKUP($B1305,$H$13:$J$18,2,0),"N/A")</f>
        <v>0.4491020035078907</v>
      </c>
      <c r="K1305" s="72">
        <f>IF(ISNUMBER((Sheet1!T132+$F$9)*VLOOKUP($B1305,$H$13:$J$18,2,0)),(Sheet1!T132+$F$9)*VLOOKUP($B1305,$H$13:$J$18,2,0),"N/A")</f>
        <v>0.4444173135078906</v>
      </c>
    </row>
    <row r="1306" spans="2:11" x14ac:dyDescent="0.25">
      <c r="B1306" s="68" t="str">
        <f>Sheet1!M133</f>
        <v>NY</v>
      </c>
      <c r="C1306" s="68" t="str">
        <f>Sheet1!N133</f>
        <v>Gas</v>
      </c>
      <c r="D1306" s="73">
        <f>Sheet1!O133</f>
        <v>42916</v>
      </c>
      <c r="E1306" s="68" t="str">
        <f>Sheet1!P133</f>
        <v>Nat Fuel ($/ccf)</v>
      </c>
      <c r="F1306" s="68" t="str">
        <f>Sheet1!Q133</f>
        <v>25-75K</v>
      </c>
      <c r="G1306" s="71" t="s">
        <v>61</v>
      </c>
      <c r="H1306" s="72">
        <f>IF(ISNUMBER((Sheet1!R133+$F$9)*VLOOKUP($B1306,$H$13:$J$18,2,0)),(Sheet1!R133+$F$9)*VLOOKUP($B1306,$H$13:$J$18,2,0),"N/A")</f>
        <v>0.4345499185078906</v>
      </c>
      <c r="I1306" s="70" t="s">
        <v>61</v>
      </c>
      <c r="J1306" s="72">
        <f>IF(ISNUMBER((Sheet1!S133+$F$9)*VLOOKUP($B1306,$H$13:$J$18,2,0)),(Sheet1!S133+$F$9)*VLOOKUP($B1306,$H$13:$J$18,2,0),"N/A")</f>
        <v>0.42870200350789067</v>
      </c>
      <c r="K1306" s="72">
        <f>IF(ISNUMBER((Sheet1!T133+$F$9)*VLOOKUP($B1306,$H$13:$J$18,2,0)),(Sheet1!T133+$F$9)*VLOOKUP($B1306,$H$13:$J$18,2,0),"N/A")</f>
        <v>0.42401731350789057</v>
      </c>
    </row>
    <row r="1307" spans="2:11" x14ac:dyDescent="0.25">
      <c r="B1307" s="68" t="str">
        <f>Sheet1!M134</f>
        <v>NY</v>
      </c>
      <c r="C1307" s="68" t="str">
        <f>Sheet1!N134</f>
        <v>Gas</v>
      </c>
      <c r="D1307" s="73">
        <f>Sheet1!O134</f>
        <v>42916</v>
      </c>
      <c r="E1307" s="68" t="str">
        <f>Sheet1!P134</f>
        <v>Nat Fuel ($/ccf)</v>
      </c>
      <c r="F1307" s="68" t="str">
        <f>Sheet1!Q134</f>
        <v>75-125K</v>
      </c>
      <c r="G1307" s="71" t="s">
        <v>61</v>
      </c>
      <c r="H1307" s="72">
        <f>IF(ISNUMBER((Sheet1!R134+$F$9)*VLOOKUP($B1307,$H$13:$J$18,2,0)),(Sheet1!R134+$F$9)*VLOOKUP($B1307,$H$13:$J$18,2,0),"N/A")</f>
        <v>0.3988499185078907</v>
      </c>
      <c r="I1307" s="70" t="s">
        <v>61</v>
      </c>
      <c r="J1307" s="72">
        <f>IF(ISNUMBER((Sheet1!S134+$F$9)*VLOOKUP($B1307,$H$13:$J$18,2,0)),(Sheet1!S134+$F$9)*VLOOKUP($B1307,$H$13:$J$18,2,0),"N/A")</f>
        <v>0.39300200350789066</v>
      </c>
      <c r="K1307" s="72">
        <f>IF(ISNUMBER((Sheet1!T134+$F$9)*VLOOKUP($B1307,$H$13:$J$18,2,0)),(Sheet1!T134+$F$9)*VLOOKUP($B1307,$H$13:$J$18,2,0),"N/A")</f>
        <v>0.38831731350789062</v>
      </c>
    </row>
    <row r="1308" spans="2:11" x14ac:dyDescent="0.25">
      <c r="B1308" s="68" t="str">
        <f>Sheet1!M135</f>
        <v>NY</v>
      </c>
      <c r="C1308" s="68" t="str">
        <f>Sheet1!N135</f>
        <v>Gas</v>
      </c>
      <c r="D1308" s="73">
        <f>Sheet1!O135</f>
        <v>42916</v>
      </c>
      <c r="E1308" s="68" t="str">
        <f>Sheet1!P135</f>
        <v>NYSEG ($/therm)</v>
      </c>
      <c r="F1308" s="68" t="str">
        <f>Sheet1!Q135</f>
        <v>0-25K</v>
      </c>
      <c r="G1308" s="71" t="s">
        <v>61</v>
      </c>
      <c r="H1308" s="72">
        <f>IF(ISNUMBER((Sheet1!R135+$F$9)*VLOOKUP($B1308,$H$13:$J$18,2,0)),(Sheet1!R135+$F$9)*VLOOKUP($B1308,$H$13:$J$18,2,0),"N/A")</f>
        <v>0.49701924184175778</v>
      </c>
      <c r="I1308" s="70" t="s">
        <v>61</v>
      </c>
      <c r="J1308" s="72">
        <f>IF(ISNUMBER((Sheet1!S135+$F$9)*VLOOKUP($B1308,$H$13:$J$18,2,0)),(Sheet1!S135+$F$9)*VLOOKUP($B1308,$H$13:$J$18,2,0),"N/A")</f>
        <v>0.47603140436675778</v>
      </c>
      <c r="K1308" s="72">
        <f>IF(ISNUMBER((Sheet1!T135+$F$9)*VLOOKUP($B1308,$H$13:$J$18,2,0)),(Sheet1!T135+$F$9)*VLOOKUP($B1308,$H$13:$J$18,2,0),"N/A")</f>
        <v>0.46678013144175778</v>
      </c>
    </row>
    <row r="1309" spans="2:11" x14ac:dyDescent="0.25">
      <c r="B1309" s="68" t="str">
        <f>Sheet1!M136</f>
        <v>NY</v>
      </c>
      <c r="C1309" s="68" t="str">
        <f>Sheet1!N136</f>
        <v>Gas</v>
      </c>
      <c r="D1309" s="73">
        <f>Sheet1!O136</f>
        <v>42916</v>
      </c>
      <c r="E1309" s="68" t="str">
        <f>Sheet1!P136</f>
        <v>NYSEG ($/therm)</v>
      </c>
      <c r="F1309" s="68" t="str">
        <f>Sheet1!Q136</f>
        <v>25-75K</v>
      </c>
      <c r="G1309" s="71" t="s">
        <v>61</v>
      </c>
      <c r="H1309" s="72">
        <f>IF(ISNUMBER((Sheet1!R136+$F$9)*VLOOKUP($B1309,$H$13:$J$18,2,0)),(Sheet1!R136+$F$9)*VLOOKUP($B1309,$H$13:$J$18,2,0),"N/A")</f>
        <v>0.47661924184175775</v>
      </c>
      <c r="I1309" s="70" t="s">
        <v>61</v>
      </c>
      <c r="J1309" s="72">
        <f>IF(ISNUMBER((Sheet1!S136+$F$9)*VLOOKUP($B1309,$H$13:$J$18,2,0)),(Sheet1!S136+$F$9)*VLOOKUP($B1309,$H$13:$J$18,2,0),"N/A")</f>
        <v>0.45563140436675775</v>
      </c>
      <c r="K1309" s="72">
        <f>IF(ISNUMBER((Sheet1!T136+$F$9)*VLOOKUP($B1309,$H$13:$J$18,2,0)),(Sheet1!T136+$F$9)*VLOOKUP($B1309,$H$13:$J$18,2,0),"N/A")</f>
        <v>0.44638013144175775</v>
      </c>
    </row>
    <row r="1310" spans="2:11" x14ac:dyDescent="0.25">
      <c r="B1310" s="68" t="str">
        <f>Sheet1!M137</f>
        <v>NY</v>
      </c>
      <c r="C1310" s="68" t="str">
        <f>Sheet1!N137</f>
        <v>Gas</v>
      </c>
      <c r="D1310" s="73">
        <f>Sheet1!O137</f>
        <v>42916</v>
      </c>
      <c r="E1310" s="68" t="str">
        <f>Sheet1!P137</f>
        <v>NYSEG ($/therm)</v>
      </c>
      <c r="F1310" s="68" t="str">
        <f>Sheet1!Q137</f>
        <v>75-125K</v>
      </c>
      <c r="G1310" s="71" t="s">
        <v>61</v>
      </c>
      <c r="H1310" s="72">
        <f>IF(ISNUMBER((Sheet1!R137+$F$9)*VLOOKUP($B1310,$H$13:$J$18,2,0)),(Sheet1!R137+$F$9)*VLOOKUP($B1310,$H$13:$J$18,2,0),"N/A")</f>
        <v>0.44091924184175779</v>
      </c>
      <c r="I1310" s="70" t="s">
        <v>61</v>
      </c>
      <c r="J1310" s="72">
        <f>IF(ISNUMBER((Sheet1!S137+$F$9)*VLOOKUP($B1310,$H$13:$J$18,2,0)),(Sheet1!S137+$F$9)*VLOOKUP($B1310,$H$13:$J$18,2,0),"N/A")</f>
        <v>0.4199314043667578</v>
      </c>
      <c r="K1310" s="72">
        <f>IF(ISNUMBER((Sheet1!T137+$F$9)*VLOOKUP($B1310,$H$13:$J$18,2,0)),(Sheet1!T137+$F$9)*VLOOKUP($B1310,$H$13:$J$18,2,0),"N/A")</f>
        <v>0.41068013144175775</v>
      </c>
    </row>
    <row r="1311" spans="2:11" x14ac:dyDescent="0.25">
      <c r="B1311" s="68" t="str">
        <f>Sheet1!M138</f>
        <v>NY</v>
      </c>
      <c r="C1311" s="68" t="str">
        <f>Sheet1!N138</f>
        <v>Gas</v>
      </c>
      <c r="D1311" s="73">
        <f>Sheet1!O138</f>
        <v>42916</v>
      </c>
      <c r="E1311" s="68" t="str">
        <f>Sheet1!P138</f>
        <v>RGE ($/therm)</v>
      </c>
      <c r="F1311" s="68" t="str">
        <f>Sheet1!Q138</f>
        <v>0-25K</v>
      </c>
      <c r="G1311" s="71" t="s">
        <v>61</v>
      </c>
      <c r="H1311" s="72">
        <f>IF(ISNUMBER((Sheet1!R138+$F$9)*VLOOKUP($B1311,$H$13:$J$18,2,0)),(Sheet1!R138+$F$9)*VLOOKUP($B1311,$H$13:$J$18,2,0),"N/A")</f>
        <v>0.45830915193389132</v>
      </c>
      <c r="I1311" s="70" t="s">
        <v>61</v>
      </c>
      <c r="J1311" s="72">
        <f>IF(ISNUMBER((Sheet1!S138+$F$9)*VLOOKUP($B1311,$H$13:$J$18,2,0)),(Sheet1!S138+$F$9)*VLOOKUP($B1311,$H$13:$J$18,2,0),"N/A")</f>
        <v>0.43621062243389136</v>
      </c>
      <c r="K1311" s="72">
        <f>IF(ISNUMBER((Sheet1!T138+$F$9)*VLOOKUP($B1311,$H$13:$J$18,2,0)),(Sheet1!T138+$F$9)*VLOOKUP($B1311,$H$13:$J$18,2,0),"N/A")</f>
        <v>0.42646655393389116</v>
      </c>
    </row>
    <row r="1312" spans="2:11" x14ac:dyDescent="0.25">
      <c r="B1312" s="68" t="str">
        <f>Sheet1!M139</f>
        <v>NY</v>
      </c>
      <c r="C1312" s="68" t="str">
        <f>Sheet1!N139</f>
        <v>Gas</v>
      </c>
      <c r="D1312" s="73">
        <f>Sheet1!O139</f>
        <v>42916</v>
      </c>
      <c r="E1312" s="68" t="str">
        <f>Sheet1!P139</f>
        <v>RGE ($/therm)</v>
      </c>
      <c r="F1312" s="68" t="str">
        <f>Sheet1!Q139</f>
        <v>25-75K</v>
      </c>
      <c r="G1312" s="71" t="s">
        <v>61</v>
      </c>
      <c r="H1312" s="72">
        <f>IF(ISNUMBER((Sheet1!R139+$F$9)*VLOOKUP($B1312,$H$13:$J$18,2,0)),(Sheet1!R139+$F$9)*VLOOKUP($B1312,$H$13:$J$18,2,0),"N/A")</f>
        <v>0.43790915193389135</v>
      </c>
      <c r="I1312" s="70" t="s">
        <v>61</v>
      </c>
      <c r="J1312" s="72">
        <f>IF(ISNUMBER((Sheet1!S139+$F$9)*VLOOKUP($B1312,$H$13:$J$18,2,0)),(Sheet1!S139+$F$9)*VLOOKUP($B1312,$H$13:$J$18,2,0),"N/A")</f>
        <v>0.41581062243389133</v>
      </c>
      <c r="K1312" s="72">
        <f>IF(ISNUMBER((Sheet1!T139+$F$9)*VLOOKUP($B1312,$H$13:$J$18,2,0)),(Sheet1!T139+$F$9)*VLOOKUP($B1312,$H$13:$J$18,2,0),"N/A")</f>
        <v>0.40606655393389118</v>
      </c>
    </row>
    <row r="1313" spans="2:11" x14ac:dyDescent="0.25">
      <c r="B1313" s="68" t="str">
        <f>Sheet1!M140</f>
        <v>NY</v>
      </c>
      <c r="C1313" s="68" t="str">
        <f>Sheet1!N140</f>
        <v>Gas</v>
      </c>
      <c r="D1313" s="73">
        <f>Sheet1!O140</f>
        <v>42916</v>
      </c>
      <c r="E1313" s="68" t="str">
        <f>Sheet1!P140</f>
        <v>RGE ($/therm)</v>
      </c>
      <c r="F1313" s="68" t="str">
        <f>Sheet1!Q140</f>
        <v>75-125K</v>
      </c>
      <c r="G1313" s="71" t="s">
        <v>61</v>
      </c>
      <c r="H1313" s="72">
        <f>IF(ISNUMBER((Sheet1!R140+$F$9)*VLOOKUP($B1313,$H$13:$J$18,2,0)),(Sheet1!R140+$F$9)*VLOOKUP($B1313,$H$13:$J$18,2,0),"N/A")</f>
        <v>0.40220915193389134</v>
      </c>
      <c r="I1313" s="70" t="s">
        <v>61</v>
      </c>
      <c r="J1313" s="72">
        <f>IF(ISNUMBER((Sheet1!S140+$F$9)*VLOOKUP($B1313,$H$13:$J$18,2,0)),(Sheet1!S140+$F$9)*VLOOKUP($B1313,$H$13:$J$18,2,0),"N/A")</f>
        <v>0.38011062243389127</v>
      </c>
      <c r="K1313" s="72">
        <f>IF(ISNUMBER((Sheet1!T140+$F$9)*VLOOKUP($B1313,$H$13:$J$18,2,0)),(Sheet1!T140+$F$9)*VLOOKUP($B1313,$H$13:$J$18,2,0),"N/A")</f>
        <v>0.37036655393389123</v>
      </c>
    </row>
    <row r="1314" spans="2:11" x14ac:dyDescent="0.25">
      <c r="B1314" s="68" t="str">
        <f>Sheet1!M141</f>
        <v>NY</v>
      </c>
      <c r="C1314" s="68" t="str">
        <f>Sheet1!N141</f>
        <v>Gas</v>
      </c>
      <c r="D1314" s="73">
        <f>Sheet1!O141</f>
        <v>42916</v>
      </c>
      <c r="E1314" s="68" t="str">
        <f>Sheet1!P141</f>
        <v>O&amp;R ($/ccf)</v>
      </c>
      <c r="F1314" s="68" t="str">
        <f>Sheet1!Q141</f>
        <v>0-25K</v>
      </c>
      <c r="G1314" s="71" t="s">
        <v>61</v>
      </c>
      <c r="H1314" s="72">
        <f>IF(ISNUMBER((Sheet1!R141+$F$9)*VLOOKUP($B1314,$H$13:$J$18,2,0)),(Sheet1!R141+$F$9)*VLOOKUP($B1314,$H$13:$J$18,2,0),"N/A")</f>
        <v>0.59507346911249992</v>
      </c>
      <c r="I1314" s="70" t="s">
        <v>61</v>
      </c>
      <c r="J1314" s="72">
        <f>IF(ISNUMBER((Sheet1!S141+$F$9)*VLOOKUP($B1314,$H$13:$J$18,2,0)),(Sheet1!S141+$F$9)*VLOOKUP($B1314,$H$13:$J$18,2,0),"N/A")</f>
        <v>0.57329786026500007</v>
      </c>
      <c r="K1314" s="72">
        <f>IF(ISNUMBER((Sheet1!T141+$F$9)*VLOOKUP($B1314,$H$13:$J$18,2,0)),(Sheet1!T141+$F$9)*VLOOKUP($B1314,$H$13:$J$18,2,0),"N/A")</f>
        <v>0.56391743974250008</v>
      </c>
    </row>
    <row r="1315" spans="2:11" x14ac:dyDescent="0.25">
      <c r="B1315" s="68" t="str">
        <f>Sheet1!M142</f>
        <v>NY</v>
      </c>
      <c r="C1315" s="68" t="str">
        <f>Sheet1!N142</f>
        <v>Gas</v>
      </c>
      <c r="D1315" s="73">
        <f>Sheet1!O142</f>
        <v>42916</v>
      </c>
      <c r="E1315" s="68" t="str">
        <f>Sheet1!P142</f>
        <v>O&amp;R ($/ccf)</v>
      </c>
      <c r="F1315" s="68" t="str">
        <f>Sheet1!Q142</f>
        <v>25-75K</v>
      </c>
      <c r="G1315" s="71" t="s">
        <v>61</v>
      </c>
      <c r="H1315" s="72">
        <f>IF(ISNUMBER((Sheet1!R142+$F$9)*VLOOKUP($B1315,$H$13:$J$18,2,0)),(Sheet1!R142+$F$9)*VLOOKUP($B1315,$H$13:$J$18,2,0),"N/A")</f>
        <v>0.57467346911250006</v>
      </c>
      <c r="I1315" s="70" t="s">
        <v>61</v>
      </c>
      <c r="J1315" s="72">
        <f>IF(ISNUMBER((Sheet1!S142+$F$9)*VLOOKUP($B1315,$H$13:$J$18,2,0)),(Sheet1!S142+$F$9)*VLOOKUP($B1315,$H$13:$J$18,2,0),"N/A")</f>
        <v>0.5528978602650001</v>
      </c>
      <c r="K1315" s="72">
        <f>IF(ISNUMBER((Sheet1!T142+$F$9)*VLOOKUP($B1315,$H$13:$J$18,2,0)),(Sheet1!T142+$F$9)*VLOOKUP($B1315,$H$13:$J$18,2,0),"N/A")</f>
        <v>0.54351743974250011</v>
      </c>
    </row>
    <row r="1316" spans="2:11" x14ac:dyDescent="0.25">
      <c r="B1316" s="68" t="str">
        <f>Sheet1!M143</f>
        <v>NY</v>
      </c>
      <c r="C1316" s="68" t="str">
        <f>Sheet1!N143</f>
        <v>Gas</v>
      </c>
      <c r="D1316" s="73">
        <f>Sheet1!O143</f>
        <v>42916</v>
      </c>
      <c r="E1316" s="68" t="str">
        <f>Sheet1!P143</f>
        <v>O&amp;R ($/ccf)</v>
      </c>
      <c r="F1316" s="68" t="str">
        <f>Sheet1!Q143</f>
        <v>75-125K</v>
      </c>
      <c r="G1316" s="71" t="s">
        <v>61</v>
      </c>
      <c r="H1316" s="72">
        <f>IF(ISNUMBER((Sheet1!R143+$F$9)*VLOOKUP($B1316,$H$13:$J$18,2,0)),(Sheet1!R143+$F$9)*VLOOKUP($B1316,$H$13:$J$18,2,0),"N/A")</f>
        <v>0.53897346911249999</v>
      </c>
      <c r="I1316" s="70" t="s">
        <v>61</v>
      </c>
      <c r="J1316" s="72">
        <f>IF(ISNUMBER((Sheet1!S143+$F$9)*VLOOKUP($B1316,$H$13:$J$18,2,0)),(Sheet1!S143+$F$9)*VLOOKUP($B1316,$H$13:$J$18,2,0),"N/A")</f>
        <v>0.51719786026500003</v>
      </c>
      <c r="K1316" s="72">
        <f>IF(ISNUMBER((Sheet1!T143+$F$9)*VLOOKUP($B1316,$H$13:$J$18,2,0)),(Sheet1!T143+$F$9)*VLOOKUP($B1316,$H$13:$J$18,2,0),"N/A")</f>
        <v>0.50781743974250015</v>
      </c>
    </row>
    <row r="1317" spans="2:11" x14ac:dyDescent="0.25">
      <c r="B1317" s="68" t="str">
        <f>Sheet1!M144</f>
        <v>NY</v>
      </c>
      <c r="C1317" s="68" t="str">
        <f>Sheet1!N144</f>
        <v>Gas</v>
      </c>
      <c r="D1317" s="73">
        <f>Sheet1!O144</f>
        <v>42916</v>
      </c>
      <c r="E1317" s="68" t="str">
        <f>Sheet1!P144</f>
        <v>Central Hud ($/ccf)</v>
      </c>
      <c r="F1317" s="68" t="str">
        <f>Sheet1!Q144</f>
        <v>0-25K</v>
      </c>
      <c r="G1317" s="71" t="s">
        <v>61</v>
      </c>
      <c r="H1317" s="72">
        <f>IF(ISNUMBER((Sheet1!R144+$F$9)*VLOOKUP($B1317,$H$13:$J$18,2,0)),(Sheet1!R144+$F$9)*VLOOKUP($B1317,$H$13:$J$18,2,0),"N/A")</f>
        <v>0.57945448017750001</v>
      </c>
      <c r="I1317" s="70" t="s">
        <v>61</v>
      </c>
      <c r="J1317" s="72">
        <f>IF(ISNUMBER((Sheet1!S144+$F$9)*VLOOKUP($B1317,$H$13:$J$18,2,0)),(Sheet1!S144+$F$9)*VLOOKUP($B1317,$H$13:$J$18,2,0),"N/A")</f>
        <v>0.55144727198249999</v>
      </c>
      <c r="K1317" s="72">
        <f>IF(ISNUMBER((Sheet1!T144+$F$9)*VLOOKUP($B1317,$H$13:$J$18,2,0)),(Sheet1!T144+$F$9)*VLOOKUP($B1317,$H$13:$J$18,2,0),"N/A")</f>
        <v>0.53998171573750009</v>
      </c>
    </row>
    <row r="1318" spans="2:11" x14ac:dyDescent="0.25">
      <c r="B1318" s="68" t="str">
        <f>Sheet1!M145</f>
        <v>NY</v>
      </c>
      <c r="C1318" s="68" t="str">
        <f>Sheet1!N145</f>
        <v>Gas</v>
      </c>
      <c r="D1318" s="73">
        <f>Sheet1!O145</f>
        <v>42916</v>
      </c>
      <c r="E1318" s="68" t="str">
        <f>Sheet1!P145</f>
        <v>Central Hud ($/ccf)</v>
      </c>
      <c r="F1318" s="68" t="str">
        <f>Sheet1!Q145</f>
        <v>25-75K</v>
      </c>
      <c r="G1318" s="71" t="s">
        <v>61</v>
      </c>
      <c r="H1318" s="72">
        <f>IF(ISNUMBER((Sheet1!R145+$F$9)*VLOOKUP($B1318,$H$13:$J$18,2,0)),(Sheet1!R145+$F$9)*VLOOKUP($B1318,$H$13:$J$18,2,0),"N/A")</f>
        <v>0.55905448017750015</v>
      </c>
      <c r="I1318" s="70" t="s">
        <v>61</v>
      </c>
      <c r="J1318" s="72">
        <f>IF(ISNUMBER((Sheet1!S145+$F$9)*VLOOKUP($B1318,$H$13:$J$18,2,0)),(Sheet1!S145+$F$9)*VLOOKUP($B1318,$H$13:$J$18,2,0),"N/A")</f>
        <v>0.53104727198250012</v>
      </c>
      <c r="K1318" s="72">
        <f>IF(ISNUMBER((Sheet1!T145+$F$9)*VLOOKUP($B1318,$H$13:$J$18,2,0)),(Sheet1!T145+$F$9)*VLOOKUP($B1318,$H$13:$J$18,2,0),"N/A")</f>
        <v>0.51958171573750012</v>
      </c>
    </row>
    <row r="1319" spans="2:11" x14ac:dyDescent="0.25">
      <c r="B1319" s="68" t="str">
        <f>Sheet1!M146</f>
        <v>NY</v>
      </c>
      <c r="C1319" s="68" t="str">
        <f>Sheet1!N146</f>
        <v>Gas</v>
      </c>
      <c r="D1319" s="73">
        <f>Sheet1!O146</f>
        <v>42916</v>
      </c>
      <c r="E1319" s="68" t="str">
        <f>Sheet1!P146</f>
        <v>Central Hud ($/ccf)</v>
      </c>
      <c r="F1319" s="68" t="str">
        <f>Sheet1!Q146</f>
        <v>75-125K</v>
      </c>
      <c r="G1319" s="71" t="s">
        <v>61</v>
      </c>
      <c r="H1319" s="72">
        <f>IF(ISNUMBER((Sheet1!R146+$F$9)*VLOOKUP($B1319,$H$13:$J$18,2,0)),(Sheet1!R146+$F$9)*VLOOKUP($B1319,$H$13:$J$18,2,0),"N/A")</f>
        <v>0.52335448017750008</v>
      </c>
      <c r="I1319" s="70" t="s">
        <v>61</v>
      </c>
      <c r="J1319" s="72">
        <f>IF(ISNUMBER((Sheet1!S146+$F$9)*VLOOKUP($B1319,$H$13:$J$18,2,0)),(Sheet1!S146+$F$9)*VLOOKUP($B1319,$H$13:$J$18,2,0),"N/A")</f>
        <v>0.4953472719825</v>
      </c>
      <c r="K1319" s="72">
        <f>IF(ISNUMBER((Sheet1!T146+$F$9)*VLOOKUP($B1319,$H$13:$J$18,2,0)),(Sheet1!T146+$F$9)*VLOOKUP($B1319,$H$13:$J$18,2,0),"N/A")</f>
        <v>0.48388171573750005</v>
      </c>
    </row>
    <row r="1320" spans="2:11" x14ac:dyDescent="0.25">
      <c r="B1320" s="68" t="str">
        <f>Sheet1!M147</f>
        <v>NY</v>
      </c>
      <c r="C1320" s="68" t="str">
        <f>Sheet1!N147</f>
        <v>Gas</v>
      </c>
      <c r="D1320" s="73">
        <f>Sheet1!O147</f>
        <v>42947</v>
      </c>
      <c r="E1320" s="68" t="str">
        <f>Sheet1!P147</f>
        <v>N-Grid NY/ Li  ($/therm)</v>
      </c>
      <c r="F1320" s="68" t="str">
        <f>Sheet1!Q147</f>
        <v>0-25K</v>
      </c>
      <c r="G1320" s="71" t="s">
        <v>61</v>
      </c>
      <c r="H1320" s="72">
        <f>IF(ISNUMBER((Sheet1!R147+$F$9)*VLOOKUP($B1320,$H$13:$J$18,2,0)),(Sheet1!R147+$F$9)*VLOOKUP($B1320,$H$13:$J$18,2,0),"N/A")</f>
        <v>0.6085514493844999</v>
      </c>
      <c r="I1320" s="70" t="s">
        <v>61</v>
      </c>
      <c r="J1320" s="72">
        <f>IF(ISNUMBER((Sheet1!S147+$F$9)*VLOOKUP($B1320,$H$13:$J$18,2,0)),(Sheet1!S147+$F$9)*VLOOKUP($B1320,$H$13:$J$18,2,0),"N/A")</f>
        <v>0.58676098665949994</v>
      </c>
      <c r="K1320" s="72" t="str">
        <f>IF(ISNUMBER((Sheet1!T147+$F$9)*VLOOKUP($B1320,$H$13:$J$18,2,0)),(Sheet1!T147+$F$9)*VLOOKUP($B1320,$H$13:$J$18,2,0),"N/A")</f>
        <v>N/A</v>
      </c>
    </row>
    <row r="1321" spans="2:11" x14ac:dyDescent="0.25">
      <c r="B1321" s="68" t="str">
        <f>Sheet1!M148</f>
        <v>NY</v>
      </c>
      <c r="C1321" s="68" t="str">
        <f>Sheet1!N148</f>
        <v>Gas</v>
      </c>
      <c r="D1321" s="73">
        <f>Sheet1!O148</f>
        <v>42947</v>
      </c>
      <c r="E1321" s="68" t="str">
        <f>Sheet1!P148</f>
        <v>N-Grid NY/ Li  ($/therm)</v>
      </c>
      <c r="F1321" s="68" t="str">
        <f>Sheet1!Q148</f>
        <v>25-75K</v>
      </c>
      <c r="G1321" s="71" t="s">
        <v>61</v>
      </c>
      <c r="H1321" s="72">
        <f>IF(ISNUMBER((Sheet1!R148+$F$9)*VLOOKUP($B1321,$H$13:$J$18,2,0)),(Sheet1!R148+$F$9)*VLOOKUP($B1321,$H$13:$J$18,2,0),"N/A")</f>
        <v>0.58815144938449992</v>
      </c>
      <c r="I1321" s="70" t="s">
        <v>61</v>
      </c>
      <c r="J1321" s="72">
        <f>IF(ISNUMBER((Sheet1!S148+$F$9)*VLOOKUP($B1321,$H$13:$J$18,2,0)),(Sheet1!S148+$F$9)*VLOOKUP($B1321,$H$13:$J$18,2,0),"N/A")</f>
        <v>0.56636098665949985</v>
      </c>
      <c r="K1321" s="72" t="str">
        <f>IF(ISNUMBER((Sheet1!T148+$F$9)*VLOOKUP($B1321,$H$13:$J$18,2,0)),(Sheet1!T148+$F$9)*VLOOKUP($B1321,$H$13:$J$18,2,0),"N/A")</f>
        <v>N/A</v>
      </c>
    </row>
    <row r="1322" spans="2:11" x14ac:dyDescent="0.25">
      <c r="B1322" s="68" t="str">
        <f>Sheet1!M149</f>
        <v>NY</v>
      </c>
      <c r="C1322" s="68" t="str">
        <f>Sheet1!N149</f>
        <v>Gas</v>
      </c>
      <c r="D1322" s="73">
        <f>Sheet1!O149</f>
        <v>42947</v>
      </c>
      <c r="E1322" s="68" t="str">
        <f>Sheet1!P149</f>
        <v>N-Grid NY/ Li  ($/therm)</v>
      </c>
      <c r="F1322" s="68" t="str">
        <f>Sheet1!Q149</f>
        <v>75-125K</v>
      </c>
      <c r="G1322" s="71" t="s">
        <v>61</v>
      </c>
      <c r="H1322" s="72">
        <f>IF(ISNUMBER((Sheet1!R149+$F$9)*VLOOKUP($B1322,$H$13:$J$18,2,0)),(Sheet1!R149+$F$9)*VLOOKUP($B1322,$H$13:$J$18,2,0),"N/A")</f>
        <v>0.55245144938449986</v>
      </c>
      <c r="I1322" s="70" t="s">
        <v>61</v>
      </c>
      <c r="J1322" s="72">
        <f>IF(ISNUMBER((Sheet1!S149+$F$9)*VLOOKUP($B1322,$H$13:$J$18,2,0)),(Sheet1!S149+$F$9)*VLOOKUP($B1322,$H$13:$J$18,2,0),"N/A")</f>
        <v>0.5306609866594999</v>
      </c>
      <c r="K1322" s="72" t="str">
        <f>IF(ISNUMBER((Sheet1!T149+$F$9)*VLOOKUP($B1322,$H$13:$J$18,2,0)),(Sheet1!T149+$F$9)*VLOOKUP($B1322,$H$13:$J$18,2,0),"N/A")</f>
        <v>N/A</v>
      </c>
    </row>
    <row r="1323" spans="2:11" x14ac:dyDescent="0.25">
      <c r="B1323" s="68" t="str">
        <f>Sheet1!M150</f>
        <v>NY</v>
      </c>
      <c r="C1323" s="68" t="str">
        <f>Sheet1!N150</f>
        <v>Gas</v>
      </c>
      <c r="D1323" s="73">
        <f>Sheet1!O150</f>
        <v>42947</v>
      </c>
      <c r="E1323" s="68" t="str">
        <f>Sheet1!P150</f>
        <v>N-Grid NiMo ($/therm)</v>
      </c>
      <c r="F1323" s="68" t="str">
        <f>Sheet1!Q150</f>
        <v>0-25K</v>
      </c>
      <c r="G1323" s="71" t="s">
        <v>61</v>
      </c>
      <c r="H1323" s="72">
        <f>IF(ISNUMBER((Sheet1!R150+$F$9)*VLOOKUP($B1323,$H$13:$J$18,2,0)),(Sheet1!R150+$F$9)*VLOOKUP($B1323,$H$13:$J$18,2,0),"N/A")</f>
        <v>0.40762857225543425</v>
      </c>
      <c r="I1323" s="70" t="s">
        <v>61</v>
      </c>
      <c r="J1323" s="72">
        <f>IF(ISNUMBER((Sheet1!S150+$F$9)*VLOOKUP($B1323,$H$13:$J$18,2,0)),(Sheet1!S150+$F$9)*VLOOKUP($B1323,$H$13:$J$18,2,0),"N/A")</f>
        <v>0.40332825225543434</v>
      </c>
      <c r="K1323" s="72" t="str">
        <f>IF(ISNUMBER((Sheet1!T150+$F$9)*VLOOKUP($B1323,$H$13:$J$18,2,0)),(Sheet1!T150+$F$9)*VLOOKUP($B1323,$H$13:$J$18,2,0),"N/A")</f>
        <v>N/A</v>
      </c>
    </row>
    <row r="1324" spans="2:11" x14ac:dyDescent="0.25">
      <c r="B1324" s="68" t="str">
        <f>Sheet1!M151</f>
        <v>NY</v>
      </c>
      <c r="C1324" s="68" t="str">
        <f>Sheet1!N151</f>
        <v>Gas</v>
      </c>
      <c r="D1324" s="73">
        <f>Sheet1!O151</f>
        <v>42947</v>
      </c>
      <c r="E1324" s="68" t="str">
        <f>Sheet1!P151</f>
        <v>N-Grid NiMo ($/therm)</v>
      </c>
      <c r="F1324" s="68" t="str">
        <f>Sheet1!Q151</f>
        <v>25-75K</v>
      </c>
      <c r="G1324" s="71" t="s">
        <v>61</v>
      </c>
      <c r="H1324" s="72">
        <f>IF(ISNUMBER((Sheet1!R151+$F$9)*VLOOKUP($B1324,$H$13:$J$18,2,0)),(Sheet1!R151+$F$9)*VLOOKUP($B1324,$H$13:$J$18,2,0),"N/A")</f>
        <v>0.38722857225543428</v>
      </c>
      <c r="I1324" s="70" t="s">
        <v>61</v>
      </c>
      <c r="J1324" s="72">
        <f>IF(ISNUMBER((Sheet1!S151+$F$9)*VLOOKUP($B1324,$H$13:$J$18,2,0)),(Sheet1!S151+$F$9)*VLOOKUP($B1324,$H$13:$J$18,2,0),"N/A")</f>
        <v>0.38292825225543436</v>
      </c>
      <c r="K1324" s="72" t="str">
        <f>IF(ISNUMBER((Sheet1!T151+$F$9)*VLOOKUP($B1324,$H$13:$J$18,2,0)),(Sheet1!T151+$F$9)*VLOOKUP($B1324,$H$13:$J$18,2,0),"N/A")</f>
        <v>N/A</v>
      </c>
    </row>
    <row r="1325" spans="2:11" x14ac:dyDescent="0.25">
      <c r="B1325" s="68" t="str">
        <f>Sheet1!M152</f>
        <v>NY</v>
      </c>
      <c r="C1325" s="68" t="str">
        <f>Sheet1!N152</f>
        <v>Gas</v>
      </c>
      <c r="D1325" s="73">
        <f>Sheet1!O152</f>
        <v>42947</v>
      </c>
      <c r="E1325" s="68" t="str">
        <f>Sheet1!P152</f>
        <v>N-Grid NiMo ($/therm)</v>
      </c>
      <c r="F1325" s="68" t="str">
        <f>Sheet1!Q152</f>
        <v>75-125K</v>
      </c>
      <c r="G1325" s="71" t="s">
        <v>61</v>
      </c>
      <c r="H1325" s="72">
        <f>IF(ISNUMBER((Sheet1!R152+$F$9)*VLOOKUP($B1325,$H$13:$J$18,2,0)),(Sheet1!R152+$F$9)*VLOOKUP($B1325,$H$13:$J$18,2,0),"N/A")</f>
        <v>0.35152857225543432</v>
      </c>
      <c r="I1325" s="70" t="s">
        <v>61</v>
      </c>
      <c r="J1325" s="72">
        <f>IF(ISNUMBER((Sheet1!S152+$F$9)*VLOOKUP($B1325,$H$13:$J$18,2,0)),(Sheet1!S152+$F$9)*VLOOKUP($B1325,$H$13:$J$18,2,0),"N/A")</f>
        <v>0.34722825225543436</v>
      </c>
      <c r="K1325" s="72" t="str">
        <f>IF(ISNUMBER((Sheet1!T152+$F$9)*VLOOKUP($B1325,$H$13:$J$18,2,0)),(Sheet1!T152+$F$9)*VLOOKUP($B1325,$H$13:$J$18,2,0),"N/A")</f>
        <v>N/A</v>
      </c>
    </row>
    <row r="1326" spans="2:11" x14ac:dyDescent="0.25">
      <c r="B1326" s="68" t="str">
        <f>Sheet1!M153</f>
        <v>NY</v>
      </c>
      <c r="C1326" s="68" t="str">
        <f>Sheet1!N153</f>
        <v>Gas</v>
      </c>
      <c r="D1326" s="73">
        <f>Sheet1!O153</f>
        <v>42947</v>
      </c>
      <c r="E1326" s="68" t="str">
        <f>Sheet1!P153</f>
        <v>Con Edison ($/therm)</v>
      </c>
      <c r="F1326" s="68" t="str">
        <f>Sheet1!Q153</f>
        <v>0-25K</v>
      </c>
      <c r="G1326" s="71" t="s">
        <v>61</v>
      </c>
      <c r="H1326" s="72">
        <f>IF(ISNUMBER((Sheet1!R153+$F$9)*VLOOKUP($B1326,$H$13:$J$18,2,0)),(Sheet1!R153+$F$9)*VLOOKUP($B1326,$H$13:$J$18,2,0),"N/A")</f>
        <v>0.56694976582500012</v>
      </c>
      <c r="I1326" s="70" t="s">
        <v>61</v>
      </c>
      <c r="J1326" s="72">
        <f>IF(ISNUMBER((Sheet1!S153+$F$9)*VLOOKUP($B1326,$H$13:$J$18,2,0)),(Sheet1!S153+$F$9)*VLOOKUP($B1326,$H$13:$J$18,2,0),"N/A")</f>
        <v>0.55245293951625007</v>
      </c>
      <c r="K1326" s="72" t="str">
        <f>IF(ISNUMBER((Sheet1!T153+$F$9)*VLOOKUP($B1326,$H$13:$J$18,2,0)),(Sheet1!T153+$F$9)*VLOOKUP($B1326,$H$13:$J$18,2,0),"N/A")</f>
        <v>N/A</v>
      </c>
    </row>
    <row r="1327" spans="2:11" x14ac:dyDescent="0.25">
      <c r="B1327" s="68" t="str">
        <f>Sheet1!M154</f>
        <v>NY</v>
      </c>
      <c r="C1327" s="68" t="str">
        <f>Sheet1!N154</f>
        <v>Gas</v>
      </c>
      <c r="D1327" s="73">
        <f>Sheet1!O154</f>
        <v>42947</v>
      </c>
      <c r="E1327" s="68" t="str">
        <f>Sheet1!P154</f>
        <v>Con Edison ($/therm)</v>
      </c>
      <c r="F1327" s="68" t="str">
        <f>Sheet1!Q154</f>
        <v>25-75K</v>
      </c>
      <c r="G1327" s="71" t="s">
        <v>61</v>
      </c>
      <c r="H1327" s="72">
        <f>IF(ISNUMBER((Sheet1!R154+$F$9)*VLOOKUP($B1327,$H$13:$J$18,2,0)),(Sheet1!R154+$F$9)*VLOOKUP($B1327,$H$13:$J$18,2,0),"N/A")</f>
        <v>0.54654976582500014</v>
      </c>
      <c r="I1327" s="70" t="s">
        <v>61</v>
      </c>
      <c r="J1327" s="72">
        <f>IF(ISNUMBER((Sheet1!S154+$F$9)*VLOOKUP($B1327,$H$13:$J$18,2,0)),(Sheet1!S154+$F$9)*VLOOKUP($B1327,$H$13:$J$18,2,0),"N/A")</f>
        <v>0.53205293951624999</v>
      </c>
      <c r="K1327" s="72" t="str">
        <f>IF(ISNUMBER((Sheet1!T154+$F$9)*VLOOKUP($B1327,$H$13:$J$18,2,0)),(Sheet1!T154+$F$9)*VLOOKUP($B1327,$H$13:$J$18,2,0),"N/A")</f>
        <v>N/A</v>
      </c>
    </row>
    <row r="1328" spans="2:11" x14ac:dyDescent="0.25">
      <c r="B1328" s="68" t="str">
        <f>Sheet1!M155</f>
        <v>NY</v>
      </c>
      <c r="C1328" s="68" t="str">
        <f>Sheet1!N155</f>
        <v>Gas</v>
      </c>
      <c r="D1328" s="73">
        <f>Sheet1!O155</f>
        <v>42947</v>
      </c>
      <c r="E1328" s="68" t="str">
        <f>Sheet1!P155</f>
        <v>Con Edison ($/therm)</v>
      </c>
      <c r="F1328" s="68" t="str">
        <f>Sheet1!Q155</f>
        <v>75-125K</v>
      </c>
      <c r="G1328" s="71" t="s">
        <v>61</v>
      </c>
      <c r="H1328" s="72">
        <f>IF(ISNUMBER((Sheet1!R155+$F$9)*VLOOKUP($B1328,$H$13:$J$18,2,0)),(Sheet1!R155+$F$9)*VLOOKUP($B1328,$H$13:$J$18,2,0),"N/A")</f>
        <v>0.51084976582499997</v>
      </c>
      <c r="I1328" s="70" t="s">
        <v>61</v>
      </c>
      <c r="J1328" s="72">
        <f>IF(ISNUMBER((Sheet1!S155+$F$9)*VLOOKUP($B1328,$H$13:$J$18,2,0)),(Sheet1!S155+$F$9)*VLOOKUP($B1328,$H$13:$J$18,2,0),"N/A")</f>
        <v>0.49635293951624998</v>
      </c>
      <c r="K1328" s="72" t="str">
        <f>IF(ISNUMBER((Sheet1!T155+$F$9)*VLOOKUP($B1328,$H$13:$J$18,2,0)),(Sheet1!T155+$F$9)*VLOOKUP($B1328,$H$13:$J$18,2,0),"N/A")</f>
        <v>N/A</v>
      </c>
    </row>
    <row r="1329" spans="2:11" x14ac:dyDescent="0.25">
      <c r="B1329" s="68" t="str">
        <f>Sheet1!M156</f>
        <v>NY</v>
      </c>
      <c r="C1329" s="68" t="str">
        <f>Sheet1!N156</f>
        <v>Gas</v>
      </c>
      <c r="D1329" s="73">
        <f>Sheet1!O156</f>
        <v>42947</v>
      </c>
      <c r="E1329" s="68" t="str">
        <f>Sheet1!P156</f>
        <v>Nat Fuel ($/ccf)</v>
      </c>
      <c r="F1329" s="68" t="str">
        <f>Sheet1!Q156</f>
        <v>0-25K</v>
      </c>
      <c r="G1329" s="71" t="s">
        <v>61</v>
      </c>
      <c r="H1329" s="72">
        <f>IF(ISNUMBER((Sheet1!R156+$F$9)*VLOOKUP($B1329,$H$13:$J$18,2,0)),(Sheet1!R156+$F$9)*VLOOKUP($B1329,$H$13:$J$18,2,0),"N/A")</f>
        <v>0.45306852850789064</v>
      </c>
      <c r="I1329" s="70" t="s">
        <v>61</v>
      </c>
      <c r="J1329" s="72">
        <f>IF(ISNUMBER((Sheet1!S156+$F$9)*VLOOKUP($B1329,$H$13:$J$18,2,0)),(Sheet1!S156+$F$9)*VLOOKUP($B1329,$H$13:$J$18,2,0),"N/A")</f>
        <v>0.44789037100789059</v>
      </c>
      <c r="K1329" s="72" t="str">
        <f>IF(ISNUMBER((Sheet1!T156+$F$9)*VLOOKUP($B1329,$H$13:$J$18,2,0)),(Sheet1!T156+$F$9)*VLOOKUP($B1329,$H$13:$J$18,2,0),"N/A")</f>
        <v>N/A</v>
      </c>
    </row>
    <row r="1330" spans="2:11" x14ac:dyDescent="0.25">
      <c r="B1330" s="68" t="str">
        <f>Sheet1!M157</f>
        <v>NY</v>
      </c>
      <c r="C1330" s="68" t="str">
        <f>Sheet1!N157</f>
        <v>Gas</v>
      </c>
      <c r="D1330" s="73">
        <f>Sheet1!O157</f>
        <v>42947</v>
      </c>
      <c r="E1330" s="68" t="str">
        <f>Sheet1!P157</f>
        <v>Nat Fuel ($/ccf)</v>
      </c>
      <c r="F1330" s="68" t="str">
        <f>Sheet1!Q157</f>
        <v>25-75K</v>
      </c>
      <c r="G1330" s="71" t="s">
        <v>61</v>
      </c>
      <c r="H1330" s="72">
        <f>IF(ISNUMBER((Sheet1!R157+$F$9)*VLOOKUP($B1330,$H$13:$J$18,2,0)),(Sheet1!R157+$F$9)*VLOOKUP($B1330,$H$13:$J$18,2,0),"N/A")</f>
        <v>0.43266852850789062</v>
      </c>
      <c r="I1330" s="70" t="s">
        <v>61</v>
      </c>
      <c r="J1330" s="72">
        <f>IF(ISNUMBER((Sheet1!S157+$F$9)*VLOOKUP($B1330,$H$13:$J$18,2,0)),(Sheet1!S157+$F$9)*VLOOKUP($B1330,$H$13:$J$18,2,0),"N/A")</f>
        <v>0.42749037100789056</v>
      </c>
      <c r="K1330" s="72" t="str">
        <f>IF(ISNUMBER((Sheet1!T157+$F$9)*VLOOKUP($B1330,$H$13:$J$18,2,0)),(Sheet1!T157+$F$9)*VLOOKUP($B1330,$H$13:$J$18,2,0),"N/A")</f>
        <v>N/A</v>
      </c>
    </row>
    <row r="1331" spans="2:11" x14ac:dyDescent="0.25">
      <c r="B1331" s="68" t="str">
        <f>Sheet1!M158</f>
        <v>NY</v>
      </c>
      <c r="C1331" s="68" t="str">
        <f>Sheet1!N158</f>
        <v>Gas</v>
      </c>
      <c r="D1331" s="73">
        <f>Sheet1!O158</f>
        <v>42947</v>
      </c>
      <c r="E1331" s="68" t="str">
        <f>Sheet1!P158</f>
        <v>Nat Fuel ($/ccf)</v>
      </c>
      <c r="F1331" s="68" t="str">
        <f>Sheet1!Q158</f>
        <v>75-125K</v>
      </c>
      <c r="G1331" s="71" t="s">
        <v>61</v>
      </c>
      <c r="H1331" s="72">
        <f>IF(ISNUMBER((Sheet1!R158+$F$9)*VLOOKUP($B1331,$H$13:$J$18,2,0)),(Sheet1!R158+$F$9)*VLOOKUP($B1331,$H$13:$J$18,2,0),"N/A")</f>
        <v>0.39696852850789066</v>
      </c>
      <c r="I1331" s="70" t="s">
        <v>61</v>
      </c>
      <c r="J1331" s="72">
        <f>IF(ISNUMBER((Sheet1!S158+$F$9)*VLOOKUP($B1331,$H$13:$J$18,2,0)),(Sheet1!S158+$F$9)*VLOOKUP($B1331,$H$13:$J$18,2,0),"N/A")</f>
        <v>0.3917903710078906</v>
      </c>
      <c r="K1331" s="72" t="str">
        <f>IF(ISNUMBER((Sheet1!T158+$F$9)*VLOOKUP($B1331,$H$13:$J$18,2,0)),(Sheet1!T158+$F$9)*VLOOKUP($B1331,$H$13:$J$18,2,0),"N/A")</f>
        <v>N/A</v>
      </c>
    </row>
    <row r="1332" spans="2:11" x14ac:dyDescent="0.25">
      <c r="B1332" s="68" t="str">
        <f>Sheet1!M159</f>
        <v>NY</v>
      </c>
      <c r="C1332" s="68" t="str">
        <f>Sheet1!N159</f>
        <v>Gas</v>
      </c>
      <c r="D1332" s="73">
        <f>Sheet1!O159</f>
        <v>42947</v>
      </c>
      <c r="E1332" s="68" t="str">
        <f>Sheet1!P159</f>
        <v>NYSEG ($/therm)</v>
      </c>
      <c r="F1332" s="68" t="str">
        <f>Sheet1!Q159</f>
        <v>0-25K</v>
      </c>
      <c r="G1332" s="71" t="s">
        <v>61</v>
      </c>
      <c r="H1332" s="72">
        <f>IF(ISNUMBER((Sheet1!R159+$F$9)*VLOOKUP($B1332,$H$13:$J$18,2,0)),(Sheet1!R159+$F$9)*VLOOKUP($B1332,$H$13:$J$18,2,0),"N/A")</f>
        <v>0.49246272334175778</v>
      </c>
      <c r="I1332" s="70" t="s">
        <v>61</v>
      </c>
      <c r="J1332" s="72">
        <f>IF(ISNUMBER((Sheet1!S159+$F$9)*VLOOKUP($B1332,$H$13:$J$18,2,0)),(Sheet1!S159+$F$9)*VLOOKUP($B1332,$H$13:$J$18,2,0),"N/A")</f>
        <v>0.4731526175667578</v>
      </c>
      <c r="K1332" s="72" t="str">
        <f>IF(ISNUMBER((Sheet1!T159+$F$9)*VLOOKUP($B1332,$H$13:$J$18,2,0)),(Sheet1!T159+$F$9)*VLOOKUP($B1332,$H$13:$J$18,2,0),"N/A")</f>
        <v>N/A</v>
      </c>
    </row>
    <row r="1333" spans="2:11" x14ac:dyDescent="0.25">
      <c r="B1333" s="68" t="str">
        <f>Sheet1!M160</f>
        <v>NY</v>
      </c>
      <c r="C1333" s="68" t="str">
        <f>Sheet1!N160</f>
        <v>Gas</v>
      </c>
      <c r="D1333" s="73">
        <f>Sheet1!O160</f>
        <v>42947</v>
      </c>
      <c r="E1333" s="68" t="str">
        <f>Sheet1!P160</f>
        <v>NYSEG ($/therm)</v>
      </c>
      <c r="F1333" s="68" t="str">
        <f>Sheet1!Q160</f>
        <v>25-75K</v>
      </c>
      <c r="G1333" s="71" t="s">
        <v>61</v>
      </c>
      <c r="H1333" s="72">
        <f>IF(ISNUMBER((Sheet1!R160+$F$9)*VLOOKUP($B1333,$H$13:$J$18,2,0)),(Sheet1!R160+$F$9)*VLOOKUP($B1333,$H$13:$J$18,2,0),"N/A")</f>
        <v>0.47206272334175775</v>
      </c>
      <c r="I1333" s="70" t="s">
        <v>61</v>
      </c>
      <c r="J1333" s="72">
        <f>IF(ISNUMBER((Sheet1!S160+$F$9)*VLOOKUP($B1333,$H$13:$J$18,2,0)),(Sheet1!S160+$F$9)*VLOOKUP($B1333,$H$13:$J$18,2,0),"N/A")</f>
        <v>0.45275261756675778</v>
      </c>
      <c r="K1333" s="72" t="str">
        <f>IF(ISNUMBER((Sheet1!T160+$F$9)*VLOOKUP($B1333,$H$13:$J$18,2,0)),(Sheet1!T160+$F$9)*VLOOKUP($B1333,$H$13:$J$18,2,0),"N/A")</f>
        <v>N/A</v>
      </c>
    </row>
    <row r="1334" spans="2:11" x14ac:dyDescent="0.25">
      <c r="B1334" s="68" t="str">
        <f>Sheet1!M161</f>
        <v>NY</v>
      </c>
      <c r="C1334" s="68" t="str">
        <f>Sheet1!N161</f>
        <v>Gas</v>
      </c>
      <c r="D1334" s="73">
        <f>Sheet1!O161</f>
        <v>42947</v>
      </c>
      <c r="E1334" s="68" t="str">
        <f>Sheet1!P161</f>
        <v>NYSEG ($/therm)</v>
      </c>
      <c r="F1334" s="68" t="str">
        <f>Sheet1!Q161</f>
        <v>75-125K</v>
      </c>
      <c r="G1334" s="71" t="s">
        <v>61</v>
      </c>
      <c r="H1334" s="72">
        <f>IF(ISNUMBER((Sheet1!R161+$F$9)*VLOOKUP($B1334,$H$13:$J$18,2,0)),(Sheet1!R161+$F$9)*VLOOKUP($B1334,$H$13:$J$18,2,0),"N/A")</f>
        <v>0.4363627233417578</v>
      </c>
      <c r="I1334" s="70" t="s">
        <v>61</v>
      </c>
      <c r="J1334" s="72">
        <f>IF(ISNUMBER((Sheet1!S161+$F$9)*VLOOKUP($B1334,$H$13:$J$18,2,0)),(Sheet1!S161+$F$9)*VLOOKUP($B1334,$H$13:$J$18,2,0),"N/A")</f>
        <v>0.41705261756675782</v>
      </c>
      <c r="K1334" s="72" t="str">
        <f>IF(ISNUMBER((Sheet1!T161+$F$9)*VLOOKUP($B1334,$H$13:$J$18,2,0)),(Sheet1!T161+$F$9)*VLOOKUP($B1334,$H$13:$J$18,2,0),"N/A")</f>
        <v>N/A</v>
      </c>
    </row>
    <row r="1335" spans="2:11" x14ac:dyDescent="0.25">
      <c r="B1335" s="68" t="str">
        <f>Sheet1!M162</f>
        <v>NY</v>
      </c>
      <c r="C1335" s="68" t="str">
        <f>Sheet1!N162</f>
        <v>Gas</v>
      </c>
      <c r="D1335" s="73">
        <f>Sheet1!O162</f>
        <v>42947</v>
      </c>
      <c r="E1335" s="68" t="str">
        <f>Sheet1!P162</f>
        <v>RGE ($/therm)</v>
      </c>
      <c r="F1335" s="68" t="str">
        <f>Sheet1!Q162</f>
        <v>0-25K</v>
      </c>
      <c r="G1335" s="71" t="s">
        <v>61</v>
      </c>
      <c r="H1335" s="72">
        <f>IF(ISNUMBER((Sheet1!R162+$F$9)*VLOOKUP($B1335,$H$13:$J$18,2,0)),(Sheet1!R162+$F$9)*VLOOKUP($B1335,$H$13:$J$18,2,0),"N/A")</f>
        <v>0.45361868193389121</v>
      </c>
      <c r="I1335" s="70" t="s">
        <v>61</v>
      </c>
      <c r="J1335" s="72">
        <f>IF(ISNUMBER((Sheet1!S162+$F$9)*VLOOKUP($B1335,$H$13:$J$18,2,0)),(Sheet1!S162+$F$9)*VLOOKUP($B1335,$H$13:$J$18,2,0),"N/A")</f>
        <v>0.43324288143389128</v>
      </c>
      <c r="K1335" s="72" t="str">
        <f>IF(ISNUMBER((Sheet1!T162+$F$9)*VLOOKUP($B1335,$H$13:$J$18,2,0)),(Sheet1!T162+$F$9)*VLOOKUP($B1335,$H$13:$J$18,2,0),"N/A")</f>
        <v>N/A</v>
      </c>
    </row>
    <row r="1336" spans="2:11" x14ac:dyDescent="0.25">
      <c r="B1336" s="68" t="str">
        <f>Sheet1!M163</f>
        <v>NY</v>
      </c>
      <c r="C1336" s="68" t="str">
        <f>Sheet1!N163</f>
        <v>Gas</v>
      </c>
      <c r="D1336" s="73">
        <f>Sheet1!O163</f>
        <v>42947</v>
      </c>
      <c r="E1336" s="68" t="str">
        <f>Sheet1!P163</f>
        <v>RGE ($/therm)</v>
      </c>
      <c r="F1336" s="68" t="str">
        <f>Sheet1!Q163</f>
        <v>25-75K</v>
      </c>
      <c r="G1336" s="71" t="s">
        <v>61</v>
      </c>
      <c r="H1336" s="72">
        <f>IF(ISNUMBER((Sheet1!R163+$F$9)*VLOOKUP($B1336,$H$13:$J$18,2,0)),(Sheet1!R163+$F$9)*VLOOKUP($B1336,$H$13:$J$18,2,0),"N/A")</f>
        <v>0.43321868193389124</v>
      </c>
      <c r="I1336" s="70" t="s">
        <v>61</v>
      </c>
      <c r="J1336" s="72">
        <f>IF(ISNUMBER((Sheet1!S163+$F$9)*VLOOKUP($B1336,$H$13:$J$18,2,0)),(Sheet1!S163+$F$9)*VLOOKUP($B1336,$H$13:$J$18,2,0),"N/A")</f>
        <v>0.41284288143389125</v>
      </c>
      <c r="K1336" s="72" t="str">
        <f>IF(ISNUMBER((Sheet1!T163+$F$9)*VLOOKUP($B1336,$H$13:$J$18,2,0)),(Sheet1!T163+$F$9)*VLOOKUP($B1336,$H$13:$J$18,2,0),"N/A")</f>
        <v>N/A</v>
      </c>
    </row>
    <row r="1337" spans="2:11" x14ac:dyDescent="0.25">
      <c r="B1337" s="68" t="str">
        <f>Sheet1!M164</f>
        <v>NY</v>
      </c>
      <c r="C1337" s="68" t="str">
        <f>Sheet1!N164</f>
        <v>Gas</v>
      </c>
      <c r="D1337" s="73">
        <f>Sheet1!O164</f>
        <v>42947</v>
      </c>
      <c r="E1337" s="68" t="str">
        <f>Sheet1!P164</f>
        <v>RGE ($/therm)</v>
      </c>
      <c r="F1337" s="68" t="str">
        <f>Sheet1!Q164</f>
        <v>75-125K</v>
      </c>
      <c r="G1337" s="71" t="s">
        <v>61</v>
      </c>
      <c r="H1337" s="72">
        <f>IF(ISNUMBER((Sheet1!R164+$F$9)*VLOOKUP($B1337,$H$13:$J$18,2,0)),(Sheet1!R164+$F$9)*VLOOKUP($B1337,$H$13:$J$18,2,0),"N/A")</f>
        <v>0.39751868193389123</v>
      </c>
      <c r="I1337" s="70" t="s">
        <v>61</v>
      </c>
      <c r="J1337" s="72">
        <f>IF(ISNUMBER((Sheet1!S164+$F$9)*VLOOKUP($B1337,$H$13:$J$18,2,0)),(Sheet1!S164+$F$9)*VLOOKUP($B1337,$H$13:$J$18,2,0),"N/A")</f>
        <v>0.3771428814338913</v>
      </c>
      <c r="K1337" s="72" t="str">
        <f>IF(ISNUMBER((Sheet1!T164+$F$9)*VLOOKUP($B1337,$H$13:$J$18,2,0)),(Sheet1!T164+$F$9)*VLOOKUP($B1337,$H$13:$J$18,2,0),"N/A")</f>
        <v>N/A</v>
      </c>
    </row>
    <row r="1338" spans="2:11" x14ac:dyDescent="0.25">
      <c r="B1338" s="68" t="str">
        <f>Sheet1!M165</f>
        <v>NY</v>
      </c>
      <c r="C1338" s="68" t="str">
        <f>Sheet1!N165</f>
        <v>Gas</v>
      </c>
      <c r="D1338" s="73">
        <f>Sheet1!O165</f>
        <v>42947</v>
      </c>
      <c r="E1338" s="68" t="str">
        <f>Sheet1!P165</f>
        <v>O&amp;R ($/ccf)</v>
      </c>
      <c r="F1338" s="68" t="str">
        <f>Sheet1!Q165</f>
        <v>0-25K</v>
      </c>
      <c r="G1338" s="71" t="s">
        <v>61</v>
      </c>
      <c r="H1338" s="72">
        <f>IF(ISNUMBER((Sheet1!R165+$F$9)*VLOOKUP($B1338,$H$13:$J$18,2,0)),(Sheet1!R165+$F$9)*VLOOKUP($B1338,$H$13:$J$18,2,0),"N/A")</f>
        <v>0.59357830160250002</v>
      </c>
      <c r="I1338" s="70" t="s">
        <v>61</v>
      </c>
      <c r="J1338" s="72">
        <f>IF(ISNUMBER((Sheet1!S165+$F$9)*VLOOKUP($B1338,$H$13:$J$18,2,0)),(Sheet1!S165+$F$9)*VLOOKUP($B1338,$H$13:$J$18,2,0),"N/A")</f>
        <v>0.57235407441000008</v>
      </c>
      <c r="K1338" s="72" t="str">
        <f>IF(ISNUMBER((Sheet1!T165+$F$9)*VLOOKUP($B1338,$H$13:$J$18,2,0)),(Sheet1!T165+$F$9)*VLOOKUP($B1338,$H$13:$J$18,2,0),"N/A")</f>
        <v>N/A</v>
      </c>
    </row>
    <row r="1339" spans="2:11" x14ac:dyDescent="0.25">
      <c r="B1339" s="68" t="str">
        <f>Sheet1!M166</f>
        <v>NY</v>
      </c>
      <c r="C1339" s="68" t="str">
        <f>Sheet1!N166</f>
        <v>Gas</v>
      </c>
      <c r="D1339" s="73">
        <f>Sheet1!O166</f>
        <v>42947</v>
      </c>
      <c r="E1339" s="68" t="str">
        <f>Sheet1!P166</f>
        <v>O&amp;R ($/ccf)</v>
      </c>
      <c r="F1339" s="68" t="str">
        <f>Sheet1!Q166</f>
        <v>25-75K</v>
      </c>
      <c r="G1339" s="71" t="s">
        <v>61</v>
      </c>
      <c r="H1339" s="72">
        <f>IF(ISNUMBER((Sheet1!R166+$F$9)*VLOOKUP($B1339,$H$13:$J$18,2,0)),(Sheet1!R166+$F$9)*VLOOKUP($B1339,$H$13:$J$18,2,0),"N/A")</f>
        <v>0.57317830160250005</v>
      </c>
      <c r="I1339" s="70" t="s">
        <v>61</v>
      </c>
      <c r="J1339" s="72">
        <f>IF(ISNUMBER((Sheet1!S166+$F$9)*VLOOKUP($B1339,$H$13:$J$18,2,0)),(Sheet1!S166+$F$9)*VLOOKUP($B1339,$H$13:$J$18,2,0),"N/A")</f>
        <v>0.55195407441000011</v>
      </c>
      <c r="K1339" s="72" t="str">
        <f>IF(ISNUMBER((Sheet1!T166+$F$9)*VLOOKUP($B1339,$H$13:$J$18,2,0)),(Sheet1!T166+$F$9)*VLOOKUP($B1339,$H$13:$J$18,2,0),"N/A")</f>
        <v>N/A</v>
      </c>
    </row>
    <row r="1340" spans="2:11" x14ac:dyDescent="0.25">
      <c r="B1340" s="68" t="str">
        <f>Sheet1!M167</f>
        <v>NY</v>
      </c>
      <c r="C1340" s="68" t="str">
        <f>Sheet1!N167</f>
        <v>Gas</v>
      </c>
      <c r="D1340" s="73">
        <f>Sheet1!O167</f>
        <v>42947</v>
      </c>
      <c r="E1340" s="68" t="str">
        <f>Sheet1!P167</f>
        <v>O&amp;R ($/ccf)</v>
      </c>
      <c r="F1340" s="68" t="str">
        <f>Sheet1!Q167</f>
        <v>75-125K</v>
      </c>
      <c r="G1340" s="71" t="s">
        <v>61</v>
      </c>
      <c r="H1340" s="72">
        <f>IF(ISNUMBER((Sheet1!R167+$F$9)*VLOOKUP($B1340,$H$13:$J$18,2,0)),(Sheet1!R167+$F$9)*VLOOKUP($B1340,$H$13:$J$18,2,0),"N/A")</f>
        <v>0.53747830160249999</v>
      </c>
      <c r="I1340" s="70" t="s">
        <v>61</v>
      </c>
      <c r="J1340" s="72">
        <f>IF(ISNUMBER((Sheet1!S167+$F$9)*VLOOKUP($B1340,$H$13:$J$18,2,0)),(Sheet1!S167+$F$9)*VLOOKUP($B1340,$H$13:$J$18,2,0),"N/A")</f>
        <v>0.51625407441000015</v>
      </c>
      <c r="K1340" s="72" t="str">
        <f>IF(ISNUMBER((Sheet1!T167+$F$9)*VLOOKUP($B1340,$H$13:$J$18,2,0)),(Sheet1!T167+$F$9)*VLOOKUP($B1340,$H$13:$J$18,2,0),"N/A")</f>
        <v>N/A</v>
      </c>
    </row>
    <row r="1341" spans="2:11" x14ac:dyDescent="0.25">
      <c r="B1341" s="68" t="str">
        <f>Sheet1!M168</f>
        <v>NY</v>
      </c>
      <c r="C1341" s="68" t="str">
        <f>Sheet1!N168</f>
        <v>Gas</v>
      </c>
      <c r="D1341" s="73">
        <f>Sheet1!O168</f>
        <v>42947</v>
      </c>
      <c r="E1341" s="68" t="str">
        <f>Sheet1!P168</f>
        <v>Central Hud ($/ccf)</v>
      </c>
      <c r="F1341" s="68" t="str">
        <f>Sheet1!Q168</f>
        <v>0-25K</v>
      </c>
      <c r="G1341" s="71" t="s">
        <v>61</v>
      </c>
      <c r="H1341" s="72">
        <f>IF(ISNUMBER((Sheet1!R168+$F$9)*VLOOKUP($B1341,$H$13:$J$18,2,0)),(Sheet1!R168+$F$9)*VLOOKUP($B1341,$H$13:$J$18,2,0),"N/A")</f>
        <v>0.57769484732250009</v>
      </c>
      <c r="I1341" s="70" t="s">
        <v>61</v>
      </c>
      <c r="J1341" s="72">
        <f>IF(ISNUMBER((Sheet1!S168+$F$9)*VLOOKUP($B1341,$H$13:$J$18,2,0)),(Sheet1!S168+$F$9)*VLOOKUP($B1341,$H$13:$J$18,2,0),"N/A")</f>
        <v>0.55032721419000019</v>
      </c>
      <c r="K1341" s="72" t="str">
        <f>IF(ISNUMBER((Sheet1!T168+$F$9)*VLOOKUP($B1341,$H$13:$J$18,2,0)),(Sheet1!T168+$F$9)*VLOOKUP($B1341,$H$13:$J$18,2,0),"N/A")</f>
        <v>N/A</v>
      </c>
    </row>
    <row r="1342" spans="2:11" x14ac:dyDescent="0.25">
      <c r="B1342" s="68" t="str">
        <f>Sheet1!M169</f>
        <v>NY</v>
      </c>
      <c r="C1342" s="68" t="str">
        <f>Sheet1!N169</f>
        <v>Gas</v>
      </c>
      <c r="D1342" s="73">
        <f>Sheet1!O169</f>
        <v>42947</v>
      </c>
      <c r="E1342" s="68" t="str">
        <f>Sheet1!P169</f>
        <v>Central Hud ($/ccf)</v>
      </c>
      <c r="F1342" s="68" t="str">
        <f>Sheet1!Q169</f>
        <v>25-75K</v>
      </c>
      <c r="G1342" s="71" t="s">
        <v>61</v>
      </c>
      <c r="H1342" s="72">
        <f>IF(ISNUMBER((Sheet1!R169+$F$9)*VLOOKUP($B1342,$H$13:$J$18,2,0)),(Sheet1!R169+$F$9)*VLOOKUP($B1342,$H$13:$J$18,2,0),"N/A")</f>
        <v>0.55729484732250012</v>
      </c>
      <c r="I1342" s="70" t="s">
        <v>61</v>
      </c>
      <c r="J1342" s="72">
        <f>IF(ISNUMBER((Sheet1!S169+$F$9)*VLOOKUP($B1342,$H$13:$J$18,2,0)),(Sheet1!S169+$F$9)*VLOOKUP($B1342,$H$13:$J$18,2,0),"N/A")</f>
        <v>0.52992721419000011</v>
      </c>
      <c r="K1342" s="72" t="str">
        <f>IF(ISNUMBER((Sheet1!T169+$F$9)*VLOOKUP($B1342,$H$13:$J$18,2,0)),(Sheet1!T169+$F$9)*VLOOKUP($B1342,$H$13:$J$18,2,0),"N/A")</f>
        <v>N/A</v>
      </c>
    </row>
    <row r="1343" spans="2:11" x14ac:dyDescent="0.25">
      <c r="B1343" s="68" t="str">
        <f>Sheet1!M170</f>
        <v>NY</v>
      </c>
      <c r="C1343" s="68" t="str">
        <f>Sheet1!N170</f>
        <v>Gas</v>
      </c>
      <c r="D1343" s="73">
        <f>Sheet1!O170</f>
        <v>42947</v>
      </c>
      <c r="E1343" s="68" t="str">
        <f>Sheet1!P170</f>
        <v>Central Hud ($/ccf)</v>
      </c>
      <c r="F1343" s="68" t="str">
        <f>Sheet1!Q170</f>
        <v>75-125K</v>
      </c>
      <c r="G1343" s="71" t="s">
        <v>61</v>
      </c>
      <c r="H1343" s="72">
        <f>IF(ISNUMBER((Sheet1!R170+$F$9)*VLOOKUP($B1343,$H$13:$J$18,2,0)),(Sheet1!R170+$F$9)*VLOOKUP($B1343,$H$13:$J$18,2,0),"N/A")</f>
        <v>0.52159484732249994</v>
      </c>
      <c r="I1343" s="70" t="s">
        <v>61</v>
      </c>
      <c r="J1343" s="72">
        <f>IF(ISNUMBER((Sheet1!S170+$F$9)*VLOOKUP($B1343,$H$13:$J$18,2,0)),(Sheet1!S170+$F$9)*VLOOKUP($B1343,$H$13:$J$18,2,0),"N/A")</f>
        <v>0.4942272141900001</v>
      </c>
      <c r="K1343" s="72" t="str">
        <f>IF(ISNUMBER((Sheet1!T170+$F$9)*VLOOKUP($B1343,$H$13:$J$18,2,0)),(Sheet1!T170+$F$9)*VLOOKUP($B1343,$H$13:$J$18,2,0),"N/A")</f>
        <v>N/A</v>
      </c>
    </row>
    <row r="1344" spans="2:11" x14ac:dyDescent="0.25">
      <c r="B1344" s="68" t="str">
        <f>Sheet1!M171</f>
        <v>NY</v>
      </c>
      <c r="C1344" s="68" t="str">
        <f>Sheet1!N171</f>
        <v>Gas</v>
      </c>
      <c r="D1344" s="73">
        <f>Sheet1!O171</f>
        <v>42978</v>
      </c>
      <c r="E1344" s="68" t="str">
        <f>Sheet1!P171</f>
        <v>N-Grid NY/ Li  ($/therm)</v>
      </c>
      <c r="F1344" s="68" t="str">
        <f>Sheet1!Q171</f>
        <v>0-25K</v>
      </c>
      <c r="G1344" s="71" t="s">
        <v>61</v>
      </c>
      <c r="H1344" s="72">
        <f>IF(ISNUMBER((Sheet1!R171+$F$9)*VLOOKUP($B1344,$H$13:$J$18,2,0)),(Sheet1!R171+$F$9)*VLOOKUP($B1344,$H$13:$J$18,2,0),"N/A")</f>
        <v>0.60390801413449968</v>
      </c>
      <c r="I1344" s="70" t="s">
        <v>61</v>
      </c>
      <c r="J1344" s="72">
        <f>IF(ISNUMBER((Sheet1!S171+$F$9)*VLOOKUP($B1344,$H$13:$J$18,2,0)),(Sheet1!S171+$F$9)*VLOOKUP($B1344,$H$13:$J$18,2,0),"N/A")</f>
        <v>0.58375847895949995</v>
      </c>
      <c r="K1344" s="72" t="str">
        <f>IF(ISNUMBER((Sheet1!T171+$F$9)*VLOOKUP($B1344,$H$13:$J$18,2,0)),(Sheet1!T171+$F$9)*VLOOKUP($B1344,$H$13:$J$18,2,0),"N/A")</f>
        <v>N/A</v>
      </c>
    </row>
    <row r="1345" spans="2:11" x14ac:dyDescent="0.25">
      <c r="B1345" s="68" t="str">
        <f>Sheet1!M172</f>
        <v>NY</v>
      </c>
      <c r="C1345" s="68" t="str">
        <f>Sheet1!N172</f>
        <v>Gas</v>
      </c>
      <c r="D1345" s="73">
        <f>Sheet1!O172</f>
        <v>42978</v>
      </c>
      <c r="E1345" s="68" t="str">
        <f>Sheet1!P172</f>
        <v>N-Grid NY/ Li  ($/therm)</v>
      </c>
      <c r="F1345" s="68" t="str">
        <f>Sheet1!Q172</f>
        <v>25-75K</v>
      </c>
      <c r="G1345" s="71" t="s">
        <v>61</v>
      </c>
      <c r="H1345" s="72">
        <f>IF(ISNUMBER((Sheet1!R172+$F$9)*VLOOKUP($B1345,$H$13:$J$18,2,0)),(Sheet1!R172+$F$9)*VLOOKUP($B1345,$H$13:$J$18,2,0),"N/A")</f>
        <v>0.58350801413449982</v>
      </c>
      <c r="I1345" s="70" t="s">
        <v>61</v>
      </c>
      <c r="J1345" s="72">
        <f>IF(ISNUMBER((Sheet1!S172+$F$9)*VLOOKUP($B1345,$H$13:$J$18,2,0)),(Sheet1!S172+$F$9)*VLOOKUP($B1345,$H$13:$J$18,2,0),"N/A")</f>
        <v>0.56335847895949998</v>
      </c>
      <c r="K1345" s="72" t="str">
        <f>IF(ISNUMBER((Sheet1!T172+$F$9)*VLOOKUP($B1345,$H$13:$J$18,2,0)),(Sheet1!T172+$F$9)*VLOOKUP($B1345,$H$13:$J$18,2,0),"N/A")</f>
        <v>N/A</v>
      </c>
    </row>
    <row r="1346" spans="2:11" x14ac:dyDescent="0.25">
      <c r="B1346" s="68" t="str">
        <f>Sheet1!M173</f>
        <v>NY</v>
      </c>
      <c r="C1346" s="68" t="str">
        <f>Sheet1!N173</f>
        <v>Gas</v>
      </c>
      <c r="D1346" s="73">
        <f>Sheet1!O173</f>
        <v>42978</v>
      </c>
      <c r="E1346" s="68" t="str">
        <f>Sheet1!P173</f>
        <v>N-Grid NY/ Li  ($/therm)</v>
      </c>
      <c r="F1346" s="68" t="str">
        <f>Sheet1!Q173</f>
        <v>75-125K</v>
      </c>
      <c r="G1346" s="71" t="s">
        <v>61</v>
      </c>
      <c r="H1346" s="72">
        <f>IF(ISNUMBER((Sheet1!R173+$F$9)*VLOOKUP($B1346,$H$13:$J$18,2,0)),(Sheet1!R173+$F$9)*VLOOKUP($B1346,$H$13:$J$18,2,0),"N/A")</f>
        <v>0.54780801413449975</v>
      </c>
      <c r="I1346" s="70" t="s">
        <v>61</v>
      </c>
      <c r="J1346" s="72">
        <f>IF(ISNUMBER((Sheet1!S173+$F$9)*VLOOKUP($B1346,$H$13:$J$18,2,0)),(Sheet1!S173+$F$9)*VLOOKUP($B1346,$H$13:$J$18,2,0),"N/A")</f>
        <v>0.52765847895949991</v>
      </c>
      <c r="K1346" s="72" t="str">
        <f>IF(ISNUMBER((Sheet1!T173+$F$9)*VLOOKUP($B1346,$H$13:$J$18,2,0)),(Sheet1!T173+$F$9)*VLOOKUP($B1346,$H$13:$J$18,2,0),"N/A")</f>
        <v>N/A</v>
      </c>
    </row>
    <row r="1347" spans="2:11" x14ac:dyDescent="0.25">
      <c r="B1347" s="68" t="str">
        <f>Sheet1!M174</f>
        <v>NY</v>
      </c>
      <c r="C1347" s="68" t="str">
        <f>Sheet1!N174</f>
        <v>Gas</v>
      </c>
      <c r="D1347" s="73">
        <f>Sheet1!O174</f>
        <v>42978</v>
      </c>
      <c r="E1347" s="68" t="str">
        <f>Sheet1!P174</f>
        <v>N-Grid NiMo ($/therm)</v>
      </c>
      <c r="F1347" s="68" t="str">
        <f>Sheet1!Q174</f>
        <v>0-25K</v>
      </c>
      <c r="G1347" s="71" t="s">
        <v>61</v>
      </c>
      <c r="H1347" s="72">
        <f>IF(ISNUMBER((Sheet1!R174+$F$9)*VLOOKUP($B1347,$H$13:$J$18,2,0)),(Sheet1!R174+$F$9)*VLOOKUP($B1347,$H$13:$J$18,2,0),"N/A")</f>
        <v>0.40617201225543431</v>
      </c>
      <c r="I1347" s="70" t="s">
        <v>61</v>
      </c>
      <c r="J1347" s="72">
        <f>IF(ISNUMBER((Sheet1!S174+$F$9)*VLOOKUP($B1347,$H$13:$J$18,2,0)),(Sheet1!S174+$F$9)*VLOOKUP($B1347,$H$13:$J$18,2,0),"N/A")</f>
        <v>0.40249593225543434</v>
      </c>
      <c r="K1347" s="72" t="str">
        <f>IF(ISNUMBER((Sheet1!T174+$F$9)*VLOOKUP($B1347,$H$13:$J$18,2,0)),(Sheet1!T174+$F$9)*VLOOKUP($B1347,$H$13:$J$18,2,0),"N/A")</f>
        <v>N/A</v>
      </c>
    </row>
    <row r="1348" spans="2:11" x14ac:dyDescent="0.25">
      <c r="B1348" s="68" t="str">
        <f>Sheet1!M175</f>
        <v>NY</v>
      </c>
      <c r="C1348" s="68" t="str">
        <f>Sheet1!N175</f>
        <v>Gas</v>
      </c>
      <c r="D1348" s="73">
        <f>Sheet1!O175</f>
        <v>42978</v>
      </c>
      <c r="E1348" s="68" t="str">
        <f>Sheet1!P175</f>
        <v>N-Grid NiMo ($/therm)</v>
      </c>
      <c r="F1348" s="68" t="str">
        <f>Sheet1!Q175</f>
        <v>25-75K</v>
      </c>
      <c r="G1348" s="71" t="s">
        <v>61</v>
      </c>
      <c r="H1348" s="72">
        <f>IF(ISNUMBER((Sheet1!R175+$F$9)*VLOOKUP($B1348,$H$13:$J$18,2,0)),(Sheet1!R175+$F$9)*VLOOKUP($B1348,$H$13:$J$18,2,0),"N/A")</f>
        <v>0.38577201225543434</v>
      </c>
      <c r="I1348" s="70" t="s">
        <v>61</v>
      </c>
      <c r="J1348" s="72">
        <f>IF(ISNUMBER((Sheet1!S175+$F$9)*VLOOKUP($B1348,$H$13:$J$18,2,0)),(Sheet1!S175+$F$9)*VLOOKUP($B1348,$H$13:$J$18,2,0),"N/A")</f>
        <v>0.38209593225543431</v>
      </c>
      <c r="K1348" s="72" t="str">
        <f>IF(ISNUMBER((Sheet1!T175+$F$9)*VLOOKUP($B1348,$H$13:$J$18,2,0)),(Sheet1!T175+$F$9)*VLOOKUP($B1348,$H$13:$J$18,2,0),"N/A")</f>
        <v>N/A</v>
      </c>
    </row>
    <row r="1349" spans="2:11" x14ac:dyDescent="0.25">
      <c r="B1349" s="68" t="str">
        <f>Sheet1!M176</f>
        <v>NY</v>
      </c>
      <c r="C1349" s="68" t="str">
        <f>Sheet1!N176</f>
        <v>Gas</v>
      </c>
      <c r="D1349" s="73">
        <f>Sheet1!O176</f>
        <v>42978</v>
      </c>
      <c r="E1349" s="68" t="str">
        <f>Sheet1!P176</f>
        <v>N-Grid NiMo ($/therm)</v>
      </c>
      <c r="F1349" s="68" t="str">
        <f>Sheet1!Q176</f>
        <v>75-125K</v>
      </c>
      <c r="G1349" s="71" t="s">
        <v>61</v>
      </c>
      <c r="H1349" s="72">
        <f>IF(ISNUMBER((Sheet1!R176+$F$9)*VLOOKUP($B1349,$H$13:$J$18,2,0)),(Sheet1!R176+$F$9)*VLOOKUP($B1349,$H$13:$J$18,2,0),"N/A")</f>
        <v>0.35007201225543433</v>
      </c>
      <c r="I1349" s="70" t="s">
        <v>61</v>
      </c>
      <c r="J1349" s="72">
        <f>IF(ISNUMBER((Sheet1!S176+$F$9)*VLOOKUP($B1349,$H$13:$J$18,2,0)),(Sheet1!S176+$F$9)*VLOOKUP($B1349,$H$13:$J$18,2,0),"N/A")</f>
        <v>0.34639593225543441</v>
      </c>
      <c r="K1349" s="72" t="str">
        <f>IF(ISNUMBER((Sheet1!T176+$F$9)*VLOOKUP($B1349,$H$13:$J$18,2,0)),(Sheet1!T176+$F$9)*VLOOKUP($B1349,$H$13:$J$18,2,0),"N/A")</f>
        <v>N/A</v>
      </c>
    </row>
    <row r="1350" spans="2:11" x14ac:dyDescent="0.25">
      <c r="B1350" s="68" t="str">
        <f>Sheet1!M177</f>
        <v>NY</v>
      </c>
      <c r="C1350" s="68" t="str">
        <f>Sheet1!N177</f>
        <v>Gas</v>
      </c>
      <c r="D1350" s="73">
        <f>Sheet1!O177</f>
        <v>42978</v>
      </c>
      <c r="E1350" s="68" t="str">
        <f>Sheet1!P177</f>
        <v>Con Edison ($/therm)</v>
      </c>
      <c r="F1350" s="68" t="str">
        <f>Sheet1!Q177</f>
        <v>0-25K</v>
      </c>
      <c r="G1350" s="71" t="s">
        <v>61</v>
      </c>
      <c r="H1350" s="72">
        <f>IF(ISNUMBER((Sheet1!R177+$F$9)*VLOOKUP($B1350,$H$13:$J$18,2,0)),(Sheet1!R177+$F$9)*VLOOKUP($B1350,$H$13:$J$18,2,0),"N/A")</f>
        <v>0.56593485562500012</v>
      </c>
      <c r="I1350" s="70" t="s">
        <v>61</v>
      </c>
      <c r="J1350" s="72">
        <f>IF(ISNUMBER((Sheet1!S177+$F$9)*VLOOKUP($B1350,$H$13:$J$18,2,0)),(Sheet1!S177+$F$9)*VLOOKUP($B1350,$H$13:$J$18,2,0),"N/A")</f>
        <v>0.55183578724125004</v>
      </c>
      <c r="K1350" s="72" t="str">
        <f>IF(ISNUMBER((Sheet1!T177+$F$9)*VLOOKUP($B1350,$H$13:$J$18,2,0)),(Sheet1!T177+$F$9)*VLOOKUP($B1350,$H$13:$J$18,2,0),"N/A")</f>
        <v>N/A</v>
      </c>
    </row>
    <row r="1351" spans="2:11" x14ac:dyDescent="0.25">
      <c r="B1351" s="68" t="str">
        <f>Sheet1!M178</f>
        <v>NY</v>
      </c>
      <c r="C1351" s="68" t="str">
        <f>Sheet1!N178</f>
        <v>Gas</v>
      </c>
      <c r="D1351" s="73">
        <f>Sheet1!O178</f>
        <v>42978</v>
      </c>
      <c r="E1351" s="68" t="str">
        <f>Sheet1!P178</f>
        <v>Con Edison ($/therm)</v>
      </c>
      <c r="F1351" s="68" t="str">
        <f>Sheet1!Q178</f>
        <v>25-75K</v>
      </c>
      <c r="G1351" s="71" t="s">
        <v>61</v>
      </c>
      <c r="H1351" s="72">
        <f>IF(ISNUMBER((Sheet1!R178+$F$9)*VLOOKUP($B1351,$H$13:$J$18,2,0)),(Sheet1!R178+$F$9)*VLOOKUP($B1351,$H$13:$J$18,2,0),"N/A")</f>
        <v>0.54553485562500015</v>
      </c>
      <c r="I1351" s="70" t="s">
        <v>61</v>
      </c>
      <c r="J1351" s="72">
        <f>IF(ISNUMBER((Sheet1!S178+$F$9)*VLOOKUP($B1351,$H$13:$J$18,2,0)),(Sheet1!S178+$F$9)*VLOOKUP($B1351,$H$13:$J$18,2,0),"N/A")</f>
        <v>0.53143578724125007</v>
      </c>
      <c r="K1351" s="72" t="str">
        <f>IF(ISNUMBER((Sheet1!T178+$F$9)*VLOOKUP($B1351,$H$13:$J$18,2,0)),(Sheet1!T178+$F$9)*VLOOKUP($B1351,$H$13:$J$18,2,0),"N/A")</f>
        <v>N/A</v>
      </c>
    </row>
    <row r="1352" spans="2:11" x14ac:dyDescent="0.25">
      <c r="B1352" s="68" t="str">
        <f>Sheet1!M179</f>
        <v>NY</v>
      </c>
      <c r="C1352" s="68" t="str">
        <f>Sheet1!N179</f>
        <v>Gas</v>
      </c>
      <c r="D1352" s="73">
        <f>Sheet1!O179</f>
        <v>42978</v>
      </c>
      <c r="E1352" s="68" t="str">
        <f>Sheet1!P179</f>
        <v>Con Edison ($/therm)</v>
      </c>
      <c r="F1352" s="68" t="str">
        <f>Sheet1!Q179</f>
        <v>75-125K</v>
      </c>
      <c r="G1352" s="71" t="s">
        <v>61</v>
      </c>
      <c r="H1352" s="72">
        <f>IF(ISNUMBER((Sheet1!R179+$F$9)*VLOOKUP($B1352,$H$13:$J$18,2,0)),(Sheet1!R179+$F$9)*VLOOKUP($B1352,$H$13:$J$18,2,0),"N/A")</f>
        <v>0.50983485562500008</v>
      </c>
      <c r="I1352" s="70" t="s">
        <v>61</v>
      </c>
      <c r="J1352" s="72">
        <f>IF(ISNUMBER((Sheet1!S179+$F$9)*VLOOKUP($B1352,$H$13:$J$18,2,0)),(Sheet1!S179+$F$9)*VLOOKUP($B1352,$H$13:$J$18,2,0),"N/A")</f>
        <v>0.49573578724125</v>
      </c>
      <c r="K1352" s="72" t="str">
        <f>IF(ISNUMBER((Sheet1!T179+$F$9)*VLOOKUP($B1352,$H$13:$J$18,2,0)),(Sheet1!T179+$F$9)*VLOOKUP($B1352,$H$13:$J$18,2,0),"N/A")</f>
        <v>N/A</v>
      </c>
    </row>
    <row r="1353" spans="2:11" x14ac:dyDescent="0.25">
      <c r="B1353" s="68" t="str">
        <f>Sheet1!M180</f>
        <v>NY</v>
      </c>
      <c r="C1353" s="68" t="str">
        <f>Sheet1!N180</f>
        <v>Gas</v>
      </c>
      <c r="D1353" s="73">
        <f>Sheet1!O180</f>
        <v>42978</v>
      </c>
      <c r="E1353" s="68" t="str">
        <f>Sheet1!P180</f>
        <v>Nat Fuel ($/ccf)</v>
      </c>
      <c r="F1353" s="68" t="str">
        <f>Sheet1!Q180</f>
        <v>0-25K</v>
      </c>
      <c r="G1353" s="71" t="s">
        <v>61</v>
      </c>
      <c r="H1353" s="72">
        <f>IF(ISNUMBER((Sheet1!R180+$F$9)*VLOOKUP($B1353,$H$13:$J$18,2,0)),(Sheet1!R180+$F$9)*VLOOKUP($B1353,$H$13:$J$18,2,0),"N/A")</f>
        <v>0.45185039350789064</v>
      </c>
      <c r="I1353" s="70" t="s">
        <v>61</v>
      </c>
      <c r="J1353" s="72">
        <f>IF(ISNUMBER((Sheet1!S180+$F$9)*VLOOKUP($B1353,$H$13:$J$18,2,0)),(Sheet1!S180+$F$9)*VLOOKUP($B1353,$H$13:$J$18,2,0),"N/A")</f>
        <v>0.44699302600789059</v>
      </c>
      <c r="K1353" s="72" t="str">
        <f>IF(ISNUMBER((Sheet1!T180+$F$9)*VLOOKUP($B1353,$H$13:$J$18,2,0)),(Sheet1!T180+$F$9)*VLOOKUP($B1353,$H$13:$J$18,2,0),"N/A")</f>
        <v>N/A</v>
      </c>
    </row>
    <row r="1354" spans="2:11" x14ac:dyDescent="0.25">
      <c r="B1354" s="68" t="str">
        <f>Sheet1!M181</f>
        <v>NY</v>
      </c>
      <c r="C1354" s="68" t="str">
        <f>Sheet1!N181</f>
        <v>Gas</v>
      </c>
      <c r="D1354" s="73">
        <f>Sheet1!O181</f>
        <v>42978</v>
      </c>
      <c r="E1354" s="68" t="str">
        <f>Sheet1!P181</f>
        <v>Nat Fuel ($/ccf)</v>
      </c>
      <c r="F1354" s="68" t="str">
        <f>Sheet1!Q181</f>
        <v>25-75K</v>
      </c>
      <c r="G1354" s="71" t="s">
        <v>61</v>
      </c>
      <c r="H1354" s="72">
        <f>IF(ISNUMBER((Sheet1!R181+$F$9)*VLOOKUP($B1354,$H$13:$J$18,2,0)),(Sheet1!R181+$F$9)*VLOOKUP($B1354,$H$13:$J$18,2,0),"N/A")</f>
        <v>0.43145039350789061</v>
      </c>
      <c r="I1354" s="70" t="s">
        <v>61</v>
      </c>
      <c r="J1354" s="72">
        <f>IF(ISNUMBER((Sheet1!S181+$F$9)*VLOOKUP($B1354,$H$13:$J$18,2,0)),(Sheet1!S181+$F$9)*VLOOKUP($B1354,$H$13:$J$18,2,0),"N/A")</f>
        <v>0.42659302600789056</v>
      </c>
      <c r="K1354" s="72" t="str">
        <f>IF(ISNUMBER((Sheet1!T181+$F$9)*VLOOKUP($B1354,$H$13:$J$18,2,0)),(Sheet1!T181+$F$9)*VLOOKUP($B1354,$H$13:$J$18,2,0),"N/A")</f>
        <v>N/A</v>
      </c>
    </row>
    <row r="1355" spans="2:11" x14ac:dyDescent="0.25">
      <c r="B1355" s="68" t="str">
        <f>Sheet1!M182</f>
        <v>NY</v>
      </c>
      <c r="C1355" s="68" t="str">
        <f>Sheet1!N182</f>
        <v>Gas</v>
      </c>
      <c r="D1355" s="73">
        <f>Sheet1!O182</f>
        <v>42978</v>
      </c>
      <c r="E1355" s="68" t="str">
        <f>Sheet1!P182</f>
        <v>Nat Fuel ($/ccf)</v>
      </c>
      <c r="F1355" s="68" t="str">
        <f>Sheet1!Q182</f>
        <v>75-125K</v>
      </c>
      <c r="G1355" s="71" t="s">
        <v>61</v>
      </c>
      <c r="H1355" s="72">
        <f>IF(ISNUMBER((Sheet1!R182+$F$9)*VLOOKUP($B1355,$H$13:$J$18,2,0)),(Sheet1!R182+$F$9)*VLOOKUP($B1355,$H$13:$J$18,2,0),"N/A")</f>
        <v>0.39575039350789065</v>
      </c>
      <c r="I1355" s="70" t="s">
        <v>61</v>
      </c>
      <c r="J1355" s="72">
        <f>IF(ISNUMBER((Sheet1!S182+$F$9)*VLOOKUP($B1355,$H$13:$J$18,2,0)),(Sheet1!S182+$F$9)*VLOOKUP($B1355,$H$13:$J$18,2,0),"N/A")</f>
        <v>0.39089302600789061</v>
      </c>
      <c r="K1355" s="72" t="str">
        <f>IF(ISNUMBER((Sheet1!T182+$F$9)*VLOOKUP($B1355,$H$13:$J$18,2,0)),(Sheet1!T182+$F$9)*VLOOKUP($B1355,$H$13:$J$18,2,0),"N/A")</f>
        <v>N/A</v>
      </c>
    </row>
    <row r="1356" spans="2:11" x14ac:dyDescent="0.25">
      <c r="B1356" s="68" t="str">
        <f>Sheet1!M183</f>
        <v>NY</v>
      </c>
      <c r="C1356" s="68" t="str">
        <f>Sheet1!N183</f>
        <v>Gas</v>
      </c>
      <c r="D1356" s="73">
        <f>Sheet1!O183</f>
        <v>42978</v>
      </c>
      <c r="E1356" s="68" t="str">
        <f>Sheet1!P183</f>
        <v>NYSEG ($/therm)</v>
      </c>
      <c r="F1356" s="68" t="str">
        <f>Sheet1!Q183</f>
        <v>0-25K</v>
      </c>
      <c r="G1356" s="71" t="s">
        <v>61</v>
      </c>
      <c r="H1356" s="72">
        <f>IF(ISNUMBER((Sheet1!R183+$F$9)*VLOOKUP($B1356,$H$13:$J$18,2,0)),(Sheet1!R183+$F$9)*VLOOKUP($B1356,$H$13:$J$18,2,0),"N/A")</f>
        <v>0.48803712184175774</v>
      </c>
      <c r="I1356" s="70" t="s">
        <v>61</v>
      </c>
      <c r="J1356" s="72">
        <f>IF(ISNUMBER((Sheet1!S183+$F$9)*VLOOKUP($B1356,$H$13:$J$18,2,0)),(Sheet1!S183+$F$9)*VLOOKUP($B1356,$H$13:$J$18,2,0),"N/A")</f>
        <v>0.47032996901675778</v>
      </c>
      <c r="K1356" s="72" t="str">
        <f>IF(ISNUMBER((Sheet1!T183+$F$9)*VLOOKUP($B1356,$H$13:$J$18,2,0)),(Sheet1!T183+$F$9)*VLOOKUP($B1356,$H$13:$J$18,2,0),"N/A")</f>
        <v>N/A</v>
      </c>
    </row>
    <row r="1357" spans="2:11" x14ac:dyDescent="0.25">
      <c r="B1357" s="68" t="str">
        <f>Sheet1!M184</f>
        <v>NY</v>
      </c>
      <c r="C1357" s="68" t="str">
        <f>Sheet1!N184</f>
        <v>Gas</v>
      </c>
      <c r="D1357" s="73">
        <f>Sheet1!O184</f>
        <v>42978</v>
      </c>
      <c r="E1357" s="68" t="str">
        <f>Sheet1!P184</f>
        <v>NYSEG ($/therm)</v>
      </c>
      <c r="F1357" s="68" t="str">
        <f>Sheet1!Q184</f>
        <v>25-75K</v>
      </c>
      <c r="G1357" s="71" t="s">
        <v>61</v>
      </c>
      <c r="H1357" s="72">
        <f>IF(ISNUMBER((Sheet1!R184+$F$9)*VLOOKUP($B1357,$H$13:$J$18,2,0)),(Sheet1!R184+$F$9)*VLOOKUP($B1357,$H$13:$J$18,2,0),"N/A")</f>
        <v>0.46763712184175771</v>
      </c>
      <c r="I1357" s="70" t="s">
        <v>61</v>
      </c>
      <c r="J1357" s="72">
        <f>IF(ISNUMBER((Sheet1!S184+$F$9)*VLOOKUP($B1357,$H$13:$J$18,2,0)),(Sheet1!S184+$F$9)*VLOOKUP($B1357,$H$13:$J$18,2,0),"N/A")</f>
        <v>0.44992996901675775</v>
      </c>
      <c r="K1357" s="72" t="str">
        <f>IF(ISNUMBER((Sheet1!T184+$F$9)*VLOOKUP($B1357,$H$13:$J$18,2,0)),(Sheet1!T184+$F$9)*VLOOKUP($B1357,$H$13:$J$18,2,0),"N/A")</f>
        <v>N/A</v>
      </c>
    </row>
    <row r="1358" spans="2:11" x14ac:dyDescent="0.25">
      <c r="B1358" s="68" t="str">
        <f>Sheet1!M185</f>
        <v>NY</v>
      </c>
      <c r="C1358" s="68" t="str">
        <f>Sheet1!N185</f>
        <v>Gas</v>
      </c>
      <c r="D1358" s="73">
        <f>Sheet1!O185</f>
        <v>42978</v>
      </c>
      <c r="E1358" s="68" t="str">
        <f>Sheet1!P185</f>
        <v>NYSEG ($/therm)</v>
      </c>
      <c r="F1358" s="68" t="str">
        <f>Sheet1!Q185</f>
        <v>75-125K</v>
      </c>
      <c r="G1358" s="71" t="s">
        <v>61</v>
      </c>
      <c r="H1358" s="72">
        <f>IF(ISNUMBER((Sheet1!R185+$F$9)*VLOOKUP($B1358,$H$13:$J$18,2,0)),(Sheet1!R185+$F$9)*VLOOKUP($B1358,$H$13:$J$18,2,0),"N/A")</f>
        <v>0.43193712184175775</v>
      </c>
      <c r="I1358" s="70" t="s">
        <v>61</v>
      </c>
      <c r="J1358" s="72">
        <f>IF(ISNUMBER((Sheet1!S185+$F$9)*VLOOKUP($B1358,$H$13:$J$18,2,0)),(Sheet1!S185+$F$9)*VLOOKUP($B1358,$H$13:$J$18,2,0),"N/A")</f>
        <v>0.41422996901675779</v>
      </c>
      <c r="K1358" s="72" t="str">
        <f>IF(ISNUMBER((Sheet1!T185+$F$9)*VLOOKUP($B1358,$H$13:$J$18,2,0)),(Sheet1!T185+$F$9)*VLOOKUP($B1358,$H$13:$J$18,2,0),"N/A")</f>
        <v>N/A</v>
      </c>
    </row>
    <row r="1359" spans="2:11" x14ac:dyDescent="0.25">
      <c r="B1359" s="68" t="str">
        <f>Sheet1!M186</f>
        <v>NY</v>
      </c>
      <c r="C1359" s="68" t="str">
        <f>Sheet1!N186</f>
        <v>Gas</v>
      </c>
      <c r="D1359" s="73">
        <f>Sheet1!O186</f>
        <v>42978</v>
      </c>
      <c r="E1359" s="68" t="str">
        <f>Sheet1!P186</f>
        <v>RGE ($/therm)</v>
      </c>
      <c r="F1359" s="68" t="str">
        <f>Sheet1!Q186</f>
        <v>0-25K</v>
      </c>
      <c r="G1359" s="71" t="s">
        <v>61</v>
      </c>
      <c r="H1359" s="72">
        <f>IF(ISNUMBER((Sheet1!R186+$F$9)*VLOOKUP($B1359,$H$13:$J$18,2,0)),(Sheet1!R186+$F$9)*VLOOKUP($B1359,$H$13:$J$18,2,0),"N/A")</f>
        <v>0.44905392693389129</v>
      </c>
      <c r="I1359" s="70" t="s">
        <v>61</v>
      </c>
      <c r="J1359" s="72">
        <f>IF(ISNUMBER((Sheet1!S186+$F$9)*VLOOKUP($B1359,$H$13:$J$18,2,0)),(Sheet1!S186+$F$9)*VLOOKUP($B1359,$H$13:$J$18,2,0),"N/A")</f>
        <v>0.43032716043389135</v>
      </c>
      <c r="K1359" s="72" t="str">
        <f>IF(ISNUMBER((Sheet1!T186+$F$9)*VLOOKUP($B1359,$H$13:$J$18,2,0)),(Sheet1!T186+$F$9)*VLOOKUP($B1359,$H$13:$J$18,2,0),"N/A")</f>
        <v>N/A</v>
      </c>
    </row>
    <row r="1360" spans="2:11" x14ac:dyDescent="0.25">
      <c r="B1360" s="68" t="str">
        <f>Sheet1!M187</f>
        <v>NY</v>
      </c>
      <c r="C1360" s="68" t="str">
        <f>Sheet1!N187</f>
        <v>Gas</v>
      </c>
      <c r="D1360" s="73">
        <f>Sheet1!O187</f>
        <v>42978</v>
      </c>
      <c r="E1360" s="68" t="str">
        <f>Sheet1!P187</f>
        <v>RGE ($/therm)</v>
      </c>
      <c r="F1360" s="68" t="str">
        <f>Sheet1!Q187</f>
        <v>25-75K</v>
      </c>
      <c r="G1360" s="71" t="s">
        <v>61</v>
      </c>
      <c r="H1360" s="72">
        <f>IF(ISNUMBER((Sheet1!R187+$F$9)*VLOOKUP($B1360,$H$13:$J$18,2,0)),(Sheet1!R187+$F$9)*VLOOKUP($B1360,$H$13:$J$18,2,0),"N/A")</f>
        <v>0.42865392693389126</v>
      </c>
      <c r="I1360" s="70" t="s">
        <v>61</v>
      </c>
      <c r="J1360" s="72">
        <f>IF(ISNUMBER((Sheet1!S187+$F$9)*VLOOKUP($B1360,$H$13:$J$18,2,0)),(Sheet1!S187+$F$9)*VLOOKUP($B1360,$H$13:$J$18,2,0),"N/A")</f>
        <v>0.40992716043389132</v>
      </c>
      <c r="K1360" s="72" t="str">
        <f>IF(ISNUMBER((Sheet1!T187+$F$9)*VLOOKUP($B1360,$H$13:$J$18,2,0)),(Sheet1!T187+$F$9)*VLOOKUP($B1360,$H$13:$J$18,2,0),"N/A")</f>
        <v>N/A</v>
      </c>
    </row>
    <row r="1361" spans="2:11" x14ac:dyDescent="0.25">
      <c r="B1361" s="68" t="str">
        <f>Sheet1!M188</f>
        <v>NY</v>
      </c>
      <c r="C1361" s="68" t="str">
        <f>Sheet1!N188</f>
        <v>Gas</v>
      </c>
      <c r="D1361" s="73">
        <f>Sheet1!O188</f>
        <v>42978</v>
      </c>
      <c r="E1361" s="68" t="str">
        <f>Sheet1!P188</f>
        <v>RGE ($/therm)</v>
      </c>
      <c r="F1361" s="68" t="str">
        <f>Sheet1!Q188</f>
        <v>75-125K</v>
      </c>
      <c r="G1361" s="71" t="s">
        <v>61</v>
      </c>
      <c r="H1361" s="72">
        <f>IF(ISNUMBER((Sheet1!R188+$F$9)*VLOOKUP($B1361,$H$13:$J$18,2,0)),(Sheet1!R188+$F$9)*VLOOKUP($B1361,$H$13:$J$18,2,0),"N/A")</f>
        <v>0.39295392693389125</v>
      </c>
      <c r="I1361" s="70" t="s">
        <v>61</v>
      </c>
      <c r="J1361" s="72">
        <f>IF(ISNUMBER((Sheet1!S188+$F$9)*VLOOKUP($B1361,$H$13:$J$18,2,0)),(Sheet1!S188+$F$9)*VLOOKUP($B1361,$H$13:$J$18,2,0),"N/A")</f>
        <v>0.37422716043389137</v>
      </c>
      <c r="K1361" s="72" t="str">
        <f>IF(ISNUMBER((Sheet1!T188+$F$9)*VLOOKUP($B1361,$H$13:$J$18,2,0)),(Sheet1!T188+$F$9)*VLOOKUP($B1361,$H$13:$J$18,2,0),"N/A")</f>
        <v>N/A</v>
      </c>
    </row>
    <row r="1362" spans="2:11" x14ac:dyDescent="0.25">
      <c r="B1362" s="68" t="str">
        <f>Sheet1!M189</f>
        <v>NY</v>
      </c>
      <c r="C1362" s="68" t="str">
        <f>Sheet1!N189</f>
        <v>Gas</v>
      </c>
      <c r="D1362" s="73">
        <f>Sheet1!O189</f>
        <v>42978</v>
      </c>
      <c r="E1362" s="68" t="str">
        <f>Sheet1!P189</f>
        <v>O&amp;R ($/ccf)</v>
      </c>
      <c r="F1362" s="68" t="str">
        <f>Sheet1!Q189</f>
        <v>0-25K</v>
      </c>
      <c r="G1362" s="71" t="s">
        <v>61</v>
      </c>
      <c r="H1362" s="72">
        <f>IF(ISNUMBER((Sheet1!R189+$F$9)*VLOOKUP($B1362,$H$13:$J$18,2,0)),(Sheet1!R189+$F$9)*VLOOKUP($B1362,$H$13:$J$18,2,0),"N/A")</f>
        <v>0.59216862462750008</v>
      </c>
      <c r="I1362" s="70" t="s">
        <v>61</v>
      </c>
      <c r="J1362" s="72">
        <f>IF(ISNUMBER((Sheet1!S189+$F$9)*VLOOKUP($B1362,$H$13:$J$18,2,0)),(Sheet1!S189+$F$9)*VLOOKUP($B1362,$H$13:$J$18,2,0),"N/A")</f>
        <v>0.57146280924750004</v>
      </c>
      <c r="K1362" s="72" t="str">
        <f>IF(ISNUMBER((Sheet1!T189+$F$9)*VLOOKUP($B1362,$H$13:$J$18,2,0)),(Sheet1!T189+$F$9)*VLOOKUP($B1362,$H$13:$J$18,2,0),"N/A")</f>
        <v>N/A</v>
      </c>
    </row>
    <row r="1363" spans="2:11" x14ac:dyDescent="0.25">
      <c r="B1363" s="68" t="str">
        <f>Sheet1!M190</f>
        <v>NY</v>
      </c>
      <c r="C1363" s="68" t="str">
        <f>Sheet1!N190</f>
        <v>Gas</v>
      </c>
      <c r="D1363" s="73">
        <f>Sheet1!O190</f>
        <v>42978</v>
      </c>
      <c r="E1363" s="68" t="str">
        <f>Sheet1!P190</f>
        <v>O&amp;R ($/ccf)</v>
      </c>
      <c r="F1363" s="68" t="str">
        <f>Sheet1!Q190</f>
        <v>25-75K</v>
      </c>
      <c r="G1363" s="71" t="s">
        <v>61</v>
      </c>
      <c r="H1363" s="72">
        <f>IF(ISNUMBER((Sheet1!R190+$F$9)*VLOOKUP($B1363,$H$13:$J$18,2,0)),(Sheet1!R190+$F$9)*VLOOKUP($B1363,$H$13:$J$18,2,0),"N/A")</f>
        <v>0.57176862462750011</v>
      </c>
      <c r="I1363" s="70" t="s">
        <v>61</v>
      </c>
      <c r="J1363" s="72">
        <f>IF(ISNUMBER((Sheet1!S190+$F$9)*VLOOKUP($B1363,$H$13:$J$18,2,0)),(Sheet1!S190+$F$9)*VLOOKUP($B1363,$H$13:$J$18,2,0),"N/A")</f>
        <v>0.55106280924749995</v>
      </c>
      <c r="K1363" s="72" t="str">
        <f>IF(ISNUMBER((Sheet1!T190+$F$9)*VLOOKUP($B1363,$H$13:$J$18,2,0)),(Sheet1!T190+$F$9)*VLOOKUP($B1363,$H$13:$J$18,2,0),"N/A")</f>
        <v>N/A</v>
      </c>
    </row>
    <row r="1364" spans="2:11" x14ac:dyDescent="0.25">
      <c r="B1364" s="68" t="str">
        <f>Sheet1!M191</f>
        <v>NY</v>
      </c>
      <c r="C1364" s="68" t="str">
        <f>Sheet1!N191</f>
        <v>Gas</v>
      </c>
      <c r="D1364" s="73">
        <f>Sheet1!O191</f>
        <v>42978</v>
      </c>
      <c r="E1364" s="68" t="str">
        <f>Sheet1!P191</f>
        <v>O&amp;R ($/ccf)</v>
      </c>
      <c r="F1364" s="68" t="str">
        <f>Sheet1!Q191</f>
        <v>75-125K</v>
      </c>
      <c r="G1364" s="71" t="s">
        <v>61</v>
      </c>
      <c r="H1364" s="72">
        <f>IF(ISNUMBER((Sheet1!R191+$F$9)*VLOOKUP($B1364,$H$13:$J$18,2,0)),(Sheet1!R191+$F$9)*VLOOKUP($B1364,$H$13:$J$18,2,0),"N/A")</f>
        <v>0.53606862462750005</v>
      </c>
      <c r="I1364" s="70" t="s">
        <v>61</v>
      </c>
      <c r="J1364" s="72">
        <f>IF(ISNUMBER((Sheet1!S191+$F$9)*VLOOKUP($B1364,$H$13:$J$18,2,0)),(Sheet1!S191+$F$9)*VLOOKUP($B1364,$H$13:$J$18,2,0),"N/A")</f>
        <v>0.5153628092475</v>
      </c>
      <c r="K1364" s="72" t="str">
        <f>IF(ISNUMBER((Sheet1!T191+$F$9)*VLOOKUP($B1364,$H$13:$J$18,2,0)),(Sheet1!T191+$F$9)*VLOOKUP($B1364,$H$13:$J$18,2,0),"N/A")</f>
        <v>N/A</v>
      </c>
    </row>
    <row r="1365" spans="2:11" x14ac:dyDescent="0.25">
      <c r="B1365" s="68" t="str">
        <f>Sheet1!M192</f>
        <v>NY</v>
      </c>
      <c r="C1365" s="68" t="str">
        <f>Sheet1!N192</f>
        <v>Gas</v>
      </c>
      <c r="D1365" s="73">
        <f>Sheet1!O192</f>
        <v>42978</v>
      </c>
      <c r="E1365" s="68" t="str">
        <f>Sheet1!P192</f>
        <v>Central Hud ($/ccf)</v>
      </c>
      <c r="F1365" s="68" t="str">
        <f>Sheet1!Q192</f>
        <v>0-25K</v>
      </c>
      <c r="G1365" s="71" t="s">
        <v>61</v>
      </c>
      <c r="H1365" s="72">
        <f>IF(ISNUMBER((Sheet1!R192+$F$9)*VLOOKUP($B1365,$H$13:$J$18,2,0)),(Sheet1!R192+$F$9)*VLOOKUP($B1365,$H$13:$J$18,2,0),"N/A")</f>
        <v>0.57621976820250009</v>
      </c>
      <c r="I1365" s="70" t="s">
        <v>61</v>
      </c>
      <c r="J1365" s="72">
        <f>IF(ISNUMBER((Sheet1!S192+$F$9)*VLOOKUP($B1365,$H$13:$J$18,2,0)),(Sheet1!S192+$F$9)*VLOOKUP($B1365,$H$13:$J$18,2,0),"N/A")</f>
        <v>0.54940791675</v>
      </c>
      <c r="K1365" s="72" t="str">
        <f>IF(ISNUMBER((Sheet1!T192+$F$9)*VLOOKUP($B1365,$H$13:$J$18,2,0)),(Sheet1!T192+$F$9)*VLOOKUP($B1365,$H$13:$J$18,2,0),"N/A")</f>
        <v>N/A</v>
      </c>
    </row>
    <row r="1366" spans="2:11" x14ac:dyDescent="0.25">
      <c r="B1366" s="68" t="str">
        <f>Sheet1!M193</f>
        <v>NY</v>
      </c>
      <c r="C1366" s="68" t="str">
        <f>Sheet1!N193</f>
        <v>Gas</v>
      </c>
      <c r="D1366" s="73">
        <f>Sheet1!O193</f>
        <v>42978</v>
      </c>
      <c r="E1366" s="68" t="str">
        <f>Sheet1!P193</f>
        <v>Central Hud ($/ccf)</v>
      </c>
      <c r="F1366" s="68" t="str">
        <f>Sheet1!Q193</f>
        <v>25-75K</v>
      </c>
      <c r="G1366" s="71" t="s">
        <v>61</v>
      </c>
      <c r="H1366" s="72">
        <f>IF(ISNUMBER((Sheet1!R193+$F$9)*VLOOKUP($B1366,$H$13:$J$18,2,0)),(Sheet1!R193+$F$9)*VLOOKUP($B1366,$H$13:$J$18,2,0),"N/A")</f>
        <v>0.55581976820250001</v>
      </c>
      <c r="I1366" s="70" t="s">
        <v>61</v>
      </c>
      <c r="J1366" s="72">
        <f>IF(ISNUMBER((Sheet1!S193+$F$9)*VLOOKUP($B1366,$H$13:$J$18,2,0)),(Sheet1!S193+$F$9)*VLOOKUP($B1366,$H$13:$J$18,2,0),"N/A")</f>
        <v>0.52900791675000014</v>
      </c>
      <c r="K1366" s="72" t="str">
        <f>IF(ISNUMBER((Sheet1!T193+$F$9)*VLOOKUP($B1366,$H$13:$J$18,2,0)),(Sheet1!T193+$F$9)*VLOOKUP($B1366,$H$13:$J$18,2,0),"N/A")</f>
        <v>N/A</v>
      </c>
    </row>
    <row r="1367" spans="2:11" x14ac:dyDescent="0.25">
      <c r="B1367" s="68" t="str">
        <f>Sheet1!M194</f>
        <v>NY</v>
      </c>
      <c r="C1367" s="68" t="str">
        <f>Sheet1!N194</f>
        <v>Gas</v>
      </c>
      <c r="D1367" s="73">
        <f>Sheet1!O194</f>
        <v>42978</v>
      </c>
      <c r="E1367" s="68" t="str">
        <f>Sheet1!P194</f>
        <v>Central Hud ($/ccf)</v>
      </c>
      <c r="F1367" s="68" t="str">
        <f>Sheet1!Q194</f>
        <v>75-125K</v>
      </c>
      <c r="G1367" s="71" t="s">
        <v>61</v>
      </c>
      <c r="H1367" s="72">
        <f>IF(ISNUMBER((Sheet1!R194+$F$9)*VLOOKUP($B1367,$H$13:$J$18,2,0)),(Sheet1!R194+$F$9)*VLOOKUP($B1367,$H$13:$J$18,2,0),"N/A")</f>
        <v>0.52011976820250005</v>
      </c>
      <c r="I1367" s="70" t="s">
        <v>61</v>
      </c>
      <c r="J1367" s="72">
        <f>IF(ISNUMBER((Sheet1!S194+$F$9)*VLOOKUP($B1367,$H$13:$J$18,2,0)),(Sheet1!S194+$F$9)*VLOOKUP($B1367,$H$13:$J$18,2,0),"N/A")</f>
        <v>0.49330791675000002</v>
      </c>
      <c r="K1367" s="72" t="str">
        <f>IF(ISNUMBER((Sheet1!T194+$F$9)*VLOOKUP($B1367,$H$13:$J$18,2,0)),(Sheet1!T194+$F$9)*VLOOKUP($B1367,$H$13:$J$18,2,0),"N/A")</f>
        <v>N/A</v>
      </c>
    </row>
    <row r="1368" spans="2:11" x14ac:dyDescent="0.25">
      <c r="B1368" s="68" t="str">
        <f>Sheet1!M195</f>
        <v>NY</v>
      </c>
      <c r="C1368" s="68" t="str">
        <f>Sheet1!N195</f>
        <v>Gas</v>
      </c>
      <c r="D1368" s="73">
        <f>Sheet1!O195</f>
        <v>43008</v>
      </c>
      <c r="E1368" s="68" t="str">
        <f>Sheet1!P195</f>
        <v>N-Grid NY/ Li  ($/therm)</v>
      </c>
      <c r="F1368" s="68" t="str">
        <f>Sheet1!Q195</f>
        <v>0-25K</v>
      </c>
      <c r="G1368" s="71" t="s">
        <v>61</v>
      </c>
      <c r="H1368" s="72">
        <f>IF(ISNUMBER((Sheet1!R195+$F$9)*VLOOKUP($B1368,$H$13:$J$18,2,0)),(Sheet1!R195+$F$9)*VLOOKUP($B1368,$H$13:$J$18,2,0),"N/A")</f>
        <v>0.5994696243844998</v>
      </c>
      <c r="I1368" s="70" t="s">
        <v>61</v>
      </c>
      <c r="J1368" s="72">
        <f>IF(ISNUMBER((Sheet1!S195+$F$9)*VLOOKUP($B1368,$H$13:$J$18,2,0)),(Sheet1!S195+$F$9)*VLOOKUP($B1368,$H$13:$J$18,2,0),"N/A")</f>
        <v>0.58091734163449982</v>
      </c>
      <c r="K1368" s="72" t="str">
        <f>IF(ISNUMBER((Sheet1!T195+$F$9)*VLOOKUP($B1368,$H$13:$J$18,2,0)),(Sheet1!T195+$F$9)*VLOOKUP($B1368,$H$13:$J$18,2,0),"N/A")</f>
        <v>N/A</v>
      </c>
    </row>
    <row r="1369" spans="2:11" x14ac:dyDescent="0.25">
      <c r="B1369" s="68" t="str">
        <f>Sheet1!M196</f>
        <v>NY</v>
      </c>
      <c r="C1369" s="68" t="str">
        <f>Sheet1!N196</f>
        <v>Gas</v>
      </c>
      <c r="D1369" s="73">
        <f>Sheet1!O196</f>
        <v>43008</v>
      </c>
      <c r="E1369" s="68" t="str">
        <f>Sheet1!P196</f>
        <v>N-Grid NY/ Li  ($/therm)</v>
      </c>
      <c r="F1369" s="68" t="str">
        <f>Sheet1!Q196</f>
        <v>25-75K</v>
      </c>
      <c r="G1369" s="71" t="s">
        <v>61</v>
      </c>
      <c r="H1369" s="72">
        <f>IF(ISNUMBER((Sheet1!R196+$F$9)*VLOOKUP($B1369,$H$13:$J$18,2,0)),(Sheet1!R196+$F$9)*VLOOKUP($B1369,$H$13:$J$18,2,0),"N/A")</f>
        <v>0.57906962438449994</v>
      </c>
      <c r="I1369" s="70" t="s">
        <v>61</v>
      </c>
      <c r="J1369" s="72">
        <f>IF(ISNUMBER((Sheet1!S196+$F$9)*VLOOKUP($B1369,$H$13:$J$18,2,0)),(Sheet1!S196+$F$9)*VLOOKUP($B1369,$H$13:$J$18,2,0),"N/A")</f>
        <v>0.56051734163449995</v>
      </c>
      <c r="K1369" s="72" t="str">
        <f>IF(ISNUMBER((Sheet1!T196+$F$9)*VLOOKUP($B1369,$H$13:$J$18,2,0)),(Sheet1!T196+$F$9)*VLOOKUP($B1369,$H$13:$J$18,2,0),"N/A")</f>
        <v>N/A</v>
      </c>
    </row>
    <row r="1370" spans="2:11" x14ac:dyDescent="0.25">
      <c r="B1370" s="68" t="str">
        <f>Sheet1!M197</f>
        <v>NY</v>
      </c>
      <c r="C1370" s="68" t="str">
        <f>Sheet1!N197</f>
        <v>Gas</v>
      </c>
      <c r="D1370" s="73">
        <f>Sheet1!O197</f>
        <v>43008</v>
      </c>
      <c r="E1370" s="68" t="str">
        <f>Sheet1!P197</f>
        <v>N-Grid NY/ Li  ($/therm)</v>
      </c>
      <c r="F1370" s="68" t="str">
        <f>Sheet1!Q197</f>
        <v>75-125K</v>
      </c>
      <c r="G1370" s="71" t="s">
        <v>61</v>
      </c>
      <c r="H1370" s="72">
        <f>IF(ISNUMBER((Sheet1!R197+$F$9)*VLOOKUP($B1370,$H$13:$J$18,2,0)),(Sheet1!R197+$F$9)*VLOOKUP($B1370,$H$13:$J$18,2,0),"N/A")</f>
        <v>0.54336962438449976</v>
      </c>
      <c r="I1370" s="70" t="s">
        <v>61</v>
      </c>
      <c r="J1370" s="72">
        <f>IF(ISNUMBER((Sheet1!S197+$F$9)*VLOOKUP($B1370,$H$13:$J$18,2,0)),(Sheet1!S197+$F$9)*VLOOKUP($B1370,$H$13:$J$18,2,0),"N/A")</f>
        <v>0.52481734163449989</v>
      </c>
      <c r="K1370" s="72" t="str">
        <f>IF(ISNUMBER((Sheet1!T197+$F$9)*VLOOKUP($B1370,$H$13:$J$18,2,0)),(Sheet1!T197+$F$9)*VLOOKUP($B1370,$H$13:$J$18,2,0),"N/A")</f>
        <v>N/A</v>
      </c>
    </row>
    <row r="1371" spans="2:11" x14ac:dyDescent="0.25">
      <c r="B1371" s="68" t="str">
        <f>Sheet1!M198</f>
        <v>NY</v>
      </c>
      <c r="C1371" s="68" t="str">
        <f>Sheet1!N198</f>
        <v>Gas</v>
      </c>
      <c r="D1371" s="73">
        <f>Sheet1!O198</f>
        <v>43008</v>
      </c>
      <c r="E1371" s="68" t="str">
        <f>Sheet1!P198</f>
        <v>N-Grid NiMo ($/therm)</v>
      </c>
      <c r="F1371" s="68" t="str">
        <f>Sheet1!Q198</f>
        <v>0-25K</v>
      </c>
      <c r="G1371" s="71" t="s">
        <v>61</v>
      </c>
      <c r="H1371" s="72">
        <f>IF(ISNUMBER((Sheet1!R198+$F$9)*VLOOKUP($B1371,$H$13:$J$18,2,0)),(Sheet1!R198+$F$9)*VLOOKUP($B1371,$H$13:$J$18,2,0),"N/A")</f>
        <v>0.4050189022554343</v>
      </c>
      <c r="I1371" s="70" t="s">
        <v>61</v>
      </c>
      <c r="J1371" s="72">
        <f>IF(ISNUMBER((Sheet1!S198+$F$9)*VLOOKUP($B1371,$H$13:$J$18,2,0)),(Sheet1!S198+$F$9)*VLOOKUP($B1371,$H$13:$J$18,2,0),"N/A")</f>
        <v>0.40194972225543435</v>
      </c>
      <c r="K1371" s="72" t="str">
        <f>IF(ISNUMBER((Sheet1!T198+$F$9)*VLOOKUP($B1371,$H$13:$J$18,2,0)),(Sheet1!T198+$F$9)*VLOOKUP($B1371,$H$13:$J$18,2,0),"N/A")</f>
        <v>N/A</v>
      </c>
    </row>
    <row r="1372" spans="2:11" x14ac:dyDescent="0.25">
      <c r="B1372" s="68" t="str">
        <f>Sheet1!M199</f>
        <v>NY</v>
      </c>
      <c r="C1372" s="68" t="str">
        <f>Sheet1!N199</f>
        <v>Gas</v>
      </c>
      <c r="D1372" s="73">
        <f>Sheet1!O199</f>
        <v>43008</v>
      </c>
      <c r="E1372" s="68" t="str">
        <f>Sheet1!P199</f>
        <v>N-Grid NiMo ($/therm)</v>
      </c>
      <c r="F1372" s="68" t="str">
        <f>Sheet1!Q199</f>
        <v>25-75K</v>
      </c>
      <c r="G1372" s="71" t="s">
        <v>61</v>
      </c>
      <c r="H1372" s="72">
        <f>IF(ISNUMBER((Sheet1!R199+$F$9)*VLOOKUP($B1372,$H$13:$J$18,2,0)),(Sheet1!R199+$F$9)*VLOOKUP($B1372,$H$13:$J$18,2,0),"N/A")</f>
        <v>0.38461890225543433</v>
      </c>
      <c r="I1372" s="70" t="s">
        <v>61</v>
      </c>
      <c r="J1372" s="72">
        <f>IF(ISNUMBER((Sheet1!S199+$F$9)*VLOOKUP($B1372,$H$13:$J$18,2,0)),(Sheet1!S199+$F$9)*VLOOKUP($B1372,$H$13:$J$18,2,0),"N/A")</f>
        <v>0.38154972225543438</v>
      </c>
      <c r="K1372" s="72" t="str">
        <f>IF(ISNUMBER((Sheet1!T199+$F$9)*VLOOKUP($B1372,$H$13:$J$18,2,0)),(Sheet1!T199+$F$9)*VLOOKUP($B1372,$H$13:$J$18,2,0),"N/A")</f>
        <v>N/A</v>
      </c>
    </row>
    <row r="1373" spans="2:11" x14ac:dyDescent="0.25">
      <c r="B1373" s="68" t="str">
        <f>Sheet1!M200</f>
        <v>NY</v>
      </c>
      <c r="C1373" s="68" t="str">
        <f>Sheet1!N200</f>
        <v>Gas</v>
      </c>
      <c r="D1373" s="73">
        <f>Sheet1!O200</f>
        <v>43008</v>
      </c>
      <c r="E1373" s="68" t="str">
        <f>Sheet1!P200</f>
        <v>N-Grid NiMo ($/therm)</v>
      </c>
      <c r="F1373" s="68" t="str">
        <f>Sheet1!Q200</f>
        <v>75-125K</v>
      </c>
      <c r="G1373" s="71" t="s">
        <v>61</v>
      </c>
      <c r="H1373" s="72">
        <f>IF(ISNUMBER((Sheet1!R200+$F$9)*VLOOKUP($B1373,$H$13:$J$18,2,0)),(Sheet1!R200+$F$9)*VLOOKUP($B1373,$H$13:$J$18,2,0),"N/A")</f>
        <v>0.34891890225543432</v>
      </c>
      <c r="I1373" s="70" t="s">
        <v>61</v>
      </c>
      <c r="J1373" s="72">
        <f>IF(ISNUMBER((Sheet1!S200+$F$9)*VLOOKUP($B1373,$H$13:$J$18,2,0)),(Sheet1!S200+$F$9)*VLOOKUP($B1373,$H$13:$J$18,2,0),"N/A")</f>
        <v>0.34584972225543437</v>
      </c>
      <c r="K1373" s="72" t="str">
        <f>IF(ISNUMBER((Sheet1!T200+$F$9)*VLOOKUP($B1373,$H$13:$J$18,2,0)),(Sheet1!T200+$F$9)*VLOOKUP($B1373,$H$13:$J$18,2,0),"N/A")</f>
        <v>N/A</v>
      </c>
    </row>
    <row r="1374" spans="2:11" x14ac:dyDescent="0.25">
      <c r="B1374" s="68" t="str">
        <f>Sheet1!M201</f>
        <v>NY</v>
      </c>
      <c r="C1374" s="68" t="str">
        <f>Sheet1!N201</f>
        <v>Gas</v>
      </c>
      <c r="D1374" s="73">
        <f>Sheet1!O201</f>
        <v>43008</v>
      </c>
      <c r="E1374" s="68" t="str">
        <f>Sheet1!P201</f>
        <v>Con Edison ($/therm)</v>
      </c>
      <c r="F1374" s="68" t="str">
        <f>Sheet1!Q201</f>
        <v>0-25K</v>
      </c>
      <c r="G1374" s="71" t="s">
        <v>61</v>
      </c>
      <c r="H1374" s="72">
        <f>IF(ISNUMBER((Sheet1!R201+$F$9)*VLOOKUP($B1374,$H$13:$J$18,2,0)),(Sheet1!R201+$F$9)*VLOOKUP($B1374,$H$13:$J$18,2,0),"N/A")</f>
        <v>0.56495445202500016</v>
      </c>
      <c r="I1374" s="70" t="s">
        <v>61</v>
      </c>
      <c r="J1374" s="72">
        <f>IF(ISNUMBER((Sheet1!S201+$F$9)*VLOOKUP($B1374,$H$13:$J$18,2,0)),(Sheet1!S201+$F$9)*VLOOKUP($B1374,$H$13:$J$18,2,0),"N/A")</f>
        <v>0.55126221472124992</v>
      </c>
      <c r="K1374" s="72" t="str">
        <f>IF(ISNUMBER((Sheet1!T201+$F$9)*VLOOKUP($B1374,$H$13:$J$18,2,0)),(Sheet1!T201+$F$9)*VLOOKUP($B1374,$H$13:$J$18,2,0),"N/A")</f>
        <v>N/A</v>
      </c>
    </row>
    <row r="1375" spans="2:11" x14ac:dyDescent="0.25">
      <c r="B1375" s="68" t="str">
        <f>Sheet1!M202</f>
        <v>NY</v>
      </c>
      <c r="C1375" s="68" t="str">
        <f>Sheet1!N202</f>
        <v>Gas</v>
      </c>
      <c r="D1375" s="73">
        <f>Sheet1!O202</f>
        <v>43008</v>
      </c>
      <c r="E1375" s="68" t="str">
        <f>Sheet1!P202</f>
        <v>Con Edison ($/therm)</v>
      </c>
      <c r="F1375" s="68" t="str">
        <f>Sheet1!Q202</f>
        <v>25-75K</v>
      </c>
      <c r="G1375" s="71" t="s">
        <v>61</v>
      </c>
      <c r="H1375" s="72">
        <f>IF(ISNUMBER((Sheet1!R202+$F$9)*VLOOKUP($B1375,$H$13:$J$18,2,0)),(Sheet1!R202+$F$9)*VLOOKUP($B1375,$H$13:$J$18,2,0),"N/A")</f>
        <v>0.54455445202500019</v>
      </c>
      <c r="I1375" s="70" t="s">
        <v>61</v>
      </c>
      <c r="J1375" s="72">
        <f>IF(ISNUMBER((Sheet1!S202+$F$9)*VLOOKUP($B1375,$H$13:$J$18,2,0)),(Sheet1!S202+$F$9)*VLOOKUP($B1375,$H$13:$J$18,2,0),"N/A")</f>
        <v>0.53086221472124995</v>
      </c>
      <c r="K1375" s="72" t="str">
        <f>IF(ISNUMBER((Sheet1!T202+$F$9)*VLOOKUP($B1375,$H$13:$J$18,2,0)),(Sheet1!T202+$F$9)*VLOOKUP($B1375,$H$13:$J$18,2,0),"N/A")</f>
        <v>N/A</v>
      </c>
    </row>
    <row r="1376" spans="2:11" x14ac:dyDescent="0.25">
      <c r="B1376" s="68" t="str">
        <f>Sheet1!M203</f>
        <v>NY</v>
      </c>
      <c r="C1376" s="68" t="str">
        <f>Sheet1!N203</f>
        <v>Gas</v>
      </c>
      <c r="D1376" s="73">
        <f>Sheet1!O203</f>
        <v>43008</v>
      </c>
      <c r="E1376" s="68" t="str">
        <f>Sheet1!P203</f>
        <v>Con Edison ($/therm)</v>
      </c>
      <c r="F1376" s="68" t="str">
        <f>Sheet1!Q203</f>
        <v>75-125K</v>
      </c>
      <c r="G1376" s="71" t="s">
        <v>61</v>
      </c>
      <c r="H1376" s="72">
        <f>IF(ISNUMBER((Sheet1!R203+$F$9)*VLOOKUP($B1376,$H$13:$J$18,2,0)),(Sheet1!R203+$F$9)*VLOOKUP($B1376,$H$13:$J$18,2,0),"N/A")</f>
        <v>0.50885445202500001</v>
      </c>
      <c r="I1376" s="70" t="s">
        <v>61</v>
      </c>
      <c r="J1376" s="72">
        <f>IF(ISNUMBER((Sheet1!S203+$F$9)*VLOOKUP($B1376,$H$13:$J$18,2,0)),(Sheet1!S203+$F$9)*VLOOKUP($B1376,$H$13:$J$18,2,0),"N/A")</f>
        <v>0.49516221472124994</v>
      </c>
      <c r="K1376" s="72" t="str">
        <f>IF(ISNUMBER((Sheet1!T203+$F$9)*VLOOKUP($B1376,$H$13:$J$18,2,0)),(Sheet1!T203+$F$9)*VLOOKUP($B1376,$H$13:$J$18,2,0),"N/A")</f>
        <v>N/A</v>
      </c>
    </row>
    <row r="1377" spans="2:11" x14ac:dyDescent="0.25">
      <c r="B1377" s="68" t="str">
        <f>Sheet1!M204</f>
        <v>NY</v>
      </c>
      <c r="C1377" s="68" t="str">
        <f>Sheet1!N204</f>
        <v>Gas</v>
      </c>
      <c r="D1377" s="73">
        <f>Sheet1!O204</f>
        <v>43008</v>
      </c>
      <c r="E1377" s="68" t="str">
        <f>Sheet1!P204</f>
        <v>Nat Fuel ($/ccf)</v>
      </c>
      <c r="F1377" s="68" t="str">
        <f>Sheet1!Q204</f>
        <v>0-25K</v>
      </c>
      <c r="G1377" s="71" t="s">
        <v>61</v>
      </c>
      <c r="H1377" s="72">
        <f>IF(ISNUMBER((Sheet1!R204+$F$9)*VLOOKUP($B1377,$H$13:$J$18,2,0)),(Sheet1!R204+$F$9)*VLOOKUP($B1377,$H$13:$J$18,2,0),"N/A")</f>
        <v>0.45093570850789072</v>
      </c>
      <c r="I1377" s="70" t="s">
        <v>61</v>
      </c>
      <c r="J1377" s="72">
        <f>IF(ISNUMBER((Sheet1!S204+$F$9)*VLOOKUP($B1377,$H$13:$J$18,2,0)),(Sheet1!S204+$F$9)*VLOOKUP($B1377,$H$13:$J$18,2,0),"N/A")</f>
        <v>0.44636011600789066</v>
      </c>
      <c r="K1377" s="72" t="str">
        <f>IF(ISNUMBER((Sheet1!T204+$F$9)*VLOOKUP($B1377,$H$13:$J$18,2,0)),(Sheet1!T204+$F$9)*VLOOKUP($B1377,$H$13:$J$18,2,0),"N/A")</f>
        <v>N/A</v>
      </c>
    </row>
    <row r="1378" spans="2:11" x14ac:dyDescent="0.25">
      <c r="B1378" s="68" t="str">
        <f>Sheet1!M205</f>
        <v>NY</v>
      </c>
      <c r="C1378" s="68" t="str">
        <f>Sheet1!N205</f>
        <v>Gas</v>
      </c>
      <c r="D1378" s="73">
        <f>Sheet1!O205</f>
        <v>43008</v>
      </c>
      <c r="E1378" s="68" t="str">
        <f>Sheet1!P205</f>
        <v>Nat Fuel ($/ccf)</v>
      </c>
      <c r="F1378" s="68" t="str">
        <f>Sheet1!Q205</f>
        <v>25-75K</v>
      </c>
      <c r="G1378" s="71" t="s">
        <v>61</v>
      </c>
      <c r="H1378" s="72">
        <f>IF(ISNUMBER((Sheet1!R205+$F$9)*VLOOKUP($B1378,$H$13:$J$18,2,0)),(Sheet1!R205+$F$9)*VLOOKUP($B1378,$H$13:$J$18,2,0),"N/A")</f>
        <v>0.43053570850789069</v>
      </c>
      <c r="I1378" s="70" t="s">
        <v>61</v>
      </c>
      <c r="J1378" s="72">
        <f>IF(ISNUMBER((Sheet1!S205+$F$9)*VLOOKUP($B1378,$H$13:$J$18,2,0)),(Sheet1!S205+$F$9)*VLOOKUP($B1378,$H$13:$J$18,2,0),"N/A")</f>
        <v>0.42596011600789063</v>
      </c>
      <c r="K1378" s="72" t="str">
        <f>IF(ISNUMBER((Sheet1!T205+$F$9)*VLOOKUP($B1378,$H$13:$J$18,2,0)),(Sheet1!T205+$F$9)*VLOOKUP($B1378,$H$13:$J$18,2,0),"N/A")</f>
        <v>N/A</v>
      </c>
    </row>
    <row r="1379" spans="2:11" x14ac:dyDescent="0.25">
      <c r="B1379" s="68" t="str">
        <f>Sheet1!M206</f>
        <v>NY</v>
      </c>
      <c r="C1379" s="68" t="str">
        <f>Sheet1!N206</f>
        <v>Gas</v>
      </c>
      <c r="D1379" s="73">
        <f>Sheet1!O206</f>
        <v>43008</v>
      </c>
      <c r="E1379" s="68" t="str">
        <f>Sheet1!P206</f>
        <v>Nat Fuel ($/ccf)</v>
      </c>
      <c r="F1379" s="68" t="str">
        <f>Sheet1!Q206</f>
        <v>75-125K</v>
      </c>
      <c r="G1379" s="71" t="s">
        <v>61</v>
      </c>
      <c r="H1379" s="72">
        <f>IF(ISNUMBER((Sheet1!R206+$F$9)*VLOOKUP($B1379,$H$13:$J$18,2,0)),(Sheet1!R206+$F$9)*VLOOKUP($B1379,$H$13:$J$18,2,0),"N/A")</f>
        <v>0.39483570850789068</v>
      </c>
      <c r="I1379" s="70" t="s">
        <v>61</v>
      </c>
      <c r="J1379" s="72">
        <f>IF(ISNUMBER((Sheet1!S206+$F$9)*VLOOKUP($B1379,$H$13:$J$18,2,0)),(Sheet1!S206+$F$9)*VLOOKUP($B1379,$H$13:$J$18,2,0),"N/A")</f>
        <v>0.39026011600789062</v>
      </c>
      <c r="K1379" s="72" t="str">
        <f>IF(ISNUMBER((Sheet1!T206+$F$9)*VLOOKUP($B1379,$H$13:$J$18,2,0)),(Sheet1!T206+$F$9)*VLOOKUP($B1379,$H$13:$J$18,2,0),"N/A")</f>
        <v>N/A</v>
      </c>
    </row>
    <row r="1380" spans="2:11" x14ac:dyDescent="0.25">
      <c r="B1380" s="68" t="str">
        <f>Sheet1!M207</f>
        <v>NY</v>
      </c>
      <c r="C1380" s="68" t="str">
        <f>Sheet1!N207</f>
        <v>Gas</v>
      </c>
      <c r="D1380" s="73">
        <f>Sheet1!O207</f>
        <v>43008</v>
      </c>
      <c r="E1380" s="68" t="str">
        <f>Sheet1!P207</f>
        <v>NYSEG ($/therm)</v>
      </c>
      <c r="F1380" s="68" t="str">
        <f>Sheet1!Q207</f>
        <v>0-25K</v>
      </c>
      <c r="G1380" s="71" t="s">
        <v>61</v>
      </c>
      <c r="H1380" s="72">
        <f>IF(ISNUMBER((Sheet1!R207+$F$9)*VLOOKUP($B1380,$H$13:$J$18,2,0)),(Sheet1!R207+$F$9)*VLOOKUP($B1380,$H$13:$J$18,2,0),"N/A")</f>
        <v>0.48379575784175771</v>
      </c>
      <c r="I1380" s="70" t="s">
        <v>61</v>
      </c>
      <c r="J1380" s="72">
        <f>IF(ISNUMBER((Sheet1!S207+$F$9)*VLOOKUP($B1380,$H$13:$J$18,2,0)),(Sheet1!S207+$F$9)*VLOOKUP($B1380,$H$13:$J$18,2,0),"N/A")</f>
        <v>0.46768137071675786</v>
      </c>
      <c r="K1380" s="72" t="str">
        <f>IF(ISNUMBER((Sheet1!T207+$F$9)*VLOOKUP($B1380,$H$13:$J$18,2,0)),(Sheet1!T207+$F$9)*VLOOKUP($B1380,$H$13:$J$18,2,0),"N/A")</f>
        <v>N/A</v>
      </c>
    </row>
    <row r="1381" spans="2:11" x14ac:dyDescent="0.25">
      <c r="B1381" s="68" t="str">
        <f>Sheet1!M208</f>
        <v>NY</v>
      </c>
      <c r="C1381" s="68" t="str">
        <f>Sheet1!N208</f>
        <v>Gas</v>
      </c>
      <c r="D1381" s="73">
        <f>Sheet1!O208</f>
        <v>43008</v>
      </c>
      <c r="E1381" s="68" t="str">
        <f>Sheet1!P208</f>
        <v>NYSEG ($/therm)</v>
      </c>
      <c r="F1381" s="68" t="str">
        <f>Sheet1!Q208</f>
        <v>25-75K</v>
      </c>
      <c r="G1381" s="71" t="s">
        <v>61</v>
      </c>
      <c r="H1381" s="72">
        <f>IF(ISNUMBER((Sheet1!R208+$F$9)*VLOOKUP($B1381,$H$13:$J$18,2,0)),(Sheet1!R208+$F$9)*VLOOKUP($B1381,$H$13:$J$18,2,0),"N/A")</f>
        <v>0.46339575784175768</v>
      </c>
      <c r="I1381" s="70" t="s">
        <v>61</v>
      </c>
      <c r="J1381" s="72">
        <f>IF(ISNUMBER((Sheet1!S208+$F$9)*VLOOKUP($B1381,$H$13:$J$18,2,0)),(Sheet1!S208+$F$9)*VLOOKUP($B1381,$H$13:$J$18,2,0),"N/A")</f>
        <v>0.44728137071675783</v>
      </c>
      <c r="K1381" s="72" t="str">
        <f>IF(ISNUMBER((Sheet1!T208+$F$9)*VLOOKUP($B1381,$H$13:$J$18,2,0)),(Sheet1!T208+$F$9)*VLOOKUP($B1381,$H$13:$J$18,2,0),"N/A")</f>
        <v>N/A</v>
      </c>
    </row>
    <row r="1382" spans="2:11" x14ac:dyDescent="0.25">
      <c r="B1382" s="68" t="str">
        <f>Sheet1!M209</f>
        <v>NY</v>
      </c>
      <c r="C1382" s="68" t="str">
        <f>Sheet1!N209</f>
        <v>Gas</v>
      </c>
      <c r="D1382" s="73">
        <f>Sheet1!O209</f>
        <v>43008</v>
      </c>
      <c r="E1382" s="68" t="str">
        <f>Sheet1!P209</f>
        <v>NYSEG ($/therm)</v>
      </c>
      <c r="F1382" s="68" t="str">
        <f>Sheet1!Q209</f>
        <v>75-125K</v>
      </c>
      <c r="G1382" s="71" t="s">
        <v>61</v>
      </c>
      <c r="H1382" s="72">
        <f>IF(ISNUMBER((Sheet1!R209+$F$9)*VLOOKUP($B1382,$H$13:$J$18,2,0)),(Sheet1!R209+$F$9)*VLOOKUP($B1382,$H$13:$J$18,2,0),"N/A")</f>
        <v>0.42769575784175773</v>
      </c>
      <c r="I1382" s="70" t="s">
        <v>61</v>
      </c>
      <c r="J1382" s="72">
        <f>IF(ISNUMBER((Sheet1!S209+$F$9)*VLOOKUP($B1382,$H$13:$J$18,2,0)),(Sheet1!S209+$F$9)*VLOOKUP($B1382,$H$13:$J$18,2,0),"N/A")</f>
        <v>0.41158137071675782</v>
      </c>
      <c r="K1382" s="72" t="str">
        <f>IF(ISNUMBER((Sheet1!T209+$F$9)*VLOOKUP($B1382,$H$13:$J$18,2,0)),(Sheet1!T209+$F$9)*VLOOKUP($B1382,$H$13:$J$18,2,0),"N/A")</f>
        <v>N/A</v>
      </c>
    </row>
    <row r="1383" spans="2:11" x14ac:dyDescent="0.25">
      <c r="B1383" s="68" t="str">
        <f>Sheet1!M210</f>
        <v>NY</v>
      </c>
      <c r="C1383" s="68" t="str">
        <f>Sheet1!N210</f>
        <v>Gas</v>
      </c>
      <c r="D1383" s="73">
        <f>Sheet1!O210</f>
        <v>43008</v>
      </c>
      <c r="E1383" s="68" t="str">
        <f>Sheet1!P210</f>
        <v>RGE ($/therm)</v>
      </c>
      <c r="F1383" s="68" t="str">
        <f>Sheet1!Q210</f>
        <v>0-25K</v>
      </c>
      <c r="G1383" s="71" t="s">
        <v>61</v>
      </c>
      <c r="H1383" s="72">
        <f>IF(ISNUMBER((Sheet1!R210+$F$9)*VLOOKUP($B1383,$H$13:$J$18,2,0)),(Sheet1!R210+$F$9)*VLOOKUP($B1383,$H$13:$J$18,2,0),"N/A")</f>
        <v>0.4447275969338913</v>
      </c>
      <c r="I1383" s="70" t="s">
        <v>61</v>
      </c>
      <c r="J1383" s="72">
        <f>IF(ISNUMBER((Sheet1!S210+$F$9)*VLOOKUP($B1383,$H$13:$J$18,2,0)),(Sheet1!S210+$F$9)*VLOOKUP($B1383,$H$13:$J$18,2,0),"N/A")</f>
        <v>0.42758050443389128</v>
      </c>
      <c r="K1383" s="72" t="str">
        <f>IF(ISNUMBER((Sheet1!T210+$F$9)*VLOOKUP($B1383,$H$13:$J$18,2,0)),(Sheet1!T210+$F$9)*VLOOKUP($B1383,$H$13:$J$18,2,0),"N/A")</f>
        <v>N/A</v>
      </c>
    </row>
    <row r="1384" spans="2:11" x14ac:dyDescent="0.25">
      <c r="B1384" s="68" t="str">
        <f>Sheet1!M211</f>
        <v>NY</v>
      </c>
      <c r="C1384" s="68" t="str">
        <f>Sheet1!N211</f>
        <v>Gas</v>
      </c>
      <c r="D1384" s="73">
        <f>Sheet1!O211</f>
        <v>43008</v>
      </c>
      <c r="E1384" s="68" t="str">
        <f>Sheet1!P211</f>
        <v>RGE ($/therm)</v>
      </c>
      <c r="F1384" s="68" t="str">
        <f>Sheet1!Q211</f>
        <v>25-75K</v>
      </c>
      <c r="G1384" s="71" t="s">
        <v>61</v>
      </c>
      <c r="H1384" s="72">
        <f>IF(ISNUMBER((Sheet1!R211+$F$9)*VLOOKUP($B1384,$H$13:$J$18,2,0)),(Sheet1!R211+$F$9)*VLOOKUP($B1384,$H$13:$J$18,2,0),"N/A")</f>
        <v>0.42432759693389127</v>
      </c>
      <c r="I1384" s="70" t="s">
        <v>61</v>
      </c>
      <c r="J1384" s="72">
        <f>IF(ISNUMBER((Sheet1!S211+$F$9)*VLOOKUP($B1384,$H$13:$J$18,2,0)),(Sheet1!S211+$F$9)*VLOOKUP($B1384,$H$13:$J$18,2,0),"N/A")</f>
        <v>0.40718050443389125</v>
      </c>
      <c r="K1384" s="72" t="str">
        <f>IF(ISNUMBER((Sheet1!T211+$F$9)*VLOOKUP($B1384,$H$13:$J$18,2,0)),(Sheet1!T211+$F$9)*VLOOKUP($B1384,$H$13:$J$18,2,0),"N/A")</f>
        <v>N/A</v>
      </c>
    </row>
    <row r="1385" spans="2:11" x14ac:dyDescent="0.25">
      <c r="B1385" s="68" t="str">
        <f>Sheet1!M212</f>
        <v>NY</v>
      </c>
      <c r="C1385" s="68" t="str">
        <f>Sheet1!N212</f>
        <v>Gas</v>
      </c>
      <c r="D1385" s="73">
        <f>Sheet1!O212</f>
        <v>43008</v>
      </c>
      <c r="E1385" s="68" t="str">
        <f>Sheet1!P212</f>
        <v>RGE ($/therm)</v>
      </c>
      <c r="F1385" s="68" t="str">
        <f>Sheet1!Q212</f>
        <v>75-125K</v>
      </c>
      <c r="G1385" s="71" t="s">
        <v>61</v>
      </c>
      <c r="H1385" s="72">
        <f>IF(ISNUMBER((Sheet1!R212+$F$9)*VLOOKUP($B1385,$H$13:$J$18,2,0)),(Sheet1!R212+$F$9)*VLOOKUP($B1385,$H$13:$J$18,2,0),"N/A")</f>
        <v>0.38862759693389126</v>
      </c>
      <c r="I1385" s="70" t="s">
        <v>61</v>
      </c>
      <c r="J1385" s="72">
        <f>IF(ISNUMBER((Sheet1!S212+$F$9)*VLOOKUP($B1385,$H$13:$J$18,2,0)),(Sheet1!S212+$F$9)*VLOOKUP($B1385,$H$13:$J$18,2,0),"N/A")</f>
        <v>0.3714805044338913</v>
      </c>
      <c r="K1385" s="72" t="str">
        <f>IF(ISNUMBER((Sheet1!T212+$F$9)*VLOOKUP($B1385,$H$13:$J$18,2,0)),(Sheet1!T212+$F$9)*VLOOKUP($B1385,$H$13:$J$18,2,0),"N/A")</f>
        <v>N/A</v>
      </c>
    </row>
    <row r="1386" spans="2:11" x14ac:dyDescent="0.25">
      <c r="B1386" s="68" t="str">
        <f>Sheet1!M213</f>
        <v>NY</v>
      </c>
      <c r="C1386" s="68" t="str">
        <f>Sheet1!N213</f>
        <v>Gas</v>
      </c>
      <c r="D1386" s="73">
        <f>Sheet1!O213</f>
        <v>43008</v>
      </c>
      <c r="E1386" s="68" t="str">
        <f>Sheet1!P213</f>
        <v>O&amp;R ($/ccf)</v>
      </c>
      <c r="F1386" s="68" t="str">
        <f>Sheet1!Q213</f>
        <v>0-25K</v>
      </c>
      <c r="G1386" s="71" t="s">
        <v>61</v>
      </c>
      <c r="H1386" s="72">
        <f>IF(ISNUMBER((Sheet1!R213+$F$9)*VLOOKUP($B1386,$H$13:$J$18,2,0)),(Sheet1!R213+$F$9)*VLOOKUP($B1386,$H$13:$J$18,2,0),"N/A")</f>
        <v>0.59089486290750015</v>
      </c>
      <c r="I1386" s="70" t="s">
        <v>61</v>
      </c>
      <c r="J1386" s="72">
        <f>IF(ISNUMBER((Sheet1!S213+$F$9)*VLOOKUP($B1386,$H$13:$J$18,2,0)),(Sheet1!S213+$F$9)*VLOOKUP($B1386,$H$13:$J$18,2,0),"N/A")</f>
        <v>0.57068142549749989</v>
      </c>
      <c r="K1386" s="72" t="str">
        <f>IF(ISNUMBER((Sheet1!T213+$F$9)*VLOOKUP($B1386,$H$13:$J$18,2,0)),(Sheet1!T213+$F$9)*VLOOKUP($B1386,$H$13:$J$18,2,0),"N/A")</f>
        <v>N/A</v>
      </c>
    </row>
    <row r="1387" spans="2:11" x14ac:dyDescent="0.25">
      <c r="B1387" s="68" t="str">
        <f>Sheet1!M214</f>
        <v>NY</v>
      </c>
      <c r="C1387" s="68" t="str">
        <f>Sheet1!N214</f>
        <v>Gas</v>
      </c>
      <c r="D1387" s="73">
        <f>Sheet1!O214</f>
        <v>43008</v>
      </c>
      <c r="E1387" s="68" t="str">
        <f>Sheet1!P214</f>
        <v>O&amp;R ($/ccf)</v>
      </c>
      <c r="F1387" s="68" t="str">
        <f>Sheet1!Q214</f>
        <v>25-75K</v>
      </c>
      <c r="G1387" s="71" t="s">
        <v>61</v>
      </c>
      <c r="H1387" s="72">
        <f>IF(ISNUMBER((Sheet1!R214+$F$9)*VLOOKUP($B1387,$H$13:$J$18,2,0)),(Sheet1!R214+$F$9)*VLOOKUP($B1387,$H$13:$J$18,2,0),"N/A")</f>
        <v>0.57049486290750007</v>
      </c>
      <c r="I1387" s="70" t="s">
        <v>61</v>
      </c>
      <c r="J1387" s="72">
        <f>IF(ISNUMBER((Sheet1!S214+$F$9)*VLOOKUP($B1387,$H$13:$J$18,2,0)),(Sheet1!S214+$F$9)*VLOOKUP($B1387,$H$13:$J$18,2,0),"N/A")</f>
        <v>0.55028142549750003</v>
      </c>
      <c r="K1387" s="72" t="str">
        <f>IF(ISNUMBER((Sheet1!T214+$F$9)*VLOOKUP($B1387,$H$13:$J$18,2,0)),(Sheet1!T214+$F$9)*VLOOKUP($B1387,$H$13:$J$18,2,0),"N/A")</f>
        <v>N/A</v>
      </c>
    </row>
    <row r="1388" spans="2:11" x14ac:dyDescent="0.25">
      <c r="B1388" s="68" t="str">
        <f>Sheet1!M215</f>
        <v>NY</v>
      </c>
      <c r="C1388" s="68" t="str">
        <f>Sheet1!N215</f>
        <v>Gas</v>
      </c>
      <c r="D1388" s="73">
        <f>Sheet1!O215</f>
        <v>43008</v>
      </c>
      <c r="E1388" s="68" t="str">
        <f>Sheet1!P215</f>
        <v>O&amp;R ($/ccf)</v>
      </c>
      <c r="F1388" s="68" t="str">
        <f>Sheet1!Q215</f>
        <v>75-125K</v>
      </c>
      <c r="G1388" s="71" t="s">
        <v>61</v>
      </c>
      <c r="H1388" s="72">
        <f>IF(ISNUMBER((Sheet1!R215+$F$9)*VLOOKUP($B1388,$H$13:$J$18,2,0)),(Sheet1!R215+$F$9)*VLOOKUP($B1388,$H$13:$J$18,2,0),"N/A")</f>
        <v>0.5347948629075</v>
      </c>
      <c r="I1388" s="70" t="s">
        <v>61</v>
      </c>
      <c r="J1388" s="72">
        <f>IF(ISNUMBER((Sheet1!S215+$F$9)*VLOOKUP($B1388,$H$13:$J$18,2,0)),(Sheet1!S215+$F$9)*VLOOKUP($B1388,$H$13:$J$18,2,0),"N/A")</f>
        <v>0.51458142549749986</v>
      </c>
      <c r="K1388" s="72" t="str">
        <f>IF(ISNUMBER((Sheet1!T215+$F$9)*VLOOKUP($B1388,$H$13:$J$18,2,0)),(Sheet1!T215+$F$9)*VLOOKUP($B1388,$H$13:$J$18,2,0),"N/A")</f>
        <v>N/A</v>
      </c>
    </row>
    <row r="1389" spans="2:11" x14ac:dyDescent="0.25">
      <c r="B1389" s="68" t="str">
        <f>Sheet1!M216</f>
        <v>NY</v>
      </c>
      <c r="C1389" s="68" t="str">
        <f>Sheet1!N216</f>
        <v>Gas</v>
      </c>
      <c r="D1389" s="73">
        <f>Sheet1!O216</f>
        <v>43008</v>
      </c>
      <c r="E1389" s="68" t="str">
        <f>Sheet1!P216</f>
        <v>Central Hud ($/ccf)</v>
      </c>
      <c r="F1389" s="68" t="str">
        <f>Sheet1!Q216</f>
        <v>0-25K</v>
      </c>
      <c r="G1389" s="71" t="s">
        <v>61</v>
      </c>
      <c r="H1389" s="72">
        <f>IF(ISNUMBER((Sheet1!R216+$F$9)*VLOOKUP($B1389,$H$13:$J$18,2,0)),(Sheet1!R216+$F$9)*VLOOKUP($B1389,$H$13:$J$18,2,0),"N/A")</f>
        <v>0.57465388817250007</v>
      </c>
      <c r="I1389" s="70" t="s">
        <v>61</v>
      </c>
      <c r="J1389" s="72">
        <f>IF(ISNUMBER((Sheet1!S216+$F$9)*VLOOKUP($B1389,$H$13:$J$18,2,0)),(Sheet1!S216+$F$9)*VLOOKUP($B1389,$H$13:$J$18,2,0),"N/A")</f>
        <v>0.54845174146500009</v>
      </c>
      <c r="K1389" s="72" t="str">
        <f>IF(ISNUMBER((Sheet1!T216+$F$9)*VLOOKUP($B1389,$H$13:$J$18,2,0)),(Sheet1!T216+$F$9)*VLOOKUP($B1389,$H$13:$J$18,2,0),"N/A")</f>
        <v>N/A</v>
      </c>
    </row>
    <row r="1390" spans="2:11" x14ac:dyDescent="0.25">
      <c r="B1390" s="68" t="str">
        <f>Sheet1!M217</f>
        <v>NY</v>
      </c>
      <c r="C1390" s="68" t="str">
        <f>Sheet1!N217</f>
        <v>Gas</v>
      </c>
      <c r="D1390" s="73">
        <f>Sheet1!O217</f>
        <v>43008</v>
      </c>
      <c r="E1390" s="68" t="str">
        <f>Sheet1!P217</f>
        <v>Central Hud ($/ccf)</v>
      </c>
      <c r="F1390" s="68" t="str">
        <f>Sheet1!Q217</f>
        <v>25-75K</v>
      </c>
      <c r="G1390" s="71" t="s">
        <v>61</v>
      </c>
      <c r="H1390" s="72">
        <f>IF(ISNUMBER((Sheet1!R217+$F$9)*VLOOKUP($B1390,$H$13:$J$18,2,0)),(Sheet1!R217+$F$9)*VLOOKUP($B1390,$H$13:$J$18,2,0),"N/A")</f>
        <v>0.55425388817249999</v>
      </c>
      <c r="I1390" s="70" t="s">
        <v>61</v>
      </c>
      <c r="J1390" s="72">
        <f>IF(ISNUMBER((Sheet1!S217+$F$9)*VLOOKUP($B1390,$H$13:$J$18,2,0)),(Sheet1!S217+$F$9)*VLOOKUP($B1390,$H$13:$J$18,2,0),"N/A")</f>
        <v>0.528051741465</v>
      </c>
      <c r="K1390" s="72" t="str">
        <f>IF(ISNUMBER((Sheet1!T217+$F$9)*VLOOKUP($B1390,$H$13:$J$18,2,0)),(Sheet1!T217+$F$9)*VLOOKUP($B1390,$H$13:$J$18,2,0),"N/A")</f>
        <v>N/A</v>
      </c>
    </row>
    <row r="1391" spans="2:11" x14ac:dyDescent="0.25">
      <c r="B1391" s="68" t="str">
        <f>Sheet1!M218</f>
        <v>NY</v>
      </c>
      <c r="C1391" s="68" t="str">
        <f>Sheet1!N218</f>
        <v>Gas</v>
      </c>
      <c r="D1391" s="73">
        <f>Sheet1!O218</f>
        <v>43008</v>
      </c>
      <c r="E1391" s="68" t="str">
        <f>Sheet1!P218</f>
        <v>Central Hud ($/ccf)</v>
      </c>
      <c r="F1391" s="68" t="str">
        <f>Sheet1!Q218</f>
        <v>75-125K</v>
      </c>
      <c r="G1391" s="71" t="s">
        <v>61</v>
      </c>
      <c r="H1391" s="72">
        <f>IF(ISNUMBER((Sheet1!R218+$F$9)*VLOOKUP($B1391,$H$13:$J$18,2,0)),(Sheet1!R218+$F$9)*VLOOKUP($B1391,$H$13:$J$18,2,0),"N/A")</f>
        <v>0.51855388817250003</v>
      </c>
      <c r="I1391" s="70" t="s">
        <v>61</v>
      </c>
      <c r="J1391" s="72">
        <f>IF(ISNUMBER((Sheet1!S218+$F$9)*VLOOKUP($B1391,$H$13:$J$18,2,0)),(Sheet1!S218+$F$9)*VLOOKUP($B1391,$H$13:$J$18,2,0),"N/A")</f>
        <v>0.49235174146499999</v>
      </c>
      <c r="K1391" s="72" t="str">
        <f>IF(ISNUMBER((Sheet1!T218+$F$9)*VLOOKUP($B1391,$H$13:$J$18,2,0)),(Sheet1!T218+$F$9)*VLOOKUP($B1391,$H$13:$J$18,2,0),"N/A")</f>
        <v>N/A</v>
      </c>
    </row>
    <row r="1392" spans="2:11" x14ac:dyDescent="0.25">
      <c r="B1392" s="68" t="str">
        <f>Sheet1!M219</f>
        <v>NY</v>
      </c>
      <c r="C1392" s="68" t="str">
        <f>Sheet1!N219</f>
        <v>Gas</v>
      </c>
      <c r="D1392" s="73">
        <f>Sheet1!O219</f>
        <v>43039</v>
      </c>
      <c r="E1392" s="68" t="str">
        <f>Sheet1!P219</f>
        <v>N-Grid NY/ Li  ($/therm)</v>
      </c>
      <c r="F1392" s="68" t="str">
        <f>Sheet1!Q219</f>
        <v>0-25K</v>
      </c>
      <c r="G1392" s="71" t="s">
        <v>61</v>
      </c>
      <c r="H1392" s="72">
        <f>IF(ISNUMBER((Sheet1!R219+$F$9)*VLOOKUP($B1392,$H$13:$J$18,2,0)),(Sheet1!R219+$F$9)*VLOOKUP($B1392,$H$13:$J$18,2,0),"N/A")</f>
        <v>0.59499026888450002</v>
      </c>
      <c r="I1392" s="70" t="s">
        <v>61</v>
      </c>
      <c r="J1392" s="72">
        <f>IF(ISNUMBER((Sheet1!S219+$F$9)*VLOOKUP($B1392,$H$13:$J$18,2,0)),(Sheet1!S219+$F$9)*VLOOKUP($B1392,$H$13:$J$18,2,0),"N/A")</f>
        <v>0.57816485505949999</v>
      </c>
      <c r="K1392" s="72" t="str">
        <f>IF(ISNUMBER((Sheet1!T219+$F$9)*VLOOKUP($B1392,$H$13:$J$18,2,0)),(Sheet1!T219+$F$9)*VLOOKUP($B1392,$H$13:$J$18,2,0),"N/A")</f>
        <v>N/A</v>
      </c>
    </row>
    <row r="1393" spans="2:11" x14ac:dyDescent="0.25">
      <c r="B1393" s="68" t="str">
        <f>Sheet1!M220</f>
        <v>NY</v>
      </c>
      <c r="C1393" s="68" t="str">
        <f>Sheet1!N220</f>
        <v>Gas</v>
      </c>
      <c r="D1393" s="73">
        <f>Sheet1!O220</f>
        <v>43039</v>
      </c>
      <c r="E1393" s="68" t="str">
        <f>Sheet1!P220</f>
        <v>N-Grid NY/ Li  ($/therm)</v>
      </c>
      <c r="F1393" s="68" t="str">
        <f>Sheet1!Q220</f>
        <v>25-75K</v>
      </c>
      <c r="G1393" s="71" t="s">
        <v>61</v>
      </c>
      <c r="H1393" s="72">
        <f>IF(ISNUMBER((Sheet1!R220+$F$9)*VLOOKUP($B1393,$H$13:$J$18,2,0)),(Sheet1!R220+$F$9)*VLOOKUP($B1393,$H$13:$J$18,2,0),"N/A")</f>
        <v>0.57459026888449993</v>
      </c>
      <c r="I1393" s="70" t="s">
        <v>61</v>
      </c>
      <c r="J1393" s="72">
        <f>IF(ISNUMBER((Sheet1!S220+$F$9)*VLOOKUP($B1393,$H$13:$J$18,2,0)),(Sheet1!S220+$F$9)*VLOOKUP($B1393,$H$13:$J$18,2,0),"N/A")</f>
        <v>0.55776485505950002</v>
      </c>
      <c r="K1393" s="72" t="str">
        <f>IF(ISNUMBER((Sheet1!T220+$F$9)*VLOOKUP($B1393,$H$13:$J$18,2,0)),(Sheet1!T220+$F$9)*VLOOKUP($B1393,$H$13:$J$18,2,0),"N/A")</f>
        <v>N/A</v>
      </c>
    </row>
    <row r="1394" spans="2:11" x14ac:dyDescent="0.25">
      <c r="B1394" s="68" t="str">
        <f>Sheet1!M221</f>
        <v>NY</v>
      </c>
      <c r="C1394" s="68" t="str">
        <f>Sheet1!N221</f>
        <v>Gas</v>
      </c>
      <c r="D1394" s="73">
        <f>Sheet1!O221</f>
        <v>43039</v>
      </c>
      <c r="E1394" s="68" t="str">
        <f>Sheet1!P221</f>
        <v>N-Grid NY/ Li  ($/therm)</v>
      </c>
      <c r="F1394" s="68" t="str">
        <f>Sheet1!Q221</f>
        <v>75-125K</v>
      </c>
      <c r="G1394" s="71" t="s">
        <v>61</v>
      </c>
      <c r="H1394" s="72">
        <f>IF(ISNUMBER((Sheet1!R221+$F$9)*VLOOKUP($B1394,$H$13:$J$18,2,0)),(Sheet1!R221+$F$9)*VLOOKUP($B1394,$H$13:$J$18,2,0),"N/A")</f>
        <v>0.53889026888449998</v>
      </c>
      <c r="I1394" s="70" t="s">
        <v>61</v>
      </c>
      <c r="J1394" s="72">
        <f>IF(ISNUMBER((Sheet1!S221+$F$9)*VLOOKUP($B1394,$H$13:$J$18,2,0)),(Sheet1!S221+$F$9)*VLOOKUP($B1394,$H$13:$J$18,2,0),"N/A")</f>
        <v>0.52206485505949995</v>
      </c>
      <c r="K1394" s="72" t="str">
        <f>IF(ISNUMBER((Sheet1!T221+$F$9)*VLOOKUP($B1394,$H$13:$J$18,2,0)),(Sheet1!T221+$F$9)*VLOOKUP($B1394,$H$13:$J$18,2,0),"N/A")</f>
        <v>N/A</v>
      </c>
    </row>
    <row r="1395" spans="2:11" x14ac:dyDescent="0.25">
      <c r="B1395" s="68" t="str">
        <f>Sheet1!M222</f>
        <v>NY</v>
      </c>
      <c r="C1395" s="68" t="str">
        <f>Sheet1!N222</f>
        <v>Gas</v>
      </c>
      <c r="D1395" s="73">
        <f>Sheet1!O222</f>
        <v>43039</v>
      </c>
      <c r="E1395" s="68" t="str">
        <f>Sheet1!P222</f>
        <v>N-Grid NiMo ($/therm)</v>
      </c>
      <c r="F1395" s="68" t="str">
        <f>Sheet1!Q222</f>
        <v>0-25K</v>
      </c>
      <c r="G1395" s="71" t="s">
        <v>61</v>
      </c>
      <c r="H1395" s="72">
        <f>IF(ISNUMBER((Sheet1!R222+$F$9)*VLOOKUP($B1395,$H$13:$J$18,2,0)),(Sheet1!R222+$F$9)*VLOOKUP($B1395,$H$13:$J$18,2,0),"N/A")</f>
        <v>0.40447269225543436</v>
      </c>
      <c r="I1395" s="70" t="s">
        <v>61</v>
      </c>
      <c r="J1395" s="72">
        <f>IF(ISNUMBER((Sheet1!S222+$F$9)*VLOOKUP($B1395,$H$13:$J$18,2,0)),(Sheet1!S222+$F$9)*VLOOKUP($B1395,$H$13:$J$18,2,0),"N/A")</f>
        <v>0.40179366225543439</v>
      </c>
      <c r="K1395" s="72" t="str">
        <f>IF(ISNUMBER((Sheet1!T222+$F$9)*VLOOKUP($B1395,$H$13:$J$18,2,0)),(Sheet1!T222+$F$9)*VLOOKUP($B1395,$H$13:$J$18,2,0),"N/A")</f>
        <v>N/A</v>
      </c>
    </row>
    <row r="1396" spans="2:11" x14ac:dyDescent="0.25">
      <c r="B1396" s="68" t="str">
        <f>Sheet1!M223</f>
        <v>NY</v>
      </c>
      <c r="C1396" s="68" t="str">
        <f>Sheet1!N223</f>
        <v>Gas</v>
      </c>
      <c r="D1396" s="73">
        <f>Sheet1!O223</f>
        <v>43039</v>
      </c>
      <c r="E1396" s="68" t="str">
        <f>Sheet1!P223</f>
        <v>N-Grid NiMo ($/therm)</v>
      </c>
      <c r="F1396" s="68" t="str">
        <f>Sheet1!Q223</f>
        <v>25-75K</v>
      </c>
      <c r="G1396" s="71" t="s">
        <v>61</v>
      </c>
      <c r="H1396" s="72">
        <f>IF(ISNUMBER((Sheet1!R223+$F$9)*VLOOKUP($B1396,$H$13:$J$18,2,0)),(Sheet1!R223+$F$9)*VLOOKUP($B1396,$H$13:$J$18,2,0),"N/A")</f>
        <v>0.38407269225543433</v>
      </c>
      <c r="I1396" s="70" t="s">
        <v>61</v>
      </c>
      <c r="J1396" s="72">
        <f>IF(ISNUMBER((Sheet1!S223+$F$9)*VLOOKUP($B1396,$H$13:$J$18,2,0)),(Sheet1!S223+$F$9)*VLOOKUP($B1396,$H$13:$J$18,2,0),"N/A")</f>
        <v>0.38139366225543442</v>
      </c>
      <c r="K1396" s="72" t="str">
        <f>IF(ISNUMBER((Sheet1!T223+$F$9)*VLOOKUP($B1396,$H$13:$J$18,2,0)),(Sheet1!T223+$F$9)*VLOOKUP($B1396,$H$13:$J$18,2,0),"N/A")</f>
        <v>N/A</v>
      </c>
    </row>
    <row r="1397" spans="2:11" x14ac:dyDescent="0.25">
      <c r="B1397" s="68" t="str">
        <f>Sheet1!M224</f>
        <v>NY</v>
      </c>
      <c r="C1397" s="68" t="str">
        <f>Sheet1!N224</f>
        <v>Gas</v>
      </c>
      <c r="D1397" s="73">
        <f>Sheet1!O224</f>
        <v>43039</v>
      </c>
      <c r="E1397" s="68" t="str">
        <f>Sheet1!P224</f>
        <v>N-Grid NiMo ($/therm)</v>
      </c>
      <c r="F1397" s="68" t="str">
        <f>Sheet1!Q224</f>
        <v>75-125K</v>
      </c>
      <c r="G1397" s="71" t="s">
        <v>61</v>
      </c>
      <c r="H1397" s="72">
        <f>IF(ISNUMBER((Sheet1!R224+$F$9)*VLOOKUP($B1397,$H$13:$J$18,2,0)),(Sheet1!R224+$F$9)*VLOOKUP($B1397,$H$13:$J$18,2,0),"N/A")</f>
        <v>0.34837269225543438</v>
      </c>
      <c r="I1397" s="70" t="s">
        <v>61</v>
      </c>
      <c r="J1397" s="72">
        <f>IF(ISNUMBER((Sheet1!S224+$F$9)*VLOOKUP($B1397,$H$13:$J$18,2,0)),(Sheet1!S224+$F$9)*VLOOKUP($B1397,$H$13:$J$18,2,0),"N/A")</f>
        <v>0.34569366225543435</v>
      </c>
      <c r="K1397" s="72" t="str">
        <f>IF(ISNUMBER((Sheet1!T224+$F$9)*VLOOKUP($B1397,$H$13:$J$18,2,0)),(Sheet1!T224+$F$9)*VLOOKUP($B1397,$H$13:$J$18,2,0),"N/A")</f>
        <v>N/A</v>
      </c>
    </row>
    <row r="1398" spans="2:11" x14ac:dyDescent="0.25">
      <c r="B1398" s="68" t="str">
        <f>Sheet1!M225</f>
        <v>NY</v>
      </c>
      <c r="C1398" s="68" t="str">
        <f>Sheet1!N225</f>
        <v>Gas</v>
      </c>
      <c r="D1398" s="73">
        <f>Sheet1!O225</f>
        <v>43039</v>
      </c>
      <c r="E1398" s="68" t="str">
        <f>Sheet1!P225</f>
        <v>Con Edison ($/therm)</v>
      </c>
      <c r="F1398" s="68" t="str">
        <f>Sheet1!Q225</f>
        <v>0-25K</v>
      </c>
      <c r="G1398" s="71" t="s">
        <v>61</v>
      </c>
      <c r="H1398" s="72">
        <f>IF(ISNUMBER((Sheet1!R225+$F$9)*VLOOKUP($B1398,$H$13:$J$18,2,0)),(Sheet1!R225+$F$9)*VLOOKUP($B1398,$H$13:$J$18,2,0),"N/A")</f>
        <v>0.56399433839249991</v>
      </c>
      <c r="I1398" s="70" t="s">
        <v>61</v>
      </c>
      <c r="J1398" s="72">
        <f>IF(ISNUMBER((Sheet1!S225+$F$9)*VLOOKUP($B1398,$H$13:$J$18,2,0)),(Sheet1!S225+$F$9)*VLOOKUP($B1398,$H$13:$J$18,2,0),"N/A")</f>
        <v>0.55072110918374995</v>
      </c>
      <c r="K1398" s="72" t="str">
        <f>IF(ISNUMBER((Sheet1!T225+$F$9)*VLOOKUP($B1398,$H$13:$J$18,2,0)),(Sheet1!T225+$F$9)*VLOOKUP($B1398,$H$13:$J$18,2,0),"N/A")</f>
        <v>N/A</v>
      </c>
    </row>
    <row r="1399" spans="2:11" x14ac:dyDescent="0.25">
      <c r="B1399" s="68" t="str">
        <f>Sheet1!M226</f>
        <v>NY</v>
      </c>
      <c r="C1399" s="68" t="str">
        <f>Sheet1!N226</f>
        <v>Gas</v>
      </c>
      <c r="D1399" s="73">
        <f>Sheet1!O226</f>
        <v>43039</v>
      </c>
      <c r="E1399" s="68" t="str">
        <f>Sheet1!P226</f>
        <v>Con Edison ($/therm)</v>
      </c>
      <c r="F1399" s="68" t="str">
        <f>Sheet1!Q226</f>
        <v>25-75K</v>
      </c>
      <c r="G1399" s="71" t="s">
        <v>61</v>
      </c>
      <c r="H1399" s="72">
        <f>IF(ISNUMBER((Sheet1!R226+$F$9)*VLOOKUP($B1399,$H$13:$J$18,2,0)),(Sheet1!R226+$F$9)*VLOOKUP($B1399,$H$13:$J$18,2,0),"N/A")</f>
        <v>0.54359433839250004</v>
      </c>
      <c r="I1399" s="70" t="s">
        <v>61</v>
      </c>
      <c r="J1399" s="72">
        <f>IF(ISNUMBER((Sheet1!S226+$F$9)*VLOOKUP($B1399,$H$13:$J$18,2,0)),(Sheet1!S226+$F$9)*VLOOKUP($B1399,$H$13:$J$18,2,0),"N/A")</f>
        <v>0.53032110918374997</v>
      </c>
      <c r="K1399" s="72" t="str">
        <f>IF(ISNUMBER((Sheet1!T226+$F$9)*VLOOKUP($B1399,$H$13:$J$18,2,0)),(Sheet1!T226+$F$9)*VLOOKUP($B1399,$H$13:$J$18,2,0),"N/A")</f>
        <v>N/A</v>
      </c>
    </row>
    <row r="1400" spans="2:11" x14ac:dyDescent="0.25">
      <c r="B1400" s="68" t="str">
        <f>Sheet1!M227</f>
        <v>NY</v>
      </c>
      <c r="C1400" s="68" t="str">
        <f>Sheet1!N227</f>
        <v>Gas</v>
      </c>
      <c r="D1400" s="73">
        <f>Sheet1!O227</f>
        <v>43039</v>
      </c>
      <c r="E1400" s="68" t="str">
        <f>Sheet1!P227</f>
        <v>Con Edison ($/therm)</v>
      </c>
      <c r="F1400" s="68" t="str">
        <f>Sheet1!Q227</f>
        <v>75-125K</v>
      </c>
      <c r="G1400" s="71" t="s">
        <v>61</v>
      </c>
      <c r="H1400" s="72">
        <f>IF(ISNUMBER((Sheet1!R227+$F$9)*VLOOKUP($B1400,$H$13:$J$18,2,0)),(Sheet1!R227+$F$9)*VLOOKUP($B1400,$H$13:$J$18,2,0),"N/A")</f>
        <v>0.50789433839249998</v>
      </c>
      <c r="I1400" s="70" t="s">
        <v>61</v>
      </c>
      <c r="J1400" s="72">
        <f>IF(ISNUMBER((Sheet1!S227+$F$9)*VLOOKUP($B1400,$H$13:$J$18,2,0)),(Sheet1!S227+$F$9)*VLOOKUP($B1400,$H$13:$J$18,2,0),"N/A")</f>
        <v>0.49462110918374996</v>
      </c>
      <c r="K1400" s="72" t="str">
        <f>IF(ISNUMBER((Sheet1!T227+$F$9)*VLOOKUP($B1400,$H$13:$J$18,2,0)),(Sheet1!T227+$F$9)*VLOOKUP($B1400,$H$13:$J$18,2,0),"N/A")</f>
        <v>N/A</v>
      </c>
    </row>
    <row r="1401" spans="2:11" x14ac:dyDescent="0.25">
      <c r="B1401" s="68" t="str">
        <f>Sheet1!M228</f>
        <v>NY</v>
      </c>
      <c r="C1401" s="68" t="str">
        <f>Sheet1!N228</f>
        <v>Gas</v>
      </c>
      <c r="D1401" s="73">
        <f>Sheet1!O228</f>
        <v>43039</v>
      </c>
      <c r="E1401" s="68" t="str">
        <f>Sheet1!P228</f>
        <v>Nat Fuel ($/ccf)</v>
      </c>
      <c r="F1401" s="68" t="str">
        <f>Sheet1!Q228</f>
        <v>0-25K</v>
      </c>
      <c r="G1401" s="71" t="s">
        <v>61</v>
      </c>
      <c r="H1401" s="72">
        <f>IF(ISNUMBER((Sheet1!R228+$F$9)*VLOOKUP($B1401,$H$13:$J$18,2,0)),(Sheet1!R228+$F$9)*VLOOKUP($B1401,$H$13:$J$18,2,0),"N/A")</f>
        <v>0.45056289850789055</v>
      </c>
      <c r="I1401" s="70" t="s">
        <v>61</v>
      </c>
      <c r="J1401" s="72">
        <f>IF(ISNUMBER((Sheet1!S228+$F$9)*VLOOKUP($B1401,$H$13:$J$18,2,0)),(Sheet1!S228+$F$9)*VLOOKUP($B1401,$H$13:$J$18,2,0),"N/A")</f>
        <v>0.44606316850789063</v>
      </c>
      <c r="K1401" s="72" t="str">
        <f>IF(ISNUMBER((Sheet1!T228+$F$9)*VLOOKUP($B1401,$H$13:$J$18,2,0)),(Sheet1!T228+$F$9)*VLOOKUP($B1401,$H$13:$J$18,2,0),"N/A")</f>
        <v>N/A</v>
      </c>
    </row>
    <row r="1402" spans="2:11" x14ac:dyDescent="0.25">
      <c r="B1402" s="68" t="str">
        <f>Sheet1!M229</f>
        <v>NY</v>
      </c>
      <c r="C1402" s="68" t="str">
        <f>Sheet1!N229</f>
        <v>Gas</v>
      </c>
      <c r="D1402" s="73">
        <f>Sheet1!O229</f>
        <v>43039</v>
      </c>
      <c r="E1402" s="68" t="str">
        <f>Sheet1!P229</f>
        <v>Nat Fuel ($/ccf)</v>
      </c>
      <c r="F1402" s="68" t="str">
        <f>Sheet1!Q229</f>
        <v>25-75K</v>
      </c>
      <c r="G1402" s="71" t="s">
        <v>61</v>
      </c>
      <c r="H1402" s="72">
        <f>IF(ISNUMBER((Sheet1!R229+$F$9)*VLOOKUP($B1402,$H$13:$J$18,2,0)),(Sheet1!R229+$F$9)*VLOOKUP($B1402,$H$13:$J$18,2,0),"N/A")</f>
        <v>0.43016289850789052</v>
      </c>
      <c r="I1402" s="70" t="s">
        <v>61</v>
      </c>
      <c r="J1402" s="72">
        <f>IF(ISNUMBER((Sheet1!S229+$F$9)*VLOOKUP($B1402,$H$13:$J$18,2,0)),(Sheet1!S229+$F$9)*VLOOKUP($B1402,$H$13:$J$18,2,0),"N/A")</f>
        <v>0.4256631685078906</v>
      </c>
      <c r="K1402" s="72" t="str">
        <f>IF(ISNUMBER((Sheet1!T229+$F$9)*VLOOKUP($B1402,$H$13:$J$18,2,0)),(Sheet1!T229+$F$9)*VLOOKUP($B1402,$H$13:$J$18,2,0),"N/A")</f>
        <v>N/A</v>
      </c>
    </row>
    <row r="1403" spans="2:11" x14ac:dyDescent="0.25">
      <c r="B1403" s="68" t="str">
        <f>Sheet1!M230</f>
        <v>NY</v>
      </c>
      <c r="C1403" s="68" t="str">
        <f>Sheet1!N230</f>
        <v>Gas</v>
      </c>
      <c r="D1403" s="73">
        <f>Sheet1!O230</f>
        <v>43039</v>
      </c>
      <c r="E1403" s="68" t="str">
        <f>Sheet1!P230</f>
        <v>Nat Fuel ($/ccf)</v>
      </c>
      <c r="F1403" s="68" t="str">
        <f>Sheet1!Q230</f>
        <v>75-125K</v>
      </c>
      <c r="G1403" s="71" t="s">
        <v>61</v>
      </c>
      <c r="H1403" s="72">
        <f>IF(ISNUMBER((Sheet1!R230+$F$9)*VLOOKUP($B1403,$H$13:$J$18,2,0)),(Sheet1!R230+$F$9)*VLOOKUP($B1403,$H$13:$J$18,2,0),"N/A")</f>
        <v>0.39446289850789057</v>
      </c>
      <c r="I1403" s="70" t="s">
        <v>61</v>
      </c>
      <c r="J1403" s="72">
        <f>IF(ISNUMBER((Sheet1!S230+$F$9)*VLOOKUP($B1403,$H$13:$J$18,2,0)),(Sheet1!S230+$F$9)*VLOOKUP($B1403,$H$13:$J$18,2,0),"N/A")</f>
        <v>0.38996316850789053</v>
      </c>
      <c r="K1403" s="72" t="str">
        <f>IF(ISNUMBER((Sheet1!T230+$F$9)*VLOOKUP($B1403,$H$13:$J$18,2,0)),(Sheet1!T230+$F$9)*VLOOKUP($B1403,$H$13:$J$18,2,0),"N/A")</f>
        <v>N/A</v>
      </c>
    </row>
    <row r="1404" spans="2:11" x14ac:dyDescent="0.25">
      <c r="B1404" s="68" t="str">
        <f>Sheet1!M231</f>
        <v>NY</v>
      </c>
      <c r="C1404" s="68" t="str">
        <f>Sheet1!N231</f>
        <v>Gas</v>
      </c>
      <c r="D1404" s="73">
        <f>Sheet1!O231</f>
        <v>43039</v>
      </c>
      <c r="E1404" s="68" t="str">
        <f>Sheet1!P231</f>
        <v>NYSEG ($/therm)</v>
      </c>
      <c r="F1404" s="68" t="str">
        <f>Sheet1!Q231</f>
        <v>0-25K</v>
      </c>
      <c r="G1404" s="71" t="s">
        <v>61</v>
      </c>
      <c r="H1404" s="72">
        <f>IF(ISNUMBER((Sheet1!R231+$F$9)*VLOOKUP($B1404,$H$13:$J$18,2,0)),(Sheet1!R231+$F$9)*VLOOKUP($B1404,$H$13:$J$18,2,0),"N/A")</f>
        <v>0.47971522234175767</v>
      </c>
      <c r="I1404" s="70" t="s">
        <v>61</v>
      </c>
      <c r="J1404" s="72">
        <f>IF(ISNUMBER((Sheet1!S231+$F$9)*VLOOKUP($B1404,$H$13:$J$18,2,0)),(Sheet1!S231+$F$9)*VLOOKUP($B1404,$H$13:$J$18,2,0),"N/A")</f>
        <v>0.46521169954175773</v>
      </c>
      <c r="K1404" s="72" t="str">
        <f>IF(ISNUMBER((Sheet1!T231+$F$9)*VLOOKUP($B1404,$H$13:$J$18,2,0)),(Sheet1!T231+$F$9)*VLOOKUP($B1404,$H$13:$J$18,2,0),"N/A")</f>
        <v>N/A</v>
      </c>
    </row>
    <row r="1405" spans="2:11" x14ac:dyDescent="0.25">
      <c r="B1405" s="68" t="str">
        <f>Sheet1!M232</f>
        <v>NY</v>
      </c>
      <c r="C1405" s="68" t="str">
        <f>Sheet1!N232</f>
        <v>Gas</v>
      </c>
      <c r="D1405" s="73">
        <f>Sheet1!O232</f>
        <v>43039</v>
      </c>
      <c r="E1405" s="68" t="str">
        <f>Sheet1!P232</f>
        <v>NYSEG ($/therm)</v>
      </c>
      <c r="F1405" s="68" t="str">
        <f>Sheet1!Q232</f>
        <v>25-75K</v>
      </c>
      <c r="G1405" s="71" t="s">
        <v>61</v>
      </c>
      <c r="H1405" s="72">
        <f>IF(ISNUMBER((Sheet1!R232+$F$9)*VLOOKUP($B1405,$H$13:$J$18,2,0)),(Sheet1!R232+$F$9)*VLOOKUP($B1405,$H$13:$J$18,2,0),"N/A")</f>
        <v>0.45931522234175765</v>
      </c>
      <c r="I1405" s="70" t="s">
        <v>61</v>
      </c>
      <c r="J1405" s="72">
        <f>IF(ISNUMBER((Sheet1!S232+$F$9)*VLOOKUP($B1405,$H$13:$J$18,2,0)),(Sheet1!S232+$F$9)*VLOOKUP($B1405,$H$13:$J$18,2,0),"N/A")</f>
        <v>0.4448116995417577</v>
      </c>
      <c r="K1405" s="72" t="str">
        <f>IF(ISNUMBER((Sheet1!T232+$F$9)*VLOOKUP($B1405,$H$13:$J$18,2,0)),(Sheet1!T232+$F$9)*VLOOKUP($B1405,$H$13:$J$18,2,0),"N/A")</f>
        <v>N/A</v>
      </c>
    </row>
    <row r="1406" spans="2:11" x14ac:dyDescent="0.25">
      <c r="B1406" s="68" t="str">
        <f>Sheet1!M233</f>
        <v>NY</v>
      </c>
      <c r="C1406" s="68" t="str">
        <f>Sheet1!N233</f>
        <v>Gas</v>
      </c>
      <c r="D1406" s="73">
        <f>Sheet1!O233</f>
        <v>43039</v>
      </c>
      <c r="E1406" s="68" t="str">
        <f>Sheet1!P233</f>
        <v>NYSEG ($/therm)</v>
      </c>
      <c r="F1406" s="68" t="str">
        <f>Sheet1!Q233</f>
        <v>75-125K</v>
      </c>
      <c r="G1406" s="71" t="s">
        <v>61</v>
      </c>
      <c r="H1406" s="72">
        <f>IF(ISNUMBER((Sheet1!R233+$F$9)*VLOOKUP($B1406,$H$13:$J$18,2,0)),(Sheet1!R233+$F$9)*VLOOKUP($B1406,$H$13:$J$18,2,0),"N/A")</f>
        <v>0.42361522234175769</v>
      </c>
      <c r="I1406" s="70" t="s">
        <v>61</v>
      </c>
      <c r="J1406" s="72">
        <f>IF(ISNUMBER((Sheet1!S233+$F$9)*VLOOKUP($B1406,$H$13:$J$18,2,0)),(Sheet1!S233+$F$9)*VLOOKUP($B1406,$H$13:$J$18,2,0),"N/A")</f>
        <v>0.40911169954175775</v>
      </c>
      <c r="K1406" s="72" t="str">
        <f>IF(ISNUMBER((Sheet1!T233+$F$9)*VLOOKUP($B1406,$H$13:$J$18,2,0)),(Sheet1!T233+$F$9)*VLOOKUP($B1406,$H$13:$J$18,2,0),"N/A")</f>
        <v>N/A</v>
      </c>
    </row>
    <row r="1407" spans="2:11" x14ac:dyDescent="0.25">
      <c r="B1407" s="68" t="str">
        <f>Sheet1!M234</f>
        <v>NY</v>
      </c>
      <c r="C1407" s="68" t="str">
        <f>Sheet1!N234</f>
        <v>Gas</v>
      </c>
      <c r="D1407" s="73">
        <f>Sheet1!O234</f>
        <v>43039</v>
      </c>
      <c r="E1407" s="68" t="str">
        <f>Sheet1!P234</f>
        <v>RGE ($/therm)</v>
      </c>
      <c r="F1407" s="68" t="str">
        <f>Sheet1!Q234</f>
        <v>0-25K</v>
      </c>
      <c r="G1407" s="71" t="s">
        <v>61</v>
      </c>
      <c r="H1407" s="72">
        <f>IF(ISNUMBER((Sheet1!R234+$F$9)*VLOOKUP($B1407,$H$13:$J$18,2,0)),(Sheet1!R234+$F$9)*VLOOKUP($B1407,$H$13:$J$18,2,0),"N/A")</f>
        <v>0.44044895193389128</v>
      </c>
      <c r="I1407" s="70" t="s">
        <v>61</v>
      </c>
      <c r="J1407" s="72">
        <f>IF(ISNUMBER((Sheet1!S234+$F$9)*VLOOKUP($B1407,$H$13:$J$18,2,0)),(Sheet1!S234+$F$9)*VLOOKUP($B1407,$H$13:$J$18,2,0),"N/A")</f>
        <v>0.42500291343389129</v>
      </c>
      <c r="K1407" s="72" t="str">
        <f>IF(ISNUMBER((Sheet1!T234+$F$9)*VLOOKUP($B1407,$H$13:$J$18,2,0)),(Sheet1!T234+$F$9)*VLOOKUP($B1407,$H$13:$J$18,2,0),"N/A")</f>
        <v>N/A</v>
      </c>
    </row>
    <row r="1408" spans="2:11" x14ac:dyDescent="0.25">
      <c r="B1408" s="68" t="str">
        <f>Sheet1!M235</f>
        <v>NY</v>
      </c>
      <c r="C1408" s="68" t="str">
        <f>Sheet1!N235</f>
        <v>Gas</v>
      </c>
      <c r="D1408" s="73">
        <f>Sheet1!O235</f>
        <v>43039</v>
      </c>
      <c r="E1408" s="68" t="str">
        <f>Sheet1!P235</f>
        <v>RGE ($/therm)</v>
      </c>
      <c r="F1408" s="68" t="str">
        <f>Sheet1!Q235</f>
        <v>25-75K</v>
      </c>
      <c r="G1408" s="71" t="s">
        <v>61</v>
      </c>
      <c r="H1408" s="72">
        <f>IF(ISNUMBER((Sheet1!R235+$F$9)*VLOOKUP($B1408,$H$13:$J$18,2,0)),(Sheet1!R235+$F$9)*VLOOKUP($B1408,$H$13:$J$18,2,0),"N/A")</f>
        <v>0.42004895193389125</v>
      </c>
      <c r="I1408" s="70" t="s">
        <v>61</v>
      </c>
      <c r="J1408" s="72">
        <f>IF(ISNUMBER((Sheet1!S235+$F$9)*VLOOKUP($B1408,$H$13:$J$18,2,0)),(Sheet1!S235+$F$9)*VLOOKUP($B1408,$H$13:$J$18,2,0),"N/A")</f>
        <v>0.40460291343389132</v>
      </c>
      <c r="K1408" s="72" t="str">
        <f>IF(ISNUMBER((Sheet1!T235+$F$9)*VLOOKUP($B1408,$H$13:$J$18,2,0)),(Sheet1!T235+$F$9)*VLOOKUP($B1408,$H$13:$J$18,2,0),"N/A")</f>
        <v>N/A</v>
      </c>
    </row>
    <row r="1409" spans="2:11" x14ac:dyDescent="0.25">
      <c r="B1409" s="68" t="str">
        <f>Sheet1!M236</f>
        <v>NY</v>
      </c>
      <c r="C1409" s="68" t="str">
        <f>Sheet1!N236</f>
        <v>Gas</v>
      </c>
      <c r="D1409" s="73">
        <f>Sheet1!O236</f>
        <v>43039</v>
      </c>
      <c r="E1409" s="68" t="str">
        <f>Sheet1!P236</f>
        <v>RGE ($/therm)</v>
      </c>
      <c r="F1409" s="68" t="str">
        <f>Sheet1!Q236</f>
        <v>75-125K</v>
      </c>
      <c r="G1409" s="71" t="s">
        <v>61</v>
      </c>
      <c r="H1409" s="72">
        <f>IF(ISNUMBER((Sheet1!R236+$F$9)*VLOOKUP($B1409,$H$13:$J$18,2,0)),(Sheet1!R236+$F$9)*VLOOKUP($B1409,$H$13:$J$18,2,0),"N/A")</f>
        <v>0.38434895193389129</v>
      </c>
      <c r="I1409" s="70" t="s">
        <v>61</v>
      </c>
      <c r="J1409" s="72">
        <f>IF(ISNUMBER((Sheet1!S236+$F$9)*VLOOKUP($B1409,$H$13:$J$18,2,0)),(Sheet1!S236+$F$9)*VLOOKUP($B1409,$H$13:$J$18,2,0),"N/A")</f>
        <v>0.36890291343389131</v>
      </c>
      <c r="K1409" s="72" t="str">
        <f>IF(ISNUMBER((Sheet1!T236+$F$9)*VLOOKUP($B1409,$H$13:$J$18,2,0)),(Sheet1!T236+$F$9)*VLOOKUP($B1409,$H$13:$J$18,2,0),"N/A")</f>
        <v>N/A</v>
      </c>
    </row>
    <row r="1410" spans="2:11" x14ac:dyDescent="0.25">
      <c r="B1410" s="68" t="str">
        <f>Sheet1!M237</f>
        <v>NY</v>
      </c>
      <c r="C1410" s="68" t="str">
        <f>Sheet1!N237</f>
        <v>Gas</v>
      </c>
      <c r="D1410" s="73">
        <f>Sheet1!O237</f>
        <v>43039</v>
      </c>
      <c r="E1410" s="68" t="str">
        <f>Sheet1!P237</f>
        <v>O&amp;R ($/ccf)</v>
      </c>
      <c r="F1410" s="68" t="str">
        <f>Sheet1!Q237</f>
        <v>0-25K</v>
      </c>
      <c r="G1410" s="71" t="s">
        <v>61</v>
      </c>
      <c r="H1410" s="72">
        <f>IF(ISNUMBER((Sheet1!R237+$F$9)*VLOOKUP($B1410,$H$13:$J$18,2,0)),(Sheet1!R237+$F$9)*VLOOKUP($B1410,$H$13:$J$18,2,0),"N/A")</f>
        <v>0.58941252699750002</v>
      </c>
      <c r="I1410" s="70" t="s">
        <v>61</v>
      </c>
      <c r="J1410" s="72">
        <f>IF(ISNUMBER((Sheet1!S237+$F$9)*VLOOKUP($B1410,$H$13:$J$18,2,0)),(Sheet1!S237+$F$9)*VLOOKUP($B1410,$H$13:$J$18,2,0),"N/A")</f>
        <v>0.56979012132000006</v>
      </c>
      <c r="K1410" s="72" t="str">
        <f>IF(ISNUMBER((Sheet1!T237+$F$9)*VLOOKUP($B1410,$H$13:$J$18,2,0)),(Sheet1!T237+$F$9)*VLOOKUP($B1410,$H$13:$J$18,2,0),"N/A")</f>
        <v>N/A</v>
      </c>
    </row>
    <row r="1411" spans="2:11" x14ac:dyDescent="0.25">
      <c r="B1411" s="68" t="str">
        <f>Sheet1!M238</f>
        <v>NY</v>
      </c>
      <c r="C1411" s="68" t="str">
        <f>Sheet1!N238</f>
        <v>Gas</v>
      </c>
      <c r="D1411" s="73">
        <f>Sheet1!O238</f>
        <v>43039</v>
      </c>
      <c r="E1411" s="68" t="str">
        <f>Sheet1!P238</f>
        <v>O&amp;R ($/ccf)</v>
      </c>
      <c r="F1411" s="68" t="str">
        <f>Sheet1!Q238</f>
        <v>25-75K</v>
      </c>
      <c r="G1411" s="71" t="s">
        <v>61</v>
      </c>
      <c r="H1411" s="72">
        <f>IF(ISNUMBER((Sheet1!R238+$F$9)*VLOOKUP($B1411,$H$13:$J$18,2,0)),(Sheet1!R238+$F$9)*VLOOKUP($B1411,$H$13:$J$18,2,0),"N/A")</f>
        <v>0.56901252699750016</v>
      </c>
      <c r="I1411" s="70" t="s">
        <v>61</v>
      </c>
      <c r="J1411" s="72">
        <f>IF(ISNUMBER((Sheet1!S238+$F$9)*VLOOKUP($B1411,$H$13:$J$18,2,0)),(Sheet1!S238+$F$9)*VLOOKUP($B1411,$H$13:$J$18,2,0),"N/A")</f>
        <v>0.54939012131999998</v>
      </c>
      <c r="K1411" s="72" t="str">
        <f>IF(ISNUMBER((Sheet1!T238+$F$9)*VLOOKUP($B1411,$H$13:$J$18,2,0)),(Sheet1!T238+$F$9)*VLOOKUP($B1411,$H$13:$J$18,2,0),"N/A")</f>
        <v>N/A</v>
      </c>
    </row>
    <row r="1412" spans="2:11" x14ac:dyDescent="0.25">
      <c r="B1412" s="68" t="str">
        <f>Sheet1!M239</f>
        <v>NY</v>
      </c>
      <c r="C1412" s="68" t="str">
        <f>Sheet1!N239</f>
        <v>Gas</v>
      </c>
      <c r="D1412" s="73">
        <f>Sheet1!O239</f>
        <v>43039</v>
      </c>
      <c r="E1412" s="68" t="str">
        <f>Sheet1!P239</f>
        <v>O&amp;R ($/ccf)</v>
      </c>
      <c r="F1412" s="68" t="str">
        <f>Sheet1!Q239</f>
        <v>75-125K</v>
      </c>
      <c r="G1412" s="71" t="s">
        <v>61</v>
      </c>
      <c r="H1412" s="72">
        <f>IF(ISNUMBER((Sheet1!R239+$F$9)*VLOOKUP($B1412,$H$13:$J$18,2,0)),(Sheet1!R239+$F$9)*VLOOKUP($B1412,$H$13:$J$18,2,0),"N/A")</f>
        <v>0.53331252699750009</v>
      </c>
      <c r="I1412" s="70" t="s">
        <v>61</v>
      </c>
      <c r="J1412" s="72">
        <f>IF(ISNUMBER((Sheet1!S239+$F$9)*VLOOKUP($B1412,$H$13:$J$18,2,0)),(Sheet1!S239+$F$9)*VLOOKUP($B1412,$H$13:$J$18,2,0),"N/A")</f>
        <v>0.51369012132000003</v>
      </c>
      <c r="K1412" s="72" t="str">
        <f>IF(ISNUMBER((Sheet1!T239+$F$9)*VLOOKUP($B1412,$H$13:$J$18,2,0)),(Sheet1!T239+$F$9)*VLOOKUP($B1412,$H$13:$J$18,2,0),"N/A")</f>
        <v>N/A</v>
      </c>
    </row>
    <row r="1413" spans="2:11" x14ac:dyDescent="0.25">
      <c r="B1413" s="68" t="str">
        <f>Sheet1!M240</f>
        <v>NY</v>
      </c>
      <c r="C1413" s="68" t="str">
        <f>Sheet1!N240</f>
        <v>Gas</v>
      </c>
      <c r="D1413" s="73">
        <f>Sheet1!O240</f>
        <v>43039</v>
      </c>
      <c r="E1413" s="68" t="str">
        <f>Sheet1!P240</f>
        <v>Central Hud ($/ccf)</v>
      </c>
      <c r="F1413" s="68" t="str">
        <f>Sheet1!Q240</f>
        <v>0-25K</v>
      </c>
      <c r="G1413" s="71" t="s">
        <v>61</v>
      </c>
      <c r="H1413" s="72">
        <f>IF(ISNUMBER((Sheet1!R240+$F$9)*VLOOKUP($B1413,$H$13:$J$18,2,0)),(Sheet1!R240+$F$9)*VLOOKUP($B1413,$H$13:$J$18,2,0),"N/A")</f>
        <v>0.5729582095725001</v>
      </c>
      <c r="I1413" s="70" t="s">
        <v>61</v>
      </c>
      <c r="J1413" s="72">
        <f>IF(ISNUMBER((Sheet1!S240+$F$9)*VLOOKUP($B1413,$H$13:$J$18,2,0)),(Sheet1!S240+$F$9)*VLOOKUP($B1413,$H$13:$J$18,2,0),"N/A")</f>
        <v>0.54742878117000005</v>
      </c>
      <c r="K1413" s="72" t="str">
        <f>IF(ISNUMBER((Sheet1!T240+$F$9)*VLOOKUP($B1413,$H$13:$J$18,2,0)),(Sheet1!T240+$F$9)*VLOOKUP($B1413,$H$13:$J$18,2,0),"N/A")</f>
        <v>N/A</v>
      </c>
    </row>
    <row r="1414" spans="2:11" x14ac:dyDescent="0.25">
      <c r="B1414" s="68" t="str">
        <f>Sheet1!M241</f>
        <v>NY</v>
      </c>
      <c r="C1414" s="68" t="str">
        <f>Sheet1!N241</f>
        <v>Gas</v>
      </c>
      <c r="D1414" s="73">
        <f>Sheet1!O241</f>
        <v>43039</v>
      </c>
      <c r="E1414" s="68" t="str">
        <f>Sheet1!P241</f>
        <v>Central Hud ($/ccf)</v>
      </c>
      <c r="F1414" s="68" t="str">
        <f>Sheet1!Q241</f>
        <v>25-75K</v>
      </c>
      <c r="G1414" s="71" t="s">
        <v>61</v>
      </c>
      <c r="H1414" s="72">
        <f>IF(ISNUMBER((Sheet1!R241+$F$9)*VLOOKUP($B1414,$H$13:$J$18,2,0)),(Sheet1!R241+$F$9)*VLOOKUP($B1414,$H$13:$J$18,2,0),"N/A")</f>
        <v>0.55255820957250001</v>
      </c>
      <c r="I1414" s="70" t="s">
        <v>61</v>
      </c>
      <c r="J1414" s="72">
        <f>IF(ISNUMBER((Sheet1!S241+$F$9)*VLOOKUP($B1414,$H$13:$J$18,2,0)),(Sheet1!S241+$F$9)*VLOOKUP($B1414,$H$13:$J$18,2,0),"N/A")</f>
        <v>0.52702878117000018</v>
      </c>
      <c r="K1414" s="72" t="str">
        <f>IF(ISNUMBER((Sheet1!T241+$F$9)*VLOOKUP($B1414,$H$13:$J$18,2,0)),(Sheet1!T241+$F$9)*VLOOKUP($B1414,$H$13:$J$18,2,0),"N/A")</f>
        <v>N/A</v>
      </c>
    </row>
    <row r="1415" spans="2:11" x14ac:dyDescent="0.25">
      <c r="B1415" s="68" t="str">
        <f>Sheet1!M242</f>
        <v>NY</v>
      </c>
      <c r="C1415" s="68" t="str">
        <f>Sheet1!N242</f>
        <v>Gas</v>
      </c>
      <c r="D1415" s="73">
        <f>Sheet1!O242</f>
        <v>43039</v>
      </c>
      <c r="E1415" s="68" t="str">
        <f>Sheet1!P242</f>
        <v>Central Hud ($/ccf)</v>
      </c>
      <c r="F1415" s="68" t="str">
        <f>Sheet1!Q242</f>
        <v>75-125K</v>
      </c>
      <c r="G1415" s="71" t="s">
        <v>61</v>
      </c>
      <c r="H1415" s="72">
        <f>IF(ISNUMBER((Sheet1!R242+$F$9)*VLOOKUP($B1415,$H$13:$J$18,2,0)),(Sheet1!R242+$F$9)*VLOOKUP($B1415,$H$13:$J$18,2,0),"N/A")</f>
        <v>0.51685820957250006</v>
      </c>
      <c r="I1415" s="70" t="s">
        <v>61</v>
      </c>
      <c r="J1415" s="72">
        <f>IF(ISNUMBER((Sheet1!S242+$F$9)*VLOOKUP($B1415,$H$13:$J$18,2,0)),(Sheet1!S242+$F$9)*VLOOKUP($B1415,$H$13:$J$18,2,0),"N/A")</f>
        <v>0.49132878117000006</v>
      </c>
      <c r="K1415" s="72" t="str">
        <f>IF(ISNUMBER((Sheet1!T242+$F$9)*VLOOKUP($B1415,$H$13:$J$18,2,0)),(Sheet1!T242+$F$9)*VLOOKUP($B1415,$H$13:$J$18,2,0),"N/A")</f>
        <v>N/A</v>
      </c>
    </row>
    <row r="1416" spans="2:11" x14ac:dyDescent="0.25">
      <c r="B1416" s="68" t="str">
        <f>Sheet1!M243</f>
        <v>NY</v>
      </c>
      <c r="C1416" s="68" t="str">
        <f>Sheet1!N243</f>
        <v>Gas</v>
      </c>
      <c r="D1416" s="73">
        <f>Sheet1!O243</f>
        <v>43069</v>
      </c>
      <c r="E1416" s="68" t="str">
        <f>Sheet1!P243</f>
        <v>N-Grid NY/ Li  ($/therm)</v>
      </c>
      <c r="F1416" s="68" t="str">
        <f>Sheet1!Q243</f>
        <v>0-25K</v>
      </c>
      <c r="G1416" s="71" t="s">
        <v>61</v>
      </c>
      <c r="H1416" s="72">
        <f>IF(ISNUMBER((Sheet1!R243+$F$9)*VLOOKUP($B1416,$H$13:$J$18,2,0)),(Sheet1!R243+$F$9)*VLOOKUP($B1416,$H$13:$J$18,2,0),"N/A")</f>
        <v>0.59057983988450002</v>
      </c>
      <c r="I1416" s="70" t="s">
        <v>61</v>
      </c>
      <c r="J1416" s="72">
        <f>IF(ISNUMBER((Sheet1!S243+$F$9)*VLOOKUP($B1416,$H$13:$J$18,2,0)),(Sheet1!S243+$F$9)*VLOOKUP($B1416,$H$13:$J$18,2,0),"N/A")</f>
        <v>0.57545766923449981</v>
      </c>
      <c r="K1416" s="72" t="str">
        <f>IF(ISNUMBER((Sheet1!T243+$F$9)*VLOOKUP($B1416,$H$13:$J$18,2,0)),(Sheet1!T243+$F$9)*VLOOKUP($B1416,$H$13:$J$18,2,0),"N/A")</f>
        <v>N/A</v>
      </c>
    </row>
    <row r="1417" spans="2:11" x14ac:dyDescent="0.25">
      <c r="B1417" s="68" t="str">
        <f>Sheet1!M244</f>
        <v>NY</v>
      </c>
      <c r="C1417" s="68" t="str">
        <f>Sheet1!N244</f>
        <v>Gas</v>
      </c>
      <c r="D1417" s="73">
        <f>Sheet1!O244</f>
        <v>43069</v>
      </c>
      <c r="E1417" s="68" t="str">
        <f>Sheet1!P244</f>
        <v>N-Grid NY/ Li  ($/therm)</v>
      </c>
      <c r="F1417" s="68" t="str">
        <f>Sheet1!Q244</f>
        <v>25-75K</v>
      </c>
      <c r="G1417" s="71" t="s">
        <v>61</v>
      </c>
      <c r="H1417" s="72">
        <f>IF(ISNUMBER((Sheet1!R244+$F$9)*VLOOKUP($B1417,$H$13:$J$18,2,0)),(Sheet1!R244+$F$9)*VLOOKUP($B1417,$H$13:$J$18,2,0),"N/A")</f>
        <v>0.57017983988450016</v>
      </c>
      <c r="I1417" s="70" t="s">
        <v>61</v>
      </c>
      <c r="J1417" s="72">
        <f>IF(ISNUMBER((Sheet1!S244+$F$9)*VLOOKUP($B1417,$H$13:$J$18,2,0)),(Sheet1!S244+$F$9)*VLOOKUP($B1417,$H$13:$J$18,2,0),"N/A")</f>
        <v>0.55505766923449995</v>
      </c>
      <c r="K1417" s="72" t="str">
        <f>IF(ISNUMBER((Sheet1!T244+$F$9)*VLOOKUP($B1417,$H$13:$J$18,2,0)),(Sheet1!T244+$F$9)*VLOOKUP($B1417,$H$13:$J$18,2,0),"N/A")</f>
        <v>N/A</v>
      </c>
    </row>
    <row r="1418" spans="2:11" x14ac:dyDescent="0.25">
      <c r="B1418" s="68" t="str">
        <f>Sheet1!M245</f>
        <v>NY</v>
      </c>
      <c r="C1418" s="68" t="str">
        <f>Sheet1!N245</f>
        <v>Gas</v>
      </c>
      <c r="D1418" s="73">
        <f>Sheet1!O245</f>
        <v>43069</v>
      </c>
      <c r="E1418" s="68" t="str">
        <f>Sheet1!P245</f>
        <v>N-Grid NY/ Li  ($/therm)</v>
      </c>
      <c r="F1418" s="68" t="str">
        <f>Sheet1!Q245</f>
        <v>75-125K</v>
      </c>
      <c r="G1418" s="71" t="s">
        <v>61</v>
      </c>
      <c r="H1418" s="72">
        <f>IF(ISNUMBER((Sheet1!R245+$F$9)*VLOOKUP($B1418,$H$13:$J$18,2,0)),(Sheet1!R245+$F$9)*VLOOKUP($B1418,$H$13:$J$18,2,0),"N/A")</f>
        <v>0.53447983988449999</v>
      </c>
      <c r="I1418" s="70" t="s">
        <v>61</v>
      </c>
      <c r="J1418" s="72">
        <f>IF(ISNUMBER((Sheet1!S245+$F$9)*VLOOKUP($B1418,$H$13:$J$18,2,0)),(Sheet1!S245+$F$9)*VLOOKUP($B1418,$H$13:$J$18,2,0),"N/A")</f>
        <v>0.51935766923449989</v>
      </c>
      <c r="K1418" s="72" t="str">
        <f>IF(ISNUMBER((Sheet1!T245+$F$9)*VLOOKUP($B1418,$H$13:$J$18,2,0)),(Sheet1!T245+$F$9)*VLOOKUP($B1418,$H$13:$J$18,2,0),"N/A")</f>
        <v>N/A</v>
      </c>
    </row>
    <row r="1419" spans="2:11" x14ac:dyDescent="0.25">
      <c r="B1419" s="68" t="str">
        <f>Sheet1!M246</f>
        <v>NY</v>
      </c>
      <c r="C1419" s="68" t="str">
        <f>Sheet1!N246</f>
        <v>Gas</v>
      </c>
      <c r="D1419" s="73">
        <f>Sheet1!O246</f>
        <v>43069</v>
      </c>
      <c r="E1419" s="68" t="str">
        <f>Sheet1!P246</f>
        <v>N-Grid NiMo ($/therm)</v>
      </c>
      <c r="F1419" s="68" t="str">
        <f>Sheet1!Q246</f>
        <v>0-25K</v>
      </c>
      <c r="G1419" s="71" t="s">
        <v>61</v>
      </c>
      <c r="H1419" s="72">
        <f>IF(ISNUMBER((Sheet1!R246+$F$9)*VLOOKUP($B1419,$H$13:$J$18,2,0)),(Sheet1!R246+$F$9)*VLOOKUP($B1419,$H$13:$J$18,2,0),"N/A")</f>
        <v>0.40373140725543433</v>
      </c>
      <c r="I1419" s="70" t="s">
        <v>61</v>
      </c>
      <c r="J1419" s="72">
        <f>IF(ISNUMBER((Sheet1!S246+$F$9)*VLOOKUP($B1419,$H$13:$J$18,2,0)),(Sheet1!S246+$F$9)*VLOOKUP($B1419,$H$13:$J$18,2,0),"N/A")</f>
        <v>0.4014988822554344</v>
      </c>
      <c r="K1419" s="72" t="str">
        <f>IF(ISNUMBER((Sheet1!T246+$F$9)*VLOOKUP($B1419,$H$13:$J$18,2,0)),(Sheet1!T246+$F$9)*VLOOKUP($B1419,$H$13:$J$18,2,0),"N/A")</f>
        <v>N/A</v>
      </c>
    </row>
    <row r="1420" spans="2:11" x14ac:dyDescent="0.25">
      <c r="B1420" s="68" t="str">
        <f>Sheet1!M247</f>
        <v>NY</v>
      </c>
      <c r="C1420" s="68" t="str">
        <f>Sheet1!N247</f>
        <v>Gas</v>
      </c>
      <c r="D1420" s="73">
        <f>Sheet1!O247</f>
        <v>43069</v>
      </c>
      <c r="E1420" s="68" t="str">
        <f>Sheet1!P247</f>
        <v>N-Grid NiMo ($/therm)</v>
      </c>
      <c r="F1420" s="68" t="str">
        <f>Sheet1!Q247</f>
        <v>25-75K</v>
      </c>
      <c r="G1420" s="71" t="s">
        <v>61</v>
      </c>
      <c r="H1420" s="72">
        <f>IF(ISNUMBER((Sheet1!R247+$F$9)*VLOOKUP($B1420,$H$13:$J$18,2,0)),(Sheet1!R247+$F$9)*VLOOKUP($B1420,$H$13:$J$18,2,0),"N/A")</f>
        <v>0.3833314072554343</v>
      </c>
      <c r="I1420" s="70" t="s">
        <v>61</v>
      </c>
      <c r="J1420" s="72">
        <f>IF(ISNUMBER((Sheet1!S247+$F$9)*VLOOKUP($B1420,$H$13:$J$18,2,0)),(Sheet1!S247+$F$9)*VLOOKUP($B1420,$H$13:$J$18,2,0),"N/A")</f>
        <v>0.38109888225543442</v>
      </c>
      <c r="K1420" s="72" t="str">
        <f>IF(ISNUMBER((Sheet1!T247+$F$9)*VLOOKUP($B1420,$H$13:$J$18,2,0)),(Sheet1!T247+$F$9)*VLOOKUP($B1420,$H$13:$J$18,2,0),"N/A")</f>
        <v>N/A</v>
      </c>
    </row>
    <row r="1421" spans="2:11" x14ac:dyDescent="0.25">
      <c r="B1421" s="68" t="str">
        <f>Sheet1!M248</f>
        <v>NY</v>
      </c>
      <c r="C1421" s="68" t="str">
        <f>Sheet1!N248</f>
        <v>Gas</v>
      </c>
      <c r="D1421" s="73">
        <f>Sheet1!O248</f>
        <v>43069</v>
      </c>
      <c r="E1421" s="68" t="str">
        <f>Sheet1!P248</f>
        <v>N-Grid NiMo ($/therm)</v>
      </c>
      <c r="F1421" s="68" t="str">
        <f>Sheet1!Q248</f>
        <v>75-125K</v>
      </c>
      <c r="G1421" s="71" t="s">
        <v>61</v>
      </c>
      <c r="H1421" s="72">
        <f>IF(ISNUMBER((Sheet1!R248+$F$9)*VLOOKUP($B1421,$H$13:$J$18,2,0)),(Sheet1!R248+$F$9)*VLOOKUP($B1421,$H$13:$J$18,2,0),"N/A")</f>
        <v>0.34763140725543434</v>
      </c>
      <c r="I1421" s="70" t="s">
        <v>61</v>
      </c>
      <c r="J1421" s="72">
        <f>IF(ISNUMBER((Sheet1!S248+$F$9)*VLOOKUP($B1421,$H$13:$J$18,2,0)),(Sheet1!S248+$F$9)*VLOOKUP($B1421,$H$13:$J$18,2,0),"N/A")</f>
        <v>0.34539888225543441</v>
      </c>
      <c r="K1421" s="72" t="str">
        <f>IF(ISNUMBER((Sheet1!T248+$F$9)*VLOOKUP($B1421,$H$13:$J$18,2,0)),(Sheet1!T248+$F$9)*VLOOKUP($B1421,$H$13:$J$18,2,0),"N/A")</f>
        <v>N/A</v>
      </c>
    </row>
    <row r="1422" spans="2:11" x14ac:dyDescent="0.25">
      <c r="B1422" s="68" t="str">
        <f>Sheet1!M249</f>
        <v>NY</v>
      </c>
      <c r="C1422" s="68" t="str">
        <f>Sheet1!N249</f>
        <v>Gas</v>
      </c>
      <c r="D1422" s="73">
        <f>Sheet1!O249</f>
        <v>43069</v>
      </c>
      <c r="E1422" s="68" t="str">
        <f>Sheet1!P249</f>
        <v>Con Edison ($/therm)</v>
      </c>
      <c r="F1422" s="68" t="str">
        <f>Sheet1!Q249</f>
        <v>0-25K</v>
      </c>
      <c r="G1422" s="71" t="s">
        <v>61</v>
      </c>
      <c r="H1422" s="72">
        <f>IF(ISNUMBER((Sheet1!R249+$F$9)*VLOOKUP($B1422,$H$13:$J$18,2,0)),(Sheet1!R249+$F$9)*VLOOKUP($B1422,$H$13:$J$18,2,0),"N/A")</f>
        <v>0.56234114929500001</v>
      </c>
      <c r="I1422" s="70" t="s">
        <v>61</v>
      </c>
      <c r="J1422" s="72">
        <f>IF(ISNUMBER((Sheet1!S249+$F$9)*VLOOKUP($B1422,$H$13:$J$18,2,0)),(Sheet1!S249+$F$9)*VLOOKUP($B1422,$H$13:$J$18,2,0),"N/A")</f>
        <v>0.54979030231875003</v>
      </c>
      <c r="K1422" s="72" t="str">
        <f>IF(ISNUMBER((Sheet1!T249+$F$9)*VLOOKUP($B1422,$H$13:$J$18,2,0)),(Sheet1!T249+$F$9)*VLOOKUP($B1422,$H$13:$J$18,2,0),"N/A")</f>
        <v>N/A</v>
      </c>
    </row>
    <row r="1423" spans="2:11" x14ac:dyDescent="0.25">
      <c r="B1423" s="68" t="str">
        <f>Sheet1!M250</f>
        <v>NY</v>
      </c>
      <c r="C1423" s="68" t="str">
        <f>Sheet1!N250</f>
        <v>Gas</v>
      </c>
      <c r="D1423" s="73">
        <f>Sheet1!O250</f>
        <v>43069</v>
      </c>
      <c r="E1423" s="68" t="str">
        <f>Sheet1!P250</f>
        <v>Con Edison ($/therm)</v>
      </c>
      <c r="F1423" s="68" t="str">
        <f>Sheet1!Q250</f>
        <v>25-75K</v>
      </c>
      <c r="G1423" s="71" t="s">
        <v>61</v>
      </c>
      <c r="H1423" s="72">
        <f>IF(ISNUMBER((Sheet1!R250+$F$9)*VLOOKUP($B1423,$H$13:$J$18,2,0)),(Sheet1!R250+$F$9)*VLOOKUP($B1423,$H$13:$J$18,2,0),"N/A")</f>
        <v>0.54194114929500015</v>
      </c>
      <c r="I1423" s="70" t="s">
        <v>61</v>
      </c>
      <c r="J1423" s="72">
        <f>IF(ISNUMBER((Sheet1!S250+$F$9)*VLOOKUP($B1423,$H$13:$J$18,2,0)),(Sheet1!S250+$F$9)*VLOOKUP($B1423,$H$13:$J$18,2,0),"N/A")</f>
        <v>0.52939030231875006</v>
      </c>
      <c r="K1423" s="72" t="str">
        <f>IF(ISNUMBER((Sheet1!T250+$F$9)*VLOOKUP($B1423,$H$13:$J$18,2,0)),(Sheet1!T250+$F$9)*VLOOKUP($B1423,$H$13:$J$18,2,0),"N/A")</f>
        <v>N/A</v>
      </c>
    </row>
    <row r="1424" spans="2:11" x14ac:dyDescent="0.25">
      <c r="B1424" s="68" t="str">
        <f>Sheet1!M251</f>
        <v>NY</v>
      </c>
      <c r="C1424" s="68" t="str">
        <f>Sheet1!N251</f>
        <v>Gas</v>
      </c>
      <c r="D1424" s="73">
        <f>Sheet1!O251</f>
        <v>43069</v>
      </c>
      <c r="E1424" s="68" t="str">
        <f>Sheet1!P251</f>
        <v>Con Edison ($/therm)</v>
      </c>
      <c r="F1424" s="68" t="str">
        <f>Sheet1!Q251</f>
        <v>75-125K</v>
      </c>
      <c r="G1424" s="71" t="s">
        <v>61</v>
      </c>
      <c r="H1424" s="72">
        <f>IF(ISNUMBER((Sheet1!R251+$F$9)*VLOOKUP($B1424,$H$13:$J$18,2,0)),(Sheet1!R251+$F$9)*VLOOKUP($B1424,$H$13:$J$18,2,0),"N/A")</f>
        <v>0.50624114929499997</v>
      </c>
      <c r="I1424" s="70" t="s">
        <v>61</v>
      </c>
      <c r="J1424" s="72">
        <f>IF(ISNUMBER((Sheet1!S251+$F$9)*VLOOKUP($B1424,$H$13:$J$18,2,0)),(Sheet1!S251+$F$9)*VLOOKUP($B1424,$H$13:$J$18,2,0),"N/A")</f>
        <v>0.49369030231875</v>
      </c>
      <c r="K1424" s="72" t="str">
        <f>IF(ISNUMBER((Sheet1!T251+$F$9)*VLOOKUP($B1424,$H$13:$J$18,2,0)),(Sheet1!T251+$F$9)*VLOOKUP($B1424,$H$13:$J$18,2,0),"N/A")</f>
        <v>N/A</v>
      </c>
    </row>
    <row r="1425" spans="2:11" x14ac:dyDescent="0.25">
      <c r="B1425" s="68" t="str">
        <f>Sheet1!M252</f>
        <v>NY</v>
      </c>
      <c r="C1425" s="68" t="str">
        <f>Sheet1!N252</f>
        <v>Gas</v>
      </c>
      <c r="D1425" s="73">
        <f>Sheet1!O252</f>
        <v>43069</v>
      </c>
      <c r="E1425" s="68" t="str">
        <f>Sheet1!P252</f>
        <v>Nat Fuel ($/ccf)</v>
      </c>
      <c r="F1425" s="68" t="str">
        <f>Sheet1!Q252</f>
        <v>0-25K</v>
      </c>
      <c r="G1425" s="71" t="s">
        <v>61</v>
      </c>
      <c r="H1425" s="72">
        <f>IF(ISNUMBER((Sheet1!R252+$F$9)*VLOOKUP($B1425,$H$13:$J$18,2,0)),(Sheet1!R252+$F$9)*VLOOKUP($B1425,$H$13:$J$18,2,0),"N/A")</f>
        <v>0.45006003850789061</v>
      </c>
      <c r="I1425" s="70" t="s">
        <v>61</v>
      </c>
      <c r="J1425" s="72">
        <f>IF(ISNUMBER((Sheet1!S252+$F$9)*VLOOKUP($B1425,$H$13:$J$18,2,0)),(Sheet1!S252+$F$9)*VLOOKUP($B1425,$H$13:$J$18,2,0),"N/A")</f>
        <v>0.44567085100789056</v>
      </c>
      <c r="K1425" s="72" t="str">
        <f>IF(ISNUMBER((Sheet1!T252+$F$9)*VLOOKUP($B1425,$H$13:$J$18,2,0)),(Sheet1!T252+$F$9)*VLOOKUP($B1425,$H$13:$J$18,2,0),"N/A")</f>
        <v>N/A</v>
      </c>
    </row>
    <row r="1426" spans="2:11" x14ac:dyDescent="0.25">
      <c r="B1426" s="68" t="str">
        <f>Sheet1!M253</f>
        <v>NY</v>
      </c>
      <c r="C1426" s="68" t="str">
        <f>Sheet1!N253</f>
        <v>Gas</v>
      </c>
      <c r="D1426" s="73">
        <f>Sheet1!O253</f>
        <v>43069</v>
      </c>
      <c r="E1426" s="68" t="str">
        <f>Sheet1!P253</f>
        <v>Nat Fuel ($/ccf)</v>
      </c>
      <c r="F1426" s="68" t="str">
        <f>Sheet1!Q253</f>
        <v>25-75K</v>
      </c>
      <c r="G1426" s="71" t="s">
        <v>61</v>
      </c>
      <c r="H1426" s="72">
        <f>IF(ISNUMBER((Sheet1!R253+$F$9)*VLOOKUP($B1426,$H$13:$J$18,2,0)),(Sheet1!R253+$F$9)*VLOOKUP($B1426,$H$13:$J$18,2,0),"N/A")</f>
        <v>0.42966003850789058</v>
      </c>
      <c r="I1426" s="70" t="s">
        <v>61</v>
      </c>
      <c r="J1426" s="72">
        <f>IF(ISNUMBER((Sheet1!S253+$F$9)*VLOOKUP($B1426,$H$13:$J$18,2,0)),(Sheet1!S253+$F$9)*VLOOKUP($B1426,$H$13:$J$18,2,0),"N/A")</f>
        <v>0.42527085100789058</v>
      </c>
      <c r="K1426" s="72" t="str">
        <f>IF(ISNUMBER((Sheet1!T253+$F$9)*VLOOKUP($B1426,$H$13:$J$18,2,0)),(Sheet1!T253+$F$9)*VLOOKUP($B1426,$H$13:$J$18,2,0),"N/A")</f>
        <v>N/A</v>
      </c>
    </row>
    <row r="1427" spans="2:11" x14ac:dyDescent="0.25">
      <c r="B1427" s="68" t="str">
        <f>Sheet1!M254</f>
        <v>NY</v>
      </c>
      <c r="C1427" s="68" t="str">
        <f>Sheet1!N254</f>
        <v>Gas</v>
      </c>
      <c r="D1427" s="73">
        <f>Sheet1!O254</f>
        <v>43069</v>
      </c>
      <c r="E1427" s="68" t="str">
        <f>Sheet1!P254</f>
        <v>Nat Fuel ($/ccf)</v>
      </c>
      <c r="F1427" s="68" t="str">
        <f>Sheet1!Q254</f>
        <v>75-125K</v>
      </c>
      <c r="G1427" s="71" t="s">
        <v>61</v>
      </c>
      <c r="H1427" s="72">
        <f>IF(ISNUMBER((Sheet1!R254+$F$9)*VLOOKUP($B1427,$H$13:$J$18,2,0)),(Sheet1!R254+$F$9)*VLOOKUP($B1427,$H$13:$J$18,2,0),"N/A")</f>
        <v>0.39396003850789058</v>
      </c>
      <c r="I1427" s="70" t="s">
        <v>61</v>
      </c>
      <c r="J1427" s="72">
        <f>IF(ISNUMBER((Sheet1!S254+$F$9)*VLOOKUP($B1427,$H$13:$J$18,2,0)),(Sheet1!S254+$F$9)*VLOOKUP($B1427,$H$13:$J$18,2,0),"N/A")</f>
        <v>0.38957085100789057</v>
      </c>
      <c r="K1427" s="72" t="str">
        <f>IF(ISNUMBER((Sheet1!T254+$F$9)*VLOOKUP($B1427,$H$13:$J$18,2,0)),(Sheet1!T254+$F$9)*VLOOKUP($B1427,$H$13:$J$18,2,0),"N/A")</f>
        <v>N/A</v>
      </c>
    </row>
    <row r="1428" spans="2:11" x14ac:dyDescent="0.25">
      <c r="B1428" s="68" t="str">
        <f>Sheet1!M255</f>
        <v>NY</v>
      </c>
      <c r="C1428" s="68" t="str">
        <f>Sheet1!N255</f>
        <v>Gas</v>
      </c>
      <c r="D1428" s="73">
        <f>Sheet1!O255</f>
        <v>43069</v>
      </c>
      <c r="E1428" s="68" t="str">
        <f>Sheet1!P255</f>
        <v>NYSEG ($/therm)</v>
      </c>
      <c r="F1428" s="68" t="str">
        <f>Sheet1!Q255</f>
        <v>0-25K</v>
      </c>
      <c r="G1428" s="71" t="s">
        <v>61</v>
      </c>
      <c r="H1428" s="72">
        <f>IF(ISNUMBER((Sheet1!R255+$F$9)*VLOOKUP($B1428,$H$13:$J$18,2,0)),(Sheet1!R255+$F$9)*VLOOKUP($B1428,$H$13:$J$18,2,0),"N/A")</f>
        <v>0.47566828309175774</v>
      </c>
      <c r="I1428" s="70" t="s">
        <v>61</v>
      </c>
      <c r="J1428" s="72">
        <f>IF(ISNUMBER((Sheet1!S255+$F$9)*VLOOKUP($B1428,$H$13:$J$18,2,0)),(Sheet1!S255+$F$9)*VLOOKUP($B1428,$H$13:$J$18,2,0),"N/A")</f>
        <v>0.46274441261675769</v>
      </c>
      <c r="K1428" s="72" t="str">
        <f>IF(ISNUMBER((Sheet1!T255+$F$9)*VLOOKUP($B1428,$H$13:$J$18,2,0)),(Sheet1!T255+$F$9)*VLOOKUP($B1428,$H$13:$J$18,2,0),"N/A")</f>
        <v>N/A</v>
      </c>
    </row>
    <row r="1429" spans="2:11" x14ac:dyDescent="0.25">
      <c r="B1429" s="68" t="str">
        <f>Sheet1!M256</f>
        <v>NY</v>
      </c>
      <c r="C1429" s="68" t="str">
        <f>Sheet1!N256</f>
        <v>Gas</v>
      </c>
      <c r="D1429" s="73">
        <f>Sheet1!O256</f>
        <v>43069</v>
      </c>
      <c r="E1429" s="68" t="str">
        <f>Sheet1!P256</f>
        <v>NYSEG ($/therm)</v>
      </c>
      <c r="F1429" s="68" t="str">
        <f>Sheet1!Q256</f>
        <v>25-75K</v>
      </c>
      <c r="G1429" s="71" t="s">
        <v>61</v>
      </c>
      <c r="H1429" s="72">
        <f>IF(ISNUMBER((Sheet1!R256+$F$9)*VLOOKUP($B1429,$H$13:$J$18,2,0)),(Sheet1!R256+$F$9)*VLOOKUP($B1429,$H$13:$J$18,2,0),"N/A")</f>
        <v>0.45526828309175776</v>
      </c>
      <c r="I1429" s="70" t="s">
        <v>61</v>
      </c>
      <c r="J1429" s="72">
        <f>IF(ISNUMBER((Sheet1!S256+$F$9)*VLOOKUP($B1429,$H$13:$J$18,2,0)),(Sheet1!S256+$F$9)*VLOOKUP($B1429,$H$13:$J$18,2,0),"N/A")</f>
        <v>0.44234441261675772</v>
      </c>
      <c r="K1429" s="72" t="str">
        <f>IF(ISNUMBER((Sheet1!T256+$F$9)*VLOOKUP($B1429,$H$13:$J$18,2,0)),(Sheet1!T256+$F$9)*VLOOKUP($B1429,$H$13:$J$18,2,0),"N/A")</f>
        <v>N/A</v>
      </c>
    </row>
    <row r="1430" spans="2:11" x14ac:dyDescent="0.25">
      <c r="B1430" s="68" t="str">
        <f>Sheet1!M257</f>
        <v>NY</v>
      </c>
      <c r="C1430" s="68" t="str">
        <f>Sheet1!N257</f>
        <v>Gas</v>
      </c>
      <c r="D1430" s="73">
        <f>Sheet1!O257</f>
        <v>43069</v>
      </c>
      <c r="E1430" s="68" t="str">
        <f>Sheet1!P257</f>
        <v>NYSEG ($/therm)</v>
      </c>
      <c r="F1430" s="68" t="str">
        <f>Sheet1!Q257</f>
        <v>75-125K</v>
      </c>
      <c r="G1430" s="71" t="s">
        <v>61</v>
      </c>
      <c r="H1430" s="72">
        <f>IF(ISNUMBER((Sheet1!R257+$F$9)*VLOOKUP($B1430,$H$13:$J$18,2,0)),(Sheet1!R257+$F$9)*VLOOKUP($B1430,$H$13:$J$18,2,0),"N/A")</f>
        <v>0.41956828309175775</v>
      </c>
      <c r="I1430" s="70" t="s">
        <v>61</v>
      </c>
      <c r="J1430" s="72">
        <f>IF(ISNUMBER((Sheet1!S257+$F$9)*VLOOKUP($B1430,$H$13:$J$18,2,0)),(Sheet1!S257+$F$9)*VLOOKUP($B1430,$H$13:$J$18,2,0),"N/A")</f>
        <v>0.40664441261675771</v>
      </c>
      <c r="K1430" s="72" t="str">
        <f>IF(ISNUMBER((Sheet1!T257+$F$9)*VLOOKUP($B1430,$H$13:$J$18,2,0)),(Sheet1!T257+$F$9)*VLOOKUP($B1430,$H$13:$J$18,2,0),"N/A")</f>
        <v>N/A</v>
      </c>
    </row>
    <row r="1431" spans="2:11" x14ac:dyDescent="0.25">
      <c r="B1431" s="68" t="str">
        <f>Sheet1!M258</f>
        <v>NY</v>
      </c>
      <c r="C1431" s="68" t="str">
        <f>Sheet1!N258</f>
        <v>Gas</v>
      </c>
      <c r="D1431" s="73">
        <f>Sheet1!O258</f>
        <v>43069</v>
      </c>
      <c r="E1431" s="68" t="str">
        <f>Sheet1!P258</f>
        <v>RGE ($/therm)</v>
      </c>
      <c r="F1431" s="68" t="str">
        <f>Sheet1!Q258</f>
        <v>0-25K</v>
      </c>
      <c r="G1431" s="71" t="s">
        <v>61</v>
      </c>
      <c r="H1431" s="72">
        <f>IF(ISNUMBER((Sheet1!R258+$F$9)*VLOOKUP($B1431,$H$13:$J$18,2,0)),(Sheet1!R258+$F$9)*VLOOKUP($B1431,$H$13:$J$18,2,0),"N/A")</f>
        <v>0.43622232693389129</v>
      </c>
      <c r="I1431" s="70" t="s">
        <v>61</v>
      </c>
      <c r="J1431" s="72">
        <f>IF(ISNUMBER((Sheet1!S258+$F$9)*VLOOKUP($B1431,$H$13:$J$18,2,0)),(Sheet1!S258+$F$9)*VLOOKUP($B1431,$H$13:$J$18,2,0),"N/A")</f>
        <v>0.42240364743389136</v>
      </c>
      <c r="K1431" s="72" t="str">
        <f>IF(ISNUMBER((Sheet1!T258+$F$9)*VLOOKUP($B1431,$H$13:$J$18,2,0)),(Sheet1!T258+$F$9)*VLOOKUP($B1431,$H$13:$J$18,2,0),"N/A")</f>
        <v>N/A</v>
      </c>
    </row>
    <row r="1432" spans="2:11" x14ac:dyDescent="0.25">
      <c r="B1432" s="68" t="str">
        <f>Sheet1!M259</f>
        <v>NY</v>
      </c>
      <c r="C1432" s="68" t="str">
        <f>Sheet1!N259</f>
        <v>Gas</v>
      </c>
      <c r="D1432" s="73">
        <f>Sheet1!O259</f>
        <v>43069</v>
      </c>
      <c r="E1432" s="68" t="str">
        <f>Sheet1!P259</f>
        <v>RGE ($/therm)</v>
      </c>
      <c r="F1432" s="68" t="str">
        <f>Sheet1!Q259</f>
        <v>25-75K</v>
      </c>
      <c r="G1432" s="71" t="s">
        <v>61</v>
      </c>
      <c r="H1432" s="72">
        <f>IF(ISNUMBER((Sheet1!R259+$F$9)*VLOOKUP($B1432,$H$13:$J$18,2,0)),(Sheet1!R259+$F$9)*VLOOKUP($B1432,$H$13:$J$18,2,0),"N/A")</f>
        <v>0.41582232693389132</v>
      </c>
      <c r="I1432" s="70" t="s">
        <v>61</v>
      </c>
      <c r="J1432" s="72">
        <f>IF(ISNUMBER((Sheet1!S259+$F$9)*VLOOKUP($B1432,$H$13:$J$18,2,0)),(Sheet1!S259+$F$9)*VLOOKUP($B1432,$H$13:$J$18,2,0),"N/A")</f>
        <v>0.40200364743389133</v>
      </c>
      <c r="K1432" s="72" t="str">
        <f>IF(ISNUMBER((Sheet1!T259+$F$9)*VLOOKUP($B1432,$H$13:$J$18,2,0)),(Sheet1!T259+$F$9)*VLOOKUP($B1432,$H$13:$J$18,2,0),"N/A")</f>
        <v>N/A</v>
      </c>
    </row>
    <row r="1433" spans="2:11" x14ac:dyDescent="0.25">
      <c r="B1433" s="68" t="str">
        <f>Sheet1!M260</f>
        <v>NY</v>
      </c>
      <c r="C1433" s="68" t="str">
        <f>Sheet1!N260</f>
        <v>Gas</v>
      </c>
      <c r="D1433" s="73">
        <f>Sheet1!O260</f>
        <v>43069</v>
      </c>
      <c r="E1433" s="68" t="str">
        <f>Sheet1!P260</f>
        <v>RGE ($/therm)</v>
      </c>
      <c r="F1433" s="68" t="str">
        <f>Sheet1!Q260</f>
        <v>75-125K</v>
      </c>
      <c r="G1433" s="71" t="s">
        <v>61</v>
      </c>
      <c r="H1433" s="72">
        <f>IF(ISNUMBER((Sheet1!R260+$F$9)*VLOOKUP($B1433,$H$13:$J$18,2,0)),(Sheet1!R260+$F$9)*VLOOKUP($B1433,$H$13:$J$18,2,0),"N/A")</f>
        <v>0.38012232693389131</v>
      </c>
      <c r="I1433" s="70" t="s">
        <v>61</v>
      </c>
      <c r="J1433" s="72">
        <f>IF(ISNUMBER((Sheet1!S260+$F$9)*VLOOKUP($B1433,$H$13:$J$18,2,0)),(Sheet1!S260+$F$9)*VLOOKUP($B1433,$H$13:$J$18,2,0),"N/A")</f>
        <v>0.36630364743389138</v>
      </c>
      <c r="K1433" s="72" t="str">
        <f>IF(ISNUMBER((Sheet1!T260+$F$9)*VLOOKUP($B1433,$H$13:$J$18,2,0)),(Sheet1!T260+$F$9)*VLOOKUP($B1433,$H$13:$J$18,2,0),"N/A")</f>
        <v>N/A</v>
      </c>
    </row>
    <row r="1434" spans="2:11" x14ac:dyDescent="0.25">
      <c r="B1434" s="68" t="str">
        <f>Sheet1!M261</f>
        <v>NY</v>
      </c>
      <c r="C1434" s="68" t="str">
        <f>Sheet1!N261</f>
        <v>Gas</v>
      </c>
      <c r="D1434" s="73">
        <f>Sheet1!O261</f>
        <v>43069</v>
      </c>
      <c r="E1434" s="68" t="str">
        <f>Sheet1!P261</f>
        <v>O&amp;R ($/ccf)</v>
      </c>
      <c r="F1434" s="68" t="str">
        <f>Sheet1!Q261</f>
        <v>0-25K</v>
      </c>
      <c r="G1434" s="71" t="s">
        <v>61</v>
      </c>
      <c r="H1434" s="72">
        <f>IF(ISNUMBER((Sheet1!R261+$F$9)*VLOOKUP($B1434,$H$13:$J$18,2,0)),(Sheet1!R261+$F$9)*VLOOKUP($B1434,$H$13:$J$18,2,0),"N/A")</f>
        <v>0.5868354388575</v>
      </c>
      <c r="I1434" s="70" t="s">
        <v>61</v>
      </c>
      <c r="J1434" s="72">
        <f>IF(ISNUMBER((Sheet1!S261+$F$9)*VLOOKUP($B1434,$H$13:$J$18,2,0)),(Sheet1!S261+$F$9)*VLOOKUP($B1434,$H$13:$J$18,2,0),"N/A")</f>
        <v>0.56824312671749999</v>
      </c>
      <c r="K1434" s="72" t="str">
        <f>IF(ISNUMBER((Sheet1!T261+$F$9)*VLOOKUP($B1434,$H$13:$J$18,2,0)),(Sheet1!T261+$F$9)*VLOOKUP($B1434,$H$13:$J$18,2,0),"N/A")</f>
        <v>N/A</v>
      </c>
    </row>
    <row r="1435" spans="2:11" x14ac:dyDescent="0.25">
      <c r="B1435" s="68" t="str">
        <f>Sheet1!M262</f>
        <v>NY</v>
      </c>
      <c r="C1435" s="68" t="str">
        <f>Sheet1!N262</f>
        <v>Gas</v>
      </c>
      <c r="D1435" s="73">
        <f>Sheet1!O262</f>
        <v>43069</v>
      </c>
      <c r="E1435" s="68" t="str">
        <f>Sheet1!P262</f>
        <v>O&amp;R ($/ccf)</v>
      </c>
      <c r="F1435" s="68" t="str">
        <f>Sheet1!Q262</f>
        <v>25-75K</v>
      </c>
      <c r="G1435" s="71" t="s">
        <v>61</v>
      </c>
      <c r="H1435" s="72">
        <f>IF(ISNUMBER((Sheet1!R262+$F$9)*VLOOKUP($B1435,$H$13:$J$18,2,0)),(Sheet1!R262+$F$9)*VLOOKUP($B1435,$H$13:$J$18,2,0),"N/A")</f>
        <v>0.56643543885750003</v>
      </c>
      <c r="I1435" s="70" t="s">
        <v>61</v>
      </c>
      <c r="J1435" s="72">
        <f>IF(ISNUMBER((Sheet1!S262+$F$9)*VLOOKUP($B1435,$H$13:$J$18,2,0)),(Sheet1!S262+$F$9)*VLOOKUP($B1435,$H$13:$J$18,2,0),"N/A")</f>
        <v>0.54784312671750002</v>
      </c>
      <c r="K1435" s="72" t="str">
        <f>IF(ISNUMBER((Sheet1!T262+$F$9)*VLOOKUP($B1435,$H$13:$J$18,2,0)),(Sheet1!T262+$F$9)*VLOOKUP($B1435,$H$13:$J$18,2,0),"N/A")</f>
        <v>N/A</v>
      </c>
    </row>
    <row r="1436" spans="2:11" x14ac:dyDescent="0.25">
      <c r="B1436" s="68" t="str">
        <f>Sheet1!M263</f>
        <v>NY</v>
      </c>
      <c r="C1436" s="68" t="str">
        <f>Sheet1!N263</f>
        <v>Gas</v>
      </c>
      <c r="D1436" s="73">
        <f>Sheet1!O263</f>
        <v>43069</v>
      </c>
      <c r="E1436" s="68" t="str">
        <f>Sheet1!P263</f>
        <v>O&amp;R ($/ccf)</v>
      </c>
      <c r="F1436" s="68" t="str">
        <f>Sheet1!Q263</f>
        <v>75-125K</v>
      </c>
      <c r="G1436" s="71" t="s">
        <v>61</v>
      </c>
      <c r="H1436" s="72">
        <f>IF(ISNUMBER((Sheet1!R263+$F$9)*VLOOKUP($B1436,$H$13:$J$18,2,0)),(Sheet1!R263+$F$9)*VLOOKUP($B1436,$H$13:$J$18,2,0),"N/A")</f>
        <v>0.53073543885750007</v>
      </c>
      <c r="I1436" s="70" t="s">
        <v>61</v>
      </c>
      <c r="J1436" s="72">
        <f>IF(ISNUMBER((Sheet1!S263+$F$9)*VLOOKUP($B1436,$H$13:$J$18,2,0)),(Sheet1!S263+$F$9)*VLOOKUP($B1436,$H$13:$J$18,2,0),"N/A")</f>
        <v>0.51214312671750006</v>
      </c>
      <c r="K1436" s="72" t="str">
        <f>IF(ISNUMBER((Sheet1!T263+$F$9)*VLOOKUP($B1436,$H$13:$J$18,2,0)),(Sheet1!T263+$F$9)*VLOOKUP($B1436,$H$13:$J$18,2,0),"N/A")</f>
        <v>N/A</v>
      </c>
    </row>
    <row r="1437" spans="2:11" x14ac:dyDescent="0.25">
      <c r="B1437" s="68" t="str">
        <f>Sheet1!M264</f>
        <v>NY</v>
      </c>
      <c r="C1437" s="68" t="str">
        <f>Sheet1!N264</f>
        <v>Gas</v>
      </c>
      <c r="D1437" s="73">
        <f>Sheet1!O264</f>
        <v>43069</v>
      </c>
      <c r="E1437" s="68" t="str">
        <f>Sheet1!P264</f>
        <v>Central Hud ($/ccf)</v>
      </c>
      <c r="F1437" s="68" t="str">
        <f>Sheet1!Q264</f>
        <v>0-25K</v>
      </c>
      <c r="G1437" s="71" t="s">
        <v>61</v>
      </c>
      <c r="H1437" s="72">
        <f>IF(ISNUMBER((Sheet1!R264+$F$9)*VLOOKUP($B1437,$H$13:$J$18,2,0)),(Sheet1!R264+$F$9)*VLOOKUP($B1437,$H$13:$J$18,2,0),"N/A")</f>
        <v>0.56869738792500013</v>
      </c>
      <c r="I1437" s="70" t="s">
        <v>61</v>
      </c>
      <c r="J1437" s="72">
        <f>IF(ISNUMBER((Sheet1!S264+$F$9)*VLOOKUP($B1437,$H$13:$J$18,2,0)),(Sheet1!S264+$F$9)*VLOOKUP($B1437,$H$13:$J$18,2,0),"N/A")</f>
        <v>0.5449162552687502</v>
      </c>
      <c r="K1437" s="72" t="str">
        <f>IF(ISNUMBER((Sheet1!T264+$F$9)*VLOOKUP($B1437,$H$13:$J$18,2,0)),(Sheet1!T264+$F$9)*VLOOKUP($B1437,$H$13:$J$18,2,0),"N/A")</f>
        <v>N/A</v>
      </c>
    </row>
    <row r="1438" spans="2:11" x14ac:dyDescent="0.25">
      <c r="B1438" s="68" t="str">
        <f>Sheet1!M265</f>
        <v>NY</v>
      </c>
      <c r="C1438" s="68" t="str">
        <f>Sheet1!N265</f>
        <v>Gas</v>
      </c>
      <c r="D1438" s="73">
        <f>Sheet1!O265</f>
        <v>43069</v>
      </c>
      <c r="E1438" s="68" t="str">
        <f>Sheet1!P265</f>
        <v>Central Hud ($/ccf)</v>
      </c>
      <c r="F1438" s="68" t="str">
        <f>Sheet1!Q265</f>
        <v>25-75K</v>
      </c>
      <c r="G1438" s="71" t="s">
        <v>61</v>
      </c>
      <c r="H1438" s="72">
        <f>IF(ISNUMBER((Sheet1!R265+$F$9)*VLOOKUP($B1438,$H$13:$J$18,2,0)),(Sheet1!R265+$F$9)*VLOOKUP($B1438,$H$13:$J$18,2,0),"N/A")</f>
        <v>0.54829738792500005</v>
      </c>
      <c r="I1438" s="70" t="s">
        <v>61</v>
      </c>
      <c r="J1438" s="72">
        <f>IF(ISNUMBER((Sheet1!S265+$F$9)*VLOOKUP($B1438,$H$13:$J$18,2,0)),(Sheet1!S265+$F$9)*VLOOKUP($B1438,$H$13:$J$18,2,0),"N/A")</f>
        <v>0.52451625526875012</v>
      </c>
      <c r="K1438" s="72" t="str">
        <f>IF(ISNUMBER((Sheet1!T265+$F$9)*VLOOKUP($B1438,$H$13:$J$18,2,0)),(Sheet1!T265+$F$9)*VLOOKUP($B1438,$H$13:$J$18,2,0),"N/A")</f>
        <v>N/A</v>
      </c>
    </row>
    <row r="1439" spans="2:11" x14ac:dyDescent="0.25">
      <c r="B1439" s="68" t="str">
        <f>Sheet1!M266</f>
        <v>NY</v>
      </c>
      <c r="C1439" s="68" t="str">
        <f>Sheet1!N266</f>
        <v>Gas</v>
      </c>
      <c r="D1439" s="73">
        <f>Sheet1!O266</f>
        <v>43069</v>
      </c>
      <c r="E1439" s="68" t="str">
        <f>Sheet1!P266</f>
        <v>Central Hud ($/ccf)</v>
      </c>
      <c r="F1439" s="68" t="str">
        <f>Sheet1!Q266</f>
        <v>75-125K</v>
      </c>
      <c r="G1439" s="71" t="s">
        <v>61</v>
      </c>
      <c r="H1439" s="72">
        <f>IF(ISNUMBER((Sheet1!R266+$F$9)*VLOOKUP($B1439,$H$13:$J$18,2,0)),(Sheet1!R266+$F$9)*VLOOKUP($B1439,$H$13:$J$18,2,0),"N/A")</f>
        <v>0.51259738792500009</v>
      </c>
      <c r="I1439" s="70" t="s">
        <v>61</v>
      </c>
      <c r="J1439" s="72">
        <f>IF(ISNUMBER((Sheet1!S266+$F$9)*VLOOKUP($B1439,$H$13:$J$18,2,0)),(Sheet1!S266+$F$9)*VLOOKUP($B1439,$H$13:$J$18,2,0),"N/A")</f>
        <v>0.48881625526875011</v>
      </c>
      <c r="K1439" s="72" t="str">
        <f>IF(ISNUMBER((Sheet1!T266+$F$9)*VLOOKUP($B1439,$H$13:$J$18,2,0)),(Sheet1!T266+$F$9)*VLOOKUP($B1439,$H$13:$J$18,2,0),"N/A")</f>
        <v>N/A</v>
      </c>
    </row>
    <row r="1440" spans="2:11" x14ac:dyDescent="0.25">
      <c r="B1440" s="68" t="str">
        <f>Sheet1!M267</f>
        <v>NY</v>
      </c>
      <c r="C1440" s="68" t="str">
        <f>Sheet1!N267</f>
        <v>Gas</v>
      </c>
      <c r="D1440" s="73">
        <f>Sheet1!O267</f>
        <v>43100</v>
      </c>
      <c r="E1440" s="68" t="str">
        <f>Sheet1!P267</f>
        <v>N-Grid NY/ Li  ($/therm)</v>
      </c>
      <c r="F1440" s="68" t="str">
        <f>Sheet1!Q267</f>
        <v>0-25K</v>
      </c>
      <c r="G1440" s="71" t="s">
        <v>61</v>
      </c>
      <c r="H1440" s="72">
        <f>IF(ISNUMBER((Sheet1!R267+$F$9)*VLOOKUP($B1440,$H$13:$J$18,2,0)),(Sheet1!R267+$F$9)*VLOOKUP($B1440,$H$13:$J$18,2,0),"N/A")</f>
        <v>0.58547186603449997</v>
      </c>
      <c r="I1440" s="70" t="s">
        <v>61</v>
      </c>
      <c r="J1440" s="72">
        <f>IF(ISNUMBER((Sheet1!S267+$F$9)*VLOOKUP($B1440,$H$13:$J$18,2,0)),(Sheet1!S267+$F$9)*VLOOKUP($B1440,$H$13:$J$18,2,0),"N/A")</f>
        <v>0.57255265568449998</v>
      </c>
      <c r="K1440" s="72" t="str">
        <f>IF(ISNUMBER((Sheet1!T267+$F$9)*VLOOKUP($B1440,$H$13:$J$18,2,0)),(Sheet1!T267+$F$9)*VLOOKUP($B1440,$H$13:$J$18,2,0),"N/A")</f>
        <v>N/A</v>
      </c>
    </row>
    <row r="1441" spans="2:11" x14ac:dyDescent="0.25">
      <c r="B1441" s="68" t="str">
        <f>Sheet1!M268</f>
        <v>NY</v>
      </c>
      <c r="C1441" s="68" t="str">
        <f>Sheet1!N268</f>
        <v>Gas</v>
      </c>
      <c r="D1441" s="73">
        <f>Sheet1!O268</f>
        <v>43100</v>
      </c>
      <c r="E1441" s="68" t="str">
        <f>Sheet1!P268</f>
        <v>N-Grid NY/ Li  ($/therm)</v>
      </c>
      <c r="F1441" s="68" t="str">
        <f>Sheet1!Q268</f>
        <v>25-75K</v>
      </c>
      <c r="G1441" s="71" t="s">
        <v>61</v>
      </c>
      <c r="H1441" s="72">
        <f>IF(ISNUMBER((Sheet1!R268+$F$9)*VLOOKUP($B1441,$H$13:$J$18,2,0)),(Sheet1!R268+$F$9)*VLOOKUP($B1441,$H$13:$J$18,2,0),"N/A")</f>
        <v>0.56507186603449999</v>
      </c>
      <c r="I1441" s="70" t="s">
        <v>61</v>
      </c>
      <c r="J1441" s="72">
        <f>IF(ISNUMBER((Sheet1!S268+$F$9)*VLOOKUP($B1441,$H$13:$J$18,2,0)),(Sheet1!S268+$F$9)*VLOOKUP($B1441,$H$13:$J$18,2,0),"N/A")</f>
        <v>0.5521526556845</v>
      </c>
      <c r="K1441" s="72" t="str">
        <f>IF(ISNUMBER((Sheet1!T268+$F$9)*VLOOKUP($B1441,$H$13:$J$18,2,0)),(Sheet1!T268+$F$9)*VLOOKUP($B1441,$H$13:$J$18,2,0),"N/A")</f>
        <v>N/A</v>
      </c>
    </row>
    <row r="1442" spans="2:11" x14ac:dyDescent="0.25">
      <c r="B1442" s="68" t="str">
        <f>Sheet1!M269</f>
        <v>NY</v>
      </c>
      <c r="C1442" s="68" t="str">
        <f>Sheet1!N269</f>
        <v>Gas</v>
      </c>
      <c r="D1442" s="73">
        <f>Sheet1!O269</f>
        <v>43100</v>
      </c>
      <c r="E1442" s="68" t="str">
        <f>Sheet1!P269</f>
        <v>N-Grid NY/ Li  ($/therm)</v>
      </c>
      <c r="F1442" s="68" t="str">
        <f>Sheet1!Q269</f>
        <v>75-125K</v>
      </c>
      <c r="G1442" s="71" t="s">
        <v>61</v>
      </c>
      <c r="H1442" s="72">
        <f>IF(ISNUMBER((Sheet1!R269+$F$9)*VLOOKUP($B1442,$H$13:$J$18,2,0)),(Sheet1!R269+$F$9)*VLOOKUP($B1442,$H$13:$J$18,2,0),"N/A")</f>
        <v>0.52937186603449982</v>
      </c>
      <c r="I1442" s="70" t="s">
        <v>61</v>
      </c>
      <c r="J1442" s="72">
        <f>IF(ISNUMBER((Sheet1!S269+$F$9)*VLOOKUP($B1442,$H$13:$J$18,2,0)),(Sheet1!S269+$F$9)*VLOOKUP($B1442,$H$13:$J$18,2,0),"N/A")</f>
        <v>0.51645265568449994</v>
      </c>
      <c r="K1442" s="72" t="str">
        <f>IF(ISNUMBER((Sheet1!T269+$F$9)*VLOOKUP($B1442,$H$13:$J$18,2,0)),(Sheet1!T269+$F$9)*VLOOKUP($B1442,$H$13:$J$18,2,0),"N/A")</f>
        <v>N/A</v>
      </c>
    </row>
    <row r="1443" spans="2:11" x14ac:dyDescent="0.25">
      <c r="B1443" s="68" t="str">
        <f>Sheet1!M270</f>
        <v>NY</v>
      </c>
      <c r="C1443" s="68" t="str">
        <f>Sheet1!N270</f>
        <v>Gas</v>
      </c>
      <c r="D1443" s="73">
        <f>Sheet1!O270</f>
        <v>43100</v>
      </c>
      <c r="E1443" s="68" t="str">
        <f>Sheet1!P270</f>
        <v>N-Grid NiMo ($/therm)</v>
      </c>
      <c r="F1443" s="68" t="str">
        <f>Sheet1!Q270</f>
        <v>0-25K</v>
      </c>
      <c r="G1443" s="71" t="s">
        <v>61</v>
      </c>
      <c r="H1443" s="72">
        <f>IF(ISNUMBER((Sheet1!R270+$F$9)*VLOOKUP($B1443,$H$13:$J$18,2,0)),(Sheet1!R270+$F$9)*VLOOKUP($B1443,$H$13:$J$18,2,0),"N/A")</f>
        <v>0.4012821322554343</v>
      </c>
      <c r="I1443" s="70" t="s">
        <v>61</v>
      </c>
      <c r="J1443" s="72">
        <f>IF(ISNUMBER((Sheet1!S270+$F$9)*VLOOKUP($B1443,$H$13:$J$18,2,0)),(Sheet1!S270+$F$9)*VLOOKUP($B1443,$H$13:$J$18,2,0),"N/A")</f>
        <v>0.40001847975543436</v>
      </c>
      <c r="K1443" s="72" t="str">
        <f>IF(ISNUMBER((Sheet1!T270+$F$9)*VLOOKUP($B1443,$H$13:$J$18,2,0)),(Sheet1!T270+$F$9)*VLOOKUP($B1443,$H$13:$J$18,2,0),"N/A")</f>
        <v>N/A</v>
      </c>
    </row>
    <row r="1444" spans="2:11" x14ac:dyDescent="0.25">
      <c r="B1444" s="68" t="str">
        <f>Sheet1!M271</f>
        <v>NY</v>
      </c>
      <c r="C1444" s="68" t="str">
        <f>Sheet1!N271</f>
        <v>Gas</v>
      </c>
      <c r="D1444" s="73">
        <f>Sheet1!O271</f>
        <v>43100</v>
      </c>
      <c r="E1444" s="68" t="str">
        <f>Sheet1!P271</f>
        <v>N-Grid NiMo ($/therm)</v>
      </c>
      <c r="F1444" s="68" t="str">
        <f>Sheet1!Q271</f>
        <v>25-75K</v>
      </c>
      <c r="G1444" s="71" t="s">
        <v>61</v>
      </c>
      <c r="H1444" s="72">
        <f>IF(ISNUMBER((Sheet1!R271+$F$9)*VLOOKUP($B1444,$H$13:$J$18,2,0)),(Sheet1!R271+$F$9)*VLOOKUP($B1444,$H$13:$J$18,2,0),"N/A")</f>
        <v>0.38088213225543432</v>
      </c>
      <c r="I1444" s="70" t="s">
        <v>61</v>
      </c>
      <c r="J1444" s="72">
        <f>IF(ISNUMBER((Sheet1!S271+$F$9)*VLOOKUP($B1444,$H$13:$J$18,2,0)),(Sheet1!S271+$F$9)*VLOOKUP($B1444,$H$13:$J$18,2,0),"N/A")</f>
        <v>0.37961847975543433</v>
      </c>
      <c r="K1444" s="72" t="str">
        <f>IF(ISNUMBER((Sheet1!T271+$F$9)*VLOOKUP($B1444,$H$13:$J$18,2,0)),(Sheet1!T271+$F$9)*VLOOKUP($B1444,$H$13:$J$18,2,0),"N/A")</f>
        <v>N/A</v>
      </c>
    </row>
    <row r="1445" spans="2:11" x14ac:dyDescent="0.25">
      <c r="B1445" s="68" t="str">
        <f>Sheet1!M272</f>
        <v>NY</v>
      </c>
      <c r="C1445" s="68" t="str">
        <f>Sheet1!N272</f>
        <v>Gas</v>
      </c>
      <c r="D1445" s="73">
        <f>Sheet1!O272</f>
        <v>43100</v>
      </c>
      <c r="E1445" s="68" t="str">
        <f>Sheet1!P272</f>
        <v>N-Grid NiMo ($/therm)</v>
      </c>
      <c r="F1445" s="68" t="str">
        <f>Sheet1!Q272</f>
        <v>75-125K</v>
      </c>
      <c r="G1445" s="71" t="s">
        <v>61</v>
      </c>
      <c r="H1445" s="72">
        <f>IF(ISNUMBER((Sheet1!R272+$F$9)*VLOOKUP($B1445,$H$13:$J$18,2,0)),(Sheet1!R272+$F$9)*VLOOKUP($B1445,$H$13:$J$18,2,0),"N/A")</f>
        <v>0.34518213225543432</v>
      </c>
      <c r="I1445" s="70" t="s">
        <v>61</v>
      </c>
      <c r="J1445" s="72">
        <f>IF(ISNUMBER((Sheet1!S272+$F$9)*VLOOKUP($B1445,$H$13:$J$18,2,0)),(Sheet1!S272+$F$9)*VLOOKUP($B1445,$H$13:$J$18,2,0),"N/A")</f>
        <v>0.34391847975543438</v>
      </c>
      <c r="K1445" s="72" t="str">
        <f>IF(ISNUMBER((Sheet1!T272+$F$9)*VLOOKUP($B1445,$H$13:$J$18,2,0)),(Sheet1!T272+$F$9)*VLOOKUP($B1445,$H$13:$J$18,2,0),"N/A")</f>
        <v>N/A</v>
      </c>
    </row>
    <row r="1446" spans="2:11" x14ac:dyDescent="0.25">
      <c r="B1446" s="68" t="str">
        <f>Sheet1!M273</f>
        <v>NY</v>
      </c>
      <c r="C1446" s="68" t="str">
        <f>Sheet1!N273</f>
        <v>Gas</v>
      </c>
      <c r="D1446" s="73">
        <f>Sheet1!O273</f>
        <v>43100</v>
      </c>
      <c r="E1446" s="68" t="str">
        <f>Sheet1!P273</f>
        <v>Con Edison ($/therm)</v>
      </c>
      <c r="F1446" s="68" t="str">
        <f>Sheet1!Q273</f>
        <v>0-25K</v>
      </c>
      <c r="G1446" s="71" t="s">
        <v>61</v>
      </c>
      <c r="H1446" s="72">
        <f>IF(ISNUMBER((Sheet1!R273+$F$9)*VLOOKUP($B1446,$H$13:$J$18,2,0)),(Sheet1!R273+$F$9)*VLOOKUP($B1446,$H$13:$J$18,2,0),"N/A")</f>
        <v>0.55848677941500013</v>
      </c>
      <c r="I1446" s="70" t="s">
        <v>61</v>
      </c>
      <c r="J1446" s="72">
        <f>IF(ISNUMBER((Sheet1!S273+$F$9)*VLOOKUP($B1446,$H$13:$J$18,2,0)),(Sheet1!S273+$F$9)*VLOOKUP($B1446,$H$13:$J$18,2,0),"N/A")</f>
        <v>0.5474789670187501</v>
      </c>
      <c r="K1446" s="72" t="str">
        <f>IF(ISNUMBER((Sheet1!T273+$F$9)*VLOOKUP($B1446,$H$13:$J$18,2,0)),(Sheet1!T273+$F$9)*VLOOKUP($B1446,$H$13:$J$18,2,0),"N/A")</f>
        <v>N/A</v>
      </c>
    </row>
    <row r="1447" spans="2:11" x14ac:dyDescent="0.25">
      <c r="B1447" s="68" t="str">
        <f>Sheet1!M274</f>
        <v>NY</v>
      </c>
      <c r="C1447" s="68" t="str">
        <f>Sheet1!N274</f>
        <v>Gas</v>
      </c>
      <c r="D1447" s="73">
        <f>Sheet1!O274</f>
        <v>43100</v>
      </c>
      <c r="E1447" s="68" t="str">
        <f>Sheet1!P274</f>
        <v>Con Edison ($/therm)</v>
      </c>
      <c r="F1447" s="68" t="str">
        <f>Sheet1!Q274</f>
        <v>25-75K</v>
      </c>
      <c r="G1447" s="71" t="s">
        <v>61</v>
      </c>
      <c r="H1447" s="72">
        <f>IF(ISNUMBER((Sheet1!R274+$F$9)*VLOOKUP($B1447,$H$13:$J$18,2,0)),(Sheet1!R274+$F$9)*VLOOKUP($B1447,$H$13:$J$18,2,0),"N/A")</f>
        <v>0.53808677941500016</v>
      </c>
      <c r="I1447" s="70" t="s">
        <v>61</v>
      </c>
      <c r="J1447" s="72">
        <f>IF(ISNUMBER((Sheet1!S274+$F$9)*VLOOKUP($B1447,$H$13:$J$18,2,0)),(Sheet1!S274+$F$9)*VLOOKUP($B1447,$H$13:$J$18,2,0),"N/A")</f>
        <v>0.52707896701875001</v>
      </c>
      <c r="K1447" s="72" t="str">
        <f>IF(ISNUMBER((Sheet1!T274+$F$9)*VLOOKUP($B1447,$H$13:$J$18,2,0)),(Sheet1!T274+$F$9)*VLOOKUP($B1447,$H$13:$J$18,2,0),"N/A")</f>
        <v>N/A</v>
      </c>
    </row>
    <row r="1448" spans="2:11" x14ac:dyDescent="0.25">
      <c r="B1448" s="68" t="str">
        <f>Sheet1!M275</f>
        <v>NY</v>
      </c>
      <c r="C1448" s="68" t="str">
        <f>Sheet1!N275</f>
        <v>Gas</v>
      </c>
      <c r="D1448" s="73">
        <f>Sheet1!O275</f>
        <v>43100</v>
      </c>
      <c r="E1448" s="68" t="str">
        <f>Sheet1!P275</f>
        <v>Con Edison ($/therm)</v>
      </c>
      <c r="F1448" s="68" t="str">
        <f>Sheet1!Q275</f>
        <v>75-125K</v>
      </c>
      <c r="G1448" s="71" t="s">
        <v>61</v>
      </c>
      <c r="H1448" s="72">
        <f>IF(ISNUMBER((Sheet1!R275+$F$9)*VLOOKUP($B1448,$H$13:$J$18,2,0)),(Sheet1!R275+$F$9)*VLOOKUP($B1448,$H$13:$J$18,2,0),"N/A")</f>
        <v>0.5023867794150001</v>
      </c>
      <c r="I1448" s="70" t="s">
        <v>61</v>
      </c>
      <c r="J1448" s="72">
        <f>IF(ISNUMBER((Sheet1!S275+$F$9)*VLOOKUP($B1448,$H$13:$J$18,2,0)),(Sheet1!S275+$F$9)*VLOOKUP($B1448,$H$13:$J$18,2,0),"N/A")</f>
        <v>0.49137896701874995</v>
      </c>
      <c r="K1448" s="72" t="str">
        <f>IF(ISNUMBER((Sheet1!T275+$F$9)*VLOOKUP($B1448,$H$13:$J$18,2,0)),(Sheet1!T275+$F$9)*VLOOKUP($B1448,$H$13:$J$18,2,0),"N/A")</f>
        <v>N/A</v>
      </c>
    </row>
    <row r="1449" spans="2:11" x14ac:dyDescent="0.25">
      <c r="B1449" s="68" t="str">
        <f>Sheet1!M276</f>
        <v>NY</v>
      </c>
      <c r="C1449" s="68" t="str">
        <f>Sheet1!N276</f>
        <v>Gas</v>
      </c>
      <c r="D1449" s="73">
        <f>Sheet1!O276</f>
        <v>43100</v>
      </c>
      <c r="E1449" s="68" t="str">
        <f>Sheet1!P276</f>
        <v>Nat Fuel ($/ccf)</v>
      </c>
      <c r="F1449" s="68" t="str">
        <f>Sheet1!Q276</f>
        <v>0-25K</v>
      </c>
      <c r="G1449" s="71" t="s">
        <v>61</v>
      </c>
      <c r="H1449" s="72">
        <f>IF(ISNUMBER((Sheet1!R276+$F$9)*VLOOKUP($B1449,$H$13:$J$18,2,0)),(Sheet1!R276+$F$9)*VLOOKUP($B1449,$H$13:$J$18,2,0),"N/A")</f>
        <v>0.44774081350789069</v>
      </c>
      <c r="I1449" s="70" t="s">
        <v>61</v>
      </c>
      <c r="J1449" s="72">
        <f>IF(ISNUMBER((Sheet1!S276+$F$9)*VLOOKUP($B1449,$H$13:$J$18,2,0)),(Sheet1!S276+$F$9)*VLOOKUP($B1449,$H$13:$J$18,2,0),"N/A")</f>
        <v>0.44332344850789068</v>
      </c>
      <c r="K1449" s="72" t="str">
        <f>IF(ISNUMBER((Sheet1!T276+$F$9)*VLOOKUP($B1449,$H$13:$J$18,2,0)),(Sheet1!T276+$F$9)*VLOOKUP($B1449,$H$13:$J$18,2,0),"N/A")</f>
        <v>N/A</v>
      </c>
    </row>
    <row r="1450" spans="2:11" x14ac:dyDescent="0.25">
      <c r="B1450" s="68" t="str">
        <f>Sheet1!M277</f>
        <v>NY</v>
      </c>
      <c r="C1450" s="68" t="str">
        <f>Sheet1!N277</f>
        <v>Gas</v>
      </c>
      <c r="D1450" s="73">
        <f>Sheet1!O277</f>
        <v>43100</v>
      </c>
      <c r="E1450" s="68" t="str">
        <f>Sheet1!P277</f>
        <v>Nat Fuel ($/ccf)</v>
      </c>
      <c r="F1450" s="68" t="str">
        <f>Sheet1!Q277</f>
        <v>25-75K</v>
      </c>
      <c r="G1450" s="71" t="s">
        <v>61</v>
      </c>
      <c r="H1450" s="72">
        <f>IF(ISNUMBER((Sheet1!R277+$F$9)*VLOOKUP($B1450,$H$13:$J$18,2,0)),(Sheet1!R277+$F$9)*VLOOKUP($B1450,$H$13:$J$18,2,0),"N/A")</f>
        <v>0.42734081350789066</v>
      </c>
      <c r="I1450" s="70" t="s">
        <v>61</v>
      </c>
      <c r="J1450" s="72">
        <f>IF(ISNUMBER((Sheet1!S277+$F$9)*VLOOKUP($B1450,$H$13:$J$18,2,0)),(Sheet1!S277+$F$9)*VLOOKUP($B1450,$H$13:$J$18,2,0),"N/A")</f>
        <v>0.42292344850789071</v>
      </c>
      <c r="K1450" s="72" t="str">
        <f>IF(ISNUMBER((Sheet1!T277+$F$9)*VLOOKUP($B1450,$H$13:$J$18,2,0)),(Sheet1!T277+$F$9)*VLOOKUP($B1450,$H$13:$J$18,2,0),"N/A")</f>
        <v>N/A</v>
      </c>
    </row>
    <row r="1451" spans="2:11" x14ac:dyDescent="0.25">
      <c r="B1451" s="68" t="str">
        <f>Sheet1!M278</f>
        <v>NY</v>
      </c>
      <c r="C1451" s="68" t="str">
        <f>Sheet1!N278</f>
        <v>Gas</v>
      </c>
      <c r="D1451" s="73">
        <f>Sheet1!O278</f>
        <v>43100</v>
      </c>
      <c r="E1451" s="68" t="str">
        <f>Sheet1!P278</f>
        <v>Nat Fuel ($/ccf)</v>
      </c>
      <c r="F1451" s="68" t="str">
        <f>Sheet1!Q278</f>
        <v>75-125K</v>
      </c>
      <c r="G1451" s="71" t="s">
        <v>61</v>
      </c>
      <c r="H1451" s="72">
        <f>IF(ISNUMBER((Sheet1!R278+$F$9)*VLOOKUP($B1451,$H$13:$J$18,2,0)),(Sheet1!R278+$F$9)*VLOOKUP($B1451,$H$13:$J$18,2,0),"N/A")</f>
        <v>0.39164081350789071</v>
      </c>
      <c r="I1451" s="70" t="s">
        <v>61</v>
      </c>
      <c r="J1451" s="72">
        <f>IF(ISNUMBER((Sheet1!S278+$F$9)*VLOOKUP($B1451,$H$13:$J$18,2,0)),(Sheet1!S278+$F$9)*VLOOKUP($B1451,$H$13:$J$18,2,0),"N/A")</f>
        <v>0.38722344850789064</v>
      </c>
      <c r="K1451" s="72" t="str">
        <f>IF(ISNUMBER((Sheet1!T278+$F$9)*VLOOKUP($B1451,$H$13:$J$18,2,0)),(Sheet1!T278+$F$9)*VLOOKUP($B1451,$H$13:$J$18,2,0),"N/A")</f>
        <v>N/A</v>
      </c>
    </row>
    <row r="1452" spans="2:11" x14ac:dyDescent="0.25">
      <c r="B1452" s="68" t="str">
        <f>Sheet1!M279</f>
        <v>NY</v>
      </c>
      <c r="C1452" s="68" t="str">
        <f>Sheet1!N279</f>
        <v>Gas</v>
      </c>
      <c r="D1452" s="73">
        <f>Sheet1!O279</f>
        <v>43100</v>
      </c>
      <c r="E1452" s="68" t="str">
        <f>Sheet1!P279</f>
        <v>NYSEG ($/therm)</v>
      </c>
      <c r="F1452" s="68" t="str">
        <f>Sheet1!Q279</f>
        <v>0-25K</v>
      </c>
      <c r="G1452" s="71" t="s">
        <v>61</v>
      </c>
      <c r="H1452" s="72">
        <f>IF(ISNUMBER((Sheet1!R279+$F$9)*VLOOKUP($B1452,$H$13:$J$18,2,0)),(Sheet1!R279+$F$9)*VLOOKUP($B1452,$H$13:$J$18,2,0),"N/A")</f>
        <v>0.47103976024175775</v>
      </c>
      <c r="I1452" s="70" t="s">
        <v>61</v>
      </c>
      <c r="J1452" s="72">
        <f>IF(ISNUMBER((Sheet1!S279+$F$9)*VLOOKUP($B1452,$H$13:$J$18,2,0)),(Sheet1!S279+$F$9)*VLOOKUP($B1452,$H$13:$J$18,2,0),"N/A")</f>
        <v>0.4601007995667577</v>
      </c>
      <c r="K1452" s="72" t="str">
        <f>IF(ISNUMBER((Sheet1!T279+$F$9)*VLOOKUP($B1452,$H$13:$J$18,2,0)),(Sheet1!T279+$F$9)*VLOOKUP($B1452,$H$13:$J$18,2,0),"N/A")</f>
        <v>N/A</v>
      </c>
    </row>
    <row r="1453" spans="2:11" x14ac:dyDescent="0.25">
      <c r="B1453" s="68" t="str">
        <f>Sheet1!M280</f>
        <v>NY</v>
      </c>
      <c r="C1453" s="68" t="str">
        <f>Sheet1!N280</f>
        <v>Gas</v>
      </c>
      <c r="D1453" s="73">
        <f>Sheet1!O280</f>
        <v>43100</v>
      </c>
      <c r="E1453" s="68" t="str">
        <f>Sheet1!P280</f>
        <v>NYSEG ($/therm)</v>
      </c>
      <c r="F1453" s="68" t="str">
        <f>Sheet1!Q280</f>
        <v>25-75K</v>
      </c>
      <c r="G1453" s="71" t="s">
        <v>61</v>
      </c>
      <c r="H1453" s="72">
        <f>IF(ISNUMBER((Sheet1!R280+$F$9)*VLOOKUP($B1453,$H$13:$J$18,2,0)),(Sheet1!R280+$F$9)*VLOOKUP($B1453,$H$13:$J$18,2,0),"N/A")</f>
        <v>0.45063976024175773</v>
      </c>
      <c r="I1453" s="70" t="s">
        <v>61</v>
      </c>
      <c r="J1453" s="72">
        <f>IF(ISNUMBER((Sheet1!S280+$F$9)*VLOOKUP($B1453,$H$13:$J$18,2,0)),(Sheet1!S280+$F$9)*VLOOKUP($B1453,$H$13:$J$18,2,0),"N/A")</f>
        <v>0.43970079956675767</v>
      </c>
      <c r="K1453" s="72" t="str">
        <f>IF(ISNUMBER((Sheet1!T280+$F$9)*VLOOKUP($B1453,$H$13:$J$18,2,0)),(Sheet1!T280+$F$9)*VLOOKUP($B1453,$H$13:$J$18,2,0),"N/A")</f>
        <v>N/A</v>
      </c>
    </row>
    <row r="1454" spans="2:11" x14ac:dyDescent="0.25">
      <c r="B1454" s="68" t="str">
        <f>Sheet1!M281</f>
        <v>NY</v>
      </c>
      <c r="C1454" s="68" t="str">
        <f>Sheet1!N281</f>
        <v>Gas</v>
      </c>
      <c r="D1454" s="73">
        <f>Sheet1!O281</f>
        <v>43100</v>
      </c>
      <c r="E1454" s="68" t="str">
        <f>Sheet1!P281</f>
        <v>NYSEG ($/therm)</v>
      </c>
      <c r="F1454" s="68" t="str">
        <f>Sheet1!Q281</f>
        <v>75-125K</v>
      </c>
      <c r="G1454" s="71" t="s">
        <v>61</v>
      </c>
      <c r="H1454" s="72">
        <f>IF(ISNUMBER((Sheet1!R281+$F$9)*VLOOKUP($B1454,$H$13:$J$18,2,0)),(Sheet1!R281+$F$9)*VLOOKUP($B1454,$H$13:$J$18,2,0),"N/A")</f>
        <v>0.41493976024175777</v>
      </c>
      <c r="I1454" s="70" t="s">
        <v>61</v>
      </c>
      <c r="J1454" s="72">
        <f>IF(ISNUMBER((Sheet1!S281+$F$9)*VLOOKUP($B1454,$H$13:$J$18,2,0)),(Sheet1!S281+$F$9)*VLOOKUP($B1454,$H$13:$J$18,2,0),"N/A")</f>
        <v>0.40400079956675777</v>
      </c>
      <c r="K1454" s="72" t="str">
        <f>IF(ISNUMBER((Sheet1!T281+$F$9)*VLOOKUP($B1454,$H$13:$J$18,2,0)),(Sheet1!T281+$F$9)*VLOOKUP($B1454,$H$13:$J$18,2,0),"N/A")</f>
        <v>N/A</v>
      </c>
    </row>
    <row r="1455" spans="2:11" x14ac:dyDescent="0.25">
      <c r="B1455" s="68" t="str">
        <f>Sheet1!M282</f>
        <v>NY</v>
      </c>
      <c r="C1455" s="68" t="str">
        <f>Sheet1!N282</f>
        <v>Gas</v>
      </c>
      <c r="D1455" s="73">
        <f>Sheet1!O282</f>
        <v>43100</v>
      </c>
      <c r="E1455" s="68" t="str">
        <f>Sheet1!P282</f>
        <v>RGE ($/therm)</v>
      </c>
      <c r="F1455" s="68" t="str">
        <f>Sheet1!Q282</f>
        <v>0-25K</v>
      </c>
      <c r="G1455" s="71" t="s">
        <v>61</v>
      </c>
      <c r="H1455" s="72">
        <f>IF(ISNUMBER((Sheet1!R282+$F$9)*VLOOKUP($B1455,$H$13:$J$18,2,0)),(Sheet1!R282+$F$9)*VLOOKUP($B1455,$H$13:$J$18,2,0),"N/A")</f>
        <v>0.43171305993389131</v>
      </c>
      <c r="I1455" s="70" t="s">
        <v>61</v>
      </c>
      <c r="J1455" s="72">
        <f>IF(ISNUMBER((Sheet1!S282+$F$9)*VLOOKUP($B1455,$H$13:$J$18,2,0)),(Sheet1!S282+$F$9)*VLOOKUP($B1455,$H$13:$J$18,2,0),"N/A")</f>
        <v>0.41984773143389131</v>
      </c>
      <c r="K1455" s="72" t="str">
        <f>IF(ISNUMBER((Sheet1!T282+$F$9)*VLOOKUP($B1455,$H$13:$J$18,2,0)),(Sheet1!T282+$F$9)*VLOOKUP($B1455,$H$13:$J$18,2,0),"N/A")</f>
        <v>N/A</v>
      </c>
    </row>
    <row r="1456" spans="2:11" x14ac:dyDescent="0.25">
      <c r="B1456" s="68" t="str">
        <f>Sheet1!M283</f>
        <v>NY</v>
      </c>
      <c r="C1456" s="68" t="str">
        <f>Sheet1!N283</f>
        <v>Gas</v>
      </c>
      <c r="D1456" s="73">
        <f>Sheet1!O283</f>
        <v>43100</v>
      </c>
      <c r="E1456" s="68" t="str">
        <f>Sheet1!P283</f>
        <v>RGE ($/therm)</v>
      </c>
      <c r="F1456" s="68" t="str">
        <f>Sheet1!Q283</f>
        <v>25-75K</v>
      </c>
      <c r="G1456" s="71" t="s">
        <v>61</v>
      </c>
      <c r="H1456" s="72">
        <f>IF(ISNUMBER((Sheet1!R283+$F$9)*VLOOKUP($B1456,$H$13:$J$18,2,0)),(Sheet1!R283+$F$9)*VLOOKUP($B1456,$H$13:$J$18,2,0),"N/A")</f>
        <v>0.41131305993389128</v>
      </c>
      <c r="I1456" s="70" t="s">
        <v>61</v>
      </c>
      <c r="J1456" s="72">
        <f>IF(ISNUMBER((Sheet1!S283+$F$9)*VLOOKUP($B1456,$H$13:$J$18,2,0)),(Sheet1!S283+$F$9)*VLOOKUP($B1456,$H$13:$J$18,2,0),"N/A")</f>
        <v>0.39944773143389128</v>
      </c>
      <c r="K1456" s="72" t="str">
        <f>IF(ISNUMBER((Sheet1!T283+$F$9)*VLOOKUP($B1456,$H$13:$J$18,2,0)),(Sheet1!T283+$F$9)*VLOOKUP($B1456,$H$13:$J$18,2,0),"N/A")</f>
        <v>N/A</v>
      </c>
    </row>
    <row r="1457" spans="2:11" x14ac:dyDescent="0.25">
      <c r="B1457" s="68" t="str">
        <f>Sheet1!M284</f>
        <v>NY</v>
      </c>
      <c r="C1457" s="68" t="str">
        <f>Sheet1!N284</f>
        <v>Gas</v>
      </c>
      <c r="D1457" s="73">
        <f>Sheet1!O284</f>
        <v>43100</v>
      </c>
      <c r="E1457" s="68" t="str">
        <f>Sheet1!P284</f>
        <v>RGE ($/therm)</v>
      </c>
      <c r="F1457" s="68" t="str">
        <f>Sheet1!Q284</f>
        <v>75-125K</v>
      </c>
      <c r="G1457" s="71" t="s">
        <v>61</v>
      </c>
      <c r="H1457" s="72">
        <f>IF(ISNUMBER((Sheet1!R284+$F$9)*VLOOKUP($B1457,$H$13:$J$18,2,0)),(Sheet1!R284+$F$9)*VLOOKUP($B1457,$H$13:$J$18,2,0),"N/A")</f>
        <v>0.37561305993389127</v>
      </c>
      <c r="I1457" s="70" t="s">
        <v>61</v>
      </c>
      <c r="J1457" s="72">
        <f>IF(ISNUMBER((Sheet1!S284+$F$9)*VLOOKUP($B1457,$H$13:$J$18,2,0)),(Sheet1!S284+$F$9)*VLOOKUP($B1457,$H$13:$J$18,2,0),"N/A")</f>
        <v>0.36374773143389139</v>
      </c>
      <c r="K1457" s="72" t="str">
        <f>IF(ISNUMBER((Sheet1!T284+$F$9)*VLOOKUP($B1457,$H$13:$J$18,2,0)),(Sheet1!T284+$F$9)*VLOOKUP($B1457,$H$13:$J$18,2,0),"N/A")</f>
        <v>N/A</v>
      </c>
    </row>
    <row r="1458" spans="2:11" x14ac:dyDescent="0.25">
      <c r="B1458" s="68" t="str">
        <f>Sheet1!M285</f>
        <v>NY</v>
      </c>
      <c r="C1458" s="68" t="str">
        <f>Sheet1!N285</f>
        <v>Gas</v>
      </c>
      <c r="D1458" s="73">
        <f>Sheet1!O285</f>
        <v>43100</v>
      </c>
      <c r="E1458" s="68" t="str">
        <f>Sheet1!P285</f>
        <v>O&amp;R ($/ccf)</v>
      </c>
      <c r="F1458" s="68" t="str">
        <f>Sheet1!Q285</f>
        <v>0-25K</v>
      </c>
      <c r="G1458" s="71" t="s">
        <v>61</v>
      </c>
      <c r="H1458" s="72">
        <f>IF(ISNUMBER((Sheet1!R285+$F$9)*VLOOKUP($B1458,$H$13:$J$18,2,0)),(Sheet1!R285+$F$9)*VLOOKUP($B1458,$H$13:$J$18,2,0),"N/A")</f>
        <v>0.58085525867249999</v>
      </c>
      <c r="I1458" s="70" t="s">
        <v>61</v>
      </c>
      <c r="J1458" s="72">
        <f>IF(ISNUMBER((Sheet1!S285+$F$9)*VLOOKUP($B1458,$H$13:$J$18,2,0)),(Sheet1!S285+$F$9)*VLOOKUP($B1458,$H$13:$J$18,2,0),"N/A")</f>
        <v>0.56473864335749979</v>
      </c>
      <c r="K1458" s="72" t="str">
        <f>IF(ISNUMBER((Sheet1!T285+$F$9)*VLOOKUP($B1458,$H$13:$J$18,2,0)),(Sheet1!T285+$F$9)*VLOOKUP($B1458,$H$13:$J$18,2,0),"N/A")</f>
        <v>N/A</v>
      </c>
    </row>
    <row r="1459" spans="2:11" x14ac:dyDescent="0.25">
      <c r="B1459" s="68" t="str">
        <f>Sheet1!M286</f>
        <v>NY</v>
      </c>
      <c r="C1459" s="68" t="str">
        <f>Sheet1!N286</f>
        <v>Gas</v>
      </c>
      <c r="D1459" s="73">
        <f>Sheet1!O286</f>
        <v>43100</v>
      </c>
      <c r="E1459" s="68" t="str">
        <f>Sheet1!P286</f>
        <v>O&amp;R ($/ccf)</v>
      </c>
      <c r="F1459" s="68" t="str">
        <f>Sheet1!Q286</f>
        <v>25-75K</v>
      </c>
      <c r="G1459" s="71" t="s">
        <v>61</v>
      </c>
      <c r="H1459" s="72">
        <f>IF(ISNUMBER((Sheet1!R286+$F$9)*VLOOKUP($B1459,$H$13:$J$18,2,0)),(Sheet1!R286+$F$9)*VLOOKUP($B1459,$H$13:$J$18,2,0),"N/A")</f>
        <v>0.56045525867250001</v>
      </c>
      <c r="I1459" s="70" t="s">
        <v>61</v>
      </c>
      <c r="J1459" s="72">
        <f>IF(ISNUMBER((Sheet1!S286+$F$9)*VLOOKUP($B1459,$H$13:$J$18,2,0)),(Sheet1!S286+$F$9)*VLOOKUP($B1459,$H$13:$J$18,2,0),"N/A")</f>
        <v>0.54433864335749993</v>
      </c>
      <c r="K1459" s="72" t="str">
        <f>IF(ISNUMBER((Sheet1!T286+$F$9)*VLOOKUP($B1459,$H$13:$J$18,2,0)),(Sheet1!T286+$F$9)*VLOOKUP($B1459,$H$13:$J$18,2,0),"N/A")</f>
        <v>N/A</v>
      </c>
    </row>
    <row r="1460" spans="2:11" x14ac:dyDescent="0.25">
      <c r="B1460" s="68" t="str">
        <f>Sheet1!M287</f>
        <v>NY</v>
      </c>
      <c r="C1460" s="68" t="str">
        <f>Sheet1!N287</f>
        <v>Gas</v>
      </c>
      <c r="D1460" s="73">
        <f>Sheet1!O287</f>
        <v>43100</v>
      </c>
      <c r="E1460" s="68" t="str">
        <f>Sheet1!P287</f>
        <v>O&amp;R ($/ccf)</v>
      </c>
      <c r="F1460" s="68" t="str">
        <f>Sheet1!Q287</f>
        <v>75-125K</v>
      </c>
      <c r="G1460" s="71" t="s">
        <v>61</v>
      </c>
      <c r="H1460" s="72">
        <f>IF(ISNUMBER((Sheet1!R287+$F$9)*VLOOKUP($B1460,$H$13:$J$18,2,0)),(Sheet1!R287+$F$9)*VLOOKUP($B1460,$H$13:$J$18,2,0),"N/A")</f>
        <v>0.52475525867250006</v>
      </c>
      <c r="I1460" s="70" t="s">
        <v>61</v>
      </c>
      <c r="J1460" s="72">
        <f>IF(ISNUMBER((Sheet1!S287+$F$9)*VLOOKUP($B1460,$H$13:$J$18,2,0)),(Sheet1!S287+$F$9)*VLOOKUP($B1460,$H$13:$J$18,2,0),"N/A")</f>
        <v>0.50863864335749986</v>
      </c>
      <c r="K1460" s="72" t="str">
        <f>IF(ISNUMBER((Sheet1!T287+$F$9)*VLOOKUP($B1460,$H$13:$J$18,2,0)),(Sheet1!T287+$F$9)*VLOOKUP($B1460,$H$13:$J$18,2,0),"N/A")</f>
        <v>N/A</v>
      </c>
    </row>
    <row r="1461" spans="2:11" x14ac:dyDescent="0.25">
      <c r="B1461" s="68" t="str">
        <f>Sheet1!M288</f>
        <v>NY</v>
      </c>
      <c r="C1461" s="68" t="str">
        <f>Sheet1!N288</f>
        <v>Gas</v>
      </c>
      <c r="D1461" s="73">
        <f>Sheet1!O288</f>
        <v>43100</v>
      </c>
      <c r="E1461" s="68" t="str">
        <f>Sheet1!P288</f>
        <v>Central Hud ($/ccf)</v>
      </c>
      <c r="F1461" s="68" t="str">
        <f>Sheet1!Q288</f>
        <v>0-25K</v>
      </c>
      <c r="G1461" s="71" t="s">
        <v>61</v>
      </c>
      <c r="H1461" s="72">
        <f>IF(ISNUMBER((Sheet1!R288+$F$9)*VLOOKUP($B1461,$H$13:$J$18,2,0)),(Sheet1!R288+$F$9)*VLOOKUP($B1461,$H$13:$J$18,2,0),"N/A")</f>
        <v>0.56089955741250008</v>
      </c>
      <c r="I1461" s="70" t="s">
        <v>61</v>
      </c>
      <c r="J1461" s="72">
        <f>IF(ISNUMBER((Sheet1!S288+$F$9)*VLOOKUP($B1461,$H$13:$J$18,2,0)),(Sheet1!S288+$F$9)*VLOOKUP($B1461,$H$13:$J$18,2,0),"N/A")</f>
        <v>0.54060139134375018</v>
      </c>
      <c r="K1461" s="72" t="str">
        <f>IF(ISNUMBER((Sheet1!T288+$F$9)*VLOOKUP($B1461,$H$13:$J$18,2,0)),(Sheet1!T288+$F$9)*VLOOKUP($B1461,$H$13:$J$18,2,0),"N/A")</f>
        <v>N/A</v>
      </c>
    </row>
    <row r="1462" spans="2:11" x14ac:dyDescent="0.25">
      <c r="B1462" s="68" t="str">
        <f>Sheet1!M289</f>
        <v>NY</v>
      </c>
      <c r="C1462" s="68" t="str">
        <f>Sheet1!N289</f>
        <v>Gas</v>
      </c>
      <c r="D1462" s="73">
        <f>Sheet1!O289</f>
        <v>43100</v>
      </c>
      <c r="E1462" s="68" t="str">
        <f>Sheet1!P289</f>
        <v>Central Hud ($/ccf)</v>
      </c>
      <c r="F1462" s="68" t="str">
        <f>Sheet1!Q289</f>
        <v>25-75K</v>
      </c>
      <c r="G1462" s="71" t="s">
        <v>61</v>
      </c>
      <c r="H1462" s="72">
        <f>IF(ISNUMBER((Sheet1!R289+$F$9)*VLOOKUP($B1462,$H$13:$J$18,2,0)),(Sheet1!R289+$F$9)*VLOOKUP($B1462,$H$13:$J$18,2,0),"N/A")</f>
        <v>0.5404995574125</v>
      </c>
      <c r="I1462" s="70" t="s">
        <v>61</v>
      </c>
      <c r="J1462" s="72">
        <f>IF(ISNUMBER((Sheet1!S289+$F$9)*VLOOKUP($B1462,$H$13:$J$18,2,0)),(Sheet1!S289+$F$9)*VLOOKUP($B1462,$H$13:$J$18,2,0),"N/A")</f>
        <v>0.52020139134375021</v>
      </c>
      <c r="K1462" s="72" t="str">
        <f>IF(ISNUMBER((Sheet1!T289+$F$9)*VLOOKUP($B1462,$H$13:$J$18,2,0)),(Sheet1!T289+$F$9)*VLOOKUP($B1462,$H$13:$J$18,2,0),"N/A")</f>
        <v>N/A</v>
      </c>
    </row>
    <row r="1463" spans="2:11" x14ac:dyDescent="0.25">
      <c r="B1463" s="68" t="str">
        <f>Sheet1!M290</f>
        <v>NY</v>
      </c>
      <c r="C1463" s="68" t="str">
        <f>Sheet1!N290</f>
        <v>Gas</v>
      </c>
      <c r="D1463" s="73">
        <f>Sheet1!O290</f>
        <v>43100</v>
      </c>
      <c r="E1463" s="68" t="str">
        <f>Sheet1!P290</f>
        <v>Central Hud ($/ccf)</v>
      </c>
      <c r="F1463" s="68" t="str">
        <f>Sheet1!Q290</f>
        <v>75-125K</v>
      </c>
      <c r="G1463" s="71" t="s">
        <v>61</v>
      </c>
      <c r="H1463" s="72">
        <f>IF(ISNUMBER((Sheet1!R290+$F$9)*VLOOKUP($B1463,$H$13:$J$18,2,0)),(Sheet1!R290+$F$9)*VLOOKUP($B1463,$H$13:$J$18,2,0),"N/A")</f>
        <v>0.50479955741250004</v>
      </c>
      <c r="I1463" s="70" t="s">
        <v>61</v>
      </c>
      <c r="J1463" s="72">
        <f>IF(ISNUMBER((Sheet1!S290+$F$9)*VLOOKUP($B1463,$H$13:$J$18,2,0)),(Sheet1!S290+$F$9)*VLOOKUP($B1463,$H$13:$J$18,2,0),"N/A")</f>
        <v>0.48450139134375009</v>
      </c>
      <c r="K1463" s="72" t="str">
        <f>IF(ISNUMBER((Sheet1!T290+$F$9)*VLOOKUP($B1463,$H$13:$J$18,2,0)),(Sheet1!T290+$F$9)*VLOOKUP($B1463,$H$13:$J$18,2,0),"N/A")</f>
        <v>N/A</v>
      </c>
    </row>
    <row r="1464" spans="2:11" x14ac:dyDescent="0.25">
      <c r="B1464" s="68" t="str">
        <f>Sheet1!M291</f>
        <v>PA</v>
      </c>
      <c r="C1464" s="68" t="str">
        <f>Sheet1!N291</f>
        <v>Gas</v>
      </c>
      <c r="D1464" s="73">
        <f>Sheet1!O291</f>
        <v>42736</v>
      </c>
      <c r="E1464" s="68" t="str">
        <f>Sheet1!P291</f>
        <v>UGI ($/ccf)</v>
      </c>
      <c r="F1464" s="68" t="str">
        <f>Sheet1!Q291</f>
        <v>0-25K</v>
      </c>
      <c r="G1464" s="71" t="s">
        <v>61</v>
      </c>
      <c r="H1464" s="72">
        <f>IF(ISNUMBER((Sheet1!R291+$F$9)*VLOOKUP($B1464,$H$13:$J$18,2,0)),(Sheet1!R291+$F$9)*VLOOKUP($B1464,$H$13:$J$18,2,0),"N/A")</f>
        <v>0.63344354817562487</v>
      </c>
      <c r="I1464" s="70" t="s">
        <v>61</v>
      </c>
      <c r="J1464" s="72">
        <f>IF(ISNUMBER((Sheet1!S291+$F$9)*VLOOKUP($B1464,$H$13:$J$18,2,0)),(Sheet1!S291+$F$9)*VLOOKUP($B1464,$H$13:$J$18,2,0),"N/A")</f>
        <v>0.61101369613968737</v>
      </c>
      <c r="K1464" s="72">
        <f>IF(ISNUMBER((Sheet1!T291+$F$9)*VLOOKUP($B1464,$H$13:$J$18,2,0)),(Sheet1!T291+$F$9)*VLOOKUP($B1464,$H$13:$J$18,2,0),"N/A")</f>
        <v>0.59651495530687504</v>
      </c>
    </row>
    <row r="1465" spans="2:11" x14ac:dyDescent="0.25">
      <c r="B1465" s="68" t="str">
        <f>Sheet1!M292</f>
        <v>PA</v>
      </c>
      <c r="C1465" s="68" t="str">
        <f>Sheet1!N292</f>
        <v>Gas</v>
      </c>
      <c r="D1465" s="73">
        <f>Sheet1!O292</f>
        <v>42736</v>
      </c>
      <c r="E1465" s="68" t="str">
        <f>Sheet1!P292</f>
        <v>UGI ($/ccf)</v>
      </c>
      <c r="F1465" s="68" t="str">
        <f>Sheet1!Q292</f>
        <v>25-75K</v>
      </c>
      <c r="G1465" s="71" t="s">
        <v>61</v>
      </c>
      <c r="H1465" s="72">
        <f>IF(ISNUMBER((Sheet1!R292+$F$9)*VLOOKUP($B1465,$H$13:$J$18,2,0)),(Sheet1!R292+$F$9)*VLOOKUP($B1465,$H$13:$J$18,2,0),"N/A")</f>
        <v>0.61298354817562495</v>
      </c>
      <c r="I1465" s="70" t="s">
        <v>61</v>
      </c>
      <c r="J1465" s="72">
        <f>IF(ISNUMBER((Sheet1!S292+$F$9)*VLOOKUP($B1465,$H$13:$J$18,2,0)),(Sheet1!S292+$F$9)*VLOOKUP($B1465,$H$13:$J$18,2,0),"N/A")</f>
        <v>0.59055369613968745</v>
      </c>
      <c r="K1465" s="72">
        <f>IF(ISNUMBER((Sheet1!T292+$F$9)*VLOOKUP($B1465,$H$13:$J$18,2,0)),(Sheet1!T292+$F$9)*VLOOKUP($B1465,$H$13:$J$18,2,0),"N/A")</f>
        <v>0.57605495530687512</v>
      </c>
    </row>
    <row r="1466" spans="2:11" x14ac:dyDescent="0.25">
      <c r="B1466" s="68" t="str">
        <f>Sheet1!M293</f>
        <v>PA</v>
      </c>
      <c r="C1466" s="68" t="str">
        <f>Sheet1!N293</f>
        <v>Gas</v>
      </c>
      <c r="D1466" s="73">
        <f>Sheet1!O293</f>
        <v>42736</v>
      </c>
      <c r="E1466" s="68" t="str">
        <f>Sheet1!P293</f>
        <v>UGI ($/ccf)</v>
      </c>
      <c r="F1466" s="68" t="str">
        <f>Sheet1!Q293</f>
        <v>75-125K</v>
      </c>
      <c r="G1466" s="71" t="s">
        <v>61</v>
      </c>
      <c r="H1466" s="72">
        <f>IF(ISNUMBER((Sheet1!R293+$F$9)*VLOOKUP($B1466,$H$13:$J$18,2,0)),(Sheet1!R293+$F$9)*VLOOKUP($B1466,$H$13:$J$18,2,0),"N/A")</f>
        <v>0.57717854817562486</v>
      </c>
      <c r="I1466" s="70" t="s">
        <v>61</v>
      </c>
      <c r="J1466" s="72">
        <f>IF(ISNUMBER((Sheet1!S293+$F$9)*VLOOKUP($B1466,$H$13:$J$18,2,0)),(Sheet1!S293+$F$9)*VLOOKUP($B1466,$H$13:$J$18,2,0),"N/A")</f>
        <v>0.55474869613968736</v>
      </c>
      <c r="K1466" s="72">
        <f>IF(ISNUMBER((Sheet1!T293+$F$9)*VLOOKUP($B1466,$H$13:$J$18,2,0)),(Sheet1!T293+$F$9)*VLOOKUP($B1466,$H$13:$J$18,2,0),"N/A")</f>
        <v>0.54024995530687503</v>
      </c>
    </row>
    <row r="1467" spans="2:11" x14ac:dyDescent="0.25">
      <c r="B1467" s="68" t="str">
        <f>Sheet1!M294</f>
        <v>PA</v>
      </c>
      <c r="C1467" s="68" t="str">
        <f>Sheet1!N294</f>
        <v>Gas</v>
      </c>
      <c r="D1467" s="73">
        <f>Sheet1!O294</f>
        <v>42736</v>
      </c>
      <c r="E1467" s="68" t="str">
        <f>Sheet1!P294</f>
        <v>PECO ($/ccf)</v>
      </c>
      <c r="F1467" s="68" t="str">
        <f>Sheet1!Q294</f>
        <v>0-25K</v>
      </c>
      <c r="G1467" s="71" t="s">
        <v>61</v>
      </c>
      <c r="H1467" s="72">
        <f>IF(ISNUMBER((Sheet1!R294+$F$9)*VLOOKUP($B1467,$H$13:$J$18,2,0)),(Sheet1!R294+$F$9)*VLOOKUP($B1467,$H$13:$J$18,2,0),"N/A")</f>
        <v>0.53873190578624985</v>
      </c>
      <c r="I1467" s="70" t="s">
        <v>61</v>
      </c>
      <c r="J1467" s="72">
        <f>IF(ISNUMBER((Sheet1!S294+$F$9)*VLOOKUP($B1467,$H$13:$J$18,2,0)),(Sheet1!S294+$F$9)*VLOOKUP($B1467,$H$13:$J$18,2,0),"N/A")</f>
        <v>0.51746207910168751</v>
      </c>
      <c r="K1467" s="72">
        <f>IF(ISNUMBER((Sheet1!T294+$F$9)*VLOOKUP($B1467,$H$13:$J$18,2,0)),(Sheet1!T294+$F$9)*VLOOKUP($B1467,$H$13:$J$18,2,0),"N/A")</f>
        <v>0.50395965199249981</v>
      </c>
    </row>
    <row r="1468" spans="2:11" x14ac:dyDescent="0.25">
      <c r="B1468" s="68" t="str">
        <f>Sheet1!M295</f>
        <v>PA</v>
      </c>
      <c r="C1468" s="68" t="str">
        <f>Sheet1!N295</f>
        <v>Gas</v>
      </c>
      <c r="D1468" s="73">
        <f>Sheet1!O295</f>
        <v>42736</v>
      </c>
      <c r="E1468" s="68" t="str">
        <f>Sheet1!P295</f>
        <v>PECO ($/ccf)</v>
      </c>
      <c r="F1468" s="68" t="str">
        <f>Sheet1!Q295</f>
        <v>25-75K</v>
      </c>
      <c r="G1468" s="71" t="s">
        <v>61</v>
      </c>
      <c r="H1468" s="72">
        <f>IF(ISNUMBER((Sheet1!R295+$F$9)*VLOOKUP($B1468,$H$13:$J$18,2,0)),(Sheet1!R295+$F$9)*VLOOKUP($B1468,$H$13:$J$18,2,0),"N/A")</f>
        <v>0.51827190578624982</v>
      </c>
      <c r="I1468" s="70" t="s">
        <v>61</v>
      </c>
      <c r="J1468" s="72">
        <f>IF(ISNUMBER((Sheet1!S295+$F$9)*VLOOKUP($B1468,$H$13:$J$18,2,0)),(Sheet1!S295+$F$9)*VLOOKUP($B1468,$H$13:$J$18,2,0),"N/A")</f>
        <v>0.49700207910168742</v>
      </c>
      <c r="K1468" s="72">
        <f>IF(ISNUMBER((Sheet1!T295+$F$9)*VLOOKUP($B1468,$H$13:$J$18,2,0)),(Sheet1!T295+$F$9)*VLOOKUP($B1468,$H$13:$J$18,2,0),"N/A")</f>
        <v>0.48349965199249989</v>
      </c>
    </row>
    <row r="1469" spans="2:11" x14ac:dyDescent="0.25">
      <c r="B1469" s="68" t="str">
        <f>Sheet1!M296</f>
        <v>PA</v>
      </c>
      <c r="C1469" s="68" t="str">
        <f>Sheet1!N296</f>
        <v>Gas</v>
      </c>
      <c r="D1469" s="73">
        <f>Sheet1!O296</f>
        <v>42736</v>
      </c>
      <c r="E1469" s="68" t="str">
        <f>Sheet1!P296</f>
        <v>PECO ($/ccf)</v>
      </c>
      <c r="F1469" s="68" t="str">
        <f>Sheet1!Q296</f>
        <v>75-125K</v>
      </c>
      <c r="G1469" s="71" t="s">
        <v>61</v>
      </c>
      <c r="H1469" s="72">
        <f>IF(ISNUMBER((Sheet1!R296+$F$9)*VLOOKUP($B1469,$H$13:$J$18,2,0)),(Sheet1!R296+$F$9)*VLOOKUP($B1469,$H$13:$J$18,2,0),"N/A")</f>
        <v>0.4824669057862499</v>
      </c>
      <c r="I1469" s="70" t="s">
        <v>61</v>
      </c>
      <c r="J1469" s="72">
        <f>IF(ISNUMBER((Sheet1!S296+$F$9)*VLOOKUP($B1469,$H$13:$J$18,2,0)),(Sheet1!S296+$F$9)*VLOOKUP($B1469,$H$13:$J$18,2,0),"N/A")</f>
        <v>0.46119707910168739</v>
      </c>
      <c r="K1469" s="72">
        <f>IF(ISNUMBER((Sheet1!T296+$F$9)*VLOOKUP($B1469,$H$13:$J$18,2,0)),(Sheet1!T296+$F$9)*VLOOKUP($B1469,$H$13:$J$18,2,0),"N/A")</f>
        <v>0.4476946519924998</v>
      </c>
    </row>
    <row r="1470" spans="2:11" x14ac:dyDescent="0.25">
      <c r="B1470" s="68" t="str">
        <f>Sheet1!M297</f>
        <v>PA</v>
      </c>
      <c r="C1470" s="68" t="str">
        <f>Sheet1!N297</f>
        <v>Gas</v>
      </c>
      <c r="D1470" s="73">
        <f>Sheet1!O297</f>
        <v>42736</v>
      </c>
      <c r="E1470" s="68" t="str">
        <f>Sheet1!P297</f>
        <v>Columbia ($/therm)</v>
      </c>
      <c r="F1470" s="68" t="str">
        <f>Sheet1!Q297</f>
        <v>0-25K</v>
      </c>
      <c r="G1470" s="71" t="s">
        <v>61</v>
      </c>
      <c r="H1470" s="72">
        <f>IF(ISNUMBER((Sheet1!R297+$F$9)*VLOOKUP($B1470,$H$13:$J$18,2,0)),(Sheet1!R297+$F$9)*VLOOKUP($B1470,$H$13:$J$18,2,0),"N/A")</f>
        <v>0.52574750000000003</v>
      </c>
      <c r="I1470" s="70" t="s">
        <v>61</v>
      </c>
      <c r="J1470" s="72">
        <f>IF(ISNUMBER((Sheet1!S297+$F$9)*VLOOKUP($B1470,$H$13:$J$18,2,0)),(Sheet1!S297+$F$9)*VLOOKUP($B1470,$H$13:$J$18,2,0),"N/A")</f>
        <v>0.49387462500000012</v>
      </c>
      <c r="K1470" s="72">
        <f>IF(ISNUMBER((Sheet1!T297+$F$9)*VLOOKUP($B1470,$H$13:$J$18,2,0)),(Sheet1!T297+$F$9)*VLOOKUP($B1470,$H$13:$J$18,2,0),"N/A")</f>
        <v>0.47316933333333344</v>
      </c>
    </row>
    <row r="1471" spans="2:11" x14ac:dyDescent="0.25">
      <c r="B1471" s="68" t="str">
        <f>Sheet1!M298</f>
        <v>PA</v>
      </c>
      <c r="C1471" s="68" t="str">
        <f>Sheet1!N298</f>
        <v>Gas</v>
      </c>
      <c r="D1471" s="73">
        <f>Sheet1!O298</f>
        <v>42736</v>
      </c>
      <c r="E1471" s="68" t="str">
        <f>Sheet1!P298</f>
        <v>Columbia ($/therm)</v>
      </c>
      <c r="F1471" s="68" t="str">
        <f>Sheet1!Q298</f>
        <v>25-75K</v>
      </c>
      <c r="G1471" s="71" t="s">
        <v>61</v>
      </c>
      <c r="H1471" s="72">
        <f>IF(ISNUMBER((Sheet1!R298+$F$9)*VLOOKUP($B1471,$H$13:$J$18,2,0)),(Sheet1!R298+$F$9)*VLOOKUP($B1471,$H$13:$J$18,2,0),"N/A")</f>
        <v>0.50574750000000002</v>
      </c>
      <c r="I1471" s="70" t="s">
        <v>61</v>
      </c>
      <c r="J1471" s="72">
        <f>IF(ISNUMBER((Sheet1!S298+$F$9)*VLOOKUP($B1471,$H$13:$J$18,2,0)),(Sheet1!S298+$F$9)*VLOOKUP($B1471,$H$13:$J$18,2,0),"N/A")</f>
        <v>0.4738746250000001</v>
      </c>
      <c r="K1471" s="72">
        <f>IF(ISNUMBER((Sheet1!T298+$F$9)*VLOOKUP($B1471,$H$13:$J$18,2,0)),(Sheet1!T298+$F$9)*VLOOKUP($B1471,$H$13:$J$18,2,0),"N/A")</f>
        <v>0.45316933333333348</v>
      </c>
    </row>
    <row r="1472" spans="2:11" x14ac:dyDescent="0.25">
      <c r="B1472" s="68" t="str">
        <f>Sheet1!M299</f>
        <v>PA</v>
      </c>
      <c r="C1472" s="68" t="str">
        <f>Sheet1!N299</f>
        <v>Gas</v>
      </c>
      <c r="D1472" s="73">
        <f>Sheet1!O299</f>
        <v>42736</v>
      </c>
      <c r="E1472" s="68" t="str">
        <f>Sheet1!P299</f>
        <v>Columbia ($/therm)</v>
      </c>
      <c r="F1472" s="68" t="str">
        <f>Sheet1!Q299</f>
        <v>75-125K</v>
      </c>
      <c r="G1472" s="71" t="s">
        <v>61</v>
      </c>
      <c r="H1472" s="72">
        <f>IF(ISNUMBER((Sheet1!R299+$F$9)*VLOOKUP($B1472,$H$13:$J$18,2,0)),(Sheet1!R299+$F$9)*VLOOKUP($B1472,$H$13:$J$18,2,0),"N/A")</f>
        <v>0.47074750000000004</v>
      </c>
      <c r="I1472" s="70" t="s">
        <v>61</v>
      </c>
      <c r="J1472" s="72">
        <f>IF(ISNUMBER((Sheet1!S299+$F$9)*VLOOKUP($B1472,$H$13:$J$18,2,0)),(Sheet1!S299+$F$9)*VLOOKUP($B1472,$H$13:$J$18,2,0),"N/A")</f>
        <v>0.43887462500000007</v>
      </c>
      <c r="K1472" s="72">
        <f>IF(ISNUMBER((Sheet1!T299+$F$9)*VLOOKUP($B1472,$H$13:$J$18,2,0)),(Sheet1!T299+$F$9)*VLOOKUP($B1472,$H$13:$J$18,2,0),"N/A")</f>
        <v>0.41816933333333345</v>
      </c>
    </row>
    <row r="1473" spans="2:11" x14ac:dyDescent="0.25">
      <c r="B1473" s="68" t="str">
        <f>Sheet1!M300</f>
        <v>PA</v>
      </c>
      <c r="C1473" s="68" t="str">
        <f>Sheet1!N300</f>
        <v>Gas</v>
      </c>
      <c r="D1473" s="73">
        <f>Sheet1!O300</f>
        <v>42794</v>
      </c>
      <c r="E1473" s="68" t="str">
        <f>Sheet1!P300</f>
        <v>UGI ($/ccf)</v>
      </c>
      <c r="F1473" s="68" t="str">
        <f>Sheet1!Q300</f>
        <v>0-25K</v>
      </c>
      <c r="G1473" s="71" t="s">
        <v>61</v>
      </c>
      <c r="H1473" s="72">
        <f>IF(ISNUMBER((Sheet1!R300+$F$9)*VLOOKUP($B1473,$H$13:$J$18,2,0)),(Sheet1!R300+$F$9)*VLOOKUP($B1473,$H$13:$J$18,2,0),"N/A")</f>
        <v>0.62870154420562507</v>
      </c>
      <c r="I1473" s="70" t="s">
        <v>61</v>
      </c>
      <c r="J1473" s="72">
        <f>IF(ISNUMBER((Sheet1!S300+$F$9)*VLOOKUP($B1473,$H$13:$J$18,2,0)),(Sheet1!S300+$F$9)*VLOOKUP($B1473,$H$13:$J$18,2,0),"N/A")</f>
        <v>0.60421629335718752</v>
      </c>
      <c r="K1473" s="72">
        <f>IF(ISNUMBER((Sheet1!T300+$F$9)*VLOOKUP($B1473,$H$13:$J$18,2,0)),(Sheet1!T300+$F$9)*VLOOKUP($B1473,$H$13:$J$18,2,0),"N/A")</f>
        <v>0.5912310332843751</v>
      </c>
    </row>
    <row r="1474" spans="2:11" x14ac:dyDescent="0.25">
      <c r="B1474" s="68" t="str">
        <f>Sheet1!M301</f>
        <v>PA</v>
      </c>
      <c r="C1474" s="68" t="str">
        <f>Sheet1!N301</f>
        <v>Gas</v>
      </c>
      <c r="D1474" s="73">
        <f>Sheet1!O301</f>
        <v>42794</v>
      </c>
      <c r="E1474" s="68" t="str">
        <f>Sheet1!P301</f>
        <v>UGI ($/ccf)</v>
      </c>
      <c r="F1474" s="68" t="str">
        <f>Sheet1!Q301</f>
        <v>25-75K</v>
      </c>
      <c r="G1474" s="71" t="s">
        <v>61</v>
      </c>
      <c r="H1474" s="72">
        <f>IF(ISNUMBER((Sheet1!R301+$F$9)*VLOOKUP($B1474,$H$13:$J$18,2,0)),(Sheet1!R301+$F$9)*VLOOKUP($B1474,$H$13:$J$18,2,0),"N/A")</f>
        <v>0.60824154420562504</v>
      </c>
      <c r="I1474" s="70" t="s">
        <v>61</v>
      </c>
      <c r="J1474" s="72">
        <f>IF(ISNUMBER((Sheet1!S301+$F$9)*VLOOKUP($B1474,$H$13:$J$18,2,0)),(Sheet1!S301+$F$9)*VLOOKUP($B1474,$H$13:$J$18,2,0),"N/A")</f>
        <v>0.58375629335718759</v>
      </c>
      <c r="K1474" s="72">
        <f>IF(ISNUMBER((Sheet1!T301+$F$9)*VLOOKUP($B1474,$H$13:$J$18,2,0)),(Sheet1!T301+$F$9)*VLOOKUP($B1474,$H$13:$J$18,2,0),"N/A")</f>
        <v>0.57077103328437506</v>
      </c>
    </row>
    <row r="1475" spans="2:11" x14ac:dyDescent="0.25">
      <c r="B1475" s="68" t="str">
        <f>Sheet1!M302</f>
        <v>PA</v>
      </c>
      <c r="C1475" s="68" t="str">
        <f>Sheet1!N302</f>
        <v>Gas</v>
      </c>
      <c r="D1475" s="73">
        <f>Sheet1!O302</f>
        <v>42794</v>
      </c>
      <c r="E1475" s="68" t="str">
        <f>Sheet1!P302</f>
        <v>UGI ($/ccf)</v>
      </c>
      <c r="F1475" s="68" t="str">
        <f>Sheet1!Q302</f>
        <v>75-125K</v>
      </c>
      <c r="G1475" s="71" t="s">
        <v>61</v>
      </c>
      <c r="H1475" s="72">
        <f>IF(ISNUMBER((Sheet1!R302+$F$9)*VLOOKUP($B1475,$H$13:$J$18,2,0)),(Sheet1!R302+$F$9)*VLOOKUP($B1475,$H$13:$J$18,2,0),"N/A")</f>
        <v>0.57243654420562495</v>
      </c>
      <c r="I1475" s="70" t="s">
        <v>61</v>
      </c>
      <c r="J1475" s="72">
        <f>IF(ISNUMBER((Sheet1!S302+$F$9)*VLOOKUP($B1475,$H$13:$J$18,2,0)),(Sheet1!S302+$F$9)*VLOOKUP($B1475,$H$13:$J$18,2,0),"N/A")</f>
        <v>0.54795129335718751</v>
      </c>
      <c r="K1475" s="72">
        <f>IF(ISNUMBER((Sheet1!T302+$F$9)*VLOOKUP($B1475,$H$13:$J$18,2,0)),(Sheet1!T302+$F$9)*VLOOKUP($B1475,$H$13:$J$18,2,0),"N/A")</f>
        <v>0.53496603328437509</v>
      </c>
    </row>
    <row r="1476" spans="2:11" x14ac:dyDescent="0.25">
      <c r="B1476" s="68" t="str">
        <f>Sheet1!M303</f>
        <v>PA</v>
      </c>
      <c r="C1476" s="68" t="str">
        <f>Sheet1!N303</f>
        <v>Gas</v>
      </c>
      <c r="D1476" s="73">
        <f>Sheet1!O303</f>
        <v>42794</v>
      </c>
      <c r="E1476" s="68" t="str">
        <f>Sheet1!P303</f>
        <v>PECO ($/ccf)</v>
      </c>
      <c r="F1476" s="68" t="str">
        <f>Sheet1!Q303</f>
        <v>0-25K</v>
      </c>
      <c r="G1476" s="71" t="s">
        <v>61</v>
      </c>
      <c r="H1476" s="72">
        <f>IF(ISNUMBER((Sheet1!R303+$F$9)*VLOOKUP($B1476,$H$13:$J$18,2,0)),(Sheet1!R303+$F$9)*VLOOKUP($B1476,$H$13:$J$18,2,0),"N/A")</f>
        <v>0.5356001410278749</v>
      </c>
      <c r="I1476" s="70" t="s">
        <v>61</v>
      </c>
      <c r="J1476" s="72">
        <f>IF(ISNUMBER((Sheet1!S303+$F$9)*VLOOKUP($B1476,$H$13:$J$18,2,0)),(Sheet1!S303+$F$9)*VLOOKUP($B1476,$H$13:$J$18,2,0),"N/A")</f>
        <v>0.51201454400043733</v>
      </c>
      <c r="K1476" s="72">
        <f>IF(ISNUMBER((Sheet1!T303+$F$9)*VLOOKUP($B1476,$H$13:$J$18,2,0)),(Sheet1!T303+$F$9)*VLOOKUP($B1476,$H$13:$J$18,2,0),"N/A")</f>
        <v>0.49991663289149985</v>
      </c>
    </row>
    <row r="1477" spans="2:11" x14ac:dyDescent="0.25">
      <c r="B1477" s="68" t="str">
        <f>Sheet1!M304</f>
        <v>PA</v>
      </c>
      <c r="C1477" s="68" t="str">
        <f>Sheet1!N304</f>
        <v>Gas</v>
      </c>
      <c r="D1477" s="73">
        <f>Sheet1!O304</f>
        <v>42794</v>
      </c>
      <c r="E1477" s="68" t="str">
        <f>Sheet1!P304</f>
        <v>PECO ($/ccf)</v>
      </c>
      <c r="F1477" s="68" t="str">
        <f>Sheet1!Q304</f>
        <v>25-75K</v>
      </c>
      <c r="G1477" s="71" t="s">
        <v>61</v>
      </c>
      <c r="H1477" s="72">
        <f>IF(ISNUMBER((Sheet1!R304+$F$9)*VLOOKUP($B1477,$H$13:$J$18,2,0)),(Sheet1!R304+$F$9)*VLOOKUP($B1477,$H$13:$J$18,2,0),"N/A")</f>
        <v>0.51514014102787486</v>
      </c>
      <c r="I1477" s="70" t="s">
        <v>61</v>
      </c>
      <c r="J1477" s="72">
        <f>IF(ISNUMBER((Sheet1!S304+$F$9)*VLOOKUP($B1477,$H$13:$J$18,2,0)),(Sheet1!S304+$F$9)*VLOOKUP($B1477,$H$13:$J$18,2,0),"N/A")</f>
        <v>0.49155454400043741</v>
      </c>
      <c r="K1477" s="72">
        <f>IF(ISNUMBER((Sheet1!T304+$F$9)*VLOOKUP($B1477,$H$13:$J$18,2,0)),(Sheet1!T304+$F$9)*VLOOKUP($B1477,$H$13:$J$18,2,0),"N/A")</f>
        <v>0.47945663289149981</v>
      </c>
    </row>
    <row r="1478" spans="2:11" x14ac:dyDescent="0.25">
      <c r="B1478" s="68" t="str">
        <f>Sheet1!M305</f>
        <v>PA</v>
      </c>
      <c r="C1478" s="68" t="str">
        <f>Sheet1!N305</f>
        <v>Gas</v>
      </c>
      <c r="D1478" s="73">
        <f>Sheet1!O305</f>
        <v>42794</v>
      </c>
      <c r="E1478" s="68" t="str">
        <f>Sheet1!P305</f>
        <v>PECO ($/ccf)</v>
      </c>
      <c r="F1478" s="68" t="str">
        <f>Sheet1!Q305</f>
        <v>75-125K</v>
      </c>
      <c r="G1478" s="71" t="s">
        <v>61</v>
      </c>
      <c r="H1478" s="72">
        <f>IF(ISNUMBER((Sheet1!R305+$F$9)*VLOOKUP($B1478,$H$13:$J$18,2,0)),(Sheet1!R305+$F$9)*VLOOKUP($B1478,$H$13:$J$18,2,0),"N/A")</f>
        <v>0.47933514102787489</v>
      </c>
      <c r="I1478" s="70" t="s">
        <v>61</v>
      </c>
      <c r="J1478" s="72">
        <f>IF(ISNUMBER((Sheet1!S305+$F$9)*VLOOKUP($B1478,$H$13:$J$18,2,0)),(Sheet1!S305+$F$9)*VLOOKUP($B1478,$H$13:$J$18,2,0),"N/A")</f>
        <v>0.45574954400043743</v>
      </c>
      <c r="K1478" s="72">
        <f>IF(ISNUMBER((Sheet1!T305+$F$9)*VLOOKUP($B1478,$H$13:$J$18,2,0)),(Sheet1!T305+$F$9)*VLOOKUP($B1478,$H$13:$J$18,2,0),"N/A")</f>
        <v>0.44365163289149984</v>
      </c>
    </row>
    <row r="1479" spans="2:11" x14ac:dyDescent="0.25">
      <c r="B1479" s="68" t="str">
        <f>Sheet1!M306</f>
        <v>PA</v>
      </c>
      <c r="C1479" s="68" t="str">
        <f>Sheet1!N306</f>
        <v>Gas</v>
      </c>
      <c r="D1479" s="73">
        <f>Sheet1!O306</f>
        <v>42794</v>
      </c>
      <c r="E1479" s="68" t="str">
        <f>Sheet1!P306</f>
        <v>Columbia ($/therm)</v>
      </c>
      <c r="F1479" s="68" t="str">
        <f>Sheet1!Q306</f>
        <v>0-25K</v>
      </c>
      <c r="G1479" s="71" t="s">
        <v>61</v>
      </c>
      <c r="H1479" s="72">
        <f>IF(ISNUMBER((Sheet1!R306+$F$9)*VLOOKUP($B1479,$H$13:$J$18,2,0)),(Sheet1!R306+$F$9)*VLOOKUP($B1479,$H$13:$J$18,2,0),"N/A")</f>
        <v>0.52595150000000002</v>
      </c>
      <c r="I1479" s="70" t="s">
        <v>61</v>
      </c>
      <c r="J1479" s="72">
        <f>IF(ISNUMBER((Sheet1!S306+$F$9)*VLOOKUP($B1479,$H$13:$J$18,2,0)),(Sheet1!S306+$F$9)*VLOOKUP($B1479,$H$13:$J$18,2,0),"N/A")</f>
        <v>0.49112062500000009</v>
      </c>
      <c r="K1479" s="72">
        <f>IF(ISNUMBER((Sheet1!T306+$F$9)*VLOOKUP($B1479,$H$13:$J$18,2,0)),(Sheet1!T306+$F$9)*VLOOKUP($B1479,$H$13:$J$18,2,0),"N/A")</f>
        <v>0.47085450000000006</v>
      </c>
    </row>
    <row r="1480" spans="2:11" x14ac:dyDescent="0.25">
      <c r="B1480" s="68" t="str">
        <f>Sheet1!M307</f>
        <v>PA</v>
      </c>
      <c r="C1480" s="68" t="str">
        <f>Sheet1!N307</f>
        <v>Gas</v>
      </c>
      <c r="D1480" s="73">
        <f>Sheet1!O307</f>
        <v>42794</v>
      </c>
      <c r="E1480" s="68" t="str">
        <f>Sheet1!P307</f>
        <v>Columbia ($/therm)</v>
      </c>
      <c r="F1480" s="68" t="str">
        <f>Sheet1!Q307</f>
        <v>25-75K</v>
      </c>
      <c r="G1480" s="71" t="s">
        <v>61</v>
      </c>
      <c r="H1480" s="72">
        <f>IF(ISNUMBER((Sheet1!R307+$F$9)*VLOOKUP($B1480,$H$13:$J$18,2,0)),(Sheet1!R307+$F$9)*VLOOKUP($B1480,$H$13:$J$18,2,0),"N/A")</f>
        <v>0.5059515</v>
      </c>
      <c r="I1480" s="70" t="s">
        <v>61</v>
      </c>
      <c r="J1480" s="72">
        <f>IF(ISNUMBER((Sheet1!S307+$F$9)*VLOOKUP($B1480,$H$13:$J$18,2,0)),(Sheet1!S307+$F$9)*VLOOKUP($B1480,$H$13:$J$18,2,0),"N/A")</f>
        <v>0.47112062500000007</v>
      </c>
      <c r="K1480" s="72">
        <f>IF(ISNUMBER((Sheet1!T307+$F$9)*VLOOKUP($B1480,$H$13:$J$18,2,0)),(Sheet1!T307+$F$9)*VLOOKUP($B1480,$H$13:$J$18,2,0),"N/A")</f>
        <v>0.45085450000000005</v>
      </c>
    </row>
    <row r="1481" spans="2:11" x14ac:dyDescent="0.25">
      <c r="B1481" s="68" t="str">
        <f>Sheet1!M308</f>
        <v>PA</v>
      </c>
      <c r="C1481" s="68" t="str">
        <f>Sheet1!N308</f>
        <v>Gas</v>
      </c>
      <c r="D1481" s="73">
        <f>Sheet1!O308</f>
        <v>42794</v>
      </c>
      <c r="E1481" s="68" t="str">
        <f>Sheet1!P308</f>
        <v>Columbia ($/therm)</v>
      </c>
      <c r="F1481" s="68" t="str">
        <f>Sheet1!Q308</f>
        <v>75-125K</v>
      </c>
      <c r="G1481" s="71" t="s">
        <v>61</v>
      </c>
      <c r="H1481" s="72">
        <f>IF(ISNUMBER((Sheet1!R308+$F$9)*VLOOKUP($B1481,$H$13:$J$18,2,0)),(Sheet1!R308+$F$9)*VLOOKUP($B1481,$H$13:$J$18,2,0),"N/A")</f>
        <v>0.47095149999999997</v>
      </c>
      <c r="I1481" s="70" t="s">
        <v>61</v>
      </c>
      <c r="J1481" s="72">
        <f>IF(ISNUMBER((Sheet1!S308+$F$9)*VLOOKUP($B1481,$H$13:$J$18,2,0)),(Sheet1!S308+$F$9)*VLOOKUP($B1481,$H$13:$J$18,2,0),"N/A")</f>
        <v>0.43612062500000004</v>
      </c>
      <c r="K1481" s="72">
        <f>IF(ISNUMBER((Sheet1!T308+$F$9)*VLOOKUP($B1481,$H$13:$J$18,2,0)),(Sheet1!T308+$F$9)*VLOOKUP($B1481,$H$13:$J$18,2,0),"N/A")</f>
        <v>0.41585450000000013</v>
      </c>
    </row>
    <row r="1482" spans="2:11" x14ac:dyDescent="0.25">
      <c r="B1482" s="68" t="str">
        <f>Sheet1!M309</f>
        <v>PA</v>
      </c>
      <c r="C1482" s="68" t="str">
        <f>Sheet1!N309</f>
        <v>Gas</v>
      </c>
      <c r="D1482" s="73">
        <f>Sheet1!O309</f>
        <v>42825</v>
      </c>
      <c r="E1482" s="68" t="str">
        <f>Sheet1!P309</f>
        <v>UGI ($/ccf)</v>
      </c>
      <c r="F1482" s="68" t="str">
        <f>Sheet1!Q309</f>
        <v>0-25K</v>
      </c>
      <c r="G1482" s="71" t="s">
        <v>61</v>
      </c>
      <c r="H1482" s="72">
        <f>IF(ISNUMBER((Sheet1!R309+$F$9)*VLOOKUP($B1482,$H$13:$J$18,2,0)),(Sheet1!R309+$F$9)*VLOOKUP($B1482,$H$13:$J$18,2,0),"N/A")</f>
        <v>0.62353015644562493</v>
      </c>
      <c r="I1482" s="70" t="s">
        <v>61</v>
      </c>
      <c r="J1482" s="72">
        <f>IF(ISNUMBER((Sheet1!S309+$F$9)*VLOOKUP($B1482,$H$13:$J$18,2,0)),(Sheet1!S309+$F$9)*VLOOKUP($B1482,$H$13:$J$18,2,0),"N/A")</f>
        <v>0.59847413297718732</v>
      </c>
      <c r="K1482" s="72">
        <f>IF(ISNUMBER((Sheet1!T309+$F$9)*VLOOKUP($B1482,$H$13:$J$18,2,0)),(Sheet1!T309+$F$9)*VLOOKUP($B1482,$H$13:$J$18,2,0),"N/A")</f>
        <v>0.58698345544437491</v>
      </c>
    </row>
    <row r="1483" spans="2:11" x14ac:dyDescent="0.25">
      <c r="B1483" s="68" t="str">
        <f>Sheet1!M310</f>
        <v>PA</v>
      </c>
      <c r="C1483" s="68" t="str">
        <f>Sheet1!N310</f>
        <v>Gas</v>
      </c>
      <c r="D1483" s="73">
        <f>Sheet1!O310</f>
        <v>42825</v>
      </c>
      <c r="E1483" s="68" t="str">
        <f>Sheet1!P310</f>
        <v>UGI ($/ccf)</v>
      </c>
      <c r="F1483" s="68" t="str">
        <f>Sheet1!Q310</f>
        <v>25-75K</v>
      </c>
      <c r="G1483" s="71" t="s">
        <v>61</v>
      </c>
      <c r="H1483" s="72">
        <f>IF(ISNUMBER((Sheet1!R310+$F$9)*VLOOKUP($B1483,$H$13:$J$18,2,0)),(Sheet1!R310+$F$9)*VLOOKUP($B1483,$H$13:$J$18,2,0),"N/A")</f>
        <v>0.60307015644562489</v>
      </c>
      <c r="I1483" s="70" t="s">
        <v>61</v>
      </c>
      <c r="J1483" s="72">
        <f>IF(ISNUMBER((Sheet1!S310+$F$9)*VLOOKUP($B1483,$H$13:$J$18,2,0)),(Sheet1!S310+$F$9)*VLOOKUP($B1483,$H$13:$J$18,2,0),"N/A")</f>
        <v>0.5780141329771874</v>
      </c>
      <c r="K1483" s="72">
        <f>IF(ISNUMBER((Sheet1!T310+$F$9)*VLOOKUP($B1483,$H$13:$J$18,2,0)),(Sheet1!T310+$F$9)*VLOOKUP($B1483,$H$13:$J$18,2,0),"N/A")</f>
        <v>0.5665234554443751</v>
      </c>
    </row>
    <row r="1484" spans="2:11" x14ac:dyDescent="0.25">
      <c r="B1484" s="68" t="str">
        <f>Sheet1!M311</f>
        <v>PA</v>
      </c>
      <c r="C1484" s="68" t="str">
        <f>Sheet1!N311</f>
        <v>Gas</v>
      </c>
      <c r="D1484" s="73">
        <f>Sheet1!O311</f>
        <v>42825</v>
      </c>
      <c r="E1484" s="68" t="str">
        <f>Sheet1!P311</f>
        <v>UGI ($/ccf)</v>
      </c>
      <c r="F1484" s="68" t="str">
        <f>Sheet1!Q311</f>
        <v>75-125K</v>
      </c>
      <c r="G1484" s="71" t="s">
        <v>61</v>
      </c>
      <c r="H1484" s="72">
        <f>IF(ISNUMBER((Sheet1!R311+$F$9)*VLOOKUP($B1484,$H$13:$J$18,2,0)),(Sheet1!R311+$F$9)*VLOOKUP($B1484,$H$13:$J$18,2,0),"N/A")</f>
        <v>0.56726515644562492</v>
      </c>
      <c r="I1484" s="70" t="s">
        <v>61</v>
      </c>
      <c r="J1484" s="72">
        <f>IF(ISNUMBER((Sheet1!S311+$F$9)*VLOOKUP($B1484,$H$13:$J$18,2,0)),(Sheet1!S311+$F$9)*VLOOKUP($B1484,$H$13:$J$18,2,0),"N/A")</f>
        <v>0.54220913297718742</v>
      </c>
      <c r="K1484" s="72">
        <f>IF(ISNUMBER((Sheet1!T311+$F$9)*VLOOKUP($B1484,$H$13:$J$18,2,0)),(Sheet1!T311+$F$9)*VLOOKUP($B1484,$H$13:$J$18,2,0),"N/A")</f>
        <v>0.53071845544437501</v>
      </c>
    </row>
    <row r="1485" spans="2:11" x14ac:dyDescent="0.25">
      <c r="B1485" s="68" t="str">
        <f>Sheet1!M312</f>
        <v>PA</v>
      </c>
      <c r="C1485" s="68" t="str">
        <f>Sheet1!N312</f>
        <v>Gas</v>
      </c>
      <c r="D1485" s="73">
        <f>Sheet1!O312</f>
        <v>42825</v>
      </c>
      <c r="E1485" s="68" t="str">
        <f>Sheet1!P312</f>
        <v>PECO ($/ccf)</v>
      </c>
      <c r="F1485" s="68" t="str">
        <f>Sheet1!Q312</f>
        <v>0-25K</v>
      </c>
      <c r="G1485" s="71" t="s">
        <v>61</v>
      </c>
      <c r="H1485" s="72">
        <f>IF(ISNUMBER((Sheet1!R312+$F$9)*VLOOKUP($B1485,$H$13:$J$18,2,0)),(Sheet1!R312+$F$9)*VLOOKUP($B1485,$H$13:$J$18,2,0),"N/A")</f>
        <v>0.53142337933987494</v>
      </c>
      <c r="I1485" s="70" t="s">
        <v>61</v>
      </c>
      <c r="J1485" s="72">
        <f>IF(ISNUMBER((Sheet1!S312+$F$9)*VLOOKUP($B1485,$H$13:$J$18,2,0)),(Sheet1!S312+$F$9)*VLOOKUP($B1485,$H$13:$J$18,2,0),"N/A")</f>
        <v>0.5068494170004374</v>
      </c>
      <c r="K1485" s="72">
        <f>IF(ISNUMBER((Sheet1!T312+$F$9)*VLOOKUP($B1485,$H$13:$J$18,2,0)),(Sheet1!T312+$F$9)*VLOOKUP($B1485,$H$13:$J$18,2,0),"N/A")</f>
        <v>0.49609784754749986</v>
      </c>
    </row>
    <row r="1486" spans="2:11" x14ac:dyDescent="0.25">
      <c r="B1486" s="68" t="str">
        <f>Sheet1!M313</f>
        <v>PA</v>
      </c>
      <c r="C1486" s="68" t="str">
        <f>Sheet1!N313</f>
        <v>Gas</v>
      </c>
      <c r="D1486" s="73">
        <f>Sheet1!O313</f>
        <v>42825</v>
      </c>
      <c r="E1486" s="68" t="str">
        <f>Sheet1!P313</f>
        <v>PECO ($/ccf)</v>
      </c>
      <c r="F1486" s="68" t="str">
        <f>Sheet1!Q313</f>
        <v>25-75K</v>
      </c>
      <c r="G1486" s="71" t="s">
        <v>61</v>
      </c>
      <c r="H1486" s="72">
        <f>IF(ISNUMBER((Sheet1!R313+$F$9)*VLOOKUP($B1486,$H$13:$J$18,2,0)),(Sheet1!R313+$F$9)*VLOOKUP($B1486,$H$13:$J$18,2,0),"N/A")</f>
        <v>0.5109633793398749</v>
      </c>
      <c r="I1486" s="70" t="s">
        <v>61</v>
      </c>
      <c r="J1486" s="72">
        <f>IF(ISNUMBER((Sheet1!S313+$F$9)*VLOOKUP($B1486,$H$13:$J$18,2,0)),(Sheet1!S313+$F$9)*VLOOKUP($B1486,$H$13:$J$18,2,0),"N/A")</f>
        <v>0.48638941700043736</v>
      </c>
      <c r="K1486" s="72">
        <f>IF(ISNUMBER((Sheet1!T313+$F$9)*VLOOKUP($B1486,$H$13:$J$18,2,0)),(Sheet1!T313+$F$9)*VLOOKUP($B1486,$H$13:$J$18,2,0),"N/A")</f>
        <v>0.47563784754749983</v>
      </c>
    </row>
    <row r="1487" spans="2:11" x14ac:dyDescent="0.25">
      <c r="B1487" s="68" t="str">
        <f>Sheet1!M314</f>
        <v>PA</v>
      </c>
      <c r="C1487" s="68" t="str">
        <f>Sheet1!N314</f>
        <v>Gas</v>
      </c>
      <c r="D1487" s="73">
        <f>Sheet1!O314</f>
        <v>42825</v>
      </c>
      <c r="E1487" s="68" t="str">
        <f>Sheet1!P314</f>
        <v>PECO ($/ccf)</v>
      </c>
      <c r="F1487" s="68" t="str">
        <f>Sheet1!Q314</f>
        <v>75-125K</v>
      </c>
      <c r="G1487" s="71" t="s">
        <v>61</v>
      </c>
      <c r="H1487" s="72">
        <f>IF(ISNUMBER((Sheet1!R314+$F$9)*VLOOKUP($B1487,$H$13:$J$18,2,0)),(Sheet1!R314+$F$9)*VLOOKUP($B1487,$H$13:$J$18,2,0),"N/A")</f>
        <v>0.47515837933987493</v>
      </c>
      <c r="I1487" s="70" t="s">
        <v>61</v>
      </c>
      <c r="J1487" s="72">
        <f>IF(ISNUMBER((Sheet1!S314+$F$9)*VLOOKUP($B1487,$H$13:$J$18,2,0)),(Sheet1!S314+$F$9)*VLOOKUP($B1487,$H$13:$J$18,2,0),"N/A")</f>
        <v>0.45058441700043744</v>
      </c>
      <c r="K1487" s="72">
        <f>IF(ISNUMBER((Sheet1!T314+$F$9)*VLOOKUP($B1487,$H$13:$J$18,2,0)),(Sheet1!T314+$F$9)*VLOOKUP($B1487,$H$13:$J$18,2,0),"N/A")</f>
        <v>0.43983284754749985</v>
      </c>
    </row>
    <row r="1488" spans="2:11" x14ac:dyDescent="0.25">
      <c r="B1488" s="68" t="str">
        <f>Sheet1!M315</f>
        <v>PA</v>
      </c>
      <c r="C1488" s="68" t="str">
        <f>Sheet1!N315</f>
        <v>Gas</v>
      </c>
      <c r="D1488" s="73">
        <f>Sheet1!O315</f>
        <v>42825</v>
      </c>
      <c r="E1488" s="68" t="str">
        <f>Sheet1!P315</f>
        <v>Columbia ($/therm)</v>
      </c>
      <c r="F1488" s="68" t="str">
        <f>Sheet1!Q315</f>
        <v>0-25K</v>
      </c>
      <c r="G1488" s="71" t="s">
        <v>61</v>
      </c>
      <c r="H1488" s="72">
        <f>IF(ISNUMBER((Sheet1!R315+$F$9)*VLOOKUP($B1488,$H$13:$J$18,2,0)),(Sheet1!R315+$F$9)*VLOOKUP($B1488,$H$13:$J$18,2,0),"N/A")</f>
        <v>0.52499525000000002</v>
      </c>
      <c r="I1488" s="70" t="s">
        <v>61</v>
      </c>
      <c r="J1488" s="72">
        <f>IF(ISNUMBER((Sheet1!S315+$F$9)*VLOOKUP($B1488,$H$13:$J$18,2,0)),(Sheet1!S315+$F$9)*VLOOKUP($B1488,$H$13:$J$18,2,0),"N/A")</f>
        <v>0.487931</v>
      </c>
      <c r="K1488" s="72">
        <f>IF(ISNUMBER((Sheet1!T315+$F$9)*VLOOKUP($B1488,$H$13:$J$18,2,0)),(Sheet1!T315+$F$9)*VLOOKUP($B1488,$H$13:$J$18,2,0),"N/A")</f>
        <v>0.46841641666666672</v>
      </c>
    </row>
    <row r="1489" spans="2:11" x14ac:dyDescent="0.25">
      <c r="B1489" s="68" t="str">
        <f>Sheet1!M316</f>
        <v>PA</v>
      </c>
      <c r="C1489" s="68" t="str">
        <f>Sheet1!N316</f>
        <v>Gas</v>
      </c>
      <c r="D1489" s="73">
        <f>Sheet1!O316</f>
        <v>42825</v>
      </c>
      <c r="E1489" s="68" t="str">
        <f>Sheet1!P316</f>
        <v>Columbia ($/therm)</v>
      </c>
      <c r="F1489" s="68" t="str">
        <f>Sheet1!Q316</f>
        <v>25-75K</v>
      </c>
      <c r="G1489" s="71" t="s">
        <v>61</v>
      </c>
      <c r="H1489" s="72">
        <f>IF(ISNUMBER((Sheet1!R316+$F$9)*VLOOKUP($B1489,$H$13:$J$18,2,0)),(Sheet1!R316+$F$9)*VLOOKUP($B1489,$H$13:$J$18,2,0),"N/A")</f>
        <v>0.50499525000000001</v>
      </c>
      <c r="I1489" s="70" t="s">
        <v>61</v>
      </c>
      <c r="J1489" s="72">
        <f>IF(ISNUMBER((Sheet1!S316+$F$9)*VLOOKUP($B1489,$H$13:$J$18,2,0)),(Sheet1!S316+$F$9)*VLOOKUP($B1489,$H$13:$J$18,2,0),"N/A")</f>
        <v>0.46793099999999999</v>
      </c>
      <c r="K1489" s="72">
        <f>IF(ISNUMBER((Sheet1!T316+$F$9)*VLOOKUP($B1489,$H$13:$J$18,2,0)),(Sheet1!T316+$F$9)*VLOOKUP($B1489,$H$13:$J$18,2,0),"N/A")</f>
        <v>0.44841641666666676</v>
      </c>
    </row>
    <row r="1490" spans="2:11" x14ac:dyDescent="0.25">
      <c r="B1490" s="68" t="str">
        <f>Sheet1!M317</f>
        <v>PA</v>
      </c>
      <c r="C1490" s="68" t="str">
        <f>Sheet1!N317</f>
        <v>Gas</v>
      </c>
      <c r="D1490" s="73">
        <f>Sheet1!O317</f>
        <v>42825</v>
      </c>
      <c r="E1490" s="68" t="str">
        <f>Sheet1!P317</f>
        <v>Columbia ($/therm)</v>
      </c>
      <c r="F1490" s="68" t="str">
        <f>Sheet1!Q317</f>
        <v>75-125K</v>
      </c>
      <c r="G1490" s="71" t="s">
        <v>61</v>
      </c>
      <c r="H1490" s="72">
        <f>IF(ISNUMBER((Sheet1!R317+$F$9)*VLOOKUP($B1490,$H$13:$J$18,2,0)),(Sheet1!R317+$F$9)*VLOOKUP($B1490,$H$13:$J$18,2,0),"N/A")</f>
        <v>0.46999525000000003</v>
      </c>
      <c r="I1490" s="70" t="s">
        <v>61</v>
      </c>
      <c r="J1490" s="72">
        <f>IF(ISNUMBER((Sheet1!S317+$F$9)*VLOOKUP($B1490,$H$13:$J$18,2,0)),(Sheet1!S317+$F$9)*VLOOKUP($B1490,$H$13:$J$18,2,0),"N/A")</f>
        <v>0.43293100000000007</v>
      </c>
      <c r="K1490" s="72">
        <f>IF(ISNUMBER((Sheet1!T317+$F$9)*VLOOKUP($B1490,$H$13:$J$18,2,0)),(Sheet1!T317+$F$9)*VLOOKUP($B1490,$H$13:$J$18,2,0),"N/A")</f>
        <v>0.41341641666666673</v>
      </c>
    </row>
    <row r="1491" spans="2:11" x14ac:dyDescent="0.25">
      <c r="B1491" s="68" t="str">
        <f>Sheet1!M318</f>
        <v>PA</v>
      </c>
      <c r="C1491" s="68" t="str">
        <f>Sheet1!N318</f>
        <v>Gas</v>
      </c>
      <c r="D1491" s="73">
        <f>Sheet1!O318</f>
        <v>42855</v>
      </c>
      <c r="E1491" s="68" t="str">
        <f>Sheet1!P318</f>
        <v>UGI ($/ccf)</v>
      </c>
      <c r="F1491" s="68" t="str">
        <f>Sheet1!Q318</f>
        <v>0-25K</v>
      </c>
      <c r="G1491" s="71" t="s">
        <v>61</v>
      </c>
      <c r="H1491" s="72">
        <f>IF(ISNUMBER((Sheet1!R318+$F$9)*VLOOKUP($B1491,$H$13:$J$18,2,0)),(Sheet1!R318+$F$9)*VLOOKUP($B1491,$H$13:$J$18,2,0),"N/A")</f>
        <v>0.61323942349312488</v>
      </c>
      <c r="I1491" s="70" t="s">
        <v>61</v>
      </c>
      <c r="J1491" s="72">
        <f>IF(ISNUMBER((Sheet1!S318+$F$9)*VLOOKUP($B1491,$H$13:$J$18,2,0)),(Sheet1!S318+$F$9)*VLOOKUP($B1491,$H$13:$J$18,2,0),"N/A")</f>
        <v>0.59282903068125004</v>
      </c>
      <c r="K1491" s="72">
        <f>IF(ISNUMBER((Sheet1!T318+$F$9)*VLOOKUP($B1491,$H$13:$J$18,2,0)),(Sheet1!T318+$F$9)*VLOOKUP($B1491,$H$13:$J$18,2,0),"N/A")</f>
        <v>0.58333369322937512</v>
      </c>
    </row>
    <row r="1492" spans="2:11" x14ac:dyDescent="0.25">
      <c r="B1492" s="68" t="str">
        <f>Sheet1!M319</f>
        <v>PA</v>
      </c>
      <c r="C1492" s="68" t="str">
        <f>Sheet1!N319</f>
        <v>Gas</v>
      </c>
      <c r="D1492" s="73">
        <f>Sheet1!O319</f>
        <v>42855</v>
      </c>
      <c r="E1492" s="68" t="str">
        <f>Sheet1!P319</f>
        <v>UGI ($/ccf)</v>
      </c>
      <c r="F1492" s="68" t="str">
        <f>Sheet1!Q319</f>
        <v>25-75K</v>
      </c>
      <c r="G1492" s="71" t="s">
        <v>61</v>
      </c>
      <c r="H1492" s="72">
        <f>IF(ISNUMBER((Sheet1!R319+$F$9)*VLOOKUP($B1492,$H$13:$J$18,2,0)),(Sheet1!R319+$F$9)*VLOOKUP($B1492,$H$13:$J$18,2,0),"N/A")</f>
        <v>0.59277942349312507</v>
      </c>
      <c r="I1492" s="70" t="s">
        <v>61</v>
      </c>
      <c r="J1492" s="72">
        <f>IF(ISNUMBER((Sheet1!S319+$F$9)*VLOOKUP($B1492,$H$13:$J$18,2,0)),(Sheet1!S319+$F$9)*VLOOKUP($B1492,$H$13:$J$18,2,0),"N/A")</f>
        <v>0.57236903068125</v>
      </c>
      <c r="K1492" s="72">
        <f>IF(ISNUMBER((Sheet1!T319+$F$9)*VLOOKUP($B1492,$H$13:$J$18,2,0)),(Sheet1!T319+$F$9)*VLOOKUP($B1492,$H$13:$J$18,2,0),"N/A")</f>
        <v>0.56287369322937519</v>
      </c>
    </row>
    <row r="1493" spans="2:11" x14ac:dyDescent="0.25">
      <c r="B1493" s="68" t="str">
        <f>Sheet1!M320</f>
        <v>PA</v>
      </c>
      <c r="C1493" s="68" t="str">
        <f>Sheet1!N320</f>
        <v>Gas</v>
      </c>
      <c r="D1493" s="73">
        <f>Sheet1!O320</f>
        <v>42855</v>
      </c>
      <c r="E1493" s="68" t="str">
        <f>Sheet1!P320</f>
        <v>UGI ($/ccf)</v>
      </c>
      <c r="F1493" s="68" t="str">
        <f>Sheet1!Q320</f>
        <v>75-125K</v>
      </c>
      <c r="G1493" s="71" t="s">
        <v>61</v>
      </c>
      <c r="H1493" s="72">
        <f>IF(ISNUMBER((Sheet1!R320+$F$9)*VLOOKUP($B1493,$H$13:$J$18,2,0)),(Sheet1!R320+$F$9)*VLOOKUP($B1493,$H$13:$J$18,2,0),"N/A")</f>
        <v>0.55697442349312487</v>
      </c>
      <c r="I1493" s="70" t="s">
        <v>61</v>
      </c>
      <c r="J1493" s="72">
        <f>IF(ISNUMBER((Sheet1!S320+$F$9)*VLOOKUP($B1493,$H$13:$J$18,2,0)),(Sheet1!S320+$F$9)*VLOOKUP($B1493,$H$13:$J$18,2,0),"N/A")</f>
        <v>0.53656403068125003</v>
      </c>
      <c r="K1493" s="72">
        <f>IF(ISNUMBER((Sheet1!T320+$F$9)*VLOOKUP($B1493,$H$13:$J$18,2,0)),(Sheet1!T320+$F$9)*VLOOKUP($B1493,$H$13:$J$18,2,0),"N/A")</f>
        <v>0.527068693229375</v>
      </c>
    </row>
    <row r="1494" spans="2:11" x14ac:dyDescent="0.25">
      <c r="B1494" s="68" t="str">
        <f>Sheet1!M321</f>
        <v>PA</v>
      </c>
      <c r="C1494" s="68" t="str">
        <f>Sheet1!N321</f>
        <v>Gas</v>
      </c>
      <c r="D1494" s="73">
        <f>Sheet1!O321</f>
        <v>42855</v>
      </c>
      <c r="E1494" s="68" t="str">
        <f>Sheet1!P321</f>
        <v>PECO ($/ccf)</v>
      </c>
      <c r="F1494" s="68" t="str">
        <f>Sheet1!Q321</f>
        <v>0-25K</v>
      </c>
      <c r="G1494" s="71" t="s">
        <v>61</v>
      </c>
      <c r="H1494" s="72">
        <f>IF(ISNUMBER((Sheet1!R321+$F$9)*VLOOKUP($B1494,$H$13:$J$18,2,0)),(Sheet1!R321+$F$9)*VLOOKUP($B1494,$H$13:$J$18,2,0),"N/A")</f>
        <v>0.52193122589024998</v>
      </c>
      <c r="I1494" s="70" t="s">
        <v>61</v>
      </c>
      <c r="J1494" s="72">
        <f>IF(ISNUMBER((Sheet1!S321+$F$9)*VLOOKUP($B1494,$H$13:$J$18,2,0)),(Sheet1!S321+$F$9)*VLOOKUP($B1494,$H$13:$J$18,2,0),"N/A")</f>
        <v>0.50158082115899982</v>
      </c>
      <c r="K1494" s="72">
        <f>IF(ISNUMBER((Sheet1!T321+$F$9)*VLOOKUP($B1494,$H$13:$J$18,2,0)),(Sheet1!T321+$F$9)*VLOOKUP($B1494,$H$13:$J$18,2,0),"N/A")</f>
        <v>0.49268744853487484</v>
      </c>
    </row>
    <row r="1495" spans="2:11" x14ac:dyDescent="0.25">
      <c r="B1495" s="68" t="str">
        <f>Sheet1!M322</f>
        <v>PA</v>
      </c>
      <c r="C1495" s="68" t="str">
        <f>Sheet1!N322</f>
        <v>Gas</v>
      </c>
      <c r="D1495" s="73">
        <f>Sheet1!O322</f>
        <v>42855</v>
      </c>
      <c r="E1495" s="68" t="str">
        <f>Sheet1!P322</f>
        <v>PECO ($/ccf)</v>
      </c>
      <c r="F1495" s="68" t="str">
        <f>Sheet1!Q322</f>
        <v>25-75K</v>
      </c>
      <c r="G1495" s="71" t="s">
        <v>61</v>
      </c>
      <c r="H1495" s="72">
        <f>IF(ISNUMBER((Sheet1!R322+$F$9)*VLOOKUP($B1495,$H$13:$J$18,2,0)),(Sheet1!R322+$F$9)*VLOOKUP($B1495,$H$13:$J$18,2,0),"N/A")</f>
        <v>0.50147122589024995</v>
      </c>
      <c r="I1495" s="70" t="s">
        <v>61</v>
      </c>
      <c r="J1495" s="72">
        <f>IF(ISNUMBER((Sheet1!S322+$F$9)*VLOOKUP($B1495,$H$13:$J$18,2,0)),(Sheet1!S322+$F$9)*VLOOKUP($B1495,$H$13:$J$18,2,0),"N/A")</f>
        <v>0.48112082115899985</v>
      </c>
      <c r="K1495" s="72">
        <f>IF(ISNUMBER((Sheet1!T322+$F$9)*VLOOKUP($B1495,$H$13:$J$18,2,0)),(Sheet1!T322+$F$9)*VLOOKUP($B1495,$H$13:$J$18,2,0),"N/A")</f>
        <v>0.47222744853487481</v>
      </c>
    </row>
    <row r="1496" spans="2:11" x14ac:dyDescent="0.25">
      <c r="B1496" s="68" t="str">
        <f>Sheet1!M323</f>
        <v>PA</v>
      </c>
      <c r="C1496" s="68" t="str">
        <f>Sheet1!N323</f>
        <v>Gas</v>
      </c>
      <c r="D1496" s="73">
        <f>Sheet1!O323</f>
        <v>42855</v>
      </c>
      <c r="E1496" s="68" t="str">
        <f>Sheet1!P323</f>
        <v>PECO ($/ccf)</v>
      </c>
      <c r="F1496" s="68" t="str">
        <f>Sheet1!Q323</f>
        <v>75-125K</v>
      </c>
      <c r="G1496" s="71" t="s">
        <v>61</v>
      </c>
      <c r="H1496" s="72">
        <f>IF(ISNUMBER((Sheet1!R323+$F$9)*VLOOKUP($B1496,$H$13:$J$18,2,0)),(Sheet1!R323+$F$9)*VLOOKUP($B1496,$H$13:$J$18,2,0),"N/A")</f>
        <v>0.46566622589024986</v>
      </c>
      <c r="I1496" s="70" t="s">
        <v>61</v>
      </c>
      <c r="J1496" s="72">
        <f>IF(ISNUMBER((Sheet1!S323+$F$9)*VLOOKUP($B1496,$H$13:$J$18,2,0)),(Sheet1!S323+$F$9)*VLOOKUP($B1496,$H$13:$J$18,2,0),"N/A")</f>
        <v>0.44531582115899981</v>
      </c>
      <c r="K1496" s="72">
        <f>IF(ISNUMBER((Sheet1!T323+$F$9)*VLOOKUP($B1496,$H$13:$J$18,2,0)),(Sheet1!T323+$F$9)*VLOOKUP($B1496,$H$13:$J$18,2,0),"N/A")</f>
        <v>0.43642244853487488</v>
      </c>
    </row>
    <row r="1497" spans="2:11" x14ac:dyDescent="0.25">
      <c r="B1497" s="68" t="str">
        <f>Sheet1!M324</f>
        <v>PA</v>
      </c>
      <c r="C1497" s="68" t="str">
        <f>Sheet1!N324</f>
        <v>Gas</v>
      </c>
      <c r="D1497" s="73">
        <f>Sheet1!O324</f>
        <v>42855</v>
      </c>
      <c r="E1497" s="68" t="str">
        <f>Sheet1!P324</f>
        <v>Columbia ($/therm)</v>
      </c>
      <c r="F1497" s="68" t="str">
        <f>Sheet1!Q324</f>
        <v>0-25K</v>
      </c>
      <c r="G1497" s="71" t="s">
        <v>61</v>
      </c>
      <c r="H1497" s="72">
        <f>IF(ISNUMBER((Sheet1!R324+$F$9)*VLOOKUP($B1497,$H$13:$J$18,2,0)),(Sheet1!R324+$F$9)*VLOOKUP($B1497,$H$13:$J$18,2,0),"N/A")</f>
        <v>0.51937674999999994</v>
      </c>
      <c r="I1497" s="70" t="s">
        <v>61</v>
      </c>
      <c r="J1497" s="72">
        <f>IF(ISNUMBER((Sheet1!S324+$F$9)*VLOOKUP($B1497,$H$13:$J$18,2,0)),(Sheet1!S324+$F$9)*VLOOKUP($B1497,$H$13:$J$18,2,0),"N/A")</f>
        <v>0.48372775000000007</v>
      </c>
      <c r="K1497" s="72">
        <f>IF(ISNUMBER((Sheet1!T324+$F$9)*VLOOKUP($B1497,$H$13:$J$18,2,0)),(Sheet1!T324+$F$9)*VLOOKUP($B1497,$H$13:$J$18,2,0),"N/A")</f>
        <v>0.46559725000000007</v>
      </c>
    </row>
    <row r="1498" spans="2:11" x14ac:dyDescent="0.25">
      <c r="B1498" s="68" t="str">
        <f>Sheet1!M325</f>
        <v>PA</v>
      </c>
      <c r="C1498" s="68" t="str">
        <f>Sheet1!N325</f>
        <v>Gas</v>
      </c>
      <c r="D1498" s="73">
        <f>Sheet1!O325</f>
        <v>42855</v>
      </c>
      <c r="E1498" s="68" t="str">
        <f>Sheet1!P325</f>
        <v>Columbia ($/therm)</v>
      </c>
      <c r="F1498" s="68" t="str">
        <f>Sheet1!Q325</f>
        <v>25-75K</v>
      </c>
      <c r="G1498" s="71" t="s">
        <v>61</v>
      </c>
      <c r="H1498" s="72">
        <f>IF(ISNUMBER((Sheet1!R325+$F$9)*VLOOKUP($B1498,$H$13:$J$18,2,0)),(Sheet1!R325+$F$9)*VLOOKUP($B1498,$H$13:$J$18,2,0),"N/A")</f>
        <v>0.49937674999999998</v>
      </c>
      <c r="I1498" s="70" t="s">
        <v>61</v>
      </c>
      <c r="J1498" s="72">
        <f>IF(ISNUMBER((Sheet1!S325+$F$9)*VLOOKUP($B1498,$H$13:$J$18,2,0)),(Sheet1!S325+$F$9)*VLOOKUP($B1498,$H$13:$J$18,2,0),"N/A")</f>
        <v>0.46372775000000005</v>
      </c>
      <c r="K1498" s="72">
        <f>IF(ISNUMBER((Sheet1!T325+$F$9)*VLOOKUP($B1498,$H$13:$J$18,2,0)),(Sheet1!T325+$F$9)*VLOOKUP($B1498,$H$13:$J$18,2,0),"N/A")</f>
        <v>0.44559725000000006</v>
      </c>
    </row>
    <row r="1499" spans="2:11" x14ac:dyDescent="0.25">
      <c r="B1499" s="68" t="str">
        <f>Sheet1!M326</f>
        <v>PA</v>
      </c>
      <c r="C1499" s="68" t="str">
        <f>Sheet1!N326</f>
        <v>Gas</v>
      </c>
      <c r="D1499" s="73">
        <f>Sheet1!O326</f>
        <v>42855</v>
      </c>
      <c r="E1499" s="68" t="str">
        <f>Sheet1!P326</f>
        <v>Columbia ($/therm)</v>
      </c>
      <c r="F1499" s="68" t="str">
        <f>Sheet1!Q326</f>
        <v>75-125K</v>
      </c>
      <c r="G1499" s="71" t="s">
        <v>61</v>
      </c>
      <c r="H1499" s="72">
        <f>IF(ISNUMBER((Sheet1!R326+$F$9)*VLOOKUP($B1499,$H$13:$J$18,2,0)),(Sheet1!R326+$F$9)*VLOOKUP($B1499,$H$13:$J$18,2,0),"N/A")</f>
        <v>0.46437675</v>
      </c>
      <c r="I1499" s="70" t="s">
        <v>61</v>
      </c>
      <c r="J1499" s="72">
        <f>IF(ISNUMBER((Sheet1!S326+$F$9)*VLOOKUP($B1499,$H$13:$J$18,2,0)),(Sheet1!S326+$F$9)*VLOOKUP($B1499,$H$13:$J$18,2,0),"N/A")</f>
        <v>0.42872775000000002</v>
      </c>
      <c r="K1499" s="72">
        <f>IF(ISNUMBER((Sheet1!T326+$F$9)*VLOOKUP($B1499,$H$13:$J$18,2,0)),(Sheet1!T326+$F$9)*VLOOKUP($B1499,$H$13:$J$18,2,0),"N/A")</f>
        <v>0.41059725000000002</v>
      </c>
    </row>
    <row r="1500" spans="2:11" x14ac:dyDescent="0.25">
      <c r="B1500" s="68" t="str">
        <f>Sheet1!M327</f>
        <v>PA</v>
      </c>
      <c r="C1500" s="68" t="str">
        <f>Sheet1!N327</f>
        <v>Gas</v>
      </c>
      <c r="D1500" s="73">
        <f>Sheet1!O327</f>
        <v>42886</v>
      </c>
      <c r="E1500" s="68" t="str">
        <f>Sheet1!P327</f>
        <v>UGI ($/ccf)</v>
      </c>
      <c r="F1500" s="68" t="str">
        <f>Sheet1!Q327</f>
        <v>0-25K</v>
      </c>
      <c r="G1500" s="71" t="s">
        <v>61</v>
      </c>
      <c r="H1500" s="72">
        <f>IF(ISNUMBER((Sheet1!R327+$F$9)*VLOOKUP($B1500,$H$13:$J$18,2,0)),(Sheet1!R327+$F$9)*VLOOKUP($B1500,$H$13:$J$18,2,0),"N/A")</f>
        <v>0.60887645636812504</v>
      </c>
      <c r="I1500" s="70" t="s">
        <v>61</v>
      </c>
      <c r="J1500" s="72">
        <f>IF(ISNUMBER((Sheet1!S327+$F$9)*VLOOKUP($B1500,$H$13:$J$18,2,0)),(Sheet1!S327+$F$9)*VLOOKUP($B1500,$H$13:$J$18,2,0),"N/A")</f>
        <v>0.5903222810718749</v>
      </c>
      <c r="K1500" s="72">
        <f>IF(ISNUMBER((Sheet1!T327+$F$9)*VLOOKUP($B1500,$H$13:$J$18,2,0)),(Sheet1!T327+$F$9)*VLOOKUP($B1500,$H$13:$J$18,2,0),"N/A")</f>
        <v>0.58187350139187521</v>
      </c>
    </row>
    <row r="1501" spans="2:11" x14ac:dyDescent="0.25">
      <c r="B1501" s="68" t="str">
        <f>Sheet1!M328</f>
        <v>PA</v>
      </c>
      <c r="C1501" s="68" t="str">
        <f>Sheet1!N328</f>
        <v>Gas</v>
      </c>
      <c r="D1501" s="73">
        <f>Sheet1!O328</f>
        <v>42886</v>
      </c>
      <c r="E1501" s="68" t="str">
        <f>Sheet1!P328</f>
        <v>UGI ($/ccf)</v>
      </c>
      <c r="F1501" s="68" t="str">
        <f>Sheet1!Q328</f>
        <v>25-75K</v>
      </c>
      <c r="G1501" s="71" t="s">
        <v>61</v>
      </c>
      <c r="H1501" s="72">
        <f>IF(ISNUMBER((Sheet1!R328+$F$9)*VLOOKUP($B1501,$H$13:$J$18,2,0)),(Sheet1!R328+$F$9)*VLOOKUP($B1501,$H$13:$J$18,2,0),"N/A")</f>
        <v>0.58841645636812501</v>
      </c>
      <c r="I1501" s="70" t="s">
        <v>61</v>
      </c>
      <c r="J1501" s="72">
        <f>IF(ISNUMBER((Sheet1!S328+$F$9)*VLOOKUP($B1501,$H$13:$J$18,2,0)),(Sheet1!S328+$F$9)*VLOOKUP($B1501,$H$13:$J$18,2,0),"N/A")</f>
        <v>0.56986228107187509</v>
      </c>
      <c r="K1501" s="72">
        <f>IF(ISNUMBER((Sheet1!T328+$F$9)*VLOOKUP($B1501,$H$13:$J$18,2,0)),(Sheet1!T328+$F$9)*VLOOKUP($B1501,$H$13:$J$18,2,0),"N/A")</f>
        <v>0.56141350139187518</v>
      </c>
    </row>
    <row r="1502" spans="2:11" x14ac:dyDescent="0.25">
      <c r="B1502" s="68" t="str">
        <f>Sheet1!M329</f>
        <v>PA</v>
      </c>
      <c r="C1502" s="68" t="str">
        <f>Sheet1!N329</f>
        <v>Gas</v>
      </c>
      <c r="D1502" s="73">
        <f>Sheet1!O329</f>
        <v>42886</v>
      </c>
      <c r="E1502" s="68" t="str">
        <f>Sheet1!P329</f>
        <v>UGI ($/ccf)</v>
      </c>
      <c r="F1502" s="68" t="str">
        <f>Sheet1!Q329</f>
        <v>75-125K</v>
      </c>
      <c r="G1502" s="71" t="s">
        <v>61</v>
      </c>
      <c r="H1502" s="72">
        <f>IF(ISNUMBER((Sheet1!R329+$F$9)*VLOOKUP($B1502,$H$13:$J$18,2,0)),(Sheet1!R329+$F$9)*VLOOKUP($B1502,$H$13:$J$18,2,0),"N/A")</f>
        <v>0.55261145636812492</v>
      </c>
      <c r="I1502" s="70" t="s">
        <v>61</v>
      </c>
      <c r="J1502" s="72">
        <f>IF(ISNUMBER((Sheet1!S329+$F$9)*VLOOKUP($B1502,$H$13:$J$18,2,0)),(Sheet1!S329+$F$9)*VLOOKUP($B1502,$H$13:$J$18,2,0),"N/A")</f>
        <v>0.534057281071875</v>
      </c>
      <c r="K1502" s="72">
        <f>IF(ISNUMBER((Sheet1!T329+$F$9)*VLOOKUP($B1502,$H$13:$J$18,2,0)),(Sheet1!T329+$F$9)*VLOOKUP($B1502,$H$13:$J$18,2,0),"N/A")</f>
        <v>0.52560850139187509</v>
      </c>
    </row>
    <row r="1503" spans="2:11" x14ac:dyDescent="0.25">
      <c r="B1503" s="68" t="str">
        <f>Sheet1!M330</f>
        <v>PA</v>
      </c>
      <c r="C1503" s="68" t="str">
        <f>Sheet1!N330</f>
        <v>Gas</v>
      </c>
      <c r="D1503" s="73">
        <f>Sheet1!O330</f>
        <v>42886</v>
      </c>
      <c r="E1503" s="68" t="str">
        <f>Sheet1!P330</f>
        <v>PECO ($/ccf)</v>
      </c>
      <c r="F1503" s="68" t="str">
        <f>Sheet1!Q330</f>
        <v>0-25K</v>
      </c>
      <c r="G1503" s="71" t="s">
        <v>61</v>
      </c>
      <c r="H1503" s="72">
        <f>IF(ISNUMBER((Sheet1!R330+$F$9)*VLOOKUP($B1503,$H$13:$J$18,2,0)),(Sheet1!R330+$F$9)*VLOOKUP($B1503,$H$13:$J$18,2,0),"N/A")</f>
        <v>0.5172986113102499</v>
      </c>
      <c r="I1503" s="70" t="s">
        <v>61</v>
      </c>
      <c r="J1503" s="72">
        <f>IF(ISNUMBER((Sheet1!S330+$F$9)*VLOOKUP($B1503,$H$13:$J$18,2,0)),(Sheet1!S330+$F$9)*VLOOKUP($B1503,$H$13:$J$18,2,0),"N/A")</f>
        <v>0.49897497545774988</v>
      </c>
      <c r="K1503" s="72">
        <f>IF(ISNUMBER((Sheet1!T330+$F$9)*VLOOKUP($B1503,$H$13:$J$18,2,0)),(Sheet1!T330+$F$9)*VLOOKUP($B1503,$H$13:$J$18,2,0),"N/A")</f>
        <v>0.49115363842049986</v>
      </c>
    </row>
    <row r="1504" spans="2:11" x14ac:dyDescent="0.25">
      <c r="B1504" s="68" t="str">
        <f>Sheet1!M331</f>
        <v>PA</v>
      </c>
      <c r="C1504" s="68" t="str">
        <f>Sheet1!N331</f>
        <v>Gas</v>
      </c>
      <c r="D1504" s="73">
        <f>Sheet1!O331</f>
        <v>42886</v>
      </c>
      <c r="E1504" s="68" t="str">
        <f>Sheet1!P331</f>
        <v>PECO ($/ccf)</v>
      </c>
      <c r="F1504" s="68" t="str">
        <f>Sheet1!Q331</f>
        <v>25-75K</v>
      </c>
      <c r="G1504" s="71" t="s">
        <v>61</v>
      </c>
      <c r="H1504" s="72">
        <f>IF(ISNUMBER((Sheet1!R331+$F$9)*VLOOKUP($B1504,$H$13:$J$18,2,0)),(Sheet1!R331+$F$9)*VLOOKUP($B1504,$H$13:$J$18,2,0),"N/A")</f>
        <v>0.49683861131024987</v>
      </c>
      <c r="I1504" s="70" t="s">
        <v>61</v>
      </c>
      <c r="J1504" s="72">
        <f>IF(ISNUMBER((Sheet1!S331+$F$9)*VLOOKUP($B1504,$H$13:$J$18,2,0)),(Sheet1!S331+$F$9)*VLOOKUP($B1504,$H$13:$J$18,2,0),"N/A")</f>
        <v>0.47851497545774985</v>
      </c>
      <c r="K1504" s="72">
        <f>IF(ISNUMBER((Sheet1!T331+$F$9)*VLOOKUP($B1504,$H$13:$J$18,2,0)),(Sheet1!T331+$F$9)*VLOOKUP($B1504,$H$13:$J$18,2,0),"N/A")</f>
        <v>0.47069363842049988</v>
      </c>
    </row>
    <row r="1505" spans="2:11" x14ac:dyDescent="0.25">
      <c r="B1505" s="68" t="str">
        <f>Sheet1!M332</f>
        <v>PA</v>
      </c>
      <c r="C1505" s="68" t="str">
        <f>Sheet1!N332</f>
        <v>Gas</v>
      </c>
      <c r="D1505" s="73">
        <f>Sheet1!O332</f>
        <v>42886</v>
      </c>
      <c r="E1505" s="68" t="str">
        <f>Sheet1!P332</f>
        <v>PECO ($/ccf)</v>
      </c>
      <c r="F1505" s="68" t="str">
        <f>Sheet1!Q332</f>
        <v>75-125K</v>
      </c>
      <c r="G1505" s="71" t="s">
        <v>61</v>
      </c>
      <c r="H1505" s="72">
        <f>IF(ISNUMBER((Sheet1!R332+$F$9)*VLOOKUP($B1505,$H$13:$J$18,2,0)),(Sheet1!R332+$F$9)*VLOOKUP($B1505,$H$13:$J$18,2,0),"N/A")</f>
        <v>0.46103361131024995</v>
      </c>
      <c r="I1505" s="70" t="s">
        <v>61</v>
      </c>
      <c r="J1505" s="72">
        <f>IF(ISNUMBER((Sheet1!S332+$F$9)*VLOOKUP($B1505,$H$13:$J$18,2,0)),(Sheet1!S332+$F$9)*VLOOKUP($B1505,$H$13:$J$18,2,0),"N/A")</f>
        <v>0.44270997545774987</v>
      </c>
      <c r="K1505" s="72">
        <f>IF(ISNUMBER((Sheet1!T332+$F$9)*VLOOKUP($B1505,$H$13:$J$18,2,0)),(Sheet1!T332+$F$9)*VLOOKUP($B1505,$H$13:$J$18,2,0),"N/A")</f>
        <v>0.43488863842049985</v>
      </c>
    </row>
    <row r="1506" spans="2:11" x14ac:dyDescent="0.25">
      <c r="B1506" s="68" t="str">
        <f>Sheet1!M333</f>
        <v>PA</v>
      </c>
      <c r="C1506" s="68" t="str">
        <f>Sheet1!N333</f>
        <v>Gas</v>
      </c>
      <c r="D1506" s="73">
        <f>Sheet1!O333</f>
        <v>42886</v>
      </c>
      <c r="E1506" s="68" t="str">
        <f>Sheet1!P333</f>
        <v>Columbia ($/therm)</v>
      </c>
      <c r="F1506" s="68" t="str">
        <f>Sheet1!Q333</f>
        <v>0-25K</v>
      </c>
      <c r="G1506" s="71" t="s">
        <v>61</v>
      </c>
      <c r="H1506" s="72">
        <f>IF(ISNUMBER((Sheet1!R333+$F$9)*VLOOKUP($B1506,$H$13:$J$18,2,0)),(Sheet1!R333+$F$9)*VLOOKUP($B1506,$H$13:$J$18,2,0),"N/A")</f>
        <v>0.51326525000000012</v>
      </c>
      <c r="I1506" s="70" t="s">
        <v>61</v>
      </c>
      <c r="J1506" s="72">
        <f>IF(ISNUMBER((Sheet1!S333+$F$9)*VLOOKUP($B1506,$H$13:$J$18,2,0)),(Sheet1!S333+$F$9)*VLOOKUP($B1506,$H$13:$J$18,2,0),"N/A")</f>
        <v>0.47944800000000021</v>
      </c>
      <c r="K1506" s="72">
        <f>IF(ISNUMBER((Sheet1!T333+$F$9)*VLOOKUP($B1506,$H$13:$J$18,2,0)),(Sheet1!T333+$F$9)*VLOOKUP($B1506,$H$13:$J$18,2,0),"N/A")</f>
        <v>0.4627738333333335</v>
      </c>
    </row>
    <row r="1507" spans="2:11" x14ac:dyDescent="0.25">
      <c r="B1507" s="68" t="str">
        <f>Sheet1!M334</f>
        <v>PA</v>
      </c>
      <c r="C1507" s="68" t="str">
        <f>Sheet1!N334</f>
        <v>Gas</v>
      </c>
      <c r="D1507" s="73">
        <f>Sheet1!O334</f>
        <v>42886</v>
      </c>
      <c r="E1507" s="68" t="str">
        <f>Sheet1!P334</f>
        <v>Columbia ($/therm)</v>
      </c>
      <c r="F1507" s="68" t="str">
        <f>Sheet1!Q334</f>
        <v>25-75K</v>
      </c>
      <c r="G1507" s="71" t="s">
        <v>61</v>
      </c>
      <c r="H1507" s="72">
        <f>IF(ISNUMBER((Sheet1!R334+$F$9)*VLOOKUP($B1507,$H$13:$J$18,2,0)),(Sheet1!R334+$F$9)*VLOOKUP($B1507,$H$13:$J$18,2,0),"N/A")</f>
        <v>0.49326525000000004</v>
      </c>
      <c r="I1507" s="70" t="s">
        <v>61</v>
      </c>
      <c r="J1507" s="72">
        <f>IF(ISNUMBER((Sheet1!S334+$F$9)*VLOOKUP($B1507,$H$13:$J$18,2,0)),(Sheet1!S334+$F$9)*VLOOKUP($B1507,$H$13:$J$18,2,0),"N/A")</f>
        <v>0.45944800000000019</v>
      </c>
      <c r="K1507" s="72">
        <f>IF(ISNUMBER((Sheet1!T334+$F$9)*VLOOKUP($B1507,$H$13:$J$18,2,0)),(Sheet1!T334+$F$9)*VLOOKUP($B1507,$H$13:$J$18,2,0),"N/A")</f>
        <v>0.44277383333333348</v>
      </c>
    </row>
    <row r="1508" spans="2:11" x14ac:dyDescent="0.25">
      <c r="B1508" s="68" t="str">
        <f>Sheet1!M335</f>
        <v>PA</v>
      </c>
      <c r="C1508" s="68" t="str">
        <f>Sheet1!N335</f>
        <v>Gas</v>
      </c>
      <c r="D1508" s="73">
        <f>Sheet1!O335</f>
        <v>42886</v>
      </c>
      <c r="E1508" s="68" t="str">
        <f>Sheet1!P335</f>
        <v>Columbia ($/therm)</v>
      </c>
      <c r="F1508" s="68" t="str">
        <f>Sheet1!Q335</f>
        <v>75-125K</v>
      </c>
      <c r="G1508" s="71" t="s">
        <v>61</v>
      </c>
      <c r="H1508" s="72">
        <f>IF(ISNUMBER((Sheet1!R335+$F$9)*VLOOKUP($B1508,$H$13:$J$18,2,0)),(Sheet1!R335+$F$9)*VLOOKUP($B1508,$H$13:$J$18,2,0),"N/A")</f>
        <v>0.45826525000000007</v>
      </c>
      <c r="I1508" s="70" t="s">
        <v>61</v>
      </c>
      <c r="J1508" s="72">
        <f>IF(ISNUMBER((Sheet1!S335+$F$9)*VLOOKUP($B1508,$H$13:$J$18,2,0)),(Sheet1!S335+$F$9)*VLOOKUP($B1508,$H$13:$J$18,2,0),"N/A")</f>
        <v>0.4244480000000001</v>
      </c>
      <c r="K1508" s="72">
        <f>IF(ISNUMBER((Sheet1!T335+$F$9)*VLOOKUP($B1508,$H$13:$J$18,2,0)),(Sheet1!T335+$F$9)*VLOOKUP($B1508,$H$13:$J$18,2,0),"N/A")</f>
        <v>0.40777383333333345</v>
      </c>
    </row>
    <row r="1509" spans="2:11" x14ac:dyDescent="0.25">
      <c r="B1509" s="68" t="str">
        <f>Sheet1!M336</f>
        <v>PA</v>
      </c>
      <c r="C1509" s="68" t="str">
        <f>Sheet1!N336</f>
        <v>Gas</v>
      </c>
      <c r="D1509" s="73">
        <f>Sheet1!O336</f>
        <v>42916</v>
      </c>
      <c r="E1509" s="68" t="str">
        <f>Sheet1!P336</f>
        <v>UGI ($/ccf)</v>
      </c>
      <c r="F1509" s="68" t="str">
        <f>Sheet1!Q336</f>
        <v>0-25K</v>
      </c>
      <c r="G1509" s="71" t="s">
        <v>61</v>
      </c>
      <c r="H1509" s="72">
        <f>IF(ISNUMBER((Sheet1!R336+$F$9)*VLOOKUP($B1509,$H$13:$J$18,2,0)),(Sheet1!R336+$F$9)*VLOOKUP($B1509,$H$13:$J$18,2,0),"N/A")</f>
        <v>0.60672753745312491</v>
      </c>
      <c r="I1509" s="70" t="s">
        <v>61</v>
      </c>
      <c r="J1509" s="72">
        <f>IF(ISNUMBER((Sheet1!S336+$F$9)*VLOOKUP($B1509,$H$13:$J$18,2,0)),(Sheet1!S336+$F$9)*VLOOKUP($B1509,$H$13:$J$18,2,0),"N/A")</f>
        <v>0.58908843309937498</v>
      </c>
      <c r="K1509" s="72">
        <f>IF(ISNUMBER((Sheet1!T336+$F$9)*VLOOKUP($B1509,$H$13:$J$18,2,0)),(Sheet1!T336+$F$9)*VLOOKUP($B1509,$H$13:$J$18,2,0),"N/A")</f>
        <v>0.58117565853187492</v>
      </c>
    </row>
    <row r="1510" spans="2:11" x14ac:dyDescent="0.25">
      <c r="B1510" s="68" t="str">
        <f>Sheet1!M337</f>
        <v>PA</v>
      </c>
      <c r="C1510" s="68" t="str">
        <f>Sheet1!N337</f>
        <v>Gas</v>
      </c>
      <c r="D1510" s="73">
        <f>Sheet1!O337</f>
        <v>42916</v>
      </c>
      <c r="E1510" s="68" t="str">
        <f>Sheet1!P337</f>
        <v>UGI ($/ccf)</v>
      </c>
      <c r="F1510" s="68" t="str">
        <f>Sheet1!Q337</f>
        <v>25-75K</v>
      </c>
      <c r="G1510" s="71" t="s">
        <v>61</v>
      </c>
      <c r="H1510" s="72">
        <f>IF(ISNUMBER((Sheet1!R337+$F$9)*VLOOKUP($B1510,$H$13:$J$18,2,0)),(Sheet1!R337+$F$9)*VLOOKUP($B1510,$H$13:$J$18,2,0),"N/A")</f>
        <v>0.58626753745312499</v>
      </c>
      <c r="I1510" s="70" t="s">
        <v>61</v>
      </c>
      <c r="J1510" s="72">
        <f>IF(ISNUMBER((Sheet1!S337+$F$9)*VLOOKUP($B1510,$H$13:$J$18,2,0)),(Sheet1!S337+$F$9)*VLOOKUP($B1510,$H$13:$J$18,2,0),"N/A")</f>
        <v>0.56862843309937516</v>
      </c>
      <c r="K1510" s="72">
        <f>IF(ISNUMBER((Sheet1!T337+$F$9)*VLOOKUP($B1510,$H$13:$J$18,2,0)),(Sheet1!T337+$F$9)*VLOOKUP($B1510,$H$13:$J$18,2,0),"N/A")</f>
        <v>0.56071565853187511</v>
      </c>
    </row>
    <row r="1511" spans="2:11" x14ac:dyDescent="0.25">
      <c r="B1511" s="68" t="str">
        <f>Sheet1!M338</f>
        <v>PA</v>
      </c>
      <c r="C1511" s="68" t="str">
        <f>Sheet1!N338</f>
        <v>Gas</v>
      </c>
      <c r="D1511" s="73">
        <f>Sheet1!O338</f>
        <v>42916</v>
      </c>
      <c r="E1511" s="68" t="str">
        <f>Sheet1!P338</f>
        <v>UGI ($/ccf)</v>
      </c>
      <c r="F1511" s="68" t="str">
        <f>Sheet1!Q338</f>
        <v>75-125K</v>
      </c>
      <c r="G1511" s="71" t="s">
        <v>61</v>
      </c>
      <c r="H1511" s="72">
        <f>IF(ISNUMBER((Sheet1!R338+$F$9)*VLOOKUP($B1511,$H$13:$J$18,2,0)),(Sheet1!R338+$F$9)*VLOOKUP($B1511,$H$13:$J$18,2,0),"N/A")</f>
        <v>0.55046253745312501</v>
      </c>
      <c r="I1511" s="70" t="s">
        <v>61</v>
      </c>
      <c r="J1511" s="72">
        <f>IF(ISNUMBER((Sheet1!S338+$F$9)*VLOOKUP($B1511,$H$13:$J$18,2,0)),(Sheet1!S338+$F$9)*VLOOKUP($B1511,$H$13:$J$18,2,0),"N/A")</f>
        <v>0.53282343309937497</v>
      </c>
      <c r="K1511" s="72">
        <f>IF(ISNUMBER((Sheet1!T338+$F$9)*VLOOKUP($B1511,$H$13:$J$18,2,0)),(Sheet1!T338+$F$9)*VLOOKUP($B1511,$H$13:$J$18,2,0),"N/A")</f>
        <v>0.52491065853187502</v>
      </c>
    </row>
    <row r="1512" spans="2:11" x14ac:dyDescent="0.25">
      <c r="B1512" s="68" t="str">
        <f>Sheet1!M339</f>
        <v>PA</v>
      </c>
      <c r="C1512" s="68" t="str">
        <f>Sheet1!N339</f>
        <v>Gas</v>
      </c>
      <c r="D1512" s="73">
        <f>Sheet1!O339</f>
        <v>42916</v>
      </c>
      <c r="E1512" s="68" t="str">
        <f>Sheet1!P339</f>
        <v>PECO ($/ccf)</v>
      </c>
      <c r="F1512" s="68" t="str">
        <f>Sheet1!Q339</f>
        <v>0-25K</v>
      </c>
      <c r="G1512" s="71" t="s">
        <v>61</v>
      </c>
      <c r="H1512" s="72">
        <f>IF(ISNUMBER((Sheet1!R339+$F$9)*VLOOKUP($B1512,$H$13:$J$18,2,0)),(Sheet1!R339+$F$9)*VLOOKUP($B1512,$H$13:$J$18,2,0),"N/A")</f>
        <v>0.51483774133274995</v>
      </c>
      <c r="I1512" s="70" t="s">
        <v>61</v>
      </c>
      <c r="J1512" s="72">
        <f>IF(ISNUMBER((Sheet1!S339+$F$9)*VLOOKUP($B1512,$H$13:$J$18,2,0)),(Sheet1!S339+$F$9)*VLOOKUP($B1512,$H$13:$J$18,2,0),"N/A")</f>
        <v>0.49758339437606247</v>
      </c>
      <c r="K1512" s="72">
        <f>IF(ISNUMBER((Sheet1!T339+$F$9)*VLOOKUP($B1512,$H$13:$J$18,2,0)),(Sheet1!T339+$F$9)*VLOOKUP($B1512,$H$13:$J$18,2,0),"N/A")</f>
        <v>0.49035470240212492</v>
      </c>
    </row>
    <row r="1513" spans="2:11" x14ac:dyDescent="0.25">
      <c r="B1513" s="68" t="str">
        <f>Sheet1!M340</f>
        <v>PA</v>
      </c>
      <c r="C1513" s="68" t="str">
        <f>Sheet1!N340</f>
        <v>Gas</v>
      </c>
      <c r="D1513" s="73">
        <f>Sheet1!O340</f>
        <v>42916</v>
      </c>
      <c r="E1513" s="68" t="str">
        <f>Sheet1!P340</f>
        <v>PECO ($/ccf)</v>
      </c>
      <c r="F1513" s="68" t="str">
        <f>Sheet1!Q340</f>
        <v>25-75K</v>
      </c>
      <c r="G1513" s="71" t="s">
        <v>61</v>
      </c>
      <c r="H1513" s="72">
        <f>IF(ISNUMBER((Sheet1!R340+$F$9)*VLOOKUP($B1513,$H$13:$J$18,2,0)),(Sheet1!R340+$F$9)*VLOOKUP($B1513,$H$13:$J$18,2,0),"N/A")</f>
        <v>0.49437774133274992</v>
      </c>
      <c r="I1513" s="70" t="s">
        <v>61</v>
      </c>
      <c r="J1513" s="72">
        <f>IF(ISNUMBER((Sheet1!S340+$F$9)*VLOOKUP($B1513,$H$13:$J$18,2,0)),(Sheet1!S340+$F$9)*VLOOKUP($B1513,$H$13:$J$18,2,0),"N/A")</f>
        <v>0.47712339437606244</v>
      </c>
      <c r="K1513" s="72">
        <f>IF(ISNUMBER((Sheet1!T340+$F$9)*VLOOKUP($B1513,$H$13:$J$18,2,0)),(Sheet1!T340+$F$9)*VLOOKUP($B1513,$H$13:$J$18,2,0),"N/A")</f>
        <v>0.46989470240212489</v>
      </c>
    </row>
    <row r="1514" spans="2:11" x14ac:dyDescent="0.25">
      <c r="B1514" s="68" t="str">
        <f>Sheet1!M341</f>
        <v>PA</v>
      </c>
      <c r="C1514" s="68" t="str">
        <f>Sheet1!N341</f>
        <v>Gas</v>
      </c>
      <c r="D1514" s="73">
        <f>Sheet1!O341</f>
        <v>42916</v>
      </c>
      <c r="E1514" s="68" t="str">
        <f>Sheet1!P341</f>
        <v>PECO ($/ccf)</v>
      </c>
      <c r="F1514" s="68" t="str">
        <f>Sheet1!Q341</f>
        <v>75-125K</v>
      </c>
      <c r="G1514" s="71" t="s">
        <v>61</v>
      </c>
      <c r="H1514" s="72">
        <f>IF(ISNUMBER((Sheet1!R341+$F$9)*VLOOKUP($B1514,$H$13:$J$18,2,0)),(Sheet1!R341+$F$9)*VLOOKUP($B1514,$H$13:$J$18,2,0),"N/A")</f>
        <v>0.45857274133274994</v>
      </c>
      <c r="I1514" s="70" t="s">
        <v>61</v>
      </c>
      <c r="J1514" s="72">
        <f>IF(ISNUMBER((Sheet1!S341+$F$9)*VLOOKUP($B1514,$H$13:$J$18,2,0)),(Sheet1!S341+$F$9)*VLOOKUP($B1514,$H$13:$J$18,2,0),"N/A")</f>
        <v>0.44131839437606246</v>
      </c>
      <c r="K1514" s="72">
        <f>IF(ISNUMBER((Sheet1!T341+$F$9)*VLOOKUP($B1514,$H$13:$J$18,2,0)),(Sheet1!T341+$F$9)*VLOOKUP($B1514,$H$13:$J$18,2,0),"N/A")</f>
        <v>0.43408970240212486</v>
      </c>
    </row>
    <row r="1515" spans="2:11" x14ac:dyDescent="0.25">
      <c r="B1515" s="68" t="str">
        <f>Sheet1!M342</f>
        <v>PA</v>
      </c>
      <c r="C1515" s="68" t="str">
        <f>Sheet1!N342</f>
        <v>Gas</v>
      </c>
      <c r="D1515" s="73">
        <f>Sheet1!O342</f>
        <v>42916</v>
      </c>
      <c r="E1515" s="68" t="str">
        <f>Sheet1!P342</f>
        <v>Columbia ($/therm)</v>
      </c>
      <c r="F1515" s="68" t="str">
        <f>Sheet1!Q342</f>
        <v>0-25K</v>
      </c>
      <c r="G1515" s="71" t="s">
        <v>61</v>
      </c>
      <c r="H1515" s="72">
        <f>IF(ISNUMBER((Sheet1!R342+$F$9)*VLOOKUP($B1515,$H$13:$J$18,2,0)),(Sheet1!R342+$F$9)*VLOOKUP($B1515,$H$13:$J$18,2,0),"N/A")</f>
        <v>0.50738325000000006</v>
      </c>
      <c r="I1515" s="70" t="s">
        <v>61</v>
      </c>
      <c r="J1515" s="72">
        <f>IF(ISNUMBER((Sheet1!S342+$F$9)*VLOOKUP($B1515,$H$13:$J$18,2,0)),(Sheet1!S342+$F$9)*VLOOKUP($B1515,$H$13:$J$18,2,0),"N/A")</f>
        <v>0.4753637500000002</v>
      </c>
      <c r="K1515" s="72">
        <f>IF(ISNUMBER((Sheet1!T342+$F$9)*VLOOKUP($B1515,$H$13:$J$18,2,0)),(Sheet1!T342+$F$9)*VLOOKUP($B1515,$H$13:$J$18,2,0),"N/A")</f>
        <v>0.46007508333333347</v>
      </c>
    </row>
    <row r="1516" spans="2:11" x14ac:dyDescent="0.25">
      <c r="B1516" s="68" t="str">
        <f>Sheet1!M343</f>
        <v>PA</v>
      </c>
      <c r="C1516" s="68" t="str">
        <f>Sheet1!N343</f>
        <v>Gas</v>
      </c>
      <c r="D1516" s="73">
        <f>Sheet1!O343</f>
        <v>42916</v>
      </c>
      <c r="E1516" s="68" t="str">
        <f>Sheet1!P343</f>
        <v>Columbia ($/therm)</v>
      </c>
      <c r="F1516" s="68" t="str">
        <f>Sheet1!Q343</f>
        <v>25-75K</v>
      </c>
      <c r="G1516" s="71" t="s">
        <v>61</v>
      </c>
      <c r="H1516" s="72">
        <f>IF(ISNUMBER((Sheet1!R343+$F$9)*VLOOKUP($B1516,$H$13:$J$18,2,0)),(Sheet1!R343+$F$9)*VLOOKUP($B1516,$H$13:$J$18,2,0),"N/A")</f>
        <v>0.48738325000000005</v>
      </c>
      <c r="I1516" s="70" t="s">
        <v>61</v>
      </c>
      <c r="J1516" s="72">
        <f>IF(ISNUMBER((Sheet1!S343+$F$9)*VLOOKUP($B1516,$H$13:$J$18,2,0)),(Sheet1!S343+$F$9)*VLOOKUP($B1516,$H$13:$J$18,2,0),"N/A")</f>
        <v>0.45536375000000018</v>
      </c>
      <c r="K1516" s="72">
        <f>IF(ISNUMBER((Sheet1!T343+$F$9)*VLOOKUP($B1516,$H$13:$J$18,2,0)),(Sheet1!T343+$F$9)*VLOOKUP($B1516,$H$13:$J$18,2,0),"N/A")</f>
        <v>0.44007508333333345</v>
      </c>
    </row>
    <row r="1517" spans="2:11" x14ac:dyDescent="0.25">
      <c r="B1517" s="68" t="str">
        <f>Sheet1!M344</f>
        <v>PA</v>
      </c>
      <c r="C1517" s="68" t="str">
        <f>Sheet1!N344</f>
        <v>Gas</v>
      </c>
      <c r="D1517" s="73">
        <f>Sheet1!O344</f>
        <v>42916</v>
      </c>
      <c r="E1517" s="68" t="str">
        <f>Sheet1!P344</f>
        <v>Columbia ($/therm)</v>
      </c>
      <c r="F1517" s="68" t="str">
        <f>Sheet1!Q344</f>
        <v>75-125K</v>
      </c>
      <c r="G1517" s="71" t="s">
        <v>61</v>
      </c>
      <c r="H1517" s="72">
        <f>IF(ISNUMBER((Sheet1!R344+$F$9)*VLOOKUP($B1517,$H$13:$J$18,2,0)),(Sheet1!R344+$F$9)*VLOOKUP($B1517,$H$13:$J$18,2,0),"N/A")</f>
        <v>0.45238325000000013</v>
      </c>
      <c r="I1517" s="70" t="s">
        <v>61</v>
      </c>
      <c r="J1517" s="72">
        <f>IF(ISNUMBER((Sheet1!S344+$F$9)*VLOOKUP($B1517,$H$13:$J$18,2,0)),(Sheet1!S344+$F$9)*VLOOKUP($B1517,$H$13:$J$18,2,0),"N/A")</f>
        <v>0.42036375000000009</v>
      </c>
      <c r="K1517" s="72">
        <f>IF(ISNUMBER((Sheet1!T344+$F$9)*VLOOKUP($B1517,$H$13:$J$18,2,0)),(Sheet1!T344+$F$9)*VLOOKUP($B1517,$H$13:$J$18,2,0),"N/A")</f>
        <v>0.40507508333333347</v>
      </c>
    </row>
    <row r="1518" spans="2:11" x14ac:dyDescent="0.25">
      <c r="B1518" s="68" t="str">
        <f>Sheet1!M345</f>
        <v>PA</v>
      </c>
      <c r="C1518" s="68" t="str">
        <f>Sheet1!N345</f>
        <v>Gas</v>
      </c>
      <c r="D1518" s="73">
        <f>Sheet1!O345</f>
        <v>42947</v>
      </c>
      <c r="E1518" s="68" t="str">
        <f>Sheet1!P345</f>
        <v>UGI ($/ccf)</v>
      </c>
      <c r="F1518" s="68" t="str">
        <f>Sheet1!Q345</f>
        <v>0-25K</v>
      </c>
      <c r="G1518" s="71" t="s">
        <v>61</v>
      </c>
      <c r="H1518" s="72">
        <f>IF(ISNUMBER((Sheet1!R345+$F$9)*VLOOKUP($B1518,$H$13:$J$18,2,0)),(Sheet1!R345+$F$9)*VLOOKUP($B1518,$H$13:$J$18,2,0),"N/A")</f>
        <v>0.60568416440812489</v>
      </c>
      <c r="I1518" s="70" t="s">
        <v>61</v>
      </c>
      <c r="J1518" s="72">
        <f>IF(ISNUMBER((Sheet1!S345+$F$9)*VLOOKUP($B1518,$H$13:$J$18,2,0)),(Sheet1!S345+$F$9)*VLOOKUP($B1518,$H$13:$J$18,2,0),"N/A")</f>
        <v>0.58843081417312504</v>
      </c>
      <c r="K1518" s="72" t="str">
        <f>IF(ISNUMBER((Sheet1!T345+$F$9)*VLOOKUP($B1518,$H$13:$J$18,2,0)),(Sheet1!T345+$F$9)*VLOOKUP($B1518,$H$13:$J$18,2,0),"N/A")</f>
        <v>N/A</v>
      </c>
    </row>
    <row r="1519" spans="2:11" x14ac:dyDescent="0.25">
      <c r="B1519" s="68" t="str">
        <f>Sheet1!M346</f>
        <v>PA</v>
      </c>
      <c r="C1519" s="68" t="str">
        <f>Sheet1!N346</f>
        <v>Gas</v>
      </c>
      <c r="D1519" s="73">
        <f>Sheet1!O346</f>
        <v>42947</v>
      </c>
      <c r="E1519" s="68" t="str">
        <f>Sheet1!P346</f>
        <v>UGI ($/ccf)</v>
      </c>
      <c r="F1519" s="68" t="str">
        <f>Sheet1!Q346</f>
        <v>25-75K</v>
      </c>
      <c r="G1519" s="71" t="s">
        <v>61</v>
      </c>
      <c r="H1519" s="72">
        <f>IF(ISNUMBER((Sheet1!R346+$F$9)*VLOOKUP($B1519,$H$13:$J$18,2,0)),(Sheet1!R346+$F$9)*VLOOKUP($B1519,$H$13:$J$18,2,0),"N/A")</f>
        <v>0.58522416440812497</v>
      </c>
      <c r="I1519" s="70" t="s">
        <v>61</v>
      </c>
      <c r="J1519" s="72">
        <f>IF(ISNUMBER((Sheet1!S346+$F$9)*VLOOKUP($B1519,$H$13:$J$18,2,0)),(Sheet1!S346+$F$9)*VLOOKUP($B1519,$H$13:$J$18,2,0),"N/A")</f>
        <v>0.567970814173125</v>
      </c>
      <c r="K1519" s="72" t="str">
        <f>IF(ISNUMBER((Sheet1!T346+$F$9)*VLOOKUP($B1519,$H$13:$J$18,2,0)),(Sheet1!T346+$F$9)*VLOOKUP($B1519,$H$13:$J$18,2,0),"N/A")</f>
        <v>N/A</v>
      </c>
    </row>
    <row r="1520" spans="2:11" x14ac:dyDescent="0.25">
      <c r="B1520" s="68" t="str">
        <f>Sheet1!M347</f>
        <v>PA</v>
      </c>
      <c r="C1520" s="68" t="str">
        <f>Sheet1!N347</f>
        <v>Gas</v>
      </c>
      <c r="D1520" s="73">
        <f>Sheet1!O347</f>
        <v>42947</v>
      </c>
      <c r="E1520" s="68" t="str">
        <f>Sheet1!P347</f>
        <v>UGI ($/ccf)</v>
      </c>
      <c r="F1520" s="68" t="str">
        <f>Sheet1!Q347</f>
        <v>75-125K</v>
      </c>
      <c r="G1520" s="71" t="s">
        <v>61</v>
      </c>
      <c r="H1520" s="72">
        <f>IF(ISNUMBER((Sheet1!R347+$F$9)*VLOOKUP($B1520,$H$13:$J$18,2,0)),(Sheet1!R347+$F$9)*VLOOKUP($B1520,$H$13:$J$18,2,0),"N/A")</f>
        <v>0.54941916440812488</v>
      </c>
      <c r="I1520" s="70" t="s">
        <v>61</v>
      </c>
      <c r="J1520" s="72">
        <f>IF(ISNUMBER((Sheet1!S347+$F$9)*VLOOKUP($B1520,$H$13:$J$18,2,0)),(Sheet1!S347+$F$9)*VLOOKUP($B1520,$H$13:$J$18,2,0),"N/A")</f>
        <v>0.53216581417312503</v>
      </c>
      <c r="K1520" s="72" t="str">
        <f>IF(ISNUMBER((Sheet1!T347+$F$9)*VLOOKUP($B1520,$H$13:$J$18,2,0)),(Sheet1!T347+$F$9)*VLOOKUP($B1520,$H$13:$J$18,2,0),"N/A")</f>
        <v>N/A</v>
      </c>
    </row>
    <row r="1521" spans="2:11" x14ac:dyDescent="0.25">
      <c r="B1521" s="68" t="str">
        <f>Sheet1!M348</f>
        <v>PA</v>
      </c>
      <c r="C1521" s="68" t="str">
        <f>Sheet1!N348</f>
        <v>Gas</v>
      </c>
      <c r="D1521" s="73">
        <f>Sheet1!O348</f>
        <v>42947</v>
      </c>
      <c r="E1521" s="68" t="str">
        <f>Sheet1!P348</f>
        <v>PECO ($/ccf)</v>
      </c>
      <c r="F1521" s="68" t="str">
        <f>Sheet1!Q348</f>
        <v>0-25K</v>
      </c>
      <c r="G1521" s="71" t="s">
        <v>61</v>
      </c>
      <c r="H1521" s="72">
        <f>IF(ISNUMBER((Sheet1!R348+$F$9)*VLOOKUP($B1521,$H$13:$J$18,2,0)),(Sheet1!R348+$F$9)*VLOOKUP($B1521,$H$13:$J$18,2,0),"N/A")</f>
        <v>0.5135352923868749</v>
      </c>
      <c r="I1521" s="70" t="s">
        <v>61</v>
      </c>
      <c r="J1521" s="72">
        <f>IF(ISNUMBER((Sheet1!S348+$F$9)*VLOOKUP($B1521,$H$13:$J$18,2,0)),(Sheet1!S348+$F$9)*VLOOKUP($B1521,$H$13:$J$18,2,0),"N/A")</f>
        <v>0.49679095389618738</v>
      </c>
      <c r="K1521" s="72" t="str">
        <f>IF(ISNUMBER((Sheet1!T348+$F$9)*VLOOKUP($B1521,$H$13:$J$18,2,0)),(Sheet1!T348+$F$9)*VLOOKUP($B1521,$H$13:$J$18,2,0),"N/A")</f>
        <v>N/A</v>
      </c>
    </row>
    <row r="1522" spans="2:11" x14ac:dyDescent="0.25">
      <c r="B1522" s="68" t="str">
        <f>Sheet1!M349</f>
        <v>PA</v>
      </c>
      <c r="C1522" s="68" t="str">
        <f>Sheet1!N349</f>
        <v>Gas</v>
      </c>
      <c r="D1522" s="73">
        <f>Sheet1!O349</f>
        <v>42947</v>
      </c>
      <c r="E1522" s="68" t="str">
        <f>Sheet1!P349</f>
        <v>PECO ($/ccf)</v>
      </c>
      <c r="F1522" s="68" t="str">
        <f>Sheet1!Q349</f>
        <v>25-75K</v>
      </c>
      <c r="G1522" s="71" t="s">
        <v>61</v>
      </c>
      <c r="H1522" s="72">
        <f>IF(ISNUMBER((Sheet1!R349+$F$9)*VLOOKUP($B1522,$H$13:$J$18,2,0)),(Sheet1!R349+$F$9)*VLOOKUP($B1522,$H$13:$J$18,2,0),"N/A")</f>
        <v>0.49307529238687492</v>
      </c>
      <c r="I1522" s="70" t="s">
        <v>61</v>
      </c>
      <c r="J1522" s="72">
        <f>IF(ISNUMBER((Sheet1!S349+$F$9)*VLOOKUP($B1522,$H$13:$J$18,2,0)),(Sheet1!S349+$F$9)*VLOOKUP($B1522,$H$13:$J$18,2,0),"N/A")</f>
        <v>0.4763309538961874</v>
      </c>
      <c r="K1522" s="72" t="str">
        <f>IF(ISNUMBER((Sheet1!T349+$F$9)*VLOOKUP($B1522,$H$13:$J$18,2,0)),(Sheet1!T349+$F$9)*VLOOKUP($B1522,$H$13:$J$18,2,0),"N/A")</f>
        <v>N/A</v>
      </c>
    </row>
    <row r="1523" spans="2:11" x14ac:dyDescent="0.25">
      <c r="B1523" s="68" t="str">
        <f>Sheet1!M350</f>
        <v>PA</v>
      </c>
      <c r="C1523" s="68" t="str">
        <f>Sheet1!N350</f>
        <v>Gas</v>
      </c>
      <c r="D1523" s="73">
        <f>Sheet1!O350</f>
        <v>42947</v>
      </c>
      <c r="E1523" s="68" t="str">
        <f>Sheet1!P350</f>
        <v>PECO ($/ccf)</v>
      </c>
      <c r="F1523" s="68" t="str">
        <f>Sheet1!Q350</f>
        <v>75-125K</v>
      </c>
      <c r="G1523" s="71" t="s">
        <v>61</v>
      </c>
      <c r="H1523" s="72">
        <f>IF(ISNUMBER((Sheet1!R350+$F$9)*VLOOKUP($B1523,$H$13:$J$18,2,0)),(Sheet1!R350+$F$9)*VLOOKUP($B1523,$H$13:$J$18,2,0),"N/A")</f>
        <v>0.45727029238687494</v>
      </c>
      <c r="I1523" s="70" t="s">
        <v>61</v>
      </c>
      <c r="J1523" s="72">
        <f>IF(ISNUMBER((Sheet1!S350+$F$9)*VLOOKUP($B1523,$H$13:$J$18,2,0)),(Sheet1!S350+$F$9)*VLOOKUP($B1523,$H$13:$J$18,2,0),"N/A")</f>
        <v>0.44052595389618743</v>
      </c>
      <c r="K1523" s="72" t="str">
        <f>IF(ISNUMBER((Sheet1!T350+$F$9)*VLOOKUP($B1523,$H$13:$J$18,2,0)),(Sheet1!T350+$F$9)*VLOOKUP($B1523,$H$13:$J$18,2,0),"N/A")</f>
        <v>N/A</v>
      </c>
    </row>
    <row r="1524" spans="2:11" x14ac:dyDescent="0.25">
      <c r="B1524" s="68" t="str">
        <f>Sheet1!M351</f>
        <v>PA</v>
      </c>
      <c r="C1524" s="68" t="str">
        <f>Sheet1!N351</f>
        <v>Gas</v>
      </c>
      <c r="D1524" s="73">
        <f>Sheet1!O351</f>
        <v>42947</v>
      </c>
      <c r="E1524" s="68" t="str">
        <f>Sheet1!P351</f>
        <v>Columbia ($/therm)</v>
      </c>
      <c r="F1524" s="68" t="str">
        <f>Sheet1!Q351</f>
        <v>0-25K</v>
      </c>
      <c r="G1524" s="71" t="s">
        <v>61</v>
      </c>
      <c r="H1524" s="72">
        <f>IF(ISNUMBER((Sheet1!R351+$F$9)*VLOOKUP($B1524,$H$13:$J$18,2,0)),(Sheet1!R351+$F$9)*VLOOKUP($B1524,$H$13:$J$18,2,0),"N/A")</f>
        <v>0.50114000000000014</v>
      </c>
      <c r="I1524" s="70" t="s">
        <v>61</v>
      </c>
      <c r="J1524" s="72">
        <f>IF(ISNUMBER((Sheet1!S351+$F$9)*VLOOKUP($B1524,$H$13:$J$18,2,0)),(Sheet1!S351+$F$9)*VLOOKUP($B1524,$H$13:$J$18,2,0),"N/A")</f>
        <v>0.47120087500000007</v>
      </c>
      <c r="K1524" s="72" t="str">
        <f>IF(ISNUMBER((Sheet1!T351+$F$9)*VLOOKUP($B1524,$H$13:$J$18,2,0)),(Sheet1!T351+$F$9)*VLOOKUP($B1524,$H$13:$J$18,2,0),"N/A")</f>
        <v>N/A</v>
      </c>
    </row>
    <row r="1525" spans="2:11" x14ac:dyDescent="0.25">
      <c r="B1525" s="68" t="str">
        <f>Sheet1!M352</f>
        <v>PA</v>
      </c>
      <c r="C1525" s="68" t="str">
        <f>Sheet1!N352</f>
        <v>Gas</v>
      </c>
      <c r="D1525" s="73">
        <f>Sheet1!O352</f>
        <v>42947</v>
      </c>
      <c r="E1525" s="68" t="str">
        <f>Sheet1!P352</f>
        <v>Columbia ($/therm)</v>
      </c>
      <c r="F1525" s="68" t="str">
        <f>Sheet1!Q352</f>
        <v>25-75K</v>
      </c>
      <c r="G1525" s="71" t="s">
        <v>61</v>
      </c>
      <c r="H1525" s="72">
        <f>IF(ISNUMBER((Sheet1!R352+$F$9)*VLOOKUP($B1525,$H$13:$J$18,2,0)),(Sheet1!R352+$F$9)*VLOOKUP($B1525,$H$13:$J$18,2,0),"N/A")</f>
        <v>0.48114000000000007</v>
      </c>
      <c r="I1525" s="70" t="s">
        <v>61</v>
      </c>
      <c r="J1525" s="72">
        <f>IF(ISNUMBER((Sheet1!S352+$F$9)*VLOOKUP($B1525,$H$13:$J$18,2,0)),(Sheet1!S352+$F$9)*VLOOKUP($B1525,$H$13:$J$18,2,0),"N/A")</f>
        <v>0.45120087500000006</v>
      </c>
      <c r="K1525" s="72" t="str">
        <f>IF(ISNUMBER((Sheet1!T352+$F$9)*VLOOKUP($B1525,$H$13:$J$18,2,0)),(Sheet1!T352+$F$9)*VLOOKUP($B1525,$H$13:$J$18,2,0),"N/A")</f>
        <v>N/A</v>
      </c>
    </row>
    <row r="1526" spans="2:11" x14ac:dyDescent="0.25">
      <c r="B1526" s="68" t="str">
        <f>Sheet1!M353</f>
        <v>PA</v>
      </c>
      <c r="C1526" s="68" t="str">
        <f>Sheet1!N353</f>
        <v>Gas</v>
      </c>
      <c r="D1526" s="73">
        <f>Sheet1!O353</f>
        <v>42947</v>
      </c>
      <c r="E1526" s="68" t="str">
        <f>Sheet1!P353</f>
        <v>Columbia ($/therm)</v>
      </c>
      <c r="F1526" s="68" t="str">
        <f>Sheet1!Q353</f>
        <v>75-125K</v>
      </c>
      <c r="G1526" s="71" t="s">
        <v>61</v>
      </c>
      <c r="H1526" s="72">
        <f>IF(ISNUMBER((Sheet1!R353+$F$9)*VLOOKUP($B1526,$H$13:$J$18,2,0)),(Sheet1!R353+$F$9)*VLOOKUP($B1526,$H$13:$J$18,2,0),"N/A")</f>
        <v>0.44614000000000009</v>
      </c>
      <c r="I1526" s="70" t="s">
        <v>61</v>
      </c>
      <c r="J1526" s="72">
        <f>IF(ISNUMBER((Sheet1!S353+$F$9)*VLOOKUP($B1526,$H$13:$J$18,2,0)),(Sheet1!S353+$F$9)*VLOOKUP($B1526,$H$13:$J$18,2,0),"N/A")</f>
        <v>0.41620087500000008</v>
      </c>
      <c r="K1526" s="72" t="str">
        <f>IF(ISNUMBER((Sheet1!T353+$F$9)*VLOOKUP($B1526,$H$13:$J$18,2,0)),(Sheet1!T353+$F$9)*VLOOKUP($B1526,$H$13:$J$18,2,0),"N/A")</f>
        <v>N/A</v>
      </c>
    </row>
    <row r="1527" spans="2:11" x14ac:dyDescent="0.25">
      <c r="B1527" s="68" t="str">
        <f>Sheet1!M354</f>
        <v>PA</v>
      </c>
      <c r="C1527" s="68" t="str">
        <f>Sheet1!N354</f>
        <v>Gas</v>
      </c>
      <c r="D1527" s="73">
        <f>Sheet1!O354</f>
        <v>42978</v>
      </c>
      <c r="E1527" s="68" t="str">
        <f>Sheet1!P354</f>
        <v>UGI ($/ccf)</v>
      </c>
      <c r="F1527" s="68" t="str">
        <f>Sheet1!Q354</f>
        <v>0-25K</v>
      </c>
      <c r="G1527" s="71" t="s">
        <v>61</v>
      </c>
      <c r="H1527" s="72">
        <f>IF(ISNUMBER((Sheet1!R354+$F$9)*VLOOKUP($B1527,$H$13:$J$18,2,0)),(Sheet1!R354+$F$9)*VLOOKUP($B1527,$H$13:$J$18,2,0),"N/A")</f>
        <v>0.60481542961125001</v>
      </c>
      <c r="I1527" s="70" t="s">
        <v>61</v>
      </c>
      <c r="J1527" s="72">
        <f>IF(ISNUMBER((Sheet1!S354+$F$9)*VLOOKUP($B1527,$H$13:$J$18,2,0)),(Sheet1!S354+$F$9)*VLOOKUP($B1527,$H$13:$J$18,2,0),"N/A")</f>
        <v>0.58787119896656259</v>
      </c>
      <c r="K1527" s="72" t="str">
        <f>IF(ISNUMBER((Sheet1!T354+$F$9)*VLOOKUP($B1527,$H$13:$J$18,2,0)),(Sheet1!T354+$F$9)*VLOOKUP($B1527,$H$13:$J$18,2,0),"N/A")</f>
        <v>N/A</v>
      </c>
    </row>
    <row r="1528" spans="2:11" x14ac:dyDescent="0.25">
      <c r="B1528" s="68" t="str">
        <f>Sheet1!M355</f>
        <v>PA</v>
      </c>
      <c r="C1528" s="68" t="str">
        <f>Sheet1!N355</f>
        <v>Gas</v>
      </c>
      <c r="D1528" s="73">
        <f>Sheet1!O355</f>
        <v>42978</v>
      </c>
      <c r="E1528" s="68" t="str">
        <f>Sheet1!P355</f>
        <v>UGI ($/ccf)</v>
      </c>
      <c r="F1528" s="68" t="str">
        <f>Sheet1!Q355</f>
        <v>25-75K</v>
      </c>
      <c r="G1528" s="71" t="s">
        <v>61</v>
      </c>
      <c r="H1528" s="72">
        <f>IF(ISNUMBER((Sheet1!R355+$F$9)*VLOOKUP($B1528,$H$13:$J$18,2,0)),(Sheet1!R355+$F$9)*VLOOKUP($B1528,$H$13:$J$18,2,0),"N/A")</f>
        <v>0.58435542961124998</v>
      </c>
      <c r="I1528" s="70" t="s">
        <v>61</v>
      </c>
      <c r="J1528" s="72">
        <f>IF(ISNUMBER((Sheet1!S355+$F$9)*VLOOKUP($B1528,$H$13:$J$18,2,0)),(Sheet1!S355+$F$9)*VLOOKUP($B1528,$H$13:$J$18,2,0),"N/A")</f>
        <v>0.56741119896656256</v>
      </c>
      <c r="K1528" s="72" t="str">
        <f>IF(ISNUMBER((Sheet1!T355+$F$9)*VLOOKUP($B1528,$H$13:$J$18,2,0)),(Sheet1!T355+$F$9)*VLOOKUP($B1528,$H$13:$J$18,2,0),"N/A")</f>
        <v>N/A</v>
      </c>
    </row>
    <row r="1529" spans="2:11" x14ac:dyDescent="0.25">
      <c r="B1529" s="68" t="str">
        <f>Sheet1!M356</f>
        <v>PA</v>
      </c>
      <c r="C1529" s="68" t="str">
        <f>Sheet1!N356</f>
        <v>Gas</v>
      </c>
      <c r="D1529" s="73">
        <f>Sheet1!O356</f>
        <v>42978</v>
      </c>
      <c r="E1529" s="68" t="str">
        <f>Sheet1!P356</f>
        <v>UGI ($/ccf)</v>
      </c>
      <c r="F1529" s="68" t="str">
        <f>Sheet1!Q356</f>
        <v>75-125K</v>
      </c>
      <c r="G1529" s="71" t="s">
        <v>61</v>
      </c>
      <c r="H1529" s="72">
        <f>IF(ISNUMBER((Sheet1!R356+$F$9)*VLOOKUP($B1529,$H$13:$J$18,2,0)),(Sheet1!R356+$F$9)*VLOOKUP($B1529,$H$13:$J$18,2,0),"N/A")</f>
        <v>0.54855042961125</v>
      </c>
      <c r="I1529" s="70" t="s">
        <v>61</v>
      </c>
      <c r="J1529" s="72">
        <f>IF(ISNUMBER((Sheet1!S356+$F$9)*VLOOKUP($B1529,$H$13:$J$18,2,0)),(Sheet1!S356+$F$9)*VLOOKUP($B1529,$H$13:$J$18,2,0),"N/A")</f>
        <v>0.53160619896656258</v>
      </c>
      <c r="K1529" s="72" t="str">
        <f>IF(ISNUMBER((Sheet1!T356+$F$9)*VLOOKUP($B1529,$H$13:$J$18,2,0)),(Sheet1!T356+$F$9)*VLOOKUP($B1529,$H$13:$J$18,2,0),"N/A")</f>
        <v>N/A</v>
      </c>
    </row>
    <row r="1530" spans="2:11" x14ac:dyDescent="0.25">
      <c r="B1530" s="68" t="str">
        <f>Sheet1!M357</f>
        <v>PA</v>
      </c>
      <c r="C1530" s="68" t="str">
        <f>Sheet1!N357</f>
        <v>Gas</v>
      </c>
      <c r="D1530" s="73">
        <f>Sheet1!O357</f>
        <v>42978</v>
      </c>
      <c r="E1530" s="68" t="str">
        <f>Sheet1!P357</f>
        <v>PECO ($/ccf)</v>
      </c>
      <c r="F1530" s="68" t="str">
        <f>Sheet1!Q357</f>
        <v>0-25K</v>
      </c>
      <c r="G1530" s="71" t="s">
        <v>61</v>
      </c>
      <c r="H1530" s="72">
        <f>IF(ISNUMBER((Sheet1!R357+$F$9)*VLOOKUP($B1530,$H$13:$J$18,2,0)),(Sheet1!R357+$F$9)*VLOOKUP($B1530,$H$13:$J$18,2,0),"N/A")</f>
        <v>0.51244282454887491</v>
      </c>
      <c r="I1530" s="70" t="s">
        <v>61</v>
      </c>
      <c r="J1530" s="72">
        <f>IF(ISNUMBER((Sheet1!S357+$F$9)*VLOOKUP($B1530,$H$13:$J$18,2,0)),(Sheet1!S357+$F$9)*VLOOKUP($B1530,$H$13:$J$18,2,0),"N/A")</f>
        <v>0.4961226786346874</v>
      </c>
      <c r="K1530" s="72" t="str">
        <f>IF(ISNUMBER((Sheet1!T357+$F$9)*VLOOKUP($B1530,$H$13:$J$18,2,0)),(Sheet1!T357+$F$9)*VLOOKUP($B1530,$H$13:$J$18,2,0),"N/A")</f>
        <v>N/A</v>
      </c>
    </row>
    <row r="1531" spans="2:11" x14ac:dyDescent="0.25">
      <c r="B1531" s="68" t="str">
        <f>Sheet1!M358</f>
        <v>PA</v>
      </c>
      <c r="C1531" s="68" t="str">
        <f>Sheet1!N358</f>
        <v>Gas</v>
      </c>
      <c r="D1531" s="73">
        <f>Sheet1!O358</f>
        <v>42978</v>
      </c>
      <c r="E1531" s="68" t="str">
        <f>Sheet1!P358</f>
        <v>PECO ($/ccf)</v>
      </c>
      <c r="F1531" s="68" t="str">
        <f>Sheet1!Q358</f>
        <v>25-75K</v>
      </c>
      <c r="G1531" s="71" t="s">
        <v>61</v>
      </c>
      <c r="H1531" s="72">
        <f>IF(ISNUMBER((Sheet1!R358+$F$9)*VLOOKUP($B1531,$H$13:$J$18,2,0)),(Sheet1!R358+$F$9)*VLOOKUP($B1531,$H$13:$J$18,2,0),"N/A")</f>
        <v>0.49198282454887493</v>
      </c>
      <c r="I1531" s="70" t="s">
        <v>61</v>
      </c>
      <c r="J1531" s="72">
        <f>IF(ISNUMBER((Sheet1!S358+$F$9)*VLOOKUP($B1531,$H$13:$J$18,2,0)),(Sheet1!S358+$F$9)*VLOOKUP($B1531,$H$13:$J$18,2,0),"N/A")</f>
        <v>0.47566267863468742</v>
      </c>
      <c r="K1531" s="72" t="str">
        <f>IF(ISNUMBER((Sheet1!T358+$F$9)*VLOOKUP($B1531,$H$13:$J$18,2,0)),(Sheet1!T358+$F$9)*VLOOKUP($B1531,$H$13:$J$18,2,0),"N/A")</f>
        <v>N/A</v>
      </c>
    </row>
    <row r="1532" spans="2:11" x14ac:dyDescent="0.25">
      <c r="B1532" s="68" t="str">
        <f>Sheet1!M359</f>
        <v>PA</v>
      </c>
      <c r="C1532" s="68" t="str">
        <f>Sheet1!N359</f>
        <v>Gas</v>
      </c>
      <c r="D1532" s="73">
        <f>Sheet1!O359</f>
        <v>42978</v>
      </c>
      <c r="E1532" s="68" t="str">
        <f>Sheet1!P359</f>
        <v>PECO ($/ccf)</v>
      </c>
      <c r="F1532" s="68" t="str">
        <f>Sheet1!Q359</f>
        <v>75-125K</v>
      </c>
      <c r="G1532" s="71" t="s">
        <v>61</v>
      </c>
      <c r="H1532" s="72">
        <f>IF(ISNUMBER((Sheet1!R359+$F$9)*VLOOKUP($B1532,$H$13:$J$18,2,0)),(Sheet1!R359+$F$9)*VLOOKUP($B1532,$H$13:$J$18,2,0),"N/A")</f>
        <v>0.45617782454887496</v>
      </c>
      <c r="I1532" s="70" t="s">
        <v>61</v>
      </c>
      <c r="J1532" s="72">
        <f>IF(ISNUMBER((Sheet1!S359+$F$9)*VLOOKUP($B1532,$H$13:$J$18,2,0)),(Sheet1!S359+$F$9)*VLOOKUP($B1532,$H$13:$J$18,2,0),"N/A")</f>
        <v>0.43985767863468744</v>
      </c>
      <c r="K1532" s="72" t="str">
        <f>IF(ISNUMBER((Sheet1!T359+$F$9)*VLOOKUP($B1532,$H$13:$J$18,2,0)),(Sheet1!T359+$F$9)*VLOOKUP($B1532,$H$13:$J$18,2,0),"N/A")</f>
        <v>N/A</v>
      </c>
    </row>
    <row r="1533" spans="2:11" x14ac:dyDescent="0.25">
      <c r="B1533" s="68" t="str">
        <f>Sheet1!M360</f>
        <v>PA</v>
      </c>
      <c r="C1533" s="68" t="str">
        <f>Sheet1!N360</f>
        <v>Gas</v>
      </c>
      <c r="D1533" s="73">
        <f>Sheet1!O360</f>
        <v>42978</v>
      </c>
      <c r="E1533" s="68" t="str">
        <f>Sheet1!P360</f>
        <v>Columbia ($/therm)</v>
      </c>
      <c r="F1533" s="68" t="str">
        <f>Sheet1!Q360</f>
        <v>0-25K</v>
      </c>
      <c r="G1533" s="71" t="s">
        <v>61</v>
      </c>
      <c r="H1533" s="72">
        <f>IF(ISNUMBER((Sheet1!R360+$F$9)*VLOOKUP($B1533,$H$13:$J$18,2,0)),(Sheet1!R360+$F$9)*VLOOKUP($B1533,$H$13:$J$18,2,0),"N/A")</f>
        <v>0.49459075000000008</v>
      </c>
      <c r="I1533" s="70" t="s">
        <v>61</v>
      </c>
      <c r="J1533" s="72">
        <f>IF(ISNUMBER((Sheet1!S360+$F$9)*VLOOKUP($B1533,$H$13:$J$18,2,0)),(Sheet1!S360+$F$9)*VLOOKUP($B1533,$H$13:$J$18,2,0),"N/A")</f>
        <v>0.46688925000000003</v>
      </c>
      <c r="K1533" s="72" t="str">
        <f>IF(ISNUMBER((Sheet1!T360+$F$9)*VLOOKUP($B1533,$H$13:$J$18,2,0)),(Sheet1!T360+$F$9)*VLOOKUP($B1533,$H$13:$J$18,2,0),"N/A")</f>
        <v>N/A</v>
      </c>
    </row>
    <row r="1534" spans="2:11" x14ac:dyDescent="0.25">
      <c r="B1534" s="68" t="str">
        <f>Sheet1!M361</f>
        <v>PA</v>
      </c>
      <c r="C1534" s="68" t="str">
        <f>Sheet1!N361</f>
        <v>Gas</v>
      </c>
      <c r="D1534" s="73">
        <f>Sheet1!O361</f>
        <v>42978</v>
      </c>
      <c r="E1534" s="68" t="str">
        <f>Sheet1!P361</f>
        <v>Columbia ($/therm)</v>
      </c>
      <c r="F1534" s="68" t="str">
        <f>Sheet1!Q361</f>
        <v>25-75K</v>
      </c>
      <c r="G1534" s="71" t="s">
        <v>61</v>
      </c>
      <c r="H1534" s="72">
        <f>IF(ISNUMBER((Sheet1!R361+$F$9)*VLOOKUP($B1534,$H$13:$J$18,2,0)),(Sheet1!R361+$F$9)*VLOOKUP($B1534,$H$13:$J$18,2,0),"N/A")</f>
        <v>0.47459075000000006</v>
      </c>
      <c r="I1534" s="70" t="s">
        <v>61</v>
      </c>
      <c r="J1534" s="72">
        <f>IF(ISNUMBER((Sheet1!S361+$F$9)*VLOOKUP($B1534,$H$13:$J$18,2,0)),(Sheet1!S361+$F$9)*VLOOKUP($B1534,$H$13:$J$18,2,0),"N/A")</f>
        <v>0.44688925000000002</v>
      </c>
      <c r="K1534" s="72" t="str">
        <f>IF(ISNUMBER((Sheet1!T361+$F$9)*VLOOKUP($B1534,$H$13:$J$18,2,0)),(Sheet1!T361+$F$9)*VLOOKUP($B1534,$H$13:$J$18,2,0),"N/A")</f>
        <v>N/A</v>
      </c>
    </row>
    <row r="1535" spans="2:11" x14ac:dyDescent="0.25">
      <c r="B1535" s="68" t="str">
        <f>Sheet1!M362</f>
        <v>PA</v>
      </c>
      <c r="C1535" s="68" t="str">
        <f>Sheet1!N362</f>
        <v>Gas</v>
      </c>
      <c r="D1535" s="73">
        <f>Sheet1!O362</f>
        <v>42978</v>
      </c>
      <c r="E1535" s="68" t="str">
        <f>Sheet1!P362</f>
        <v>Columbia ($/therm)</v>
      </c>
      <c r="F1535" s="68" t="str">
        <f>Sheet1!Q362</f>
        <v>75-125K</v>
      </c>
      <c r="G1535" s="71" t="s">
        <v>61</v>
      </c>
      <c r="H1535" s="72">
        <f>IF(ISNUMBER((Sheet1!R362+$F$9)*VLOOKUP($B1535,$H$13:$J$18,2,0)),(Sheet1!R362+$F$9)*VLOOKUP($B1535,$H$13:$J$18,2,0),"N/A")</f>
        <v>0.43959074999999997</v>
      </c>
      <c r="I1535" s="70" t="s">
        <v>61</v>
      </c>
      <c r="J1535" s="72">
        <f>IF(ISNUMBER((Sheet1!S362+$F$9)*VLOOKUP($B1535,$H$13:$J$18,2,0)),(Sheet1!S362+$F$9)*VLOOKUP($B1535,$H$13:$J$18,2,0),"N/A")</f>
        <v>0.41188925000000004</v>
      </c>
      <c r="K1535" s="72" t="str">
        <f>IF(ISNUMBER((Sheet1!T362+$F$9)*VLOOKUP($B1535,$H$13:$J$18,2,0)),(Sheet1!T362+$F$9)*VLOOKUP($B1535,$H$13:$J$18,2,0),"N/A")</f>
        <v>N/A</v>
      </c>
    </row>
    <row r="1536" spans="2:11" x14ac:dyDescent="0.25">
      <c r="B1536" s="68" t="str">
        <f>Sheet1!M363</f>
        <v>PA</v>
      </c>
      <c r="C1536" s="68" t="str">
        <f>Sheet1!N363</f>
        <v>Gas</v>
      </c>
      <c r="D1536" s="73">
        <f>Sheet1!O363</f>
        <v>43008</v>
      </c>
      <c r="E1536" s="68" t="str">
        <f>Sheet1!P363</f>
        <v>UGI ($/ccf)</v>
      </c>
      <c r="F1536" s="68" t="str">
        <f>Sheet1!Q363</f>
        <v>0-25K</v>
      </c>
      <c r="G1536" s="71" t="s">
        <v>61</v>
      </c>
      <c r="H1536" s="72">
        <f>IF(ISNUMBER((Sheet1!R363+$F$9)*VLOOKUP($B1536,$H$13:$J$18,2,0)),(Sheet1!R363+$F$9)*VLOOKUP($B1536,$H$13:$J$18,2,0),"N/A")</f>
        <v>0.60402726949125007</v>
      </c>
      <c r="I1536" s="70" t="s">
        <v>61</v>
      </c>
      <c r="J1536" s="72">
        <f>IF(ISNUMBER((Sheet1!S363+$F$9)*VLOOKUP($B1536,$H$13:$J$18,2,0)),(Sheet1!S363+$F$9)*VLOOKUP($B1536,$H$13:$J$18,2,0),"N/A")</f>
        <v>0.58738146840656258</v>
      </c>
      <c r="K1536" s="72" t="str">
        <f>IF(ISNUMBER((Sheet1!T363+$F$9)*VLOOKUP($B1536,$H$13:$J$18,2,0)),(Sheet1!T363+$F$9)*VLOOKUP($B1536,$H$13:$J$18,2,0),"N/A")</f>
        <v>N/A</v>
      </c>
    </row>
    <row r="1537" spans="2:11" x14ac:dyDescent="0.25">
      <c r="B1537" s="68" t="str">
        <f>Sheet1!M364</f>
        <v>PA</v>
      </c>
      <c r="C1537" s="68" t="str">
        <f>Sheet1!N364</f>
        <v>Gas</v>
      </c>
      <c r="D1537" s="73">
        <f>Sheet1!O364</f>
        <v>43008</v>
      </c>
      <c r="E1537" s="68" t="str">
        <f>Sheet1!P364</f>
        <v>UGI ($/ccf)</v>
      </c>
      <c r="F1537" s="68" t="str">
        <f>Sheet1!Q364</f>
        <v>25-75K</v>
      </c>
      <c r="G1537" s="71" t="s">
        <v>61</v>
      </c>
      <c r="H1537" s="72">
        <f>IF(ISNUMBER((Sheet1!R364+$F$9)*VLOOKUP($B1537,$H$13:$J$18,2,0)),(Sheet1!R364+$F$9)*VLOOKUP($B1537,$H$13:$J$18,2,0),"N/A")</f>
        <v>0.58356726949125004</v>
      </c>
      <c r="I1537" s="70" t="s">
        <v>61</v>
      </c>
      <c r="J1537" s="72">
        <f>IF(ISNUMBER((Sheet1!S364+$F$9)*VLOOKUP($B1537,$H$13:$J$18,2,0)),(Sheet1!S364+$F$9)*VLOOKUP($B1537,$H$13:$J$18,2,0),"N/A")</f>
        <v>0.56692146840656266</v>
      </c>
      <c r="K1537" s="72" t="str">
        <f>IF(ISNUMBER((Sheet1!T364+$F$9)*VLOOKUP($B1537,$H$13:$J$18,2,0)),(Sheet1!T364+$F$9)*VLOOKUP($B1537,$H$13:$J$18,2,0),"N/A")</f>
        <v>N/A</v>
      </c>
    </row>
    <row r="1538" spans="2:11" x14ac:dyDescent="0.25">
      <c r="B1538" s="68" t="str">
        <f>Sheet1!M365</f>
        <v>PA</v>
      </c>
      <c r="C1538" s="68" t="str">
        <f>Sheet1!N365</f>
        <v>Gas</v>
      </c>
      <c r="D1538" s="73">
        <f>Sheet1!O365</f>
        <v>43008</v>
      </c>
      <c r="E1538" s="68" t="str">
        <f>Sheet1!P365</f>
        <v>UGI ($/ccf)</v>
      </c>
      <c r="F1538" s="68" t="str">
        <f>Sheet1!Q365</f>
        <v>75-125K</v>
      </c>
      <c r="G1538" s="71" t="s">
        <v>61</v>
      </c>
      <c r="H1538" s="72">
        <f>IF(ISNUMBER((Sheet1!R365+$F$9)*VLOOKUP($B1538,$H$13:$J$18,2,0)),(Sheet1!R365+$F$9)*VLOOKUP($B1538,$H$13:$J$18,2,0),"N/A")</f>
        <v>0.54776226949125006</v>
      </c>
      <c r="I1538" s="70" t="s">
        <v>61</v>
      </c>
      <c r="J1538" s="72">
        <f>IF(ISNUMBER((Sheet1!S365+$F$9)*VLOOKUP($B1538,$H$13:$J$18,2,0)),(Sheet1!S365+$F$9)*VLOOKUP($B1538,$H$13:$J$18,2,0),"N/A")</f>
        <v>0.53111646840656246</v>
      </c>
      <c r="K1538" s="72" t="str">
        <f>IF(ISNUMBER((Sheet1!T365+$F$9)*VLOOKUP($B1538,$H$13:$J$18,2,0)),(Sheet1!T365+$F$9)*VLOOKUP($B1538,$H$13:$J$18,2,0),"N/A")</f>
        <v>N/A</v>
      </c>
    </row>
    <row r="1539" spans="2:11" x14ac:dyDescent="0.25">
      <c r="B1539" s="68" t="str">
        <f>Sheet1!M366</f>
        <v>PA</v>
      </c>
      <c r="C1539" s="68" t="str">
        <f>Sheet1!N366</f>
        <v>Gas</v>
      </c>
      <c r="D1539" s="73">
        <f>Sheet1!O366</f>
        <v>43008</v>
      </c>
      <c r="E1539" s="68" t="str">
        <f>Sheet1!P366</f>
        <v>PECO ($/ccf)</v>
      </c>
      <c r="F1539" s="68" t="str">
        <f>Sheet1!Q366</f>
        <v>0-25K</v>
      </c>
      <c r="G1539" s="71" t="s">
        <v>61</v>
      </c>
      <c r="H1539" s="72">
        <f>IF(ISNUMBER((Sheet1!R366+$F$9)*VLOOKUP($B1539,$H$13:$J$18,2,0)),(Sheet1!R366+$F$9)*VLOOKUP($B1539,$H$13:$J$18,2,0),"N/A")</f>
        <v>0.51145399620149989</v>
      </c>
      <c r="I1539" s="70" t="s">
        <v>61</v>
      </c>
      <c r="J1539" s="72">
        <f>IF(ISNUMBER((Sheet1!S366+$F$9)*VLOOKUP($B1539,$H$13:$J$18,2,0)),(Sheet1!S366+$F$9)*VLOOKUP($B1539,$H$13:$J$18,2,0),"N/A")</f>
        <v>0.49554028121812493</v>
      </c>
      <c r="K1539" s="72" t="str">
        <f>IF(ISNUMBER((Sheet1!T366+$F$9)*VLOOKUP($B1539,$H$13:$J$18,2,0)),(Sheet1!T366+$F$9)*VLOOKUP($B1539,$H$13:$J$18,2,0),"N/A")</f>
        <v>N/A</v>
      </c>
    </row>
    <row r="1540" spans="2:11" x14ac:dyDescent="0.25">
      <c r="B1540" s="68" t="str">
        <f>Sheet1!M367</f>
        <v>PA</v>
      </c>
      <c r="C1540" s="68" t="str">
        <f>Sheet1!N367</f>
        <v>Gas</v>
      </c>
      <c r="D1540" s="73">
        <f>Sheet1!O367</f>
        <v>43008</v>
      </c>
      <c r="E1540" s="68" t="str">
        <f>Sheet1!P367</f>
        <v>PECO ($/ccf)</v>
      </c>
      <c r="F1540" s="68" t="str">
        <f>Sheet1!Q367</f>
        <v>25-75K</v>
      </c>
      <c r="G1540" s="71" t="s">
        <v>61</v>
      </c>
      <c r="H1540" s="72">
        <f>IF(ISNUMBER((Sheet1!R367+$F$9)*VLOOKUP($B1540,$H$13:$J$18,2,0)),(Sheet1!R367+$F$9)*VLOOKUP($B1540,$H$13:$J$18,2,0),"N/A")</f>
        <v>0.49099399620149992</v>
      </c>
      <c r="I1540" s="70" t="s">
        <v>61</v>
      </c>
      <c r="J1540" s="72">
        <f>IF(ISNUMBER((Sheet1!S367+$F$9)*VLOOKUP($B1540,$H$13:$J$18,2,0)),(Sheet1!S367+$F$9)*VLOOKUP($B1540,$H$13:$J$18,2,0),"N/A")</f>
        <v>0.4750802812181249</v>
      </c>
      <c r="K1540" s="72" t="str">
        <f>IF(ISNUMBER((Sheet1!T367+$F$9)*VLOOKUP($B1540,$H$13:$J$18,2,0)),(Sheet1!T367+$F$9)*VLOOKUP($B1540,$H$13:$J$18,2,0),"N/A")</f>
        <v>N/A</v>
      </c>
    </row>
    <row r="1541" spans="2:11" x14ac:dyDescent="0.25">
      <c r="B1541" s="68" t="str">
        <f>Sheet1!M368</f>
        <v>PA</v>
      </c>
      <c r="C1541" s="68" t="str">
        <f>Sheet1!N368</f>
        <v>Gas</v>
      </c>
      <c r="D1541" s="73">
        <f>Sheet1!O368</f>
        <v>43008</v>
      </c>
      <c r="E1541" s="68" t="str">
        <f>Sheet1!P368</f>
        <v>PECO ($/ccf)</v>
      </c>
      <c r="F1541" s="68" t="str">
        <f>Sheet1!Q368</f>
        <v>75-125K</v>
      </c>
      <c r="G1541" s="71" t="s">
        <v>61</v>
      </c>
      <c r="H1541" s="72">
        <f>IF(ISNUMBER((Sheet1!R368+$F$9)*VLOOKUP($B1541,$H$13:$J$18,2,0)),(Sheet1!R368+$F$9)*VLOOKUP($B1541,$H$13:$J$18,2,0),"N/A")</f>
        <v>0.45518899620149988</v>
      </c>
      <c r="I1541" s="70" t="s">
        <v>61</v>
      </c>
      <c r="J1541" s="72">
        <f>IF(ISNUMBER((Sheet1!S368+$F$9)*VLOOKUP($B1541,$H$13:$J$18,2,0)),(Sheet1!S368+$F$9)*VLOOKUP($B1541,$H$13:$J$18,2,0),"N/A")</f>
        <v>0.43927528121812487</v>
      </c>
      <c r="K1541" s="72" t="str">
        <f>IF(ISNUMBER((Sheet1!T368+$F$9)*VLOOKUP($B1541,$H$13:$J$18,2,0)),(Sheet1!T368+$F$9)*VLOOKUP($B1541,$H$13:$J$18,2,0),"N/A")</f>
        <v>N/A</v>
      </c>
    </row>
    <row r="1542" spans="2:11" x14ac:dyDescent="0.25">
      <c r="B1542" s="68" t="str">
        <f>Sheet1!M369</f>
        <v>PA</v>
      </c>
      <c r="C1542" s="68" t="str">
        <f>Sheet1!N369</f>
        <v>Gas</v>
      </c>
      <c r="D1542" s="73">
        <f>Sheet1!O369</f>
        <v>43008</v>
      </c>
      <c r="E1542" s="68" t="str">
        <f>Sheet1!P369</f>
        <v>Columbia ($/therm)</v>
      </c>
      <c r="F1542" s="68" t="str">
        <f>Sheet1!Q369</f>
        <v>0-25K</v>
      </c>
      <c r="G1542" s="71" t="s">
        <v>61</v>
      </c>
      <c r="H1542" s="72">
        <f>IF(ISNUMBER((Sheet1!R369+$F$9)*VLOOKUP($B1542,$H$13:$J$18,2,0)),(Sheet1!R369+$F$9)*VLOOKUP($B1542,$H$13:$J$18,2,0),"N/A")</f>
        <v>0.48799900000000002</v>
      </c>
      <c r="I1542" s="70" t="s">
        <v>61</v>
      </c>
      <c r="J1542" s="72">
        <f>IF(ISNUMBER((Sheet1!S369+$F$9)*VLOOKUP($B1542,$H$13:$J$18,2,0)),(Sheet1!S369+$F$9)*VLOOKUP($B1542,$H$13:$J$18,2,0),"N/A")</f>
        <v>0.46264562500000006</v>
      </c>
      <c r="K1542" s="72" t="str">
        <f>IF(ISNUMBER((Sheet1!T369+$F$9)*VLOOKUP($B1542,$H$13:$J$18,2,0)),(Sheet1!T369+$F$9)*VLOOKUP($B1542,$H$13:$J$18,2,0),"N/A")</f>
        <v>N/A</v>
      </c>
    </row>
    <row r="1543" spans="2:11" x14ac:dyDescent="0.25">
      <c r="B1543" s="68" t="str">
        <f>Sheet1!M370</f>
        <v>PA</v>
      </c>
      <c r="C1543" s="68" t="str">
        <f>Sheet1!N370</f>
        <v>Gas</v>
      </c>
      <c r="D1543" s="73">
        <f>Sheet1!O370</f>
        <v>43008</v>
      </c>
      <c r="E1543" s="68" t="str">
        <f>Sheet1!P370</f>
        <v>Columbia ($/therm)</v>
      </c>
      <c r="F1543" s="68" t="str">
        <f>Sheet1!Q370</f>
        <v>25-75K</v>
      </c>
      <c r="G1543" s="71" t="s">
        <v>61</v>
      </c>
      <c r="H1543" s="72">
        <f>IF(ISNUMBER((Sheet1!R370+$F$9)*VLOOKUP($B1543,$H$13:$J$18,2,0)),(Sheet1!R370+$F$9)*VLOOKUP($B1543,$H$13:$J$18,2,0),"N/A")</f>
        <v>0.467999</v>
      </c>
      <c r="I1543" s="70" t="s">
        <v>61</v>
      </c>
      <c r="J1543" s="72">
        <f>IF(ISNUMBER((Sheet1!S370+$F$9)*VLOOKUP($B1543,$H$13:$J$18,2,0)),(Sheet1!S370+$F$9)*VLOOKUP($B1543,$H$13:$J$18,2,0),"N/A")</f>
        <v>0.44264562500000004</v>
      </c>
      <c r="K1543" s="72" t="str">
        <f>IF(ISNUMBER((Sheet1!T370+$F$9)*VLOOKUP($B1543,$H$13:$J$18,2,0)),(Sheet1!T370+$F$9)*VLOOKUP($B1543,$H$13:$J$18,2,0),"N/A")</f>
        <v>N/A</v>
      </c>
    </row>
    <row r="1544" spans="2:11" x14ac:dyDescent="0.25">
      <c r="B1544" s="68" t="str">
        <f>Sheet1!M371</f>
        <v>PA</v>
      </c>
      <c r="C1544" s="68" t="str">
        <f>Sheet1!N371</f>
        <v>Gas</v>
      </c>
      <c r="D1544" s="73">
        <f>Sheet1!O371</f>
        <v>43008</v>
      </c>
      <c r="E1544" s="68" t="str">
        <f>Sheet1!P371</f>
        <v>Columbia ($/therm)</v>
      </c>
      <c r="F1544" s="68" t="str">
        <f>Sheet1!Q371</f>
        <v>75-125K</v>
      </c>
      <c r="G1544" s="71" t="s">
        <v>61</v>
      </c>
      <c r="H1544" s="72">
        <f>IF(ISNUMBER((Sheet1!R371+$F$9)*VLOOKUP($B1544,$H$13:$J$18,2,0)),(Sheet1!R371+$F$9)*VLOOKUP($B1544,$H$13:$J$18,2,0),"N/A")</f>
        <v>0.43299900000000002</v>
      </c>
      <c r="I1544" s="70" t="s">
        <v>61</v>
      </c>
      <c r="J1544" s="72">
        <f>IF(ISNUMBER((Sheet1!S371+$F$9)*VLOOKUP($B1544,$H$13:$J$18,2,0)),(Sheet1!S371+$F$9)*VLOOKUP($B1544,$H$13:$J$18,2,0),"N/A")</f>
        <v>0.40764562500000007</v>
      </c>
      <c r="K1544" s="72" t="str">
        <f>IF(ISNUMBER((Sheet1!T371+$F$9)*VLOOKUP($B1544,$H$13:$J$18,2,0)),(Sheet1!T371+$F$9)*VLOOKUP($B1544,$H$13:$J$18,2,0),"N/A")</f>
        <v>N/A</v>
      </c>
    </row>
    <row r="1545" spans="2:11" x14ac:dyDescent="0.25">
      <c r="B1545" s="68" t="str">
        <f>Sheet1!M372</f>
        <v>PA</v>
      </c>
      <c r="C1545" s="68" t="str">
        <f>Sheet1!N372</f>
        <v>Gas</v>
      </c>
      <c r="D1545" s="73">
        <f>Sheet1!O372</f>
        <v>43039</v>
      </c>
      <c r="E1545" s="68" t="str">
        <f>Sheet1!P372</f>
        <v>UGI ($/ccf)</v>
      </c>
      <c r="F1545" s="68" t="str">
        <f>Sheet1!Q372</f>
        <v>0-25K</v>
      </c>
      <c r="G1545" s="71" t="s">
        <v>61</v>
      </c>
      <c r="H1545" s="72">
        <f>IF(ISNUMBER((Sheet1!R372+$F$9)*VLOOKUP($B1545,$H$13:$J$18,2,0)),(Sheet1!R372+$F$9)*VLOOKUP($B1545,$H$13:$J$18,2,0),"N/A")</f>
        <v>0.60310048136249983</v>
      </c>
      <c r="I1545" s="70" t="s">
        <v>61</v>
      </c>
      <c r="J1545" s="72">
        <f>IF(ISNUMBER((Sheet1!S372+$F$9)*VLOOKUP($B1545,$H$13:$J$18,2,0)),(Sheet1!S372+$F$9)*VLOOKUP($B1545,$H$13:$J$18,2,0),"N/A")</f>
        <v>0.58681961410874994</v>
      </c>
      <c r="K1545" s="72" t="str">
        <f>IF(ISNUMBER((Sheet1!T372+$F$9)*VLOOKUP($B1545,$H$13:$J$18,2,0)),(Sheet1!T372+$F$9)*VLOOKUP($B1545,$H$13:$J$18,2,0),"N/A")</f>
        <v>N/A</v>
      </c>
    </row>
    <row r="1546" spans="2:11" x14ac:dyDescent="0.25">
      <c r="B1546" s="68" t="str">
        <f>Sheet1!M373</f>
        <v>PA</v>
      </c>
      <c r="C1546" s="68" t="str">
        <f>Sheet1!N373</f>
        <v>Gas</v>
      </c>
      <c r="D1546" s="73">
        <f>Sheet1!O373</f>
        <v>43039</v>
      </c>
      <c r="E1546" s="68" t="str">
        <f>Sheet1!P373</f>
        <v>UGI ($/ccf)</v>
      </c>
      <c r="F1546" s="68" t="str">
        <f>Sheet1!Q373</f>
        <v>25-75K</v>
      </c>
      <c r="G1546" s="71" t="s">
        <v>61</v>
      </c>
      <c r="H1546" s="72">
        <f>IF(ISNUMBER((Sheet1!R373+$F$9)*VLOOKUP($B1546,$H$13:$J$18,2,0)),(Sheet1!R373+$F$9)*VLOOKUP($B1546,$H$13:$J$18,2,0),"N/A")</f>
        <v>0.58264048136249991</v>
      </c>
      <c r="I1546" s="70" t="s">
        <v>61</v>
      </c>
      <c r="J1546" s="72">
        <f>IF(ISNUMBER((Sheet1!S373+$F$9)*VLOOKUP($B1546,$H$13:$J$18,2,0)),(Sheet1!S373+$F$9)*VLOOKUP($B1546,$H$13:$J$18,2,0),"N/A")</f>
        <v>0.56635961410875002</v>
      </c>
      <c r="K1546" s="72" t="str">
        <f>IF(ISNUMBER((Sheet1!T373+$F$9)*VLOOKUP($B1546,$H$13:$J$18,2,0)),(Sheet1!T373+$F$9)*VLOOKUP($B1546,$H$13:$J$18,2,0),"N/A")</f>
        <v>N/A</v>
      </c>
    </row>
    <row r="1547" spans="2:11" x14ac:dyDescent="0.25">
      <c r="B1547" s="68" t="str">
        <f>Sheet1!M374</f>
        <v>PA</v>
      </c>
      <c r="C1547" s="68" t="str">
        <f>Sheet1!N374</f>
        <v>Gas</v>
      </c>
      <c r="D1547" s="73">
        <f>Sheet1!O374</f>
        <v>43039</v>
      </c>
      <c r="E1547" s="68" t="str">
        <f>Sheet1!P374</f>
        <v>UGI ($/ccf)</v>
      </c>
      <c r="F1547" s="68" t="str">
        <f>Sheet1!Q374</f>
        <v>75-125K</v>
      </c>
      <c r="G1547" s="71" t="s">
        <v>61</v>
      </c>
      <c r="H1547" s="72">
        <f>IF(ISNUMBER((Sheet1!R374+$F$9)*VLOOKUP($B1547,$H$13:$J$18,2,0)),(Sheet1!R374+$F$9)*VLOOKUP($B1547,$H$13:$J$18,2,0),"N/A")</f>
        <v>0.54683548136249993</v>
      </c>
      <c r="I1547" s="70" t="s">
        <v>61</v>
      </c>
      <c r="J1547" s="72">
        <f>IF(ISNUMBER((Sheet1!S374+$F$9)*VLOOKUP($B1547,$H$13:$J$18,2,0)),(Sheet1!S374+$F$9)*VLOOKUP($B1547,$H$13:$J$18,2,0),"N/A")</f>
        <v>0.53055461410875004</v>
      </c>
      <c r="K1547" s="72" t="str">
        <f>IF(ISNUMBER((Sheet1!T374+$F$9)*VLOOKUP($B1547,$H$13:$J$18,2,0)),(Sheet1!T374+$F$9)*VLOOKUP($B1547,$H$13:$J$18,2,0),"N/A")</f>
        <v>N/A</v>
      </c>
    </row>
    <row r="1548" spans="2:11" x14ac:dyDescent="0.25">
      <c r="B1548" s="68" t="str">
        <f>Sheet1!M375</f>
        <v>PA</v>
      </c>
      <c r="C1548" s="68" t="str">
        <f>Sheet1!N375</f>
        <v>Gas</v>
      </c>
      <c r="D1548" s="73">
        <f>Sheet1!O375</f>
        <v>43039</v>
      </c>
      <c r="E1548" s="68" t="str">
        <f>Sheet1!P375</f>
        <v>PECO ($/ccf)</v>
      </c>
      <c r="F1548" s="68" t="str">
        <f>Sheet1!Q375</f>
        <v>0-25K</v>
      </c>
      <c r="G1548" s="71" t="s">
        <v>61</v>
      </c>
      <c r="H1548" s="72">
        <f>IF(ISNUMBER((Sheet1!R375+$F$9)*VLOOKUP($B1548,$H$13:$J$18,2,0)),(Sheet1!R375+$F$9)*VLOOKUP($B1548,$H$13:$J$18,2,0),"N/A")</f>
        <v>0.51030403371749999</v>
      </c>
      <c r="I1548" s="70" t="s">
        <v>61</v>
      </c>
      <c r="J1548" s="72">
        <f>IF(ISNUMBER((Sheet1!S375+$F$9)*VLOOKUP($B1548,$H$13:$J$18,2,0)),(Sheet1!S375+$F$9)*VLOOKUP($B1548,$H$13:$J$18,2,0),"N/A")</f>
        <v>0.49488589267012484</v>
      </c>
      <c r="K1548" s="72" t="str">
        <f>IF(ISNUMBER((Sheet1!T375+$F$9)*VLOOKUP($B1548,$H$13:$J$18,2,0)),(Sheet1!T375+$F$9)*VLOOKUP($B1548,$H$13:$J$18,2,0),"N/A")</f>
        <v>N/A</v>
      </c>
    </row>
    <row r="1549" spans="2:11" x14ac:dyDescent="0.25">
      <c r="B1549" s="68" t="str">
        <f>Sheet1!M376</f>
        <v>PA</v>
      </c>
      <c r="C1549" s="68" t="str">
        <f>Sheet1!N376</f>
        <v>Gas</v>
      </c>
      <c r="D1549" s="73">
        <f>Sheet1!O376</f>
        <v>43039</v>
      </c>
      <c r="E1549" s="68" t="str">
        <f>Sheet1!P376</f>
        <v>PECO ($/ccf)</v>
      </c>
      <c r="F1549" s="68" t="str">
        <f>Sheet1!Q376</f>
        <v>25-75K</v>
      </c>
      <c r="G1549" s="71" t="s">
        <v>61</v>
      </c>
      <c r="H1549" s="72">
        <f>IF(ISNUMBER((Sheet1!R376+$F$9)*VLOOKUP($B1549,$H$13:$J$18,2,0)),(Sheet1!R376+$F$9)*VLOOKUP($B1549,$H$13:$J$18,2,0),"N/A")</f>
        <v>0.48984403371749996</v>
      </c>
      <c r="I1549" s="70" t="s">
        <v>61</v>
      </c>
      <c r="J1549" s="72">
        <f>IF(ISNUMBER((Sheet1!S376+$F$9)*VLOOKUP($B1549,$H$13:$J$18,2,0)),(Sheet1!S376+$F$9)*VLOOKUP($B1549,$H$13:$J$18,2,0),"N/A")</f>
        <v>0.4744258926701248</v>
      </c>
      <c r="K1549" s="72" t="str">
        <f>IF(ISNUMBER((Sheet1!T376+$F$9)*VLOOKUP($B1549,$H$13:$J$18,2,0)),(Sheet1!T376+$F$9)*VLOOKUP($B1549,$H$13:$J$18,2,0),"N/A")</f>
        <v>N/A</v>
      </c>
    </row>
    <row r="1550" spans="2:11" x14ac:dyDescent="0.25">
      <c r="B1550" s="68" t="str">
        <f>Sheet1!M377</f>
        <v>PA</v>
      </c>
      <c r="C1550" s="68" t="str">
        <f>Sheet1!N377</f>
        <v>Gas</v>
      </c>
      <c r="D1550" s="73">
        <f>Sheet1!O377</f>
        <v>43039</v>
      </c>
      <c r="E1550" s="68" t="str">
        <f>Sheet1!P377</f>
        <v>PECO ($/ccf)</v>
      </c>
      <c r="F1550" s="68" t="str">
        <f>Sheet1!Q377</f>
        <v>75-125K</v>
      </c>
      <c r="G1550" s="71" t="s">
        <v>61</v>
      </c>
      <c r="H1550" s="72">
        <f>IF(ISNUMBER((Sheet1!R377+$F$9)*VLOOKUP($B1550,$H$13:$J$18,2,0)),(Sheet1!R377+$F$9)*VLOOKUP($B1550,$H$13:$J$18,2,0),"N/A")</f>
        <v>0.45403903371749993</v>
      </c>
      <c r="I1550" s="70" t="s">
        <v>61</v>
      </c>
      <c r="J1550" s="72">
        <f>IF(ISNUMBER((Sheet1!S377+$F$9)*VLOOKUP($B1550,$H$13:$J$18,2,0)),(Sheet1!S377+$F$9)*VLOOKUP($B1550,$H$13:$J$18,2,0),"N/A")</f>
        <v>0.43862089267012483</v>
      </c>
      <c r="K1550" s="72" t="str">
        <f>IF(ISNUMBER((Sheet1!T377+$F$9)*VLOOKUP($B1550,$H$13:$J$18,2,0)),(Sheet1!T377+$F$9)*VLOOKUP($B1550,$H$13:$J$18,2,0),"N/A")</f>
        <v>N/A</v>
      </c>
    </row>
    <row r="1551" spans="2:11" x14ac:dyDescent="0.25">
      <c r="B1551" s="68" t="str">
        <f>Sheet1!M378</f>
        <v>PA</v>
      </c>
      <c r="C1551" s="68" t="str">
        <f>Sheet1!N378</f>
        <v>Gas</v>
      </c>
      <c r="D1551" s="73">
        <f>Sheet1!O378</f>
        <v>43039</v>
      </c>
      <c r="E1551" s="68" t="str">
        <f>Sheet1!P378</f>
        <v>Columbia ($/therm)</v>
      </c>
      <c r="F1551" s="68" t="str">
        <f>Sheet1!Q378</f>
        <v>0-25K</v>
      </c>
      <c r="G1551" s="71" t="s">
        <v>61</v>
      </c>
      <c r="H1551" s="72">
        <f>IF(ISNUMBER((Sheet1!R378+$F$9)*VLOOKUP($B1551,$H$13:$J$18,2,0)),(Sheet1!R378+$F$9)*VLOOKUP($B1551,$H$13:$J$18,2,0),"N/A")</f>
        <v>0.48140725000000001</v>
      </c>
      <c r="I1551" s="70" t="s">
        <v>61</v>
      </c>
      <c r="J1551" s="72">
        <f>IF(ISNUMBER((Sheet1!S378+$F$9)*VLOOKUP($B1551,$H$13:$J$18,2,0)),(Sheet1!S378+$F$9)*VLOOKUP($B1551,$H$13:$J$18,2,0),"N/A")</f>
        <v>0.45843387500000005</v>
      </c>
      <c r="K1551" s="72" t="str">
        <f>IF(ISNUMBER((Sheet1!T378+$F$9)*VLOOKUP($B1551,$H$13:$J$18,2,0)),(Sheet1!T378+$F$9)*VLOOKUP($B1551,$H$13:$J$18,2,0),"N/A")</f>
        <v>N/A</v>
      </c>
    </row>
    <row r="1552" spans="2:11" x14ac:dyDescent="0.25">
      <c r="B1552" s="68" t="str">
        <f>Sheet1!M379</f>
        <v>PA</v>
      </c>
      <c r="C1552" s="68" t="str">
        <f>Sheet1!N379</f>
        <v>Gas</v>
      </c>
      <c r="D1552" s="73">
        <f>Sheet1!O379</f>
        <v>43039</v>
      </c>
      <c r="E1552" s="68" t="str">
        <f>Sheet1!P379</f>
        <v>Columbia ($/therm)</v>
      </c>
      <c r="F1552" s="68" t="str">
        <f>Sheet1!Q379</f>
        <v>25-75K</v>
      </c>
      <c r="G1552" s="71" t="s">
        <v>61</v>
      </c>
      <c r="H1552" s="72">
        <f>IF(ISNUMBER((Sheet1!R379+$F$9)*VLOOKUP($B1552,$H$13:$J$18,2,0)),(Sheet1!R379+$F$9)*VLOOKUP($B1552,$H$13:$J$18,2,0),"N/A")</f>
        <v>0.46140724999999999</v>
      </c>
      <c r="I1552" s="70" t="s">
        <v>61</v>
      </c>
      <c r="J1552" s="72">
        <f>IF(ISNUMBER((Sheet1!S379+$F$9)*VLOOKUP($B1552,$H$13:$J$18,2,0)),(Sheet1!S379+$F$9)*VLOOKUP($B1552,$H$13:$J$18,2,0),"N/A")</f>
        <v>0.43843387500000003</v>
      </c>
      <c r="K1552" s="72" t="str">
        <f>IF(ISNUMBER((Sheet1!T379+$F$9)*VLOOKUP($B1552,$H$13:$J$18,2,0)),(Sheet1!T379+$F$9)*VLOOKUP($B1552,$H$13:$J$18,2,0),"N/A")</f>
        <v>N/A</v>
      </c>
    </row>
    <row r="1553" spans="2:11" x14ac:dyDescent="0.25">
      <c r="B1553" s="68" t="str">
        <f>Sheet1!M380</f>
        <v>PA</v>
      </c>
      <c r="C1553" s="68" t="str">
        <f>Sheet1!N380</f>
        <v>Gas</v>
      </c>
      <c r="D1553" s="73">
        <f>Sheet1!O380</f>
        <v>43039</v>
      </c>
      <c r="E1553" s="68" t="str">
        <f>Sheet1!P380</f>
        <v>Columbia ($/therm)</v>
      </c>
      <c r="F1553" s="68" t="str">
        <f>Sheet1!Q380</f>
        <v>75-125K</v>
      </c>
      <c r="G1553" s="71" t="s">
        <v>61</v>
      </c>
      <c r="H1553" s="72">
        <f>IF(ISNUMBER((Sheet1!R380+$F$9)*VLOOKUP($B1553,$H$13:$J$18,2,0)),(Sheet1!R380+$F$9)*VLOOKUP($B1553,$H$13:$J$18,2,0),"N/A")</f>
        <v>0.42640725000000002</v>
      </c>
      <c r="I1553" s="70" t="s">
        <v>61</v>
      </c>
      <c r="J1553" s="72">
        <f>IF(ISNUMBER((Sheet1!S380+$F$9)*VLOOKUP($B1553,$H$13:$J$18,2,0)),(Sheet1!S380+$F$9)*VLOOKUP($B1553,$H$13:$J$18,2,0),"N/A")</f>
        <v>0.403433875</v>
      </c>
      <c r="K1553" s="72" t="str">
        <f>IF(ISNUMBER((Sheet1!T380+$F$9)*VLOOKUP($B1553,$H$13:$J$18,2,0)),(Sheet1!T380+$F$9)*VLOOKUP($B1553,$H$13:$J$18,2,0),"N/A")</f>
        <v>N/A</v>
      </c>
    </row>
    <row r="1554" spans="2:11" x14ac:dyDescent="0.25">
      <c r="B1554" s="68" t="str">
        <f>Sheet1!M381</f>
        <v>PA</v>
      </c>
      <c r="C1554" s="68" t="str">
        <f>Sheet1!N381</f>
        <v>Gas</v>
      </c>
      <c r="D1554" s="73">
        <f>Sheet1!O381</f>
        <v>43069</v>
      </c>
      <c r="E1554" s="68" t="str">
        <f>Sheet1!P381</f>
        <v>UGI ($/ccf)</v>
      </c>
      <c r="F1554" s="68" t="str">
        <f>Sheet1!Q381</f>
        <v>0-25K</v>
      </c>
      <c r="G1554" s="71" t="s">
        <v>61</v>
      </c>
      <c r="H1554" s="72">
        <f>IF(ISNUMBER((Sheet1!R381+$F$9)*VLOOKUP($B1554,$H$13:$J$18,2,0)),(Sheet1!R381+$F$9)*VLOOKUP($B1554,$H$13:$J$18,2,0),"N/A")</f>
        <v>0.60106193008124997</v>
      </c>
      <c r="I1554" s="70" t="s">
        <v>61</v>
      </c>
      <c r="J1554" s="72">
        <f>IF(ISNUMBER((Sheet1!S381+$F$9)*VLOOKUP($B1554,$H$13:$J$18,2,0)),(Sheet1!S381+$F$9)*VLOOKUP($B1554,$H$13:$J$18,2,0),"N/A")</f>
        <v>0.58555773401812494</v>
      </c>
      <c r="K1554" s="72" t="str">
        <f>IF(ISNUMBER((Sheet1!T381+$F$9)*VLOOKUP($B1554,$H$13:$J$18,2,0)),(Sheet1!T381+$F$9)*VLOOKUP($B1554,$H$13:$J$18,2,0),"N/A")</f>
        <v>N/A</v>
      </c>
    </row>
    <row r="1555" spans="2:11" x14ac:dyDescent="0.25">
      <c r="B1555" s="68" t="str">
        <f>Sheet1!M382</f>
        <v>PA</v>
      </c>
      <c r="C1555" s="68" t="str">
        <f>Sheet1!N382</f>
        <v>Gas</v>
      </c>
      <c r="D1555" s="73">
        <f>Sheet1!O382</f>
        <v>43069</v>
      </c>
      <c r="E1555" s="68" t="str">
        <f>Sheet1!P382</f>
        <v>UGI ($/ccf)</v>
      </c>
      <c r="F1555" s="68" t="str">
        <f>Sheet1!Q382</f>
        <v>25-75K</v>
      </c>
      <c r="G1555" s="71" t="s">
        <v>61</v>
      </c>
      <c r="H1555" s="72">
        <f>IF(ISNUMBER((Sheet1!R382+$F$9)*VLOOKUP($B1555,$H$13:$J$18,2,0)),(Sheet1!R382+$F$9)*VLOOKUP($B1555,$H$13:$J$18,2,0),"N/A")</f>
        <v>0.58060193008125005</v>
      </c>
      <c r="I1555" s="70" t="s">
        <v>61</v>
      </c>
      <c r="J1555" s="72">
        <f>IF(ISNUMBER((Sheet1!S382+$F$9)*VLOOKUP($B1555,$H$13:$J$18,2,0)),(Sheet1!S382+$F$9)*VLOOKUP($B1555,$H$13:$J$18,2,0),"N/A")</f>
        <v>0.56509773401812502</v>
      </c>
      <c r="K1555" s="72" t="str">
        <f>IF(ISNUMBER((Sheet1!T382+$F$9)*VLOOKUP($B1555,$H$13:$J$18,2,0)),(Sheet1!T382+$F$9)*VLOOKUP($B1555,$H$13:$J$18,2,0),"N/A")</f>
        <v>N/A</v>
      </c>
    </row>
    <row r="1556" spans="2:11" x14ac:dyDescent="0.25">
      <c r="B1556" s="68" t="str">
        <f>Sheet1!M383</f>
        <v>PA</v>
      </c>
      <c r="C1556" s="68" t="str">
        <f>Sheet1!N383</f>
        <v>Gas</v>
      </c>
      <c r="D1556" s="73">
        <f>Sheet1!O383</f>
        <v>43069</v>
      </c>
      <c r="E1556" s="68" t="str">
        <f>Sheet1!P383</f>
        <v>UGI ($/ccf)</v>
      </c>
      <c r="F1556" s="68" t="str">
        <f>Sheet1!Q383</f>
        <v>75-125K</v>
      </c>
      <c r="G1556" s="71" t="s">
        <v>61</v>
      </c>
      <c r="H1556" s="72">
        <f>IF(ISNUMBER((Sheet1!R383+$F$9)*VLOOKUP($B1556,$H$13:$J$18,2,0)),(Sheet1!R383+$F$9)*VLOOKUP($B1556,$H$13:$J$18,2,0),"N/A")</f>
        <v>0.54479693008125007</v>
      </c>
      <c r="I1556" s="70" t="s">
        <v>61</v>
      </c>
      <c r="J1556" s="72">
        <f>IF(ISNUMBER((Sheet1!S383+$F$9)*VLOOKUP($B1556,$H$13:$J$18,2,0)),(Sheet1!S383+$F$9)*VLOOKUP($B1556,$H$13:$J$18,2,0),"N/A")</f>
        <v>0.52929273401812504</v>
      </c>
      <c r="K1556" s="72" t="str">
        <f>IF(ISNUMBER((Sheet1!T383+$F$9)*VLOOKUP($B1556,$H$13:$J$18,2,0)),(Sheet1!T383+$F$9)*VLOOKUP($B1556,$H$13:$J$18,2,0),"N/A")</f>
        <v>N/A</v>
      </c>
    </row>
    <row r="1557" spans="2:11" x14ac:dyDescent="0.25">
      <c r="B1557" s="68" t="str">
        <f>Sheet1!M384</f>
        <v>PA</v>
      </c>
      <c r="C1557" s="68" t="str">
        <f>Sheet1!N384</f>
        <v>Gas</v>
      </c>
      <c r="D1557" s="73">
        <f>Sheet1!O384</f>
        <v>43069</v>
      </c>
      <c r="E1557" s="68" t="str">
        <f>Sheet1!P384</f>
        <v>PECO ($/ccf)</v>
      </c>
      <c r="F1557" s="68" t="str">
        <f>Sheet1!Q384</f>
        <v>0-25K</v>
      </c>
      <c r="G1557" s="71" t="s">
        <v>61</v>
      </c>
      <c r="H1557" s="72">
        <f>IF(ISNUMBER((Sheet1!R384+$F$9)*VLOOKUP($B1557,$H$13:$J$18,2,0)),(Sheet1!R384+$F$9)*VLOOKUP($B1557,$H$13:$J$18,2,0),"N/A")</f>
        <v>0.50793387736987494</v>
      </c>
      <c r="I1557" s="70" t="s">
        <v>61</v>
      </c>
      <c r="J1557" s="72">
        <f>IF(ISNUMBER((Sheet1!S384+$F$9)*VLOOKUP($B1557,$H$13:$J$18,2,0)),(Sheet1!S384+$F$9)*VLOOKUP($B1557,$H$13:$J$18,2,0),"N/A")</f>
        <v>0.49354518787199986</v>
      </c>
      <c r="K1557" s="72" t="str">
        <f>IF(ISNUMBER((Sheet1!T384+$F$9)*VLOOKUP($B1557,$H$13:$J$18,2,0)),(Sheet1!T384+$F$9)*VLOOKUP($B1557,$H$13:$J$18,2,0),"N/A")</f>
        <v>N/A</v>
      </c>
    </row>
    <row r="1558" spans="2:11" x14ac:dyDescent="0.25">
      <c r="B1558" s="68" t="str">
        <f>Sheet1!M385</f>
        <v>PA</v>
      </c>
      <c r="C1558" s="68" t="str">
        <f>Sheet1!N385</f>
        <v>Gas</v>
      </c>
      <c r="D1558" s="73">
        <f>Sheet1!O385</f>
        <v>43069</v>
      </c>
      <c r="E1558" s="68" t="str">
        <f>Sheet1!P385</f>
        <v>PECO ($/ccf)</v>
      </c>
      <c r="F1558" s="68" t="str">
        <f>Sheet1!Q385</f>
        <v>25-75K</v>
      </c>
      <c r="G1558" s="71" t="s">
        <v>61</v>
      </c>
      <c r="H1558" s="72">
        <f>IF(ISNUMBER((Sheet1!R385+$F$9)*VLOOKUP($B1558,$H$13:$J$18,2,0)),(Sheet1!R385+$F$9)*VLOOKUP($B1558,$H$13:$J$18,2,0),"N/A")</f>
        <v>0.48747387736987485</v>
      </c>
      <c r="I1558" s="70" t="s">
        <v>61</v>
      </c>
      <c r="J1558" s="72">
        <f>IF(ISNUMBER((Sheet1!S385+$F$9)*VLOOKUP($B1558,$H$13:$J$18,2,0)),(Sheet1!S385+$F$9)*VLOOKUP($B1558,$H$13:$J$18,2,0),"N/A")</f>
        <v>0.47308518787199988</v>
      </c>
      <c r="K1558" s="72" t="str">
        <f>IF(ISNUMBER((Sheet1!T385+$F$9)*VLOOKUP($B1558,$H$13:$J$18,2,0)),(Sheet1!T385+$F$9)*VLOOKUP($B1558,$H$13:$J$18,2,0),"N/A")</f>
        <v>N/A</v>
      </c>
    </row>
    <row r="1559" spans="2:11" x14ac:dyDescent="0.25">
      <c r="B1559" s="68" t="str">
        <f>Sheet1!M386</f>
        <v>PA</v>
      </c>
      <c r="C1559" s="68" t="str">
        <f>Sheet1!N386</f>
        <v>Gas</v>
      </c>
      <c r="D1559" s="73">
        <f>Sheet1!O386</f>
        <v>43069</v>
      </c>
      <c r="E1559" s="68" t="str">
        <f>Sheet1!P386</f>
        <v>PECO ($/ccf)</v>
      </c>
      <c r="F1559" s="68" t="str">
        <f>Sheet1!Q386</f>
        <v>75-125K</v>
      </c>
      <c r="G1559" s="71" t="s">
        <v>61</v>
      </c>
      <c r="H1559" s="72">
        <f>IF(ISNUMBER((Sheet1!R386+$F$9)*VLOOKUP($B1559,$H$13:$J$18,2,0)),(Sheet1!R386+$F$9)*VLOOKUP($B1559,$H$13:$J$18,2,0),"N/A")</f>
        <v>0.45166887736987488</v>
      </c>
      <c r="I1559" s="70" t="s">
        <v>61</v>
      </c>
      <c r="J1559" s="72">
        <f>IF(ISNUMBER((Sheet1!S386+$F$9)*VLOOKUP($B1559,$H$13:$J$18,2,0)),(Sheet1!S386+$F$9)*VLOOKUP($B1559,$H$13:$J$18,2,0),"N/A")</f>
        <v>0.4372801878719999</v>
      </c>
      <c r="K1559" s="72" t="str">
        <f>IF(ISNUMBER((Sheet1!T386+$F$9)*VLOOKUP($B1559,$H$13:$J$18,2,0)),(Sheet1!T386+$F$9)*VLOOKUP($B1559,$H$13:$J$18,2,0),"N/A")</f>
        <v>N/A</v>
      </c>
    </row>
    <row r="1560" spans="2:11" x14ac:dyDescent="0.25">
      <c r="B1560" s="68" t="str">
        <f>Sheet1!M387</f>
        <v>PA</v>
      </c>
      <c r="C1560" s="68" t="str">
        <f>Sheet1!N387</f>
        <v>Gas</v>
      </c>
      <c r="D1560" s="73">
        <f>Sheet1!O387</f>
        <v>43069</v>
      </c>
      <c r="E1560" s="68" t="str">
        <f>Sheet1!P387</f>
        <v>Columbia ($/therm)</v>
      </c>
      <c r="F1560" s="68" t="str">
        <f>Sheet1!Q387</f>
        <v>0-25K</v>
      </c>
      <c r="G1560" s="71" t="s">
        <v>61</v>
      </c>
      <c r="H1560" s="72">
        <f>IF(ISNUMBER((Sheet1!R387+$F$9)*VLOOKUP($B1560,$H$13:$J$18,2,0)),(Sheet1!R387+$F$9)*VLOOKUP($B1560,$H$13:$J$18,2,0),"N/A")</f>
        <v>0.47504924999999998</v>
      </c>
      <c r="I1560" s="70" t="s">
        <v>61</v>
      </c>
      <c r="J1560" s="72">
        <f>IF(ISNUMBER((Sheet1!S387+$F$9)*VLOOKUP($B1560,$H$13:$J$18,2,0)),(Sheet1!S387+$F$9)*VLOOKUP($B1560,$H$13:$J$18,2,0),"N/A")</f>
        <v>0.45438362500000001</v>
      </c>
      <c r="K1560" s="72" t="str">
        <f>IF(ISNUMBER((Sheet1!T387+$F$9)*VLOOKUP($B1560,$H$13:$J$18,2,0)),(Sheet1!T387+$F$9)*VLOOKUP($B1560,$H$13:$J$18,2,0),"N/A")</f>
        <v>N/A</v>
      </c>
    </row>
    <row r="1561" spans="2:11" x14ac:dyDescent="0.25">
      <c r="B1561" s="68" t="str">
        <f>Sheet1!M388</f>
        <v>PA</v>
      </c>
      <c r="C1561" s="68" t="str">
        <f>Sheet1!N388</f>
        <v>Gas</v>
      </c>
      <c r="D1561" s="73">
        <f>Sheet1!O388</f>
        <v>43069</v>
      </c>
      <c r="E1561" s="68" t="str">
        <f>Sheet1!P388</f>
        <v>Columbia ($/therm)</v>
      </c>
      <c r="F1561" s="68" t="str">
        <f>Sheet1!Q388</f>
        <v>25-75K</v>
      </c>
      <c r="G1561" s="71" t="s">
        <v>61</v>
      </c>
      <c r="H1561" s="72">
        <f>IF(ISNUMBER((Sheet1!R388+$F$9)*VLOOKUP($B1561,$H$13:$J$18,2,0)),(Sheet1!R388+$F$9)*VLOOKUP($B1561,$H$13:$J$18,2,0),"N/A")</f>
        <v>0.45504924999999996</v>
      </c>
      <c r="I1561" s="70" t="s">
        <v>61</v>
      </c>
      <c r="J1561" s="72">
        <f>IF(ISNUMBER((Sheet1!S388+$F$9)*VLOOKUP($B1561,$H$13:$J$18,2,0)),(Sheet1!S388+$F$9)*VLOOKUP($B1561,$H$13:$J$18,2,0),"N/A")</f>
        <v>0.434383625</v>
      </c>
      <c r="K1561" s="72" t="str">
        <f>IF(ISNUMBER((Sheet1!T388+$F$9)*VLOOKUP($B1561,$H$13:$J$18,2,0)),(Sheet1!T388+$F$9)*VLOOKUP($B1561,$H$13:$J$18,2,0),"N/A")</f>
        <v>N/A</v>
      </c>
    </row>
    <row r="1562" spans="2:11" x14ac:dyDescent="0.25">
      <c r="B1562" s="68" t="str">
        <f>Sheet1!M389</f>
        <v>PA</v>
      </c>
      <c r="C1562" s="68" t="str">
        <f>Sheet1!N389</f>
        <v>Gas</v>
      </c>
      <c r="D1562" s="73">
        <f>Sheet1!O389</f>
        <v>43069</v>
      </c>
      <c r="E1562" s="68" t="str">
        <f>Sheet1!P389</f>
        <v>Columbia ($/therm)</v>
      </c>
      <c r="F1562" s="68" t="str">
        <f>Sheet1!Q389</f>
        <v>75-125K</v>
      </c>
      <c r="G1562" s="71" t="s">
        <v>61</v>
      </c>
      <c r="H1562" s="72">
        <f>IF(ISNUMBER((Sheet1!R389+$F$9)*VLOOKUP($B1562,$H$13:$J$18,2,0)),(Sheet1!R389+$F$9)*VLOOKUP($B1562,$H$13:$J$18,2,0),"N/A")</f>
        <v>0.42004924999999993</v>
      </c>
      <c r="I1562" s="70" t="s">
        <v>61</v>
      </c>
      <c r="J1562" s="72">
        <f>IF(ISNUMBER((Sheet1!S389+$F$9)*VLOOKUP($B1562,$H$13:$J$18,2,0)),(Sheet1!S389+$F$9)*VLOOKUP($B1562,$H$13:$J$18,2,0),"N/A")</f>
        <v>0.39938362500000002</v>
      </c>
      <c r="K1562" s="72" t="str">
        <f>IF(ISNUMBER((Sheet1!T389+$F$9)*VLOOKUP($B1562,$H$13:$J$18,2,0)),(Sheet1!T389+$F$9)*VLOOKUP($B1562,$H$13:$J$18,2,0),"N/A")</f>
        <v>N/A</v>
      </c>
    </row>
    <row r="1563" spans="2:11" x14ac:dyDescent="0.25">
      <c r="B1563" s="68" t="str">
        <f>Sheet1!M390</f>
        <v>PA</v>
      </c>
      <c r="C1563" s="68" t="str">
        <f>Sheet1!N390</f>
        <v>Gas</v>
      </c>
      <c r="D1563" s="73">
        <f>Sheet1!O390</f>
        <v>43100</v>
      </c>
      <c r="E1563" s="68" t="str">
        <f>Sheet1!P390</f>
        <v>UGI ($/ccf)</v>
      </c>
      <c r="F1563" s="68" t="str">
        <f>Sheet1!Q390</f>
        <v>0-25K</v>
      </c>
      <c r="G1563" s="71" t="s">
        <v>61</v>
      </c>
      <c r="H1563" s="72">
        <f>IF(ISNUMBER((Sheet1!R390+$F$9)*VLOOKUP($B1563,$H$13:$J$18,2,0)),(Sheet1!R390+$F$9)*VLOOKUP($B1563,$H$13:$J$18,2,0),"N/A")</f>
        <v>0.59615310294375001</v>
      </c>
      <c r="I1563" s="70" t="s">
        <v>61</v>
      </c>
      <c r="J1563" s="72">
        <f>IF(ISNUMBER((Sheet1!S390+$F$9)*VLOOKUP($B1563,$H$13:$J$18,2,0)),(Sheet1!S390+$F$9)*VLOOKUP($B1563,$H$13:$J$18,2,0),"N/A")</f>
        <v>0.5825730145125001</v>
      </c>
      <c r="K1563" s="72" t="str">
        <f>IF(ISNUMBER((Sheet1!T390+$F$9)*VLOOKUP($B1563,$H$13:$J$18,2,0)),(Sheet1!T390+$F$9)*VLOOKUP($B1563,$H$13:$J$18,2,0),"N/A")</f>
        <v>N/A</v>
      </c>
    </row>
    <row r="1564" spans="2:11" x14ac:dyDescent="0.25">
      <c r="B1564" s="68" t="str">
        <f>Sheet1!M391</f>
        <v>PA</v>
      </c>
      <c r="C1564" s="68" t="str">
        <f>Sheet1!N391</f>
        <v>Gas</v>
      </c>
      <c r="D1564" s="73">
        <f>Sheet1!O391</f>
        <v>43100</v>
      </c>
      <c r="E1564" s="68" t="str">
        <f>Sheet1!P391</f>
        <v>UGI ($/ccf)</v>
      </c>
      <c r="F1564" s="68" t="str">
        <f>Sheet1!Q391</f>
        <v>25-75K</v>
      </c>
      <c r="G1564" s="71" t="s">
        <v>61</v>
      </c>
      <c r="H1564" s="72">
        <f>IF(ISNUMBER((Sheet1!R391+$F$9)*VLOOKUP($B1564,$H$13:$J$18,2,0)),(Sheet1!R391+$F$9)*VLOOKUP($B1564,$H$13:$J$18,2,0),"N/A")</f>
        <v>0.57569310294375009</v>
      </c>
      <c r="I1564" s="70" t="s">
        <v>61</v>
      </c>
      <c r="J1564" s="72">
        <f>IF(ISNUMBER((Sheet1!S391+$F$9)*VLOOKUP($B1564,$H$13:$J$18,2,0)),(Sheet1!S391+$F$9)*VLOOKUP($B1564,$H$13:$J$18,2,0),"N/A")</f>
        <v>0.56211301451250018</v>
      </c>
      <c r="K1564" s="72" t="str">
        <f>IF(ISNUMBER((Sheet1!T391+$F$9)*VLOOKUP($B1564,$H$13:$J$18,2,0)),(Sheet1!T391+$F$9)*VLOOKUP($B1564,$H$13:$J$18,2,0),"N/A")</f>
        <v>N/A</v>
      </c>
    </row>
    <row r="1565" spans="2:11" x14ac:dyDescent="0.25">
      <c r="B1565" s="68" t="str">
        <f>Sheet1!M392</f>
        <v>PA</v>
      </c>
      <c r="C1565" s="68" t="str">
        <f>Sheet1!N392</f>
        <v>Gas</v>
      </c>
      <c r="D1565" s="73">
        <f>Sheet1!O392</f>
        <v>43100</v>
      </c>
      <c r="E1565" s="68" t="str">
        <f>Sheet1!P392</f>
        <v>UGI ($/ccf)</v>
      </c>
      <c r="F1565" s="68" t="str">
        <f>Sheet1!Q392</f>
        <v>75-125K</v>
      </c>
      <c r="G1565" s="71" t="s">
        <v>61</v>
      </c>
      <c r="H1565" s="72">
        <f>IF(ISNUMBER((Sheet1!R392+$F$9)*VLOOKUP($B1565,$H$13:$J$18,2,0)),(Sheet1!R392+$F$9)*VLOOKUP($B1565,$H$13:$J$18,2,0),"N/A")</f>
        <v>0.53988810294375</v>
      </c>
      <c r="I1565" s="70" t="s">
        <v>61</v>
      </c>
      <c r="J1565" s="72">
        <f>IF(ISNUMBER((Sheet1!S392+$F$9)*VLOOKUP($B1565,$H$13:$J$18,2,0)),(Sheet1!S392+$F$9)*VLOOKUP($B1565,$H$13:$J$18,2,0),"N/A")</f>
        <v>0.52630801451250009</v>
      </c>
      <c r="K1565" s="72" t="str">
        <f>IF(ISNUMBER((Sheet1!T392+$F$9)*VLOOKUP($B1565,$H$13:$J$18,2,0)),(Sheet1!T392+$F$9)*VLOOKUP($B1565,$H$13:$J$18,2,0),"N/A")</f>
        <v>N/A</v>
      </c>
    </row>
    <row r="1566" spans="2:11" x14ac:dyDescent="0.25">
      <c r="B1566" s="68" t="str">
        <f>Sheet1!M393</f>
        <v>PA</v>
      </c>
      <c r="C1566" s="68" t="str">
        <f>Sheet1!N393</f>
        <v>Gas</v>
      </c>
      <c r="D1566" s="73">
        <f>Sheet1!O393</f>
        <v>43100</v>
      </c>
      <c r="E1566" s="68" t="str">
        <f>Sheet1!P393</f>
        <v>PECO ($/ccf)</v>
      </c>
      <c r="F1566" s="68" t="str">
        <f>Sheet1!Q393</f>
        <v>0-25K</v>
      </c>
      <c r="G1566" s="71" t="s">
        <v>61</v>
      </c>
      <c r="H1566" s="72">
        <f>IF(ISNUMBER((Sheet1!R393+$F$9)*VLOOKUP($B1566,$H$13:$J$18,2,0)),(Sheet1!R393+$F$9)*VLOOKUP($B1566,$H$13:$J$18,2,0),"N/A")</f>
        <v>0.50331449299312492</v>
      </c>
      <c r="I1566" s="70" t="s">
        <v>61</v>
      </c>
      <c r="J1566" s="72">
        <f>IF(ISNUMBER((Sheet1!S393+$F$9)*VLOOKUP($B1566,$H$13:$J$18,2,0)),(Sheet1!S393+$F$9)*VLOOKUP($B1566,$H$13:$J$18,2,0),"N/A")</f>
        <v>0.49075529539162488</v>
      </c>
      <c r="K1566" s="72" t="str">
        <f>IF(ISNUMBER((Sheet1!T393+$F$9)*VLOOKUP($B1566,$H$13:$J$18,2,0)),(Sheet1!T393+$F$9)*VLOOKUP($B1566,$H$13:$J$18,2,0),"N/A")</f>
        <v>N/A</v>
      </c>
    </row>
    <row r="1567" spans="2:11" x14ac:dyDescent="0.25">
      <c r="B1567" s="68" t="str">
        <f>Sheet1!M394</f>
        <v>PA</v>
      </c>
      <c r="C1567" s="68" t="str">
        <f>Sheet1!N394</f>
        <v>Gas</v>
      </c>
      <c r="D1567" s="73">
        <f>Sheet1!O394</f>
        <v>43100</v>
      </c>
      <c r="E1567" s="68" t="str">
        <f>Sheet1!P394</f>
        <v>PECO ($/ccf)</v>
      </c>
      <c r="F1567" s="68" t="str">
        <f>Sheet1!Q394</f>
        <v>25-75K</v>
      </c>
      <c r="G1567" s="71" t="s">
        <v>61</v>
      </c>
      <c r="H1567" s="72">
        <f>IF(ISNUMBER((Sheet1!R394+$F$9)*VLOOKUP($B1567,$H$13:$J$18,2,0)),(Sheet1!R394+$F$9)*VLOOKUP($B1567,$H$13:$J$18,2,0),"N/A")</f>
        <v>0.48285449299312488</v>
      </c>
      <c r="I1567" s="70" t="s">
        <v>61</v>
      </c>
      <c r="J1567" s="72">
        <f>IF(ISNUMBER((Sheet1!S394+$F$9)*VLOOKUP($B1567,$H$13:$J$18,2,0)),(Sheet1!S394+$F$9)*VLOOKUP($B1567,$H$13:$J$18,2,0),"N/A")</f>
        <v>0.4702952953916249</v>
      </c>
      <c r="K1567" s="72" t="str">
        <f>IF(ISNUMBER((Sheet1!T394+$F$9)*VLOOKUP($B1567,$H$13:$J$18,2,0)),(Sheet1!T394+$F$9)*VLOOKUP($B1567,$H$13:$J$18,2,0),"N/A")</f>
        <v>N/A</v>
      </c>
    </row>
    <row r="1568" spans="2:11" x14ac:dyDescent="0.25">
      <c r="B1568" s="68" t="str">
        <f>Sheet1!M395</f>
        <v>PA</v>
      </c>
      <c r="C1568" s="68" t="str">
        <f>Sheet1!N395</f>
        <v>Gas</v>
      </c>
      <c r="D1568" s="73">
        <f>Sheet1!O395</f>
        <v>43100</v>
      </c>
      <c r="E1568" s="68" t="str">
        <f>Sheet1!P395</f>
        <v>PECO ($/ccf)</v>
      </c>
      <c r="F1568" s="68" t="str">
        <f>Sheet1!Q395</f>
        <v>75-125K</v>
      </c>
      <c r="G1568" s="71" t="s">
        <v>61</v>
      </c>
      <c r="H1568" s="72">
        <f>IF(ISNUMBER((Sheet1!R395+$F$9)*VLOOKUP($B1568,$H$13:$J$18,2,0)),(Sheet1!R395+$F$9)*VLOOKUP($B1568,$H$13:$J$18,2,0),"N/A")</f>
        <v>0.44704949299312491</v>
      </c>
      <c r="I1568" s="70" t="s">
        <v>61</v>
      </c>
      <c r="J1568" s="72">
        <f>IF(ISNUMBER((Sheet1!S395+$F$9)*VLOOKUP($B1568,$H$13:$J$18,2,0)),(Sheet1!S395+$F$9)*VLOOKUP($B1568,$H$13:$J$18,2,0),"N/A")</f>
        <v>0.43449029539162487</v>
      </c>
      <c r="K1568" s="72" t="str">
        <f>IF(ISNUMBER((Sheet1!T395+$F$9)*VLOOKUP($B1568,$H$13:$J$18,2,0)),(Sheet1!T395+$F$9)*VLOOKUP($B1568,$H$13:$J$18,2,0),"N/A")</f>
        <v>N/A</v>
      </c>
    </row>
    <row r="1569" spans="2:11" x14ac:dyDescent="0.25">
      <c r="B1569" s="68" t="str">
        <f>Sheet1!M396</f>
        <v>PA</v>
      </c>
      <c r="C1569" s="68" t="str">
        <f>Sheet1!N396</f>
        <v>Gas</v>
      </c>
      <c r="D1569" s="73">
        <f>Sheet1!O396</f>
        <v>43100</v>
      </c>
      <c r="E1569" s="68" t="str">
        <f>Sheet1!P396</f>
        <v>Columbia ($/therm)</v>
      </c>
      <c r="F1569" s="68" t="str">
        <f>Sheet1!Q396</f>
        <v>0-25K</v>
      </c>
      <c r="G1569" s="71" t="s">
        <v>61</v>
      </c>
      <c r="H1569" s="72">
        <f>IF(ISNUMBER((Sheet1!R396+$F$9)*VLOOKUP($B1569,$H$13:$J$18,2,0)),(Sheet1!R396+$F$9)*VLOOKUP($B1569,$H$13:$J$18,2,0),"N/A")</f>
        <v>0.46835550000000004</v>
      </c>
      <c r="I1569" s="70" t="s">
        <v>61</v>
      </c>
      <c r="J1569" s="72">
        <f>IF(ISNUMBER((Sheet1!S396+$F$9)*VLOOKUP($B1569,$H$13:$J$18,2,0)),(Sheet1!S396+$F$9)*VLOOKUP($B1569,$H$13:$J$18,2,0),"N/A")</f>
        <v>0.45056287500000003</v>
      </c>
      <c r="K1569" s="72" t="str">
        <f>IF(ISNUMBER((Sheet1!T396+$F$9)*VLOOKUP($B1569,$H$13:$J$18,2,0)),(Sheet1!T396+$F$9)*VLOOKUP($B1569,$H$13:$J$18,2,0),"N/A")</f>
        <v>N/A</v>
      </c>
    </row>
    <row r="1570" spans="2:11" x14ac:dyDescent="0.25">
      <c r="B1570" s="68" t="str">
        <f>Sheet1!M397</f>
        <v>PA</v>
      </c>
      <c r="C1570" s="68" t="str">
        <f>Sheet1!N397</f>
        <v>Gas</v>
      </c>
      <c r="D1570" s="73">
        <f>Sheet1!O397</f>
        <v>43100</v>
      </c>
      <c r="E1570" s="68" t="str">
        <f>Sheet1!P397</f>
        <v>Columbia ($/therm)</v>
      </c>
      <c r="F1570" s="68" t="str">
        <f>Sheet1!Q397</f>
        <v>25-75K</v>
      </c>
      <c r="G1570" s="71" t="s">
        <v>61</v>
      </c>
      <c r="H1570" s="72">
        <f>IF(ISNUMBER((Sheet1!R397+$F$9)*VLOOKUP($B1570,$H$13:$J$18,2,0)),(Sheet1!R397+$F$9)*VLOOKUP($B1570,$H$13:$J$18,2,0),"N/A")</f>
        <v>0.44835550000000002</v>
      </c>
      <c r="I1570" s="70" t="s">
        <v>61</v>
      </c>
      <c r="J1570" s="72">
        <f>IF(ISNUMBER((Sheet1!S397+$F$9)*VLOOKUP($B1570,$H$13:$J$18,2,0)),(Sheet1!S397+$F$9)*VLOOKUP($B1570,$H$13:$J$18,2,0),"N/A")</f>
        <v>0.43056287500000001</v>
      </c>
      <c r="K1570" s="72" t="str">
        <f>IF(ISNUMBER((Sheet1!T397+$F$9)*VLOOKUP($B1570,$H$13:$J$18,2,0)),(Sheet1!T397+$F$9)*VLOOKUP($B1570,$H$13:$J$18,2,0),"N/A")</f>
        <v>N/A</v>
      </c>
    </row>
    <row r="1571" spans="2:11" x14ac:dyDescent="0.25">
      <c r="B1571" s="68" t="str">
        <f>Sheet1!M398</f>
        <v>PA</v>
      </c>
      <c r="C1571" s="68" t="str">
        <f>Sheet1!N398</f>
        <v>Gas</v>
      </c>
      <c r="D1571" s="73">
        <f>Sheet1!O398</f>
        <v>43100</v>
      </c>
      <c r="E1571" s="68" t="str">
        <f>Sheet1!P398</f>
        <v>Columbia ($/therm)</v>
      </c>
      <c r="F1571" s="68" t="str">
        <f>Sheet1!Q398</f>
        <v>75-125K</v>
      </c>
      <c r="G1571" s="71" t="s">
        <v>61</v>
      </c>
      <c r="H1571" s="72">
        <f>IF(ISNUMBER((Sheet1!R398+$F$9)*VLOOKUP($B1571,$H$13:$J$18,2,0)),(Sheet1!R398+$F$9)*VLOOKUP($B1571,$H$13:$J$18,2,0),"N/A")</f>
        <v>0.41335550000000004</v>
      </c>
      <c r="I1571" s="70" t="s">
        <v>61</v>
      </c>
      <c r="J1571" s="72">
        <f>IF(ISNUMBER((Sheet1!S398+$F$9)*VLOOKUP($B1571,$H$13:$J$18,2,0)),(Sheet1!S398+$F$9)*VLOOKUP($B1571,$H$13:$J$18,2,0),"N/A")</f>
        <v>0.39556287500000009</v>
      </c>
      <c r="K1571" s="72" t="str">
        <f>IF(ISNUMBER((Sheet1!T398+$F$9)*VLOOKUP($B1571,$H$13:$J$18,2,0)),(Sheet1!T398+$F$9)*VLOOKUP($B1571,$H$13:$J$18,2,0),"N/A")</f>
        <v>N/A</v>
      </c>
    </row>
    <row r="1572" spans="2:11" x14ac:dyDescent="0.25">
      <c r="B1572" s="68" t="str">
        <f>Sheet1!M399</f>
        <v>MD</v>
      </c>
      <c r="C1572" s="68" t="str">
        <f>Sheet1!N399</f>
        <v>Gas</v>
      </c>
      <c r="D1572" s="73">
        <f>Sheet1!O399</f>
        <v>42736</v>
      </c>
      <c r="E1572" s="68" t="str">
        <f>Sheet1!P399</f>
        <v>BGE Gas ($/therm)</v>
      </c>
      <c r="F1572" s="68" t="str">
        <f>Sheet1!Q399</f>
        <v>0-25K</v>
      </c>
      <c r="G1572" s="71" t="s">
        <v>61</v>
      </c>
      <c r="H1572" s="72">
        <f>IF(ISNUMBER((Sheet1!R399+$F$9)*VLOOKUP($B1572,$H$13:$J$18,2,0)),(Sheet1!R399+$F$9)*VLOOKUP($B1572,$H$13:$J$18,2,0),"N/A")</f>
        <v>0.54469027947451154</v>
      </c>
      <c r="I1572" s="70" t="s">
        <v>61</v>
      </c>
      <c r="J1572" s="72">
        <f>IF(ISNUMBER((Sheet1!S399+$F$9)*VLOOKUP($B1572,$H$13:$J$18,2,0)),(Sheet1!S399+$F$9)*VLOOKUP($B1572,$H$13:$J$18,2,0),"N/A")</f>
        <v>0.5299944461411783</v>
      </c>
      <c r="K1572" s="72">
        <f>IF(ISNUMBER((Sheet1!T399+$F$9)*VLOOKUP($B1572,$H$13:$J$18,2,0)),(Sheet1!T399+$F$9)*VLOOKUP($B1572,$H$13:$J$18,2,0),"N/A")</f>
        <v>0.51733750169673398</v>
      </c>
    </row>
    <row r="1573" spans="2:11" x14ac:dyDescent="0.25">
      <c r="B1573" s="68" t="str">
        <f>Sheet1!M400</f>
        <v>MD</v>
      </c>
      <c r="C1573" s="68" t="str">
        <f>Sheet1!N400</f>
        <v>Gas</v>
      </c>
      <c r="D1573" s="73">
        <f>Sheet1!O400</f>
        <v>42736</v>
      </c>
      <c r="E1573" s="68" t="str">
        <f>Sheet1!P400</f>
        <v>BGE Gas ($/therm)</v>
      </c>
      <c r="F1573" s="68" t="str">
        <f>Sheet1!Q400</f>
        <v>25-75K</v>
      </c>
      <c r="G1573" s="71" t="s">
        <v>61</v>
      </c>
      <c r="H1573" s="72">
        <f>IF(ISNUMBER((Sheet1!R400+$F$9)*VLOOKUP($B1573,$H$13:$J$18,2,0)),(Sheet1!R400+$F$9)*VLOOKUP($B1573,$H$13:$J$18,2,0),"N/A")</f>
        <v>0.52469027947451163</v>
      </c>
      <c r="I1573" s="70" t="s">
        <v>61</v>
      </c>
      <c r="J1573" s="72">
        <f>IF(ISNUMBER((Sheet1!S400+$F$9)*VLOOKUP($B1573,$H$13:$J$18,2,0)),(Sheet1!S400+$F$9)*VLOOKUP($B1573,$H$13:$J$18,2,0),"N/A")</f>
        <v>0.50999444614117828</v>
      </c>
      <c r="K1573" s="72">
        <f>IF(ISNUMBER((Sheet1!T400+$F$9)*VLOOKUP($B1573,$H$13:$J$18,2,0)),(Sheet1!T400+$F$9)*VLOOKUP($B1573,$H$13:$J$18,2,0),"N/A")</f>
        <v>0.49733750169673396</v>
      </c>
    </row>
    <row r="1574" spans="2:11" x14ac:dyDescent="0.25">
      <c r="B1574" s="68" t="str">
        <f>Sheet1!M401</f>
        <v>MD</v>
      </c>
      <c r="C1574" s="68" t="str">
        <f>Sheet1!N401</f>
        <v>Gas</v>
      </c>
      <c r="D1574" s="73">
        <f>Sheet1!O401</f>
        <v>42736</v>
      </c>
      <c r="E1574" s="68" t="str">
        <f>Sheet1!P401</f>
        <v>BGE Gas ($/therm)</v>
      </c>
      <c r="F1574" s="68" t="str">
        <f>Sheet1!Q401</f>
        <v>75-125K</v>
      </c>
      <c r="G1574" s="71" t="s">
        <v>61</v>
      </c>
      <c r="H1574" s="72">
        <f>IF(ISNUMBER((Sheet1!R401+$F$9)*VLOOKUP($B1574,$H$13:$J$18,2,0)),(Sheet1!R401+$F$9)*VLOOKUP($B1574,$H$13:$J$18,2,0),"N/A")</f>
        <v>0.4896902794745116</v>
      </c>
      <c r="I1574" s="70" t="s">
        <v>61</v>
      </c>
      <c r="J1574" s="72">
        <f>IF(ISNUMBER((Sheet1!S401+$F$9)*VLOOKUP($B1574,$H$13:$J$18,2,0)),(Sheet1!S401+$F$9)*VLOOKUP($B1574,$H$13:$J$18,2,0),"N/A")</f>
        <v>0.47499444614117825</v>
      </c>
      <c r="K1574" s="72">
        <f>IF(ISNUMBER((Sheet1!T401+$F$9)*VLOOKUP($B1574,$H$13:$J$18,2,0)),(Sheet1!T401+$F$9)*VLOOKUP($B1574,$H$13:$J$18,2,0),"N/A")</f>
        <v>0.46233750169673399</v>
      </c>
    </row>
    <row r="1575" spans="2:11" x14ac:dyDescent="0.25">
      <c r="B1575" s="68" t="str">
        <f>Sheet1!M402</f>
        <v>MD</v>
      </c>
      <c r="C1575" s="68" t="str">
        <f>Sheet1!N402</f>
        <v>Gas</v>
      </c>
      <c r="D1575" s="73">
        <f>Sheet1!O402</f>
        <v>42736</v>
      </c>
      <c r="E1575" s="68" t="str">
        <f>Sheet1!P402</f>
        <v>WGL ($/therm)</v>
      </c>
      <c r="F1575" s="68" t="str">
        <f>Sheet1!Q402</f>
        <v>0-25K</v>
      </c>
      <c r="G1575" s="71" t="s">
        <v>61</v>
      </c>
      <c r="H1575" s="72">
        <f>IF(ISNUMBER((Sheet1!R402+$F$9)*VLOOKUP($B1575,$H$13:$J$18,2,0)),(Sheet1!R402+$F$9)*VLOOKUP($B1575,$H$13:$J$18,2,0),"N/A")</f>
        <v>0.56255737499999992</v>
      </c>
      <c r="I1575" s="70" t="s">
        <v>61</v>
      </c>
      <c r="J1575" s="72">
        <f>IF(ISNUMBER((Sheet1!S402+$F$9)*VLOOKUP($B1575,$H$13:$J$18,2,0)),(Sheet1!S402+$F$9)*VLOOKUP($B1575,$H$13:$J$18,2,0),"N/A")</f>
        <v>0.53194037500000013</v>
      </c>
      <c r="K1575" s="72">
        <f>IF(ISNUMBER((Sheet1!T402+$F$9)*VLOOKUP($B1575,$H$13:$J$18,2,0)),(Sheet1!T402+$F$9)*VLOOKUP($B1575,$H$13:$J$18,2,0),"N/A")</f>
        <v>0.51250583333333344</v>
      </c>
    </row>
    <row r="1576" spans="2:11" x14ac:dyDescent="0.25">
      <c r="B1576" s="68" t="str">
        <f>Sheet1!M403</f>
        <v>MD</v>
      </c>
      <c r="C1576" s="68" t="str">
        <f>Sheet1!N403</f>
        <v>Gas</v>
      </c>
      <c r="D1576" s="73">
        <f>Sheet1!O403</f>
        <v>42736</v>
      </c>
      <c r="E1576" s="68" t="str">
        <f>Sheet1!P403</f>
        <v>WGL ($/therm)</v>
      </c>
      <c r="F1576" s="68" t="str">
        <f>Sheet1!Q403</f>
        <v>25-75K</v>
      </c>
      <c r="G1576" s="71" t="s">
        <v>61</v>
      </c>
      <c r="H1576" s="72">
        <f>IF(ISNUMBER((Sheet1!R403+$F$9)*VLOOKUP($B1576,$H$13:$J$18,2,0)),(Sheet1!R403+$F$9)*VLOOKUP($B1576,$H$13:$J$18,2,0),"N/A")</f>
        <v>0.54255737500000001</v>
      </c>
      <c r="I1576" s="70" t="s">
        <v>61</v>
      </c>
      <c r="J1576" s="72">
        <f>IF(ISNUMBER((Sheet1!S403+$F$9)*VLOOKUP($B1576,$H$13:$J$18,2,0)),(Sheet1!S403+$F$9)*VLOOKUP($B1576,$H$13:$J$18,2,0),"N/A")</f>
        <v>0.51194037500000011</v>
      </c>
      <c r="K1576" s="72">
        <f>IF(ISNUMBER((Sheet1!T403+$F$9)*VLOOKUP($B1576,$H$13:$J$18,2,0)),(Sheet1!T403+$F$9)*VLOOKUP($B1576,$H$13:$J$18,2,0),"N/A")</f>
        <v>0.49250583333333342</v>
      </c>
    </row>
    <row r="1577" spans="2:11" x14ac:dyDescent="0.25">
      <c r="B1577" s="68" t="str">
        <f>Sheet1!M404</f>
        <v>MD</v>
      </c>
      <c r="C1577" s="68" t="str">
        <f>Sheet1!N404</f>
        <v>Gas</v>
      </c>
      <c r="D1577" s="73">
        <f>Sheet1!O404</f>
        <v>42736</v>
      </c>
      <c r="E1577" s="68" t="str">
        <f>Sheet1!P404</f>
        <v>WGL ($/therm)</v>
      </c>
      <c r="F1577" s="68" t="str">
        <f>Sheet1!Q404</f>
        <v>75-125K</v>
      </c>
      <c r="G1577" s="71" t="s">
        <v>61</v>
      </c>
      <c r="H1577" s="72">
        <f>IF(ISNUMBER((Sheet1!R404+$F$9)*VLOOKUP($B1577,$H$13:$J$18,2,0)),(Sheet1!R404+$F$9)*VLOOKUP($B1577,$H$13:$J$18,2,0),"N/A")</f>
        <v>0.50755737499999998</v>
      </c>
      <c r="I1577" s="70" t="s">
        <v>61</v>
      </c>
      <c r="J1577" s="72">
        <f>IF(ISNUMBER((Sheet1!S404+$F$9)*VLOOKUP($B1577,$H$13:$J$18,2,0)),(Sheet1!S404+$F$9)*VLOOKUP($B1577,$H$13:$J$18,2,0),"N/A")</f>
        <v>0.47694037500000003</v>
      </c>
      <c r="K1577" s="72">
        <f>IF(ISNUMBER((Sheet1!T404+$F$9)*VLOOKUP($B1577,$H$13:$J$18,2,0)),(Sheet1!T404+$F$9)*VLOOKUP($B1577,$H$13:$J$18,2,0),"N/A")</f>
        <v>0.45750583333333344</v>
      </c>
    </row>
    <row r="1578" spans="2:11" x14ac:dyDescent="0.25">
      <c r="B1578" s="68" t="str">
        <f>Sheet1!M405</f>
        <v>MD</v>
      </c>
      <c r="C1578" s="68" t="str">
        <f>Sheet1!N405</f>
        <v>Gas</v>
      </c>
      <c r="D1578" s="73">
        <f>Sheet1!O405</f>
        <v>42794</v>
      </c>
      <c r="E1578" s="68" t="str">
        <f>Sheet1!P405</f>
        <v>BGE Gas ($/therm)</v>
      </c>
      <c r="F1578" s="68" t="str">
        <f>Sheet1!Q405</f>
        <v>0-25K</v>
      </c>
      <c r="G1578" s="71" t="s">
        <v>61</v>
      </c>
      <c r="H1578" s="72">
        <f>IF(ISNUMBER((Sheet1!R405+$F$9)*VLOOKUP($B1578,$H$13:$J$18,2,0)),(Sheet1!R405+$F$9)*VLOOKUP($B1578,$H$13:$J$18,2,0),"N/A")</f>
        <v>0.55299444614117821</v>
      </c>
      <c r="I1578" s="70" t="s">
        <v>61</v>
      </c>
      <c r="J1578" s="72">
        <f>IF(ISNUMBER((Sheet1!S405+$F$9)*VLOOKUP($B1578,$H$13:$J$18,2,0)),(Sheet1!S405+$F$9)*VLOOKUP($B1578,$H$13:$J$18,2,0),"N/A")</f>
        <v>0.5301381961411783</v>
      </c>
      <c r="K1578" s="72">
        <f>IF(ISNUMBER((Sheet1!T405+$F$9)*VLOOKUP($B1578,$H$13:$J$18,2,0)),(Sheet1!T405+$F$9)*VLOOKUP($B1578,$H$13:$J$18,2,0),"N/A")</f>
        <v>0.51668611280784504</v>
      </c>
    </row>
    <row r="1579" spans="2:11" x14ac:dyDescent="0.25">
      <c r="B1579" s="68" t="str">
        <f>Sheet1!M406</f>
        <v>MD</v>
      </c>
      <c r="C1579" s="68" t="str">
        <f>Sheet1!N406</f>
        <v>Gas</v>
      </c>
      <c r="D1579" s="73">
        <f>Sheet1!O406</f>
        <v>42794</v>
      </c>
      <c r="E1579" s="68" t="str">
        <f>Sheet1!P406</f>
        <v>BGE Gas ($/therm)</v>
      </c>
      <c r="F1579" s="68" t="str">
        <f>Sheet1!Q406</f>
        <v>25-75K</v>
      </c>
      <c r="G1579" s="71" t="s">
        <v>61</v>
      </c>
      <c r="H1579" s="72">
        <f>IF(ISNUMBER((Sheet1!R406+$F$9)*VLOOKUP($B1579,$H$13:$J$18,2,0)),(Sheet1!R406+$F$9)*VLOOKUP($B1579,$H$13:$J$18,2,0),"N/A")</f>
        <v>0.5329944461411783</v>
      </c>
      <c r="I1579" s="70" t="s">
        <v>61</v>
      </c>
      <c r="J1579" s="72">
        <f>IF(ISNUMBER((Sheet1!S406+$F$9)*VLOOKUP($B1579,$H$13:$J$18,2,0)),(Sheet1!S406+$F$9)*VLOOKUP($B1579,$H$13:$J$18,2,0),"N/A")</f>
        <v>0.51013819614117828</v>
      </c>
      <c r="K1579" s="72">
        <f>IF(ISNUMBER((Sheet1!T406+$F$9)*VLOOKUP($B1579,$H$13:$J$18,2,0)),(Sheet1!T406+$F$9)*VLOOKUP($B1579,$H$13:$J$18,2,0),"N/A")</f>
        <v>0.49668611280784497</v>
      </c>
    </row>
    <row r="1580" spans="2:11" x14ac:dyDescent="0.25">
      <c r="B1580" s="68" t="str">
        <f>Sheet1!M407</f>
        <v>MD</v>
      </c>
      <c r="C1580" s="68" t="str">
        <f>Sheet1!N407</f>
        <v>Gas</v>
      </c>
      <c r="D1580" s="73">
        <f>Sheet1!O407</f>
        <v>42794</v>
      </c>
      <c r="E1580" s="68" t="str">
        <f>Sheet1!P407</f>
        <v>BGE Gas ($/therm)</v>
      </c>
      <c r="F1580" s="68" t="str">
        <f>Sheet1!Q407</f>
        <v>75-125K</v>
      </c>
      <c r="G1580" s="71" t="s">
        <v>61</v>
      </c>
      <c r="H1580" s="72">
        <f>IF(ISNUMBER((Sheet1!R407+$F$9)*VLOOKUP($B1580,$H$13:$J$18,2,0)),(Sheet1!R407+$F$9)*VLOOKUP($B1580,$H$13:$J$18,2,0),"N/A")</f>
        <v>0.49799444614117822</v>
      </c>
      <c r="I1580" s="70" t="s">
        <v>61</v>
      </c>
      <c r="J1580" s="72">
        <f>IF(ISNUMBER((Sheet1!S407+$F$9)*VLOOKUP($B1580,$H$13:$J$18,2,0)),(Sheet1!S407+$F$9)*VLOOKUP($B1580,$H$13:$J$18,2,0),"N/A")</f>
        <v>0.47513819614117825</v>
      </c>
      <c r="K1580" s="72">
        <f>IF(ISNUMBER((Sheet1!T407+$F$9)*VLOOKUP($B1580,$H$13:$J$18,2,0)),(Sheet1!T407+$F$9)*VLOOKUP($B1580,$H$13:$J$18,2,0),"N/A")</f>
        <v>0.46168611280784499</v>
      </c>
    </row>
    <row r="1581" spans="2:11" x14ac:dyDescent="0.25">
      <c r="B1581" s="68" t="str">
        <f>Sheet1!M408</f>
        <v>MD</v>
      </c>
      <c r="C1581" s="68" t="str">
        <f>Sheet1!N408</f>
        <v>Gas</v>
      </c>
      <c r="D1581" s="73">
        <f>Sheet1!O408</f>
        <v>42794</v>
      </c>
      <c r="E1581" s="68" t="str">
        <f>Sheet1!P408</f>
        <v>WGL ($/therm)</v>
      </c>
      <c r="F1581" s="68" t="str">
        <f>Sheet1!Q408</f>
        <v>0-25K</v>
      </c>
      <c r="G1581" s="71" t="s">
        <v>61</v>
      </c>
      <c r="H1581" s="72">
        <f>IF(ISNUMBER((Sheet1!R408+$F$9)*VLOOKUP($B1581,$H$13:$J$18,2,0)),(Sheet1!R408+$F$9)*VLOOKUP($B1581,$H$13:$J$18,2,0),"N/A")</f>
        <v>0.56272949999999999</v>
      </c>
      <c r="I1581" s="70" t="s">
        <v>61</v>
      </c>
      <c r="J1581" s="72">
        <f>IF(ISNUMBER((Sheet1!S408+$F$9)*VLOOKUP($B1581,$H$13:$J$18,2,0)),(Sheet1!S408+$F$9)*VLOOKUP($B1581,$H$13:$J$18,2,0),"N/A")</f>
        <v>0.52927562500000003</v>
      </c>
      <c r="K1581" s="72">
        <f>IF(ISNUMBER((Sheet1!T408+$F$9)*VLOOKUP($B1581,$H$13:$J$18,2,0)),(Sheet1!T408+$F$9)*VLOOKUP($B1581,$H$13:$J$18,2,0),"N/A")</f>
        <v>0.51032912500000016</v>
      </c>
    </row>
    <row r="1582" spans="2:11" x14ac:dyDescent="0.25">
      <c r="B1582" s="68" t="str">
        <f>Sheet1!M409</f>
        <v>MD</v>
      </c>
      <c r="C1582" s="68" t="str">
        <f>Sheet1!N409</f>
        <v>Gas</v>
      </c>
      <c r="D1582" s="73">
        <f>Sheet1!O409</f>
        <v>42794</v>
      </c>
      <c r="E1582" s="68" t="str">
        <f>Sheet1!P409</f>
        <v>WGL ($/therm)</v>
      </c>
      <c r="F1582" s="68" t="str">
        <f>Sheet1!Q409</f>
        <v>25-75K</v>
      </c>
      <c r="G1582" s="71" t="s">
        <v>61</v>
      </c>
      <c r="H1582" s="72">
        <f>IF(ISNUMBER((Sheet1!R409+$F$9)*VLOOKUP($B1582,$H$13:$J$18,2,0)),(Sheet1!R409+$F$9)*VLOOKUP($B1582,$H$13:$J$18,2,0),"N/A")</f>
        <v>0.54272950000000009</v>
      </c>
      <c r="I1582" s="70" t="s">
        <v>61</v>
      </c>
      <c r="J1582" s="72">
        <f>IF(ISNUMBER((Sheet1!S409+$F$9)*VLOOKUP($B1582,$H$13:$J$18,2,0)),(Sheet1!S409+$F$9)*VLOOKUP($B1582,$H$13:$J$18,2,0),"N/A")</f>
        <v>0.50927562500000012</v>
      </c>
      <c r="K1582" s="72">
        <f>IF(ISNUMBER((Sheet1!T409+$F$9)*VLOOKUP($B1582,$H$13:$J$18,2,0)),(Sheet1!T409+$F$9)*VLOOKUP($B1582,$H$13:$J$18,2,0),"N/A")</f>
        <v>0.49032912500000014</v>
      </c>
    </row>
    <row r="1583" spans="2:11" x14ac:dyDescent="0.25">
      <c r="B1583" s="68" t="str">
        <f>Sheet1!M410</f>
        <v>MD</v>
      </c>
      <c r="C1583" s="68" t="str">
        <f>Sheet1!N410</f>
        <v>Gas</v>
      </c>
      <c r="D1583" s="73">
        <f>Sheet1!O410</f>
        <v>42794</v>
      </c>
      <c r="E1583" s="68" t="str">
        <f>Sheet1!P410</f>
        <v>WGL ($/therm)</v>
      </c>
      <c r="F1583" s="68" t="str">
        <f>Sheet1!Q410</f>
        <v>75-125K</v>
      </c>
      <c r="G1583" s="71" t="s">
        <v>61</v>
      </c>
      <c r="H1583" s="72">
        <f>IF(ISNUMBER((Sheet1!R410+$F$9)*VLOOKUP($B1583,$H$13:$J$18,2,0)),(Sheet1!R410+$F$9)*VLOOKUP($B1583,$H$13:$J$18,2,0),"N/A")</f>
        <v>0.50772950000000006</v>
      </c>
      <c r="I1583" s="70" t="s">
        <v>61</v>
      </c>
      <c r="J1583" s="72">
        <f>IF(ISNUMBER((Sheet1!S410+$F$9)*VLOOKUP($B1583,$H$13:$J$18,2,0)),(Sheet1!S410+$F$9)*VLOOKUP($B1583,$H$13:$J$18,2,0),"N/A")</f>
        <v>0.47427562500000003</v>
      </c>
      <c r="K1583" s="72">
        <f>IF(ISNUMBER((Sheet1!T410+$F$9)*VLOOKUP($B1583,$H$13:$J$18,2,0)),(Sheet1!T410+$F$9)*VLOOKUP($B1583,$H$13:$J$18,2,0),"N/A")</f>
        <v>0.45532912500000011</v>
      </c>
    </row>
    <row r="1584" spans="2:11" x14ac:dyDescent="0.25">
      <c r="B1584" s="68" t="str">
        <f>Sheet1!M411</f>
        <v>MD</v>
      </c>
      <c r="C1584" s="68" t="str">
        <f>Sheet1!N411</f>
        <v>Gas</v>
      </c>
      <c r="D1584" s="73">
        <f>Sheet1!O411</f>
        <v>42825</v>
      </c>
      <c r="E1584" s="68" t="str">
        <f>Sheet1!P411</f>
        <v>BGE Gas ($/therm)</v>
      </c>
      <c r="F1584" s="68" t="str">
        <f>Sheet1!Q411</f>
        <v>0-25K</v>
      </c>
      <c r="G1584" s="71" t="s">
        <v>61</v>
      </c>
      <c r="H1584" s="72">
        <f>IF(ISNUMBER((Sheet1!R411+$F$9)*VLOOKUP($B1584,$H$13:$J$18,2,0)),(Sheet1!R411+$F$9)*VLOOKUP($B1584,$H$13:$J$18,2,0),"N/A")</f>
        <v>0.55955694614117824</v>
      </c>
      <c r="I1584" s="70" t="s">
        <v>61</v>
      </c>
      <c r="J1584" s="72">
        <f>IF(ISNUMBER((Sheet1!S411+$F$9)*VLOOKUP($B1584,$H$13:$J$18,2,0)),(Sheet1!S411+$F$9)*VLOOKUP($B1584,$H$13:$J$18,2,0),"N/A")</f>
        <v>0.52978194614117824</v>
      </c>
      <c r="K1584" s="72">
        <f>IF(ISNUMBER((Sheet1!T411+$F$9)*VLOOKUP($B1584,$H$13:$J$18,2,0)),(Sheet1!T411+$F$9)*VLOOKUP($B1584,$H$13:$J$18,2,0),"N/A")</f>
        <v>0.51573333503006713</v>
      </c>
    </row>
    <row r="1585" spans="2:11" x14ac:dyDescent="0.25">
      <c r="B1585" s="68" t="str">
        <f>Sheet1!M412</f>
        <v>MD</v>
      </c>
      <c r="C1585" s="68" t="str">
        <f>Sheet1!N412</f>
        <v>Gas</v>
      </c>
      <c r="D1585" s="73">
        <f>Sheet1!O412</f>
        <v>42825</v>
      </c>
      <c r="E1585" s="68" t="str">
        <f>Sheet1!P412</f>
        <v>BGE Gas ($/therm)</v>
      </c>
      <c r="F1585" s="68" t="str">
        <f>Sheet1!Q412</f>
        <v>25-75K</v>
      </c>
      <c r="G1585" s="71" t="s">
        <v>61</v>
      </c>
      <c r="H1585" s="72">
        <f>IF(ISNUMBER((Sheet1!R412+$F$9)*VLOOKUP($B1585,$H$13:$J$18,2,0)),(Sheet1!R412+$F$9)*VLOOKUP($B1585,$H$13:$J$18,2,0),"N/A")</f>
        <v>0.53955694614117822</v>
      </c>
      <c r="I1585" s="70" t="s">
        <v>61</v>
      </c>
      <c r="J1585" s="72">
        <f>IF(ISNUMBER((Sheet1!S412+$F$9)*VLOOKUP($B1585,$H$13:$J$18,2,0)),(Sheet1!S412+$F$9)*VLOOKUP($B1585,$H$13:$J$18,2,0),"N/A")</f>
        <v>0.50978194614117833</v>
      </c>
      <c r="K1585" s="72">
        <f>IF(ISNUMBER((Sheet1!T412+$F$9)*VLOOKUP($B1585,$H$13:$J$18,2,0)),(Sheet1!T412+$F$9)*VLOOKUP($B1585,$H$13:$J$18,2,0),"N/A")</f>
        <v>0.49573333503006711</v>
      </c>
    </row>
    <row r="1586" spans="2:11" x14ac:dyDescent="0.25">
      <c r="B1586" s="68" t="str">
        <f>Sheet1!M413</f>
        <v>MD</v>
      </c>
      <c r="C1586" s="68" t="str">
        <f>Sheet1!N413</f>
        <v>Gas</v>
      </c>
      <c r="D1586" s="73">
        <f>Sheet1!O413</f>
        <v>42825</v>
      </c>
      <c r="E1586" s="68" t="str">
        <f>Sheet1!P413</f>
        <v>BGE Gas ($/therm)</v>
      </c>
      <c r="F1586" s="68" t="str">
        <f>Sheet1!Q413</f>
        <v>75-125K</v>
      </c>
      <c r="G1586" s="71" t="s">
        <v>61</v>
      </c>
      <c r="H1586" s="72">
        <f>IF(ISNUMBER((Sheet1!R413+$F$9)*VLOOKUP($B1586,$H$13:$J$18,2,0)),(Sheet1!R413+$F$9)*VLOOKUP($B1586,$H$13:$J$18,2,0),"N/A")</f>
        <v>0.50455694614117819</v>
      </c>
      <c r="I1586" s="70" t="s">
        <v>61</v>
      </c>
      <c r="J1586" s="72">
        <f>IF(ISNUMBER((Sheet1!S413+$F$9)*VLOOKUP($B1586,$H$13:$J$18,2,0)),(Sheet1!S413+$F$9)*VLOOKUP($B1586,$H$13:$J$18,2,0),"N/A")</f>
        <v>0.47478194614117825</v>
      </c>
      <c r="K1586" s="72">
        <f>IF(ISNUMBER((Sheet1!T413+$F$9)*VLOOKUP($B1586,$H$13:$J$18,2,0)),(Sheet1!T413+$F$9)*VLOOKUP($B1586,$H$13:$J$18,2,0),"N/A")</f>
        <v>0.46073333503006719</v>
      </c>
    </row>
    <row r="1587" spans="2:11" x14ac:dyDescent="0.25">
      <c r="B1587" s="68" t="str">
        <f>Sheet1!M414</f>
        <v>MD</v>
      </c>
      <c r="C1587" s="68" t="str">
        <f>Sheet1!N414</f>
        <v>Gas</v>
      </c>
      <c r="D1587" s="73">
        <f>Sheet1!O414</f>
        <v>42825</v>
      </c>
      <c r="E1587" s="68" t="str">
        <f>Sheet1!P414</f>
        <v>WGL ($/therm)</v>
      </c>
      <c r="F1587" s="68" t="str">
        <f>Sheet1!Q414</f>
        <v>0-25K</v>
      </c>
      <c r="G1587" s="71" t="s">
        <v>61</v>
      </c>
      <c r="H1587" s="72">
        <f>IF(ISNUMBER((Sheet1!R414+$F$9)*VLOOKUP($B1587,$H$13:$J$18,2,0)),(Sheet1!R414+$F$9)*VLOOKUP($B1587,$H$13:$J$18,2,0),"N/A")</f>
        <v>0.56183062500000003</v>
      </c>
      <c r="I1587" s="70" t="s">
        <v>61</v>
      </c>
      <c r="J1587" s="72">
        <f>IF(ISNUMBER((Sheet1!S414+$F$9)*VLOOKUP($B1587,$H$13:$J$18,2,0)),(Sheet1!S414+$F$9)*VLOOKUP($B1587,$H$13:$J$18,2,0),"N/A")</f>
        <v>0.52626768750000008</v>
      </c>
      <c r="K1587" s="72">
        <f>IF(ISNUMBER((Sheet1!T414+$F$9)*VLOOKUP($B1587,$H$13:$J$18,2,0)),(Sheet1!T414+$F$9)*VLOOKUP($B1587,$H$13:$J$18,2,0),"N/A")</f>
        <v>0.50803554166666676</v>
      </c>
    </row>
    <row r="1588" spans="2:11" x14ac:dyDescent="0.25">
      <c r="B1588" s="68" t="str">
        <f>Sheet1!M415</f>
        <v>MD</v>
      </c>
      <c r="C1588" s="68" t="str">
        <f>Sheet1!N415</f>
        <v>Gas</v>
      </c>
      <c r="D1588" s="73">
        <f>Sheet1!O415</f>
        <v>42825</v>
      </c>
      <c r="E1588" s="68" t="str">
        <f>Sheet1!P415</f>
        <v>WGL ($/therm)</v>
      </c>
      <c r="F1588" s="68" t="str">
        <f>Sheet1!Q415</f>
        <v>25-75K</v>
      </c>
      <c r="G1588" s="71" t="s">
        <v>61</v>
      </c>
      <c r="H1588" s="72">
        <f>IF(ISNUMBER((Sheet1!R415+$F$9)*VLOOKUP($B1588,$H$13:$J$18,2,0)),(Sheet1!R415+$F$9)*VLOOKUP($B1588,$H$13:$J$18,2,0),"N/A")</f>
        <v>0.54183062500000001</v>
      </c>
      <c r="I1588" s="70" t="s">
        <v>61</v>
      </c>
      <c r="J1588" s="72">
        <f>IF(ISNUMBER((Sheet1!S415+$F$9)*VLOOKUP($B1588,$H$13:$J$18,2,0)),(Sheet1!S415+$F$9)*VLOOKUP($B1588,$H$13:$J$18,2,0),"N/A")</f>
        <v>0.50626768750000006</v>
      </c>
      <c r="K1588" s="72">
        <f>IF(ISNUMBER((Sheet1!T415+$F$9)*VLOOKUP($B1588,$H$13:$J$18,2,0)),(Sheet1!T415+$F$9)*VLOOKUP($B1588,$H$13:$J$18,2,0),"N/A")</f>
        <v>0.48803554166666674</v>
      </c>
    </row>
    <row r="1589" spans="2:11" x14ac:dyDescent="0.25">
      <c r="B1589" s="68" t="str">
        <f>Sheet1!M416</f>
        <v>MD</v>
      </c>
      <c r="C1589" s="68" t="str">
        <f>Sheet1!N416</f>
        <v>Gas</v>
      </c>
      <c r="D1589" s="73">
        <f>Sheet1!O416</f>
        <v>42825</v>
      </c>
      <c r="E1589" s="68" t="str">
        <f>Sheet1!P416</f>
        <v>WGL ($/therm)</v>
      </c>
      <c r="F1589" s="68" t="str">
        <f>Sheet1!Q416</f>
        <v>75-125K</v>
      </c>
      <c r="G1589" s="71" t="s">
        <v>61</v>
      </c>
      <c r="H1589" s="72">
        <f>IF(ISNUMBER((Sheet1!R416+$F$9)*VLOOKUP($B1589,$H$13:$J$18,2,0)),(Sheet1!R416+$F$9)*VLOOKUP($B1589,$H$13:$J$18,2,0),"N/A")</f>
        <v>0.50683062499999998</v>
      </c>
      <c r="I1589" s="70" t="s">
        <v>61</v>
      </c>
      <c r="J1589" s="72">
        <f>IF(ISNUMBER((Sheet1!S416+$F$9)*VLOOKUP($B1589,$H$13:$J$18,2,0)),(Sheet1!S416+$F$9)*VLOOKUP($B1589,$H$13:$J$18,2,0),"N/A")</f>
        <v>0.47126768750000003</v>
      </c>
      <c r="K1589" s="72">
        <f>IF(ISNUMBER((Sheet1!T416+$F$9)*VLOOKUP($B1589,$H$13:$J$18,2,0)),(Sheet1!T416+$F$9)*VLOOKUP($B1589,$H$13:$J$18,2,0),"N/A")</f>
        <v>0.45303554166666676</v>
      </c>
    </row>
    <row r="1590" spans="2:11" x14ac:dyDescent="0.25">
      <c r="B1590" s="68" t="str">
        <f>Sheet1!M417</f>
        <v>MD</v>
      </c>
      <c r="C1590" s="68" t="str">
        <f>Sheet1!N417</f>
        <v>Gas</v>
      </c>
      <c r="D1590" s="73">
        <f>Sheet1!O417</f>
        <v>42855</v>
      </c>
      <c r="E1590" s="68" t="str">
        <f>Sheet1!P417</f>
        <v>BGE Gas ($/therm)</v>
      </c>
      <c r="F1590" s="68" t="str">
        <f>Sheet1!Q417</f>
        <v>0-25K</v>
      </c>
      <c r="G1590" s="71" t="s">
        <v>61</v>
      </c>
      <c r="H1590" s="72">
        <f>IF(ISNUMBER((Sheet1!R417+$F$9)*VLOOKUP($B1590,$H$13:$J$18,2,0)),(Sheet1!R417+$F$9)*VLOOKUP($B1590,$H$13:$J$18,2,0),"N/A")</f>
        <v>0.55540277947451155</v>
      </c>
      <c r="I1590" s="70" t="s">
        <v>61</v>
      </c>
      <c r="J1590" s="72">
        <f>IF(ISNUMBER((Sheet1!S417+$F$9)*VLOOKUP($B1590,$H$13:$J$18,2,0)),(Sheet1!S417+$F$9)*VLOOKUP($B1590,$H$13:$J$18,2,0),"N/A")</f>
        <v>0.52621319614117834</v>
      </c>
      <c r="K1590" s="72">
        <f>IF(ISNUMBER((Sheet1!T417+$F$9)*VLOOKUP($B1590,$H$13:$J$18,2,0)),(Sheet1!T417+$F$9)*VLOOKUP($B1590,$H$13:$J$18,2,0),"N/A")</f>
        <v>0.51358055725228946</v>
      </c>
    </row>
    <row r="1591" spans="2:11" x14ac:dyDescent="0.25">
      <c r="B1591" s="68" t="str">
        <f>Sheet1!M418</f>
        <v>MD</v>
      </c>
      <c r="C1591" s="68" t="str">
        <f>Sheet1!N418</f>
        <v>Gas</v>
      </c>
      <c r="D1591" s="73">
        <f>Sheet1!O418</f>
        <v>42855</v>
      </c>
      <c r="E1591" s="68" t="str">
        <f>Sheet1!P418</f>
        <v>BGE Gas ($/therm)</v>
      </c>
      <c r="F1591" s="68" t="str">
        <f>Sheet1!Q418</f>
        <v>25-75K</v>
      </c>
      <c r="G1591" s="71" t="s">
        <v>61</v>
      </c>
      <c r="H1591" s="72">
        <f>IF(ISNUMBER((Sheet1!R418+$F$9)*VLOOKUP($B1591,$H$13:$J$18,2,0)),(Sheet1!R418+$F$9)*VLOOKUP($B1591,$H$13:$J$18,2,0),"N/A")</f>
        <v>0.53540277947451165</v>
      </c>
      <c r="I1591" s="70" t="s">
        <v>61</v>
      </c>
      <c r="J1591" s="72">
        <f>IF(ISNUMBER((Sheet1!S418+$F$9)*VLOOKUP($B1591,$H$13:$J$18,2,0)),(Sheet1!S418+$F$9)*VLOOKUP($B1591,$H$13:$J$18,2,0),"N/A")</f>
        <v>0.50621319614117832</v>
      </c>
      <c r="K1591" s="72">
        <f>IF(ISNUMBER((Sheet1!T418+$F$9)*VLOOKUP($B1591,$H$13:$J$18,2,0)),(Sheet1!T418+$F$9)*VLOOKUP($B1591,$H$13:$J$18,2,0),"N/A")</f>
        <v>0.49358055725228944</v>
      </c>
    </row>
    <row r="1592" spans="2:11" x14ac:dyDescent="0.25">
      <c r="B1592" s="68" t="str">
        <f>Sheet1!M419</f>
        <v>MD</v>
      </c>
      <c r="C1592" s="68" t="str">
        <f>Sheet1!N419</f>
        <v>Gas</v>
      </c>
      <c r="D1592" s="73">
        <f>Sheet1!O419</f>
        <v>42855</v>
      </c>
      <c r="E1592" s="68" t="str">
        <f>Sheet1!P419</f>
        <v>BGE Gas ($/therm)</v>
      </c>
      <c r="F1592" s="68" t="str">
        <f>Sheet1!Q419</f>
        <v>75-125K</v>
      </c>
      <c r="G1592" s="71" t="s">
        <v>61</v>
      </c>
      <c r="H1592" s="72">
        <f>IF(ISNUMBER((Sheet1!R419+$F$9)*VLOOKUP($B1592,$H$13:$J$18,2,0)),(Sheet1!R419+$F$9)*VLOOKUP($B1592,$H$13:$J$18,2,0),"N/A")</f>
        <v>0.50040277947451162</v>
      </c>
      <c r="I1592" s="70" t="s">
        <v>61</v>
      </c>
      <c r="J1592" s="72">
        <f>IF(ISNUMBER((Sheet1!S419+$F$9)*VLOOKUP($B1592,$H$13:$J$18,2,0)),(Sheet1!S419+$F$9)*VLOOKUP($B1592,$H$13:$J$18,2,0),"N/A")</f>
        <v>0.47121319614117835</v>
      </c>
      <c r="K1592" s="72">
        <f>IF(ISNUMBER((Sheet1!T419+$F$9)*VLOOKUP($B1592,$H$13:$J$18,2,0)),(Sheet1!T419+$F$9)*VLOOKUP($B1592,$H$13:$J$18,2,0),"N/A")</f>
        <v>0.45858055725228947</v>
      </c>
    </row>
    <row r="1593" spans="2:11" x14ac:dyDescent="0.25">
      <c r="B1593" s="68" t="str">
        <f>Sheet1!M420</f>
        <v>MD</v>
      </c>
      <c r="C1593" s="68" t="str">
        <f>Sheet1!N420</f>
        <v>Gas</v>
      </c>
      <c r="D1593" s="73">
        <f>Sheet1!O420</f>
        <v>42855</v>
      </c>
      <c r="E1593" s="68" t="str">
        <f>Sheet1!P420</f>
        <v>WGL ($/therm)</v>
      </c>
      <c r="F1593" s="68" t="str">
        <f>Sheet1!Q420</f>
        <v>0-25K</v>
      </c>
      <c r="G1593" s="71" t="s">
        <v>61</v>
      </c>
      <c r="H1593" s="72">
        <f>IF(ISNUMBER((Sheet1!R420+$F$9)*VLOOKUP($B1593,$H$13:$J$18,2,0)),(Sheet1!R420+$F$9)*VLOOKUP($B1593,$H$13:$J$18,2,0),"N/A")</f>
        <v>0.55633325</v>
      </c>
      <c r="I1593" s="70" t="s">
        <v>61</v>
      </c>
      <c r="J1593" s="72">
        <f>IF(ISNUMBER((Sheet1!S420+$F$9)*VLOOKUP($B1593,$H$13:$J$18,2,0)),(Sheet1!S420+$F$9)*VLOOKUP($B1593,$H$13:$J$18,2,0),"N/A")</f>
        <v>0.52224293750000006</v>
      </c>
      <c r="K1593" s="72">
        <f>IF(ISNUMBER((Sheet1!T420+$F$9)*VLOOKUP($B1593,$H$13:$J$18,2,0)),(Sheet1!T420+$F$9)*VLOOKUP($B1593,$H$13:$J$18,2,0),"N/A")</f>
        <v>0.50534175000000014</v>
      </c>
    </row>
    <row r="1594" spans="2:11" x14ac:dyDescent="0.25">
      <c r="B1594" s="68" t="str">
        <f>Sheet1!M421</f>
        <v>MD</v>
      </c>
      <c r="C1594" s="68" t="str">
        <f>Sheet1!N421</f>
        <v>Gas</v>
      </c>
      <c r="D1594" s="73">
        <f>Sheet1!O421</f>
        <v>42855</v>
      </c>
      <c r="E1594" s="68" t="str">
        <f>Sheet1!P421</f>
        <v>WGL ($/therm)</v>
      </c>
      <c r="F1594" s="68" t="str">
        <f>Sheet1!Q421</f>
        <v>25-75K</v>
      </c>
      <c r="G1594" s="71" t="s">
        <v>61</v>
      </c>
      <c r="H1594" s="72">
        <f>IF(ISNUMBER((Sheet1!R421+$F$9)*VLOOKUP($B1594,$H$13:$J$18,2,0)),(Sheet1!R421+$F$9)*VLOOKUP($B1594,$H$13:$J$18,2,0),"N/A")</f>
        <v>0.53633324999999998</v>
      </c>
      <c r="I1594" s="70" t="s">
        <v>61</v>
      </c>
      <c r="J1594" s="72">
        <f>IF(ISNUMBER((Sheet1!S421+$F$9)*VLOOKUP($B1594,$H$13:$J$18,2,0)),(Sheet1!S421+$F$9)*VLOOKUP($B1594,$H$13:$J$18,2,0),"N/A")</f>
        <v>0.50224293750000004</v>
      </c>
      <c r="K1594" s="72">
        <f>IF(ISNUMBER((Sheet1!T421+$F$9)*VLOOKUP($B1594,$H$13:$J$18,2,0)),(Sheet1!T421+$F$9)*VLOOKUP($B1594,$H$13:$J$18,2,0),"N/A")</f>
        <v>0.48534175000000007</v>
      </c>
    </row>
    <row r="1595" spans="2:11" x14ac:dyDescent="0.25">
      <c r="B1595" s="68" t="str">
        <f>Sheet1!M422</f>
        <v>MD</v>
      </c>
      <c r="C1595" s="68" t="str">
        <f>Sheet1!N422</f>
        <v>Gas</v>
      </c>
      <c r="D1595" s="73">
        <f>Sheet1!O422</f>
        <v>42855</v>
      </c>
      <c r="E1595" s="68" t="str">
        <f>Sheet1!P422</f>
        <v>WGL ($/therm)</v>
      </c>
      <c r="F1595" s="68" t="str">
        <f>Sheet1!Q422</f>
        <v>75-125K</v>
      </c>
      <c r="G1595" s="71" t="s">
        <v>61</v>
      </c>
      <c r="H1595" s="72">
        <f>IF(ISNUMBER((Sheet1!R422+$F$9)*VLOOKUP($B1595,$H$13:$J$18,2,0)),(Sheet1!R422+$F$9)*VLOOKUP($B1595,$H$13:$J$18,2,0),"N/A")</f>
        <v>0.50133324999999995</v>
      </c>
      <c r="I1595" s="70" t="s">
        <v>61</v>
      </c>
      <c r="J1595" s="72">
        <f>IF(ISNUMBER((Sheet1!S422+$F$9)*VLOOKUP($B1595,$H$13:$J$18,2,0)),(Sheet1!S422+$F$9)*VLOOKUP($B1595,$H$13:$J$18,2,0),"N/A")</f>
        <v>0.46724293750000001</v>
      </c>
      <c r="K1595" s="72">
        <f>IF(ISNUMBER((Sheet1!T422+$F$9)*VLOOKUP($B1595,$H$13:$J$18,2,0)),(Sheet1!T422+$F$9)*VLOOKUP($B1595,$H$13:$J$18,2,0),"N/A")</f>
        <v>0.4503417500000001</v>
      </c>
    </row>
    <row r="1596" spans="2:11" x14ac:dyDescent="0.25">
      <c r="B1596" s="68" t="str">
        <f>Sheet1!M423</f>
        <v>MD</v>
      </c>
      <c r="C1596" s="68" t="str">
        <f>Sheet1!N423</f>
        <v>Gas</v>
      </c>
      <c r="D1596" s="73">
        <f>Sheet1!O423</f>
        <v>42886</v>
      </c>
      <c r="E1596" s="68" t="str">
        <f>Sheet1!P423</f>
        <v>BGE Gas ($/therm)</v>
      </c>
      <c r="F1596" s="68" t="str">
        <f>Sheet1!Q423</f>
        <v>0-25K</v>
      </c>
      <c r="G1596" s="71" t="s">
        <v>61</v>
      </c>
      <c r="H1596" s="72">
        <f>IF(ISNUMBER((Sheet1!R423+$F$9)*VLOOKUP($B1596,$H$13:$J$18,2,0)),(Sheet1!R423+$F$9)*VLOOKUP($B1596,$H$13:$J$18,2,0),"N/A")</f>
        <v>0.55155694614117823</v>
      </c>
      <c r="I1596" s="70" t="s">
        <v>61</v>
      </c>
      <c r="J1596" s="72">
        <f>IF(ISNUMBER((Sheet1!S423+$F$9)*VLOOKUP($B1596,$H$13:$J$18,2,0)),(Sheet1!S423+$F$9)*VLOOKUP($B1596,$H$13:$J$18,2,0),"N/A")</f>
        <v>0.52372569614117825</v>
      </c>
      <c r="K1596" s="72">
        <f>IF(ISNUMBER((Sheet1!T423+$F$9)*VLOOKUP($B1596,$H$13:$J$18,2,0)),(Sheet1!T423+$F$9)*VLOOKUP($B1596,$H$13:$J$18,2,0),"N/A")</f>
        <v>0.51201389058562274</v>
      </c>
    </row>
    <row r="1597" spans="2:11" x14ac:dyDescent="0.25">
      <c r="B1597" s="68" t="str">
        <f>Sheet1!M424</f>
        <v>MD</v>
      </c>
      <c r="C1597" s="68" t="str">
        <f>Sheet1!N424</f>
        <v>Gas</v>
      </c>
      <c r="D1597" s="73">
        <f>Sheet1!O424</f>
        <v>42886</v>
      </c>
      <c r="E1597" s="68" t="str">
        <f>Sheet1!P424</f>
        <v>BGE Gas ($/therm)</v>
      </c>
      <c r="F1597" s="68" t="str">
        <f>Sheet1!Q424</f>
        <v>25-75K</v>
      </c>
      <c r="G1597" s="71" t="s">
        <v>61</v>
      </c>
      <c r="H1597" s="72">
        <f>IF(ISNUMBER((Sheet1!R424+$F$9)*VLOOKUP($B1597,$H$13:$J$18,2,0)),(Sheet1!R424+$F$9)*VLOOKUP($B1597,$H$13:$J$18,2,0),"N/A")</f>
        <v>0.53155694614117821</v>
      </c>
      <c r="I1597" s="70" t="s">
        <v>61</v>
      </c>
      <c r="J1597" s="72">
        <f>IF(ISNUMBER((Sheet1!S424+$F$9)*VLOOKUP($B1597,$H$13:$J$18,2,0)),(Sheet1!S424+$F$9)*VLOOKUP($B1597,$H$13:$J$18,2,0),"N/A")</f>
        <v>0.50372569614117824</v>
      </c>
      <c r="K1597" s="72">
        <f>IF(ISNUMBER((Sheet1!T424+$F$9)*VLOOKUP($B1597,$H$13:$J$18,2,0)),(Sheet1!T424+$F$9)*VLOOKUP($B1597,$H$13:$J$18,2,0),"N/A")</f>
        <v>0.49201389058562273</v>
      </c>
    </row>
    <row r="1598" spans="2:11" x14ac:dyDescent="0.25">
      <c r="B1598" s="68" t="str">
        <f>Sheet1!M425</f>
        <v>MD</v>
      </c>
      <c r="C1598" s="68" t="str">
        <f>Sheet1!N425</f>
        <v>Gas</v>
      </c>
      <c r="D1598" s="73">
        <f>Sheet1!O425</f>
        <v>42886</v>
      </c>
      <c r="E1598" s="68" t="str">
        <f>Sheet1!P425</f>
        <v>BGE Gas ($/therm)</v>
      </c>
      <c r="F1598" s="68" t="str">
        <f>Sheet1!Q425</f>
        <v>75-125K</v>
      </c>
      <c r="G1598" s="71" t="s">
        <v>61</v>
      </c>
      <c r="H1598" s="72">
        <f>IF(ISNUMBER((Sheet1!R425+$F$9)*VLOOKUP($B1598,$H$13:$J$18,2,0)),(Sheet1!R425+$F$9)*VLOOKUP($B1598,$H$13:$J$18,2,0),"N/A")</f>
        <v>0.49655694614117818</v>
      </c>
      <c r="I1598" s="70" t="s">
        <v>61</v>
      </c>
      <c r="J1598" s="72">
        <f>IF(ISNUMBER((Sheet1!S425+$F$9)*VLOOKUP($B1598,$H$13:$J$18,2,0)),(Sheet1!S425+$F$9)*VLOOKUP($B1598,$H$13:$J$18,2,0),"N/A")</f>
        <v>0.46872569614117826</v>
      </c>
      <c r="K1598" s="72">
        <f>IF(ISNUMBER((Sheet1!T425+$F$9)*VLOOKUP($B1598,$H$13:$J$18,2,0)),(Sheet1!T425+$F$9)*VLOOKUP($B1598,$H$13:$J$18,2,0),"N/A")</f>
        <v>0.45701389058562275</v>
      </c>
    </row>
    <row r="1599" spans="2:11" x14ac:dyDescent="0.25">
      <c r="B1599" s="68" t="str">
        <f>Sheet1!M426</f>
        <v>MD</v>
      </c>
      <c r="C1599" s="68" t="str">
        <f>Sheet1!N426</f>
        <v>Gas</v>
      </c>
      <c r="D1599" s="73">
        <f>Sheet1!O426</f>
        <v>42886</v>
      </c>
      <c r="E1599" s="68" t="str">
        <f>Sheet1!P426</f>
        <v>WGL ($/therm)</v>
      </c>
      <c r="F1599" s="68" t="str">
        <f>Sheet1!Q426</f>
        <v>0-25K</v>
      </c>
      <c r="G1599" s="71" t="s">
        <v>61</v>
      </c>
      <c r="H1599" s="72">
        <f>IF(ISNUMBER((Sheet1!R426+$F$9)*VLOOKUP($B1599,$H$13:$J$18,2,0)),(Sheet1!R426+$F$9)*VLOOKUP($B1599,$H$13:$J$18,2,0),"N/A")</f>
        <v>0.55036200000000002</v>
      </c>
      <c r="I1599" s="70" t="s">
        <v>61</v>
      </c>
      <c r="J1599" s="72">
        <f>IF(ISNUMBER((Sheet1!S426+$F$9)*VLOOKUP($B1599,$H$13:$J$18,2,0)),(Sheet1!S426+$F$9)*VLOOKUP($B1599,$H$13:$J$18,2,0),"N/A")</f>
        <v>0.51815762499999996</v>
      </c>
      <c r="K1599" s="72">
        <f>IF(ISNUMBER((Sheet1!T426+$F$9)*VLOOKUP($B1599,$H$13:$J$18,2,0)),(Sheet1!T426+$F$9)*VLOOKUP($B1599,$H$13:$J$18,2,0),"N/A")</f>
        <v>0.50266070833333332</v>
      </c>
    </row>
    <row r="1600" spans="2:11" x14ac:dyDescent="0.25">
      <c r="B1600" s="68" t="str">
        <f>Sheet1!M427</f>
        <v>MD</v>
      </c>
      <c r="C1600" s="68" t="str">
        <f>Sheet1!N427</f>
        <v>Gas</v>
      </c>
      <c r="D1600" s="73">
        <f>Sheet1!O427</f>
        <v>42886</v>
      </c>
      <c r="E1600" s="68" t="str">
        <f>Sheet1!P427</f>
        <v>WGL ($/therm)</v>
      </c>
      <c r="F1600" s="68" t="str">
        <f>Sheet1!Q427</f>
        <v>25-75K</v>
      </c>
      <c r="G1600" s="71" t="s">
        <v>61</v>
      </c>
      <c r="H1600" s="72">
        <f>IF(ISNUMBER((Sheet1!R427+$F$9)*VLOOKUP($B1600,$H$13:$J$18,2,0)),(Sheet1!R427+$F$9)*VLOOKUP($B1600,$H$13:$J$18,2,0),"N/A")</f>
        <v>0.530362</v>
      </c>
      <c r="I1600" s="70" t="s">
        <v>61</v>
      </c>
      <c r="J1600" s="72">
        <f>IF(ISNUMBER((Sheet1!S427+$F$9)*VLOOKUP($B1600,$H$13:$J$18,2,0)),(Sheet1!S427+$F$9)*VLOOKUP($B1600,$H$13:$J$18,2,0),"N/A")</f>
        <v>0.49815762499999999</v>
      </c>
      <c r="K1600" s="72">
        <f>IF(ISNUMBER((Sheet1!T427+$F$9)*VLOOKUP($B1600,$H$13:$J$18,2,0)),(Sheet1!T427+$F$9)*VLOOKUP($B1600,$H$13:$J$18,2,0),"N/A")</f>
        <v>0.4826607083333333</v>
      </c>
    </row>
    <row r="1601" spans="2:11" x14ac:dyDescent="0.25">
      <c r="B1601" s="68" t="str">
        <f>Sheet1!M428</f>
        <v>MD</v>
      </c>
      <c r="C1601" s="68" t="str">
        <f>Sheet1!N428</f>
        <v>Gas</v>
      </c>
      <c r="D1601" s="73">
        <f>Sheet1!O428</f>
        <v>42886</v>
      </c>
      <c r="E1601" s="68" t="str">
        <f>Sheet1!P428</f>
        <v>WGL ($/therm)</v>
      </c>
      <c r="F1601" s="68" t="str">
        <f>Sheet1!Q428</f>
        <v>75-125K</v>
      </c>
      <c r="G1601" s="71" t="s">
        <v>61</v>
      </c>
      <c r="H1601" s="72">
        <f>IF(ISNUMBER((Sheet1!R428+$F$9)*VLOOKUP($B1601,$H$13:$J$18,2,0)),(Sheet1!R428+$F$9)*VLOOKUP($B1601,$H$13:$J$18,2,0),"N/A")</f>
        <v>0.49536199999999991</v>
      </c>
      <c r="I1601" s="70" t="s">
        <v>61</v>
      </c>
      <c r="J1601" s="72">
        <f>IF(ISNUMBER((Sheet1!S428+$F$9)*VLOOKUP($B1601,$H$13:$J$18,2,0)),(Sheet1!S428+$F$9)*VLOOKUP($B1601,$H$13:$J$18,2,0),"N/A")</f>
        <v>0.46315762500000002</v>
      </c>
      <c r="K1601" s="72">
        <f>IF(ISNUMBER((Sheet1!T428+$F$9)*VLOOKUP($B1601,$H$13:$J$18,2,0)),(Sheet1!T428+$F$9)*VLOOKUP($B1601,$H$13:$J$18,2,0),"N/A")</f>
        <v>0.44766070833333327</v>
      </c>
    </row>
    <row r="1602" spans="2:11" x14ac:dyDescent="0.25">
      <c r="B1602" s="68" t="str">
        <f>Sheet1!M429</f>
        <v>MD</v>
      </c>
      <c r="C1602" s="68" t="str">
        <f>Sheet1!N429</f>
        <v>Gas</v>
      </c>
      <c r="D1602" s="73">
        <f>Sheet1!O429</f>
        <v>42916</v>
      </c>
      <c r="E1602" s="68" t="str">
        <f>Sheet1!P429</f>
        <v>BGE Gas ($/therm)</v>
      </c>
      <c r="F1602" s="68" t="str">
        <f>Sheet1!Q429</f>
        <v>0-25K</v>
      </c>
      <c r="G1602" s="71" t="s">
        <v>61</v>
      </c>
      <c r="H1602" s="72">
        <f>IF(ISNUMBER((Sheet1!R429+$F$9)*VLOOKUP($B1602,$H$13:$J$18,2,0)),(Sheet1!R429+$F$9)*VLOOKUP($B1602,$H$13:$J$18,2,0),"N/A")</f>
        <v>0.54739444614117827</v>
      </c>
      <c r="I1602" s="70" t="s">
        <v>61</v>
      </c>
      <c r="J1602" s="72">
        <f>IF(ISNUMBER((Sheet1!S429+$F$9)*VLOOKUP($B1602,$H$13:$J$18,2,0)),(Sheet1!S429+$F$9)*VLOOKUP($B1602,$H$13:$J$18,2,0),"N/A")</f>
        <v>0.52107569614117832</v>
      </c>
      <c r="K1602" s="72">
        <f>IF(ISNUMBER((Sheet1!T429+$F$9)*VLOOKUP($B1602,$H$13:$J$18,2,0)),(Sheet1!T429+$F$9)*VLOOKUP($B1602,$H$13:$J$18,2,0),"N/A")</f>
        <v>0.51025000169673373</v>
      </c>
    </row>
    <row r="1603" spans="2:11" x14ac:dyDescent="0.25">
      <c r="B1603" s="68" t="str">
        <f>Sheet1!M430</f>
        <v>MD</v>
      </c>
      <c r="C1603" s="68" t="str">
        <f>Sheet1!N430</f>
        <v>Gas</v>
      </c>
      <c r="D1603" s="73">
        <f>Sheet1!O430</f>
        <v>42916</v>
      </c>
      <c r="E1603" s="68" t="str">
        <f>Sheet1!P430</f>
        <v>BGE Gas ($/therm)</v>
      </c>
      <c r="F1603" s="68" t="str">
        <f>Sheet1!Q430</f>
        <v>25-75K</v>
      </c>
      <c r="G1603" s="71" t="s">
        <v>61</v>
      </c>
      <c r="H1603" s="72">
        <f>IF(ISNUMBER((Sheet1!R430+$F$9)*VLOOKUP($B1603,$H$13:$J$18,2,0)),(Sheet1!R430+$F$9)*VLOOKUP($B1603,$H$13:$J$18,2,0),"N/A")</f>
        <v>0.52739444614117825</v>
      </c>
      <c r="I1603" s="70" t="s">
        <v>61</v>
      </c>
      <c r="J1603" s="72">
        <f>IF(ISNUMBER((Sheet1!S430+$F$9)*VLOOKUP($B1603,$H$13:$J$18,2,0)),(Sheet1!S430+$F$9)*VLOOKUP($B1603,$H$13:$J$18,2,0),"N/A")</f>
        <v>0.50107569614117831</v>
      </c>
      <c r="K1603" s="72">
        <f>IF(ISNUMBER((Sheet1!T430+$F$9)*VLOOKUP($B1603,$H$13:$J$18,2,0)),(Sheet1!T430+$F$9)*VLOOKUP($B1603,$H$13:$J$18,2,0),"N/A")</f>
        <v>0.49025000169673377</v>
      </c>
    </row>
    <row r="1604" spans="2:11" x14ac:dyDescent="0.25">
      <c r="B1604" s="68" t="str">
        <f>Sheet1!M431</f>
        <v>MD</v>
      </c>
      <c r="C1604" s="68" t="str">
        <f>Sheet1!N431</f>
        <v>Gas</v>
      </c>
      <c r="D1604" s="73">
        <f>Sheet1!O431</f>
        <v>42916</v>
      </c>
      <c r="E1604" s="68" t="str">
        <f>Sheet1!P431</f>
        <v>BGE Gas ($/therm)</v>
      </c>
      <c r="F1604" s="68" t="str">
        <f>Sheet1!Q431</f>
        <v>75-125K</v>
      </c>
      <c r="G1604" s="71" t="s">
        <v>61</v>
      </c>
      <c r="H1604" s="72">
        <f>IF(ISNUMBER((Sheet1!R431+$F$9)*VLOOKUP($B1604,$H$13:$J$18,2,0)),(Sheet1!R431+$F$9)*VLOOKUP($B1604,$H$13:$J$18,2,0),"N/A")</f>
        <v>0.49239444614117822</v>
      </c>
      <c r="I1604" s="70" t="s">
        <v>61</v>
      </c>
      <c r="J1604" s="72">
        <f>IF(ISNUMBER((Sheet1!S431+$F$9)*VLOOKUP($B1604,$H$13:$J$18,2,0)),(Sheet1!S431+$F$9)*VLOOKUP($B1604,$H$13:$J$18,2,0),"N/A")</f>
        <v>0.46607569614117833</v>
      </c>
      <c r="K1604" s="72">
        <f>IF(ISNUMBER((Sheet1!T431+$F$9)*VLOOKUP($B1604,$H$13:$J$18,2,0)),(Sheet1!T431+$F$9)*VLOOKUP($B1604,$H$13:$J$18,2,0),"N/A")</f>
        <v>0.4552500016967338</v>
      </c>
    </row>
    <row r="1605" spans="2:11" x14ac:dyDescent="0.25">
      <c r="B1605" s="68" t="str">
        <f>Sheet1!M432</f>
        <v>MD</v>
      </c>
      <c r="C1605" s="68" t="str">
        <f>Sheet1!N432</f>
        <v>Gas</v>
      </c>
      <c r="D1605" s="73">
        <f>Sheet1!O432</f>
        <v>42916</v>
      </c>
      <c r="E1605" s="68" t="str">
        <f>Sheet1!P432</f>
        <v>WGL ($/therm)</v>
      </c>
      <c r="F1605" s="68" t="str">
        <f>Sheet1!Q432</f>
        <v>0-25K</v>
      </c>
      <c r="G1605" s="71" t="s">
        <v>61</v>
      </c>
      <c r="H1605" s="72">
        <f>IF(ISNUMBER((Sheet1!R432+$F$9)*VLOOKUP($B1605,$H$13:$J$18,2,0)),(Sheet1!R432+$F$9)*VLOOKUP($B1605,$H$13:$J$18,2,0),"N/A")</f>
        <v>0.54459474999999991</v>
      </c>
      <c r="I1605" s="70" t="s">
        <v>61</v>
      </c>
      <c r="J1605" s="72">
        <f>IF(ISNUMBER((Sheet1!S432+$F$9)*VLOOKUP($B1605,$H$13:$J$18,2,0)),(Sheet1!S432+$F$9)*VLOOKUP($B1605,$H$13:$J$18,2,0),"N/A")</f>
        <v>0.51423593749999996</v>
      </c>
      <c r="K1605" s="72">
        <f>IF(ISNUMBER((Sheet1!T432+$F$9)*VLOOKUP($B1605,$H$13:$J$18,2,0)),(Sheet1!T432+$F$9)*VLOOKUP($B1605,$H$13:$J$18,2,0),"N/A")</f>
        <v>0.50008733333333333</v>
      </c>
    </row>
    <row r="1606" spans="2:11" x14ac:dyDescent="0.25">
      <c r="B1606" s="68" t="str">
        <f>Sheet1!M433</f>
        <v>MD</v>
      </c>
      <c r="C1606" s="68" t="str">
        <f>Sheet1!N433</f>
        <v>Gas</v>
      </c>
      <c r="D1606" s="73">
        <f>Sheet1!O433</f>
        <v>42916</v>
      </c>
      <c r="E1606" s="68" t="str">
        <f>Sheet1!P433</f>
        <v>WGL ($/therm)</v>
      </c>
      <c r="F1606" s="68" t="str">
        <f>Sheet1!Q433</f>
        <v>25-75K</v>
      </c>
      <c r="G1606" s="71" t="s">
        <v>61</v>
      </c>
      <c r="H1606" s="72">
        <f>IF(ISNUMBER((Sheet1!R433+$F$9)*VLOOKUP($B1606,$H$13:$J$18,2,0)),(Sheet1!R433+$F$9)*VLOOKUP($B1606,$H$13:$J$18,2,0),"N/A")</f>
        <v>0.52459475</v>
      </c>
      <c r="I1606" s="70" t="s">
        <v>61</v>
      </c>
      <c r="J1606" s="72">
        <f>IF(ISNUMBER((Sheet1!S433+$F$9)*VLOOKUP($B1606,$H$13:$J$18,2,0)),(Sheet1!S433+$F$9)*VLOOKUP($B1606,$H$13:$J$18,2,0),"N/A")</f>
        <v>0.49423593749999994</v>
      </c>
      <c r="K1606" s="72">
        <f>IF(ISNUMBER((Sheet1!T433+$F$9)*VLOOKUP($B1606,$H$13:$J$18,2,0)),(Sheet1!T433+$F$9)*VLOOKUP($B1606,$H$13:$J$18,2,0),"N/A")</f>
        <v>0.48008733333333337</v>
      </c>
    </row>
    <row r="1607" spans="2:11" x14ac:dyDescent="0.25">
      <c r="B1607" s="68" t="str">
        <f>Sheet1!M434</f>
        <v>MD</v>
      </c>
      <c r="C1607" s="68" t="str">
        <f>Sheet1!N434</f>
        <v>Gas</v>
      </c>
      <c r="D1607" s="73">
        <f>Sheet1!O434</f>
        <v>42916</v>
      </c>
      <c r="E1607" s="68" t="str">
        <f>Sheet1!P434</f>
        <v>WGL ($/therm)</v>
      </c>
      <c r="F1607" s="68" t="str">
        <f>Sheet1!Q434</f>
        <v>75-125K</v>
      </c>
      <c r="G1607" s="71" t="s">
        <v>61</v>
      </c>
      <c r="H1607" s="72">
        <f>IF(ISNUMBER((Sheet1!R434+$F$9)*VLOOKUP($B1607,$H$13:$J$18,2,0)),(Sheet1!R434+$F$9)*VLOOKUP($B1607,$H$13:$J$18,2,0),"N/A")</f>
        <v>0.48959474999999991</v>
      </c>
      <c r="I1607" s="70" t="s">
        <v>61</v>
      </c>
      <c r="J1607" s="72">
        <f>IF(ISNUMBER((Sheet1!S434+$F$9)*VLOOKUP($B1607,$H$13:$J$18,2,0)),(Sheet1!S434+$F$9)*VLOOKUP($B1607,$H$13:$J$18,2,0),"N/A")</f>
        <v>0.45923593750000002</v>
      </c>
      <c r="K1607" s="72">
        <f>IF(ISNUMBER((Sheet1!T434+$F$9)*VLOOKUP($B1607,$H$13:$J$18,2,0)),(Sheet1!T434+$F$9)*VLOOKUP($B1607,$H$13:$J$18,2,0),"N/A")</f>
        <v>0.44508733333333328</v>
      </c>
    </row>
    <row r="1608" spans="2:11" x14ac:dyDescent="0.25">
      <c r="B1608" s="68" t="str">
        <f>Sheet1!M435</f>
        <v>MD</v>
      </c>
      <c r="C1608" s="68" t="str">
        <f>Sheet1!N435</f>
        <v>Gas</v>
      </c>
      <c r="D1608" s="73">
        <f>Sheet1!O435</f>
        <v>42947</v>
      </c>
      <c r="E1608" s="68" t="str">
        <f>Sheet1!P435</f>
        <v>BGE Gas ($/therm)</v>
      </c>
      <c r="F1608" s="68" t="str">
        <f>Sheet1!Q435</f>
        <v>0-25K</v>
      </c>
      <c r="G1608" s="71" t="s">
        <v>61</v>
      </c>
      <c r="H1608" s="72">
        <f>IF(ISNUMBER((Sheet1!R435+$F$9)*VLOOKUP($B1608,$H$13:$J$18,2,0)),(Sheet1!R435+$F$9)*VLOOKUP($B1608,$H$13:$J$18,2,0),"N/A")</f>
        <v>0.54300277947451148</v>
      </c>
      <c r="I1608" s="70" t="s">
        <v>61</v>
      </c>
      <c r="J1608" s="72">
        <f>IF(ISNUMBER((Sheet1!S435+$F$9)*VLOOKUP($B1608,$H$13:$J$18,2,0)),(Sheet1!S435+$F$9)*VLOOKUP($B1608,$H$13:$J$18,2,0),"N/A")</f>
        <v>0.51839027947451155</v>
      </c>
      <c r="K1608" s="72" t="str">
        <f>IF(ISNUMBER((Sheet1!T435+$F$9)*VLOOKUP($B1608,$H$13:$J$18,2,0)),(Sheet1!T435+$F$9)*VLOOKUP($B1608,$H$13:$J$18,2,0),"N/A")</f>
        <v>N/A</v>
      </c>
    </row>
    <row r="1609" spans="2:11" x14ac:dyDescent="0.25">
      <c r="B1609" s="68" t="str">
        <f>Sheet1!M436</f>
        <v>MD</v>
      </c>
      <c r="C1609" s="68" t="str">
        <f>Sheet1!N436</f>
        <v>Gas</v>
      </c>
      <c r="D1609" s="73">
        <f>Sheet1!O436</f>
        <v>42947</v>
      </c>
      <c r="E1609" s="68" t="str">
        <f>Sheet1!P436</f>
        <v>BGE Gas ($/therm)</v>
      </c>
      <c r="F1609" s="68" t="str">
        <f>Sheet1!Q436</f>
        <v>25-75K</v>
      </c>
      <c r="G1609" s="71" t="s">
        <v>61</v>
      </c>
      <c r="H1609" s="72">
        <f>IF(ISNUMBER((Sheet1!R436+$F$9)*VLOOKUP($B1609,$H$13:$J$18,2,0)),(Sheet1!R436+$F$9)*VLOOKUP($B1609,$H$13:$J$18,2,0),"N/A")</f>
        <v>0.52300277947451157</v>
      </c>
      <c r="I1609" s="70" t="s">
        <v>61</v>
      </c>
      <c r="J1609" s="72">
        <f>IF(ISNUMBER((Sheet1!S436+$F$9)*VLOOKUP($B1609,$H$13:$J$18,2,0)),(Sheet1!S436+$F$9)*VLOOKUP($B1609,$H$13:$J$18,2,0),"N/A")</f>
        <v>0.49839027947451153</v>
      </c>
      <c r="K1609" s="72" t="str">
        <f>IF(ISNUMBER((Sheet1!T436+$F$9)*VLOOKUP($B1609,$H$13:$J$18,2,0)),(Sheet1!T436+$F$9)*VLOOKUP($B1609,$H$13:$J$18,2,0),"N/A")</f>
        <v>N/A</v>
      </c>
    </row>
    <row r="1610" spans="2:11" x14ac:dyDescent="0.25">
      <c r="B1610" s="68" t="str">
        <f>Sheet1!M437</f>
        <v>MD</v>
      </c>
      <c r="C1610" s="68" t="str">
        <f>Sheet1!N437</f>
        <v>Gas</v>
      </c>
      <c r="D1610" s="73">
        <f>Sheet1!O437</f>
        <v>42947</v>
      </c>
      <c r="E1610" s="68" t="str">
        <f>Sheet1!P437</f>
        <v>BGE Gas ($/therm)</v>
      </c>
      <c r="F1610" s="68" t="str">
        <f>Sheet1!Q437</f>
        <v>75-125K</v>
      </c>
      <c r="G1610" s="71" t="s">
        <v>61</v>
      </c>
      <c r="H1610" s="72">
        <f>IF(ISNUMBER((Sheet1!R437+$F$9)*VLOOKUP($B1610,$H$13:$J$18,2,0)),(Sheet1!R437+$F$9)*VLOOKUP($B1610,$H$13:$J$18,2,0),"N/A")</f>
        <v>0.48800277947451154</v>
      </c>
      <c r="I1610" s="70" t="s">
        <v>61</v>
      </c>
      <c r="J1610" s="72">
        <f>IF(ISNUMBER((Sheet1!S437+$F$9)*VLOOKUP($B1610,$H$13:$J$18,2,0)),(Sheet1!S437+$F$9)*VLOOKUP($B1610,$H$13:$J$18,2,0),"N/A")</f>
        <v>0.46339027947451161</v>
      </c>
      <c r="K1610" s="72" t="str">
        <f>IF(ISNUMBER((Sheet1!T437+$F$9)*VLOOKUP($B1610,$H$13:$J$18,2,0)),(Sheet1!T437+$F$9)*VLOOKUP($B1610,$H$13:$J$18,2,0),"N/A")</f>
        <v>N/A</v>
      </c>
    </row>
    <row r="1611" spans="2:11" x14ac:dyDescent="0.25">
      <c r="B1611" s="68" t="str">
        <f>Sheet1!M438</f>
        <v>MD</v>
      </c>
      <c r="C1611" s="68" t="str">
        <f>Sheet1!N438</f>
        <v>Gas</v>
      </c>
      <c r="D1611" s="73">
        <f>Sheet1!O438</f>
        <v>42947</v>
      </c>
      <c r="E1611" s="68" t="str">
        <f>Sheet1!P438</f>
        <v>WGL ($/therm)</v>
      </c>
      <c r="F1611" s="68" t="str">
        <f>Sheet1!Q438</f>
        <v>0-25K</v>
      </c>
      <c r="G1611" s="71" t="s">
        <v>61</v>
      </c>
      <c r="H1611" s="72">
        <f>IF(ISNUMBER((Sheet1!R438+$F$9)*VLOOKUP($B1611,$H$13:$J$18,2,0)),(Sheet1!R438+$F$9)*VLOOKUP($B1611,$H$13:$J$18,2,0),"N/A")</f>
        <v>0.53852362500000006</v>
      </c>
      <c r="I1611" s="70" t="s">
        <v>61</v>
      </c>
      <c r="J1611" s="72">
        <f>IF(ISNUMBER((Sheet1!S438+$F$9)*VLOOKUP($B1611,$H$13:$J$18,2,0)),(Sheet1!S438+$F$9)*VLOOKUP($B1611,$H$13:$J$18,2,0),"N/A")</f>
        <v>0.51025156250000003</v>
      </c>
      <c r="K1611" s="72" t="str">
        <f>IF(ISNUMBER((Sheet1!T438+$F$9)*VLOOKUP($B1611,$H$13:$J$18,2,0)),(Sheet1!T438+$F$9)*VLOOKUP($B1611,$H$13:$J$18,2,0),"N/A")</f>
        <v>N/A</v>
      </c>
    </row>
    <row r="1612" spans="2:11" x14ac:dyDescent="0.25">
      <c r="B1612" s="68" t="str">
        <f>Sheet1!M439</f>
        <v>MD</v>
      </c>
      <c r="C1612" s="68" t="str">
        <f>Sheet1!N439</f>
        <v>Gas</v>
      </c>
      <c r="D1612" s="73">
        <f>Sheet1!O439</f>
        <v>42947</v>
      </c>
      <c r="E1612" s="68" t="str">
        <f>Sheet1!P439</f>
        <v>WGL ($/therm)</v>
      </c>
      <c r="F1612" s="68" t="str">
        <f>Sheet1!Q439</f>
        <v>25-75K</v>
      </c>
      <c r="G1612" s="71" t="s">
        <v>61</v>
      </c>
      <c r="H1612" s="72">
        <f>IF(ISNUMBER((Sheet1!R439+$F$9)*VLOOKUP($B1612,$H$13:$J$18,2,0)),(Sheet1!R439+$F$9)*VLOOKUP($B1612,$H$13:$J$18,2,0),"N/A")</f>
        <v>0.51852362500000004</v>
      </c>
      <c r="I1612" s="70" t="s">
        <v>61</v>
      </c>
      <c r="J1612" s="72">
        <f>IF(ISNUMBER((Sheet1!S439+$F$9)*VLOOKUP($B1612,$H$13:$J$18,2,0)),(Sheet1!S439+$F$9)*VLOOKUP($B1612,$H$13:$J$18,2,0),"N/A")</f>
        <v>0.49025156250000002</v>
      </c>
      <c r="K1612" s="72" t="str">
        <f>IF(ISNUMBER((Sheet1!T439+$F$9)*VLOOKUP($B1612,$H$13:$J$18,2,0)),(Sheet1!T439+$F$9)*VLOOKUP($B1612,$H$13:$J$18,2,0),"N/A")</f>
        <v>N/A</v>
      </c>
    </row>
    <row r="1613" spans="2:11" x14ac:dyDescent="0.25">
      <c r="B1613" s="68" t="str">
        <f>Sheet1!M440</f>
        <v>MD</v>
      </c>
      <c r="C1613" s="68" t="str">
        <f>Sheet1!N440</f>
        <v>Gas</v>
      </c>
      <c r="D1613" s="73">
        <f>Sheet1!O440</f>
        <v>42947</v>
      </c>
      <c r="E1613" s="68" t="str">
        <f>Sheet1!P440</f>
        <v>WGL ($/therm)</v>
      </c>
      <c r="F1613" s="68" t="str">
        <f>Sheet1!Q440</f>
        <v>75-125K</v>
      </c>
      <c r="G1613" s="71" t="s">
        <v>61</v>
      </c>
      <c r="H1613" s="72">
        <f>IF(ISNUMBER((Sheet1!R440+$F$9)*VLOOKUP($B1613,$H$13:$J$18,2,0)),(Sheet1!R440+$F$9)*VLOOKUP($B1613,$H$13:$J$18,2,0),"N/A")</f>
        <v>0.48352362499999996</v>
      </c>
      <c r="I1613" s="70" t="s">
        <v>61</v>
      </c>
      <c r="J1613" s="72">
        <f>IF(ISNUMBER((Sheet1!S440+$F$9)*VLOOKUP($B1613,$H$13:$J$18,2,0)),(Sheet1!S440+$F$9)*VLOOKUP($B1613,$H$13:$J$18,2,0),"N/A")</f>
        <v>0.45525156249999998</v>
      </c>
      <c r="K1613" s="72" t="str">
        <f>IF(ISNUMBER((Sheet1!T440+$F$9)*VLOOKUP($B1613,$H$13:$J$18,2,0)),(Sheet1!T440+$F$9)*VLOOKUP($B1613,$H$13:$J$18,2,0),"N/A")</f>
        <v>N/A</v>
      </c>
    </row>
    <row r="1614" spans="2:11" x14ac:dyDescent="0.25">
      <c r="B1614" s="68" t="str">
        <f>Sheet1!M441</f>
        <v>MD</v>
      </c>
      <c r="C1614" s="68" t="str">
        <f>Sheet1!N441</f>
        <v>Gas</v>
      </c>
      <c r="D1614" s="73">
        <f>Sheet1!O441</f>
        <v>42978</v>
      </c>
      <c r="E1614" s="68" t="str">
        <f>Sheet1!P441</f>
        <v>BGE Gas ($/therm)</v>
      </c>
      <c r="F1614" s="68" t="str">
        <f>Sheet1!Q441</f>
        <v>0-25K</v>
      </c>
      <c r="G1614" s="71" t="s">
        <v>61</v>
      </c>
      <c r="H1614" s="72">
        <f>IF(ISNUMBER((Sheet1!R441+$F$9)*VLOOKUP($B1614,$H$13:$J$18,2,0)),(Sheet1!R441+$F$9)*VLOOKUP($B1614,$H$13:$J$18,2,0),"N/A")</f>
        <v>0.53829027947451158</v>
      </c>
      <c r="I1614" s="70" t="s">
        <v>61</v>
      </c>
      <c r="J1614" s="72">
        <f>IF(ISNUMBER((Sheet1!S441+$F$9)*VLOOKUP($B1614,$H$13:$J$18,2,0)),(Sheet1!S441+$F$9)*VLOOKUP($B1614,$H$13:$J$18,2,0),"N/A")</f>
        <v>0.515611112807845</v>
      </c>
      <c r="K1614" s="72" t="str">
        <f>IF(ISNUMBER((Sheet1!T441+$F$9)*VLOOKUP($B1614,$H$13:$J$18,2,0)),(Sheet1!T441+$F$9)*VLOOKUP($B1614,$H$13:$J$18,2,0),"N/A")</f>
        <v>N/A</v>
      </c>
    </row>
    <row r="1615" spans="2:11" x14ac:dyDescent="0.25">
      <c r="B1615" s="68" t="str">
        <f>Sheet1!M442</f>
        <v>MD</v>
      </c>
      <c r="C1615" s="68" t="str">
        <f>Sheet1!N442</f>
        <v>Gas</v>
      </c>
      <c r="D1615" s="73">
        <f>Sheet1!O442</f>
        <v>42978</v>
      </c>
      <c r="E1615" s="68" t="str">
        <f>Sheet1!P442</f>
        <v>BGE Gas ($/therm)</v>
      </c>
      <c r="F1615" s="68" t="str">
        <f>Sheet1!Q442</f>
        <v>25-75K</v>
      </c>
      <c r="G1615" s="71" t="s">
        <v>61</v>
      </c>
      <c r="H1615" s="72">
        <f>IF(ISNUMBER((Sheet1!R442+$F$9)*VLOOKUP($B1615,$H$13:$J$18,2,0)),(Sheet1!R442+$F$9)*VLOOKUP($B1615,$H$13:$J$18,2,0),"N/A")</f>
        <v>0.51829027947451167</v>
      </c>
      <c r="I1615" s="70" t="s">
        <v>61</v>
      </c>
      <c r="J1615" s="72">
        <f>IF(ISNUMBER((Sheet1!S442+$F$9)*VLOOKUP($B1615,$H$13:$J$18,2,0)),(Sheet1!S442+$F$9)*VLOOKUP($B1615,$H$13:$J$18,2,0),"N/A")</f>
        <v>0.49561111280784498</v>
      </c>
      <c r="K1615" s="72" t="str">
        <f>IF(ISNUMBER((Sheet1!T442+$F$9)*VLOOKUP($B1615,$H$13:$J$18,2,0)),(Sheet1!T442+$F$9)*VLOOKUP($B1615,$H$13:$J$18,2,0),"N/A")</f>
        <v>N/A</v>
      </c>
    </row>
    <row r="1616" spans="2:11" x14ac:dyDescent="0.25">
      <c r="B1616" s="68" t="str">
        <f>Sheet1!M443</f>
        <v>MD</v>
      </c>
      <c r="C1616" s="68" t="str">
        <f>Sheet1!N443</f>
        <v>Gas</v>
      </c>
      <c r="D1616" s="73">
        <f>Sheet1!O443</f>
        <v>42978</v>
      </c>
      <c r="E1616" s="68" t="str">
        <f>Sheet1!P443</f>
        <v>BGE Gas ($/therm)</v>
      </c>
      <c r="F1616" s="68" t="str">
        <f>Sheet1!Q443</f>
        <v>75-125K</v>
      </c>
      <c r="G1616" s="71" t="s">
        <v>61</v>
      </c>
      <c r="H1616" s="72">
        <f>IF(ISNUMBER((Sheet1!R443+$F$9)*VLOOKUP($B1616,$H$13:$J$18,2,0)),(Sheet1!R443+$F$9)*VLOOKUP($B1616,$H$13:$J$18,2,0),"N/A")</f>
        <v>0.48329027947451159</v>
      </c>
      <c r="I1616" s="70" t="s">
        <v>61</v>
      </c>
      <c r="J1616" s="72">
        <f>IF(ISNUMBER((Sheet1!S443+$F$9)*VLOOKUP($B1616,$H$13:$J$18,2,0)),(Sheet1!S443+$F$9)*VLOOKUP($B1616,$H$13:$J$18,2,0),"N/A")</f>
        <v>0.46061111280784495</v>
      </c>
      <c r="K1616" s="72" t="str">
        <f>IF(ISNUMBER((Sheet1!T443+$F$9)*VLOOKUP($B1616,$H$13:$J$18,2,0)),(Sheet1!T443+$F$9)*VLOOKUP($B1616,$H$13:$J$18,2,0),"N/A")</f>
        <v>N/A</v>
      </c>
    </row>
    <row r="1617" spans="2:11" x14ac:dyDescent="0.25">
      <c r="B1617" s="68" t="str">
        <f>Sheet1!M444</f>
        <v>MD</v>
      </c>
      <c r="C1617" s="68" t="str">
        <f>Sheet1!N444</f>
        <v>Gas</v>
      </c>
      <c r="D1617" s="73">
        <f>Sheet1!O444</f>
        <v>42978</v>
      </c>
      <c r="E1617" s="68" t="str">
        <f>Sheet1!P444</f>
        <v>WGL ($/therm)</v>
      </c>
      <c r="F1617" s="68" t="str">
        <f>Sheet1!Q444</f>
        <v>0-25K</v>
      </c>
      <c r="G1617" s="71" t="s">
        <v>61</v>
      </c>
      <c r="H1617" s="72">
        <f>IF(ISNUMBER((Sheet1!R444+$F$9)*VLOOKUP($B1617,$H$13:$J$18,2,0)),(Sheet1!R444+$F$9)*VLOOKUP($B1617,$H$13:$J$18,2,0),"N/A")</f>
        <v>0.5322357499999999</v>
      </c>
      <c r="I1617" s="70" t="s">
        <v>61</v>
      </c>
      <c r="J1617" s="72">
        <f>IF(ISNUMBER((Sheet1!S444+$F$9)*VLOOKUP($B1617,$H$13:$J$18,2,0)),(Sheet1!S444+$F$9)*VLOOKUP($B1617,$H$13:$J$18,2,0),"N/A")</f>
        <v>0.50618537500000005</v>
      </c>
      <c r="K1617" s="72" t="str">
        <f>IF(ISNUMBER((Sheet1!T444+$F$9)*VLOOKUP($B1617,$H$13:$J$18,2,0)),(Sheet1!T444+$F$9)*VLOOKUP($B1617,$H$13:$J$18,2,0),"N/A")</f>
        <v>N/A</v>
      </c>
    </row>
    <row r="1618" spans="2:11" x14ac:dyDescent="0.25">
      <c r="B1618" s="68" t="str">
        <f>Sheet1!M445</f>
        <v>MD</v>
      </c>
      <c r="C1618" s="68" t="str">
        <f>Sheet1!N445</f>
        <v>Gas</v>
      </c>
      <c r="D1618" s="73">
        <f>Sheet1!O445</f>
        <v>42978</v>
      </c>
      <c r="E1618" s="68" t="str">
        <f>Sheet1!P445</f>
        <v>WGL ($/therm)</v>
      </c>
      <c r="F1618" s="68" t="str">
        <f>Sheet1!Q445</f>
        <v>25-75K</v>
      </c>
      <c r="G1618" s="71" t="s">
        <v>61</v>
      </c>
      <c r="H1618" s="72">
        <f>IF(ISNUMBER((Sheet1!R445+$F$9)*VLOOKUP($B1618,$H$13:$J$18,2,0)),(Sheet1!R445+$F$9)*VLOOKUP($B1618,$H$13:$J$18,2,0),"N/A")</f>
        <v>0.51223574999999999</v>
      </c>
      <c r="I1618" s="70" t="s">
        <v>61</v>
      </c>
      <c r="J1618" s="72">
        <f>IF(ISNUMBER((Sheet1!S445+$F$9)*VLOOKUP($B1618,$H$13:$J$18,2,0)),(Sheet1!S445+$F$9)*VLOOKUP($B1618,$H$13:$J$18,2,0),"N/A")</f>
        <v>0.48618537500000009</v>
      </c>
      <c r="K1618" s="72" t="str">
        <f>IF(ISNUMBER((Sheet1!T445+$F$9)*VLOOKUP($B1618,$H$13:$J$18,2,0)),(Sheet1!T445+$F$9)*VLOOKUP($B1618,$H$13:$J$18,2,0),"N/A")</f>
        <v>N/A</v>
      </c>
    </row>
    <row r="1619" spans="2:11" x14ac:dyDescent="0.25">
      <c r="B1619" s="68" t="str">
        <f>Sheet1!M446</f>
        <v>MD</v>
      </c>
      <c r="C1619" s="68" t="str">
        <f>Sheet1!N446</f>
        <v>Gas</v>
      </c>
      <c r="D1619" s="73">
        <f>Sheet1!O446</f>
        <v>42978</v>
      </c>
      <c r="E1619" s="68" t="str">
        <f>Sheet1!P446</f>
        <v>WGL ($/therm)</v>
      </c>
      <c r="F1619" s="68" t="str">
        <f>Sheet1!Q446</f>
        <v>75-125K</v>
      </c>
      <c r="G1619" s="71" t="s">
        <v>61</v>
      </c>
      <c r="H1619" s="72">
        <f>IF(ISNUMBER((Sheet1!R446+$F$9)*VLOOKUP($B1619,$H$13:$J$18,2,0)),(Sheet1!R446+$F$9)*VLOOKUP($B1619,$H$13:$J$18,2,0),"N/A")</f>
        <v>0.4772357499999999</v>
      </c>
      <c r="I1619" s="70" t="s">
        <v>61</v>
      </c>
      <c r="J1619" s="72">
        <f>IF(ISNUMBER((Sheet1!S446+$F$9)*VLOOKUP($B1619,$H$13:$J$18,2,0)),(Sheet1!S446+$F$9)*VLOOKUP($B1619,$H$13:$J$18,2,0),"N/A")</f>
        <v>0.451185375</v>
      </c>
      <c r="K1619" s="72" t="str">
        <f>IF(ISNUMBER((Sheet1!T446+$F$9)*VLOOKUP($B1619,$H$13:$J$18,2,0)),(Sheet1!T446+$F$9)*VLOOKUP($B1619,$H$13:$J$18,2,0),"N/A")</f>
        <v>N/A</v>
      </c>
    </row>
    <row r="1620" spans="2:11" x14ac:dyDescent="0.25">
      <c r="B1620" s="68" t="str">
        <f>Sheet1!M447</f>
        <v>MD</v>
      </c>
      <c r="C1620" s="68" t="str">
        <f>Sheet1!N447</f>
        <v>Gas</v>
      </c>
      <c r="D1620" s="73">
        <f>Sheet1!O447</f>
        <v>43008</v>
      </c>
      <c r="E1620" s="68" t="str">
        <f>Sheet1!P447</f>
        <v>BGE Gas ($/therm)</v>
      </c>
      <c r="F1620" s="68" t="str">
        <f>Sheet1!Q447</f>
        <v>0-25K</v>
      </c>
      <c r="G1620" s="71" t="s">
        <v>61</v>
      </c>
      <c r="H1620" s="72">
        <f>IF(ISNUMBER((Sheet1!R447+$F$9)*VLOOKUP($B1620,$H$13:$J$18,2,0)),(Sheet1!R447+$F$9)*VLOOKUP($B1620,$H$13:$J$18,2,0),"N/A")</f>
        <v>0.53430694614117813</v>
      </c>
      <c r="I1620" s="70" t="s">
        <v>61</v>
      </c>
      <c r="J1620" s="72">
        <f>IF(ISNUMBER((Sheet1!S447+$F$9)*VLOOKUP($B1620,$H$13:$J$18,2,0)),(Sheet1!S447+$F$9)*VLOOKUP($B1620,$H$13:$J$18,2,0),"N/A")</f>
        <v>0.51328402947451168</v>
      </c>
      <c r="K1620" s="72" t="str">
        <f>IF(ISNUMBER((Sheet1!T447+$F$9)*VLOOKUP($B1620,$H$13:$J$18,2,0)),(Sheet1!T447+$F$9)*VLOOKUP($B1620,$H$13:$J$18,2,0),"N/A")</f>
        <v>N/A</v>
      </c>
    </row>
    <row r="1621" spans="2:11" x14ac:dyDescent="0.25">
      <c r="B1621" s="68" t="str">
        <f>Sheet1!M448</f>
        <v>MD</v>
      </c>
      <c r="C1621" s="68" t="str">
        <f>Sheet1!N448</f>
        <v>Gas</v>
      </c>
      <c r="D1621" s="73">
        <f>Sheet1!O448</f>
        <v>43008</v>
      </c>
      <c r="E1621" s="68" t="str">
        <f>Sheet1!P448</f>
        <v>BGE Gas ($/therm)</v>
      </c>
      <c r="F1621" s="68" t="str">
        <f>Sheet1!Q448</f>
        <v>25-75K</v>
      </c>
      <c r="G1621" s="71" t="s">
        <v>61</v>
      </c>
      <c r="H1621" s="72">
        <f>IF(ISNUMBER((Sheet1!R448+$F$9)*VLOOKUP($B1621,$H$13:$J$18,2,0)),(Sheet1!R448+$F$9)*VLOOKUP($B1621,$H$13:$J$18,2,0),"N/A")</f>
        <v>0.51430694614117822</v>
      </c>
      <c r="I1621" s="70" t="s">
        <v>61</v>
      </c>
      <c r="J1621" s="72">
        <f>IF(ISNUMBER((Sheet1!S448+$F$9)*VLOOKUP($B1621,$H$13:$J$18,2,0)),(Sheet1!S448+$F$9)*VLOOKUP($B1621,$H$13:$J$18,2,0),"N/A")</f>
        <v>0.49328402947451166</v>
      </c>
      <c r="K1621" s="72" t="str">
        <f>IF(ISNUMBER((Sheet1!T448+$F$9)*VLOOKUP($B1621,$H$13:$J$18,2,0)),(Sheet1!T448+$F$9)*VLOOKUP($B1621,$H$13:$J$18,2,0),"N/A")</f>
        <v>N/A</v>
      </c>
    </row>
    <row r="1622" spans="2:11" x14ac:dyDescent="0.25">
      <c r="B1622" s="68" t="str">
        <f>Sheet1!M449</f>
        <v>MD</v>
      </c>
      <c r="C1622" s="68" t="str">
        <f>Sheet1!N449</f>
        <v>Gas</v>
      </c>
      <c r="D1622" s="73">
        <f>Sheet1!O449</f>
        <v>43008</v>
      </c>
      <c r="E1622" s="68" t="str">
        <f>Sheet1!P449</f>
        <v>BGE Gas ($/therm)</v>
      </c>
      <c r="F1622" s="68" t="str">
        <f>Sheet1!Q449</f>
        <v>75-125K</v>
      </c>
      <c r="G1622" s="71" t="s">
        <v>61</v>
      </c>
      <c r="H1622" s="72">
        <f>IF(ISNUMBER((Sheet1!R449+$F$9)*VLOOKUP($B1622,$H$13:$J$18,2,0)),(Sheet1!R449+$F$9)*VLOOKUP($B1622,$H$13:$J$18,2,0),"N/A")</f>
        <v>0.47930694614117819</v>
      </c>
      <c r="I1622" s="70" t="s">
        <v>61</v>
      </c>
      <c r="J1622" s="72">
        <f>IF(ISNUMBER((Sheet1!S449+$F$9)*VLOOKUP($B1622,$H$13:$J$18,2,0)),(Sheet1!S449+$F$9)*VLOOKUP($B1622,$H$13:$J$18,2,0),"N/A")</f>
        <v>0.45828402947451163</v>
      </c>
      <c r="K1622" s="72" t="str">
        <f>IF(ISNUMBER((Sheet1!T449+$F$9)*VLOOKUP($B1622,$H$13:$J$18,2,0)),(Sheet1!T449+$F$9)*VLOOKUP($B1622,$H$13:$J$18,2,0),"N/A")</f>
        <v>N/A</v>
      </c>
    </row>
    <row r="1623" spans="2:11" x14ac:dyDescent="0.25">
      <c r="B1623" s="68" t="str">
        <f>Sheet1!M450</f>
        <v>MD</v>
      </c>
      <c r="C1623" s="68" t="str">
        <f>Sheet1!N450</f>
        <v>Gas</v>
      </c>
      <c r="D1623" s="73">
        <f>Sheet1!O450</f>
        <v>43008</v>
      </c>
      <c r="E1623" s="68" t="str">
        <f>Sheet1!P450</f>
        <v>WGL ($/therm)</v>
      </c>
      <c r="F1623" s="68" t="str">
        <f>Sheet1!Q450</f>
        <v>0-25K</v>
      </c>
      <c r="G1623" s="71" t="s">
        <v>61</v>
      </c>
      <c r="H1623" s="72">
        <f>IF(ISNUMBER((Sheet1!R450+$F$9)*VLOOKUP($B1623,$H$13:$J$18,2,0)),(Sheet1!R450+$F$9)*VLOOKUP($B1623,$H$13:$J$18,2,0),"N/A")</f>
        <v>0.52596912499999993</v>
      </c>
      <c r="I1623" s="70" t="s">
        <v>61</v>
      </c>
      <c r="J1623" s="72">
        <f>IF(ISNUMBER((Sheet1!S450+$F$9)*VLOOKUP($B1623,$H$13:$J$18,2,0)),(Sheet1!S450+$F$9)*VLOOKUP($B1623,$H$13:$J$18,2,0),"N/A")</f>
        <v>0.50221906250000004</v>
      </c>
      <c r="K1623" s="72" t="str">
        <f>IF(ISNUMBER((Sheet1!T450+$F$9)*VLOOKUP($B1623,$H$13:$J$18,2,0)),(Sheet1!T450+$F$9)*VLOOKUP($B1623,$H$13:$J$18,2,0),"N/A")</f>
        <v>N/A</v>
      </c>
    </row>
    <row r="1624" spans="2:11" x14ac:dyDescent="0.25">
      <c r="B1624" s="68" t="str">
        <f>Sheet1!M451</f>
        <v>MD</v>
      </c>
      <c r="C1624" s="68" t="str">
        <f>Sheet1!N451</f>
        <v>Gas</v>
      </c>
      <c r="D1624" s="73">
        <f>Sheet1!O451</f>
        <v>43008</v>
      </c>
      <c r="E1624" s="68" t="str">
        <f>Sheet1!P451</f>
        <v>WGL ($/therm)</v>
      </c>
      <c r="F1624" s="68" t="str">
        <f>Sheet1!Q451</f>
        <v>25-75K</v>
      </c>
      <c r="G1624" s="71" t="s">
        <v>61</v>
      </c>
      <c r="H1624" s="72">
        <f>IF(ISNUMBER((Sheet1!R451+$F$9)*VLOOKUP($B1624,$H$13:$J$18,2,0)),(Sheet1!R451+$F$9)*VLOOKUP($B1624,$H$13:$J$18,2,0),"N/A")</f>
        <v>0.50596912499999991</v>
      </c>
      <c r="I1624" s="70" t="s">
        <v>61</v>
      </c>
      <c r="J1624" s="72">
        <f>IF(ISNUMBER((Sheet1!S451+$F$9)*VLOOKUP($B1624,$H$13:$J$18,2,0)),(Sheet1!S451+$F$9)*VLOOKUP($B1624,$H$13:$J$18,2,0),"N/A")</f>
        <v>0.48221906250000002</v>
      </c>
      <c r="K1624" s="72" t="str">
        <f>IF(ISNUMBER((Sheet1!T451+$F$9)*VLOOKUP($B1624,$H$13:$J$18,2,0)),(Sheet1!T451+$F$9)*VLOOKUP($B1624,$H$13:$J$18,2,0),"N/A")</f>
        <v>N/A</v>
      </c>
    </row>
    <row r="1625" spans="2:11" x14ac:dyDescent="0.25">
      <c r="B1625" s="68" t="str">
        <f>Sheet1!M452</f>
        <v>MD</v>
      </c>
      <c r="C1625" s="68" t="str">
        <f>Sheet1!N452</f>
        <v>Gas</v>
      </c>
      <c r="D1625" s="73">
        <f>Sheet1!O452</f>
        <v>43008</v>
      </c>
      <c r="E1625" s="68" t="str">
        <f>Sheet1!P452</f>
        <v>WGL ($/therm)</v>
      </c>
      <c r="F1625" s="68" t="str">
        <f>Sheet1!Q452</f>
        <v>75-125K</v>
      </c>
      <c r="G1625" s="71" t="s">
        <v>61</v>
      </c>
      <c r="H1625" s="72">
        <f>IF(ISNUMBER((Sheet1!R452+$F$9)*VLOOKUP($B1625,$H$13:$J$18,2,0)),(Sheet1!R452+$F$9)*VLOOKUP($B1625,$H$13:$J$18,2,0),"N/A")</f>
        <v>0.47096912499999999</v>
      </c>
      <c r="I1625" s="70" t="s">
        <v>61</v>
      </c>
      <c r="J1625" s="72">
        <f>IF(ISNUMBER((Sheet1!S452+$F$9)*VLOOKUP($B1625,$H$13:$J$18,2,0)),(Sheet1!S452+$F$9)*VLOOKUP($B1625,$H$13:$J$18,2,0),"N/A")</f>
        <v>0.44721906250000004</v>
      </c>
      <c r="K1625" s="72" t="str">
        <f>IF(ISNUMBER((Sheet1!T452+$F$9)*VLOOKUP($B1625,$H$13:$J$18,2,0)),(Sheet1!T452+$F$9)*VLOOKUP($B1625,$H$13:$J$18,2,0),"N/A")</f>
        <v>N/A</v>
      </c>
    </row>
    <row r="1626" spans="2:11" x14ac:dyDescent="0.25">
      <c r="B1626" s="68" t="str">
        <f>Sheet1!M453</f>
        <v>MD</v>
      </c>
      <c r="C1626" s="68" t="str">
        <f>Sheet1!N453</f>
        <v>Gas</v>
      </c>
      <c r="D1626" s="73">
        <f>Sheet1!O453</f>
        <v>43039</v>
      </c>
      <c r="E1626" s="68" t="str">
        <f>Sheet1!P453</f>
        <v>BGE Gas ($/therm)</v>
      </c>
      <c r="F1626" s="68" t="str">
        <f>Sheet1!Q453</f>
        <v>0-25K</v>
      </c>
      <c r="G1626" s="71" t="s">
        <v>61</v>
      </c>
      <c r="H1626" s="72">
        <f>IF(ISNUMBER((Sheet1!R453+$F$9)*VLOOKUP($B1626,$H$13:$J$18,2,0)),(Sheet1!R453+$F$9)*VLOOKUP($B1626,$H$13:$J$18,2,0),"N/A")</f>
        <v>0.53194861280784489</v>
      </c>
      <c r="I1626" s="70" t="s">
        <v>61</v>
      </c>
      <c r="J1626" s="72">
        <f>IF(ISNUMBER((Sheet1!S453+$F$9)*VLOOKUP($B1626,$H$13:$J$18,2,0)),(Sheet1!S453+$F$9)*VLOOKUP($B1626,$H$13:$J$18,2,0),"N/A")</f>
        <v>0.51183194614117833</v>
      </c>
      <c r="K1626" s="72" t="str">
        <f>IF(ISNUMBER((Sheet1!T453+$F$9)*VLOOKUP($B1626,$H$13:$J$18,2,0)),(Sheet1!T453+$F$9)*VLOOKUP($B1626,$H$13:$J$18,2,0),"N/A")</f>
        <v>N/A</v>
      </c>
    </row>
    <row r="1627" spans="2:11" x14ac:dyDescent="0.25">
      <c r="B1627" s="68" t="str">
        <f>Sheet1!M454</f>
        <v>MD</v>
      </c>
      <c r="C1627" s="68" t="str">
        <f>Sheet1!N454</f>
        <v>Gas</v>
      </c>
      <c r="D1627" s="73">
        <f>Sheet1!O454</f>
        <v>43039</v>
      </c>
      <c r="E1627" s="68" t="str">
        <f>Sheet1!P454</f>
        <v>BGE Gas ($/therm)</v>
      </c>
      <c r="F1627" s="68" t="str">
        <f>Sheet1!Q454</f>
        <v>25-75K</v>
      </c>
      <c r="G1627" s="71" t="s">
        <v>61</v>
      </c>
      <c r="H1627" s="72">
        <f>IF(ISNUMBER((Sheet1!R454+$F$9)*VLOOKUP($B1627,$H$13:$J$18,2,0)),(Sheet1!R454+$F$9)*VLOOKUP($B1627,$H$13:$J$18,2,0),"N/A")</f>
        <v>0.51194861280784498</v>
      </c>
      <c r="I1627" s="70" t="s">
        <v>61</v>
      </c>
      <c r="J1627" s="72">
        <f>IF(ISNUMBER((Sheet1!S454+$F$9)*VLOOKUP($B1627,$H$13:$J$18,2,0)),(Sheet1!S454+$F$9)*VLOOKUP($B1627,$H$13:$J$18,2,0),"N/A")</f>
        <v>0.49183194614117831</v>
      </c>
      <c r="K1627" s="72" t="str">
        <f>IF(ISNUMBER((Sheet1!T454+$F$9)*VLOOKUP($B1627,$H$13:$J$18,2,0)),(Sheet1!T454+$F$9)*VLOOKUP($B1627,$H$13:$J$18,2,0),"N/A")</f>
        <v>N/A</v>
      </c>
    </row>
    <row r="1628" spans="2:11" x14ac:dyDescent="0.25">
      <c r="B1628" s="68" t="str">
        <f>Sheet1!M455</f>
        <v>MD</v>
      </c>
      <c r="C1628" s="68" t="str">
        <f>Sheet1!N455</f>
        <v>Gas</v>
      </c>
      <c r="D1628" s="73">
        <f>Sheet1!O455</f>
        <v>43039</v>
      </c>
      <c r="E1628" s="68" t="str">
        <f>Sheet1!P455</f>
        <v>BGE Gas ($/therm)</v>
      </c>
      <c r="F1628" s="68" t="str">
        <f>Sheet1!Q455</f>
        <v>75-125K</v>
      </c>
      <c r="G1628" s="71" t="s">
        <v>61</v>
      </c>
      <c r="H1628" s="72">
        <f>IF(ISNUMBER((Sheet1!R455+$F$9)*VLOOKUP($B1628,$H$13:$J$18,2,0)),(Sheet1!R455+$F$9)*VLOOKUP($B1628,$H$13:$J$18,2,0),"N/A")</f>
        <v>0.4769486128078449</v>
      </c>
      <c r="I1628" s="70" t="s">
        <v>61</v>
      </c>
      <c r="J1628" s="72">
        <f>IF(ISNUMBER((Sheet1!S455+$F$9)*VLOOKUP($B1628,$H$13:$J$18,2,0)),(Sheet1!S455+$F$9)*VLOOKUP($B1628,$H$13:$J$18,2,0),"N/A")</f>
        <v>0.45683194614117834</v>
      </c>
      <c r="K1628" s="72" t="str">
        <f>IF(ISNUMBER((Sheet1!T455+$F$9)*VLOOKUP($B1628,$H$13:$J$18,2,0)),(Sheet1!T455+$F$9)*VLOOKUP($B1628,$H$13:$J$18,2,0),"N/A")</f>
        <v>N/A</v>
      </c>
    </row>
    <row r="1629" spans="2:11" x14ac:dyDescent="0.25">
      <c r="B1629" s="68" t="str">
        <f>Sheet1!M456</f>
        <v>MD</v>
      </c>
      <c r="C1629" s="68" t="str">
        <f>Sheet1!N456</f>
        <v>Gas</v>
      </c>
      <c r="D1629" s="73">
        <f>Sheet1!O456</f>
        <v>43039</v>
      </c>
      <c r="E1629" s="68" t="str">
        <f>Sheet1!P456</f>
        <v>WGL ($/therm)</v>
      </c>
      <c r="F1629" s="68" t="str">
        <f>Sheet1!Q456</f>
        <v>0-25K</v>
      </c>
      <c r="G1629" s="71" t="s">
        <v>61</v>
      </c>
      <c r="H1629" s="72">
        <f>IF(ISNUMBER((Sheet1!R456+$F$9)*VLOOKUP($B1629,$H$13:$J$18,2,0)),(Sheet1!R456+$F$9)*VLOOKUP($B1629,$H$13:$J$18,2,0),"N/A")</f>
        <v>0.51968974999999995</v>
      </c>
      <c r="I1629" s="70" t="s">
        <v>61</v>
      </c>
      <c r="J1629" s="72">
        <f>IF(ISNUMBER((Sheet1!S456+$F$9)*VLOOKUP($B1629,$H$13:$J$18,2,0)),(Sheet1!S456+$F$9)*VLOOKUP($B1629,$H$13:$J$18,2,0),"N/A")</f>
        <v>0.49828462499999998</v>
      </c>
      <c r="K1629" s="72" t="str">
        <f>IF(ISNUMBER((Sheet1!T456+$F$9)*VLOOKUP($B1629,$H$13:$J$18,2,0)),(Sheet1!T456+$F$9)*VLOOKUP($B1629,$H$13:$J$18,2,0),"N/A")</f>
        <v>N/A</v>
      </c>
    </row>
    <row r="1630" spans="2:11" x14ac:dyDescent="0.25">
      <c r="B1630" s="68" t="str">
        <f>Sheet1!M457</f>
        <v>MD</v>
      </c>
      <c r="C1630" s="68" t="str">
        <f>Sheet1!N457</f>
        <v>Gas</v>
      </c>
      <c r="D1630" s="73">
        <f>Sheet1!O457</f>
        <v>43039</v>
      </c>
      <c r="E1630" s="68" t="str">
        <f>Sheet1!P457</f>
        <v>WGL ($/therm)</v>
      </c>
      <c r="F1630" s="68" t="str">
        <f>Sheet1!Q457</f>
        <v>25-75K</v>
      </c>
      <c r="G1630" s="71" t="s">
        <v>61</v>
      </c>
      <c r="H1630" s="72">
        <f>IF(ISNUMBER((Sheet1!R457+$F$9)*VLOOKUP($B1630,$H$13:$J$18,2,0)),(Sheet1!R457+$F$9)*VLOOKUP($B1630,$H$13:$J$18,2,0),"N/A")</f>
        <v>0.49968974999999993</v>
      </c>
      <c r="I1630" s="70" t="s">
        <v>61</v>
      </c>
      <c r="J1630" s="72">
        <f>IF(ISNUMBER((Sheet1!S457+$F$9)*VLOOKUP($B1630,$H$13:$J$18,2,0)),(Sheet1!S457+$F$9)*VLOOKUP($B1630,$H$13:$J$18,2,0),"N/A")</f>
        <v>0.47828462499999996</v>
      </c>
      <c r="K1630" s="72" t="str">
        <f>IF(ISNUMBER((Sheet1!T457+$F$9)*VLOOKUP($B1630,$H$13:$J$18,2,0)),(Sheet1!T457+$F$9)*VLOOKUP($B1630,$H$13:$J$18,2,0),"N/A")</f>
        <v>N/A</v>
      </c>
    </row>
    <row r="1631" spans="2:11" x14ac:dyDescent="0.25">
      <c r="B1631" s="68" t="str">
        <f>Sheet1!M458</f>
        <v>MD</v>
      </c>
      <c r="C1631" s="68" t="str">
        <f>Sheet1!N458</f>
        <v>Gas</v>
      </c>
      <c r="D1631" s="73">
        <f>Sheet1!O458</f>
        <v>43039</v>
      </c>
      <c r="E1631" s="68" t="str">
        <f>Sheet1!P458</f>
        <v>WGL ($/therm)</v>
      </c>
      <c r="F1631" s="68" t="str">
        <f>Sheet1!Q458</f>
        <v>75-125K</v>
      </c>
      <c r="G1631" s="71" t="s">
        <v>61</v>
      </c>
      <c r="H1631" s="72">
        <f>IF(ISNUMBER((Sheet1!R458+$F$9)*VLOOKUP($B1631,$H$13:$J$18,2,0)),(Sheet1!R458+$F$9)*VLOOKUP($B1631,$H$13:$J$18,2,0),"N/A")</f>
        <v>0.46468974999999996</v>
      </c>
      <c r="I1631" s="70" t="s">
        <v>61</v>
      </c>
      <c r="J1631" s="72">
        <f>IF(ISNUMBER((Sheet1!S458+$F$9)*VLOOKUP($B1631,$H$13:$J$18,2,0)),(Sheet1!S458+$F$9)*VLOOKUP($B1631,$H$13:$J$18,2,0),"N/A")</f>
        <v>0.44328462499999999</v>
      </c>
      <c r="K1631" s="72" t="str">
        <f>IF(ISNUMBER((Sheet1!T458+$F$9)*VLOOKUP($B1631,$H$13:$J$18,2,0)),(Sheet1!T458+$F$9)*VLOOKUP($B1631,$H$13:$J$18,2,0),"N/A")</f>
        <v>N/A</v>
      </c>
    </row>
    <row r="1632" spans="2:11" x14ac:dyDescent="0.25">
      <c r="B1632" s="68" t="str">
        <f>Sheet1!M459</f>
        <v>MD</v>
      </c>
      <c r="C1632" s="68" t="str">
        <f>Sheet1!N459</f>
        <v>Gas</v>
      </c>
      <c r="D1632" s="73">
        <f>Sheet1!O459</f>
        <v>43069</v>
      </c>
      <c r="E1632" s="68" t="str">
        <f>Sheet1!P459</f>
        <v>BGE Gas ($/therm)</v>
      </c>
      <c r="F1632" s="68" t="str">
        <f>Sheet1!Q459</f>
        <v>0-25K</v>
      </c>
      <c r="G1632" s="71" t="s">
        <v>61</v>
      </c>
      <c r="H1632" s="72">
        <f>IF(ISNUMBER((Sheet1!R459+$F$9)*VLOOKUP($B1632,$H$13:$J$18,2,0)),(Sheet1!R459+$F$9)*VLOOKUP($B1632,$H$13:$J$18,2,0),"N/A")</f>
        <v>0.52902777947451152</v>
      </c>
      <c r="I1632" s="70" t="s">
        <v>61</v>
      </c>
      <c r="J1632" s="72">
        <f>IF(ISNUMBER((Sheet1!S459+$F$9)*VLOOKUP($B1632,$H$13:$J$18,2,0)),(Sheet1!S459+$F$9)*VLOOKUP($B1632,$H$13:$J$18,2,0),"N/A")</f>
        <v>0.5101736128078449</v>
      </c>
      <c r="K1632" s="72" t="str">
        <f>IF(ISNUMBER((Sheet1!T459+$F$9)*VLOOKUP($B1632,$H$13:$J$18,2,0)),(Sheet1!T459+$F$9)*VLOOKUP($B1632,$H$13:$J$18,2,0),"N/A")</f>
        <v>N/A</v>
      </c>
    </row>
    <row r="1633" spans="2:11" x14ac:dyDescent="0.25">
      <c r="B1633" s="68" t="str">
        <f>Sheet1!M460</f>
        <v>MD</v>
      </c>
      <c r="C1633" s="68" t="str">
        <f>Sheet1!N460</f>
        <v>Gas</v>
      </c>
      <c r="D1633" s="73">
        <f>Sheet1!O460</f>
        <v>43069</v>
      </c>
      <c r="E1633" s="68" t="str">
        <f>Sheet1!P460</f>
        <v>BGE Gas ($/therm)</v>
      </c>
      <c r="F1633" s="68" t="str">
        <f>Sheet1!Q460</f>
        <v>25-75K</v>
      </c>
      <c r="G1633" s="71" t="s">
        <v>61</v>
      </c>
      <c r="H1633" s="72">
        <f>IF(ISNUMBER((Sheet1!R460+$F$9)*VLOOKUP($B1633,$H$13:$J$18,2,0)),(Sheet1!R460+$F$9)*VLOOKUP($B1633,$H$13:$J$18,2,0),"N/A")</f>
        <v>0.5090277794745115</v>
      </c>
      <c r="I1633" s="70" t="s">
        <v>61</v>
      </c>
      <c r="J1633" s="72">
        <f>IF(ISNUMBER((Sheet1!S460+$F$9)*VLOOKUP($B1633,$H$13:$J$18,2,0)),(Sheet1!S460+$F$9)*VLOOKUP($B1633,$H$13:$J$18,2,0),"N/A")</f>
        <v>0.49017361280784488</v>
      </c>
      <c r="K1633" s="72" t="str">
        <f>IF(ISNUMBER((Sheet1!T460+$F$9)*VLOOKUP($B1633,$H$13:$J$18,2,0)),(Sheet1!T460+$F$9)*VLOOKUP($B1633,$H$13:$J$18,2,0),"N/A")</f>
        <v>N/A</v>
      </c>
    </row>
    <row r="1634" spans="2:11" x14ac:dyDescent="0.25">
      <c r="B1634" s="68" t="str">
        <f>Sheet1!M461</f>
        <v>MD</v>
      </c>
      <c r="C1634" s="68" t="str">
        <f>Sheet1!N461</f>
        <v>Gas</v>
      </c>
      <c r="D1634" s="73">
        <f>Sheet1!O461</f>
        <v>43069</v>
      </c>
      <c r="E1634" s="68" t="str">
        <f>Sheet1!P461</f>
        <v>BGE Gas ($/therm)</v>
      </c>
      <c r="F1634" s="68" t="str">
        <f>Sheet1!Q461</f>
        <v>75-125K</v>
      </c>
      <c r="G1634" s="71" t="s">
        <v>61</v>
      </c>
      <c r="H1634" s="72">
        <f>IF(ISNUMBER((Sheet1!R461+$F$9)*VLOOKUP($B1634,$H$13:$J$18,2,0)),(Sheet1!R461+$F$9)*VLOOKUP($B1634,$H$13:$J$18,2,0),"N/A")</f>
        <v>0.47402777947451147</v>
      </c>
      <c r="I1634" s="70" t="s">
        <v>61</v>
      </c>
      <c r="J1634" s="72">
        <f>IF(ISNUMBER((Sheet1!S461+$F$9)*VLOOKUP($B1634,$H$13:$J$18,2,0)),(Sheet1!S461+$F$9)*VLOOKUP($B1634,$H$13:$J$18,2,0),"N/A")</f>
        <v>0.45517361280784491</v>
      </c>
      <c r="K1634" s="72" t="str">
        <f>IF(ISNUMBER((Sheet1!T461+$F$9)*VLOOKUP($B1634,$H$13:$J$18,2,0)),(Sheet1!T461+$F$9)*VLOOKUP($B1634,$H$13:$J$18,2,0),"N/A")</f>
        <v>N/A</v>
      </c>
    </row>
    <row r="1635" spans="2:11" x14ac:dyDescent="0.25">
      <c r="B1635" s="68" t="str">
        <f>Sheet1!M462</f>
        <v>MD</v>
      </c>
      <c r="C1635" s="68" t="str">
        <f>Sheet1!N462</f>
        <v>Gas</v>
      </c>
      <c r="D1635" s="73">
        <f>Sheet1!O462</f>
        <v>43069</v>
      </c>
      <c r="E1635" s="68" t="str">
        <f>Sheet1!P462</f>
        <v>WGL ($/therm)</v>
      </c>
      <c r="F1635" s="68" t="str">
        <f>Sheet1!Q462</f>
        <v>0-25K</v>
      </c>
      <c r="G1635" s="71" t="s">
        <v>61</v>
      </c>
      <c r="H1635" s="72">
        <f>IF(ISNUMBER((Sheet1!R462+$F$9)*VLOOKUP($B1635,$H$13:$J$18,2,0)),(Sheet1!R462+$F$9)*VLOOKUP($B1635,$H$13:$J$18,2,0),"N/A")</f>
        <v>0.51357399999999997</v>
      </c>
      <c r="I1635" s="70" t="s">
        <v>61</v>
      </c>
      <c r="J1635" s="72">
        <f>IF(ISNUMBER((Sheet1!S462+$F$9)*VLOOKUP($B1635,$H$13:$J$18,2,0)),(Sheet1!S462+$F$9)*VLOOKUP($B1635,$H$13:$J$18,2,0),"N/A")</f>
        <v>0.49449256249999995</v>
      </c>
      <c r="K1635" s="72" t="str">
        <f>IF(ISNUMBER((Sheet1!T462+$F$9)*VLOOKUP($B1635,$H$13:$J$18,2,0)),(Sheet1!T462+$F$9)*VLOOKUP($B1635,$H$13:$J$18,2,0),"N/A")</f>
        <v>N/A</v>
      </c>
    </row>
    <row r="1636" spans="2:11" x14ac:dyDescent="0.25">
      <c r="B1636" s="68" t="str">
        <f>Sheet1!M463</f>
        <v>MD</v>
      </c>
      <c r="C1636" s="68" t="str">
        <f>Sheet1!N463</f>
        <v>Gas</v>
      </c>
      <c r="D1636" s="73">
        <f>Sheet1!O463</f>
        <v>43069</v>
      </c>
      <c r="E1636" s="68" t="str">
        <f>Sheet1!P463</f>
        <v>WGL ($/therm)</v>
      </c>
      <c r="F1636" s="68" t="str">
        <f>Sheet1!Q463</f>
        <v>25-75K</v>
      </c>
      <c r="G1636" s="71" t="s">
        <v>61</v>
      </c>
      <c r="H1636" s="72">
        <f>IF(ISNUMBER((Sheet1!R463+$F$9)*VLOOKUP($B1636,$H$13:$J$18,2,0)),(Sheet1!R463+$F$9)*VLOOKUP($B1636,$H$13:$J$18,2,0),"N/A")</f>
        <v>0.49357400000000001</v>
      </c>
      <c r="I1636" s="70" t="s">
        <v>61</v>
      </c>
      <c r="J1636" s="72">
        <f>IF(ISNUMBER((Sheet1!S463+$F$9)*VLOOKUP($B1636,$H$13:$J$18,2,0)),(Sheet1!S463+$F$9)*VLOOKUP($B1636,$H$13:$J$18,2,0),"N/A")</f>
        <v>0.47449256249999994</v>
      </c>
      <c r="K1636" s="72" t="str">
        <f>IF(ISNUMBER((Sheet1!T463+$F$9)*VLOOKUP($B1636,$H$13:$J$18,2,0)),(Sheet1!T463+$F$9)*VLOOKUP($B1636,$H$13:$J$18,2,0),"N/A")</f>
        <v>N/A</v>
      </c>
    </row>
    <row r="1637" spans="2:11" x14ac:dyDescent="0.25">
      <c r="B1637" s="68" t="str">
        <f>Sheet1!M464</f>
        <v>MD</v>
      </c>
      <c r="C1637" s="68" t="str">
        <f>Sheet1!N464</f>
        <v>Gas</v>
      </c>
      <c r="D1637" s="73">
        <f>Sheet1!O464</f>
        <v>43069</v>
      </c>
      <c r="E1637" s="68" t="str">
        <f>Sheet1!P464</f>
        <v>WGL ($/therm)</v>
      </c>
      <c r="F1637" s="68" t="str">
        <f>Sheet1!Q464</f>
        <v>75-125K</v>
      </c>
      <c r="G1637" s="71" t="s">
        <v>61</v>
      </c>
      <c r="H1637" s="72">
        <f>IF(ISNUMBER((Sheet1!R464+$F$9)*VLOOKUP($B1637,$H$13:$J$18,2,0)),(Sheet1!R464+$F$9)*VLOOKUP($B1637,$H$13:$J$18,2,0),"N/A")</f>
        <v>0.45857399999999993</v>
      </c>
      <c r="I1637" s="70" t="s">
        <v>61</v>
      </c>
      <c r="J1637" s="72">
        <f>IF(ISNUMBER((Sheet1!S464+$F$9)*VLOOKUP($B1637,$H$13:$J$18,2,0)),(Sheet1!S464+$F$9)*VLOOKUP($B1637,$H$13:$J$18,2,0),"N/A")</f>
        <v>0.43949256250000002</v>
      </c>
      <c r="K1637" s="72" t="str">
        <f>IF(ISNUMBER((Sheet1!T464+$F$9)*VLOOKUP($B1637,$H$13:$J$18,2,0)),(Sheet1!T464+$F$9)*VLOOKUP($B1637,$H$13:$J$18,2,0),"N/A")</f>
        <v>N/A</v>
      </c>
    </row>
    <row r="1638" spans="2:11" x14ac:dyDescent="0.25">
      <c r="B1638" s="68" t="str">
        <f>Sheet1!M465</f>
        <v>MD</v>
      </c>
      <c r="C1638" s="68" t="str">
        <f>Sheet1!N465</f>
        <v>Gas</v>
      </c>
      <c r="D1638" s="73">
        <f>Sheet1!O465</f>
        <v>43100</v>
      </c>
      <c r="E1638" s="68" t="str">
        <f>Sheet1!P465</f>
        <v>BGE Gas ($/therm)</v>
      </c>
      <c r="F1638" s="68" t="str">
        <f>Sheet1!Q465</f>
        <v>0-25K</v>
      </c>
      <c r="G1638" s="71" t="s">
        <v>61</v>
      </c>
      <c r="H1638" s="72">
        <f>IF(ISNUMBER((Sheet1!R465+$F$9)*VLOOKUP($B1638,$H$13:$J$18,2,0)),(Sheet1!R465+$F$9)*VLOOKUP($B1638,$H$13:$J$18,2,0),"N/A")</f>
        <v>0.52342361280784488</v>
      </c>
      <c r="I1638" s="70" t="s">
        <v>61</v>
      </c>
      <c r="J1638" s="72">
        <f>IF(ISNUMBER((Sheet1!S465+$F$9)*VLOOKUP($B1638,$H$13:$J$18,2,0)),(Sheet1!S465+$F$9)*VLOOKUP($B1638,$H$13:$J$18,2,0),"N/A")</f>
        <v>0.50737569614117817</v>
      </c>
      <c r="K1638" s="72" t="str">
        <f>IF(ISNUMBER((Sheet1!T465+$F$9)*VLOOKUP($B1638,$H$13:$J$18,2,0)),(Sheet1!T465+$F$9)*VLOOKUP($B1638,$H$13:$J$18,2,0),"N/A")</f>
        <v>N/A</v>
      </c>
    </row>
    <row r="1639" spans="2:11" x14ac:dyDescent="0.25">
      <c r="B1639" s="68" t="str">
        <f>Sheet1!M466</f>
        <v>MD</v>
      </c>
      <c r="C1639" s="68" t="str">
        <f>Sheet1!N466</f>
        <v>Gas</v>
      </c>
      <c r="D1639" s="73">
        <f>Sheet1!O466</f>
        <v>43100</v>
      </c>
      <c r="E1639" s="68" t="str">
        <f>Sheet1!P466</f>
        <v>BGE Gas ($/therm)</v>
      </c>
      <c r="F1639" s="68" t="str">
        <f>Sheet1!Q466</f>
        <v>25-75K</v>
      </c>
      <c r="G1639" s="71" t="s">
        <v>61</v>
      </c>
      <c r="H1639" s="72">
        <f>IF(ISNUMBER((Sheet1!R466+$F$9)*VLOOKUP($B1639,$H$13:$J$18,2,0)),(Sheet1!R466+$F$9)*VLOOKUP($B1639,$H$13:$J$18,2,0),"N/A")</f>
        <v>0.50342361280784487</v>
      </c>
      <c r="I1639" s="70" t="s">
        <v>61</v>
      </c>
      <c r="J1639" s="72">
        <f>IF(ISNUMBER((Sheet1!S466+$F$9)*VLOOKUP($B1639,$H$13:$J$18,2,0)),(Sheet1!S466+$F$9)*VLOOKUP($B1639,$H$13:$J$18,2,0),"N/A")</f>
        <v>0.48737569614117815</v>
      </c>
      <c r="K1639" s="72" t="str">
        <f>IF(ISNUMBER((Sheet1!T466+$F$9)*VLOOKUP($B1639,$H$13:$J$18,2,0)),(Sheet1!T466+$F$9)*VLOOKUP($B1639,$H$13:$J$18,2,0),"N/A")</f>
        <v>N/A</v>
      </c>
    </row>
    <row r="1640" spans="2:11" x14ac:dyDescent="0.25">
      <c r="B1640" s="68" t="str">
        <f>Sheet1!M467</f>
        <v>MD</v>
      </c>
      <c r="C1640" s="68" t="str">
        <f>Sheet1!N467</f>
        <v>Gas</v>
      </c>
      <c r="D1640" s="73">
        <f>Sheet1!O467</f>
        <v>43100</v>
      </c>
      <c r="E1640" s="68" t="str">
        <f>Sheet1!P467</f>
        <v>BGE Gas ($/therm)</v>
      </c>
      <c r="F1640" s="68" t="str">
        <f>Sheet1!Q467</f>
        <v>75-125K</v>
      </c>
      <c r="G1640" s="71" t="s">
        <v>61</v>
      </c>
      <c r="H1640" s="72">
        <f>IF(ISNUMBER((Sheet1!R467+$F$9)*VLOOKUP($B1640,$H$13:$J$18,2,0)),(Sheet1!R467+$F$9)*VLOOKUP($B1640,$H$13:$J$18,2,0),"N/A")</f>
        <v>0.46842361280784484</v>
      </c>
      <c r="I1640" s="70" t="s">
        <v>61</v>
      </c>
      <c r="J1640" s="72">
        <f>IF(ISNUMBER((Sheet1!S467+$F$9)*VLOOKUP($B1640,$H$13:$J$18,2,0)),(Sheet1!S467+$F$9)*VLOOKUP($B1640,$H$13:$J$18,2,0),"N/A")</f>
        <v>0.45237569614117817</v>
      </c>
      <c r="K1640" s="72" t="str">
        <f>IF(ISNUMBER((Sheet1!T467+$F$9)*VLOOKUP($B1640,$H$13:$J$18,2,0)),(Sheet1!T467+$F$9)*VLOOKUP($B1640,$H$13:$J$18,2,0),"N/A")</f>
        <v>N/A</v>
      </c>
    </row>
    <row r="1641" spans="2:11" x14ac:dyDescent="0.25">
      <c r="B1641" s="68" t="str">
        <f>Sheet1!M468</f>
        <v>MD</v>
      </c>
      <c r="C1641" s="68" t="str">
        <f>Sheet1!N468</f>
        <v>Gas</v>
      </c>
      <c r="D1641" s="73">
        <f>Sheet1!O468</f>
        <v>43100</v>
      </c>
      <c r="E1641" s="68" t="str">
        <f>Sheet1!P468</f>
        <v>WGL ($/therm)</v>
      </c>
      <c r="F1641" s="68" t="str">
        <f>Sheet1!Q468</f>
        <v>0-25K</v>
      </c>
      <c r="G1641" s="71" t="s">
        <v>61</v>
      </c>
      <c r="H1641" s="72">
        <f>IF(ISNUMBER((Sheet1!R468+$F$9)*VLOOKUP($B1641,$H$13:$J$18,2,0)),(Sheet1!R468+$F$9)*VLOOKUP($B1641,$H$13:$J$18,2,0),"N/A")</f>
        <v>0.50727549999999999</v>
      </c>
      <c r="I1641" s="70" t="s">
        <v>61</v>
      </c>
      <c r="J1641" s="72">
        <f>IF(ISNUMBER((Sheet1!S468+$F$9)*VLOOKUP($B1641,$H$13:$J$18,2,0)),(Sheet1!S468+$F$9)*VLOOKUP($B1641,$H$13:$J$18,2,0),"N/A")</f>
        <v>0.49090768750000002</v>
      </c>
      <c r="K1641" s="72" t="str">
        <f>IF(ISNUMBER((Sheet1!T468+$F$9)*VLOOKUP($B1641,$H$13:$J$18,2,0)),(Sheet1!T468+$F$9)*VLOOKUP($B1641,$H$13:$J$18,2,0),"N/A")</f>
        <v>N/A</v>
      </c>
    </row>
    <row r="1642" spans="2:11" x14ac:dyDescent="0.25">
      <c r="B1642" s="68" t="str">
        <f>Sheet1!M469</f>
        <v>MD</v>
      </c>
      <c r="C1642" s="68" t="str">
        <f>Sheet1!N469</f>
        <v>Gas</v>
      </c>
      <c r="D1642" s="73">
        <f>Sheet1!O469</f>
        <v>43100</v>
      </c>
      <c r="E1642" s="68" t="str">
        <f>Sheet1!P469</f>
        <v>WGL ($/therm)</v>
      </c>
      <c r="F1642" s="68" t="str">
        <f>Sheet1!Q469</f>
        <v>25-75K</v>
      </c>
      <c r="G1642" s="71" t="s">
        <v>61</v>
      </c>
      <c r="H1642" s="72">
        <f>IF(ISNUMBER((Sheet1!R469+$F$9)*VLOOKUP($B1642,$H$13:$J$18,2,0)),(Sheet1!R469+$F$9)*VLOOKUP($B1642,$H$13:$J$18,2,0),"N/A")</f>
        <v>0.48727549999999997</v>
      </c>
      <c r="I1642" s="70" t="s">
        <v>61</v>
      </c>
      <c r="J1642" s="72">
        <f>IF(ISNUMBER((Sheet1!S469+$F$9)*VLOOKUP($B1642,$H$13:$J$18,2,0)),(Sheet1!S469+$F$9)*VLOOKUP($B1642,$H$13:$J$18,2,0),"N/A")</f>
        <v>0.47090768750000001</v>
      </c>
      <c r="K1642" s="72" t="str">
        <f>IF(ISNUMBER((Sheet1!T469+$F$9)*VLOOKUP($B1642,$H$13:$J$18,2,0)),(Sheet1!T469+$F$9)*VLOOKUP($B1642,$H$13:$J$18,2,0),"N/A")</f>
        <v>N/A</v>
      </c>
    </row>
    <row r="1643" spans="2:11" x14ac:dyDescent="0.25">
      <c r="B1643" s="68" t="str">
        <f>Sheet1!M470</f>
        <v>MD</v>
      </c>
      <c r="C1643" s="68" t="str">
        <f>Sheet1!N470</f>
        <v>Gas</v>
      </c>
      <c r="D1643" s="73">
        <f>Sheet1!O470</f>
        <v>43100</v>
      </c>
      <c r="E1643" s="68" t="str">
        <f>Sheet1!P470</f>
        <v>WGL ($/therm)</v>
      </c>
      <c r="F1643" s="68" t="str">
        <f>Sheet1!Q470</f>
        <v>75-125K</v>
      </c>
      <c r="G1643" s="71" t="s">
        <v>61</v>
      </c>
      <c r="H1643" s="72">
        <f>IF(ISNUMBER((Sheet1!R470+$F$9)*VLOOKUP($B1643,$H$13:$J$18,2,0)),(Sheet1!R470+$F$9)*VLOOKUP($B1643,$H$13:$J$18,2,0),"N/A")</f>
        <v>0.4522755</v>
      </c>
      <c r="I1643" s="70" t="s">
        <v>61</v>
      </c>
      <c r="J1643" s="72">
        <f>IF(ISNUMBER((Sheet1!S470+$F$9)*VLOOKUP($B1643,$H$13:$J$18,2,0)),(Sheet1!S470+$F$9)*VLOOKUP($B1643,$H$13:$J$18,2,0),"N/A")</f>
        <v>0.43590768750000003</v>
      </c>
      <c r="K1643" s="72" t="str">
        <f>IF(ISNUMBER((Sheet1!T470+$F$9)*VLOOKUP($B1643,$H$13:$J$18,2,0)),(Sheet1!T470+$F$9)*VLOOKUP($B1643,$H$13:$J$18,2,0),"N/A")</f>
        <v>N/A</v>
      </c>
    </row>
    <row r="1644" spans="2:11" x14ac:dyDescent="0.25">
      <c r="B1644" s="68" t="str">
        <f>Sheet1!M471</f>
        <v>NJ</v>
      </c>
      <c r="C1644" s="68" t="str">
        <f>Sheet1!N471</f>
        <v>Gas</v>
      </c>
      <c r="D1644" s="73">
        <f>Sheet1!O471</f>
        <v>42736</v>
      </c>
      <c r="E1644" s="68" t="str">
        <f>Sheet1!P471</f>
        <v>PSEG ($/therm)</v>
      </c>
      <c r="F1644" s="68" t="str">
        <f>Sheet1!Q471</f>
        <v>0-25K</v>
      </c>
      <c r="G1644" s="71" t="s">
        <v>61</v>
      </c>
      <c r="H1644" s="72">
        <f>IF(ISNUMBER((Sheet1!R471+$F$9)*VLOOKUP($B1644,$H$13:$J$18,2,0)),(Sheet1!R471+$F$9)*VLOOKUP($B1644,$H$13:$J$18,2,0),"N/A")</f>
        <v>0.67576295833333333</v>
      </c>
      <c r="I1644" s="70" t="s">
        <v>61</v>
      </c>
      <c r="J1644" s="72">
        <f>IF(ISNUMBER((Sheet1!S471+$F$9)*VLOOKUP($B1644,$H$13:$J$18,2,0)),(Sheet1!S471+$F$9)*VLOOKUP($B1644,$H$13:$J$18,2,0),"N/A")</f>
        <v>0.66854048062500004</v>
      </c>
      <c r="K1644" s="72">
        <f>IF(ISNUMBER((Sheet1!T471+$F$9)*VLOOKUP($B1644,$H$13:$J$18,2,0)),(Sheet1!T471+$F$9)*VLOOKUP($B1644,$H$13:$J$18,2,0),"N/A")</f>
        <v>0.65607244680555554</v>
      </c>
    </row>
    <row r="1645" spans="2:11" x14ac:dyDescent="0.25">
      <c r="B1645" s="68" t="str">
        <f>Sheet1!M472</f>
        <v>NJ</v>
      </c>
      <c r="C1645" s="68" t="str">
        <f>Sheet1!N472</f>
        <v>Gas</v>
      </c>
      <c r="D1645" s="73">
        <f>Sheet1!O472</f>
        <v>42736</v>
      </c>
      <c r="E1645" s="68" t="str">
        <f>Sheet1!P472</f>
        <v>PSEG ($/therm)</v>
      </c>
      <c r="F1645" s="68" t="str">
        <f>Sheet1!Q472</f>
        <v>25-75K</v>
      </c>
      <c r="G1645" s="71" t="s">
        <v>61</v>
      </c>
      <c r="H1645" s="72">
        <f>IF(ISNUMBER((Sheet1!R472+$F$9)*VLOOKUP($B1645,$H$13:$J$18,2,0)),(Sheet1!R472+$F$9)*VLOOKUP($B1645,$H$13:$J$18,2,0),"N/A")</f>
        <v>0.65436295833333336</v>
      </c>
      <c r="I1645" s="70" t="s">
        <v>61</v>
      </c>
      <c r="J1645" s="72">
        <f>IF(ISNUMBER((Sheet1!S472+$F$9)*VLOOKUP($B1645,$H$13:$J$18,2,0)),(Sheet1!S472+$F$9)*VLOOKUP($B1645,$H$13:$J$18,2,0),"N/A")</f>
        <v>0.64714048062500007</v>
      </c>
      <c r="K1645" s="72">
        <f>IF(ISNUMBER((Sheet1!T472+$F$9)*VLOOKUP($B1645,$H$13:$J$18,2,0)),(Sheet1!T472+$F$9)*VLOOKUP($B1645,$H$13:$J$18,2,0),"N/A")</f>
        <v>0.63467244680555568</v>
      </c>
    </row>
    <row r="1646" spans="2:11" x14ac:dyDescent="0.25">
      <c r="B1646" s="68" t="str">
        <f>Sheet1!M473</f>
        <v>NJ</v>
      </c>
      <c r="C1646" s="68" t="str">
        <f>Sheet1!N473</f>
        <v>Gas</v>
      </c>
      <c r="D1646" s="73">
        <f>Sheet1!O473</f>
        <v>42736</v>
      </c>
      <c r="E1646" s="68" t="str">
        <f>Sheet1!P473</f>
        <v>PSEG ($/therm)</v>
      </c>
      <c r="F1646" s="68" t="str">
        <f>Sheet1!Q473</f>
        <v>75-125K</v>
      </c>
      <c r="G1646" s="71" t="s">
        <v>61</v>
      </c>
      <c r="H1646" s="72">
        <f>IF(ISNUMBER((Sheet1!R473+$F$9)*VLOOKUP($B1646,$H$13:$J$18,2,0)),(Sheet1!R473+$F$9)*VLOOKUP($B1646,$H$13:$J$18,2,0),"N/A")</f>
        <v>0.61691295833333326</v>
      </c>
      <c r="I1646" s="70" t="s">
        <v>61</v>
      </c>
      <c r="J1646" s="72">
        <f>IF(ISNUMBER((Sheet1!S473+$F$9)*VLOOKUP($B1646,$H$13:$J$18,2,0)),(Sheet1!S473+$F$9)*VLOOKUP($B1646,$H$13:$J$18,2,0),"N/A")</f>
        <v>0.60969048062499998</v>
      </c>
      <c r="K1646" s="72">
        <f>IF(ISNUMBER((Sheet1!T473+$F$9)*VLOOKUP($B1646,$H$13:$J$18,2,0)),(Sheet1!T473+$F$9)*VLOOKUP($B1646,$H$13:$J$18,2,0),"N/A")</f>
        <v>0.59722244680555558</v>
      </c>
    </row>
    <row r="1647" spans="2:11" x14ac:dyDescent="0.25">
      <c r="B1647" s="68" t="str">
        <f>Sheet1!M474</f>
        <v>NJ</v>
      </c>
      <c r="C1647" s="68" t="str">
        <f>Sheet1!N474</f>
        <v>Gas</v>
      </c>
      <c r="D1647" s="73">
        <f>Sheet1!O474</f>
        <v>42736</v>
      </c>
      <c r="E1647" s="68" t="str">
        <f>Sheet1!P474</f>
        <v>NJNG ($/therm)</v>
      </c>
      <c r="F1647" s="68" t="str">
        <f>Sheet1!Q474</f>
        <v>0-25K</v>
      </c>
      <c r="G1647" s="71" t="s">
        <v>61</v>
      </c>
      <c r="H1647" s="72">
        <f>IF(ISNUMBER((Sheet1!R474+$F$9)*VLOOKUP($B1647,$H$13:$J$18,2,0)),(Sheet1!R474+$F$9)*VLOOKUP($B1647,$H$13:$J$18,2,0),"N/A")</f>
        <v>0.55589192833333334</v>
      </c>
      <c r="I1647" s="70" t="s">
        <v>61</v>
      </c>
      <c r="J1647" s="72">
        <f>IF(ISNUMBER((Sheet1!S474+$F$9)*VLOOKUP($B1647,$H$13:$J$18,2,0)),(Sheet1!S474+$F$9)*VLOOKUP($B1647,$H$13:$J$18,2,0),"N/A")</f>
        <v>0.54664802000000001</v>
      </c>
      <c r="K1647" s="72">
        <f>IF(ISNUMBER((Sheet1!T474+$F$9)*VLOOKUP($B1647,$H$13:$J$18,2,0)),(Sheet1!T474+$F$9)*VLOOKUP($B1647,$H$13:$J$18,2,0),"N/A")</f>
        <v>0.5341500930555555</v>
      </c>
    </row>
    <row r="1648" spans="2:11" x14ac:dyDescent="0.25">
      <c r="B1648" s="68" t="str">
        <f>Sheet1!M475</f>
        <v>NJ</v>
      </c>
      <c r="C1648" s="68" t="str">
        <f>Sheet1!N475</f>
        <v>Gas</v>
      </c>
      <c r="D1648" s="73">
        <f>Sheet1!O475</f>
        <v>42736</v>
      </c>
      <c r="E1648" s="68" t="str">
        <f>Sheet1!P475</f>
        <v>NJNG ($/therm)</v>
      </c>
      <c r="F1648" s="68" t="str">
        <f>Sheet1!Q475</f>
        <v>25-75K</v>
      </c>
      <c r="G1648" s="71" t="s">
        <v>61</v>
      </c>
      <c r="H1648" s="72">
        <f>IF(ISNUMBER((Sheet1!R475+$F$9)*VLOOKUP($B1648,$H$13:$J$18,2,0)),(Sheet1!R475+$F$9)*VLOOKUP($B1648,$H$13:$J$18,2,0),"N/A")</f>
        <v>0.53449192833333325</v>
      </c>
      <c r="I1648" s="70" t="s">
        <v>61</v>
      </c>
      <c r="J1648" s="72">
        <f>IF(ISNUMBER((Sheet1!S475+$F$9)*VLOOKUP($B1648,$H$13:$J$18,2,0)),(Sheet1!S475+$F$9)*VLOOKUP($B1648,$H$13:$J$18,2,0),"N/A")</f>
        <v>0.52524802000000004</v>
      </c>
      <c r="K1648" s="72">
        <f>IF(ISNUMBER((Sheet1!T475+$F$9)*VLOOKUP($B1648,$H$13:$J$18,2,0)),(Sheet1!T475+$F$9)*VLOOKUP($B1648,$H$13:$J$18,2,0),"N/A")</f>
        <v>0.51275009305555552</v>
      </c>
    </row>
    <row r="1649" spans="2:11" x14ac:dyDescent="0.25">
      <c r="B1649" s="68" t="str">
        <f>Sheet1!M476</f>
        <v>NJ</v>
      </c>
      <c r="C1649" s="68" t="str">
        <f>Sheet1!N476</f>
        <v>Gas</v>
      </c>
      <c r="D1649" s="73">
        <f>Sheet1!O476</f>
        <v>42736</v>
      </c>
      <c r="E1649" s="68" t="str">
        <f>Sheet1!P476</f>
        <v>NJNG ($/therm)</v>
      </c>
      <c r="F1649" s="68" t="str">
        <f>Sheet1!Q476</f>
        <v>75-125K</v>
      </c>
      <c r="G1649" s="71" t="s">
        <v>61</v>
      </c>
      <c r="H1649" s="72">
        <f>IF(ISNUMBER((Sheet1!R476+$F$9)*VLOOKUP($B1649,$H$13:$J$18,2,0)),(Sheet1!R476+$F$9)*VLOOKUP($B1649,$H$13:$J$18,2,0),"N/A")</f>
        <v>0.49704192833333327</v>
      </c>
      <c r="I1649" s="70" t="s">
        <v>61</v>
      </c>
      <c r="J1649" s="72">
        <f>IF(ISNUMBER((Sheet1!S476+$F$9)*VLOOKUP($B1649,$H$13:$J$18,2,0)),(Sheet1!S476+$F$9)*VLOOKUP($B1649,$H$13:$J$18,2,0),"N/A")</f>
        <v>0.48779801999999994</v>
      </c>
      <c r="K1649" s="72">
        <f>IF(ISNUMBER((Sheet1!T476+$F$9)*VLOOKUP($B1649,$H$13:$J$18,2,0)),(Sheet1!T476+$F$9)*VLOOKUP($B1649,$H$13:$J$18,2,0),"N/A")</f>
        <v>0.47530009305555548</v>
      </c>
    </row>
    <row r="1650" spans="2:11" x14ac:dyDescent="0.25">
      <c r="B1650" s="68" t="str">
        <f>Sheet1!M477</f>
        <v>NJ</v>
      </c>
      <c r="C1650" s="68" t="str">
        <f>Sheet1!N477</f>
        <v>Gas</v>
      </c>
      <c r="D1650" s="73">
        <f>Sheet1!O477</f>
        <v>42736</v>
      </c>
      <c r="E1650" s="68" t="str">
        <f>Sheet1!P477</f>
        <v>SJG ($/therm)</v>
      </c>
      <c r="F1650" s="68" t="str">
        <f>Sheet1!Q477</f>
        <v>0-25K</v>
      </c>
      <c r="G1650" s="71" t="s">
        <v>61</v>
      </c>
      <c r="H1650" s="72">
        <f>IF(ISNUMBER((Sheet1!R477+$F$9)*VLOOKUP($B1650,$H$13:$J$18,2,0)),(Sheet1!R477+$F$9)*VLOOKUP($B1650,$H$13:$J$18,2,0),"N/A")</f>
        <v>0.61502258041666669</v>
      </c>
      <c r="I1650" s="70" t="s">
        <v>61</v>
      </c>
      <c r="J1650" s="72">
        <f>IF(ISNUMBER((Sheet1!S477+$F$9)*VLOOKUP($B1650,$H$13:$J$18,2,0)),(Sheet1!S477+$F$9)*VLOOKUP($B1650,$H$13:$J$18,2,0),"N/A")</f>
        <v>0.61137064812499997</v>
      </c>
      <c r="K1650" s="72">
        <f>IF(ISNUMBER((Sheet1!T477+$F$9)*VLOOKUP($B1650,$H$13:$J$18,2,0)),(Sheet1!T477+$F$9)*VLOOKUP($B1650,$H$13:$J$18,2,0),"N/A")</f>
        <v>0.59612040625000007</v>
      </c>
    </row>
    <row r="1651" spans="2:11" x14ac:dyDescent="0.25">
      <c r="B1651" s="68" t="str">
        <f>Sheet1!M478</f>
        <v>NJ</v>
      </c>
      <c r="C1651" s="68" t="str">
        <f>Sheet1!N478</f>
        <v>Gas</v>
      </c>
      <c r="D1651" s="73">
        <f>Sheet1!O478</f>
        <v>42736</v>
      </c>
      <c r="E1651" s="68" t="str">
        <f>Sheet1!P478</f>
        <v>SJG ($/therm)</v>
      </c>
      <c r="F1651" s="68" t="str">
        <f>Sheet1!Q478</f>
        <v>25-75K</v>
      </c>
      <c r="G1651" s="71" t="s">
        <v>61</v>
      </c>
      <c r="H1651" s="72">
        <f>IF(ISNUMBER((Sheet1!R478+$F$9)*VLOOKUP($B1651,$H$13:$J$18,2,0)),(Sheet1!R478+$F$9)*VLOOKUP($B1651,$H$13:$J$18,2,0),"N/A")</f>
        <v>0.59362258041666682</v>
      </c>
      <c r="I1651" s="70" t="s">
        <v>61</v>
      </c>
      <c r="J1651" s="72">
        <f>IF(ISNUMBER((Sheet1!S478+$F$9)*VLOOKUP($B1651,$H$13:$J$18,2,0)),(Sheet1!S478+$F$9)*VLOOKUP($B1651,$H$13:$J$18,2,0),"N/A")</f>
        <v>0.58997064812500011</v>
      </c>
      <c r="K1651" s="72">
        <f>IF(ISNUMBER((Sheet1!T478+$F$9)*VLOOKUP($B1651,$H$13:$J$18,2,0)),(Sheet1!T478+$F$9)*VLOOKUP($B1651,$H$13:$J$18,2,0),"N/A")</f>
        <v>0.57472040625000009</v>
      </c>
    </row>
    <row r="1652" spans="2:11" x14ac:dyDescent="0.25">
      <c r="B1652" s="68" t="str">
        <f>Sheet1!M479</f>
        <v>NJ</v>
      </c>
      <c r="C1652" s="68" t="str">
        <f>Sheet1!N479</f>
        <v>Gas</v>
      </c>
      <c r="D1652" s="73">
        <f>Sheet1!O479</f>
        <v>42736</v>
      </c>
      <c r="E1652" s="68" t="str">
        <f>Sheet1!P479</f>
        <v>SJG ($/therm)</v>
      </c>
      <c r="F1652" s="68" t="str">
        <f>Sheet1!Q479</f>
        <v>75-125K</v>
      </c>
      <c r="G1652" s="71" t="s">
        <v>61</v>
      </c>
      <c r="H1652" s="72">
        <f>IF(ISNUMBER((Sheet1!R479+$F$9)*VLOOKUP($B1652,$H$13:$J$18,2,0)),(Sheet1!R479+$F$9)*VLOOKUP($B1652,$H$13:$J$18,2,0),"N/A")</f>
        <v>0.55617258041666662</v>
      </c>
      <c r="I1652" s="70" t="s">
        <v>61</v>
      </c>
      <c r="J1652" s="72">
        <f>IF(ISNUMBER((Sheet1!S479+$F$9)*VLOOKUP($B1652,$H$13:$J$18,2,0)),(Sheet1!S479+$F$9)*VLOOKUP($B1652,$H$13:$J$18,2,0),"N/A")</f>
        <v>0.5525206481249999</v>
      </c>
      <c r="K1652" s="72">
        <f>IF(ISNUMBER((Sheet1!T479+$F$9)*VLOOKUP($B1652,$H$13:$J$18,2,0)),(Sheet1!T479+$F$9)*VLOOKUP($B1652,$H$13:$J$18,2,0),"N/A")</f>
        <v>0.53727040625000011</v>
      </c>
    </row>
    <row r="1653" spans="2:11" x14ac:dyDescent="0.25">
      <c r="B1653" s="68" t="str">
        <f>Sheet1!M480</f>
        <v>NJ</v>
      </c>
      <c r="C1653" s="68" t="str">
        <f>Sheet1!N480</f>
        <v>Gas</v>
      </c>
      <c r="D1653" s="73">
        <f>Sheet1!O480</f>
        <v>42794</v>
      </c>
      <c r="E1653" s="68" t="str">
        <f>Sheet1!P480</f>
        <v>PSEG ($/therm)</v>
      </c>
      <c r="F1653" s="68" t="str">
        <f>Sheet1!Q480</f>
        <v>0-25K</v>
      </c>
      <c r="G1653" s="71" t="s">
        <v>61</v>
      </c>
      <c r="H1653" s="72">
        <f>IF(ISNUMBER((Sheet1!R480+$F$9)*VLOOKUP($B1653,$H$13:$J$18,2,0)),(Sheet1!R480+$F$9)*VLOOKUP($B1653,$H$13:$J$18,2,0),"N/A")</f>
        <v>0.6805385466666668</v>
      </c>
      <c r="I1653" s="70" t="s">
        <v>61</v>
      </c>
      <c r="J1653" s="72">
        <f>IF(ISNUMBER((Sheet1!S480+$F$9)*VLOOKUP($B1653,$H$13:$J$18,2,0)),(Sheet1!S480+$F$9)*VLOOKUP($B1653,$H$13:$J$18,2,0),"N/A")</f>
        <v>0.66359627812500011</v>
      </c>
      <c r="K1653" s="72">
        <f>IF(ISNUMBER((Sheet1!T480+$F$9)*VLOOKUP($B1653,$H$13:$J$18,2,0)),(Sheet1!T480+$F$9)*VLOOKUP($B1653,$H$13:$J$18,2,0),"N/A")</f>
        <v>0.65160145180555573</v>
      </c>
    </row>
    <row r="1654" spans="2:11" x14ac:dyDescent="0.25">
      <c r="B1654" s="68" t="str">
        <f>Sheet1!M481</f>
        <v>NJ</v>
      </c>
      <c r="C1654" s="68" t="str">
        <f>Sheet1!N481</f>
        <v>Gas</v>
      </c>
      <c r="D1654" s="73">
        <f>Sheet1!O481</f>
        <v>42794</v>
      </c>
      <c r="E1654" s="68" t="str">
        <f>Sheet1!P481</f>
        <v>PSEG ($/therm)</v>
      </c>
      <c r="F1654" s="68" t="str">
        <f>Sheet1!Q481</f>
        <v>25-75K</v>
      </c>
      <c r="G1654" s="71" t="s">
        <v>61</v>
      </c>
      <c r="H1654" s="72">
        <f>IF(ISNUMBER((Sheet1!R481+$F$9)*VLOOKUP($B1654,$H$13:$J$18,2,0)),(Sheet1!R481+$F$9)*VLOOKUP($B1654,$H$13:$J$18,2,0),"N/A")</f>
        <v>0.65913854666666682</v>
      </c>
      <c r="I1654" s="70" t="s">
        <v>61</v>
      </c>
      <c r="J1654" s="72">
        <f>IF(ISNUMBER((Sheet1!S481+$F$9)*VLOOKUP($B1654,$H$13:$J$18,2,0)),(Sheet1!S481+$F$9)*VLOOKUP($B1654,$H$13:$J$18,2,0),"N/A")</f>
        <v>0.64219627812500013</v>
      </c>
      <c r="K1654" s="72">
        <f>IF(ISNUMBER((Sheet1!T481+$F$9)*VLOOKUP($B1654,$H$13:$J$18,2,0)),(Sheet1!T481+$F$9)*VLOOKUP($B1654,$H$13:$J$18,2,0),"N/A")</f>
        <v>0.63020145180555576</v>
      </c>
    </row>
    <row r="1655" spans="2:11" x14ac:dyDescent="0.25">
      <c r="B1655" s="68" t="str">
        <f>Sheet1!M482</f>
        <v>NJ</v>
      </c>
      <c r="C1655" s="68" t="str">
        <f>Sheet1!N482</f>
        <v>Gas</v>
      </c>
      <c r="D1655" s="73">
        <f>Sheet1!O482</f>
        <v>42794</v>
      </c>
      <c r="E1655" s="68" t="str">
        <f>Sheet1!P482</f>
        <v>PSEG ($/therm)</v>
      </c>
      <c r="F1655" s="68" t="str">
        <f>Sheet1!Q482</f>
        <v>75-125K</v>
      </c>
      <c r="G1655" s="71" t="s">
        <v>61</v>
      </c>
      <c r="H1655" s="72">
        <f>IF(ISNUMBER((Sheet1!R482+$F$9)*VLOOKUP($B1655,$H$13:$J$18,2,0)),(Sheet1!R482+$F$9)*VLOOKUP($B1655,$H$13:$J$18,2,0),"N/A")</f>
        <v>0.62168854666666662</v>
      </c>
      <c r="I1655" s="70" t="s">
        <v>61</v>
      </c>
      <c r="J1655" s="72">
        <f>IF(ISNUMBER((Sheet1!S482+$F$9)*VLOOKUP($B1655,$H$13:$J$18,2,0)),(Sheet1!S482+$F$9)*VLOOKUP($B1655,$H$13:$J$18,2,0),"N/A")</f>
        <v>0.60474627812500015</v>
      </c>
      <c r="K1655" s="72">
        <f>IF(ISNUMBER((Sheet1!T482+$F$9)*VLOOKUP($B1655,$H$13:$J$18,2,0)),(Sheet1!T482+$F$9)*VLOOKUP($B1655,$H$13:$J$18,2,0),"N/A")</f>
        <v>0.59275145180555566</v>
      </c>
    </row>
    <row r="1656" spans="2:11" x14ac:dyDescent="0.25">
      <c r="B1656" s="68" t="str">
        <f>Sheet1!M483</f>
        <v>NJ</v>
      </c>
      <c r="C1656" s="68" t="str">
        <f>Sheet1!N483</f>
        <v>Gas</v>
      </c>
      <c r="D1656" s="73">
        <f>Sheet1!O483</f>
        <v>42794</v>
      </c>
      <c r="E1656" s="68" t="str">
        <f>Sheet1!P483</f>
        <v>NJNG ($/therm)</v>
      </c>
      <c r="F1656" s="68" t="str">
        <f>Sheet1!Q483</f>
        <v>0-25K</v>
      </c>
      <c r="G1656" s="71" t="s">
        <v>61</v>
      </c>
      <c r="H1656" s="72">
        <f>IF(ISNUMBER((Sheet1!R483+$F$9)*VLOOKUP($B1656,$H$13:$J$18,2,0)),(Sheet1!R483+$F$9)*VLOOKUP($B1656,$H$13:$J$18,2,0),"N/A")</f>
        <v>0.56484479666666665</v>
      </c>
      <c r="I1656" s="70" t="s">
        <v>61</v>
      </c>
      <c r="J1656" s="72">
        <f>IF(ISNUMBER((Sheet1!S483+$F$9)*VLOOKUP($B1656,$H$13:$J$18,2,0)),(Sheet1!S483+$F$9)*VLOOKUP($B1656,$H$13:$J$18,2,0),"N/A")</f>
        <v>0.5433518850000002</v>
      </c>
      <c r="K1656" s="72">
        <f>IF(ISNUMBER((Sheet1!T483+$F$9)*VLOOKUP($B1656,$H$13:$J$18,2,0)),(Sheet1!T483+$F$9)*VLOOKUP($B1656,$H$13:$J$18,2,0),"N/A")</f>
        <v>0.52949416638888902</v>
      </c>
    </row>
    <row r="1657" spans="2:11" x14ac:dyDescent="0.25">
      <c r="B1657" s="68" t="str">
        <f>Sheet1!M484</f>
        <v>NJ</v>
      </c>
      <c r="C1657" s="68" t="str">
        <f>Sheet1!N484</f>
        <v>Gas</v>
      </c>
      <c r="D1657" s="73">
        <f>Sheet1!O484</f>
        <v>42794</v>
      </c>
      <c r="E1657" s="68" t="str">
        <f>Sheet1!P484</f>
        <v>NJNG ($/therm)</v>
      </c>
      <c r="F1657" s="68" t="str">
        <f>Sheet1!Q484</f>
        <v>25-75K</v>
      </c>
      <c r="G1657" s="71" t="s">
        <v>61</v>
      </c>
      <c r="H1657" s="72">
        <f>IF(ISNUMBER((Sheet1!R484+$F$9)*VLOOKUP($B1657,$H$13:$J$18,2,0)),(Sheet1!R484+$F$9)*VLOOKUP($B1657,$H$13:$J$18,2,0),"N/A")</f>
        <v>0.54344479666666667</v>
      </c>
      <c r="I1657" s="70" t="s">
        <v>61</v>
      </c>
      <c r="J1657" s="72">
        <f>IF(ISNUMBER((Sheet1!S484+$F$9)*VLOOKUP($B1657,$H$13:$J$18,2,0)),(Sheet1!S484+$F$9)*VLOOKUP($B1657,$H$13:$J$18,2,0),"N/A")</f>
        <v>0.52195188500000012</v>
      </c>
      <c r="K1657" s="72">
        <f>IF(ISNUMBER((Sheet1!T484+$F$9)*VLOOKUP($B1657,$H$13:$J$18,2,0)),(Sheet1!T484+$F$9)*VLOOKUP($B1657,$H$13:$J$18,2,0),"N/A")</f>
        <v>0.50809416638888905</v>
      </c>
    </row>
    <row r="1658" spans="2:11" x14ac:dyDescent="0.25">
      <c r="B1658" s="68" t="str">
        <f>Sheet1!M485</f>
        <v>NJ</v>
      </c>
      <c r="C1658" s="68" t="str">
        <f>Sheet1!N485</f>
        <v>Gas</v>
      </c>
      <c r="D1658" s="73">
        <f>Sheet1!O485</f>
        <v>42794</v>
      </c>
      <c r="E1658" s="68" t="str">
        <f>Sheet1!P485</f>
        <v>NJNG ($/therm)</v>
      </c>
      <c r="F1658" s="68" t="str">
        <f>Sheet1!Q485</f>
        <v>75-125K</v>
      </c>
      <c r="G1658" s="71" t="s">
        <v>61</v>
      </c>
      <c r="H1658" s="72">
        <f>IF(ISNUMBER((Sheet1!R485+$F$9)*VLOOKUP($B1658,$H$13:$J$18,2,0)),(Sheet1!R485+$F$9)*VLOOKUP($B1658,$H$13:$J$18,2,0),"N/A")</f>
        <v>0.50599479666666658</v>
      </c>
      <c r="I1658" s="70" t="s">
        <v>61</v>
      </c>
      <c r="J1658" s="72">
        <f>IF(ISNUMBER((Sheet1!S485+$F$9)*VLOOKUP($B1658,$H$13:$J$18,2,0)),(Sheet1!S485+$F$9)*VLOOKUP($B1658,$H$13:$J$18,2,0),"N/A")</f>
        <v>0.48450188500000008</v>
      </c>
      <c r="K1658" s="72">
        <f>IF(ISNUMBER((Sheet1!T485+$F$9)*VLOOKUP($B1658,$H$13:$J$18,2,0)),(Sheet1!T485+$F$9)*VLOOKUP($B1658,$H$13:$J$18,2,0),"N/A")</f>
        <v>0.47064416638888901</v>
      </c>
    </row>
    <row r="1659" spans="2:11" x14ac:dyDescent="0.25">
      <c r="B1659" s="68" t="str">
        <f>Sheet1!M486</f>
        <v>NJ</v>
      </c>
      <c r="C1659" s="68" t="str">
        <f>Sheet1!N486</f>
        <v>Gas</v>
      </c>
      <c r="D1659" s="73">
        <f>Sheet1!O486</f>
        <v>42794</v>
      </c>
      <c r="E1659" s="68" t="str">
        <f>Sheet1!P486</f>
        <v>SJG ($/therm)</v>
      </c>
      <c r="F1659" s="68" t="str">
        <f>Sheet1!Q486</f>
        <v>0-25K</v>
      </c>
      <c r="G1659" s="71" t="s">
        <v>61</v>
      </c>
      <c r="H1659" s="72">
        <f>IF(ISNUMBER((Sheet1!R486+$F$9)*VLOOKUP($B1659,$H$13:$J$18,2,0)),(Sheet1!R486+$F$9)*VLOOKUP($B1659,$H$13:$J$18,2,0),"N/A")</f>
        <v>0.63670309874999997</v>
      </c>
      <c r="I1659" s="70" t="s">
        <v>61</v>
      </c>
      <c r="J1659" s="72">
        <f>IF(ISNUMBER((Sheet1!S486+$F$9)*VLOOKUP($B1659,$H$13:$J$18,2,0)),(Sheet1!S486+$F$9)*VLOOKUP($B1659,$H$13:$J$18,2,0),"N/A")</f>
        <v>0.61174595062499992</v>
      </c>
      <c r="K1659" s="72">
        <f>IF(ISNUMBER((Sheet1!T486+$F$9)*VLOOKUP($B1659,$H$13:$J$18,2,0)),(Sheet1!T486+$F$9)*VLOOKUP($B1659,$H$13:$J$18,2,0),"N/A")</f>
        <v>0.59441976013888898</v>
      </c>
    </row>
    <row r="1660" spans="2:11" x14ac:dyDescent="0.25">
      <c r="B1660" s="68" t="str">
        <f>Sheet1!M487</f>
        <v>NJ</v>
      </c>
      <c r="C1660" s="68" t="str">
        <f>Sheet1!N487</f>
        <v>Gas</v>
      </c>
      <c r="D1660" s="73">
        <f>Sheet1!O487</f>
        <v>42794</v>
      </c>
      <c r="E1660" s="68" t="str">
        <f>Sheet1!P487</f>
        <v>SJG ($/therm)</v>
      </c>
      <c r="F1660" s="68" t="str">
        <f>Sheet1!Q487</f>
        <v>25-75K</v>
      </c>
      <c r="G1660" s="71" t="s">
        <v>61</v>
      </c>
      <c r="H1660" s="72">
        <f>IF(ISNUMBER((Sheet1!R487+$F$9)*VLOOKUP($B1660,$H$13:$J$18,2,0)),(Sheet1!R487+$F$9)*VLOOKUP($B1660,$H$13:$J$18,2,0),"N/A")</f>
        <v>0.61530309874999989</v>
      </c>
      <c r="I1660" s="70" t="s">
        <v>61</v>
      </c>
      <c r="J1660" s="72">
        <f>IF(ISNUMBER((Sheet1!S487+$F$9)*VLOOKUP($B1660,$H$13:$J$18,2,0)),(Sheet1!S487+$F$9)*VLOOKUP($B1660,$H$13:$J$18,2,0),"N/A")</f>
        <v>0.59034595062500006</v>
      </c>
      <c r="K1660" s="72">
        <f>IF(ISNUMBER((Sheet1!T487+$F$9)*VLOOKUP($B1660,$H$13:$J$18,2,0)),(Sheet1!T487+$F$9)*VLOOKUP($B1660,$H$13:$J$18,2,0),"N/A")</f>
        <v>0.573019760138889</v>
      </c>
    </row>
    <row r="1661" spans="2:11" x14ac:dyDescent="0.25">
      <c r="B1661" s="68" t="str">
        <f>Sheet1!M488</f>
        <v>NJ</v>
      </c>
      <c r="C1661" s="68" t="str">
        <f>Sheet1!N488</f>
        <v>Gas</v>
      </c>
      <c r="D1661" s="73">
        <f>Sheet1!O488</f>
        <v>42794</v>
      </c>
      <c r="E1661" s="68" t="str">
        <f>Sheet1!P488</f>
        <v>SJG ($/therm)</v>
      </c>
      <c r="F1661" s="68" t="str">
        <f>Sheet1!Q488</f>
        <v>75-125K</v>
      </c>
      <c r="G1661" s="71" t="s">
        <v>61</v>
      </c>
      <c r="H1661" s="72">
        <f>IF(ISNUMBER((Sheet1!R488+$F$9)*VLOOKUP($B1661,$H$13:$J$18,2,0)),(Sheet1!R488+$F$9)*VLOOKUP($B1661,$H$13:$J$18,2,0),"N/A")</f>
        <v>0.5778530987499999</v>
      </c>
      <c r="I1661" s="70" t="s">
        <v>61</v>
      </c>
      <c r="J1661" s="72">
        <f>IF(ISNUMBER((Sheet1!S488+$F$9)*VLOOKUP($B1661,$H$13:$J$18,2,0)),(Sheet1!S488+$F$9)*VLOOKUP($B1661,$H$13:$J$18,2,0),"N/A")</f>
        <v>0.55289595062499985</v>
      </c>
      <c r="K1661" s="72">
        <f>IF(ISNUMBER((Sheet1!T488+$F$9)*VLOOKUP($B1661,$H$13:$J$18,2,0)),(Sheet1!T488+$F$9)*VLOOKUP($B1661,$H$13:$J$18,2,0),"N/A")</f>
        <v>0.53556976013888891</v>
      </c>
    </row>
    <row r="1662" spans="2:11" x14ac:dyDescent="0.25">
      <c r="B1662" s="68" t="str">
        <f>Sheet1!M489</f>
        <v>NJ</v>
      </c>
      <c r="C1662" s="68" t="str">
        <f>Sheet1!N489</f>
        <v>Gas</v>
      </c>
      <c r="D1662" s="73">
        <f>Sheet1!O489</f>
        <v>42825</v>
      </c>
      <c r="E1662" s="68" t="str">
        <f>Sheet1!P489</f>
        <v>PSEG ($/therm)</v>
      </c>
      <c r="F1662" s="68" t="str">
        <f>Sheet1!Q489</f>
        <v>0-25K</v>
      </c>
      <c r="G1662" s="71" t="s">
        <v>61</v>
      </c>
      <c r="H1662" s="72">
        <f>IF(ISNUMBER((Sheet1!R489+$F$9)*VLOOKUP($B1662,$H$13:$J$18,2,0)),(Sheet1!R489+$F$9)*VLOOKUP($B1662,$H$13:$J$18,2,0),"N/A")</f>
        <v>0.69194046666666686</v>
      </c>
      <c r="I1662" s="70" t="s">
        <v>61</v>
      </c>
      <c r="J1662" s="72">
        <f>IF(ISNUMBER((Sheet1!S489+$F$9)*VLOOKUP($B1662,$H$13:$J$18,2,0)),(Sheet1!S489+$F$9)*VLOOKUP($B1662,$H$13:$J$18,2,0),"N/A")</f>
        <v>0.66390015812500014</v>
      </c>
      <c r="K1662" s="72">
        <f>IF(ISNUMBER((Sheet1!T489+$F$9)*VLOOKUP($B1662,$H$13:$J$18,2,0)),(Sheet1!T489+$F$9)*VLOOKUP($B1662,$H$13:$J$18,2,0),"N/A")</f>
        <v>0.65067982513888889</v>
      </c>
    </row>
    <row r="1663" spans="2:11" x14ac:dyDescent="0.25">
      <c r="B1663" s="68" t="str">
        <f>Sheet1!M490</f>
        <v>NJ</v>
      </c>
      <c r="C1663" s="68" t="str">
        <f>Sheet1!N490</f>
        <v>Gas</v>
      </c>
      <c r="D1663" s="73">
        <f>Sheet1!O490</f>
        <v>42825</v>
      </c>
      <c r="E1663" s="68" t="str">
        <f>Sheet1!P490</f>
        <v>PSEG ($/therm)</v>
      </c>
      <c r="F1663" s="68" t="str">
        <f>Sheet1!Q490</f>
        <v>25-75K</v>
      </c>
      <c r="G1663" s="71" t="s">
        <v>61</v>
      </c>
      <c r="H1663" s="72">
        <f>IF(ISNUMBER((Sheet1!R490+$F$9)*VLOOKUP($B1663,$H$13:$J$18,2,0)),(Sheet1!R490+$F$9)*VLOOKUP($B1663,$H$13:$J$18,2,0),"N/A")</f>
        <v>0.67054046666666678</v>
      </c>
      <c r="I1663" s="70" t="s">
        <v>61</v>
      </c>
      <c r="J1663" s="72">
        <f>IF(ISNUMBER((Sheet1!S490+$F$9)*VLOOKUP($B1663,$H$13:$J$18,2,0)),(Sheet1!S490+$F$9)*VLOOKUP($B1663,$H$13:$J$18,2,0),"N/A")</f>
        <v>0.64250015812500016</v>
      </c>
      <c r="K1663" s="72">
        <f>IF(ISNUMBER((Sheet1!T490+$F$9)*VLOOKUP($B1663,$H$13:$J$18,2,0)),(Sheet1!T490+$F$9)*VLOOKUP($B1663,$H$13:$J$18,2,0),"N/A")</f>
        <v>0.62927982513888892</v>
      </c>
    </row>
    <row r="1664" spans="2:11" x14ac:dyDescent="0.25">
      <c r="B1664" s="68" t="str">
        <f>Sheet1!M491</f>
        <v>NJ</v>
      </c>
      <c r="C1664" s="68" t="str">
        <f>Sheet1!N491</f>
        <v>Gas</v>
      </c>
      <c r="D1664" s="73">
        <f>Sheet1!O491</f>
        <v>42825</v>
      </c>
      <c r="E1664" s="68" t="str">
        <f>Sheet1!P491</f>
        <v>PSEG ($/therm)</v>
      </c>
      <c r="F1664" s="68" t="str">
        <f>Sheet1!Q491</f>
        <v>75-125K</v>
      </c>
      <c r="G1664" s="71" t="s">
        <v>61</v>
      </c>
      <c r="H1664" s="72">
        <f>IF(ISNUMBER((Sheet1!R491+$F$9)*VLOOKUP($B1664,$H$13:$J$18,2,0)),(Sheet1!R491+$F$9)*VLOOKUP($B1664,$H$13:$J$18,2,0),"N/A")</f>
        <v>0.6330904666666668</v>
      </c>
      <c r="I1664" s="70" t="s">
        <v>61</v>
      </c>
      <c r="J1664" s="72">
        <f>IF(ISNUMBER((Sheet1!S491+$F$9)*VLOOKUP($B1664,$H$13:$J$18,2,0)),(Sheet1!S491+$F$9)*VLOOKUP($B1664,$H$13:$J$18,2,0),"N/A")</f>
        <v>0.60505015812500007</v>
      </c>
      <c r="K1664" s="72">
        <f>IF(ISNUMBER((Sheet1!T491+$F$9)*VLOOKUP($B1664,$H$13:$J$18,2,0)),(Sheet1!T491+$F$9)*VLOOKUP($B1664,$H$13:$J$18,2,0),"N/A")</f>
        <v>0.59182982513888893</v>
      </c>
    </row>
    <row r="1665" spans="2:11" x14ac:dyDescent="0.25">
      <c r="B1665" s="68" t="str">
        <f>Sheet1!M492</f>
        <v>NJ</v>
      </c>
      <c r="C1665" s="68" t="str">
        <f>Sheet1!N492</f>
        <v>Gas</v>
      </c>
      <c r="D1665" s="73">
        <f>Sheet1!O492</f>
        <v>42825</v>
      </c>
      <c r="E1665" s="68" t="str">
        <f>Sheet1!P492</f>
        <v>NJNG ($/therm)</v>
      </c>
      <c r="F1665" s="68" t="str">
        <f>Sheet1!Q492</f>
        <v>0-25K</v>
      </c>
      <c r="G1665" s="71" t="s">
        <v>61</v>
      </c>
      <c r="H1665" s="72">
        <f>IF(ISNUMBER((Sheet1!R492+$F$9)*VLOOKUP($B1665,$H$13:$J$18,2,0)),(Sheet1!R492+$F$9)*VLOOKUP($B1665,$H$13:$J$18,2,0),"N/A")</f>
        <v>0.56998079666666668</v>
      </c>
      <c r="I1665" s="70" t="s">
        <v>61</v>
      </c>
      <c r="J1665" s="72">
        <f>IF(ISNUMBER((Sheet1!S492+$F$9)*VLOOKUP($B1665,$H$13:$J$18,2,0)),(Sheet1!S492+$F$9)*VLOOKUP($B1665,$H$13:$J$18,2,0),"N/A")</f>
        <v>0.54058700500000001</v>
      </c>
      <c r="K1665" s="72">
        <f>IF(ISNUMBER((Sheet1!T492+$F$9)*VLOOKUP($B1665,$H$13:$J$18,2,0)),(Sheet1!T492+$F$9)*VLOOKUP($B1665,$H$13:$J$18,2,0),"N/A")</f>
        <v>0.5258247797222223</v>
      </c>
    </row>
    <row r="1666" spans="2:11" x14ac:dyDescent="0.25">
      <c r="B1666" s="68" t="str">
        <f>Sheet1!M493</f>
        <v>NJ</v>
      </c>
      <c r="C1666" s="68" t="str">
        <f>Sheet1!N493</f>
        <v>Gas</v>
      </c>
      <c r="D1666" s="73">
        <f>Sheet1!O493</f>
        <v>42825</v>
      </c>
      <c r="E1666" s="68" t="str">
        <f>Sheet1!P493</f>
        <v>NJNG ($/therm)</v>
      </c>
      <c r="F1666" s="68" t="str">
        <f>Sheet1!Q493</f>
        <v>25-75K</v>
      </c>
      <c r="G1666" s="71" t="s">
        <v>61</v>
      </c>
      <c r="H1666" s="72">
        <f>IF(ISNUMBER((Sheet1!R493+$F$9)*VLOOKUP($B1666,$H$13:$J$18,2,0)),(Sheet1!R493+$F$9)*VLOOKUP($B1666,$H$13:$J$18,2,0),"N/A")</f>
        <v>0.54858079666666681</v>
      </c>
      <c r="I1666" s="70" t="s">
        <v>61</v>
      </c>
      <c r="J1666" s="72">
        <f>IF(ISNUMBER((Sheet1!S493+$F$9)*VLOOKUP($B1666,$H$13:$J$18,2,0)),(Sheet1!S493+$F$9)*VLOOKUP($B1666,$H$13:$J$18,2,0),"N/A")</f>
        <v>0.51918700500000003</v>
      </c>
      <c r="K1666" s="72">
        <f>IF(ISNUMBER((Sheet1!T493+$F$9)*VLOOKUP($B1666,$H$13:$J$18,2,0)),(Sheet1!T493+$F$9)*VLOOKUP($B1666,$H$13:$J$18,2,0),"N/A")</f>
        <v>0.50442477972222233</v>
      </c>
    </row>
    <row r="1667" spans="2:11" x14ac:dyDescent="0.25">
      <c r="B1667" s="68" t="str">
        <f>Sheet1!M494</f>
        <v>NJ</v>
      </c>
      <c r="C1667" s="68" t="str">
        <f>Sheet1!N494</f>
        <v>Gas</v>
      </c>
      <c r="D1667" s="73">
        <f>Sheet1!O494</f>
        <v>42825</v>
      </c>
      <c r="E1667" s="68" t="str">
        <f>Sheet1!P494</f>
        <v>NJNG ($/therm)</v>
      </c>
      <c r="F1667" s="68" t="str">
        <f>Sheet1!Q494</f>
        <v>75-125K</v>
      </c>
      <c r="G1667" s="71" t="s">
        <v>61</v>
      </c>
      <c r="H1667" s="72">
        <f>IF(ISNUMBER((Sheet1!R494+$F$9)*VLOOKUP($B1667,$H$13:$J$18,2,0)),(Sheet1!R494+$F$9)*VLOOKUP($B1667,$H$13:$J$18,2,0),"N/A")</f>
        <v>0.51113079666666672</v>
      </c>
      <c r="I1667" s="70" t="s">
        <v>61</v>
      </c>
      <c r="J1667" s="72">
        <f>IF(ISNUMBER((Sheet1!S494+$F$9)*VLOOKUP($B1667,$H$13:$J$18,2,0)),(Sheet1!S494+$F$9)*VLOOKUP($B1667,$H$13:$J$18,2,0),"N/A")</f>
        <v>0.48173700500000011</v>
      </c>
      <c r="K1667" s="72">
        <f>IF(ISNUMBER((Sheet1!T494+$F$9)*VLOOKUP($B1667,$H$13:$J$18,2,0)),(Sheet1!T494+$F$9)*VLOOKUP($B1667,$H$13:$J$18,2,0),"N/A")</f>
        <v>0.46697477972222229</v>
      </c>
    </row>
    <row r="1668" spans="2:11" x14ac:dyDescent="0.25">
      <c r="B1668" s="68" t="str">
        <f>Sheet1!M495</f>
        <v>NJ</v>
      </c>
      <c r="C1668" s="68" t="str">
        <f>Sheet1!N495</f>
        <v>Gas</v>
      </c>
      <c r="D1668" s="73">
        <f>Sheet1!O495</f>
        <v>42825</v>
      </c>
      <c r="E1668" s="68" t="str">
        <f>Sheet1!P495</f>
        <v>SJG ($/therm)</v>
      </c>
      <c r="F1668" s="68" t="str">
        <f>Sheet1!Q495</f>
        <v>0-25K</v>
      </c>
      <c r="G1668" s="71" t="s">
        <v>61</v>
      </c>
      <c r="H1668" s="72">
        <f>IF(ISNUMBER((Sheet1!R495+$F$9)*VLOOKUP($B1668,$H$13:$J$18,2,0)),(Sheet1!R495+$F$9)*VLOOKUP($B1668,$H$13:$J$18,2,0),"N/A")</f>
        <v>0.65018509874999997</v>
      </c>
      <c r="I1668" s="70" t="s">
        <v>61</v>
      </c>
      <c r="J1668" s="72">
        <f>IF(ISNUMBER((Sheet1!S495+$F$9)*VLOOKUP($B1668,$H$13:$J$18,2,0)),(Sheet1!S495+$F$9)*VLOOKUP($B1668,$H$13:$J$18,2,0),"N/A")</f>
        <v>0.61101407062500002</v>
      </c>
      <c r="K1668" s="72">
        <f>IF(ISNUMBER((Sheet1!T495+$F$9)*VLOOKUP($B1668,$H$13:$J$18,2,0)),(Sheet1!T495+$F$9)*VLOOKUP($B1668,$H$13:$J$18,2,0),"N/A")</f>
        <v>0.5924623734722223</v>
      </c>
    </row>
    <row r="1669" spans="2:11" x14ac:dyDescent="0.25">
      <c r="B1669" s="68" t="str">
        <f>Sheet1!M496</f>
        <v>NJ</v>
      </c>
      <c r="C1669" s="68" t="str">
        <f>Sheet1!N496</f>
        <v>Gas</v>
      </c>
      <c r="D1669" s="73">
        <f>Sheet1!O496</f>
        <v>42825</v>
      </c>
      <c r="E1669" s="68" t="str">
        <f>Sheet1!P496</f>
        <v>SJG ($/therm)</v>
      </c>
      <c r="F1669" s="68" t="str">
        <f>Sheet1!Q496</f>
        <v>25-75K</v>
      </c>
      <c r="G1669" s="71" t="s">
        <v>61</v>
      </c>
      <c r="H1669" s="72">
        <f>IF(ISNUMBER((Sheet1!R496+$F$9)*VLOOKUP($B1669,$H$13:$J$18,2,0)),(Sheet1!R496+$F$9)*VLOOKUP($B1669,$H$13:$J$18,2,0),"N/A")</f>
        <v>0.6287850987500001</v>
      </c>
      <c r="I1669" s="70" t="s">
        <v>61</v>
      </c>
      <c r="J1669" s="72">
        <f>IF(ISNUMBER((Sheet1!S496+$F$9)*VLOOKUP($B1669,$H$13:$J$18,2,0)),(Sheet1!S496+$F$9)*VLOOKUP($B1669,$H$13:$J$18,2,0),"N/A")</f>
        <v>0.58961407062500004</v>
      </c>
      <c r="K1669" s="72">
        <f>IF(ISNUMBER((Sheet1!T496+$F$9)*VLOOKUP($B1669,$H$13:$J$18,2,0)),(Sheet1!T496+$F$9)*VLOOKUP($B1669,$H$13:$J$18,2,0),"N/A")</f>
        <v>0.57106237347222233</v>
      </c>
    </row>
    <row r="1670" spans="2:11" x14ac:dyDescent="0.25">
      <c r="B1670" s="68" t="str">
        <f>Sheet1!M497</f>
        <v>NJ</v>
      </c>
      <c r="C1670" s="68" t="str">
        <f>Sheet1!N497</f>
        <v>Gas</v>
      </c>
      <c r="D1670" s="73">
        <f>Sheet1!O497</f>
        <v>42825</v>
      </c>
      <c r="E1670" s="68" t="str">
        <f>Sheet1!P497</f>
        <v>SJG ($/therm)</v>
      </c>
      <c r="F1670" s="68" t="str">
        <f>Sheet1!Q497</f>
        <v>75-125K</v>
      </c>
      <c r="G1670" s="71" t="s">
        <v>61</v>
      </c>
      <c r="H1670" s="72">
        <f>IF(ISNUMBER((Sheet1!R497+$F$9)*VLOOKUP($B1670,$H$13:$J$18,2,0)),(Sheet1!R497+$F$9)*VLOOKUP($B1670,$H$13:$J$18,2,0),"N/A")</f>
        <v>0.59133509875000012</v>
      </c>
      <c r="I1670" s="70" t="s">
        <v>61</v>
      </c>
      <c r="J1670" s="72">
        <f>IF(ISNUMBER((Sheet1!S497+$F$9)*VLOOKUP($B1670,$H$13:$J$18,2,0)),(Sheet1!S497+$F$9)*VLOOKUP($B1670,$H$13:$J$18,2,0),"N/A")</f>
        <v>0.55216407062499995</v>
      </c>
      <c r="K1670" s="72">
        <f>IF(ISNUMBER((Sheet1!T497+$F$9)*VLOOKUP($B1670,$H$13:$J$18,2,0)),(Sheet1!T497+$F$9)*VLOOKUP($B1670,$H$13:$J$18,2,0),"N/A")</f>
        <v>0.53361237347222223</v>
      </c>
    </row>
    <row r="1671" spans="2:11" x14ac:dyDescent="0.25">
      <c r="B1671" s="68" t="str">
        <f>Sheet1!M498</f>
        <v>NJ</v>
      </c>
      <c r="C1671" s="68" t="str">
        <f>Sheet1!N498</f>
        <v>Gas</v>
      </c>
      <c r="D1671" s="73">
        <f>Sheet1!O498</f>
        <v>42855</v>
      </c>
      <c r="E1671" s="68" t="str">
        <f>Sheet1!P498</f>
        <v>PSEG ($/therm)</v>
      </c>
      <c r="F1671" s="68" t="str">
        <f>Sheet1!Q498</f>
        <v>0-25K</v>
      </c>
      <c r="G1671" s="71" t="s">
        <v>61</v>
      </c>
      <c r="H1671" s="72">
        <f>IF(ISNUMBER((Sheet1!R498+$F$9)*VLOOKUP($B1671,$H$13:$J$18,2,0)),(Sheet1!R498+$F$9)*VLOOKUP($B1671,$H$13:$J$18,2,0),"N/A")</f>
        <v>0.68632657791666674</v>
      </c>
      <c r="I1671" s="70" t="s">
        <v>61</v>
      </c>
      <c r="J1671" s="72">
        <f>IF(ISNUMBER((Sheet1!S498+$F$9)*VLOOKUP($B1671,$H$13:$J$18,2,0)),(Sheet1!S498+$F$9)*VLOOKUP($B1671,$H$13:$J$18,2,0),"N/A")</f>
        <v>0.65883538000000019</v>
      </c>
      <c r="K1671" s="72">
        <f>IF(ISNUMBER((Sheet1!T498+$F$9)*VLOOKUP($B1671,$H$13:$J$18,2,0)),(Sheet1!T498+$F$9)*VLOOKUP($B1671,$H$13:$J$18,2,0),"N/A")</f>
        <v>0.64751021763888905</v>
      </c>
    </row>
    <row r="1672" spans="2:11" x14ac:dyDescent="0.25">
      <c r="B1672" s="68" t="str">
        <f>Sheet1!M499</f>
        <v>NJ</v>
      </c>
      <c r="C1672" s="68" t="str">
        <f>Sheet1!N499</f>
        <v>Gas</v>
      </c>
      <c r="D1672" s="73">
        <f>Sheet1!O499</f>
        <v>42855</v>
      </c>
      <c r="E1672" s="68" t="str">
        <f>Sheet1!P499</f>
        <v>PSEG ($/therm)</v>
      </c>
      <c r="F1672" s="68" t="str">
        <f>Sheet1!Q499</f>
        <v>25-75K</v>
      </c>
      <c r="G1672" s="71" t="s">
        <v>61</v>
      </c>
      <c r="H1672" s="72">
        <f>IF(ISNUMBER((Sheet1!R499+$F$9)*VLOOKUP($B1672,$H$13:$J$18,2,0)),(Sheet1!R499+$F$9)*VLOOKUP($B1672,$H$13:$J$18,2,0),"N/A")</f>
        <v>0.66492657791666687</v>
      </c>
      <c r="I1672" s="70" t="s">
        <v>61</v>
      </c>
      <c r="J1672" s="72">
        <f>IF(ISNUMBER((Sheet1!S499+$F$9)*VLOOKUP($B1672,$H$13:$J$18,2,0)),(Sheet1!S499+$F$9)*VLOOKUP($B1672,$H$13:$J$18,2,0),"N/A")</f>
        <v>0.63743538000000011</v>
      </c>
      <c r="K1672" s="72">
        <f>IF(ISNUMBER((Sheet1!T499+$F$9)*VLOOKUP($B1672,$H$13:$J$18,2,0)),(Sheet1!T499+$F$9)*VLOOKUP($B1672,$H$13:$J$18,2,0),"N/A")</f>
        <v>0.62611021763888908</v>
      </c>
    </row>
    <row r="1673" spans="2:11" x14ac:dyDescent="0.25">
      <c r="B1673" s="68" t="str">
        <f>Sheet1!M500</f>
        <v>NJ</v>
      </c>
      <c r="C1673" s="68" t="str">
        <f>Sheet1!N500</f>
        <v>Gas</v>
      </c>
      <c r="D1673" s="73">
        <f>Sheet1!O500</f>
        <v>42855</v>
      </c>
      <c r="E1673" s="68" t="str">
        <f>Sheet1!P500</f>
        <v>PSEG ($/therm)</v>
      </c>
      <c r="F1673" s="68" t="str">
        <f>Sheet1!Q500</f>
        <v>75-125K</v>
      </c>
      <c r="G1673" s="71" t="s">
        <v>61</v>
      </c>
      <c r="H1673" s="72">
        <f>IF(ISNUMBER((Sheet1!R500+$F$9)*VLOOKUP($B1673,$H$13:$J$18,2,0)),(Sheet1!R500+$F$9)*VLOOKUP($B1673,$H$13:$J$18,2,0),"N/A")</f>
        <v>0.62747657791666678</v>
      </c>
      <c r="I1673" s="70" t="s">
        <v>61</v>
      </c>
      <c r="J1673" s="72">
        <f>IF(ISNUMBER((Sheet1!S500+$F$9)*VLOOKUP($B1673,$H$13:$J$18,2,0)),(Sheet1!S500+$F$9)*VLOOKUP($B1673,$H$13:$J$18,2,0),"N/A")</f>
        <v>0.59998538000000012</v>
      </c>
      <c r="K1673" s="72">
        <f>IF(ISNUMBER((Sheet1!T500+$F$9)*VLOOKUP($B1673,$H$13:$J$18,2,0)),(Sheet1!T500+$F$9)*VLOOKUP($B1673,$H$13:$J$18,2,0),"N/A")</f>
        <v>0.58866021763888898</v>
      </c>
    </row>
    <row r="1674" spans="2:11" x14ac:dyDescent="0.25">
      <c r="B1674" s="68" t="str">
        <f>Sheet1!M501</f>
        <v>NJ</v>
      </c>
      <c r="C1674" s="68" t="str">
        <f>Sheet1!N501</f>
        <v>Gas</v>
      </c>
      <c r="D1674" s="73">
        <f>Sheet1!O501</f>
        <v>42855</v>
      </c>
      <c r="E1674" s="68" t="str">
        <f>Sheet1!P501</f>
        <v>NJNG ($/therm)</v>
      </c>
      <c r="F1674" s="68" t="str">
        <f>Sheet1!Q501</f>
        <v>0-25K</v>
      </c>
      <c r="G1674" s="71" t="s">
        <v>61</v>
      </c>
      <c r="H1674" s="72">
        <f>IF(ISNUMBER((Sheet1!R501+$F$9)*VLOOKUP($B1674,$H$13:$J$18,2,0)),(Sheet1!R501+$F$9)*VLOOKUP($B1674,$H$13:$J$18,2,0),"N/A")</f>
        <v>0.56287305416666678</v>
      </c>
      <c r="I1674" s="70" t="s">
        <v>61</v>
      </c>
      <c r="J1674" s="72">
        <f>IF(ISNUMBER((Sheet1!S501+$F$9)*VLOOKUP($B1674,$H$13:$J$18,2,0)),(Sheet1!S501+$F$9)*VLOOKUP($B1674,$H$13:$J$18,2,0),"N/A")</f>
        <v>0.53464228562500005</v>
      </c>
      <c r="K1674" s="72">
        <f>IF(ISNUMBER((Sheet1!T501+$F$9)*VLOOKUP($B1674,$H$13:$J$18,2,0)),(Sheet1!T501+$F$9)*VLOOKUP($B1674,$H$13:$J$18,2,0),"N/A")</f>
        <v>0.52233457347222223</v>
      </c>
    </row>
    <row r="1675" spans="2:11" x14ac:dyDescent="0.25">
      <c r="B1675" s="68" t="str">
        <f>Sheet1!M502</f>
        <v>NJ</v>
      </c>
      <c r="C1675" s="68" t="str">
        <f>Sheet1!N502</f>
        <v>Gas</v>
      </c>
      <c r="D1675" s="73">
        <f>Sheet1!O502</f>
        <v>42855</v>
      </c>
      <c r="E1675" s="68" t="str">
        <f>Sheet1!P502</f>
        <v>NJNG ($/therm)</v>
      </c>
      <c r="F1675" s="68" t="str">
        <f>Sheet1!Q502</f>
        <v>25-75K</v>
      </c>
      <c r="G1675" s="71" t="s">
        <v>61</v>
      </c>
      <c r="H1675" s="72">
        <f>IF(ISNUMBER((Sheet1!R502+$F$9)*VLOOKUP($B1675,$H$13:$J$18,2,0)),(Sheet1!R502+$F$9)*VLOOKUP($B1675,$H$13:$J$18,2,0),"N/A")</f>
        <v>0.5414730541666668</v>
      </c>
      <c r="I1675" s="70" t="s">
        <v>61</v>
      </c>
      <c r="J1675" s="72">
        <f>IF(ISNUMBER((Sheet1!S502+$F$9)*VLOOKUP($B1675,$H$13:$J$18,2,0)),(Sheet1!S502+$F$9)*VLOOKUP($B1675,$H$13:$J$18,2,0),"N/A")</f>
        <v>0.51324228562500007</v>
      </c>
      <c r="K1675" s="72">
        <f>IF(ISNUMBER((Sheet1!T502+$F$9)*VLOOKUP($B1675,$H$13:$J$18,2,0)),(Sheet1!T502+$F$9)*VLOOKUP($B1675,$H$13:$J$18,2,0),"N/A")</f>
        <v>0.50093457347222226</v>
      </c>
    </row>
    <row r="1676" spans="2:11" x14ac:dyDescent="0.25">
      <c r="B1676" s="68" t="str">
        <f>Sheet1!M503</f>
        <v>NJ</v>
      </c>
      <c r="C1676" s="68" t="str">
        <f>Sheet1!N503</f>
        <v>Gas</v>
      </c>
      <c r="D1676" s="73">
        <f>Sheet1!O503</f>
        <v>42855</v>
      </c>
      <c r="E1676" s="68" t="str">
        <f>Sheet1!P503</f>
        <v>NJNG ($/therm)</v>
      </c>
      <c r="F1676" s="68" t="str">
        <f>Sheet1!Q503</f>
        <v>75-125K</v>
      </c>
      <c r="G1676" s="71" t="s">
        <v>61</v>
      </c>
      <c r="H1676" s="72">
        <f>IF(ISNUMBER((Sheet1!R503+$F$9)*VLOOKUP($B1676,$H$13:$J$18,2,0)),(Sheet1!R503+$F$9)*VLOOKUP($B1676,$H$13:$J$18,2,0),"N/A")</f>
        <v>0.50402305416666671</v>
      </c>
      <c r="I1676" s="70" t="s">
        <v>61</v>
      </c>
      <c r="J1676" s="72">
        <f>IF(ISNUMBER((Sheet1!S503+$F$9)*VLOOKUP($B1676,$H$13:$J$18,2,0)),(Sheet1!S503+$F$9)*VLOOKUP($B1676,$H$13:$J$18,2,0),"N/A")</f>
        <v>0.47579228562500003</v>
      </c>
      <c r="K1676" s="72">
        <f>IF(ISNUMBER((Sheet1!T503+$F$9)*VLOOKUP($B1676,$H$13:$J$18,2,0)),(Sheet1!T503+$F$9)*VLOOKUP($B1676,$H$13:$J$18,2,0),"N/A")</f>
        <v>0.46348457347222227</v>
      </c>
    </row>
    <row r="1677" spans="2:11" x14ac:dyDescent="0.25">
      <c r="B1677" s="68" t="str">
        <f>Sheet1!M504</f>
        <v>NJ</v>
      </c>
      <c r="C1677" s="68" t="str">
        <f>Sheet1!N504</f>
        <v>Gas</v>
      </c>
      <c r="D1677" s="73">
        <f>Sheet1!O504</f>
        <v>42855</v>
      </c>
      <c r="E1677" s="68" t="str">
        <f>Sheet1!P504</f>
        <v>SJG ($/therm)</v>
      </c>
      <c r="F1677" s="68" t="str">
        <f>Sheet1!Q504</f>
        <v>0-25K</v>
      </c>
      <c r="G1677" s="71" t="s">
        <v>61</v>
      </c>
      <c r="H1677" s="72">
        <f>IF(ISNUMBER((Sheet1!R504+$F$9)*VLOOKUP($B1677,$H$13:$J$18,2,0)),(Sheet1!R504+$F$9)*VLOOKUP($B1677,$H$13:$J$18,2,0),"N/A")</f>
        <v>0.64338431249999994</v>
      </c>
      <c r="I1677" s="70" t="s">
        <v>61</v>
      </c>
      <c r="J1677" s="72">
        <f>IF(ISNUMBER((Sheet1!S504+$F$9)*VLOOKUP($B1677,$H$13:$J$18,2,0)),(Sheet1!S504+$F$9)*VLOOKUP($B1677,$H$13:$J$18,2,0),"N/A")</f>
        <v>0.60517166999999994</v>
      </c>
      <c r="K1677" s="72">
        <f>IF(ISNUMBER((Sheet1!T504+$F$9)*VLOOKUP($B1677,$H$13:$J$18,2,0)),(Sheet1!T504+$F$9)*VLOOKUP($B1677,$H$13:$J$18,2,0),"N/A")</f>
        <v>0.58893806097222223</v>
      </c>
    </row>
    <row r="1678" spans="2:11" x14ac:dyDescent="0.25">
      <c r="B1678" s="68" t="str">
        <f>Sheet1!M505</f>
        <v>NJ</v>
      </c>
      <c r="C1678" s="68" t="str">
        <f>Sheet1!N505</f>
        <v>Gas</v>
      </c>
      <c r="D1678" s="73">
        <f>Sheet1!O505</f>
        <v>42855</v>
      </c>
      <c r="E1678" s="68" t="str">
        <f>Sheet1!P505</f>
        <v>SJG ($/therm)</v>
      </c>
      <c r="F1678" s="68" t="str">
        <f>Sheet1!Q505</f>
        <v>25-75K</v>
      </c>
      <c r="G1678" s="71" t="s">
        <v>61</v>
      </c>
      <c r="H1678" s="72">
        <f>IF(ISNUMBER((Sheet1!R505+$F$9)*VLOOKUP($B1678,$H$13:$J$18,2,0)),(Sheet1!R505+$F$9)*VLOOKUP($B1678,$H$13:$J$18,2,0),"N/A")</f>
        <v>0.62198431250000008</v>
      </c>
      <c r="I1678" s="70" t="s">
        <v>61</v>
      </c>
      <c r="J1678" s="72">
        <f>IF(ISNUMBER((Sheet1!S505+$F$9)*VLOOKUP($B1678,$H$13:$J$18,2,0)),(Sheet1!S505+$F$9)*VLOOKUP($B1678,$H$13:$J$18,2,0),"N/A")</f>
        <v>0.58377166999999996</v>
      </c>
      <c r="K1678" s="72">
        <f>IF(ISNUMBER((Sheet1!T505+$F$9)*VLOOKUP($B1678,$H$13:$J$18,2,0)),(Sheet1!T505+$F$9)*VLOOKUP($B1678,$H$13:$J$18,2,0),"N/A")</f>
        <v>0.56753806097222215</v>
      </c>
    </row>
    <row r="1679" spans="2:11" x14ac:dyDescent="0.25">
      <c r="B1679" s="68" t="str">
        <f>Sheet1!M506</f>
        <v>NJ</v>
      </c>
      <c r="C1679" s="68" t="str">
        <f>Sheet1!N506</f>
        <v>Gas</v>
      </c>
      <c r="D1679" s="73">
        <f>Sheet1!O506</f>
        <v>42855</v>
      </c>
      <c r="E1679" s="68" t="str">
        <f>Sheet1!P506</f>
        <v>SJG ($/therm)</v>
      </c>
      <c r="F1679" s="68" t="str">
        <f>Sheet1!Q506</f>
        <v>75-125K</v>
      </c>
      <c r="G1679" s="71" t="s">
        <v>61</v>
      </c>
      <c r="H1679" s="72">
        <f>IF(ISNUMBER((Sheet1!R506+$F$9)*VLOOKUP($B1679,$H$13:$J$18,2,0)),(Sheet1!R506+$F$9)*VLOOKUP($B1679,$H$13:$J$18,2,0),"N/A")</f>
        <v>0.5845343125000001</v>
      </c>
      <c r="I1679" s="70" t="s">
        <v>61</v>
      </c>
      <c r="J1679" s="72">
        <f>IF(ISNUMBER((Sheet1!S506+$F$9)*VLOOKUP($B1679,$H$13:$J$18,2,0)),(Sheet1!S506+$F$9)*VLOOKUP($B1679,$H$13:$J$18,2,0),"N/A")</f>
        <v>0.54632166999999998</v>
      </c>
      <c r="K1679" s="72">
        <f>IF(ISNUMBER((Sheet1!T506+$F$9)*VLOOKUP($B1679,$H$13:$J$18,2,0)),(Sheet1!T506+$F$9)*VLOOKUP($B1679,$H$13:$J$18,2,0),"N/A")</f>
        <v>0.53008806097222216</v>
      </c>
    </row>
    <row r="1680" spans="2:11" x14ac:dyDescent="0.25">
      <c r="B1680" s="68" t="str">
        <f>Sheet1!M507</f>
        <v>NJ</v>
      </c>
      <c r="C1680" s="68" t="str">
        <f>Sheet1!N507</f>
        <v>Gas</v>
      </c>
      <c r="D1680" s="73">
        <f>Sheet1!O507</f>
        <v>42886</v>
      </c>
      <c r="E1680" s="68" t="str">
        <f>Sheet1!P507</f>
        <v>PSEG ($/therm)</v>
      </c>
      <c r="F1680" s="68" t="str">
        <f>Sheet1!Q507</f>
        <v>0-25K</v>
      </c>
      <c r="G1680" s="71" t="s">
        <v>61</v>
      </c>
      <c r="H1680" s="72">
        <f>IF(ISNUMBER((Sheet1!R507+$F$9)*VLOOKUP($B1680,$H$13:$J$18,2,0)),(Sheet1!R507+$F$9)*VLOOKUP($B1680,$H$13:$J$18,2,0),"N/A")</f>
        <v>0.68329714041666667</v>
      </c>
      <c r="I1680" s="70" t="s">
        <v>61</v>
      </c>
      <c r="J1680" s="72">
        <f>IF(ISNUMBER((Sheet1!S507+$F$9)*VLOOKUP($B1680,$H$13:$J$18,2,0)),(Sheet1!S507+$F$9)*VLOOKUP($B1680,$H$13:$J$18,2,0),"N/A")</f>
        <v>0.65694950500000016</v>
      </c>
      <c r="K1680" s="72">
        <f>IF(ISNUMBER((Sheet1!T507+$F$9)*VLOOKUP($B1680,$H$13:$J$18,2,0)),(Sheet1!T507+$F$9)*VLOOKUP($B1680,$H$13:$J$18,2,0),"N/A")</f>
        <v>0.64657530513888894</v>
      </c>
    </row>
    <row r="1681" spans="2:11" x14ac:dyDescent="0.25">
      <c r="B1681" s="68" t="str">
        <f>Sheet1!M508</f>
        <v>NJ</v>
      </c>
      <c r="C1681" s="68" t="str">
        <f>Sheet1!N508</f>
        <v>Gas</v>
      </c>
      <c r="D1681" s="73">
        <f>Sheet1!O508</f>
        <v>42886</v>
      </c>
      <c r="E1681" s="68" t="str">
        <f>Sheet1!P508</f>
        <v>PSEG ($/therm)</v>
      </c>
      <c r="F1681" s="68" t="str">
        <f>Sheet1!Q508</f>
        <v>25-75K</v>
      </c>
      <c r="G1681" s="71" t="s">
        <v>61</v>
      </c>
      <c r="H1681" s="72">
        <f>IF(ISNUMBER((Sheet1!R508+$F$9)*VLOOKUP($B1681,$H$13:$J$18,2,0)),(Sheet1!R508+$F$9)*VLOOKUP($B1681,$H$13:$J$18,2,0),"N/A")</f>
        <v>0.66189714041666681</v>
      </c>
      <c r="I1681" s="70" t="s">
        <v>61</v>
      </c>
      <c r="J1681" s="72">
        <f>IF(ISNUMBER((Sheet1!S508+$F$9)*VLOOKUP($B1681,$H$13:$J$18,2,0)),(Sheet1!S508+$F$9)*VLOOKUP($B1681,$H$13:$J$18,2,0),"N/A")</f>
        <v>0.63554950500000018</v>
      </c>
      <c r="K1681" s="72">
        <f>IF(ISNUMBER((Sheet1!T508+$F$9)*VLOOKUP($B1681,$H$13:$J$18,2,0)),(Sheet1!T508+$F$9)*VLOOKUP($B1681,$H$13:$J$18,2,0),"N/A")</f>
        <v>0.62517530513888886</v>
      </c>
    </row>
    <row r="1682" spans="2:11" x14ac:dyDescent="0.25">
      <c r="B1682" s="68" t="str">
        <f>Sheet1!M509</f>
        <v>NJ</v>
      </c>
      <c r="C1682" s="68" t="str">
        <f>Sheet1!N509</f>
        <v>Gas</v>
      </c>
      <c r="D1682" s="73">
        <f>Sheet1!O509</f>
        <v>42886</v>
      </c>
      <c r="E1682" s="68" t="str">
        <f>Sheet1!P509</f>
        <v>PSEG ($/therm)</v>
      </c>
      <c r="F1682" s="68" t="str">
        <f>Sheet1!Q509</f>
        <v>75-125K</v>
      </c>
      <c r="G1682" s="71" t="s">
        <v>61</v>
      </c>
      <c r="H1682" s="72">
        <f>IF(ISNUMBER((Sheet1!R509+$F$9)*VLOOKUP($B1682,$H$13:$J$18,2,0)),(Sheet1!R509+$F$9)*VLOOKUP($B1682,$H$13:$J$18,2,0),"N/A")</f>
        <v>0.62444714041666671</v>
      </c>
      <c r="I1682" s="70" t="s">
        <v>61</v>
      </c>
      <c r="J1682" s="72">
        <f>IF(ISNUMBER((Sheet1!S509+$F$9)*VLOOKUP($B1682,$H$13:$J$18,2,0)),(Sheet1!S509+$F$9)*VLOOKUP($B1682,$H$13:$J$18,2,0),"N/A")</f>
        <v>0.59809950499999998</v>
      </c>
      <c r="K1682" s="72">
        <f>IF(ISNUMBER((Sheet1!T509+$F$9)*VLOOKUP($B1682,$H$13:$J$18,2,0)),(Sheet1!T509+$F$9)*VLOOKUP($B1682,$H$13:$J$18,2,0),"N/A")</f>
        <v>0.58772530513888888</v>
      </c>
    </row>
    <row r="1683" spans="2:11" x14ac:dyDescent="0.25">
      <c r="B1683" s="68" t="str">
        <f>Sheet1!M510</f>
        <v>NJ</v>
      </c>
      <c r="C1683" s="68" t="str">
        <f>Sheet1!N510</f>
        <v>Gas</v>
      </c>
      <c r="D1683" s="73">
        <f>Sheet1!O510</f>
        <v>42886</v>
      </c>
      <c r="E1683" s="68" t="str">
        <f>Sheet1!P510</f>
        <v>NJNG ($/therm)</v>
      </c>
      <c r="F1683" s="68" t="str">
        <f>Sheet1!Q510</f>
        <v>0-25K</v>
      </c>
      <c r="G1683" s="71" t="s">
        <v>61</v>
      </c>
      <c r="H1683" s="72">
        <f>IF(ISNUMBER((Sheet1!R510+$F$9)*VLOOKUP($B1683,$H$13:$J$18,2,0)),(Sheet1!R510+$F$9)*VLOOKUP($B1683,$H$13:$J$18,2,0),"N/A")</f>
        <v>0.5595908291666668</v>
      </c>
      <c r="I1683" s="70" t="s">
        <v>61</v>
      </c>
      <c r="J1683" s="72">
        <f>IF(ISNUMBER((Sheet1!S510+$F$9)*VLOOKUP($B1683,$H$13:$J$18,2,0)),(Sheet1!S510+$F$9)*VLOOKUP($B1683,$H$13:$J$18,2,0),"N/A")</f>
        <v>0.53300919812500003</v>
      </c>
      <c r="K1683" s="72">
        <f>IF(ISNUMBER((Sheet1!T510+$F$9)*VLOOKUP($B1683,$H$13:$J$18,2,0)),(Sheet1!T510+$F$9)*VLOOKUP($B1683,$H$13:$J$18,2,0),"N/A")</f>
        <v>0.5213274359722222</v>
      </c>
    </row>
    <row r="1684" spans="2:11" x14ac:dyDescent="0.25">
      <c r="B1684" s="68" t="str">
        <f>Sheet1!M511</f>
        <v>NJ</v>
      </c>
      <c r="C1684" s="68" t="str">
        <f>Sheet1!N511</f>
        <v>Gas</v>
      </c>
      <c r="D1684" s="73">
        <f>Sheet1!O511</f>
        <v>42886</v>
      </c>
      <c r="E1684" s="68" t="str">
        <f>Sheet1!P511</f>
        <v>NJNG ($/therm)</v>
      </c>
      <c r="F1684" s="68" t="str">
        <f>Sheet1!Q511</f>
        <v>25-75K</v>
      </c>
      <c r="G1684" s="71" t="s">
        <v>61</v>
      </c>
      <c r="H1684" s="72">
        <f>IF(ISNUMBER((Sheet1!R511+$F$9)*VLOOKUP($B1684,$H$13:$J$18,2,0)),(Sheet1!R511+$F$9)*VLOOKUP($B1684,$H$13:$J$18,2,0),"N/A")</f>
        <v>0.53819082916666672</v>
      </c>
      <c r="I1684" s="70" t="s">
        <v>61</v>
      </c>
      <c r="J1684" s="72">
        <f>IF(ISNUMBER((Sheet1!S511+$F$9)*VLOOKUP($B1684,$H$13:$J$18,2,0)),(Sheet1!S511+$F$9)*VLOOKUP($B1684,$H$13:$J$18,2,0),"N/A")</f>
        <v>0.51160919812500005</v>
      </c>
      <c r="K1684" s="72">
        <f>IF(ISNUMBER((Sheet1!T511+$F$9)*VLOOKUP($B1684,$H$13:$J$18,2,0)),(Sheet1!T511+$F$9)*VLOOKUP($B1684,$H$13:$J$18,2,0),"N/A")</f>
        <v>0.49992743597222222</v>
      </c>
    </row>
    <row r="1685" spans="2:11" x14ac:dyDescent="0.25">
      <c r="B1685" s="68" t="str">
        <f>Sheet1!M512</f>
        <v>NJ</v>
      </c>
      <c r="C1685" s="68" t="str">
        <f>Sheet1!N512</f>
        <v>Gas</v>
      </c>
      <c r="D1685" s="73">
        <f>Sheet1!O512</f>
        <v>42886</v>
      </c>
      <c r="E1685" s="68" t="str">
        <f>Sheet1!P512</f>
        <v>NJNG ($/therm)</v>
      </c>
      <c r="F1685" s="68" t="str">
        <f>Sheet1!Q512</f>
        <v>75-125K</v>
      </c>
      <c r="G1685" s="71" t="s">
        <v>61</v>
      </c>
      <c r="H1685" s="72">
        <f>IF(ISNUMBER((Sheet1!R512+$F$9)*VLOOKUP($B1685,$H$13:$J$18,2,0)),(Sheet1!R512+$F$9)*VLOOKUP($B1685,$H$13:$J$18,2,0),"N/A")</f>
        <v>0.50074082916666673</v>
      </c>
      <c r="I1685" s="70" t="s">
        <v>61</v>
      </c>
      <c r="J1685" s="72">
        <f>IF(ISNUMBER((Sheet1!S512+$F$9)*VLOOKUP($B1685,$H$13:$J$18,2,0)),(Sheet1!S512+$F$9)*VLOOKUP($B1685,$H$13:$J$18,2,0),"N/A")</f>
        <v>0.47415919812500001</v>
      </c>
      <c r="K1685" s="72">
        <f>IF(ISNUMBER((Sheet1!T512+$F$9)*VLOOKUP($B1685,$H$13:$J$18,2,0)),(Sheet1!T512+$F$9)*VLOOKUP($B1685,$H$13:$J$18,2,0),"N/A")</f>
        <v>0.46247743597222224</v>
      </c>
    </row>
    <row r="1686" spans="2:11" x14ac:dyDescent="0.25">
      <c r="B1686" s="68" t="str">
        <f>Sheet1!M513</f>
        <v>NJ</v>
      </c>
      <c r="C1686" s="68" t="str">
        <f>Sheet1!N513</f>
        <v>Gas</v>
      </c>
      <c r="D1686" s="73">
        <f>Sheet1!O513</f>
        <v>42886</v>
      </c>
      <c r="E1686" s="68" t="str">
        <f>Sheet1!P513</f>
        <v>SJG ($/therm)</v>
      </c>
      <c r="F1686" s="68" t="str">
        <f>Sheet1!Q513</f>
        <v>0-25K</v>
      </c>
      <c r="G1686" s="71" t="s">
        <v>61</v>
      </c>
      <c r="H1686" s="72">
        <f>IF(ISNUMBER((Sheet1!R513+$F$9)*VLOOKUP($B1686,$H$13:$J$18,2,0)),(Sheet1!R513+$F$9)*VLOOKUP($B1686,$H$13:$J$18,2,0),"N/A")</f>
        <v>0.63968077499999998</v>
      </c>
      <c r="I1686" s="70" t="s">
        <v>61</v>
      </c>
      <c r="J1686" s="72">
        <f>IF(ISNUMBER((Sheet1!S513+$F$9)*VLOOKUP($B1686,$H$13:$J$18,2,0)),(Sheet1!S513+$F$9)*VLOOKUP($B1686,$H$13:$J$18,2,0),"N/A")</f>
        <v>0.60277620749999983</v>
      </c>
      <c r="K1686" s="72">
        <f>IF(ISNUMBER((Sheet1!T513+$F$9)*VLOOKUP($B1686,$H$13:$J$18,2,0)),(Sheet1!T513+$F$9)*VLOOKUP($B1686,$H$13:$J$18,2,0),"N/A")</f>
        <v>0.58742936097222209</v>
      </c>
    </row>
    <row r="1687" spans="2:11" x14ac:dyDescent="0.25">
      <c r="B1687" s="68" t="str">
        <f>Sheet1!M514</f>
        <v>NJ</v>
      </c>
      <c r="C1687" s="68" t="str">
        <f>Sheet1!N514</f>
        <v>Gas</v>
      </c>
      <c r="D1687" s="73">
        <f>Sheet1!O514</f>
        <v>42886</v>
      </c>
      <c r="E1687" s="68" t="str">
        <f>Sheet1!P514</f>
        <v>SJG ($/therm)</v>
      </c>
      <c r="F1687" s="68" t="str">
        <f>Sheet1!Q514</f>
        <v>25-75K</v>
      </c>
      <c r="G1687" s="71" t="s">
        <v>61</v>
      </c>
      <c r="H1687" s="72">
        <f>IF(ISNUMBER((Sheet1!R514+$F$9)*VLOOKUP($B1687,$H$13:$J$18,2,0)),(Sheet1!R514+$F$9)*VLOOKUP($B1687,$H$13:$J$18,2,0),"N/A")</f>
        <v>0.618280775</v>
      </c>
      <c r="I1687" s="70" t="s">
        <v>61</v>
      </c>
      <c r="J1687" s="72">
        <f>IF(ISNUMBER((Sheet1!S514+$F$9)*VLOOKUP($B1687,$H$13:$J$18,2,0)),(Sheet1!S514+$F$9)*VLOOKUP($B1687,$H$13:$J$18,2,0),"N/A")</f>
        <v>0.58137620749999996</v>
      </c>
      <c r="K1687" s="72">
        <f>IF(ISNUMBER((Sheet1!T514+$F$9)*VLOOKUP($B1687,$H$13:$J$18,2,0)),(Sheet1!T514+$F$9)*VLOOKUP($B1687,$H$13:$J$18,2,0),"N/A")</f>
        <v>0.56602936097222212</v>
      </c>
    </row>
    <row r="1688" spans="2:11" x14ac:dyDescent="0.25">
      <c r="B1688" s="68" t="str">
        <f>Sheet1!M515</f>
        <v>NJ</v>
      </c>
      <c r="C1688" s="68" t="str">
        <f>Sheet1!N515</f>
        <v>Gas</v>
      </c>
      <c r="D1688" s="73">
        <f>Sheet1!O515</f>
        <v>42886</v>
      </c>
      <c r="E1688" s="68" t="str">
        <f>Sheet1!P515</f>
        <v>SJG ($/therm)</v>
      </c>
      <c r="F1688" s="68" t="str">
        <f>Sheet1!Q515</f>
        <v>75-125K</v>
      </c>
      <c r="G1688" s="71" t="s">
        <v>61</v>
      </c>
      <c r="H1688" s="72">
        <f>IF(ISNUMBER((Sheet1!R515+$F$9)*VLOOKUP($B1688,$H$13:$J$18,2,0)),(Sheet1!R515+$F$9)*VLOOKUP($B1688,$H$13:$J$18,2,0),"N/A")</f>
        <v>0.58083077500000002</v>
      </c>
      <c r="I1688" s="70" t="s">
        <v>61</v>
      </c>
      <c r="J1688" s="72">
        <f>IF(ISNUMBER((Sheet1!S515+$F$9)*VLOOKUP($B1688,$H$13:$J$18,2,0)),(Sheet1!S515+$F$9)*VLOOKUP($B1688,$H$13:$J$18,2,0),"N/A")</f>
        <v>0.54392620749999987</v>
      </c>
      <c r="K1688" s="72">
        <f>IF(ISNUMBER((Sheet1!T515+$F$9)*VLOOKUP($B1688,$H$13:$J$18,2,0)),(Sheet1!T515+$F$9)*VLOOKUP($B1688,$H$13:$J$18,2,0),"N/A")</f>
        <v>0.52857936097222202</v>
      </c>
    </row>
    <row r="1689" spans="2:11" x14ac:dyDescent="0.25">
      <c r="B1689" s="68" t="str">
        <f>Sheet1!M516</f>
        <v>NJ</v>
      </c>
      <c r="C1689" s="68" t="str">
        <f>Sheet1!N516</f>
        <v>Gas</v>
      </c>
      <c r="D1689" s="73">
        <f>Sheet1!O516</f>
        <v>42916</v>
      </c>
      <c r="E1689" s="68" t="str">
        <f>Sheet1!P516</f>
        <v>PSEG ($/therm)</v>
      </c>
      <c r="F1689" s="68" t="str">
        <f>Sheet1!Q516</f>
        <v>0-25K</v>
      </c>
      <c r="G1689" s="71" t="s">
        <v>61</v>
      </c>
      <c r="H1689" s="72">
        <f>IF(ISNUMBER((Sheet1!R516+$F$9)*VLOOKUP($B1689,$H$13:$J$18,2,0)),(Sheet1!R516+$F$9)*VLOOKUP($B1689,$H$13:$J$18,2,0),"N/A")</f>
        <v>0.68185513708333323</v>
      </c>
      <c r="I1689" s="70" t="s">
        <v>61</v>
      </c>
      <c r="J1689" s="72">
        <f>IF(ISNUMBER((Sheet1!S516+$F$9)*VLOOKUP($B1689,$H$13:$J$18,2,0)),(Sheet1!S516+$F$9)*VLOOKUP($B1689,$H$13:$J$18,2,0),"N/A")</f>
        <v>0.65600246583333321</v>
      </c>
      <c r="K1689" s="72">
        <f>IF(ISNUMBER((Sheet1!T516+$F$9)*VLOOKUP($B1689,$H$13:$J$18,2,0)),(Sheet1!T516+$F$9)*VLOOKUP($B1689,$H$13:$J$18,2,0),"N/A")</f>
        <v>0.64607531791666661</v>
      </c>
    </row>
    <row r="1690" spans="2:11" x14ac:dyDescent="0.25">
      <c r="B1690" s="68" t="str">
        <f>Sheet1!M517</f>
        <v>NJ</v>
      </c>
      <c r="C1690" s="68" t="str">
        <f>Sheet1!N517</f>
        <v>Gas</v>
      </c>
      <c r="D1690" s="73">
        <f>Sheet1!O517</f>
        <v>42916</v>
      </c>
      <c r="E1690" s="68" t="str">
        <f>Sheet1!P517</f>
        <v>PSEG ($/therm)</v>
      </c>
      <c r="F1690" s="68" t="str">
        <f>Sheet1!Q517</f>
        <v>25-75K</v>
      </c>
      <c r="G1690" s="71" t="s">
        <v>61</v>
      </c>
      <c r="H1690" s="72">
        <f>IF(ISNUMBER((Sheet1!R517+$F$9)*VLOOKUP($B1690,$H$13:$J$18,2,0)),(Sheet1!R517+$F$9)*VLOOKUP($B1690,$H$13:$J$18,2,0),"N/A")</f>
        <v>0.66045513708333337</v>
      </c>
      <c r="I1690" s="70" t="s">
        <v>61</v>
      </c>
      <c r="J1690" s="72">
        <f>IF(ISNUMBER((Sheet1!S517+$F$9)*VLOOKUP($B1690,$H$13:$J$18,2,0)),(Sheet1!S517+$F$9)*VLOOKUP($B1690,$H$13:$J$18,2,0),"N/A")</f>
        <v>0.63460246583333335</v>
      </c>
      <c r="K1690" s="72">
        <f>IF(ISNUMBER((Sheet1!T517+$F$9)*VLOOKUP($B1690,$H$13:$J$18,2,0)),(Sheet1!T517+$F$9)*VLOOKUP($B1690,$H$13:$J$18,2,0),"N/A")</f>
        <v>0.62467531791666664</v>
      </c>
    </row>
    <row r="1691" spans="2:11" x14ac:dyDescent="0.25">
      <c r="B1691" s="68" t="str">
        <f>Sheet1!M518</f>
        <v>NJ</v>
      </c>
      <c r="C1691" s="68" t="str">
        <f>Sheet1!N518</f>
        <v>Gas</v>
      </c>
      <c r="D1691" s="73">
        <f>Sheet1!O518</f>
        <v>42916</v>
      </c>
      <c r="E1691" s="68" t="str">
        <f>Sheet1!P518</f>
        <v>PSEG ($/therm)</v>
      </c>
      <c r="F1691" s="68" t="str">
        <f>Sheet1!Q518</f>
        <v>75-125K</v>
      </c>
      <c r="G1691" s="71" t="s">
        <v>61</v>
      </c>
      <c r="H1691" s="72">
        <f>IF(ISNUMBER((Sheet1!R518+$F$9)*VLOOKUP($B1691,$H$13:$J$18,2,0)),(Sheet1!R518+$F$9)*VLOOKUP($B1691,$H$13:$J$18,2,0),"N/A")</f>
        <v>0.62300513708333327</v>
      </c>
      <c r="I1691" s="70" t="s">
        <v>61</v>
      </c>
      <c r="J1691" s="72">
        <f>IF(ISNUMBER((Sheet1!S518+$F$9)*VLOOKUP($B1691,$H$13:$J$18,2,0)),(Sheet1!S518+$F$9)*VLOOKUP($B1691,$H$13:$J$18,2,0),"N/A")</f>
        <v>0.59715246583333326</v>
      </c>
      <c r="K1691" s="72">
        <f>IF(ISNUMBER((Sheet1!T518+$F$9)*VLOOKUP($B1691,$H$13:$J$18,2,0)),(Sheet1!T518+$F$9)*VLOOKUP($B1691,$H$13:$J$18,2,0),"N/A")</f>
        <v>0.58722531791666666</v>
      </c>
    </row>
    <row r="1692" spans="2:11" x14ac:dyDescent="0.25">
      <c r="B1692" s="68" t="str">
        <f>Sheet1!M519</f>
        <v>NJ</v>
      </c>
      <c r="C1692" s="68" t="str">
        <f>Sheet1!N519</f>
        <v>Gas</v>
      </c>
      <c r="D1692" s="73">
        <f>Sheet1!O519</f>
        <v>42916</v>
      </c>
      <c r="E1692" s="68" t="str">
        <f>Sheet1!P519</f>
        <v>NJNG ($/therm)</v>
      </c>
      <c r="F1692" s="68" t="str">
        <f>Sheet1!Q519</f>
        <v>0-25K</v>
      </c>
      <c r="G1692" s="71" t="s">
        <v>61</v>
      </c>
      <c r="H1692" s="72">
        <f>IF(ISNUMBER((Sheet1!R519+$F$9)*VLOOKUP($B1692,$H$13:$J$18,2,0)),(Sheet1!R519+$F$9)*VLOOKUP($B1692,$H$13:$J$18,2,0),"N/A")</f>
        <v>0.55801668083333344</v>
      </c>
      <c r="I1692" s="70" t="s">
        <v>61</v>
      </c>
      <c r="J1692" s="72">
        <f>IF(ISNUMBER((Sheet1!S519+$F$9)*VLOOKUP($B1692,$H$13:$J$18,2,0)),(Sheet1!S519+$F$9)*VLOOKUP($B1692,$H$13:$J$18,2,0),"N/A")</f>
        <v>0.53220125895833337</v>
      </c>
      <c r="K1692" s="72">
        <f>IF(ISNUMBER((Sheet1!T519+$F$9)*VLOOKUP($B1692,$H$13:$J$18,2,0)),(Sheet1!T519+$F$9)*VLOOKUP($B1692,$H$13:$J$18,2,0),"N/A")</f>
        <v>0.52084831375000007</v>
      </c>
    </row>
    <row r="1693" spans="2:11" x14ac:dyDescent="0.25">
      <c r="B1693" s="68" t="str">
        <f>Sheet1!M520</f>
        <v>NJ</v>
      </c>
      <c r="C1693" s="68" t="str">
        <f>Sheet1!N520</f>
        <v>Gas</v>
      </c>
      <c r="D1693" s="73">
        <f>Sheet1!O520</f>
        <v>42916</v>
      </c>
      <c r="E1693" s="68" t="str">
        <f>Sheet1!P520</f>
        <v>NJNG ($/therm)</v>
      </c>
      <c r="F1693" s="68" t="str">
        <f>Sheet1!Q520</f>
        <v>25-75K</v>
      </c>
      <c r="G1693" s="71" t="s">
        <v>61</v>
      </c>
      <c r="H1693" s="72">
        <f>IF(ISNUMBER((Sheet1!R520+$F$9)*VLOOKUP($B1693,$H$13:$J$18,2,0)),(Sheet1!R520+$F$9)*VLOOKUP($B1693,$H$13:$J$18,2,0),"N/A")</f>
        <v>0.53661668083333336</v>
      </c>
      <c r="I1693" s="70" t="s">
        <v>61</v>
      </c>
      <c r="J1693" s="72">
        <f>IF(ISNUMBER((Sheet1!S520+$F$9)*VLOOKUP($B1693,$H$13:$J$18,2,0)),(Sheet1!S520+$F$9)*VLOOKUP($B1693,$H$13:$J$18,2,0),"N/A")</f>
        <v>0.51080125895833328</v>
      </c>
      <c r="K1693" s="72">
        <f>IF(ISNUMBER((Sheet1!T520+$F$9)*VLOOKUP($B1693,$H$13:$J$18,2,0)),(Sheet1!T520+$F$9)*VLOOKUP($B1693,$H$13:$J$18,2,0),"N/A")</f>
        <v>0.49944831375000004</v>
      </c>
    </row>
    <row r="1694" spans="2:11" x14ac:dyDescent="0.25">
      <c r="B1694" s="68" t="str">
        <f>Sheet1!M521</f>
        <v>NJ</v>
      </c>
      <c r="C1694" s="68" t="str">
        <f>Sheet1!N521</f>
        <v>Gas</v>
      </c>
      <c r="D1694" s="73">
        <f>Sheet1!O521</f>
        <v>42916</v>
      </c>
      <c r="E1694" s="68" t="str">
        <f>Sheet1!P521</f>
        <v>NJNG ($/therm)</v>
      </c>
      <c r="F1694" s="68" t="str">
        <f>Sheet1!Q521</f>
        <v>75-125K</v>
      </c>
      <c r="G1694" s="71" t="s">
        <v>61</v>
      </c>
      <c r="H1694" s="72">
        <f>IF(ISNUMBER((Sheet1!R521+$F$9)*VLOOKUP($B1694,$H$13:$J$18,2,0)),(Sheet1!R521+$F$9)*VLOOKUP($B1694,$H$13:$J$18,2,0),"N/A")</f>
        <v>0.49916668083333343</v>
      </c>
      <c r="I1694" s="70" t="s">
        <v>61</v>
      </c>
      <c r="J1694" s="72">
        <f>IF(ISNUMBER((Sheet1!S521+$F$9)*VLOOKUP($B1694,$H$13:$J$18,2,0)),(Sheet1!S521+$F$9)*VLOOKUP($B1694,$H$13:$J$18,2,0),"N/A")</f>
        <v>0.47335125895833335</v>
      </c>
      <c r="K1694" s="72">
        <f>IF(ISNUMBER((Sheet1!T521+$F$9)*VLOOKUP($B1694,$H$13:$J$18,2,0)),(Sheet1!T521+$F$9)*VLOOKUP($B1694,$H$13:$J$18,2,0),"N/A")</f>
        <v>0.46199831375000006</v>
      </c>
    </row>
    <row r="1695" spans="2:11" x14ac:dyDescent="0.25">
      <c r="B1695" s="68" t="str">
        <f>Sheet1!M522</f>
        <v>NJ</v>
      </c>
      <c r="C1695" s="68" t="str">
        <f>Sheet1!N522</f>
        <v>Gas</v>
      </c>
      <c r="D1695" s="73">
        <f>Sheet1!O522</f>
        <v>42916</v>
      </c>
      <c r="E1695" s="68" t="str">
        <f>Sheet1!P522</f>
        <v>SJG ($/therm)</v>
      </c>
      <c r="F1695" s="68" t="str">
        <f>Sheet1!Q522</f>
        <v>0-25K</v>
      </c>
      <c r="G1695" s="71" t="s">
        <v>61</v>
      </c>
      <c r="H1695" s="72">
        <f>IF(ISNUMBER((Sheet1!R522+$F$9)*VLOOKUP($B1695,$H$13:$J$18,2,0)),(Sheet1!R522+$F$9)*VLOOKUP($B1695,$H$13:$J$18,2,0),"N/A")</f>
        <v>0.63736475999999986</v>
      </c>
      <c r="I1695" s="70" t="s">
        <v>61</v>
      </c>
      <c r="J1695" s="72">
        <f>IF(ISNUMBER((Sheet1!S522+$F$9)*VLOOKUP($B1695,$H$13:$J$18,2,0)),(Sheet1!S522+$F$9)*VLOOKUP($B1695,$H$13:$J$18,2,0),"N/A")</f>
        <v>0.60130174749999998</v>
      </c>
      <c r="K1695" s="72">
        <f>IF(ISNUMBER((Sheet1!T522+$F$9)*VLOOKUP($B1695,$H$13:$J$18,2,0)),(Sheet1!T522+$F$9)*VLOOKUP($B1695,$H$13:$J$18,2,0),"N/A")</f>
        <v>0.58644793319444422</v>
      </c>
    </row>
    <row r="1696" spans="2:11" x14ac:dyDescent="0.25">
      <c r="B1696" s="68" t="str">
        <f>Sheet1!M523</f>
        <v>NJ</v>
      </c>
      <c r="C1696" s="68" t="str">
        <f>Sheet1!N523</f>
        <v>Gas</v>
      </c>
      <c r="D1696" s="73">
        <f>Sheet1!O523</f>
        <v>42916</v>
      </c>
      <c r="E1696" s="68" t="str">
        <f>Sheet1!P523</f>
        <v>SJG ($/therm)</v>
      </c>
      <c r="F1696" s="68" t="str">
        <f>Sheet1!Q523</f>
        <v>25-75K</v>
      </c>
      <c r="G1696" s="71" t="s">
        <v>61</v>
      </c>
      <c r="H1696" s="72">
        <f>IF(ISNUMBER((Sheet1!R523+$F$9)*VLOOKUP($B1696,$H$13:$J$18,2,0)),(Sheet1!R523+$F$9)*VLOOKUP($B1696,$H$13:$J$18,2,0),"N/A")</f>
        <v>0.61596476</v>
      </c>
      <c r="I1696" s="70" t="s">
        <v>61</v>
      </c>
      <c r="J1696" s="72">
        <f>IF(ISNUMBER((Sheet1!S523+$F$9)*VLOOKUP($B1696,$H$13:$J$18,2,0)),(Sheet1!S523+$F$9)*VLOOKUP($B1696,$H$13:$J$18,2,0),"N/A")</f>
        <v>0.57990174750000001</v>
      </c>
      <c r="K1696" s="72">
        <f>IF(ISNUMBER((Sheet1!T523+$F$9)*VLOOKUP($B1696,$H$13:$J$18,2,0)),(Sheet1!T523+$F$9)*VLOOKUP($B1696,$H$13:$J$18,2,0),"N/A")</f>
        <v>0.56504793319444435</v>
      </c>
    </row>
    <row r="1697" spans="2:11" x14ac:dyDescent="0.25">
      <c r="B1697" s="68" t="str">
        <f>Sheet1!M524</f>
        <v>NJ</v>
      </c>
      <c r="C1697" s="68" t="str">
        <f>Sheet1!N524</f>
        <v>Gas</v>
      </c>
      <c r="D1697" s="73">
        <f>Sheet1!O524</f>
        <v>42916</v>
      </c>
      <c r="E1697" s="68" t="str">
        <f>Sheet1!P524</f>
        <v>SJG ($/therm)</v>
      </c>
      <c r="F1697" s="68" t="str">
        <f>Sheet1!Q524</f>
        <v>75-125K</v>
      </c>
      <c r="G1697" s="71" t="s">
        <v>61</v>
      </c>
      <c r="H1697" s="72">
        <f>IF(ISNUMBER((Sheet1!R524+$F$9)*VLOOKUP($B1697,$H$13:$J$18,2,0)),(Sheet1!R524+$F$9)*VLOOKUP($B1697,$H$13:$J$18,2,0),"N/A")</f>
        <v>0.57851475999999991</v>
      </c>
      <c r="I1697" s="70" t="s">
        <v>61</v>
      </c>
      <c r="J1697" s="72">
        <f>IF(ISNUMBER((Sheet1!S524+$F$9)*VLOOKUP($B1697,$H$13:$J$18,2,0)),(Sheet1!S524+$F$9)*VLOOKUP($B1697,$H$13:$J$18,2,0),"N/A")</f>
        <v>0.54245174749999991</v>
      </c>
      <c r="K1697" s="72">
        <f>IF(ISNUMBER((Sheet1!T524+$F$9)*VLOOKUP($B1697,$H$13:$J$18,2,0)),(Sheet1!T524+$F$9)*VLOOKUP($B1697,$H$13:$J$18,2,0),"N/A")</f>
        <v>0.52759793319444426</v>
      </c>
    </row>
    <row r="1698" spans="2:11" x14ac:dyDescent="0.25">
      <c r="B1698" s="68" t="str">
        <f>Sheet1!M525</f>
        <v>NJ</v>
      </c>
      <c r="C1698" s="68" t="str">
        <f>Sheet1!N525</f>
        <v>Gas</v>
      </c>
      <c r="D1698" s="73">
        <f>Sheet1!O525</f>
        <v>42947</v>
      </c>
      <c r="E1698" s="68" t="str">
        <f>Sheet1!P525</f>
        <v>PSEG ($/therm)</v>
      </c>
      <c r="F1698" s="68" t="str">
        <f>Sheet1!Q525</f>
        <v>0-25K</v>
      </c>
      <c r="G1698" s="71" t="s">
        <v>61</v>
      </c>
      <c r="H1698" s="72">
        <f>IF(ISNUMBER((Sheet1!R525+$F$9)*VLOOKUP($B1698,$H$13:$J$18,2,0)),(Sheet1!R525+$F$9)*VLOOKUP($B1698,$H$13:$J$18,2,0),"N/A")</f>
        <v>0.68096953375000013</v>
      </c>
      <c r="I1698" s="70" t="s">
        <v>61</v>
      </c>
      <c r="J1698" s="72">
        <f>IF(ISNUMBER((Sheet1!S525+$F$9)*VLOOKUP($B1698,$H$13:$J$18,2,0)),(Sheet1!S525+$F$9)*VLOOKUP($B1698,$H$13:$J$18,2,0),"N/A")</f>
        <v>0.65547446541666665</v>
      </c>
      <c r="K1698" s="72" t="str">
        <f>IF(ISNUMBER((Sheet1!T525+$F$9)*VLOOKUP($B1698,$H$13:$J$18,2,0)),(Sheet1!T525+$F$9)*VLOOKUP($B1698,$H$13:$J$18,2,0),"N/A")</f>
        <v>N/A</v>
      </c>
    </row>
    <row r="1699" spans="2:11" x14ac:dyDescent="0.25">
      <c r="B1699" s="68" t="str">
        <f>Sheet1!M526</f>
        <v>NJ</v>
      </c>
      <c r="C1699" s="68" t="str">
        <f>Sheet1!N526</f>
        <v>Gas</v>
      </c>
      <c r="D1699" s="73">
        <f>Sheet1!O526</f>
        <v>42947</v>
      </c>
      <c r="E1699" s="68" t="str">
        <f>Sheet1!P526</f>
        <v>PSEG ($/therm)</v>
      </c>
      <c r="F1699" s="68" t="str">
        <f>Sheet1!Q526</f>
        <v>25-75K</v>
      </c>
      <c r="G1699" s="71" t="s">
        <v>61</v>
      </c>
      <c r="H1699" s="72">
        <f>IF(ISNUMBER((Sheet1!R526+$F$9)*VLOOKUP($B1699,$H$13:$J$18,2,0)),(Sheet1!R526+$F$9)*VLOOKUP($B1699,$H$13:$J$18,2,0),"N/A")</f>
        <v>0.65956953375000016</v>
      </c>
      <c r="I1699" s="70" t="s">
        <v>61</v>
      </c>
      <c r="J1699" s="72">
        <f>IF(ISNUMBER((Sheet1!S526+$F$9)*VLOOKUP($B1699,$H$13:$J$18,2,0)),(Sheet1!S526+$F$9)*VLOOKUP($B1699,$H$13:$J$18,2,0),"N/A")</f>
        <v>0.63407446541666679</v>
      </c>
      <c r="K1699" s="72" t="str">
        <f>IF(ISNUMBER((Sheet1!T526+$F$9)*VLOOKUP($B1699,$H$13:$J$18,2,0)),(Sheet1!T526+$F$9)*VLOOKUP($B1699,$H$13:$J$18,2,0),"N/A")</f>
        <v>N/A</v>
      </c>
    </row>
    <row r="1700" spans="2:11" x14ac:dyDescent="0.25">
      <c r="B1700" s="68" t="str">
        <f>Sheet1!M527</f>
        <v>NJ</v>
      </c>
      <c r="C1700" s="68" t="str">
        <f>Sheet1!N527</f>
        <v>Gas</v>
      </c>
      <c r="D1700" s="73">
        <f>Sheet1!O527</f>
        <v>42947</v>
      </c>
      <c r="E1700" s="68" t="str">
        <f>Sheet1!P527</f>
        <v>PSEG ($/therm)</v>
      </c>
      <c r="F1700" s="68" t="str">
        <f>Sheet1!Q527</f>
        <v>75-125K</v>
      </c>
      <c r="G1700" s="71" t="s">
        <v>61</v>
      </c>
      <c r="H1700" s="72">
        <f>IF(ISNUMBER((Sheet1!R527+$F$9)*VLOOKUP($B1700,$H$13:$J$18,2,0)),(Sheet1!R527+$F$9)*VLOOKUP($B1700,$H$13:$J$18,2,0),"N/A")</f>
        <v>0.62211953374999995</v>
      </c>
      <c r="I1700" s="70" t="s">
        <v>61</v>
      </c>
      <c r="J1700" s="72">
        <f>IF(ISNUMBER((Sheet1!S527+$F$9)*VLOOKUP($B1700,$H$13:$J$18,2,0)),(Sheet1!S527+$F$9)*VLOOKUP($B1700,$H$13:$J$18,2,0),"N/A")</f>
        <v>0.59662446541666669</v>
      </c>
      <c r="K1700" s="72" t="str">
        <f>IF(ISNUMBER((Sheet1!T527+$F$9)*VLOOKUP($B1700,$H$13:$J$18,2,0)),(Sheet1!T527+$F$9)*VLOOKUP($B1700,$H$13:$J$18,2,0),"N/A")</f>
        <v>N/A</v>
      </c>
    </row>
    <row r="1701" spans="2:11" x14ac:dyDescent="0.25">
      <c r="B1701" s="68" t="str">
        <f>Sheet1!M528</f>
        <v>NJ</v>
      </c>
      <c r="C1701" s="68" t="str">
        <f>Sheet1!N528</f>
        <v>Gas</v>
      </c>
      <c r="D1701" s="73">
        <f>Sheet1!O528</f>
        <v>42947</v>
      </c>
      <c r="E1701" s="68" t="str">
        <f>Sheet1!P528</f>
        <v>NJNG ($/therm)</v>
      </c>
      <c r="F1701" s="68" t="str">
        <f>Sheet1!Q528</f>
        <v>0-25K</v>
      </c>
      <c r="G1701" s="71" t="s">
        <v>61</v>
      </c>
      <c r="H1701" s="72">
        <f>IF(ISNUMBER((Sheet1!R528+$F$9)*VLOOKUP($B1701,$H$13:$J$18,2,0)),(Sheet1!R528+$F$9)*VLOOKUP($B1701,$H$13:$J$18,2,0),"N/A")</f>
        <v>0.5572875650000001</v>
      </c>
      <c r="I1701" s="70" t="s">
        <v>61</v>
      </c>
      <c r="J1701" s="72">
        <f>IF(ISNUMBER((Sheet1!S528+$F$9)*VLOOKUP($B1701,$H$13:$J$18,2,0)),(Sheet1!S528+$F$9)*VLOOKUP($B1701,$H$13:$J$18,2,0),"N/A")</f>
        <v>0.5318453947916667</v>
      </c>
      <c r="K1701" s="72" t="str">
        <f>IF(ISNUMBER((Sheet1!T528+$F$9)*VLOOKUP($B1701,$H$13:$J$18,2,0)),(Sheet1!T528+$F$9)*VLOOKUP($B1701,$H$13:$J$18,2,0),"N/A")</f>
        <v>N/A</v>
      </c>
    </row>
    <row r="1702" spans="2:11" x14ac:dyDescent="0.25">
      <c r="B1702" s="68" t="str">
        <f>Sheet1!M529</f>
        <v>NJ</v>
      </c>
      <c r="C1702" s="68" t="str">
        <f>Sheet1!N529</f>
        <v>Gas</v>
      </c>
      <c r="D1702" s="73">
        <f>Sheet1!O529</f>
        <v>42947</v>
      </c>
      <c r="E1702" s="68" t="str">
        <f>Sheet1!P529</f>
        <v>NJNG ($/therm)</v>
      </c>
      <c r="F1702" s="68" t="str">
        <f>Sheet1!Q529</f>
        <v>25-75K</v>
      </c>
      <c r="G1702" s="71" t="s">
        <v>61</v>
      </c>
      <c r="H1702" s="72">
        <f>IF(ISNUMBER((Sheet1!R529+$F$9)*VLOOKUP($B1702,$H$13:$J$18,2,0)),(Sheet1!R529+$F$9)*VLOOKUP($B1702,$H$13:$J$18,2,0),"N/A")</f>
        <v>0.53588756500000012</v>
      </c>
      <c r="I1702" s="70" t="s">
        <v>61</v>
      </c>
      <c r="J1702" s="72">
        <f>IF(ISNUMBER((Sheet1!S529+$F$9)*VLOOKUP($B1702,$H$13:$J$18,2,0)),(Sheet1!S529+$F$9)*VLOOKUP($B1702,$H$13:$J$18,2,0),"N/A")</f>
        <v>0.51044539479166673</v>
      </c>
      <c r="K1702" s="72" t="str">
        <f>IF(ISNUMBER((Sheet1!T529+$F$9)*VLOOKUP($B1702,$H$13:$J$18,2,0)),(Sheet1!T529+$F$9)*VLOOKUP($B1702,$H$13:$J$18,2,0),"N/A")</f>
        <v>N/A</v>
      </c>
    </row>
    <row r="1703" spans="2:11" x14ac:dyDescent="0.25">
      <c r="B1703" s="68" t="str">
        <f>Sheet1!M530</f>
        <v>NJ</v>
      </c>
      <c r="C1703" s="68" t="str">
        <f>Sheet1!N530</f>
        <v>Gas</v>
      </c>
      <c r="D1703" s="73">
        <f>Sheet1!O530</f>
        <v>42947</v>
      </c>
      <c r="E1703" s="68" t="str">
        <f>Sheet1!P530</f>
        <v>NJNG ($/therm)</v>
      </c>
      <c r="F1703" s="68" t="str">
        <f>Sheet1!Q530</f>
        <v>75-125K</v>
      </c>
      <c r="G1703" s="71" t="s">
        <v>61</v>
      </c>
      <c r="H1703" s="72">
        <f>IF(ISNUMBER((Sheet1!R530+$F$9)*VLOOKUP($B1703,$H$13:$J$18,2,0)),(Sheet1!R530+$F$9)*VLOOKUP($B1703,$H$13:$J$18,2,0),"N/A")</f>
        <v>0.49843756500000008</v>
      </c>
      <c r="I1703" s="70" t="s">
        <v>61</v>
      </c>
      <c r="J1703" s="72">
        <f>IF(ISNUMBER((Sheet1!S530+$F$9)*VLOOKUP($B1703,$H$13:$J$18,2,0)),(Sheet1!S530+$F$9)*VLOOKUP($B1703,$H$13:$J$18,2,0),"N/A")</f>
        <v>0.47299539479166675</v>
      </c>
      <c r="K1703" s="72" t="str">
        <f>IF(ISNUMBER((Sheet1!T530+$F$9)*VLOOKUP($B1703,$H$13:$J$18,2,0)),(Sheet1!T530+$F$9)*VLOOKUP($B1703,$H$13:$J$18,2,0),"N/A")</f>
        <v>N/A</v>
      </c>
    </row>
    <row r="1704" spans="2:11" x14ac:dyDescent="0.25">
      <c r="B1704" s="68" t="str">
        <f>Sheet1!M531</f>
        <v>NJ</v>
      </c>
      <c r="C1704" s="68" t="str">
        <f>Sheet1!N531</f>
        <v>Gas</v>
      </c>
      <c r="D1704" s="73">
        <f>Sheet1!O531</f>
        <v>42947</v>
      </c>
      <c r="E1704" s="68" t="str">
        <f>Sheet1!P531</f>
        <v>SJG ($/therm)</v>
      </c>
      <c r="F1704" s="68" t="str">
        <f>Sheet1!Q531</f>
        <v>0-25K</v>
      </c>
      <c r="G1704" s="71" t="s">
        <v>61</v>
      </c>
      <c r="H1704" s="72">
        <f>IF(ISNUMBER((Sheet1!R531+$F$9)*VLOOKUP($B1704,$H$13:$J$18,2,0)),(Sheet1!R531+$F$9)*VLOOKUP($B1704,$H$13:$J$18,2,0),"N/A")</f>
        <v>0.63614299833333332</v>
      </c>
      <c r="I1704" s="70" t="s">
        <v>61</v>
      </c>
      <c r="J1704" s="72">
        <f>IF(ISNUMBER((Sheet1!S531+$F$9)*VLOOKUP($B1704,$H$13:$J$18,2,0)),(Sheet1!S531+$F$9)*VLOOKUP($B1704,$H$13:$J$18,2,0),"N/A")</f>
        <v>0.60055466458333329</v>
      </c>
      <c r="K1704" s="72" t="str">
        <f>IF(ISNUMBER((Sheet1!T531+$F$9)*VLOOKUP($B1704,$H$13:$J$18,2,0)),(Sheet1!T531+$F$9)*VLOOKUP($B1704,$H$13:$J$18,2,0),"N/A")</f>
        <v>N/A</v>
      </c>
    </row>
    <row r="1705" spans="2:11" x14ac:dyDescent="0.25">
      <c r="B1705" s="68" t="str">
        <f>Sheet1!M532</f>
        <v>NJ</v>
      </c>
      <c r="C1705" s="68" t="str">
        <f>Sheet1!N532</f>
        <v>Gas</v>
      </c>
      <c r="D1705" s="73">
        <f>Sheet1!O532</f>
        <v>42947</v>
      </c>
      <c r="E1705" s="68" t="str">
        <f>Sheet1!P532</f>
        <v>SJG ($/therm)</v>
      </c>
      <c r="F1705" s="68" t="str">
        <f>Sheet1!Q532</f>
        <v>25-75K</v>
      </c>
      <c r="G1705" s="71" t="s">
        <v>61</v>
      </c>
      <c r="H1705" s="72">
        <f>IF(ISNUMBER((Sheet1!R532+$F$9)*VLOOKUP($B1705,$H$13:$J$18,2,0)),(Sheet1!R532+$F$9)*VLOOKUP($B1705,$H$13:$J$18,2,0),"N/A")</f>
        <v>0.61474299833333323</v>
      </c>
      <c r="I1705" s="70" t="s">
        <v>61</v>
      </c>
      <c r="J1705" s="72">
        <f>IF(ISNUMBER((Sheet1!S532+$F$9)*VLOOKUP($B1705,$H$13:$J$18,2,0)),(Sheet1!S532+$F$9)*VLOOKUP($B1705,$H$13:$J$18,2,0),"N/A")</f>
        <v>0.57915466458333331</v>
      </c>
      <c r="K1705" s="72" t="str">
        <f>IF(ISNUMBER((Sheet1!T532+$F$9)*VLOOKUP($B1705,$H$13:$J$18,2,0)),(Sheet1!T532+$F$9)*VLOOKUP($B1705,$H$13:$J$18,2,0),"N/A")</f>
        <v>N/A</v>
      </c>
    </row>
    <row r="1706" spans="2:11" x14ac:dyDescent="0.25">
      <c r="B1706" s="68" t="str">
        <f>Sheet1!M533</f>
        <v>NJ</v>
      </c>
      <c r="C1706" s="68" t="str">
        <f>Sheet1!N533</f>
        <v>Gas</v>
      </c>
      <c r="D1706" s="73">
        <f>Sheet1!O533</f>
        <v>42947</v>
      </c>
      <c r="E1706" s="68" t="str">
        <f>Sheet1!P533</f>
        <v>SJG ($/therm)</v>
      </c>
      <c r="F1706" s="68" t="str">
        <f>Sheet1!Q533</f>
        <v>75-125K</v>
      </c>
      <c r="G1706" s="71" t="s">
        <v>61</v>
      </c>
      <c r="H1706" s="72">
        <f>IF(ISNUMBER((Sheet1!R533+$F$9)*VLOOKUP($B1706,$H$13:$J$18,2,0)),(Sheet1!R533+$F$9)*VLOOKUP($B1706,$H$13:$J$18,2,0),"N/A")</f>
        <v>0.57729299833333325</v>
      </c>
      <c r="I1706" s="70" t="s">
        <v>61</v>
      </c>
      <c r="J1706" s="72">
        <f>IF(ISNUMBER((Sheet1!S533+$F$9)*VLOOKUP($B1706,$H$13:$J$18,2,0)),(Sheet1!S533+$F$9)*VLOOKUP($B1706,$H$13:$J$18,2,0),"N/A")</f>
        <v>0.54170466458333322</v>
      </c>
      <c r="K1706" s="72" t="str">
        <f>IF(ISNUMBER((Sheet1!T533+$F$9)*VLOOKUP($B1706,$H$13:$J$18,2,0)),(Sheet1!T533+$F$9)*VLOOKUP($B1706,$H$13:$J$18,2,0),"N/A")</f>
        <v>N/A</v>
      </c>
    </row>
    <row r="1707" spans="2:11" x14ac:dyDescent="0.25">
      <c r="B1707" s="68" t="str">
        <f>Sheet1!M534</f>
        <v>NJ</v>
      </c>
      <c r="C1707" s="68" t="str">
        <f>Sheet1!N534</f>
        <v>Gas</v>
      </c>
      <c r="D1707" s="73">
        <f>Sheet1!O534</f>
        <v>42978</v>
      </c>
      <c r="E1707" s="68" t="str">
        <f>Sheet1!P534</f>
        <v>PSEG ($/therm)</v>
      </c>
      <c r="F1707" s="68" t="str">
        <f>Sheet1!Q534</f>
        <v>0-25K</v>
      </c>
      <c r="G1707" s="71" t="s">
        <v>61</v>
      </c>
      <c r="H1707" s="72">
        <f>IF(ISNUMBER((Sheet1!R534+$F$9)*VLOOKUP($B1707,$H$13:$J$18,2,0)),(Sheet1!R534+$F$9)*VLOOKUP($B1707,$H$13:$J$18,2,0),"N/A")</f>
        <v>0.68020457291666658</v>
      </c>
      <c r="I1707" s="70" t="s">
        <v>61</v>
      </c>
      <c r="J1707" s="72">
        <f>IF(ISNUMBER((Sheet1!S534+$F$9)*VLOOKUP($B1707,$H$13:$J$18,2,0)),(Sheet1!S534+$F$9)*VLOOKUP($B1707,$H$13:$J$18,2,0),"N/A")</f>
        <v>0.65505865895833337</v>
      </c>
      <c r="K1707" s="72" t="str">
        <f>IF(ISNUMBER((Sheet1!T534+$F$9)*VLOOKUP($B1707,$H$13:$J$18,2,0)),(Sheet1!T534+$F$9)*VLOOKUP($B1707,$H$13:$J$18,2,0),"N/A")</f>
        <v>N/A</v>
      </c>
    </row>
    <row r="1708" spans="2:11" x14ac:dyDescent="0.25">
      <c r="B1708" s="68" t="str">
        <f>Sheet1!M535</f>
        <v>NJ</v>
      </c>
      <c r="C1708" s="68" t="str">
        <f>Sheet1!N535</f>
        <v>Gas</v>
      </c>
      <c r="D1708" s="73">
        <f>Sheet1!O535</f>
        <v>42978</v>
      </c>
      <c r="E1708" s="68" t="str">
        <f>Sheet1!P535</f>
        <v>PSEG ($/therm)</v>
      </c>
      <c r="F1708" s="68" t="str">
        <f>Sheet1!Q535</f>
        <v>25-75K</v>
      </c>
      <c r="G1708" s="71" t="s">
        <v>61</v>
      </c>
      <c r="H1708" s="72">
        <f>IF(ISNUMBER((Sheet1!R535+$F$9)*VLOOKUP($B1708,$H$13:$J$18,2,0)),(Sheet1!R535+$F$9)*VLOOKUP($B1708,$H$13:$J$18,2,0),"N/A")</f>
        <v>0.65880457291666672</v>
      </c>
      <c r="I1708" s="70" t="s">
        <v>61</v>
      </c>
      <c r="J1708" s="72">
        <f>IF(ISNUMBER((Sheet1!S535+$F$9)*VLOOKUP($B1708,$H$13:$J$18,2,0)),(Sheet1!S535+$F$9)*VLOOKUP($B1708,$H$13:$J$18,2,0),"N/A")</f>
        <v>0.63365865895833329</v>
      </c>
      <c r="K1708" s="72" t="str">
        <f>IF(ISNUMBER((Sheet1!T535+$F$9)*VLOOKUP($B1708,$H$13:$J$18,2,0)),(Sheet1!T535+$F$9)*VLOOKUP($B1708,$H$13:$J$18,2,0),"N/A")</f>
        <v>N/A</v>
      </c>
    </row>
    <row r="1709" spans="2:11" x14ac:dyDescent="0.25">
      <c r="B1709" s="68" t="str">
        <f>Sheet1!M536</f>
        <v>NJ</v>
      </c>
      <c r="C1709" s="68" t="str">
        <f>Sheet1!N536</f>
        <v>Gas</v>
      </c>
      <c r="D1709" s="73">
        <f>Sheet1!O536</f>
        <v>42978</v>
      </c>
      <c r="E1709" s="68" t="str">
        <f>Sheet1!P536</f>
        <v>PSEG ($/therm)</v>
      </c>
      <c r="F1709" s="68" t="str">
        <f>Sheet1!Q536</f>
        <v>75-125K</v>
      </c>
      <c r="G1709" s="71" t="s">
        <v>61</v>
      </c>
      <c r="H1709" s="72">
        <f>IF(ISNUMBER((Sheet1!R536+$F$9)*VLOOKUP($B1709,$H$13:$J$18,2,0)),(Sheet1!R536+$F$9)*VLOOKUP($B1709,$H$13:$J$18,2,0),"N/A")</f>
        <v>0.62135457291666663</v>
      </c>
      <c r="I1709" s="70" t="s">
        <v>61</v>
      </c>
      <c r="J1709" s="72">
        <f>IF(ISNUMBER((Sheet1!S536+$F$9)*VLOOKUP($B1709,$H$13:$J$18,2,0)),(Sheet1!S536+$F$9)*VLOOKUP($B1709,$H$13:$J$18,2,0),"N/A")</f>
        <v>0.5962086589583333</v>
      </c>
      <c r="K1709" s="72" t="str">
        <f>IF(ISNUMBER((Sheet1!T536+$F$9)*VLOOKUP($B1709,$H$13:$J$18,2,0)),(Sheet1!T536+$F$9)*VLOOKUP($B1709,$H$13:$J$18,2,0),"N/A")</f>
        <v>N/A</v>
      </c>
    </row>
    <row r="1710" spans="2:11" x14ac:dyDescent="0.25">
      <c r="B1710" s="68" t="str">
        <f>Sheet1!M537</f>
        <v>NJ</v>
      </c>
      <c r="C1710" s="68" t="str">
        <f>Sheet1!N537</f>
        <v>Gas</v>
      </c>
      <c r="D1710" s="73">
        <f>Sheet1!O537</f>
        <v>42978</v>
      </c>
      <c r="E1710" s="68" t="str">
        <f>Sheet1!P537</f>
        <v>NJNG ($/therm)</v>
      </c>
      <c r="F1710" s="68" t="str">
        <f>Sheet1!Q537</f>
        <v>0-25K</v>
      </c>
      <c r="G1710" s="71" t="s">
        <v>61</v>
      </c>
      <c r="H1710" s="72">
        <f>IF(ISNUMBER((Sheet1!R537+$F$9)*VLOOKUP($B1710,$H$13:$J$18,2,0)),(Sheet1!R537+$F$9)*VLOOKUP($B1710,$H$13:$J$18,2,0),"N/A")</f>
        <v>0.55712247291666661</v>
      </c>
      <c r="I1710" s="70" t="s">
        <v>61</v>
      </c>
      <c r="J1710" s="72">
        <f>IF(ISNUMBER((Sheet1!S537+$F$9)*VLOOKUP($B1710,$H$13:$J$18,2,0)),(Sheet1!S537+$F$9)*VLOOKUP($B1710,$H$13:$J$18,2,0),"N/A")</f>
        <v>0.53180489083333338</v>
      </c>
      <c r="K1710" s="72" t="str">
        <f>IF(ISNUMBER((Sheet1!T537+$F$9)*VLOOKUP($B1710,$H$13:$J$18,2,0)),(Sheet1!T537+$F$9)*VLOOKUP($B1710,$H$13:$J$18,2,0),"N/A")</f>
        <v>N/A</v>
      </c>
    </row>
    <row r="1711" spans="2:11" x14ac:dyDescent="0.25">
      <c r="B1711" s="68" t="str">
        <f>Sheet1!M538</f>
        <v>NJ</v>
      </c>
      <c r="C1711" s="68" t="str">
        <f>Sheet1!N538</f>
        <v>Gas</v>
      </c>
      <c r="D1711" s="73">
        <f>Sheet1!O538</f>
        <v>42978</v>
      </c>
      <c r="E1711" s="68" t="str">
        <f>Sheet1!P538</f>
        <v>NJNG ($/therm)</v>
      </c>
      <c r="F1711" s="68" t="str">
        <f>Sheet1!Q538</f>
        <v>25-75K</v>
      </c>
      <c r="G1711" s="71" t="s">
        <v>61</v>
      </c>
      <c r="H1711" s="72">
        <f>IF(ISNUMBER((Sheet1!R538+$F$9)*VLOOKUP($B1711,$H$13:$J$18,2,0)),(Sheet1!R538+$F$9)*VLOOKUP($B1711,$H$13:$J$18,2,0),"N/A")</f>
        <v>0.53572247291666664</v>
      </c>
      <c r="I1711" s="70" t="s">
        <v>61</v>
      </c>
      <c r="J1711" s="72">
        <f>IF(ISNUMBER((Sheet1!S538+$F$9)*VLOOKUP($B1711,$H$13:$J$18,2,0)),(Sheet1!S538+$F$9)*VLOOKUP($B1711,$H$13:$J$18,2,0),"N/A")</f>
        <v>0.51040489083333329</v>
      </c>
      <c r="K1711" s="72" t="str">
        <f>IF(ISNUMBER((Sheet1!T538+$F$9)*VLOOKUP($B1711,$H$13:$J$18,2,0)),(Sheet1!T538+$F$9)*VLOOKUP($B1711,$H$13:$J$18,2,0),"N/A")</f>
        <v>N/A</v>
      </c>
    </row>
    <row r="1712" spans="2:11" x14ac:dyDescent="0.25">
      <c r="B1712" s="68" t="str">
        <f>Sheet1!M539</f>
        <v>NJ</v>
      </c>
      <c r="C1712" s="68" t="str">
        <f>Sheet1!N539</f>
        <v>Gas</v>
      </c>
      <c r="D1712" s="73">
        <f>Sheet1!O539</f>
        <v>42978</v>
      </c>
      <c r="E1712" s="68" t="str">
        <f>Sheet1!P539</f>
        <v>NJNG ($/therm)</v>
      </c>
      <c r="F1712" s="68" t="str">
        <f>Sheet1!Q539</f>
        <v>75-125K</v>
      </c>
      <c r="G1712" s="71" t="s">
        <v>61</v>
      </c>
      <c r="H1712" s="72">
        <f>IF(ISNUMBER((Sheet1!R539+$F$9)*VLOOKUP($B1712,$H$13:$J$18,2,0)),(Sheet1!R539+$F$9)*VLOOKUP($B1712,$H$13:$J$18,2,0),"N/A")</f>
        <v>0.49827247291666665</v>
      </c>
      <c r="I1712" s="70" t="s">
        <v>61</v>
      </c>
      <c r="J1712" s="72">
        <f>IF(ISNUMBER((Sheet1!S539+$F$9)*VLOOKUP($B1712,$H$13:$J$18,2,0)),(Sheet1!S539+$F$9)*VLOOKUP($B1712,$H$13:$J$18,2,0),"N/A")</f>
        <v>0.47295489083333336</v>
      </c>
      <c r="K1712" s="72" t="str">
        <f>IF(ISNUMBER((Sheet1!T539+$F$9)*VLOOKUP($B1712,$H$13:$J$18,2,0)),(Sheet1!T539+$F$9)*VLOOKUP($B1712,$H$13:$J$18,2,0),"N/A")</f>
        <v>N/A</v>
      </c>
    </row>
    <row r="1713" spans="2:11" x14ac:dyDescent="0.25">
      <c r="B1713" s="68" t="str">
        <f>Sheet1!M540</f>
        <v>NJ</v>
      </c>
      <c r="C1713" s="68" t="str">
        <f>Sheet1!N540</f>
        <v>Gas</v>
      </c>
      <c r="D1713" s="73">
        <f>Sheet1!O540</f>
        <v>42978</v>
      </c>
      <c r="E1713" s="68" t="str">
        <f>Sheet1!P540</f>
        <v>SJG ($/therm)</v>
      </c>
      <c r="F1713" s="68" t="str">
        <f>Sheet1!Q540</f>
        <v>0-25K</v>
      </c>
      <c r="G1713" s="71" t="s">
        <v>61</v>
      </c>
      <c r="H1713" s="72">
        <f>IF(ISNUMBER((Sheet1!R540+$F$9)*VLOOKUP($B1713,$H$13:$J$18,2,0)),(Sheet1!R540+$F$9)*VLOOKUP($B1713,$H$13:$J$18,2,0),"N/A")</f>
        <v>0.63498325208333328</v>
      </c>
      <c r="I1713" s="70" t="s">
        <v>61</v>
      </c>
      <c r="J1713" s="72">
        <f>IF(ISNUMBER((Sheet1!S540+$F$9)*VLOOKUP($B1713,$H$13:$J$18,2,0)),(Sheet1!S540+$F$9)*VLOOKUP($B1713,$H$13:$J$18,2,0),"N/A")</f>
        <v>0.59987071166666661</v>
      </c>
      <c r="K1713" s="72" t="str">
        <f>IF(ISNUMBER((Sheet1!T540+$F$9)*VLOOKUP($B1713,$H$13:$J$18,2,0)),(Sheet1!T540+$F$9)*VLOOKUP($B1713,$H$13:$J$18,2,0),"N/A")</f>
        <v>N/A</v>
      </c>
    </row>
    <row r="1714" spans="2:11" x14ac:dyDescent="0.25">
      <c r="B1714" s="68" t="str">
        <f>Sheet1!M541</f>
        <v>NJ</v>
      </c>
      <c r="C1714" s="68" t="str">
        <f>Sheet1!N541</f>
        <v>Gas</v>
      </c>
      <c r="D1714" s="73">
        <f>Sheet1!O541</f>
        <v>42978</v>
      </c>
      <c r="E1714" s="68" t="str">
        <f>Sheet1!P541</f>
        <v>SJG ($/therm)</v>
      </c>
      <c r="F1714" s="68" t="str">
        <f>Sheet1!Q541</f>
        <v>25-75K</v>
      </c>
      <c r="G1714" s="71" t="s">
        <v>61</v>
      </c>
      <c r="H1714" s="72">
        <f>IF(ISNUMBER((Sheet1!R541+$F$9)*VLOOKUP($B1714,$H$13:$J$18,2,0)),(Sheet1!R541+$F$9)*VLOOKUP($B1714,$H$13:$J$18,2,0),"N/A")</f>
        <v>0.61358325208333331</v>
      </c>
      <c r="I1714" s="70" t="s">
        <v>61</v>
      </c>
      <c r="J1714" s="72">
        <f>IF(ISNUMBER((Sheet1!S541+$F$9)*VLOOKUP($B1714,$H$13:$J$18,2,0)),(Sheet1!S541+$F$9)*VLOOKUP($B1714,$H$13:$J$18,2,0),"N/A")</f>
        <v>0.57847071166666664</v>
      </c>
      <c r="K1714" s="72" t="str">
        <f>IF(ISNUMBER((Sheet1!T541+$F$9)*VLOOKUP($B1714,$H$13:$J$18,2,0)),(Sheet1!T541+$F$9)*VLOOKUP($B1714,$H$13:$J$18,2,0),"N/A")</f>
        <v>N/A</v>
      </c>
    </row>
    <row r="1715" spans="2:11" x14ac:dyDescent="0.25">
      <c r="B1715" s="68" t="str">
        <f>Sheet1!M542</f>
        <v>NJ</v>
      </c>
      <c r="C1715" s="68" t="str">
        <f>Sheet1!N542</f>
        <v>Gas</v>
      </c>
      <c r="D1715" s="73">
        <f>Sheet1!O542</f>
        <v>42978</v>
      </c>
      <c r="E1715" s="68" t="str">
        <f>Sheet1!P542</f>
        <v>SJG ($/therm)</v>
      </c>
      <c r="F1715" s="68" t="str">
        <f>Sheet1!Q542</f>
        <v>75-125K</v>
      </c>
      <c r="G1715" s="71" t="s">
        <v>61</v>
      </c>
      <c r="H1715" s="72">
        <f>IF(ISNUMBER((Sheet1!R542+$F$9)*VLOOKUP($B1715,$H$13:$J$18,2,0)),(Sheet1!R542+$F$9)*VLOOKUP($B1715,$H$13:$J$18,2,0),"N/A")</f>
        <v>0.57613325208333321</v>
      </c>
      <c r="I1715" s="70" t="s">
        <v>61</v>
      </c>
      <c r="J1715" s="72">
        <f>IF(ISNUMBER((Sheet1!S542+$F$9)*VLOOKUP($B1715,$H$13:$J$18,2,0)),(Sheet1!S542+$F$9)*VLOOKUP($B1715,$H$13:$J$18,2,0),"N/A")</f>
        <v>0.54102071166666665</v>
      </c>
      <c r="K1715" s="72" t="str">
        <f>IF(ISNUMBER((Sheet1!T542+$F$9)*VLOOKUP($B1715,$H$13:$J$18,2,0)),(Sheet1!T542+$F$9)*VLOOKUP($B1715,$H$13:$J$18,2,0),"N/A")</f>
        <v>N/A</v>
      </c>
    </row>
    <row r="1716" spans="2:11" x14ac:dyDescent="0.25">
      <c r="B1716" s="68" t="str">
        <f>Sheet1!M543</f>
        <v>NJ</v>
      </c>
      <c r="C1716" s="68" t="str">
        <f>Sheet1!N543</f>
        <v>Gas</v>
      </c>
      <c r="D1716" s="73">
        <f>Sheet1!O543</f>
        <v>43008</v>
      </c>
      <c r="E1716" s="68" t="str">
        <f>Sheet1!P543</f>
        <v>PSEG ($/therm)</v>
      </c>
      <c r="F1716" s="68" t="str">
        <f>Sheet1!Q543</f>
        <v>0-25K</v>
      </c>
      <c r="G1716" s="71" t="s">
        <v>61</v>
      </c>
      <c r="H1716" s="72">
        <f>IF(ISNUMBER((Sheet1!R543+$F$9)*VLOOKUP($B1716,$H$13:$J$18,2,0)),(Sheet1!R543+$F$9)*VLOOKUP($B1716,$H$13:$J$18,2,0),"N/A")</f>
        <v>0.67953760625000004</v>
      </c>
      <c r="I1716" s="70" t="s">
        <v>61</v>
      </c>
      <c r="J1716" s="72">
        <f>IF(ISNUMBER((Sheet1!S543+$F$9)*VLOOKUP($B1716,$H$13:$J$18,2,0)),(Sheet1!S543+$F$9)*VLOOKUP($B1716,$H$13:$J$18,2,0),"N/A")</f>
        <v>0.65469918354166667</v>
      </c>
      <c r="K1716" s="72" t="str">
        <f>IF(ISNUMBER((Sheet1!T543+$F$9)*VLOOKUP($B1716,$H$13:$J$18,2,0)),(Sheet1!T543+$F$9)*VLOOKUP($B1716,$H$13:$J$18,2,0),"N/A")</f>
        <v>N/A</v>
      </c>
    </row>
    <row r="1717" spans="2:11" x14ac:dyDescent="0.25">
      <c r="B1717" s="68" t="str">
        <f>Sheet1!M544</f>
        <v>NJ</v>
      </c>
      <c r="C1717" s="68" t="str">
        <f>Sheet1!N544</f>
        <v>Gas</v>
      </c>
      <c r="D1717" s="73">
        <f>Sheet1!O544</f>
        <v>43008</v>
      </c>
      <c r="E1717" s="68" t="str">
        <f>Sheet1!P544</f>
        <v>PSEG ($/therm)</v>
      </c>
      <c r="F1717" s="68" t="str">
        <f>Sheet1!Q544</f>
        <v>25-75K</v>
      </c>
      <c r="G1717" s="71" t="s">
        <v>61</v>
      </c>
      <c r="H1717" s="72">
        <f>IF(ISNUMBER((Sheet1!R544+$F$9)*VLOOKUP($B1717,$H$13:$J$18,2,0)),(Sheet1!R544+$F$9)*VLOOKUP($B1717,$H$13:$J$18,2,0),"N/A")</f>
        <v>0.65813760625000006</v>
      </c>
      <c r="I1717" s="70" t="s">
        <v>61</v>
      </c>
      <c r="J1717" s="72">
        <f>IF(ISNUMBER((Sheet1!S544+$F$9)*VLOOKUP($B1717,$H$13:$J$18,2,0)),(Sheet1!S544+$F$9)*VLOOKUP($B1717,$H$13:$J$18,2,0),"N/A")</f>
        <v>0.6332991835416667</v>
      </c>
      <c r="K1717" s="72" t="str">
        <f>IF(ISNUMBER((Sheet1!T544+$F$9)*VLOOKUP($B1717,$H$13:$J$18,2,0)),(Sheet1!T544+$F$9)*VLOOKUP($B1717,$H$13:$J$18,2,0),"N/A")</f>
        <v>N/A</v>
      </c>
    </row>
    <row r="1718" spans="2:11" x14ac:dyDescent="0.25">
      <c r="B1718" s="68" t="str">
        <f>Sheet1!M545</f>
        <v>NJ</v>
      </c>
      <c r="C1718" s="68" t="str">
        <f>Sheet1!N545</f>
        <v>Gas</v>
      </c>
      <c r="D1718" s="73">
        <f>Sheet1!O545</f>
        <v>43008</v>
      </c>
      <c r="E1718" s="68" t="str">
        <f>Sheet1!P545</f>
        <v>PSEG ($/therm)</v>
      </c>
      <c r="F1718" s="68" t="str">
        <f>Sheet1!Q545</f>
        <v>75-125K</v>
      </c>
      <c r="G1718" s="71" t="s">
        <v>61</v>
      </c>
      <c r="H1718" s="72">
        <f>IF(ISNUMBER((Sheet1!R545+$F$9)*VLOOKUP($B1718,$H$13:$J$18,2,0)),(Sheet1!R545+$F$9)*VLOOKUP($B1718,$H$13:$J$18,2,0),"N/A")</f>
        <v>0.62068760624999997</v>
      </c>
      <c r="I1718" s="70" t="s">
        <v>61</v>
      </c>
      <c r="J1718" s="72">
        <f>IF(ISNUMBER((Sheet1!S545+$F$9)*VLOOKUP($B1718,$H$13:$J$18,2,0)),(Sheet1!S545+$F$9)*VLOOKUP($B1718,$H$13:$J$18,2,0),"N/A")</f>
        <v>0.5958491835416666</v>
      </c>
      <c r="K1718" s="72" t="str">
        <f>IF(ISNUMBER((Sheet1!T545+$F$9)*VLOOKUP($B1718,$H$13:$J$18,2,0)),(Sheet1!T545+$F$9)*VLOOKUP($B1718,$H$13:$J$18,2,0),"N/A")</f>
        <v>N/A</v>
      </c>
    </row>
    <row r="1719" spans="2:11" x14ac:dyDescent="0.25">
      <c r="B1719" s="68" t="str">
        <f>Sheet1!M546</f>
        <v>NJ</v>
      </c>
      <c r="C1719" s="68" t="str">
        <f>Sheet1!N546</f>
        <v>Gas</v>
      </c>
      <c r="D1719" s="73">
        <f>Sheet1!O546</f>
        <v>43008</v>
      </c>
      <c r="E1719" s="68" t="str">
        <f>Sheet1!P546</f>
        <v>NJNG ($/therm)</v>
      </c>
      <c r="F1719" s="68" t="str">
        <f>Sheet1!Q546</f>
        <v>0-25K</v>
      </c>
      <c r="G1719" s="71" t="s">
        <v>61</v>
      </c>
      <c r="H1719" s="72">
        <f>IF(ISNUMBER((Sheet1!R546+$F$9)*VLOOKUP($B1719,$H$13:$J$18,2,0)),(Sheet1!R546+$F$9)*VLOOKUP($B1719,$H$13:$J$18,2,0),"N/A")</f>
        <v>0.67953760625000004</v>
      </c>
      <c r="I1719" s="70" t="s">
        <v>61</v>
      </c>
      <c r="J1719" s="72">
        <f>IF(ISNUMBER((Sheet1!S546+$F$9)*VLOOKUP($B1719,$H$13:$J$18,2,0)),(Sheet1!S546+$F$9)*VLOOKUP($B1719,$H$13:$J$18,2,0),"N/A")</f>
        <v>0.65469918354166667</v>
      </c>
      <c r="K1719" s="72" t="str">
        <f>IF(ISNUMBER((Sheet1!T546+$F$9)*VLOOKUP($B1719,$H$13:$J$18,2,0)),(Sheet1!T546+$F$9)*VLOOKUP($B1719,$H$13:$J$18,2,0),"N/A")</f>
        <v>N/A</v>
      </c>
    </row>
    <row r="1720" spans="2:11" x14ac:dyDescent="0.25">
      <c r="B1720" s="68" t="str">
        <f>Sheet1!M547</f>
        <v>NJ</v>
      </c>
      <c r="C1720" s="68" t="str">
        <f>Sheet1!N547</f>
        <v>Gas</v>
      </c>
      <c r="D1720" s="73">
        <f>Sheet1!O547</f>
        <v>43008</v>
      </c>
      <c r="E1720" s="68" t="str">
        <f>Sheet1!P547</f>
        <v>NJNG ($/therm)</v>
      </c>
      <c r="F1720" s="68" t="str">
        <f>Sheet1!Q547</f>
        <v>25-75K</v>
      </c>
      <c r="G1720" s="71" t="s">
        <v>61</v>
      </c>
      <c r="H1720" s="72">
        <f>IF(ISNUMBER((Sheet1!R547+$F$9)*VLOOKUP($B1720,$H$13:$J$18,2,0)),(Sheet1!R547+$F$9)*VLOOKUP($B1720,$H$13:$J$18,2,0),"N/A")</f>
        <v>0.65813760625000006</v>
      </c>
      <c r="I1720" s="70" t="s">
        <v>61</v>
      </c>
      <c r="J1720" s="72">
        <f>IF(ISNUMBER((Sheet1!S547+$F$9)*VLOOKUP($B1720,$H$13:$J$18,2,0)),(Sheet1!S547+$F$9)*VLOOKUP($B1720,$H$13:$J$18,2,0),"N/A")</f>
        <v>0.6332991835416667</v>
      </c>
      <c r="K1720" s="72" t="str">
        <f>IF(ISNUMBER((Sheet1!T547+$F$9)*VLOOKUP($B1720,$H$13:$J$18,2,0)),(Sheet1!T547+$F$9)*VLOOKUP($B1720,$H$13:$J$18,2,0),"N/A")</f>
        <v>N/A</v>
      </c>
    </row>
    <row r="1721" spans="2:11" x14ac:dyDescent="0.25">
      <c r="B1721" s="68" t="str">
        <f>Sheet1!M548</f>
        <v>NJ</v>
      </c>
      <c r="C1721" s="68" t="str">
        <f>Sheet1!N548</f>
        <v>Gas</v>
      </c>
      <c r="D1721" s="73">
        <f>Sheet1!O548</f>
        <v>43008</v>
      </c>
      <c r="E1721" s="68" t="str">
        <f>Sheet1!P548</f>
        <v>NJNG ($/therm)</v>
      </c>
      <c r="F1721" s="68" t="str">
        <f>Sheet1!Q548</f>
        <v>75-125K</v>
      </c>
      <c r="G1721" s="71" t="s">
        <v>61</v>
      </c>
      <c r="H1721" s="72">
        <f>IF(ISNUMBER((Sheet1!R548+$F$9)*VLOOKUP($B1721,$H$13:$J$18,2,0)),(Sheet1!R548+$F$9)*VLOOKUP($B1721,$H$13:$J$18,2,0),"N/A")</f>
        <v>0.49820283375000002</v>
      </c>
      <c r="I1721" s="70" t="s">
        <v>61</v>
      </c>
      <c r="J1721" s="72">
        <f>IF(ISNUMBER((Sheet1!S548+$F$9)*VLOOKUP($B1721,$H$13:$J$18,2,0)),(Sheet1!S548+$F$9)*VLOOKUP($B1721,$H$13:$J$18,2,0),"N/A")</f>
        <v>0.5958491835416666</v>
      </c>
      <c r="K1721" s="72" t="str">
        <f>IF(ISNUMBER((Sheet1!T548+$F$9)*VLOOKUP($B1721,$H$13:$J$18,2,0)),(Sheet1!T548+$F$9)*VLOOKUP($B1721,$H$13:$J$18,2,0),"N/A")</f>
        <v>N/A</v>
      </c>
    </row>
    <row r="1722" spans="2:11" x14ac:dyDescent="0.25">
      <c r="B1722" s="68" t="str">
        <f>Sheet1!M549</f>
        <v>NJ</v>
      </c>
      <c r="C1722" s="68" t="str">
        <f>Sheet1!N549</f>
        <v>Gas</v>
      </c>
      <c r="D1722" s="73">
        <f>Sheet1!O549</f>
        <v>43008</v>
      </c>
      <c r="E1722" s="68" t="str">
        <f>Sheet1!P549</f>
        <v>SJG ($/therm)</v>
      </c>
      <c r="F1722" s="68" t="str">
        <f>Sheet1!Q549</f>
        <v>0-25K</v>
      </c>
      <c r="G1722" s="71" t="s">
        <v>61</v>
      </c>
      <c r="H1722" s="72">
        <f>IF(ISNUMBER((Sheet1!R549+$F$9)*VLOOKUP($B1722,$H$13:$J$18,2,0)),(Sheet1!R549+$F$9)*VLOOKUP($B1722,$H$13:$J$18,2,0),"N/A")</f>
        <v>0.55705283374999992</v>
      </c>
      <c r="I1722" s="70" t="s">
        <v>61</v>
      </c>
      <c r="J1722" s="72">
        <f>IF(ISNUMBER((Sheet1!S549+$F$9)*VLOOKUP($B1722,$H$13:$J$18,2,0)),(Sheet1!S549+$F$9)*VLOOKUP($B1722,$H$13:$J$18,2,0),"N/A")</f>
        <v>0.65469918354166667</v>
      </c>
      <c r="K1722" s="72" t="str">
        <f>IF(ISNUMBER((Sheet1!T549+$F$9)*VLOOKUP($B1722,$H$13:$J$18,2,0)),(Sheet1!T549+$F$9)*VLOOKUP($B1722,$H$13:$J$18,2,0),"N/A")</f>
        <v>N/A</v>
      </c>
    </row>
    <row r="1723" spans="2:11" x14ac:dyDescent="0.25">
      <c r="B1723" s="68" t="str">
        <f>Sheet1!M550</f>
        <v>NJ</v>
      </c>
      <c r="C1723" s="68" t="str">
        <f>Sheet1!N550</f>
        <v>Gas</v>
      </c>
      <c r="D1723" s="73">
        <f>Sheet1!O550</f>
        <v>43008</v>
      </c>
      <c r="E1723" s="68" t="str">
        <f>Sheet1!P550</f>
        <v>SJG ($/therm)</v>
      </c>
      <c r="F1723" s="68" t="str">
        <f>Sheet1!Q550</f>
        <v>25-75K</v>
      </c>
      <c r="G1723" s="71" t="s">
        <v>61</v>
      </c>
      <c r="H1723" s="72">
        <f>IF(ISNUMBER((Sheet1!R550+$F$9)*VLOOKUP($B1723,$H$13:$J$18,2,0)),(Sheet1!R550+$F$9)*VLOOKUP($B1723,$H$13:$J$18,2,0),"N/A")</f>
        <v>0.53565283374999995</v>
      </c>
      <c r="I1723" s="70" t="s">
        <v>61</v>
      </c>
      <c r="J1723" s="72">
        <f>IF(ISNUMBER((Sheet1!S550+$F$9)*VLOOKUP($B1723,$H$13:$J$18,2,0)),(Sheet1!S550+$F$9)*VLOOKUP($B1723,$H$13:$J$18,2,0),"N/A")</f>
        <v>0.6332991835416667</v>
      </c>
      <c r="K1723" s="72" t="str">
        <f>IF(ISNUMBER((Sheet1!T550+$F$9)*VLOOKUP($B1723,$H$13:$J$18,2,0)),(Sheet1!T550+$F$9)*VLOOKUP($B1723,$H$13:$J$18,2,0),"N/A")</f>
        <v>N/A</v>
      </c>
    </row>
    <row r="1724" spans="2:11" x14ac:dyDescent="0.25">
      <c r="B1724" s="68" t="str">
        <f>Sheet1!M551</f>
        <v>NJ</v>
      </c>
      <c r="C1724" s="68" t="str">
        <f>Sheet1!N551</f>
        <v>Gas</v>
      </c>
      <c r="D1724" s="73">
        <f>Sheet1!O551</f>
        <v>43008</v>
      </c>
      <c r="E1724" s="68" t="str">
        <f>Sheet1!P551</f>
        <v>SJG ($/therm)</v>
      </c>
      <c r="F1724" s="68" t="str">
        <f>Sheet1!Q551</f>
        <v>75-125K</v>
      </c>
      <c r="G1724" s="71" t="s">
        <v>61</v>
      </c>
      <c r="H1724" s="72">
        <f>IF(ISNUMBER((Sheet1!R551+$F$9)*VLOOKUP($B1724,$H$13:$J$18,2,0)),(Sheet1!R551+$F$9)*VLOOKUP($B1724,$H$13:$J$18,2,0),"N/A")</f>
        <v>0.49820283375000002</v>
      </c>
      <c r="I1724" s="70" t="s">
        <v>61</v>
      </c>
      <c r="J1724" s="72">
        <f>IF(ISNUMBER((Sheet1!S551+$F$9)*VLOOKUP($B1724,$H$13:$J$18,2,0)),(Sheet1!S551+$F$9)*VLOOKUP($B1724,$H$13:$J$18,2,0),"N/A")</f>
        <v>0.5958491835416666</v>
      </c>
      <c r="K1724" s="72" t="str">
        <f>IF(ISNUMBER((Sheet1!T551+$F$9)*VLOOKUP($B1724,$H$13:$J$18,2,0)),(Sheet1!T551+$F$9)*VLOOKUP($B1724,$H$13:$J$18,2,0),"N/A")</f>
        <v>N/A</v>
      </c>
    </row>
    <row r="1725" spans="2:11" x14ac:dyDescent="0.25">
      <c r="B1725" s="68" t="str">
        <f>Sheet1!M552</f>
        <v>NJ</v>
      </c>
      <c r="C1725" s="68" t="str">
        <f>Sheet1!N552</f>
        <v>Gas</v>
      </c>
      <c r="D1725" s="73">
        <f>Sheet1!O552</f>
        <v>43039</v>
      </c>
      <c r="E1725" s="68" t="str">
        <f>Sheet1!P552</f>
        <v>PSEG ($/therm)</v>
      </c>
      <c r="F1725" s="68" t="str">
        <f>Sheet1!Q552</f>
        <v>0-25K</v>
      </c>
      <c r="G1725" s="71" t="s">
        <v>61</v>
      </c>
      <c r="H1725" s="72">
        <f>IF(ISNUMBER((Sheet1!R552+$F$9)*VLOOKUP($B1725,$H$13:$J$18,2,0)),(Sheet1!R552+$F$9)*VLOOKUP($B1725,$H$13:$J$18,2,0),"N/A")</f>
        <v>0.67879850374999995</v>
      </c>
      <c r="I1725" s="70" t="s">
        <v>61</v>
      </c>
      <c r="J1725" s="72">
        <f>IF(ISNUMBER((Sheet1!S552+$F$9)*VLOOKUP($B1725,$H$13:$J$18,2,0)),(Sheet1!S552+$F$9)*VLOOKUP($B1725,$H$13:$J$18,2,0),"N/A")</f>
        <v>0.6543085666666667</v>
      </c>
      <c r="K1725" s="72" t="str">
        <f>IF(ISNUMBER((Sheet1!T552+$F$9)*VLOOKUP($B1725,$H$13:$J$18,2,0)),(Sheet1!T552+$F$9)*VLOOKUP($B1725,$H$13:$J$18,2,0),"N/A")</f>
        <v>N/A</v>
      </c>
    </row>
    <row r="1726" spans="2:11" x14ac:dyDescent="0.25">
      <c r="B1726" s="68" t="str">
        <f>Sheet1!M553</f>
        <v>NJ</v>
      </c>
      <c r="C1726" s="68" t="str">
        <f>Sheet1!N553</f>
        <v>Gas</v>
      </c>
      <c r="D1726" s="73">
        <f>Sheet1!O553</f>
        <v>43039</v>
      </c>
      <c r="E1726" s="68" t="str">
        <f>Sheet1!P553</f>
        <v>PSEG ($/therm)</v>
      </c>
      <c r="F1726" s="68" t="str">
        <f>Sheet1!Q553</f>
        <v>25-75K</v>
      </c>
      <c r="G1726" s="71" t="s">
        <v>61</v>
      </c>
      <c r="H1726" s="72">
        <f>IF(ISNUMBER((Sheet1!R553+$F$9)*VLOOKUP($B1726,$H$13:$J$18,2,0)),(Sheet1!R553+$F$9)*VLOOKUP($B1726,$H$13:$J$18,2,0),"N/A")</f>
        <v>0.65739850375000008</v>
      </c>
      <c r="I1726" s="70" t="s">
        <v>61</v>
      </c>
      <c r="J1726" s="72">
        <f>IF(ISNUMBER((Sheet1!S553+$F$9)*VLOOKUP($B1726,$H$13:$J$18,2,0)),(Sheet1!S553+$F$9)*VLOOKUP($B1726,$H$13:$J$18,2,0),"N/A")</f>
        <v>0.63290856666666673</v>
      </c>
      <c r="K1726" s="72" t="str">
        <f>IF(ISNUMBER((Sheet1!T553+$F$9)*VLOOKUP($B1726,$H$13:$J$18,2,0)),(Sheet1!T553+$F$9)*VLOOKUP($B1726,$H$13:$J$18,2,0),"N/A")</f>
        <v>N/A</v>
      </c>
    </row>
    <row r="1727" spans="2:11" x14ac:dyDescent="0.25">
      <c r="B1727" s="68" t="str">
        <f>Sheet1!M554</f>
        <v>NJ</v>
      </c>
      <c r="C1727" s="68" t="str">
        <f>Sheet1!N554</f>
        <v>Gas</v>
      </c>
      <c r="D1727" s="73">
        <f>Sheet1!O554</f>
        <v>43039</v>
      </c>
      <c r="E1727" s="68" t="str">
        <f>Sheet1!P554</f>
        <v>PSEG ($/therm)</v>
      </c>
      <c r="F1727" s="68" t="str">
        <f>Sheet1!Q554</f>
        <v>75-125K</v>
      </c>
      <c r="G1727" s="71" t="s">
        <v>61</v>
      </c>
      <c r="H1727" s="72">
        <f>IF(ISNUMBER((Sheet1!R554+$F$9)*VLOOKUP($B1727,$H$13:$J$18,2,0)),(Sheet1!R554+$F$9)*VLOOKUP($B1727,$H$13:$J$18,2,0),"N/A")</f>
        <v>0.61994850374999999</v>
      </c>
      <c r="I1727" s="70" t="s">
        <v>61</v>
      </c>
      <c r="J1727" s="72">
        <f>IF(ISNUMBER((Sheet1!S554+$F$9)*VLOOKUP($B1727,$H$13:$J$18,2,0)),(Sheet1!S554+$F$9)*VLOOKUP($B1727,$H$13:$J$18,2,0),"N/A")</f>
        <v>0.59545856666666674</v>
      </c>
      <c r="K1727" s="72" t="str">
        <f>IF(ISNUMBER((Sheet1!T554+$F$9)*VLOOKUP($B1727,$H$13:$J$18,2,0)),(Sheet1!T554+$F$9)*VLOOKUP($B1727,$H$13:$J$18,2,0),"N/A")</f>
        <v>N/A</v>
      </c>
    </row>
    <row r="1728" spans="2:11" x14ac:dyDescent="0.25">
      <c r="B1728" s="68" t="str">
        <f>Sheet1!M555</f>
        <v>NJ</v>
      </c>
      <c r="C1728" s="68" t="str">
        <f>Sheet1!N555</f>
        <v>Gas</v>
      </c>
      <c r="D1728" s="73">
        <f>Sheet1!O555</f>
        <v>43039</v>
      </c>
      <c r="E1728" s="68" t="str">
        <f>Sheet1!P555</f>
        <v>NJNG ($/therm)</v>
      </c>
      <c r="F1728" s="68" t="str">
        <f>Sheet1!Q555</f>
        <v>0-25K</v>
      </c>
      <c r="G1728" s="71" t="s">
        <v>61</v>
      </c>
      <c r="H1728" s="72">
        <f>IF(ISNUMBER((Sheet1!R555+$F$9)*VLOOKUP($B1728,$H$13:$J$18,2,0)),(Sheet1!R555+$F$9)*VLOOKUP($B1728,$H$13:$J$18,2,0),"N/A")</f>
        <v>0.67879850374999995</v>
      </c>
      <c r="I1728" s="70" t="s">
        <v>61</v>
      </c>
      <c r="J1728" s="72">
        <f>IF(ISNUMBER((Sheet1!S555+$F$9)*VLOOKUP($B1728,$H$13:$J$18,2,0)),(Sheet1!S555+$F$9)*VLOOKUP($B1728,$H$13:$J$18,2,0),"N/A")</f>
        <v>0.6543085666666667</v>
      </c>
      <c r="K1728" s="72" t="str">
        <f>IF(ISNUMBER((Sheet1!T555+$F$9)*VLOOKUP($B1728,$H$13:$J$18,2,0)),(Sheet1!T555+$F$9)*VLOOKUP($B1728,$H$13:$J$18,2,0),"N/A")</f>
        <v>N/A</v>
      </c>
    </row>
    <row r="1729" spans="2:11" x14ac:dyDescent="0.25">
      <c r="B1729" s="68" t="str">
        <f>Sheet1!M556</f>
        <v>NJ</v>
      </c>
      <c r="C1729" s="68" t="str">
        <f>Sheet1!N556</f>
        <v>Gas</v>
      </c>
      <c r="D1729" s="73">
        <f>Sheet1!O556</f>
        <v>43039</v>
      </c>
      <c r="E1729" s="68" t="str">
        <f>Sheet1!P556</f>
        <v>NJNG ($/therm)</v>
      </c>
      <c r="F1729" s="68" t="str">
        <f>Sheet1!Q556</f>
        <v>25-75K</v>
      </c>
      <c r="G1729" s="71" t="s">
        <v>61</v>
      </c>
      <c r="H1729" s="72">
        <f>IF(ISNUMBER((Sheet1!R556+$F$9)*VLOOKUP($B1729,$H$13:$J$18,2,0)),(Sheet1!R556+$F$9)*VLOOKUP($B1729,$H$13:$J$18,2,0),"N/A")</f>
        <v>0.65739850375000008</v>
      </c>
      <c r="I1729" s="70" t="s">
        <v>61</v>
      </c>
      <c r="J1729" s="72">
        <f>IF(ISNUMBER((Sheet1!S556+$F$9)*VLOOKUP($B1729,$H$13:$J$18,2,0)),(Sheet1!S556+$F$9)*VLOOKUP($B1729,$H$13:$J$18,2,0),"N/A")</f>
        <v>0.63290856666666673</v>
      </c>
      <c r="K1729" s="72" t="str">
        <f>IF(ISNUMBER((Sheet1!T556+$F$9)*VLOOKUP($B1729,$H$13:$J$18,2,0)),(Sheet1!T556+$F$9)*VLOOKUP($B1729,$H$13:$J$18,2,0),"N/A")</f>
        <v>N/A</v>
      </c>
    </row>
    <row r="1730" spans="2:11" x14ac:dyDescent="0.25">
      <c r="B1730" s="68" t="str">
        <f>Sheet1!M557</f>
        <v>NJ</v>
      </c>
      <c r="C1730" s="68" t="str">
        <f>Sheet1!N557</f>
        <v>Gas</v>
      </c>
      <c r="D1730" s="73">
        <f>Sheet1!O557</f>
        <v>43039</v>
      </c>
      <c r="E1730" s="68" t="str">
        <f>Sheet1!P557</f>
        <v>NJNG ($/therm)</v>
      </c>
      <c r="F1730" s="68" t="str">
        <f>Sheet1!Q557</f>
        <v>75-125K</v>
      </c>
      <c r="G1730" s="71" t="s">
        <v>61</v>
      </c>
      <c r="H1730" s="72">
        <f>IF(ISNUMBER((Sheet1!R557+$F$9)*VLOOKUP($B1730,$H$13:$J$18,2,0)),(Sheet1!R557+$F$9)*VLOOKUP($B1730,$H$13:$J$18,2,0),"N/A")</f>
        <v>0.49777429875000001</v>
      </c>
      <c r="I1730" s="70" t="s">
        <v>61</v>
      </c>
      <c r="J1730" s="72">
        <f>IF(ISNUMBER((Sheet1!S557+$F$9)*VLOOKUP($B1730,$H$13:$J$18,2,0)),(Sheet1!S557+$F$9)*VLOOKUP($B1730,$H$13:$J$18,2,0),"N/A")</f>
        <v>0.59545856666666674</v>
      </c>
      <c r="K1730" s="72" t="str">
        <f>IF(ISNUMBER((Sheet1!T557+$F$9)*VLOOKUP($B1730,$H$13:$J$18,2,0)),(Sheet1!T557+$F$9)*VLOOKUP($B1730,$H$13:$J$18,2,0),"N/A")</f>
        <v>N/A</v>
      </c>
    </row>
    <row r="1731" spans="2:11" x14ac:dyDescent="0.25">
      <c r="B1731" s="68" t="str">
        <f>Sheet1!M558</f>
        <v>NJ</v>
      </c>
      <c r="C1731" s="68" t="str">
        <f>Sheet1!N558</f>
        <v>Gas</v>
      </c>
      <c r="D1731" s="73">
        <f>Sheet1!O558</f>
        <v>43039</v>
      </c>
      <c r="E1731" s="68" t="str">
        <f>Sheet1!P558</f>
        <v>SJG ($/therm)</v>
      </c>
      <c r="F1731" s="68" t="str">
        <f>Sheet1!Q558</f>
        <v>0-25K</v>
      </c>
      <c r="G1731" s="71" t="s">
        <v>61</v>
      </c>
      <c r="H1731" s="72">
        <f>IF(ISNUMBER((Sheet1!R558+$F$9)*VLOOKUP($B1731,$H$13:$J$18,2,0)),(Sheet1!R558+$F$9)*VLOOKUP($B1731,$H$13:$J$18,2,0),"N/A")</f>
        <v>0.55662429875000008</v>
      </c>
      <c r="I1731" s="70" t="s">
        <v>61</v>
      </c>
      <c r="J1731" s="72">
        <f>IF(ISNUMBER((Sheet1!S558+$F$9)*VLOOKUP($B1731,$H$13:$J$18,2,0)),(Sheet1!S558+$F$9)*VLOOKUP($B1731,$H$13:$J$18,2,0),"N/A")</f>
        <v>0.6543085666666667</v>
      </c>
      <c r="K1731" s="72" t="str">
        <f>IF(ISNUMBER((Sheet1!T558+$F$9)*VLOOKUP($B1731,$H$13:$J$18,2,0)),(Sheet1!T558+$F$9)*VLOOKUP($B1731,$H$13:$J$18,2,0),"N/A")</f>
        <v>N/A</v>
      </c>
    </row>
    <row r="1732" spans="2:11" x14ac:dyDescent="0.25">
      <c r="B1732" s="68" t="str">
        <f>Sheet1!M559</f>
        <v>NJ</v>
      </c>
      <c r="C1732" s="68" t="str">
        <f>Sheet1!N559</f>
        <v>Gas</v>
      </c>
      <c r="D1732" s="73">
        <f>Sheet1!O559</f>
        <v>43039</v>
      </c>
      <c r="E1732" s="68" t="str">
        <f>Sheet1!P559</f>
        <v>SJG ($/therm)</v>
      </c>
      <c r="F1732" s="68" t="str">
        <f>Sheet1!Q559</f>
        <v>25-75K</v>
      </c>
      <c r="G1732" s="71" t="s">
        <v>61</v>
      </c>
      <c r="H1732" s="72">
        <f>IF(ISNUMBER((Sheet1!R559+$F$9)*VLOOKUP($B1732,$H$13:$J$18,2,0)),(Sheet1!R559+$F$9)*VLOOKUP($B1732,$H$13:$J$18,2,0),"N/A")</f>
        <v>0.53522429874999999</v>
      </c>
      <c r="I1732" s="70" t="s">
        <v>61</v>
      </c>
      <c r="J1732" s="72">
        <f>IF(ISNUMBER((Sheet1!S559+$F$9)*VLOOKUP($B1732,$H$13:$J$18,2,0)),(Sheet1!S559+$F$9)*VLOOKUP($B1732,$H$13:$J$18,2,0),"N/A")</f>
        <v>0.63290856666666673</v>
      </c>
      <c r="K1732" s="72" t="str">
        <f>IF(ISNUMBER((Sheet1!T559+$F$9)*VLOOKUP($B1732,$H$13:$J$18,2,0)),(Sheet1!T559+$F$9)*VLOOKUP($B1732,$H$13:$J$18,2,0),"N/A")</f>
        <v>N/A</v>
      </c>
    </row>
    <row r="1733" spans="2:11" x14ac:dyDescent="0.25">
      <c r="B1733" s="68" t="str">
        <f>Sheet1!M560</f>
        <v>NJ</v>
      </c>
      <c r="C1733" s="68" t="str">
        <f>Sheet1!N560</f>
        <v>Gas</v>
      </c>
      <c r="D1733" s="73">
        <f>Sheet1!O560</f>
        <v>43039</v>
      </c>
      <c r="E1733" s="68" t="str">
        <f>Sheet1!P560</f>
        <v>SJG ($/therm)</v>
      </c>
      <c r="F1733" s="68" t="str">
        <f>Sheet1!Q560</f>
        <v>75-125K</v>
      </c>
      <c r="G1733" s="71" t="s">
        <v>61</v>
      </c>
      <c r="H1733" s="72">
        <f>IF(ISNUMBER((Sheet1!R560+$F$9)*VLOOKUP($B1733,$H$13:$J$18,2,0)),(Sheet1!R560+$F$9)*VLOOKUP($B1733,$H$13:$J$18,2,0),"N/A")</f>
        <v>0.49777429875000001</v>
      </c>
      <c r="I1733" s="70" t="s">
        <v>61</v>
      </c>
      <c r="J1733" s="72">
        <f>IF(ISNUMBER((Sheet1!S560+$F$9)*VLOOKUP($B1733,$H$13:$J$18,2,0)),(Sheet1!S560+$F$9)*VLOOKUP($B1733,$H$13:$J$18,2,0),"N/A")</f>
        <v>0.59545856666666674</v>
      </c>
      <c r="K1733" s="72" t="str">
        <f>IF(ISNUMBER((Sheet1!T560+$F$9)*VLOOKUP($B1733,$H$13:$J$18,2,0)),(Sheet1!T560+$F$9)*VLOOKUP($B1733,$H$13:$J$18,2,0),"N/A")</f>
        <v>N/A</v>
      </c>
    </row>
    <row r="1734" spans="2:11" x14ac:dyDescent="0.25">
      <c r="B1734" s="68" t="str">
        <f>Sheet1!M561</f>
        <v>NJ</v>
      </c>
      <c r="C1734" s="68" t="str">
        <f>Sheet1!N561</f>
        <v>Gas</v>
      </c>
      <c r="D1734" s="73">
        <f>Sheet1!O561</f>
        <v>43069</v>
      </c>
      <c r="E1734" s="68" t="str">
        <f>Sheet1!P561</f>
        <v>PSEG ($/therm)</v>
      </c>
      <c r="F1734" s="68" t="str">
        <f>Sheet1!Q561</f>
        <v>0-25K</v>
      </c>
      <c r="G1734" s="71" t="s">
        <v>61</v>
      </c>
      <c r="H1734" s="72">
        <f>IF(ISNUMBER((Sheet1!R561+$F$9)*VLOOKUP($B1734,$H$13:$J$18,2,0)),(Sheet1!R561+$F$9)*VLOOKUP($B1734,$H$13:$J$18,2,0),"N/A")</f>
        <v>0.67688570041666674</v>
      </c>
      <c r="I1734" s="70" t="s">
        <v>61</v>
      </c>
      <c r="J1734" s="72">
        <f>IF(ISNUMBER((Sheet1!S561+$F$9)*VLOOKUP($B1734,$H$13:$J$18,2,0)),(Sheet1!S561+$F$9)*VLOOKUP($B1734,$H$13:$J$18,2,0),"N/A")</f>
        <v>0.65337566041666673</v>
      </c>
      <c r="K1734" s="72" t="str">
        <f>IF(ISNUMBER((Sheet1!T561+$F$9)*VLOOKUP($B1734,$H$13:$J$18,2,0)),(Sheet1!T561+$F$9)*VLOOKUP($B1734,$H$13:$J$18,2,0),"N/A")</f>
        <v>N/A</v>
      </c>
    </row>
    <row r="1735" spans="2:11" x14ac:dyDescent="0.25">
      <c r="B1735" s="68" t="str">
        <f>Sheet1!M562</f>
        <v>NJ</v>
      </c>
      <c r="C1735" s="68" t="str">
        <f>Sheet1!N562</f>
        <v>Gas</v>
      </c>
      <c r="D1735" s="73">
        <f>Sheet1!O562</f>
        <v>43069</v>
      </c>
      <c r="E1735" s="68" t="str">
        <f>Sheet1!P562</f>
        <v>PSEG ($/therm)</v>
      </c>
      <c r="F1735" s="68" t="str">
        <f>Sheet1!Q562</f>
        <v>25-75K</v>
      </c>
      <c r="G1735" s="71" t="s">
        <v>61</v>
      </c>
      <c r="H1735" s="72">
        <f>IF(ISNUMBER((Sheet1!R562+$F$9)*VLOOKUP($B1735,$H$13:$J$18,2,0)),(Sheet1!R562+$F$9)*VLOOKUP($B1735,$H$13:$J$18,2,0),"N/A")</f>
        <v>0.65548570041666676</v>
      </c>
      <c r="I1735" s="70" t="s">
        <v>61</v>
      </c>
      <c r="J1735" s="72">
        <f>IF(ISNUMBER((Sheet1!S562+$F$9)*VLOOKUP($B1735,$H$13:$J$18,2,0)),(Sheet1!S562+$F$9)*VLOOKUP($B1735,$H$13:$J$18,2,0),"N/A")</f>
        <v>0.63197566041666675</v>
      </c>
      <c r="K1735" s="72" t="str">
        <f>IF(ISNUMBER((Sheet1!T562+$F$9)*VLOOKUP($B1735,$H$13:$J$18,2,0)),(Sheet1!T562+$F$9)*VLOOKUP($B1735,$H$13:$J$18,2,0),"N/A")</f>
        <v>N/A</v>
      </c>
    </row>
    <row r="1736" spans="2:11" x14ac:dyDescent="0.25">
      <c r="B1736" s="68" t="str">
        <f>Sheet1!M563</f>
        <v>NJ</v>
      </c>
      <c r="C1736" s="68" t="str">
        <f>Sheet1!N563</f>
        <v>Gas</v>
      </c>
      <c r="D1736" s="73">
        <f>Sheet1!O563</f>
        <v>43069</v>
      </c>
      <c r="E1736" s="68" t="str">
        <f>Sheet1!P563</f>
        <v>PSEG ($/therm)</v>
      </c>
      <c r="F1736" s="68" t="str">
        <f>Sheet1!Q563</f>
        <v>75-125K</v>
      </c>
      <c r="G1736" s="71" t="s">
        <v>61</v>
      </c>
      <c r="H1736" s="72">
        <f>IF(ISNUMBER((Sheet1!R563+$F$9)*VLOOKUP($B1736,$H$13:$J$18,2,0)),(Sheet1!R563+$F$9)*VLOOKUP($B1736,$H$13:$J$18,2,0),"N/A")</f>
        <v>0.61803570041666678</v>
      </c>
      <c r="I1736" s="70" t="s">
        <v>61</v>
      </c>
      <c r="J1736" s="72">
        <f>IF(ISNUMBER((Sheet1!S563+$F$9)*VLOOKUP($B1736,$H$13:$J$18,2,0)),(Sheet1!S563+$F$9)*VLOOKUP($B1736,$H$13:$J$18,2,0),"N/A")</f>
        <v>0.59452566041666666</v>
      </c>
      <c r="K1736" s="72" t="str">
        <f>IF(ISNUMBER((Sheet1!T563+$F$9)*VLOOKUP($B1736,$H$13:$J$18,2,0)),(Sheet1!T563+$F$9)*VLOOKUP($B1736,$H$13:$J$18,2,0),"N/A")</f>
        <v>N/A</v>
      </c>
    </row>
    <row r="1737" spans="2:11" x14ac:dyDescent="0.25">
      <c r="B1737" s="68" t="str">
        <f>Sheet1!M564</f>
        <v>NJ</v>
      </c>
      <c r="C1737" s="68" t="str">
        <f>Sheet1!N564</f>
        <v>Gas</v>
      </c>
      <c r="D1737" s="73">
        <f>Sheet1!O564</f>
        <v>43069</v>
      </c>
      <c r="E1737" s="68" t="str">
        <f>Sheet1!P564</f>
        <v>NJNG ($/therm)</v>
      </c>
      <c r="F1737" s="68" t="str">
        <f>Sheet1!Q564</f>
        <v>0-25K</v>
      </c>
      <c r="G1737" s="71" t="s">
        <v>61</v>
      </c>
      <c r="H1737" s="72">
        <f>IF(ISNUMBER((Sheet1!R564+$F$9)*VLOOKUP($B1737,$H$13:$J$18,2,0)),(Sheet1!R564+$F$9)*VLOOKUP($B1737,$H$13:$J$18,2,0),"N/A")</f>
        <v>0.67688570041666674</v>
      </c>
      <c r="I1737" s="70" t="s">
        <v>61</v>
      </c>
      <c r="J1737" s="72">
        <f>IF(ISNUMBER((Sheet1!S564+$F$9)*VLOOKUP($B1737,$H$13:$J$18,2,0)),(Sheet1!S564+$F$9)*VLOOKUP($B1737,$H$13:$J$18,2,0),"N/A")</f>
        <v>0.65337566041666673</v>
      </c>
      <c r="K1737" s="72" t="str">
        <f>IF(ISNUMBER((Sheet1!T564+$F$9)*VLOOKUP($B1737,$H$13:$J$18,2,0)),(Sheet1!T564+$F$9)*VLOOKUP($B1737,$H$13:$J$18,2,0),"N/A")</f>
        <v>N/A</v>
      </c>
    </row>
    <row r="1738" spans="2:11" x14ac:dyDescent="0.25">
      <c r="B1738" s="68" t="str">
        <f>Sheet1!M565</f>
        <v>NJ</v>
      </c>
      <c r="C1738" s="68" t="str">
        <f>Sheet1!N565</f>
        <v>Gas</v>
      </c>
      <c r="D1738" s="73">
        <f>Sheet1!O565</f>
        <v>43069</v>
      </c>
      <c r="E1738" s="68" t="str">
        <f>Sheet1!P565</f>
        <v>NJNG ($/therm)</v>
      </c>
      <c r="F1738" s="68" t="str">
        <f>Sheet1!Q565</f>
        <v>25-75K</v>
      </c>
      <c r="G1738" s="71" t="s">
        <v>61</v>
      </c>
      <c r="H1738" s="72">
        <f>IF(ISNUMBER((Sheet1!R565+$F$9)*VLOOKUP($B1738,$H$13:$J$18,2,0)),(Sheet1!R565+$F$9)*VLOOKUP($B1738,$H$13:$J$18,2,0),"N/A")</f>
        <v>0.65548570041666676</v>
      </c>
      <c r="I1738" s="70" t="s">
        <v>61</v>
      </c>
      <c r="J1738" s="72">
        <f>IF(ISNUMBER((Sheet1!S565+$F$9)*VLOOKUP($B1738,$H$13:$J$18,2,0)),(Sheet1!S565+$F$9)*VLOOKUP($B1738,$H$13:$J$18,2,0),"N/A")</f>
        <v>0.63197566041666675</v>
      </c>
      <c r="K1738" s="72" t="str">
        <f>IF(ISNUMBER((Sheet1!T565+$F$9)*VLOOKUP($B1738,$H$13:$J$18,2,0)),(Sheet1!T565+$F$9)*VLOOKUP($B1738,$H$13:$J$18,2,0),"N/A")</f>
        <v>N/A</v>
      </c>
    </row>
    <row r="1739" spans="2:11" x14ac:dyDescent="0.25">
      <c r="B1739" s="68" t="str">
        <f>Sheet1!M566</f>
        <v>NJ</v>
      </c>
      <c r="C1739" s="68" t="str">
        <f>Sheet1!N566</f>
        <v>Gas</v>
      </c>
      <c r="D1739" s="73">
        <f>Sheet1!O566</f>
        <v>43069</v>
      </c>
      <c r="E1739" s="68" t="str">
        <f>Sheet1!P566</f>
        <v>NJNG ($/therm)</v>
      </c>
      <c r="F1739" s="68" t="str">
        <f>Sheet1!Q566</f>
        <v>75-125K</v>
      </c>
      <c r="G1739" s="71" t="s">
        <v>61</v>
      </c>
      <c r="H1739" s="72">
        <f>IF(ISNUMBER((Sheet1!R566+$F$9)*VLOOKUP($B1739,$H$13:$J$18,2,0)),(Sheet1!R566+$F$9)*VLOOKUP($B1739,$H$13:$J$18,2,0),"N/A")</f>
        <v>0.49662440541666669</v>
      </c>
      <c r="I1739" s="70" t="s">
        <v>61</v>
      </c>
      <c r="J1739" s="72">
        <f>IF(ISNUMBER((Sheet1!S566+$F$9)*VLOOKUP($B1739,$H$13:$J$18,2,0)),(Sheet1!S566+$F$9)*VLOOKUP($B1739,$H$13:$J$18,2,0),"N/A")</f>
        <v>0.59452566041666666</v>
      </c>
      <c r="K1739" s="72" t="str">
        <f>IF(ISNUMBER((Sheet1!T566+$F$9)*VLOOKUP($B1739,$H$13:$J$18,2,0)),(Sheet1!T566+$F$9)*VLOOKUP($B1739,$H$13:$J$18,2,0),"N/A")</f>
        <v>N/A</v>
      </c>
    </row>
    <row r="1740" spans="2:11" x14ac:dyDescent="0.25">
      <c r="B1740" s="68" t="str">
        <f>Sheet1!M567</f>
        <v>NJ</v>
      </c>
      <c r="C1740" s="68" t="str">
        <f>Sheet1!N567</f>
        <v>Gas</v>
      </c>
      <c r="D1740" s="73">
        <f>Sheet1!O567</f>
        <v>43069</v>
      </c>
      <c r="E1740" s="68" t="str">
        <f>Sheet1!P567</f>
        <v>SJG ($/therm)</v>
      </c>
      <c r="F1740" s="68" t="str">
        <f>Sheet1!Q567</f>
        <v>0-25K</v>
      </c>
      <c r="G1740" s="71" t="s">
        <v>61</v>
      </c>
      <c r="H1740" s="72">
        <f>IF(ISNUMBER((Sheet1!R567+$F$9)*VLOOKUP($B1740,$H$13:$J$18,2,0)),(Sheet1!R567+$F$9)*VLOOKUP($B1740,$H$13:$J$18,2,0),"N/A")</f>
        <v>0.55547440541666671</v>
      </c>
      <c r="I1740" s="70" t="s">
        <v>61</v>
      </c>
      <c r="J1740" s="72">
        <f>IF(ISNUMBER((Sheet1!S567+$F$9)*VLOOKUP($B1740,$H$13:$J$18,2,0)),(Sheet1!S567+$F$9)*VLOOKUP($B1740,$H$13:$J$18,2,0),"N/A")</f>
        <v>0.65337566041666673</v>
      </c>
      <c r="K1740" s="72" t="str">
        <f>IF(ISNUMBER((Sheet1!T567+$F$9)*VLOOKUP($B1740,$H$13:$J$18,2,0)),(Sheet1!T567+$F$9)*VLOOKUP($B1740,$H$13:$J$18,2,0),"N/A")</f>
        <v>N/A</v>
      </c>
    </row>
    <row r="1741" spans="2:11" x14ac:dyDescent="0.25">
      <c r="B1741" s="68" t="str">
        <f>Sheet1!M568</f>
        <v>NJ</v>
      </c>
      <c r="C1741" s="68" t="str">
        <f>Sheet1!N568</f>
        <v>Gas</v>
      </c>
      <c r="D1741" s="73">
        <f>Sheet1!O568</f>
        <v>43069</v>
      </c>
      <c r="E1741" s="68" t="str">
        <f>Sheet1!P568</f>
        <v>SJG ($/therm)</v>
      </c>
      <c r="F1741" s="68" t="str">
        <f>Sheet1!Q568</f>
        <v>25-75K</v>
      </c>
      <c r="G1741" s="71" t="s">
        <v>61</v>
      </c>
      <c r="H1741" s="72">
        <f>IF(ISNUMBER((Sheet1!R568+$F$9)*VLOOKUP($B1741,$H$13:$J$18,2,0)),(Sheet1!R568+$F$9)*VLOOKUP($B1741,$H$13:$J$18,2,0),"N/A")</f>
        <v>0.53407440541666673</v>
      </c>
      <c r="I1741" s="70" t="s">
        <v>61</v>
      </c>
      <c r="J1741" s="72">
        <f>IF(ISNUMBER((Sheet1!S568+$F$9)*VLOOKUP($B1741,$H$13:$J$18,2,0)),(Sheet1!S568+$F$9)*VLOOKUP($B1741,$H$13:$J$18,2,0),"N/A")</f>
        <v>0.63197566041666675</v>
      </c>
      <c r="K1741" s="72" t="str">
        <f>IF(ISNUMBER((Sheet1!T568+$F$9)*VLOOKUP($B1741,$H$13:$J$18,2,0)),(Sheet1!T568+$F$9)*VLOOKUP($B1741,$H$13:$J$18,2,0),"N/A")</f>
        <v>N/A</v>
      </c>
    </row>
    <row r="1742" spans="2:11" x14ac:dyDescent="0.25">
      <c r="B1742" s="68" t="str">
        <f>Sheet1!M569</f>
        <v>NJ</v>
      </c>
      <c r="C1742" s="68" t="str">
        <f>Sheet1!N569</f>
        <v>Gas</v>
      </c>
      <c r="D1742" s="73">
        <f>Sheet1!O569</f>
        <v>43069</v>
      </c>
      <c r="E1742" s="68" t="str">
        <f>Sheet1!P569</f>
        <v>SJG ($/therm)</v>
      </c>
      <c r="F1742" s="68" t="str">
        <f>Sheet1!Q569</f>
        <v>75-125K</v>
      </c>
      <c r="G1742" s="71" t="s">
        <v>61</v>
      </c>
      <c r="H1742" s="72">
        <f>IF(ISNUMBER((Sheet1!R569+$F$9)*VLOOKUP($B1742,$H$13:$J$18,2,0)),(Sheet1!R569+$F$9)*VLOOKUP($B1742,$H$13:$J$18,2,0),"N/A")</f>
        <v>0.49662440541666669</v>
      </c>
      <c r="I1742" s="70" t="s">
        <v>61</v>
      </c>
      <c r="J1742" s="72">
        <f>IF(ISNUMBER((Sheet1!S569+$F$9)*VLOOKUP($B1742,$H$13:$J$18,2,0)),(Sheet1!S569+$F$9)*VLOOKUP($B1742,$H$13:$J$18,2,0),"N/A")</f>
        <v>0.59452566041666666</v>
      </c>
      <c r="K1742" s="72" t="str">
        <f>IF(ISNUMBER((Sheet1!T569+$F$9)*VLOOKUP($B1742,$H$13:$J$18,2,0)),(Sheet1!T569+$F$9)*VLOOKUP($B1742,$H$13:$J$18,2,0),"N/A")</f>
        <v>N/A</v>
      </c>
    </row>
    <row r="1743" spans="2:11" x14ac:dyDescent="0.25">
      <c r="B1743" s="68" t="str">
        <f>Sheet1!M570</f>
        <v>NJ</v>
      </c>
      <c r="C1743" s="68" t="str">
        <f>Sheet1!N570</f>
        <v>Gas</v>
      </c>
      <c r="D1743" s="73">
        <f>Sheet1!O570</f>
        <v>43100</v>
      </c>
      <c r="E1743" s="68" t="str">
        <f>Sheet1!P570</f>
        <v>PSEG ($/therm)</v>
      </c>
      <c r="F1743" s="68" t="str">
        <f>Sheet1!Q570</f>
        <v>0-25K</v>
      </c>
      <c r="G1743" s="71" t="s">
        <v>61</v>
      </c>
      <c r="H1743" s="72">
        <f>IF(ISNUMBER((Sheet1!R570+$F$9)*VLOOKUP($B1743,$H$13:$J$18,2,0)),(Sheet1!R570+$F$9)*VLOOKUP($B1743,$H$13:$J$18,2,0),"N/A")</f>
        <v>0.67184680291666676</v>
      </c>
      <c r="I1743" s="70" t="s">
        <v>61</v>
      </c>
      <c r="J1743" s="72">
        <f>IF(ISNUMBER((Sheet1!S570+$F$9)*VLOOKUP($B1743,$H$13:$J$18,2,0)),(Sheet1!S570+$F$9)*VLOOKUP($B1743,$H$13:$J$18,2,0),"N/A")</f>
        <v>0.6504258710416666</v>
      </c>
      <c r="K1743" s="72" t="str">
        <f>IF(ISNUMBER((Sheet1!T570+$F$9)*VLOOKUP($B1743,$H$13:$J$18,2,0)),(Sheet1!T570+$F$9)*VLOOKUP($B1743,$H$13:$J$18,2,0),"N/A")</f>
        <v>N/A</v>
      </c>
    </row>
    <row r="1744" spans="2:11" x14ac:dyDescent="0.25">
      <c r="B1744" s="68" t="str">
        <f>Sheet1!M571</f>
        <v>NJ</v>
      </c>
      <c r="C1744" s="68" t="str">
        <f>Sheet1!N571</f>
        <v>Gas</v>
      </c>
      <c r="D1744" s="73">
        <f>Sheet1!O571</f>
        <v>43100</v>
      </c>
      <c r="E1744" s="68" t="str">
        <f>Sheet1!P571</f>
        <v>PSEG ($/therm)</v>
      </c>
      <c r="F1744" s="68" t="str">
        <f>Sheet1!Q571</f>
        <v>25-75K</v>
      </c>
      <c r="G1744" s="71" t="s">
        <v>61</v>
      </c>
      <c r="H1744" s="72">
        <f>IF(ISNUMBER((Sheet1!R571+$F$9)*VLOOKUP($B1744,$H$13:$J$18,2,0)),(Sheet1!R571+$F$9)*VLOOKUP($B1744,$H$13:$J$18,2,0),"N/A")</f>
        <v>0.65044680291666679</v>
      </c>
      <c r="I1744" s="70" t="s">
        <v>61</v>
      </c>
      <c r="J1744" s="72">
        <f>IF(ISNUMBER((Sheet1!S571+$F$9)*VLOOKUP($B1744,$H$13:$J$18,2,0)),(Sheet1!S571+$F$9)*VLOOKUP($B1744,$H$13:$J$18,2,0),"N/A")</f>
        <v>0.62902587104166674</v>
      </c>
      <c r="K1744" s="72" t="str">
        <f>IF(ISNUMBER((Sheet1!T571+$F$9)*VLOOKUP($B1744,$H$13:$J$18,2,0)),(Sheet1!T571+$F$9)*VLOOKUP($B1744,$H$13:$J$18,2,0),"N/A")</f>
        <v>N/A</v>
      </c>
    </row>
    <row r="1745" spans="2:11" x14ac:dyDescent="0.25">
      <c r="B1745" s="68" t="str">
        <f>Sheet1!M572</f>
        <v>NJ</v>
      </c>
      <c r="C1745" s="68" t="str">
        <f>Sheet1!N572</f>
        <v>Gas</v>
      </c>
      <c r="D1745" s="73">
        <f>Sheet1!O572</f>
        <v>43100</v>
      </c>
      <c r="E1745" s="68" t="str">
        <f>Sheet1!P572</f>
        <v>PSEG ($/therm)</v>
      </c>
      <c r="F1745" s="68" t="str">
        <f>Sheet1!Q572</f>
        <v>75-125K</v>
      </c>
      <c r="G1745" s="71" t="s">
        <v>61</v>
      </c>
      <c r="H1745" s="72">
        <f>IF(ISNUMBER((Sheet1!R572+$F$9)*VLOOKUP($B1745,$H$13:$J$18,2,0)),(Sheet1!R572+$F$9)*VLOOKUP($B1745,$H$13:$J$18,2,0),"N/A")</f>
        <v>0.61299680291666658</v>
      </c>
      <c r="I1745" s="70" t="s">
        <v>61</v>
      </c>
      <c r="J1745" s="72">
        <f>IF(ISNUMBER((Sheet1!S572+$F$9)*VLOOKUP($B1745,$H$13:$J$18,2,0)),(Sheet1!S572+$F$9)*VLOOKUP($B1745,$H$13:$J$18,2,0),"N/A")</f>
        <v>0.59157587104166676</v>
      </c>
      <c r="K1745" s="72" t="str">
        <f>IF(ISNUMBER((Sheet1!T572+$F$9)*VLOOKUP($B1745,$H$13:$J$18,2,0)),(Sheet1!T572+$F$9)*VLOOKUP($B1745,$H$13:$J$18,2,0),"N/A")</f>
        <v>N/A</v>
      </c>
    </row>
    <row r="1746" spans="2:11" x14ac:dyDescent="0.25">
      <c r="B1746" s="68" t="str">
        <f>Sheet1!M573</f>
        <v>NJ</v>
      </c>
      <c r="C1746" s="68" t="str">
        <f>Sheet1!N573</f>
        <v>Gas</v>
      </c>
      <c r="D1746" s="73">
        <f>Sheet1!O573</f>
        <v>43100</v>
      </c>
      <c r="E1746" s="68" t="str">
        <f>Sheet1!P573</f>
        <v>NJNG ($/therm)</v>
      </c>
      <c r="F1746" s="68" t="str">
        <f>Sheet1!Q573</f>
        <v>0-25K</v>
      </c>
      <c r="G1746" s="71" t="s">
        <v>61</v>
      </c>
      <c r="H1746" s="72">
        <f>IF(ISNUMBER((Sheet1!R573+$F$9)*VLOOKUP($B1746,$H$13:$J$18,2,0)),(Sheet1!R573+$F$9)*VLOOKUP($B1746,$H$13:$J$18,2,0),"N/A")</f>
        <v>0.67184680291666676</v>
      </c>
      <c r="I1746" s="70" t="s">
        <v>61</v>
      </c>
      <c r="J1746" s="72">
        <f>IF(ISNUMBER((Sheet1!S573+$F$9)*VLOOKUP($B1746,$H$13:$J$18,2,0)),(Sheet1!S573+$F$9)*VLOOKUP($B1746,$H$13:$J$18,2,0),"N/A")</f>
        <v>0.6504258710416666</v>
      </c>
      <c r="K1746" s="72" t="str">
        <f>IF(ISNUMBER((Sheet1!T573+$F$9)*VLOOKUP($B1746,$H$13:$J$18,2,0)),(Sheet1!T573+$F$9)*VLOOKUP($B1746,$H$13:$J$18,2,0),"N/A")</f>
        <v>N/A</v>
      </c>
    </row>
    <row r="1747" spans="2:11" x14ac:dyDescent="0.25">
      <c r="B1747" s="68" t="str">
        <f>Sheet1!M574</f>
        <v>NJ</v>
      </c>
      <c r="C1747" s="68" t="str">
        <f>Sheet1!N574</f>
        <v>Gas</v>
      </c>
      <c r="D1747" s="73">
        <f>Sheet1!O574</f>
        <v>43100</v>
      </c>
      <c r="E1747" s="68" t="str">
        <f>Sheet1!P574</f>
        <v>NJNG ($/therm)</v>
      </c>
      <c r="F1747" s="68" t="str">
        <f>Sheet1!Q574</f>
        <v>25-75K</v>
      </c>
      <c r="G1747" s="71" t="s">
        <v>61</v>
      </c>
      <c r="H1747" s="72">
        <f>IF(ISNUMBER((Sheet1!R574+$F$9)*VLOOKUP($B1747,$H$13:$J$18,2,0)),(Sheet1!R574+$F$9)*VLOOKUP($B1747,$H$13:$J$18,2,0),"N/A")</f>
        <v>0.65044680291666679</v>
      </c>
      <c r="I1747" s="70" t="s">
        <v>61</v>
      </c>
      <c r="J1747" s="72">
        <f>IF(ISNUMBER((Sheet1!S574+$F$9)*VLOOKUP($B1747,$H$13:$J$18,2,0)),(Sheet1!S574+$F$9)*VLOOKUP($B1747,$H$13:$J$18,2,0),"N/A")</f>
        <v>0.62902587104166674</v>
      </c>
      <c r="K1747" s="72" t="str">
        <f>IF(ISNUMBER((Sheet1!T574+$F$9)*VLOOKUP($B1747,$H$13:$J$18,2,0)),(Sheet1!T574+$F$9)*VLOOKUP($B1747,$H$13:$J$18,2,0),"N/A")</f>
        <v>N/A</v>
      </c>
    </row>
    <row r="1748" spans="2:11" x14ac:dyDescent="0.25">
      <c r="B1748" s="68" t="str">
        <f>Sheet1!M575</f>
        <v>NJ</v>
      </c>
      <c r="C1748" s="68" t="str">
        <f>Sheet1!N575</f>
        <v>Gas</v>
      </c>
      <c r="D1748" s="73">
        <f>Sheet1!O575</f>
        <v>43100</v>
      </c>
      <c r="E1748" s="68" t="str">
        <f>Sheet1!P575</f>
        <v>NJNG ($/therm)</v>
      </c>
      <c r="F1748" s="68" t="str">
        <f>Sheet1!Q575</f>
        <v>75-125K</v>
      </c>
      <c r="G1748" s="71" t="s">
        <v>61</v>
      </c>
      <c r="H1748" s="72">
        <f>IF(ISNUMBER((Sheet1!R575+$F$9)*VLOOKUP($B1748,$H$13:$J$18,2,0)),(Sheet1!R575+$F$9)*VLOOKUP($B1748,$H$13:$J$18,2,0),"N/A")</f>
        <v>0.49216451166666675</v>
      </c>
      <c r="I1748" s="70" t="s">
        <v>61</v>
      </c>
      <c r="J1748" s="72">
        <f>IF(ISNUMBER((Sheet1!S575+$F$9)*VLOOKUP($B1748,$H$13:$J$18,2,0)),(Sheet1!S575+$F$9)*VLOOKUP($B1748,$H$13:$J$18,2,0),"N/A")</f>
        <v>0.59157587104166676</v>
      </c>
      <c r="K1748" s="72" t="str">
        <f>IF(ISNUMBER((Sheet1!T575+$F$9)*VLOOKUP($B1748,$H$13:$J$18,2,0)),(Sheet1!T575+$F$9)*VLOOKUP($B1748,$H$13:$J$18,2,0),"N/A")</f>
        <v>N/A</v>
      </c>
    </row>
    <row r="1749" spans="2:11" x14ac:dyDescent="0.25">
      <c r="B1749" s="68" t="str">
        <f>Sheet1!M576</f>
        <v>NJ</v>
      </c>
      <c r="C1749" s="68" t="str">
        <f>Sheet1!N576</f>
        <v>Gas</v>
      </c>
      <c r="D1749" s="73">
        <f>Sheet1!O576</f>
        <v>43100</v>
      </c>
      <c r="E1749" s="68" t="str">
        <f>Sheet1!P576</f>
        <v>SJG ($/therm)</v>
      </c>
      <c r="F1749" s="68" t="str">
        <f>Sheet1!Q576</f>
        <v>0-25K</v>
      </c>
      <c r="G1749" s="71" t="s">
        <v>61</v>
      </c>
      <c r="H1749" s="72">
        <f>IF(ISNUMBER((Sheet1!R576+$F$9)*VLOOKUP($B1749,$H$13:$J$18,2,0)),(Sheet1!R576+$F$9)*VLOOKUP($B1749,$H$13:$J$18,2,0),"N/A")</f>
        <v>0.55101451166666671</v>
      </c>
      <c r="I1749" s="70" t="s">
        <v>61</v>
      </c>
      <c r="J1749" s="72">
        <f>IF(ISNUMBER((Sheet1!S576+$F$9)*VLOOKUP($B1749,$H$13:$J$18,2,0)),(Sheet1!S576+$F$9)*VLOOKUP($B1749,$H$13:$J$18,2,0),"N/A")</f>
        <v>0.6504258710416666</v>
      </c>
      <c r="K1749" s="72" t="str">
        <f>IF(ISNUMBER((Sheet1!T576+$F$9)*VLOOKUP($B1749,$H$13:$J$18,2,0)),(Sheet1!T576+$F$9)*VLOOKUP($B1749,$H$13:$J$18,2,0),"N/A")</f>
        <v>N/A</v>
      </c>
    </row>
    <row r="1750" spans="2:11" x14ac:dyDescent="0.25">
      <c r="B1750" s="68" t="str">
        <f>Sheet1!M577</f>
        <v>NJ</v>
      </c>
      <c r="C1750" s="68" t="str">
        <f>Sheet1!N577</f>
        <v>Gas</v>
      </c>
      <c r="D1750" s="73">
        <f>Sheet1!O577</f>
        <v>43100</v>
      </c>
      <c r="E1750" s="68" t="str">
        <f>Sheet1!P577</f>
        <v>SJG ($/therm)</v>
      </c>
      <c r="F1750" s="68" t="str">
        <f>Sheet1!Q577</f>
        <v>25-75K</v>
      </c>
      <c r="G1750" s="71" t="s">
        <v>61</v>
      </c>
      <c r="H1750" s="72">
        <f>IF(ISNUMBER((Sheet1!R577+$F$9)*VLOOKUP($B1750,$H$13:$J$18,2,0)),(Sheet1!R577+$F$9)*VLOOKUP($B1750,$H$13:$J$18,2,0),"N/A")</f>
        <v>0.52961451166666673</v>
      </c>
      <c r="I1750" s="70" t="s">
        <v>61</v>
      </c>
      <c r="J1750" s="72">
        <f>IF(ISNUMBER((Sheet1!S577+$F$9)*VLOOKUP($B1750,$H$13:$J$18,2,0)),(Sheet1!S577+$F$9)*VLOOKUP($B1750,$H$13:$J$18,2,0),"N/A")</f>
        <v>0.62902587104166674</v>
      </c>
      <c r="K1750" s="72" t="str">
        <f>IF(ISNUMBER((Sheet1!T577+$F$9)*VLOOKUP($B1750,$H$13:$J$18,2,0)),(Sheet1!T577+$F$9)*VLOOKUP($B1750,$H$13:$J$18,2,0),"N/A")</f>
        <v>N/A</v>
      </c>
    </row>
    <row r="1751" spans="2:11" x14ac:dyDescent="0.25">
      <c r="B1751" s="68" t="str">
        <f>Sheet1!M578</f>
        <v>NJ</v>
      </c>
      <c r="C1751" s="68" t="str">
        <f>Sheet1!N578</f>
        <v>Gas</v>
      </c>
      <c r="D1751" s="73">
        <f>Sheet1!O578</f>
        <v>43100</v>
      </c>
      <c r="E1751" s="68" t="str">
        <f>Sheet1!P578</f>
        <v>SJG ($/therm)</v>
      </c>
      <c r="F1751" s="68" t="str">
        <f>Sheet1!Q578</f>
        <v>75-125K</v>
      </c>
      <c r="G1751" s="71" t="s">
        <v>61</v>
      </c>
      <c r="H1751" s="72">
        <f>IF(ISNUMBER((Sheet1!R578+$F$9)*VLOOKUP($B1751,$H$13:$J$18,2,0)),(Sheet1!R578+$F$9)*VLOOKUP($B1751,$H$13:$J$18,2,0),"N/A")</f>
        <v>0.49216451166666675</v>
      </c>
      <c r="I1751" s="70" t="s">
        <v>61</v>
      </c>
      <c r="J1751" s="72">
        <f>IF(ISNUMBER((Sheet1!S578+$F$9)*VLOOKUP($B1751,$H$13:$J$18,2,0)),(Sheet1!S578+$F$9)*VLOOKUP($B1751,$H$13:$J$18,2,0),"N/A")</f>
        <v>0.59157587104166676</v>
      </c>
      <c r="K1751" s="72" t="str">
        <f>IF(ISNUMBER((Sheet1!T578+$F$9)*VLOOKUP($B1751,$H$13:$J$18,2,0)),(Sheet1!T578+$F$9)*VLOOKUP($B1751,$H$13:$J$18,2,0),"N/A")</f>
        <v>N/A</v>
      </c>
    </row>
    <row r="1752" spans="2:11" x14ac:dyDescent="0.25">
      <c r="B1752" s="78" t="str">
        <f>Sheet1!M579</f>
        <v>MA</v>
      </c>
      <c r="C1752" s="79" t="str">
        <f>Sheet1!N579</f>
        <v>Gas</v>
      </c>
      <c r="D1752" s="80">
        <f>Sheet1!O579</f>
        <v>42736</v>
      </c>
      <c r="E1752" s="80" t="str">
        <f>Sheet1!P579</f>
        <v>Eversource ($/therm)</v>
      </c>
      <c r="F1752" s="79" t="str">
        <f>Sheet1!Q579</f>
        <v>0-25K</v>
      </c>
      <c r="G1752" s="81" t="s">
        <v>61</v>
      </c>
      <c r="H1752" s="79">
        <f>IF(ISNUMBER((Sheet1!R579+$F$9)*VLOOKUP($B1752,$H$13:$J$18,2,0)),(Sheet1!R579+$F$9)*VLOOKUP($B1752,$H$13:$J$18,2,0),"N/A")</f>
        <v>0.63395971660000006</v>
      </c>
      <c r="I1752" s="79" t="s">
        <v>61</v>
      </c>
      <c r="J1752" s="79">
        <f>IF(ISNUMBER((Sheet1!S579+$F$9)*VLOOKUP($B1752,$H$13:$J$18,2,0)),(Sheet1!S579+$F$9)*VLOOKUP($B1752,$H$13:$J$18,2,0),"N/A")</f>
        <v>0.61614297284999997</v>
      </c>
      <c r="K1752" s="82">
        <f>IF(ISNUMBER((Sheet1!T579+$F$9)*VLOOKUP($B1752,$H$13:$J$18,2,0)),(Sheet1!T579+$F$9)*VLOOKUP($B1752,$H$13:$J$18,2,0),"N/A")</f>
        <v>0.60677508743333353</v>
      </c>
    </row>
    <row r="1753" spans="2:11" x14ac:dyDescent="0.25">
      <c r="B1753" s="78" t="str">
        <f>Sheet1!M580</f>
        <v>MA</v>
      </c>
      <c r="C1753" s="79" t="str">
        <f>Sheet1!N580</f>
        <v>Gas</v>
      </c>
      <c r="D1753" s="80">
        <f>Sheet1!O580</f>
        <v>42736</v>
      </c>
      <c r="E1753" s="80" t="str">
        <f>Sheet1!P580</f>
        <v>Eversource ($/therm)</v>
      </c>
      <c r="F1753" s="79" t="str">
        <f>Sheet1!Q580</f>
        <v>25-75K</v>
      </c>
      <c r="G1753" s="81" t="s">
        <v>61</v>
      </c>
      <c r="H1753" s="79">
        <f>IF(ISNUMBER((Sheet1!R580+$F$9)*VLOOKUP($B1753,$H$13:$J$18,2,0)),(Sheet1!R580+$F$9)*VLOOKUP($B1753,$H$13:$J$18,2,0),"N/A")</f>
        <v>0.61395971660000004</v>
      </c>
      <c r="I1753" s="79" t="s">
        <v>61</v>
      </c>
      <c r="J1753" s="79">
        <f>IF(ISNUMBER((Sheet1!S580+$F$9)*VLOOKUP($B1753,$H$13:$J$18,2,0)),(Sheet1!S580+$F$9)*VLOOKUP($B1753,$H$13:$J$18,2,0),"N/A")</f>
        <v>0.59614297285000006</v>
      </c>
      <c r="K1753" s="82">
        <f>IF(ISNUMBER((Sheet1!T580+$F$9)*VLOOKUP($B1753,$H$13:$J$18,2,0)),(Sheet1!T580+$F$9)*VLOOKUP($B1753,$H$13:$J$18,2,0),"N/A")</f>
        <v>0.58677508743333351</v>
      </c>
    </row>
    <row r="1754" spans="2:11" x14ac:dyDescent="0.25">
      <c r="B1754" s="78" t="str">
        <f>Sheet1!M581</f>
        <v>MA</v>
      </c>
      <c r="C1754" s="79" t="str">
        <f>Sheet1!N581</f>
        <v>Gas</v>
      </c>
      <c r="D1754" s="80">
        <f>Sheet1!O581</f>
        <v>42736</v>
      </c>
      <c r="E1754" s="80" t="str">
        <f>Sheet1!P581</f>
        <v>Eversource ($/therm)</v>
      </c>
      <c r="F1754" s="79" t="str">
        <f>Sheet1!Q581</f>
        <v>75-125K</v>
      </c>
      <c r="G1754" s="81" t="s">
        <v>61</v>
      </c>
      <c r="H1754" s="79">
        <f>IF(ISNUMBER((Sheet1!R581+$F$9)*VLOOKUP($B1754,$H$13:$J$18,2,0)),(Sheet1!R581+$F$9)*VLOOKUP($B1754,$H$13:$J$18,2,0),"N/A")</f>
        <v>0.57895971660000001</v>
      </c>
      <c r="I1754" s="79" t="s">
        <v>61</v>
      </c>
      <c r="J1754" s="79">
        <f>IF(ISNUMBER((Sheet1!S581+$F$9)*VLOOKUP($B1754,$H$13:$J$18,2,0)),(Sheet1!S581+$F$9)*VLOOKUP($B1754,$H$13:$J$18,2,0),"N/A")</f>
        <v>0.56114297285000003</v>
      </c>
      <c r="K1754" s="82">
        <f>IF(ISNUMBER((Sheet1!T581+$F$9)*VLOOKUP($B1754,$H$13:$J$18,2,0)),(Sheet1!T581+$F$9)*VLOOKUP($B1754,$H$13:$J$18,2,0),"N/A")</f>
        <v>0.55177508743333337</v>
      </c>
    </row>
    <row r="1755" spans="2:11" x14ac:dyDescent="0.25">
      <c r="B1755" s="78" t="str">
        <f>Sheet1!M582</f>
        <v>MA</v>
      </c>
      <c r="C1755" s="79" t="str">
        <f>Sheet1!N582</f>
        <v>Gas</v>
      </c>
      <c r="D1755" s="80">
        <f>Sheet1!O582</f>
        <v>42736</v>
      </c>
      <c r="E1755" s="80" t="str">
        <f>Sheet1!P582</f>
        <v>NatGrid-MA ($/therm)</v>
      </c>
      <c r="F1755" s="79" t="str">
        <f>Sheet1!Q582</f>
        <v>0-25K</v>
      </c>
      <c r="G1755" s="81" t="s">
        <v>61</v>
      </c>
      <c r="H1755" s="79">
        <f>IF(ISNUMBER((Sheet1!R582+$F$9)*VLOOKUP($B1755,$H$13:$J$18,2,0)),(Sheet1!R582+$F$9)*VLOOKUP($B1755,$H$13:$J$18,2,0),"N/A")</f>
        <v>0.62827753200000003</v>
      </c>
      <c r="I1755" s="79" t="s">
        <v>61</v>
      </c>
      <c r="J1755" s="79">
        <f>IF(ISNUMBER((Sheet1!S582+$F$9)*VLOOKUP($B1755,$H$13:$J$18,2,0)),(Sheet1!S582+$F$9)*VLOOKUP($B1755,$H$13:$J$18,2,0),"N/A")</f>
        <v>0.60679356950000007</v>
      </c>
      <c r="K1755" s="82">
        <f>IF(ISNUMBER((Sheet1!T582+$F$9)*VLOOKUP($B1755,$H$13:$J$18,2,0)),(Sheet1!T582+$F$9)*VLOOKUP($B1755,$H$13:$J$18,2,0),"N/A")</f>
        <v>0.59502482366666665</v>
      </c>
    </row>
    <row r="1756" spans="2:11" x14ac:dyDescent="0.25">
      <c r="B1756" s="78" t="str">
        <f>Sheet1!M583</f>
        <v>MA</v>
      </c>
      <c r="C1756" s="79" t="str">
        <f>Sheet1!N583</f>
        <v>Gas</v>
      </c>
      <c r="D1756" s="80">
        <f>Sheet1!O583</f>
        <v>42736</v>
      </c>
      <c r="E1756" s="80" t="str">
        <f>Sheet1!P583</f>
        <v>NatGrid-MA ($/therm)</v>
      </c>
      <c r="F1756" s="79" t="str">
        <f>Sheet1!Q583</f>
        <v>25-75K</v>
      </c>
      <c r="G1756" s="81" t="s">
        <v>61</v>
      </c>
      <c r="H1756" s="79">
        <f>IF(ISNUMBER((Sheet1!R583+$F$9)*VLOOKUP($B1756,$H$13:$J$18,2,0)),(Sheet1!R583+$F$9)*VLOOKUP($B1756,$H$13:$J$18,2,0),"N/A")</f>
        <v>0.60827753200000001</v>
      </c>
      <c r="I1756" s="79" t="s">
        <v>61</v>
      </c>
      <c r="J1756" s="79">
        <f>IF(ISNUMBER((Sheet1!S583+$F$9)*VLOOKUP($B1756,$H$13:$J$18,2,0)),(Sheet1!S583+$F$9)*VLOOKUP($B1756,$H$13:$J$18,2,0),"N/A")</f>
        <v>0.58679356950000017</v>
      </c>
      <c r="K1756" s="82">
        <f>IF(ISNUMBER((Sheet1!T583+$F$9)*VLOOKUP($B1756,$H$13:$J$18,2,0)),(Sheet1!T583+$F$9)*VLOOKUP($B1756,$H$13:$J$18,2,0),"N/A")</f>
        <v>0.57502482366666663</v>
      </c>
    </row>
    <row r="1757" spans="2:11" x14ac:dyDescent="0.25">
      <c r="B1757" s="78" t="str">
        <f>Sheet1!M584</f>
        <v>MA</v>
      </c>
      <c r="C1757" s="79" t="str">
        <f>Sheet1!N584</f>
        <v>Gas</v>
      </c>
      <c r="D1757" s="80">
        <f>Sheet1!O584</f>
        <v>42736</v>
      </c>
      <c r="E1757" s="80" t="str">
        <f>Sheet1!P584</f>
        <v>NatGrid-MA ($/therm)</v>
      </c>
      <c r="F1757" s="79" t="str">
        <f>Sheet1!Q584</f>
        <v>75-125K</v>
      </c>
      <c r="G1757" s="81" t="s">
        <v>61</v>
      </c>
      <c r="H1757" s="79">
        <f>IF(ISNUMBER((Sheet1!R584+$F$9)*VLOOKUP($B1757,$H$13:$J$18,2,0)),(Sheet1!R584+$F$9)*VLOOKUP($B1757,$H$13:$J$18,2,0),"N/A")</f>
        <v>0.57327753199999998</v>
      </c>
      <c r="I1757" s="79" t="s">
        <v>61</v>
      </c>
      <c r="J1757" s="79">
        <f>IF(ISNUMBER((Sheet1!S584+$F$9)*VLOOKUP($B1757,$H$13:$J$18,2,0)),(Sheet1!S584+$F$9)*VLOOKUP($B1757,$H$13:$J$18,2,0),"N/A")</f>
        <v>0.55179356950000014</v>
      </c>
      <c r="K1757" s="82">
        <f>IF(ISNUMBER((Sheet1!T584+$F$9)*VLOOKUP($B1757,$H$13:$J$18,2,0)),(Sheet1!T584+$F$9)*VLOOKUP($B1757,$H$13:$J$18,2,0),"N/A")</f>
        <v>0.5400248236666666</v>
      </c>
    </row>
    <row r="1758" spans="2:11" x14ac:dyDescent="0.25">
      <c r="B1758" s="78" t="str">
        <f>Sheet1!M585</f>
        <v>MA</v>
      </c>
      <c r="C1758" s="79" t="str">
        <f>Sheet1!N585</f>
        <v>Gas</v>
      </c>
      <c r="D1758" s="80">
        <f>Sheet1!O585</f>
        <v>42794</v>
      </c>
      <c r="E1758" s="80" t="str">
        <f>Sheet1!P585</f>
        <v>Eversource ($/therm)</v>
      </c>
      <c r="F1758" s="79" t="str">
        <f>Sheet1!Q585</f>
        <v>0-25K</v>
      </c>
      <c r="G1758" s="81" t="s">
        <v>61</v>
      </c>
      <c r="H1758" s="79">
        <f>IF(ISNUMBER((Sheet1!R585+$F$9)*VLOOKUP($B1758,$H$13:$J$18,2,0)),(Sheet1!R585+$F$9)*VLOOKUP($B1758,$H$13:$J$18,2,0),"N/A")</f>
        <v>0.63417009160000004</v>
      </c>
      <c r="I1758" s="79" t="s">
        <v>61</v>
      </c>
      <c r="J1758" s="79">
        <f>IF(ISNUMBER((Sheet1!S585+$F$9)*VLOOKUP($B1758,$H$13:$J$18,2,0)),(Sheet1!S585+$F$9)*VLOOKUP($B1758,$H$13:$J$18,2,0),"N/A")</f>
        <v>0.61409957285000016</v>
      </c>
      <c r="K1758" s="82">
        <f>IF(ISNUMBER((Sheet1!T585+$F$9)*VLOOKUP($B1758,$H$13:$J$18,2,0)),(Sheet1!T585+$F$9)*VLOOKUP($B1758,$H$13:$J$18,2,0),"N/A")</f>
        <v>0.60490544160000026</v>
      </c>
    </row>
    <row r="1759" spans="2:11" x14ac:dyDescent="0.25">
      <c r="B1759" s="78" t="str">
        <f>Sheet1!M586</f>
        <v>MA</v>
      </c>
      <c r="C1759" s="79" t="str">
        <f>Sheet1!N586</f>
        <v>Gas</v>
      </c>
      <c r="D1759" s="80">
        <f>Sheet1!O586</f>
        <v>42794</v>
      </c>
      <c r="E1759" s="80" t="str">
        <f>Sheet1!P586</f>
        <v>Eversource ($/therm)</v>
      </c>
      <c r="F1759" s="79" t="str">
        <f>Sheet1!Q586</f>
        <v>25-75K</v>
      </c>
      <c r="G1759" s="81" t="s">
        <v>61</v>
      </c>
      <c r="H1759" s="79">
        <f>IF(ISNUMBER((Sheet1!R586+$F$9)*VLOOKUP($B1759,$H$13:$J$18,2,0)),(Sheet1!R586+$F$9)*VLOOKUP($B1759,$H$13:$J$18,2,0),"N/A")</f>
        <v>0.61417009160000002</v>
      </c>
      <c r="I1759" s="79" t="s">
        <v>61</v>
      </c>
      <c r="J1759" s="79">
        <f>IF(ISNUMBER((Sheet1!S586+$F$9)*VLOOKUP($B1759,$H$13:$J$18,2,0)),(Sheet1!S586+$F$9)*VLOOKUP($B1759,$H$13:$J$18,2,0),"N/A")</f>
        <v>0.59409957285000015</v>
      </c>
      <c r="K1759" s="82">
        <f>IF(ISNUMBER((Sheet1!T586+$F$9)*VLOOKUP($B1759,$H$13:$J$18,2,0)),(Sheet1!T586+$F$9)*VLOOKUP($B1759,$H$13:$J$18,2,0),"N/A")</f>
        <v>0.58490544160000024</v>
      </c>
    </row>
    <row r="1760" spans="2:11" x14ac:dyDescent="0.25">
      <c r="B1760" s="78" t="str">
        <f>Sheet1!M587</f>
        <v>MA</v>
      </c>
      <c r="C1760" s="79" t="str">
        <f>Sheet1!N587</f>
        <v>Gas</v>
      </c>
      <c r="D1760" s="80">
        <f>Sheet1!O587</f>
        <v>42794</v>
      </c>
      <c r="E1760" s="80" t="str">
        <f>Sheet1!P587</f>
        <v>Eversource ($/therm)</v>
      </c>
      <c r="F1760" s="79" t="str">
        <f>Sheet1!Q587</f>
        <v>75-125K</v>
      </c>
      <c r="G1760" s="81" t="s">
        <v>61</v>
      </c>
      <c r="H1760" s="79">
        <f>IF(ISNUMBER((Sheet1!R587+$F$9)*VLOOKUP($B1760,$H$13:$J$18,2,0)),(Sheet1!R587+$F$9)*VLOOKUP($B1760,$H$13:$J$18,2,0),"N/A")</f>
        <v>0.57917009159999999</v>
      </c>
      <c r="I1760" s="79" t="s">
        <v>61</v>
      </c>
      <c r="J1760" s="79">
        <f>IF(ISNUMBER((Sheet1!S587+$F$9)*VLOOKUP($B1760,$H$13:$J$18,2,0)),(Sheet1!S587+$F$9)*VLOOKUP($B1760,$H$13:$J$18,2,0),"N/A")</f>
        <v>0.55909957285000011</v>
      </c>
      <c r="K1760" s="82">
        <f>IF(ISNUMBER((Sheet1!T587+$F$9)*VLOOKUP($B1760,$H$13:$J$18,2,0)),(Sheet1!T587+$F$9)*VLOOKUP($B1760,$H$13:$J$18,2,0),"N/A")</f>
        <v>0.54990544160000021</v>
      </c>
    </row>
    <row r="1761" spans="2:11" x14ac:dyDescent="0.25">
      <c r="B1761" s="78" t="str">
        <f>Sheet1!M588</f>
        <v>MA</v>
      </c>
      <c r="C1761" s="79" t="str">
        <f>Sheet1!N588</f>
        <v>Gas</v>
      </c>
      <c r="D1761" s="80">
        <f>Sheet1!O588</f>
        <v>42794</v>
      </c>
      <c r="E1761" s="80" t="str">
        <f>Sheet1!P588</f>
        <v>NatGrid-MA ($/therm)</v>
      </c>
      <c r="F1761" s="79" t="str">
        <f>Sheet1!Q588</f>
        <v>0-25K</v>
      </c>
      <c r="G1761" s="81" t="s">
        <v>61</v>
      </c>
      <c r="H1761" s="79">
        <f>IF(ISNUMBER((Sheet1!R588+$F$9)*VLOOKUP($B1761,$H$13:$J$18,2,0)),(Sheet1!R588+$F$9)*VLOOKUP($B1761,$H$13:$J$18,2,0),"N/A")</f>
        <v>0.62828518199999994</v>
      </c>
      <c r="I1761" s="79" t="s">
        <v>61</v>
      </c>
      <c r="J1761" s="79">
        <f>IF(ISNUMBER((Sheet1!S588+$F$9)*VLOOKUP($B1761,$H$13:$J$18,2,0)),(Sheet1!S588+$F$9)*VLOOKUP($B1761,$H$13:$J$18,2,0),"N/A")</f>
        <v>0.6046337195</v>
      </c>
      <c r="K1761" s="82">
        <f>IF(ISNUMBER((Sheet1!T588+$F$9)*VLOOKUP($B1761,$H$13:$J$18,2,0)),(Sheet1!T588+$F$9)*VLOOKUP($B1761,$H$13:$J$18,2,0),"N/A")</f>
        <v>0.59333828200000005</v>
      </c>
    </row>
    <row r="1762" spans="2:11" x14ac:dyDescent="0.25">
      <c r="B1762" s="78" t="str">
        <f>Sheet1!M589</f>
        <v>MA</v>
      </c>
      <c r="C1762" s="79" t="str">
        <f>Sheet1!N589</f>
        <v>Gas</v>
      </c>
      <c r="D1762" s="80">
        <f>Sheet1!O589</f>
        <v>42794</v>
      </c>
      <c r="E1762" s="80" t="str">
        <f>Sheet1!P589</f>
        <v>NatGrid-MA ($/therm)</v>
      </c>
      <c r="F1762" s="79" t="str">
        <f>Sheet1!Q589</f>
        <v>25-75K</v>
      </c>
      <c r="G1762" s="81" t="s">
        <v>61</v>
      </c>
      <c r="H1762" s="79">
        <f>IF(ISNUMBER((Sheet1!R589+$F$9)*VLOOKUP($B1762,$H$13:$J$18,2,0)),(Sheet1!R589+$F$9)*VLOOKUP($B1762,$H$13:$J$18,2,0),"N/A")</f>
        <v>0.60828518200000004</v>
      </c>
      <c r="I1762" s="79" t="s">
        <v>61</v>
      </c>
      <c r="J1762" s="79">
        <f>IF(ISNUMBER((Sheet1!S589+$F$9)*VLOOKUP($B1762,$H$13:$J$18,2,0)),(Sheet1!S589+$F$9)*VLOOKUP($B1762,$H$13:$J$18,2,0),"N/A")</f>
        <v>0.58463371949999998</v>
      </c>
      <c r="K1762" s="82">
        <f>IF(ISNUMBER((Sheet1!T589+$F$9)*VLOOKUP($B1762,$H$13:$J$18,2,0)),(Sheet1!T589+$F$9)*VLOOKUP($B1762,$H$13:$J$18,2,0),"N/A")</f>
        <v>0.57333828200000003</v>
      </c>
    </row>
    <row r="1763" spans="2:11" x14ac:dyDescent="0.25">
      <c r="B1763" s="78" t="str">
        <f>Sheet1!M590</f>
        <v>MA</v>
      </c>
      <c r="C1763" s="79" t="str">
        <f>Sheet1!N590</f>
        <v>Gas</v>
      </c>
      <c r="D1763" s="80">
        <f>Sheet1!O590</f>
        <v>42794</v>
      </c>
      <c r="E1763" s="80" t="str">
        <f>Sheet1!P590</f>
        <v>NatGrid-MA ($/therm)</v>
      </c>
      <c r="F1763" s="79" t="str">
        <f>Sheet1!Q590</f>
        <v>75-125K</v>
      </c>
      <c r="G1763" s="81" t="s">
        <v>61</v>
      </c>
      <c r="H1763" s="79">
        <f>IF(ISNUMBER((Sheet1!R590+$F$9)*VLOOKUP($B1763,$H$13:$J$18,2,0)),(Sheet1!R590+$F$9)*VLOOKUP($B1763,$H$13:$J$18,2,0),"N/A")</f>
        <v>0.573285182</v>
      </c>
      <c r="I1763" s="79" t="s">
        <v>61</v>
      </c>
      <c r="J1763" s="79">
        <f>IF(ISNUMBER((Sheet1!S590+$F$9)*VLOOKUP($B1763,$H$13:$J$18,2,0)),(Sheet1!S590+$F$9)*VLOOKUP($B1763,$H$13:$J$18,2,0),"N/A")</f>
        <v>0.54963371949999995</v>
      </c>
      <c r="K1763" s="82">
        <f>IF(ISNUMBER((Sheet1!T590+$F$9)*VLOOKUP($B1763,$H$13:$J$18,2,0)),(Sheet1!T590+$F$9)*VLOOKUP($B1763,$H$13:$J$18,2,0),"N/A")</f>
        <v>0.538338282</v>
      </c>
    </row>
    <row r="1764" spans="2:11" x14ac:dyDescent="0.25">
      <c r="B1764" s="78" t="str">
        <f>Sheet1!M591</f>
        <v>MA</v>
      </c>
      <c r="C1764" s="79" t="str">
        <f>Sheet1!N591</f>
        <v>Gas</v>
      </c>
      <c r="D1764" s="80">
        <f>Sheet1!O591</f>
        <v>42825</v>
      </c>
      <c r="E1764" s="80" t="str">
        <f>Sheet1!P591</f>
        <v>Eversource ($/therm)</v>
      </c>
      <c r="F1764" s="79" t="str">
        <f>Sheet1!Q591</f>
        <v>0-25K</v>
      </c>
      <c r="G1764" s="81" t="s">
        <v>61</v>
      </c>
      <c r="H1764" s="79">
        <f>IF(ISNUMBER((Sheet1!R591+$F$9)*VLOOKUP($B1764,$H$13:$J$18,2,0)),(Sheet1!R591+$F$9)*VLOOKUP($B1764,$H$13:$J$18,2,0),"N/A")</f>
        <v>0.63236001659999985</v>
      </c>
      <c r="I1764" s="79" t="s">
        <v>61</v>
      </c>
      <c r="J1764" s="79">
        <f>IF(ISNUMBER((Sheet1!S591+$F$9)*VLOOKUP($B1764,$H$13:$J$18,2,0)),(Sheet1!S591+$F$9)*VLOOKUP($B1764,$H$13:$J$18,2,0),"N/A")</f>
        <v>0.61168780410000012</v>
      </c>
      <c r="K1764" s="82">
        <f>IF(ISNUMBER((Sheet1!T591+$F$9)*VLOOKUP($B1764,$H$13:$J$18,2,0)),(Sheet1!T591+$F$9)*VLOOKUP($B1764,$H$13:$J$18,2,0),"N/A")</f>
        <v>0.60300328326666686</v>
      </c>
    </row>
    <row r="1765" spans="2:11" x14ac:dyDescent="0.25">
      <c r="B1765" s="78" t="str">
        <f>Sheet1!M592</f>
        <v>MA</v>
      </c>
      <c r="C1765" s="79" t="str">
        <f>Sheet1!N592</f>
        <v>Gas</v>
      </c>
      <c r="D1765" s="80">
        <f>Sheet1!O592</f>
        <v>42825</v>
      </c>
      <c r="E1765" s="80" t="str">
        <f>Sheet1!P592</f>
        <v>Eversource ($/therm)</v>
      </c>
      <c r="F1765" s="79" t="str">
        <f>Sheet1!Q592</f>
        <v>25-75K</v>
      </c>
      <c r="G1765" s="81" t="s">
        <v>61</v>
      </c>
      <c r="H1765" s="79">
        <f>IF(ISNUMBER((Sheet1!R592+$F$9)*VLOOKUP($B1765,$H$13:$J$18,2,0)),(Sheet1!R592+$F$9)*VLOOKUP($B1765,$H$13:$J$18,2,0),"N/A")</f>
        <v>0.61236001659999995</v>
      </c>
      <c r="I1765" s="79" t="s">
        <v>61</v>
      </c>
      <c r="J1765" s="79">
        <f>IF(ISNUMBER((Sheet1!S592+$F$9)*VLOOKUP($B1765,$H$13:$J$18,2,0)),(Sheet1!S592+$F$9)*VLOOKUP($B1765,$H$13:$J$18,2,0),"N/A")</f>
        <v>0.5916878041000001</v>
      </c>
      <c r="K1765" s="82">
        <f>IF(ISNUMBER((Sheet1!T592+$F$9)*VLOOKUP($B1765,$H$13:$J$18,2,0)),(Sheet1!T592+$F$9)*VLOOKUP($B1765,$H$13:$J$18,2,0),"N/A")</f>
        <v>0.58300328326666684</v>
      </c>
    </row>
    <row r="1766" spans="2:11" x14ac:dyDescent="0.25">
      <c r="B1766" s="78" t="str">
        <f>Sheet1!M593</f>
        <v>MA</v>
      </c>
      <c r="C1766" s="79" t="str">
        <f>Sheet1!N593</f>
        <v>Gas</v>
      </c>
      <c r="D1766" s="80">
        <f>Sheet1!O593</f>
        <v>42825</v>
      </c>
      <c r="E1766" s="80" t="str">
        <f>Sheet1!P593</f>
        <v>Eversource ($/therm)</v>
      </c>
      <c r="F1766" s="79" t="str">
        <f>Sheet1!Q593</f>
        <v>75-125K</v>
      </c>
      <c r="G1766" s="81" t="s">
        <v>61</v>
      </c>
      <c r="H1766" s="79">
        <f>IF(ISNUMBER((Sheet1!R593+$F$9)*VLOOKUP($B1766,$H$13:$J$18,2,0)),(Sheet1!R593+$F$9)*VLOOKUP($B1766,$H$13:$J$18,2,0),"N/A")</f>
        <v>0.57736001659999991</v>
      </c>
      <c r="I1766" s="79" t="s">
        <v>61</v>
      </c>
      <c r="J1766" s="79">
        <f>IF(ISNUMBER((Sheet1!S593+$F$9)*VLOOKUP($B1766,$H$13:$J$18,2,0)),(Sheet1!S593+$F$9)*VLOOKUP($B1766,$H$13:$J$18,2,0),"N/A")</f>
        <v>0.55668780410000007</v>
      </c>
      <c r="K1766" s="82">
        <f>IF(ISNUMBER((Sheet1!T593+$F$9)*VLOOKUP($B1766,$H$13:$J$18,2,0)),(Sheet1!T593+$F$9)*VLOOKUP($B1766,$H$13:$J$18,2,0),"N/A")</f>
        <v>0.54800328326666681</v>
      </c>
    </row>
    <row r="1767" spans="2:11" x14ac:dyDescent="0.25">
      <c r="B1767" s="78" t="str">
        <f>Sheet1!M594</f>
        <v>MA</v>
      </c>
      <c r="C1767" s="79" t="str">
        <f>Sheet1!N594</f>
        <v>Gas</v>
      </c>
      <c r="D1767" s="80">
        <f>Sheet1!O594</f>
        <v>42825</v>
      </c>
      <c r="E1767" s="80" t="str">
        <f>Sheet1!P594</f>
        <v>NatGrid-MA ($/therm)</v>
      </c>
      <c r="F1767" s="79" t="str">
        <f>Sheet1!Q594</f>
        <v>0-25K</v>
      </c>
      <c r="G1767" s="81" t="s">
        <v>61</v>
      </c>
      <c r="H1767" s="79">
        <f>IF(ISNUMBER((Sheet1!R594+$F$9)*VLOOKUP($B1767,$H$13:$J$18,2,0)),(Sheet1!R594+$F$9)*VLOOKUP($B1767,$H$13:$J$18,2,0),"N/A")</f>
        <v>0.62670163199999995</v>
      </c>
      <c r="I1767" s="79" t="s">
        <v>61</v>
      </c>
      <c r="J1767" s="79">
        <f>IF(ISNUMBER((Sheet1!S594+$F$9)*VLOOKUP($B1767,$H$13:$J$18,2,0)),(Sheet1!S594+$F$9)*VLOOKUP($B1767,$H$13:$J$18,2,0),"N/A")</f>
        <v>0.60214428200000003</v>
      </c>
      <c r="K1767" s="82">
        <f>IF(ISNUMBER((Sheet1!T594+$F$9)*VLOOKUP($B1767,$H$13:$J$18,2,0)),(Sheet1!T594+$F$9)*VLOOKUP($B1767,$H$13:$J$18,2,0),"N/A")</f>
        <v>0.59149158616666675</v>
      </c>
    </row>
    <row r="1768" spans="2:11" x14ac:dyDescent="0.25">
      <c r="B1768" s="78" t="str">
        <f>Sheet1!M595</f>
        <v>MA</v>
      </c>
      <c r="C1768" s="79" t="str">
        <f>Sheet1!N595</f>
        <v>Gas</v>
      </c>
      <c r="D1768" s="80">
        <f>Sheet1!O595</f>
        <v>42825</v>
      </c>
      <c r="E1768" s="80" t="str">
        <f>Sheet1!P595</f>
        <v>NatGrid-MA ($/therm)</v>
      </c>
      <c r="F1768" s="79" t="str">
        <f>Sheet1!Q595</f>
        <v>25-75K</v>
      </c>
      <c r="G1768" s="81" t="s">
        <v>61</v>
      </c>
      <c r="H1768" s="79">
        <f>IF(ISNUMBER((Sheet1!R595+$F$9)*VLOOKUP($B1768,$H$13:$J$18,2,0)),(Sheet1!R595+$F$9)*VLOOKUP($B1768,$H$13:$J$18,2,0),"N/A")</f>
        <v>0.60670163200000005</v>
      </c>
      <c r="I1768" s="79" t="s">
        <v>61</v>
      </c>
      <c r="J1768" s="79">
        <f>IF(ISNUMBER((Sheet1!S595+$F$9)*VLOOKUP($B1768,$H$13:$J$18,2,0)),(Sheet1!S595+$F$9)*VLOOKUP($B1768,$H$13:$J$18,2,0),"N/A")</f>
        <v>0.58214428200000012</v>
      </c>
      <c r="K1768" s="82">
        <f>IF(ISNUMBER((Sheet1!T595+$F$9)*VLOOKUP($B1768,$H$13:$J$18,2,0)),(Sheet1!T595+$F$9)*VLOOKUP($B1768,$H$13:$J$18,2,0),"N/A")</f>
        <v>0.57149158616666684</v>
      </c>
    </row>
    <row r="1769" spans="2:11" x14ac:dyDescent="0.25">
      <c r="B1769" s="78" t="str">
        <f>Sheet1!M596</f>
        <v>MA</v>
      </c>
      <c r="C1769" s="79" t="str">
        <f>Sheet1!N596</f>
        <v>Gas</v>
      </c>
      <c r="D1769" s="80">
        <f>Sheet1!O596</f>
        <v>42825</v>
      </c>
      <c r="E1769" s="80" t="str">
        <f>Sheet1!P596</f>
        <v>NatGrid-MA ($/therm)</v>
      </c>
      <c r="F1769" s="79" t="str">
        <f>Sheet1!Q596</f>
        <v>75-125K</v>
      </c>
      <c r="G1769" s="81" t="s">
        <v>61</v>
      </c>
      <c r="H1769" s="79">
        <f>IF(ISNUMBER((Sheet1!R596+$F$9)*VLOOKUP($B1769,$H$13:$J$18,2,0)),(Sheet1!R596+$F$9)*VLOOKUP($B1769,$H$13:$J$18,2,0),"N/A")</f>
        <v>0.57170163200000002</v>
      </c>
      <c r="I1769" s="79" t="s">
        <v>61</v>
      </c>
      <c r="J1769" s="79">
        <f>IF(ISNUMBER((Sheet1!S596+$F$9)*VLOOKUP($B1769,$H$13:$J$18,2,0)),(Sheet1!S596+$F$9)*VLOOKUP($B1769,$H$13:$J$18,2,0),"N/A")</f>
        <v>0.54714428200000009</v>
      </c>
      <c r="K1769" s="82">
        <f>IF(ISNUMBER((Sheet1!T596+$F$9)*VLOOKUP($B1769,$H$13:$J$18,2,0)),(Sheet1!T596+$F$9)*VLOOKUP($B1769,$H$13:$J$18,2,0),"N/A")</f>
        <v>0.53649158616666681</v>
      </c>
    </row>
    <row r="1770" spans="2:11" x14ac:dyDescent="0.25">
      <c r="B1770" s="78" t="str">
        <f>Sheet1!M597</f>
        <v>MA</v>
      </c>
      <c r="C1770" s="79" t="str">
        <f>Sheet1!N597</f>
        <v>Gas</v>
      </c>
      <c r="D1770" s="80">
        <f>Sheet1!O597</f>
        <v>42855</v>
      </c>
      <c r="E1770" s="80" t="str">
        <f>Sheet1!P597</f>
        <v>Eversource ($/therm)</v>
      </c>
      <c r="F1770" s="79" t="str">
        <f>Sheet1!Q597</f>
        <v>0-25K</v>
      </c>
      <c r="G1770" s="81" t="s">
        <v>61</v>
      </c>
      <c r="H1770" s="79">
        <f>IF(ISNUMBER((Sheet1!R597+$F$9)*VLOOKUP($B1770,$H$13:$J$18,2,0)),(Sheet1!R597+$F$9)*VLOOKUP($B1770,$H$13:$J$18,2,0),"N/A")</f>
        <v>0.62601242909999999</v>
      </c>
      <c r="I1770" s="79" t="s">
        <v>61</v>
      </c>
      <c r="J1770" s="79">
        <f>IF(ISNUMBER((Sheet1!S597+$F$9)*VLOOKUP($B1770,$H$13:$J$18,2,0)),(Sheet1!S597+$F$9)*VLOOKUP($B1770,$H$13:$J$18,2,0),"N/A")</f>
        <v>0.60840032285000023</v>
      </c>
      <c r="K1770" s="82">
        <f>IF(ISNUMBER((Sheet1!T597+$F$9)*VLOOKUP($B1770,$H$13:$J$18,2,0)),(Sheet1!T597+$F$9)*VLOOKUP($B1770,$H$13:$J$18,2,0),"N/A")</f>
        <v>0.60095117076666682</v>
      </c>
    </row>
    <row r="1771" spans="2:11" x14ac:dyDescent="0.25">
      <c r="B1771" s="78" t="str">
        <f>Sheet1!M598</f>
        <v>MA</v>
      </c>
      <c r="C1771" s="79" t="str">
        <f>Sheet1!N598</f>
        <v>Gas</v>
      </c>
      <c r="D1771" s="80">
        <f>Sheet1!O598</f>
        <v>42855</v>
      </c>
      <c r="E1771" s="80" t="str">
        <f>Sheet1!P598</f>
        <v>Eversource ($/therm)</v>
      </c>
      <c r="F1771" s="79" t="str">
        <f>Sheet1!Q598</f>
        <v>25-75K</v>
      </c>
      <c r="G1771" s="81" t="s">
        <v>61</v>
      </c>
      <c r="H1771" s="79">
        <f>IF(ISNUMBER((Sheet1!R598+$F$9)*VLOOKUP($B1771,$H$13:$J$18,2,0)),(Sheet1!R598+$F$9)*VLOOKUP($B1771,$H$13:$J$18,2,0),"N/A")</f>
        <v>0.60601242909999997</v>
      </c>
      <c r="I1771" s="79" t="s">
        <v>61</v>
      </c>
      <c r="J1771" s="79">
        <f>IF(ISNUMBER((Sheet1!S598+$F$9)*VLOOKUP($B1771,$H$13:$J$18,2,0)),(Sheet1!S598+$F$9)*VLOOKUP($B1771,$H$13:$J$18,2,0),"N/A")</f>
        <v>0.58840032285000021</v>
      </c>
      <c r="K1771" s="82">
        <f>IF(ISNUMBER((Sheet1!T598+$F$9)*VLOOKUP($B1771,$H$13:$J$18,2,0)),(Sheet1!T598+$F$9)*VLOOKUP($B1771,$H$13:$J$18,2,0),"N/A")</f>
        <v>0.58095117076666691</v>
      </c>
    </row>
    <row r="1772" spans="2:11" x14ac:dyDescent="0.25">
      <c r="B1772" s="78" t="str">
        <f>Sheet1!M599</f>
        <v>MA</v>
      </c>
      <c r="C1772" s="79" t="str">
        <f>Sheet1!N599</f>
        <v>Gas</v>
      </c>
      <c r="D1772" s="80">
        <f>Sheet1!O599</f>
        <v>42855</v>
      </c>
      <c r="E1772" s="80" t="str">
        <f>Sheet1!P599</f>
        <v>Eversource ($/therm)</v>
      </c>
      <c r="F1772" s="79" t="str">
        <f>Sheet1!Q599</f>
        <v>75-125K</v>
      </c>
      <c r="G1772" s="81" t="s">
        <v>61</v>
      </c>
      <c r="H1772" s="79">
        <f>IF(ISNUMBER((Sheet1!R599+$F$9)*VLOOKUP($B1772,$H$13:$J$18,2,0)),(Sheet1!R599+$F$9)*VLOOKUP($B1772,$H$13:$J$18,2,0),"N/A")</f>
        <v>0.57101242909999994</v>
      </c>
      <c r="I1772" s="79" t="s">
        <v>61</v>
      </c>
      <c r="J1772" s="79">
        <f>IF(ISNUMBER((Sheet1!S599+$F$9)*VLOOKUP($B1772,$H$13:$J$18,2,0)),(Sheet1!S599+$F$9)*VLOOKUP($B1772,$H$13:$J$18,2,0),"N/A")</f>
        <v>0.55340032285000018</v>
      </c>
      <c r="K1772" s="82">
        <f>IF(ISNUMBER((Sheet1!T599+$F$9)*VLOOKUP($B1772,$H$13:$J$18,2,0)),(Sheet1!T599+$F$9)*VLOOKUP($B1772,$H$13:$J$18,2,0),"N/A")</f>
        <v>0.54595117076666688</v>
      </c>
    </row>
    <row r="1773" spans="2:11" x14ac:dyDescent="0.25">
      <c r="B1773" s="78" t="str">
        <f>Sheet1!M600</f>
        <v>MA</v>
      </c>
      <c r="C1773" s="79" t="str">
        <f>Sheet1!N600</f>
        <v>Gas</v>
      </c>
      <c r="D1773" s="80">
        <f>Sheet1!O600</f>
        <v>42855</v>
      </c>
      <c r="E1773" s="80" t="str">
        <f>Sheet1!P600</f>
        <v>NatGrid-MA ($/therm)</v>
      </c>
      <c r="F1773" s="79" t="str">
        <f>Sheet1!Q600</f>
        <v>0-25K</v>
      </c>
      <c r="G1773" s="81" t="s">
        <v>61</v>
      </c>
      <c r="H1773" s="79">
        <f>IF(ISNUMBER((Sheet1!R600+$F$9)*VLOOKUP($B1773,$H$13:$J$18,2,0)),(Sheet1!R600+$F$9)*VLOOKUP($B1773,$H$13:$J$18,2,0),"N/A")</f>
        <v>0.62067938199999995</v>
      </c>
      <c r="I1773" s="79" t="s">
        <v>61</v>
      </c>
      <c r="J1773" s="79">
        <f>IF(ISNUMBER((Sheet1!S600+$F$9)*VLOOKUP($B1773,$H$13:$J$18,2,0)),(Sheet1!S600+$F$9)*VLOOKUP($B1773,$H$13:$J$18,2,0),"N/A")</f>
        <v>0.59882450074999993</v>
      </c>
      <c r="K1773" s="82">
        <f>IF(ISNUMBER((Sheet1!T600+$F$9)*VLOOKUP($B1773,$H$13:$J$18,2,0)),(Sheet1!T600+$F$9)*VLOOKUP($B1773,$H$13:$J$18,2,0),"N/A")</f>
        <v>0.58938925283333321</v>
      </c>
    </row>
    <row r="1774" spans="2:11" x14ac:dyDescent="0.25">
      <c r="B1774" s="78" t="str">
        <f>Sheet1!M601</f>
        <v>MA</v>
      </c>
      <c r="C1774" s="79" t="str">
        <f>Sheet1!N601</f>
        <v>Gas</v>
      </c>
      <c r="D1774" s="80">
        <f>Sheet1!O601</f>
        <v>42855</v>
      </c>
      <c r="E1774" s="80" t="str">
        <f>Sheet1!P601</f>
        <v>NatGrid-MA ($/therm)</v>
      </c>
      <c r="F1774" s="79" t="str">
        <f>Sheet1!Q601</f>
        <v>25-75K</v>
      </c>
      <c r="G1774" s="81" t="s">
        <v>61</v>
      </c>
      <c r="H1774" s="79">
        <f>IF(ISNUMBER((Sheet1!R601+$F$9)*VLOOKUP($B1774,$H$13:$J$18,2,0)),(Sheet1!R601+$F$9)*VLOOKUP($B1774,$H$13:$J$18,2,0),"N/A")</f>
        <v>0.60067938199999993</v>
      </c>
      <c r="I1774" s="79" t="s">
        <v>61</v>
      </c>
      <c r="J1774" s="79">
        <f>IF(ISNUMBER((Sheet1!S601+$F$9)*VLOOKUP($B1774,$H$13:$J$18,2,0)),(Sheet1!S601+$F$9)*VLOOKUP($B1774,$H$13:$J$18,2,0),"N/A")</f>
        <v>0.57882450074999992</v>
      </c>
      <c r="K1774" s="82">
        <f>IF(ISNUMBER((Sheet1!T601+$F$9)*VLOOKUP($B1774,$H$13:$J$18,2,0)),(Sheet1!T601+$F$9)*VLOOKUP($B1774,$H$13:$J$18,2,0),"N/A")</f>
        <v>0.5693892528333333</v>
      </c>
    </row>
    <row r="1775" spans="2:11" x14ac:dyDescent="0.25">
      <c r="B1775" s="78" t="str">
        <f>Sheet1!M602</f>
        <v>MA</v>
      </c>
      <c r="C1775" s="79" t="str">
        <f>Sheet1!N602</f>
        <v>Gas</v>
      </c>
      <c r="D1775" s="80">
        <f>Sheet1!O602</f>
        <v>42855</v>
      </c>
      <c r="E1775" s="80" t="str">
        <f>Sheet1!P602</f>
        <v>NatGrid-MA ($/therm)</v>
      </c>
      <c r="F1775" s="79" t="str">
        <f>Sheet1!Q602</f>
        <v>75-125K</v>
      </c>
      <c r="G1775" s="81" t="s">
        <v>61</v>
      </c>
      <c r="H1775" s="79">
        <f>IF(ISNUMBER((Sheet1!R602+$F$9)*VLOOKUP($B1775,$H$13:$J$18,2,0)),(Sheet1!R602+$F$9)*VLOOKUP($B1775,$H$13:$J$18,2,0),"N/A")</f>
        <v>0.5656793819999999</v>
      </c>
      <c r="I1775" s="79" t="s">
        <v>61</v>
      </c>
      <c r="J1775" s="79">
        <f>IF(ISNUMBER((Sheet1!S602+$F$9)*VLOOKUP($B1775,$H$13:$J$18,2,0)),(Sheet1!S602+$F$9)*VLOOKUP($B1775,$H$13:$J$18,2,0),"N/A")</f>
        <v>0.54382450074999988</v>
      </c>
      <c r="K1775" s="82">
        <f>IF(ISNUMBER((Sheet1!T602+$F$9)*VLOOKUP($B1775,$H$13:$J$18,2,0)),(Sheet1!T602+$F$9)*VLOOKUP($B1775,$H$13:$J$18,2,0),"N/A")</f>
        <v>0.53438925283333316</v>
      </c>
    </row>
    <row r="1776" spans="2:11" x14ac:dyDescent="0.25">
      <c r="B1776" s="78" t="str">
        <f>Sheet1!M603</f>
        <v>MA</v>
      </c>
      <c r="C1776" s="79" t="str">
        <f>Sheet1!N603</f>
        <v>Gas</v>
      </c>
      <c r="D1776" s="80">
        <f>Sheet1!O603</f>
        <v>42886</v>
      </c>
      <c r="E1776" s="80" t="str">
        <f>Sheet1!P603</f>
        <v>Eversource ($/therm)</v>
      </c>
      <c r="F1776" s="79" t="str">
        <f>Sheet1!Q603</f>
        <v>0-25K</v>
      </c>
      <c r="G1776" s="81" t="s">
        <v>61</v>
      </c>
      <c r="H1776" s="79">
        <f>IF(ISNUMBER((Sheet1!R603+$F$9)*VLOOKUP($B1776,$H$13:$J$18,2,0)),(Sheet1!R603+$F$9)*VLOOKUP($B1776,$H$13:$J$18,2,0),"N/A")</f>
        <v>0.62165787910000003</v>
      </c>
      <c r="I1776" s="79" t="s">
        <v>61</v>
      </c>
      <c r="J1776" s="79">
        <f>IF(ISNUMBER((Sheet1!S603+$F$9)*VLOOKUP($B1776,$H$13:$J$18,2,0)),(Sheet1!S603+$F$9)*VLOOKUP($B1776,$H$13:$J$18,2,0),"N/A")</f>
        <v>0.60618957909999993</v>
      </c>
      <c r="K1776" s="82">
        <f>IF(ISNUMBER((Sheet1!T603+$F$9)*VLOOKUP($B1776,$H$13:$J$18,2,0)),(Sheet1!T603+$F$9)*VLOOKUP($B1776,$H$13:$J$18,2,0),"N/A")</f>
        <v>0.59974480826666687</v>
      </c>
    </row>
    <row r="1777" spans="2:11" x14ac:dyDescent="0.25">
      <c r="B1777" s="78" t="str">
        <f>Sheet1!M604</f>
        <v>MA</v>
      </c>
      <c r="C1777" s="79" t="str">
        <f>Sheet1!N604</f>
        <v>Gas</v>
      </c>
      <c r="D1777" s="80">
        <f>Sheet1!O604</f>
        <v>42886</v>
      </c>
      <c r="E1777" s="80" t="str">
        <f>Sheet1!P604</f>
        <v>Eversource ($/therm)</v>
      </c>
      <c r="F1777" s="79" t="str">
        <f>Sheet1!Q604</f>
        <v>25-75K</v>
      </c>
      <c r="G1777" s="81" t="s">
        <v>61</v>
      </c>
      <c r="H1777" s="79">
        <f>IF(ISNUMBER((Sheet1!R604+$F$9)*VLOOKUP($B1777,$H$13:$J$18,2,0)),(Sheet1!R604+$F$9)*VLOOKUP($B1777,$H$13:$J$18,2,0),"N/A")</f>
        <v>0.60165787910000001</v>
      </c>
      <c r="I1777" s="79" t="s">
        <v>61</v>
      </c>
      <c r="J1777" s="79">
        <f>IF(ISNUMBER((Sheet1!S604+$F$9)*VLOOKUP($B1777,$H$13:$J$18,2,0)),(Sheet1!S604+$F$9)*VLOOKUP($B1777,$H$13:$J$18,2,0),"N/A")</f>
        <v>0.58618957910000002</v>
      </c>
      <c r="K1777" s="82">
        <f>IF(ISNUMBER((Sheet1!T604+$F$9)*VLOOKUP($B1777,$H$13:$J$18,2,0)),(Sheet1!T604+$F$9)*VLOOKUP($B1777,$H$13:$J$18,2,0),"N/A")</f>
        <v>0.57974480826666686</v>
      </c>
    </row>
    <row r="1778" spans="2:11" x14ac:dyDescent="0.25">
      <c r="B1778" s="78" t="str">
        <f>Sheet1!M605</f>
        <v>MA</v>
      </c>
      <c r="C1778" s="79" t="str">
        <f>Sheet1!N605</f>
        <v>Gas</v>
      </c>
      <c r="D1778" s="80">
        <f>Sheet1!O605</f>
        <v>42886</v>
      </c>
      <c r="E1778" s="80" t="str">
        <f>Sheet1!P605</f>
        <v>Eversource ($/therm)</v>
      </c>
      <c r="F1778" s="79" t="str">
        <f>Sheet1!Q605</f>
        <v>75-125K</v>
      </c>
      <c r="G1778" s="81" t="s">
        <v>61</v>
      </c>
      <c r="H1778" s="79">
        <f>IF(ISNUMBER((Sheet1!R605+$F$9)*VLOOKUP($B1778,$H$13:$J$18,2,0)),(Sheet1!R605+$F$9)*VLOOKUP($B1778,$H$13:$J$18,2,0),"N/A")</f>
        <v>0.56665787909999987</v>
      </c>
      <c r="I1778" s="79" t="s">
        <v>61</v>
      </c>
      <c r="J1778" s="79">
        <f>IF(ISNUMBER((Sheet1!S605+$F$9)*VLOOKUP($B1778,$H$13:$J$18,2,0)),(Sheet1!S605+$F$9)*VLOOKUP($B1778,$H$13:$J$18,2,0),"N/A")</f>
        <v>0.55118957909999999</v>
      </c>
      <c r="K1778" s="82">
        <f>IF(ISNUMBER((Sheet1!T605+$F$9)*VLOOKUP($B1778,$H$13:$J$18,2,0)),(Sheet1!T605+$F$9)*VLOOKUP($B1778,$H$13:$J$18,2,0),"N/A")</f>
        <v>0.54474480826666682</v>
      </c>
    </row>
    <row r="1779" spans="2:11" x14ac:dyDescent="0.25">
      <c r="B1779" s="78" t="str">
        <f>Sheet1!M606</f>
        <v>MA</v>
      </c>
      <c r="C1779" s="79" t="str">
        <f>Sheet1!N606</f>
        <v>Gas</v>
      </c>
      <c r="D1779" s="80">
        <f>Sheet1!O606</f>
        <v>42886</v>
      </c>
      <c r="E1779" s="80" t="str">
        <f>Sheet1!P606</f>
        <v>NatGrid-MA ($/therm)</v>
      </c>
      <c r="F1779" s="79" t="str">
        <f>Sheet1!Q606</f>
        <v>0-25K</v>
      </c>
      <c r="G1779" s="81" t="s">
        <v>61</v>
      </c>
      <c r="H1779" s="79">
        <f>IF(ISNUMBER((Sheet1!R606+$F$9)*VLOOKUP($B1779,$H$13:$J$18,2,0)),(Sheet1!R606+$F$9)*VLOOKUP($B1779,$H$13:$J$18,2,0),"N/A")</f>
        <v>0.61573131950000004</v>
      </c>
      <c r="I1779" s="79" t="s">
        <v>61</v>
      </c>
      <c r="J1779" s="79">
        <f>IF(ISNUMBER((Sheet1!S606+$F$9)*VLOOKUP($B1779,$H$13:$J$18,2,0)),(Sheet1!S606+$F$9)*VLOOKUP($B1779,$H$13:$J$18,2,0),"N/A")</f>
        <v>0.59607050075000001</v>
      </c>
      <c r="K1779" s="82">
        <f>IF(ISNUMBER((Sheet1!T606+$F$9)*VLOOKUP($B1779,$H$13:$J$18,2,0)),(Sheet1!T606+$F$9)*VLOOKUP($B1779,$H$13:$J$18,2,0),"N/A")</f>
        <v>0.58777283616666676</v>
      </c>
    </row>
    <row r="1780" spans="2:11" x14ac:dyDescent="0.25">
      <c r="B1780" s="78" t="str">
        <f>Sheet1!M607</f>
        <v>MA</v>
      </c>
      <c r="C1780" s="79" t="str">
        <f>Sheet1!N607</f>
        <v>Gas</v>
      </c>
      <c r="D1780" s="80">
        <f>Sheet1!O607</f>
        <v>42886</v>
      </c>
      <c r="E1780" s="80" t="str">
        <f>Sheet1!P607</f>
        <v>NatGrid-MA ($/therm)</v>
      </c>
      <c r="F1780" s="79" t="str">
        <f>Sheet1!Q607</f>
        <v>25-75K</v>
      </c>
      <c r="G1780" s="81" t="s">
        <v>61</v>
      </c>
      <c r="H1780" s="79">
        <f>IF(ISNUMBER((Sheet1!R607+$F$9)*VLOOKUP($B1780,$H$13:$J$18,2,0)),(Sheet1!R607+$F$9)*VLOOKUP($B1780,$H$13:$J$18,2,0),"N/A")</f>
        <v>0.59573131950000002</v>
      </c>
      <c r="I1780" s="79" t="s">
        <v>61</v>
      </c>
      <c r="J1780" s="79">
        <f>IF(ISNUMBER((Sheet1!S607+$F$9)*VLOOKUP($B1780,$H$13:$J$18,2,0)),(Sheet1!S607+$F$9)*VLOOKUP($B1780,$H$13:$J$18,2,0),"N/A")</f>
        <v>0.57607050074999999</v>
      </c>
      <c r="K1780" s="82">
        <f>IF(ISNUMBER((Sheet1!T607+$F$9)*VLOOKUP($B1780,$H$13:$J$18,2,0)),(Sheet1!T607+$F$9)*VLOOKUP($B1780,$H$13:$J$18,2,0),"N/A")</f>
        <v>0.56777283616666674</v>
      </c>
    </row>
    <row r="1781" spans="2:11" x14ac:dyDescent="0.25">
      <c r="B1781" s="78" t="str">
        <f>Sheet1!M608</f>
        <v>MA</v>
      </c>
      <c r="C1781" s="79" t="str">
        <f>Sheet1!N608</f>
        <v>Gas</v>
      </c>
      <c r="D1781" s="80">
        <f>Sheet1!O608</f>
        <v>42886</v>
      </c>
      <c r="E1781" s="80" t="str">
        <f>Sheet1!P608</f>
        <v>NatGrid-MA ($/therm)</v>
      </c>
      <c r="F1781" s="79" t="str">
        <f>Sheet1!Q608</f>
        <v>75-125K</v>
      </c>
      <c r="G1781" s="81" t="s">
        <v>61</v>
      </c>
      <c r="H1781" s="79">
        <f>IF(ISNUMBER((Sheet1!R608+$F$9)*VLOOKUP($B1781,$H$13:$J$18,2,0)),(Sheet1!R608+$F$9)*VLOOKUP($B1781,$H$13:$J$18,2,0),"N/A")</f>
        <v>0.56073131949999999</v>
      </c>
      <c r="I1781" s="79" t="s">
        <v>61</v>
      </c>
      <c r="J1781" s="79">
        <f>IF(ISNUMBER((Sheet1!S608+$F$9)*VLOOKUP($B1781,$H$13:$J$18,2,0)),(Sheet1!S608+$F$9)*VLOOKUP($B1781,$H$13:$J$18,2,0),"N/A")</f>
        <v>0.54107050074999996</v>
      </c>
      <c r="K1781" s="82">
        <f>IF(ISNUMBER((Sheet1!T608+$F$9)*VLOOKUP($B1781,$H$13:$J$18,2,0)),(Sheet1!T608+$F$9)*VLOOKUP($B1781,$H$13:$J$18,2,0),"N/A")</f>
        <v>0.53277283616666671</v>
      </c>
    </row>
    <row r="1782" spans="2:11" x14ac:dyDescent="0.25">
      <c r="B1782" s="78" t="str">
        <f>Sheet1!M609</f>
        <v>MA</v>
      </c>
      <c r="C1782" s="79" t="str">
        <f>Sheet1!N609</f>
        <v>Gas</v>
      </c>
      <c r="D1782" s="80">
        <f>Sheet1!O609</f>
        <v>42916</v>
      </c>
      <c r="E1782" s="80" t="str">
        <f>Sheet1!P609</f>
        <v>Eversource ($/therm)</v>
      </c>
      <c r="F1782" s="79" t="str">
        <f>Sheet1!Q609</f>
        <v>0-25K</v>
      </c>
      <c r="G1782" s="81" t="s">
        <v>61</v>
      </c>
      <c r="H1782" s="79">
        <f>IF(ISNUMBER((Sheet1!R609+$F$9)*VLOOKUP($B1782,$H$13:$J$18,2,0)),(Sheet1!R609+$F$9)*VLOOKUP($B1782,$H$13:$J$18,2,0),"N/A")</f>
        <v>0.61811635409999999</v>
      </c>
      <c r="I1782" s="79" t="s">
        <v>61</v>
      </c>
      <c r="J1782" s="79">
        <f>IF(ISNUMBER((Sheet1!S609+$F$9)*VLOOKUP($B1782,$H$13:$J$18,2,0)),(Sheet1!S609+$F$9)*VLOOKUP($B1782,$H$13:$J$18,2,0),"N/A")</f>
        <v>0.6044044728500001</v>
      </c>
      <c r="K1782" s="82">
        <f>IF(ISNUMBER((Sheet1!T609+$F$9)*VLOOKUP($B1782,$H$13:$J$18,2,0)),(Sheet1!T609+$F$9)*VLOOKUP($B1782,$H$13:$J$18,2,0),"N/A")</f>
        <v>0.59883573326666684</v>
      </c>
    </row>
    <row r="1783" spans="2:11" x14ac:dyDescent="0.25">
      <c r="B1783" s="78" t="str">
        <f>Sheet1!M610</f>
        <v>MA</v>
      </c>
      <c r="C1783" s="79" t="str">
        <f>Sheet1!N610</f>
        <v>Gas</v>
      </c>
      <c r="D1783" s="80">
        <f>Sheet1!O610</f>
        <v>42916</v>
      </c>
      <c r="E1783" s="80" t="str">
        <f>Sheet1!P610</f>
        <v>Eversource ($/therm)</v>
      </c>
      <c r="F1783" s="79" t="str">
        <f>Sheet1!Q610</f>
        <v>25-75K</v>
      </c>
      <c r="G1783" s="81" t="s">
        <v>61</v>
      </c>
      <c r="H1783" s="79">
        <f>IF(ISNUMBER((Sheet1!R610+$F$9)*VLOOKUP($B1783,$H$13:$J$18,2,0)),(Sheet1!R610+$F$9)*VLOOKUP($B1783,$H$13:$J$18,2,0),"N/A")</f>
        <v>0.59811635409999997</v>
      </c>
      <c r="I1783" s="79" t="s">
        <v>61</v>
      </c>
      <c r="J1783" s="79">
        <f>IF(ISNUMBER((Sheet1!S610+$F$9)*VLOOKUP($B1783,$H$13:$J$18,2,0)),(Sheet1!S610+$F$9)*VLOOKUP($B1783,$H$13:$J$18,2,0),"N/A")</f>
        <v>0.58440447285000019</v>
      </c>
      <c r="K1783" s="82">
        <f>IF(ISNUMBER((Sheet1!T610+$F$9)*VLOOKUP($B1783,$H$13:$J$18,2,0)),(Sheet1!T610+$F$9)*VLOOKUP($B1783,$H$13:$J$18,2,0),"N/A")</f>
        <v>0.57883573326666693</v>
      </c>
    </row>
    <row r="1784" spans="2:11" x14ac:dyDescent="0.25">
      <c r="B1784" s="78" t="str">
        <f>Sheet1!M611</f>
        <v>MA</v>
      </c>
      <c r="C1784" s="79" t="str">
        <f>Sheet1!N611</f>
        <v>Gas</v>
      </c>
      <c r="D1784" s="80">
        <f>Sheet1!O611</f>
        <v>42916</v>
      </c>
      <c r="E1784" s="80" t="str">
        <f>Sheet1!P611</f>
        <v>Eversource ($/therm)</v>
      </c>
      <c r="F1784" s="79" t="str">
        <f>Sheet1!Q611</f>
        <v>75-125K</v>
      </c>
      <c r="G1784" s="81" t="s">
        <v>61</v>
      </c>
      <c r="H1784" s="79">
        <f>IF(ISNUMBER((Sheet1!R611+$F$9)*VLOOKUP($B1784,$H$13:$J$18,2,0)),(Sheet1!R611+$F$9)*VLOOKUP($B1784,$H$13:$J$18,2,0),"N/A")</f>
        <v>0.56311635409999994</v>
      </c>
      <c r="I1784" s="79" t="s">
        <v>61</v>
      </c>
      <c r="J1784" s="79">
        <f>IF(ISNUMBER((Sheet1!S611+$F$9)*VLOOKUP($B1784,$H$13:$J$18,2,0)),(Sheet1!S611+$F$9)*VLOOKUP($B1784,$H$13:$J$18,2,0),"N/A")</f>
        <v>0.54940447285000016</v>
      </c>
      <c r="K1784" s="82">
        <f>IF(ISNUMBER((Sheet1!T611+$F$9)*VLOOKUP($B1784,$H$13:$J$18,2,0)),(Sheet1!T611+$F$9)*VLOOKUP($B1784,$H$13:$J$18,2,0),"N/A")</f>
        <v>0.54383573326666679</v>
      </c>
    </row>
    <row r="1785" spans="2:11" x14ac:dyDescent="0.25">
      <c r="B1785" s="78" t="str">
        <f>Sheet1!M612</f>
        <v>MA</v>
      </c>
      <c r="C1785" s="79" t="str">
        <f>Sheet1!N612</f>
        <v>Gas</v>
      </c>
      <c r="D1785" s="80">
        <f>Sheet1!O612</f>
        <v>42916</v>
      </c>
      <c r="E1785" s="80" t="str">
        <f>Sheet1!P612</f>
        <v>NatGrid-MA ($/therm)</v>
      </c>
      <c r="F1785" s="79" t="str">
        <f>Sheet1!Q612</f>
        <v>0-25K</v>
      </c>
      <c r="G1785" s="81" t="s">
        <v>61</v>
      </c>
      <c r="H1785" s="79">
        <f>IF(ISNUMBER((Sheet1!R612+$F$9)*VLOOKUP($B1785,$H$13:$J$18,2,0)),(Sheet1!R612+$F$9)*VLOOKUP($B1785,$H$13:$J$18,2,0),"N/A")</f>
        <v>0.61146538200000011</v>
      </c>
      <c r="I1785" s="79" t="s">
        <v>61</v>
      </c>
      <c r="J1785" s="79">
        <f>IF(ISNUMBER((Sheet1!S612+$F$9)*VLOOKUP($B1785,$H$13:$J$18,2,0)),(Sheet1!S612+$F$9)*VLOOKUP($B1785,$H$13:$J$18,2,0),"N/A")</f>
        <v>0.59367934449999993</v>
      </c>
      <c r="K1785" s="82">
        <f>IF(ISNUMBER((Sheet1!T612+$F$9)*VLOOKUP($B1785,$H$13:$J$18,2,0)),(Sheet1!T612+$F$9)*VLOOKUP($B1785,$H$13:$J$18,2,0),"N/A")</f>
        <v>0.58641000283333322</v>
      </c>
    </row>
    <row r="1786" spans="2:11" x14ac:dyDescent="0.25">
      <c r="B1786" s="78" t="str">
        <f>Sheet1!M613</f>
        <v>MA</v>
      </c>
      <c r="C1786" s="79" t="str">
        <f>Sheet1!N613</f>
        <v>Gas</v>
      </c>
      <c r="D1786" s="80">
        <f>Sheet1!O613</f>
        <v>42916</v>
      </c>
      <c r="E1786" s="80" t="str">
        <f>Sheet1!P613</f>
        <v>NatGrid-MA ($/therm)</v>
      </c>
      <c r="F1786" s="79" t="str">
        <f>Sheet1!Q613</f>
        <v>25-75K</v>
      </c>
      <c r="G1786" s="81" t="s">
        <v>61</v>
      </c>
      <c r="H1786" s="79">
        <f>IF(ISNUMBER((Sheet1!R613+$F$9)*VLOOKUP($B1786,$H$13:$J$18,2,0)),(Sheet1!R613+$F$9)*VLOOKUP($B1786,$H$13:$J$18,2,0),"N/A")</f>
        <v>0.59146538200000009</v>
      </c>
      <c r="I1786" s="79" t="s">
        <v>61</v>
      </c>
      <c r="J1786" s="79">
        <f>IF(ISNUMBER((Sheet1!S613+$F$9)*VLOOKUP($B1786,$H$13:$J$18,2,0)),(Sheet1!S613+$F$9)*VLOOKUP($B1786,$H$13:$J$18,2,0),"N/A")</f>
        <v>0.57367934450000002</v>
      </c>
      <c r="K1786" s="82">
        <f>IF(ISNUMBER((Sheet1!T613+$F$9)*VLOOKUP($B1786,$H$13:$J$18,2,0)),(Sheet1!T613+$F$9)*VLOOKUP($B1786,$H$13:$J$18,2,0),"N/A")</f>
        <v>0.56641000283333331</v>
      </c>
    </row>
    <row r="1787" spans="2:11" x14ac:dyDescent="0.25">
      <c r="B1787" s="78" t="str">
        <f>Sheet1!M614</f>
        <v>MA</v>
      </c>
      <c r="C1787" s="79" t="str">
        <f>Sheet1!N614</f>
        <v>Gas</v>
      </c>
      <c r="D1787" s="80">
        <f>Sheet1!O614</f>
        <v>42916</v>
      </c>
      <c r="E1787" s="80" t="str">
        <f>Sheet1!P614</f>
        <v>NatGrid-MA ($/therm)</v>
      </c>
      <c r="F1787" s="79" t="str">
        <f>Sheet1!Q614</f>
        <v>75-125K</v>
      </c>
      <c r="G1787" s="81" t="s">
        <v>61</v>
      </c>
      <c r="H1787" s="79">
        <f>IF(ISNUMBER((Sheet1!R614+$F$9)*VLOOKUP($B1787,$H$13:$J$18,2,0)),(Sheet1!R614+$F$9)*VLOOKUP($B1787,$H$13:$J$18,2,0),"N/A")</f>
        <v>0.55646538200000006</v>
      </c>
      <c r="I1787" s="79" t="s">
        <v>61</v>
      </c>
      <c r="J1787" s="79">
        <f>IF(ISNUMBER((Sheet1!S614+$F$9)*VLOOKUP($B1787,$H$13:$J$18,2,0)),(Sheet1!S614+$F$9)*VLOOKUP($B1787,$H$13:$J$18,2,0),"N/A")</f>
        <v>0.53867934449999999</v>
      </c>
      <c r="K1787" s="82">
        <f>IF(ISNUMBER((Sheet1!T614+$F$9)*VLOOKUP($B1787,$H$13:$J$18,2,0)),(Sheet1!T614+$F$9)*VLOOKUP($B1787,$H$13:$J$18,2,0),"N/A")</f>
        <v>0.53141000283333328</v>
      </c>
    </row>
    <row r="1788" spans="2:11" x14ac:dyDescent="0.25">
      <c r="B1788" s="78" t="str">
        <f>Sheet1!M615</f>
        <v>MA</v>
      </c>
      <c r="C1788" s="79" t="str">
        <f>Sheet1!N615</f>
        <v>Gas</v>
      </c>
      <c r="D1788" s="80">
        <f>Sheet1!O615</f>
        <v>42947</v>
      </c>
      <c r="E1788" s="80" t="str">
        <f>Sheet1!P615</f>
        <v>Eversource ($/therm)</v>
      </c>
      <c r="F1788" s="79" t="str">
        <f>Sheet1!Q615</f>
        <v>0-25K</v>
      </c>
      <c r="G1788" s="81" t="s">
        <v>61</v>
      </c>
      <c r="H1788" s="79">
        <f>IF(ISNUMBER((Sheet1!R615+$F$9)*VLOOKUP($B1788,$H$13:$J$18,2,0)),(Sheet1!R615+$F$9)*VLOOKUP($B1788,$H$13:$J$18,2,0),"N/A")</f>
        <v>0.61484194159999994</v>
      </c>
      <c r="I1788" s="79" t="s">
        <v>61</v>
      </c>
      <c r="J1788" s="79">
        <f>IF(ISNUMBER((Sheet1!S615+$F$9)*VLOOKUP($B1788,$H$13:$J$18,2,0)),(Sheet1!S615+$F$9)*VLOOKUP($B1788,$H$13:$J$18,2,0),"N/A")</f>
        <v>0.60249611660000002</v>
      </c>
      <c r="K1788" s="82" t="str">
        <f>IF(ISNUMBER((Sheet1!T615+$F$9)*VLOOKUP($B1788,$H$13:$J$18,2,0)),(Sheet1!T615+$F$9)*VLOOKUP($B1788,$H$13:$J$18,2,0),"N/A")</f>
        <v>N/A</v>
      </c>
    </row>
    <row r="1789" spans="2:11" x14ac:dyDescent="0.25">
      <c r="B1789" s="78" t="str">
        <f>Sheet1!M616</f>
        <v>MA</v>
      </c>
      <c r="C1789" s="79" t="str">
        <f>Sheet1!N616</f>
        <v>Gas</v>
      </c>
      <c r="D1789" s="80">
        <f>Sheet1!O616</f>
        <v>42947</v>
      </c>
      <c r="E1789" s="80" t="str">
        <f>Sheet1!P616</f>
        <v>Eversource ($/therm)</v>
      </c>
      <c r="F1789" s="79" t="str">
        <f>Sheet1!Q616</f>
        <v>25-75K</v>
      </c>
      <c r="G1789" s="81" t="s">
        <v>61</v>
      </c>
      <c r="H1789" s="79">
        <f>IF(ISNUMBER((Sheet1!R616+$F$9)*VLOOKUP($B1789,$H$13:$J$18,2,0)),(Sheet1!R616+$F$9)*VLOOKUP($B1789,$H$13:$J$18,2,0),"N/A")</f>
        <v>0.59484194160000003</v>
      </c>
      <c r="I1789" s="79" t="s">
        <v>61</v>
      </c>
      <c r="J1789" s="79">
        <f>IF(ISNUMBER((Sheet1!S616+$F$9)*VLOOKUP($B1789,$H$13:$J$18,2,0)),(Sheet1!S616+$F$9)*VLOOKUP($B1789,$H$13:$J$18,2,0),"N/A")</f>
        <v>0.58249611660000011</v>
      </c>
      <c r="K1789" s="82" t="str">
        <f>IF(ISNUMBER((Sheet1!T616+$F$9)*VLOOKUP($B1789,$H$13:$J$18,2,0)),(Sheet1!T616+$F$9)*VLOOKUP($B1789,$H$13:$J$18,2,0),"N/A")</f>
        <v>N/A</v>
      </c>
    </row>
    <row r="1790" spans="2:11" x14ac:dyDescent="0.25">
      <c r="B1790" s="78" t="str">
        <f>Sheet1!M617</f>
        <v>MA</v>
      </c>
      <c r="C1790" s="79" t="str">
        <f>Sheet1!N617</f>
        <v>Gas</v>
      </c>
      <c r="D1790" s="80">
        <f>Sheet1!O617</f>
        <v>42947</v>
      </c>
      <c r="E1790" s="80" t="str">
        <f>Sheet1!P617</f>
        <v>Eversource ($/therm)</v>
      </c>
      <c r="F1790" s="79" t="str">
        <f>Sheet1!Q617</f>
        <v>75-125K</v>
      </c>
      <c r="G1790" s="81" t="s">
        <v>61</v>
      </c>
      <c r="H1790" s="79">
        <f>IF(ISNUMBER((Sheet1!R617+$F$9)*VLOOKUP($B1790,$H$13:$J$18,2,0)),(Sheet1!R617+$F$9)*VLOOKUP($B1790,$H$13:$J$18,2,0),"N/A")</f>
        <v>0.5598419416</v>
      </c>
      <c r="I1790" s="79" t="s">
        <v>61</v>
      </c>
      <c r="J1790" s="79">
        <f>IF(ISNUMBER((Sheet1!S617+$F$9)*VLOOKUP($B1790,$H$13:$J$18,2,0)),(Sheet1!S617+$F$9)*VLOOKUP($B1790,$H$13:$J$18,2,0),"N/A")</f>
        <v>0.54749611660000008</v>
      </c>
      <c r="K1790" s="82" t="str">
        <f>IF(ISNUMBER((Sheet1!T617+$F$9)*VLOOKUP($B1790,$H$13:$J$18,2,0)),(Sheet1!T617+$F$9)*VLOOKUP($B1790,$H$13:$J$18,2,0),"N/A")</f>
        <v>N/A</v>
      </c>
    </row>
    <row r="1791" spans="2:11" x14ac:dyDescent="0.25">
      <c r="B1791" s="78" t="str">
        <f>Sheet1!M618</f>
        <v>MA</v>
      </c>
      <c r="C1791" s="79" t="str">
        <f>Sheet1!N618</f>
        <v>Gas</v>
      </c>
      <c r="D1791" s="80">
        <f>Sheet1!O618</f>
        <v>42947</v>
      </c>
      <c r="E1791" s="80" t="str">
        <f>Sheet1!P618</f>
        <v>NatGrid-MA ($/therm)</v>
      </c>
      <c r="F1791" s="79" t="str">
        <f>Sheet1!Q618</f>
        <v>0-25K</v>
      </c>
      <c r="G1791" s="81" t="s">
        <v>61</v>
      </c>
      <c r="H1791" s="79">
        <f>IF(ISNUMBER((Sheet1!R618+$F$9)*VLOOKUP($B1791,$H$13:$J$18,2,0)),(Sheet1!R618+$F$9)*VLOOKUP($B1791,$H$13:$J$18,2,0),"N/A")</f>
        <v>0.60732588199999993</v>
      </c>
      <c r="I1791" s="79" t="s">
        <v>61</v>
      </c>
      <c r="J1791" s="79">
        <f>IF(ISNUMBER((Sheet1!S618+$F$9)*VLOOKUP($B1791,$H$13:$J$18,2,0)),(Sheet1!S618+$F$9)*VLOOKUP($B1791,$H$13:$J$18,2,0),"N/A")</f>
        <v>0.59117184450000004</v>
      </c>
      <c r="K1791" s="82" t="str">
        <f>IF(ISNUMBER((Sheet1!T618+$F$9)*VLOOKUP($B1791,$H$13:$J$18,2,0)),(Sheet1!T618+$F$9)*VLOOKUP($B1791,$H$13:$J$18,2,0),"N/A")</f>
        <v>N/A</v>
      </c>
    </row>
    <row r="1792" spans="2:11" x14ac:dyDescent="0.25">
      <c r="B1792" s="78" t="str">
        <f>Sheet1!M619</f>
        <v>MA</v>
      </c>
      <c r="C1792" s="79" t="str">
        <f>Sheet1!N619</f>
        <v>Gas</v>
      </c>
      <c r="D1792" s="80">
        <f>Sheet1!O619</f>
        <v>42947</v>
      </c>
      <c r="E1792" s="80" t="str">
        <f>Sheet1!P619</f>
        <v>NatGrid-MA ($/therm)</v>
      </c>
      <c r="F1792" s="79" t="str">
        <f>Sheet1!Q619</f>
        <v>25-75K</v>
      </c>
      <c r="G1792" s="81" t="s">
        <v>61</v>
      </c>
      <c r="H1792" s="79">
        <f>IF(ISNUMBER((Sheet1!R619+$F$9)*VLOOKUP($B1792,$H$13:$J$18,2,0)),(Sheet1!R619+$F$9)*VLOOKUP($B1792,$H$13:$J$18,2,0),"N/A")</f>
        <v>0.58732588200000002</v>
      </c>
      <c r="I1792" s="79" t="s">
        <v>61</v>
      </c>
      <c r="J1792" s="79">
        <f>IF(ISNUMBER((Sheet1!S619+$F$9)*VLOOKUP($B1792,$H$13:$J$18,2,0)),(Sheet1!S619+$F$9)*VLOOKUP($B1792,$H$13:$J$18,2,0),"N/A")</f>
        <v>0.57117184450000003</v>
      </c>
      <c r="K1792" s="82" t="str">
        <f>IF(ISNUMBER((Sheet1!T619+$F$9)*VLOOKUP($B1792,$H$13:$J$18,2,0)),(Sheet1!T619+$F$9)*VLOOKUP($B1792,$H$13:$J$18,2,0),"N/A")</f>
        <v>N/A</v>
      </c>
    </row>
    <row r="1793" spans="2:11" x14ac:dyDescent="0.25">
      <c r="B1793" s="78" t="str">
        <f>Sheet1!M620</f>
        <v>MA</v>
      </c>
      <c r="C1793" s="79" t="str">
        <f>Sheet1!N620</f>
        <v>Gas</v>
      </c>
      <c r="D1793" s="80">
        <f>Sheet1!O620</f>
        <v>42947</v>
      </c>
      <c r="E1793" s="80" t="str">
        <f>Sheet1!P620</f>
        <v>NatGrid-MA ($/therm)</v>
      </c>
      <c r="F1793" s="79" t="str">
        <f>Sheet1!Q620</f>
        <v>75-125K</v>
      </c>
      <c r="G1793" s="81" t="s">
        <v>61</v>
      </c>
      <c r="H1793" s="79">
        <f>IF(ISNUMBER((Sheet1!R620+$F$9)*VLOOKUP($B1793,$H$13:$J$18,2,0)),(Sheet1!R620+$F$9)*VLOOKUP($B1793,$H$13:$J$18,2,0),"N/A")</f>
        <v>0.55232588199999999</v>
      </c>
      <c r="I1793" s="79" t="s">
        <v>61</v>
      </c>
      <c r="J1793" s="79">
        <f>IF(ISNUMBER((Sheet1!S620+$F$9)*VLOOKUP($B1793,$H$13:$J$18,2,0)),(Sheet1!S620+$F$9)*VLOOKUP($B1793,$H$13:$J$18,2,0),"N/A")</f>
        <v>0.53617184449999999</v>
      </c>
      <c r="K1793" s="82" t="str">
        <f>IF(ISNUMBER((Sheet1!T620+$F$9)*VLOOKUP($B1793,$H$13:$J$18,2,0)),(Sheet1!T620+$F$9)*VLOOKUP($B1793,$H$13:$J$18,2,0),"N/A")</f>
        <v>N/A</v>
      </c>
    </row>
    <row r="1794" spans="2:11" x14ac:dyDescent="0.25">
      <c r="B1794" s="78" t="str">
        <f>Sheet1!M621</f>
        <v>MA</v>
      </c>
      <c r="C1794" s="79" t="str">
        <f>Sheet1!N621</f>
        <v>Gas</v>
      </c>
      <c r="D1794" s="80">
        <f>Sheet1!O621</f>
        <v>42978</v>
      </c>
      <c r="E1794" s="80" t="str">
        <f>Sheet1!P621</f>
        <v>Eversource ($/therm)</v>
      </c>
      <c r="F1794" s="79" t="str">
        <f>Sheet1!Q621</f>
        <v>0-25K</v>
      </c>
      <c r="G1794" s="81" t="s">
        <v>61</v>
      </c>
      <c r="H1794" s="79">
        <f>IF(ISNUMBER((Sheet1!R621+$F$9)*VLOOKUP($B1794,$H$13:$J$18,2,0)),(Sheet1!R621+$F$9)*VLOOKUP($B1794,$H$13:$J$18,2,0),"N/A")</f>
        <v>0.61215062909999995</v>
      </c>
      <c r="I1794" s="79" t="s">
        <v>61</v>
      </c>
      <c r="J1794" s="79">
        <f>IF(ISNUMBER((Sheet1!S621+$F$9)*VLOOKUP($B1794,$H$13:$J$18,2,0)),(Sheet1!S621+$F$9)*VLOOKUP($B1794,$H$13:$J$18,2,0),"N/A")</f>
        <v>0.60089078535000007</v>
      </c>
      <c r="K1794" s="82" t="str">
        <f>IF(ISNUMBER((Sheet1!T621+$F$9)*VLOOKUP($B1794,$H$13:$J$18,2,0)),(Sheet1!T621+$F$9)*VLOOKUP($B1794,$H$13:$J$18,2,0),"N/A")</f>
        <v>N/A</v>
      </c>
    </row>
    <row r="1795" spans="2:11" x14ac:dyDescent="0.25">
      <c r="B1795" s="78" t="str">
        <f>Sheet1!M622</f>
        <v>MA</v>
      </c>
      <c r="C1795" s="79" t="str">
        <f>Sheet1!N622</f>
        <v>Gas</v>
      </c>
      <c r="D1795" s="80">
        <f>Sheet1!O622</f>
        <v>42978</v>
      </c>
      <c r="E1795" s="80" t="str">
        <f>Sheet1!P622</f>
        <v>Eversource ($/therm)</v>
      </c>
      <c r="F1795" s="79" t="str">
        <f>Sheet1!Q622</f>
        <v>25-75K</v>
      </c>
      <c r="G1795" s="81" t="s">
        <v>61</v>
      </c>
      <c r="H1795" s="79">
        <f>IF(ISNUMBER((Sheet1!R622+$F$9)*VLOOKUP($B1795,$H$13:$J$18,2,0)),(Sheet1!R622+$F$9)*VLOOKUP($B1795,$H$13:$J$18,2,0),"N/A")</f>
        <v>0.59215062910000005</v>
      </c>
      <c r="I1795" s="79" t="s">
        <v>61</v>
      </c>
      <c r="J1795" s="79">
        <f>IF(ISNUMBER((Sheet1!S622+$F$9)*VLOOKUP($B1795,$H$13:$J$18,2,0)),(Sheet1!S622+$F$9)*VLOOKUP($B1795,$H$13:$J$18,2,0),"N/A")</f>
        <v>0.58089078535000005</v>
      </c>
      <c r="K1795" s="82" t="str">
        <f>IF(ISNUMBER((Sheet1!T622+$F$9)*VLOOKUP($B1795,$H$13:$J$18,2,0)),(Sheet1!T622+$F$9)*VLOOKUP($B1795,$H$13:$J$18,2,0),"N/A")</f>
        <v>N/A</v>
      </c>
    </row>
    <row r="1796" spans="2:11" x14ac:dyDescent="0.25">
      <c r="B1796" s="78" t="str">
        <f>Sheet1!M623</f>
        <v>MA</v>
      </c>
      <c r="C1796" s="79" t="str">
        <f>Sheet1!N623</f>
        <v>Gas</v>
      </c>
      <c r="D1796" s="80">
        <f>Sheet1!O623</f>
        <v>42978</v>
      </c>
      <c r="E1796" s="80" t="str">
        <f>Sheet1!P623</f>
        <v>Eversource ($/therm)</v>
      </c>
      <c r="F1796" s="79" t="str">
        <f>Sheet1!Q623</f>
        <v>75-125K</v>
      </c>
      <c r="G1796" s="81" t="s">
        <v>61</v>
      </c>
      <c r="H1796" s="79">
        <f>IF(ISNUMBER((Sheet1!R623+$F$9)*VLOOKUP($B1796,$H$13:$J$18,2,0)),(Sheet1!R623+$F$9)*VLOOKUP($B1796,$H$13:$J$18,2,0),"N/A")</f>
        <v>0.55715062909999991</v>
      </c>
      <c r="I1796" s="79" t="s">
        <v>61</v>
      </c>
      <c r="J1796" s="79">
        <f>IF(ISNUMBER((Sheet1!S623+$F$9)*VLOOKUP($B1796,$H$13:$J$18,2,0)),(Sheet1!S623+$F$9)*VLOOKUP($B1796,$H$13:$J$18,2,0),"N/A")</f>
        <v>0.54589078535000002</v>
      </c>
      <c r="K1796" s="82" t="str">
        <f>IF(ISNUMBER((Sheet1!T623+$F$9)*VLOOKUP($B1796,$H$13:$J$18,2,0)),(Sheet1!T623+$F$9)*VLOOKUP($B1796,$H$13:$J$18,2,0),"N/A")</f>
        <v>N/A</v>
      </c>
    </row>
    <row r="1797" spans="2:11" x14ac:dyDescent="0.25">
      <c r="B1797" s="78" t="str">
        <f>Sheet1!M624</f>
        <v>MA</v>
      </c>
      <c r="C1797" s="79" t="str">
        <f>Sheet1!N624</f>
        <v>Gas</v>
      </c>
      <c r="D1797" s="80">
        <f>Sheet1!O624</f>
        <v>42978</v>
      </c>
      <c r="E1797" s="80" t="str">
        <f>Sheet1!P624</f>
        <v>NatGrid-MA ($/therm)</v>
      </c>
      <c r="F1797" s="79" t="str">
        <f>Sheet1!Q624</f>
        <v>0-25K</v>
      </c>
      <c r="G1797" s="81" t="s">
        <v>61</v>
      </c>
      <c r="H1797" s="79">
        <f>IF(ISNUMBER((Sheet1!R624+$F$9)*VLOOKUP($B1797,$H$13:$J$18,2,0)),(Sheet1!R624+$F$9)*VLOOKUP($B1797,$H$13:$J$18,2,0),"N/A")</f>
        <v>0.60349344449999998</v>
      </c>
      <c r="I1797" s="79" t="s">
        <v>61</v>
      </c>
      <c r="J1797" s="79">
        <f>IF(ISNUMBER((Sheet1!S624+$F$9)*VLOOKUP($B1797,$H$13:$J$18,2,0)),(Sheet1!S624+$F$9)*VLOOKUP($B1797,$H$13:$J$18,2,0),"N/A")</f>
        <v>0.58884018825000006</v>
      </c>
      <c r="K1797" s="82" t="str">
        <f>IF(ISNUMBER((Sheet1!T624+$F$9)*VLOOKUP($B1797,$H$13:$J$18,2,0)),(Sheet1!T624+$F$9)*VLOOKUP($B1797,$H$13:$J$18,2,0),"N/A")</f>
        <v>N/A</v>
      </c>
    </row>
    <row r="1798" spans="2:11" x14ac:dyDescent="0.25">
      <c r="B1798" s="78" t="str">
        <f>Sheet1!M625</f>
        <v>MA</v>
      </c>
      <c r="C1798" s="79" t="str">
        <f>Sheet1!N625</f>
        <v>Gas</v>
      </c>
      <c r="D1798" s="80">
        <f>Sheet1!O625</f>
        <v>42978</v>
      </c>
      <c r="E1798" s="80" t="str">
        <f>Sheet1!P625</f>
        <v>NatGrid-MA ($/therm)</v>
      </c>
      <c r="F1798" s="79" t="str">
        <f>Sheet1!Q625</f>
        <v>25-75K</v>
      </c>
      <c r="G1798" s="81" t="s">
        <v>61</v>
      </c>
      <c r="H1798" s="79">
        <f>IF(ISNUMBER((Sheet1!R625+$F$9)*VLOOKUP($B1798,$H$13:$J$18,2,0)),(Sheet1!R625+$F$9)*VLOOKUP($B1798,$H$13:$J$18,2,0),"N/A")</f>
        <v>0.58349344449999996</v>
      </c>
      <c r="I1798" s="79" t="s">
        <v>61</v>
      </c>
      <c r="J1798" s="79">
        <f>IF(ISNUMBER((Sheet1!S625+$F$9)*VLOOKUP($B1798,$H$13:$J$18,2,0)),(Sheet1!S625+$F$9)*VLOOKUP($B1798,$H$13:$J$18,2,0),"N/A")</f>
        <v>0.56884018825000005</v>
      </c>
      <c r="K1798" s="82" t="str">
        <f>IF(ISNUMBER((Sheet1!T625+$F$9)*VLOOKUP($B1798,$H$13:$J$18,2,0)),(Sheet1!T625+$F$9)*VLOOKUP($B1798,$H$13:$J$18,2,0),"N/A")</f>
        <v>N/A</v>
      </c>
    </row>
    <row r="1799" spans="2:11" x14ac:dyDescent="0.25">
      <c r="B1799" s="78" t="str">
        <f>Sheet1!M626</f>
        <v>MA</v>
      </c>
      <c r="C1799" s="79" t="str">
        <f>Sheet1!N626</f>
        <v>Gas</v>
      </c>
      <c r="D1799" s="80">
        <f>Sheet1!O626</f>
        <v>42978</v>
      </c>
      <c r="E1799" s="80" t="str">
        <f>Sheet1!P626</f>
        <v>NatGrid-MA ($/therm)</v>
      </c>
      <c r="F1799" s="79" t="str">
        <f>Sheet1!Q626</f>
        <v>75-125K</v>
      </c>
      <c r="G1799" s="81" t="s">
        <v>61</v>
      </c>
      <c r="H1799" s="79">
        <f>IF(ISNUMBER((Sheet1!R626+$F$9)*VLOOKUP($B1799,$H$13:$J$18,2,0)),(Sheet1!R626+$F$9)*VLOOKUP($B1799,$H$13:$J$18,2,0),"N/A")</f>
        <v>0.54849344449999993</v>
      </c>
      <c r="I1799" s="79" t="s">
        <v>61</v>
      </c>
      <c r="J1799" s="79">
        <f>IF(ISNUMBER((Sheet1!S626+$F$9)*VLOOKUP($B1799,$H$13:$J$18,2,0)),(Sheet1!S626+$F$9)*VLOOKUP($B1799,$H$13:$J$18,2,0),"N/A")</f>
        <v>0.53384018825000001</v>
      </c>
      <c r="K1799" s="82" t="str">
        <f>IF(ISNUMBER((Sheet1!T626+$F$9)*VLOOKUP($B1799,$H$13:$J$18,2,0)),(Sheet1!T626+$F$9)*VLOOKUP($B1799,$H$13:$J$18,2,0),"N/A")</f>
        <v>N/A</v>
      </c>
    </row>
    <row r="1800" spans="2:11" x14ac:dyDescent="0.25">
      <c r="B1800" s="78" t="str">
        <f>Sheet1!M627</f>
        <v>MA</v>
      </c>
      <c r="C1800" s="79" t="str">
        <f>Sheet1!N627</f>
        <v>Gas</v>
      </c>
      <c r="D1800" s="80">
        <f>Sheet1!O627</f>
        <v>43008</v>
      </c>
      <c r="E1800" s="80" t="str">
        <f>Sheet1!P627</f>
        <v>Eversource ($/therm)</v>
      </c>
      <c r="F1800" s="79" t="str">
        <f>Sheet1!Q627</f>
        <v>0-25K</v>
      </c>
      <c r="G1800" s="81" t="s">
        <v>61</v>
      </c>
      <c r="H1800" s="79">
        <f>IF(ISNUMBER((Sheet1!R627+$F$9)*VLOOKUP($B1800,$H$13:$J$18,2,0)),(Sheet1!R627+$F$9)*VLOOKUP($B1800,$H$13:$J$18,2,0),"N/A")</f>
        <v>0.60976149159999993</v>
      </c>
      <c r="I1800" s="79" t="s">
        <v>61</v>
      </c>
      <c r="J1800" s="79">
        <f>IF(ISNUMBER((Sheet1!S627+$F$9)*VLOOKUP($B1800,$H$13:$J$18,2,0)),(Sheet1!S627+$F$9)*VLOOKUP($B1800,$H$13:$J$18,2,0),"N/A")</f>
        <v>0.59954470410000005</v>
      </c>
      <c r="K1800" s="82" t="str">
        <f>IF(ISNUMBER((Sheet1!T627+$F$9)*VLOOKUP($B1800,$H$13:$J$18,2,0)),(Sheet1!T627+$F$9)*VLOOKUP($B1800,$H$13:$J$18,2,0),"N/A")</f>
        <v>N/A</v>
      </c>
    </row>
    <row r="1801" spans="2:11" x14ac:dyDescent="0.25">
      <c r="B1801" s="78" t="str">
        <f>Sheet1!M628</f>
        <v>MA</v>
      </c>
      <c r="C1801" s="79" t="str">
        <f>Sheet1!N628</f>
        <v>Gas</v>
      </c>
      <c r="D1801" s="80">
        <f>Sheet1!O628</f>
        <v>43008</v>
      </c>
      <c r="E1801" s="80" t="str">
        <f>Sheet1!P628</f>
        <v>Eversource ($/therm)</v>
      </c>
      <c r="F1801" s="79" t="str">
        <f>Sheet1!Q628</f>
        <v>25-75K</v>
      </c>
      <c r="G1801" s="81" t="s">
        <v>61</v>
      </c>
      <c r="H1801" s="79">
        <f>IF(ISNUMBER((Sheet1!R628+$F$9)*VLOOKUP($B1801,$H$13:$J$18,2,0)),(Sheet1!R628+$F$9)*VLOOKUP($B1801,$H$13:$J$18,2,0),"N/A")</f>
        <v>0.58976149159999991</v>
      </c>
      <c r="I1801" s="79" t="s">
        <v>61</v>
      </c>
      <c r="J1801" s="79">
        <f>IF(ISNUMBER((Sheet1!S628+$F$9)*VLOOKUP($B1801,$H$13:$J$18,2,0)),(Sheet1!S628+$F$9)*VLOOKUP($B1801,$H$13:$J$18,2,0),"N/A")</f>
        <v>0.57954470410000014</v>
      </c>
      <c r="K1801" s="82" t="str">
        <f>IF(ISNUMBER((Sheet1!T628+$F$9)*VLOOKUP($B1801,$H$13:$J$18,2,0)),(Sheet1!T628+$F$9)*VLOOKUP($B1801,$H$13:$J$18,2,0),"N/A")</f>
        <v>N/A</v>
      </c>
    </row>
    <row r="1802" spans="2:11" x14ac:dyDescent="0.25">
      <c r="B1802" s="78" t="str">
        <f>Sheet1!M629</f>
        <v>MA</v>
      </c>
      <c r="C1802" s="79" t="str">
        <f>Sheet1!N629</f>
        <v>Gas</v>
      </c>
      <c r="D1802" s="80">
        <f>Sheet1!O629</f>
        <v>43008</v>
      </c>
      <c r="E1802" s="80" t="str">
        <f>Sheet1!P629</f>
        <v>Eversource ($/therm)</v>
      </c>
      <c r="F1802" s="79" t="str">
        <f>Sheet1!Q629</f>
        <v>75-125K</v>
      </c>
      <c r="G1802" s="81" t="s">
        <v>61</v>
      </c>
      <c r="H1802" s="79">
        <f>IF(ISNUMBER((Sheet1!R629+$F$9)*VLOOKUP($B1802,$H$13:$J$18,2,0)),(Sheet1!R629+$F$9)*VLOOKUP($B1802,$H$13:$J$18,2,0),"N/A")</f>
        <v>0.55476149159999988</v>
      </c>
      <c r="I1802" s="79" t="s">
        <v>61</v>
      </c>
      <c r="J1802" s="79">
        <f>IF(ISNUMBER((Sheet1!S629+$F$9)*VLOOKUP($B1802,$H$13:$J$18,2,0)),(Sheet1!S629+$F$9)*VLOOKUP($B1802,$H$13:$J$18,2,0),"N/A")</f>
        <v>0.5445447041</v>
      </c>
      <c r="K1802" s="82" t="str">
        <f>IF(ISNUMBER((Sheet1!T629+$F$9)*VLOOKUP($B1802,$H$13:$J$18,2,0)),(Sheet1!T629+$F$9)*VLOOKUP($B1802,$H$13:$J$18,2,0),"N/A")</f>
        <v>N/A</v>
      </c>
    </row>
    <row r="1803" spans="2:11" x14ac:dyDescent="0.25">
      <c r="B1803" s="78" t="str">
        <f>Sheet1!M630</f>
        <v>MA</v>
      </c>
      <c r="C1803" s="79" t="str">
        <f>Sheet1!N630</f>
        <v>Gas</v>
      </c>
      <c r="D1803" s="80">
        <f>Sheet1!O630</f>
        <v>43008</v>
      </c>
      <c r="E1803" s="80" t="str">
        <f>Sheet1!P630</f>
        <v>NatGrid-MA ($/therm)</v>
      </c>
      <c r="F1803" s="79" t="str">
        <f>Sheet1!Q630</f>
        <v>0-25K</v>
      </c>
      <c r="G1803" s="81" t="s">
        <v>61</v>
      </c>
      <c r="H1803" s="79">
        <f>IF(ISNUMBER((Sheet1!R630+$F$9)*VLOOKUP($B1803,$H$13:$J$18,2,0)),(Sheet1!R630+$F$9)*VLOOKUP($B1803,$H$13:$J$18,2,0),"N/A")</f>
        <v>0.5998979445</v>
      </c>
      <c r="I1803" s="79" t="s">
        <v>61</v>
      </c>
      <c r="J1803" s="79">
        <f>IF(ISNUMBER((Sheet1!S630+$F$9)*VLOOKUP($B1803,$H$13:$J$18,2,0)),(Sheet1!S630+$F$9)*VLOOKUP($B1803,$H$13:$J$18,2,0),"N/A")</f>
        <v>0.58673537575000001</v>
      </c>
      <c r="K1803" s="82" t="str">
        <f>IF(ISNUMBER((Sheet1!T630+$F$9)*VLOOKUP($B1803,$H$13:$J$18,2,0)),(Sheet1!T630+$F$9)*VLOOKUP($B1803,$H$13:$J$18,2,0),"N/A")</f>
        <v>N/A</v>
      </c>
    </row>
    <row r="1804" spans="2:11" x14ac:dyDescent="0.25">
      <c r="B1804" s="78" t="str">
        <f>Sheet1!M631</f>
        <v>MA</v>
      </c>
      <c r="C1804" s="79" t="str">
        <f>Sheet1!N631</f>
        <v>Gas</v>
      </c>
      <c r="D1804" s="80">
        <f>Sheet1!O631</f>
        <v>43008</v>
      </c>
      <c r="E1804" s="80" t="str">
        <f>Sheet1!P631</f>
        <v>NatGrid-MA ($/therm)</v>
      </c>
      <c r="F1804" s="79" t="str">
        <f>Sheet1!Q631</f>
        <v>25-75K</v>
      </c>
      <c r="G1804" s="81" t="s">
        <v>61</v>
      </c>
      <c r="H1804" s="79">
        <f>IF(ISNUMBER((Sheet1!R631+$F$9)*VLOOKUP($B1804,$H$13:$J$18,2,0)),(Sheet1!R631+$F$9)*VLOOKUP($B1804,$H$13:$J$18,2,0),"N/A")</f>
        <v>0.5798979445000001</v>
      </c>
      <c r="I1804" s="79" t="s">
        <v>61</v>
      </c>
      <c r="J1804" s="79">
        <f>IF(ISNUMBER((Sheet1!S631+$F$9)*VLOOKUP($B1804,$H$13:$J$18,2,0)),(Sheet1!S631+$F$9)*VLOOKUP($B1804,$H$13:$J$18,2,0),"N/A")</f>
        <v>0.56673537574999999</v>
      </c>
      <c r="K1804" s="82" t="str">
        <f>IF(ISNUMBER((Sheet1!T631+$F$9)*VLOOKUP($B1804,$H$13:$J$18,2,0)),(Sheet1!T631+$F$9)*VLOOKUP($B1804,$H$13:$J$18,2,0),"N/A")</f>
        <v>N/A</v>
      </c>
    </row>
    <row r="1805" spans="2:11" x14ac:dyDescent="0.25">
      <c r="B1805" s="78" t="str">
        <f>Sheet1!M632</f>
        <v>MA</v>
      </c>
      <c r="C1805" s="79" t="str">
        <f>Sheet1!N632</f>
        <v>Gas</v>
      </c>
      <c r="D1805" s="80">
        <f>Sheet1!O632</f>
        <v>43008</v>
      </c>
      <c r="E1805" s="80" t="str">
        <f>Sheet1!P632</f>
        <v>NatGrid-MA ($/therm)</v>
      </c>
      <c r="F1805" s="79" t="str">
        <f>Sheet1!Q632</f>
        <v>75-125K</v>
      </c>
      <c r="G1805" s="81" t="s">
        <v>61</v>
      </c>
      <c r="H1805" s="79">
        <f>IF(ISNUMBER((Sheet1!R632+$F$9)*VLOOKUP($B1805,$H$13:$J$18,2,0)),(Sheet1!R632+$F$9)*VLOOKUP($B1805,$H$13:$J$18,2,0),"N/A")</f>
        <v>0.54489794449999995</v>
      </c>
      <c r="I1805" s="79" t="s">
        <v>61</v>
      </c>
      <c r="J1805" s="79">
        <f>IF(ISNUMBER((Sheet1!S632+$F$9)*VLOOKUP($B1805,$H$13:$J$18,2,0)),(Sheet1!S632+$F$9)*VLOOKUP($B1805,$H$13:$J$18,2,0),"N/A")</f>
        <v>0.53173537574999996</v>
      </c>
      <c r="K1805" s="82" t="str">
        <f>IF(ISNUMBER((Sheet1!T632+$F$9)*VLOOKUP($B1805,$H$13:$J$18,2,0)),(Sheet1!T632+$F$9)*VLOOKUP($B1805,$H$13:$J$18,2,0),"N/A")</f>
        <v>N/A</v>
      </c>
    </row>
    <row r="1806" spans="2:11" x14ac:dyDescent="0.25">
      <c r="B1806" s="78" t="str">
        <f>Sheet1!M633</f>
        <v>MA</v>
      </c>
      <c r="C1806" s="79" t="str">
        <f>Sheet1!N633</f>
        <v>Gas</v>
      </c>
      <c r="D1806" s="80">
        <f>Sheet1!O633</f>
        <v>43039</v>
      </c>
      <c r="E1806" s="80" t="str">
        <f>Sheet1!P633</f>
        <v>Eversource ($/therm)</v>
      </c>
      <c r="F1806" s="79" t="str">
        <f>Sheet1!Q633</f>
        <v>0-25K</v>
      </c>
      <c r="G1806" s="81" t="s">
        <v>61</v>
      </c>
      <c r="H1806" s="79">
        <f>IF(ISNUMBER((Sheet1!R633+$F$9)*VLOOKUP($B1806,$H$13:$J$18,2,0)),(Sheet1!R633+$F$9)*VLOOKUP($B1806,$H$13:$J$18,2,0),"N/A")</f>
        <v>0.60739849159999992</v>
      </c>
      <c r="I1806" s="79" t="s">
        <v>61</v>
      </c>
      <c r="J1806" s="79">
        <f>IF(ISNUMBER((Sheet1!S633+$F$9)*VLOOKUP($B1806,$H$13:$J$18,2,0)),(Sheet1!S633+$F$9)*VLOOKUP($B1806,$H$13:$J$18,2,0),"N/A")</f>
        <v>0.59827990409999998</v>
      </c>
      <c r="K1806" s="82" t="str">
        <f>IF(ISNUMBER((Sheet1!T633+$F$9)*VLOOKUP($B1806,$H$13:$J$18,2,0)),(Sheet1!T633+$F$9)*VLOOKUP($B1806,$H$13:$J$18,2,0),"N/A")</f>
        <v>N/A</v>
      </c>
    </row>
    <row r="1807" spans="2:11" x14ac:dyDescent="0.25">
      <c r="B1807" s="78" t="str">
        <f>Sheet1!M634</f>
        <v>MA</v>
      </c>
      <c r="C1807" s="79" t="str">
        <f>Sheet1!N634</f>
        <v>Gas</v>
      </c>
      <c r="D1807" s="80">
        <f>Sheet1!O634</f>
        <v>43039</v>
      </c>
      <c r="E1807" s="80" t="str">
        <f>Sheet1!P634</f>
        <v>Eversource ($/therm)</v>
      </c>
      <c r="F1807" s="79" t="str">
        <f>Sheet1!Q634</f>
        <v>25-75K</v>
      </c>
      <c r="G1807" s="81" t="s">
        <v>61</v>
      </c>
      <c r="H1807" s="79">
        <f>IF(ISNUMBER((Sheet1!R634+$F$9)*VLOOKUP($B1807,$H$13:$J$18,2,0)),(Sheet1!R634+$F$9)*VLOOKUP($B1807,$H$13:$J$18,2,0),"N/A")</f>
        <v>0.58739849159999991</v>
      </c>
      <c r="I1807" s="79" t="s">
        <v>61</v>
      </c>
      <c r="J1807" s="79">
        <f>IF(ISNUMBER((Sheet1!S634+$F$9)*VLOOKUP($B1807,$H$13:$J$18,2,0)),(Sheet1!S634+$F$9)*VLOOKUP($B1807,$H$13:$J$18,2,0),"N/A")</f>
        <v>0.57827990410000008</v>
      </c>
      <c r="K1807" s="82" t="str">
        <f>IF(ISNUMBER((Sheet1!T634+$F$9)*VLOOKUP($B1807,$H$13:$J$18,2,0)),(Sheet1!T634+$F$9)*VLOOKUP($B1807,$H$13:$J$18,2,0),"N/A")</f>
        <v>N/A</v>
      </c>
    </row>
    <row r="1808" spans="2:11" x14ac:dyDescent="0.25">
      <c r="B1808" s="78" t="str">
        <f>Sheet1!M635</f>
        <v>MA</v>
      </c>
      <c r="C1808" s="79" t="str">
        <f>Sheet1!N635</f>
        <v>Gas</v>
      </c>
      <c r="D1808" s="80">
        <f>Sheet1!O635</f>
        <v>43039</v>
      </c>
      <c r="E1808" s="80" t="str">
        <f>Sheet1!P635</f>
        <v>Eversource ($/therm)</v>
      </c>
      <c r="F1808" s="79" t="str">
        <f>Sheet1!Q635</f>
        <v>75-125K</v>
      </c>
      <c r="G1808" s="81" t="s">
        <v>61</v>
      </c>
      <c r="H1808" s="79">
        <f>IF(ISNUMBER((Sheet1!R635+$F$9)*VLOOKUP($B1808,$H$13:$J$18,2,0)),(Sheet1!R635+$F$9)*VLOOKUP($B1808,$H$13:$J$18,2,0),"N/A")</f>
        <v>0.55239849159999987</v>
      </c>
      <c r="I1808" s="79" t="s">
        <v>61</v>
      </c>
      <c r="J1808" s="79">
        <f>IF(ISNUMBER((Sheet1!S635+$F$9)*VLOOKUP($B1808,$H$13:$J$18,2,0)),(Sheet1!S635+$F$9)*VLOOKUP($B1808,$H$13:$J$18,2,0),"N/A")</f>
        <v>0.54327990410000004</v>
      </c>
      <c r="K1808" s="82" t="str">
        <f>IF(ISNUMBER((Sheet1!T635+$F$9)*VLOOKUP($B1808,$H$13:$J$18,2,0)),(Sheet1!T635+$F$9)*VLOOKUP($B1808,$H$13:$J$18,2,0),"N/A")</f>
        <v>N/A</v>
      </c>
    </row>
    <row r="1809" spans="2:11" x14ac:dyDescent="0.25">
      <c r="B1809" s="78" t="str">
        <f>Sheet1!M636</f>
        <v>MA</v>
      </c>
      <c r="C1809" s="79" t="str">
        <f>Sheet1!N636</f>
        <v>Gas</v>
      </c>
      <c r="D1809" s="80">
        <f>Sheet1!O636</f>
        <v>43039</v>
      </c>
      <c r="E1809" s="80" t="str">
        <f>Sheet1!P636</f>
        <v>NatGrid-MA ($/therm)</v>
      </c>
      <c r="F1809" s="79" t="str">
        <f>Sheet1!Q636</f>
        <v>0-25K</v>
      </c>
      <c r="G1809" s="81" t="s">
        <v>61</v>
      </c>
      <c r="H1809" s="79">
        <f>IF(ISNUMBER((Sheet1!R636+$F$9)*VLOOKUP($B1809,$H$13:$J$18,2,0)),(Sheet1!R636+$F$9)*VLOOKUP($B1809,$H$13:$J$18,2,0),"N/A")</f>
        <v>0.59637469450000002</v>
      </c>
      <c r="I1809" s="79" t="s">
        <v>61</v>
      </c>
      <c r="J1809" s="79">
        <f>IF(ISNUMBER((Sheet1!S636+$F$9)*VLOOKUP($B1809,$H$13:$J$18,2,0)),(Sheet1!S636+$F$9)*VLOOKUP($B1809,$H$13:$J$18,2,0),"N/A")</f>
        <v>0.58473787574999991</v>
      </c>
      <c r="K1809" s="82" t="str">
        <f>IF(ISNUMBER((Sheet1!T636+$F$9)*VLOOKUP($B1809,$H$13:$J$18,2,0)),(Sheet1!T636+$F$9)*VLOOKUP($B1809,$H$13:$J$18,2,0),"N/A")</f>
        <v>N/A</v>
      </c>
    </row>
    <row r="1810" spans="2:11" x14ac:dyDescent="0.25">
      <c r="B1810" s="78" t="str">
        <f>Sheet1!M637</f>
        <v>MA</v>
      </c>
      <c r="C1810" s="79" t="str">
        <f>Sheet1!N637</f>
        <v>Gas</v>
      </c>
      <c r="D1810" s="80">
        <f>Sheet1!O637</f>
        <v>43039</v>
      </c>
      <c r="E1810" s="80" t="str">
        <f>Sheet1!P637</f>
        <v>NatGrid-MA ($/therm)</v>
      </c>
      <c r="F1810" s="79" t="str">
        <f>Sheet1!Q637</f>
        <v>25-75K</v>
      </c>
      <c r="G1810" s="81" t="s">
        <v>61</v>
      </c>
      <c r="H1810" s="79">
        <f>IF(ISNUMBER((Sheet1!R637+$F$9)*VLOOKUP($B1810,$H$13:$J$18,2,0)),(Sheet1!R637+$F$9)*VLOOKUP($B1810,$H$13:$J$18,2,0),"N/A")</f>
        <v>0.57637469450000001</v>
      </c>
      <c r="I1810" s="79" t="s">
        <v>61</v>
      </c>
      <c r="J1810" s="79">
        <f>IF(ISNUMBER((Sheet1!S637+$F$9)*VLOOKUP($B1810,$H$13:$J$18,2,0)),(Sheet1!S637+$F$9)*VLOOKUP($B1810,$H$13:$J$18,2,0),"N/A")</f>
        <v>0.56473787575000001</v>
      </c>
      <c r="K1810" s="82" t="str">
        <f>IF(ISNUMBER((Sheet1!T637+$F$9)*VLOOKUP($B1810,$H$13:$J$18,2,0)),(Sheet1!T637+$F$9)*VLOOKUP($B1810,$H$13:$J$18,2,0),"N/A")</f>
        <v>N/A</v>
      </c>
    </row>
    <row r="1811" spans="2:11" x14ac:dyDescent="0.25">
      <c r="B1811" s="78" t="str">
        <f>Sheet1!M638</f>
        <v>MA</v>
      </c>
      <c r="C1811" s="79" t="str">
        <f>Sheet1!N638</f>
        <v>Gas</v>
      </c>
      <c r="D1811" s="80">
        <f>Sheet1!O638</f>
        <v>43039</v>
      </c>
      <c r="E1811" s="80" t="str">
        <f>Sheet1!P638</f>
        <v>NatGrid-MA ($/therm)</v>
      </c>
      <c r="F1811" s="79" t="str">
        <f>Sheet1!Q638</f>
        <v>75-125K</v>
      </c>
      <c r="G1811" s="81" t="s">
        <v>61</v>
      </c>
      <c r="H1811" s="79">
        <f>IF(ISNUMBER((Sheet1!R638+$F$9)*VLOOKUP($B1811,$H$13:$J$18,2,0)),(Sheet1!R638+$F$9)*VLOOKUP($B1811,$H$13:$J$18,2,0),"N/A")</f>
        <v>0.54137469449999998</v>
      </c>
      <c r="I1811" s="79" t="s">
        <v>61</v>
      </c>
      <c r="J1811" s="79">
        <f>IF(ISNUMBER((Sheet1!S638+$F$9)*VLOOKUP($B1811,$H$13:$J$18,2,0)),(Sheet1!S638+$F$9)*VLOOKUP($B1811,$H$13:$J$18,2,0),"N/A")</f>
        <v>0.52973787574999998</v>
      </c>
      <c r="K1811" s="82" t="str">
        <f>IF(ISNUMBER((Sheet1!T638+$F$9)*VLOOKUP($B1811,$H$13:$J$18,2,0)),(Sheet1!T638+$F$9)*VLOOKUP($B1811,$H$13:$J$18,2,0),"N/A")</f>
        <v>N/A</v>
      </c>
    </row>
    <row r="1812" spans="2:11" x14ac:dyDescent="0.25">
      <c r="B1812" s="78" t="str">
        <f>Sheet1!M639</f>
        <v>MA</v>
      </c>
      <c r="C1812" s="79" t="str">
        <f>Sheet1!N639</f>
        <v>Gas</v>
      </c>
      <c r="D1812" s="80">
        <f>Sheet1!O639</f>
        <v>43069</v>
      </c>
      <c r="E1812" s="80" t="str">
        <f>Sheet1!P639</f>
        <v>Eversource ($/therm)</v>
      </c>
      <c r="F1812" s="79" t="str">
        <f>Sheet1!Q639</f>
        <v>0-25K</v>
      </c>
      <c r="G1812" s="81" t="s">
        <v>61</v>
      </c>
      <c r="H1812" s="79">
        <f>IF(ISNUMBER((Sheet1!R639+$F$9)*VLOOKUP($B1812,$H$13:$J$18,2,0)),(Sheet1!R639+$F$9)*VLOOKUP($B1812,$H$13:$J$18,2,0),"N/A")</f>
        <v>0.60506524159999986</v>
      </c>
      <c r="I1812" s="79" t="s">
        <v>61</v>
      </c>
      <c r="J1812" s="79">
        <f>IF(ISNUMBER((Sheet1!S639+$F$9)*VLOOKUP($B1812,$H$13:$J$18,2,0)),(Sheet1!S639+$F$9)*VLOOKUP($B1812,$H$13:$J$18,2,0),"N/A")</f>
        <v>0.59701669785</v>
      </c>
      <c r="K1812" s="82" t="str">
        <f>IF(ISNUMBER((Sheet1!T639+$F$9)*VLOOKUP($B1812,$H$13:$J$18,2,0)),(Sheet1!T639+$F$9)*VLOOKUP($B1812,$H$13:$J$18,2,0),"N/A")</f>
        <v>N/A</v>
      </c>
    </row>
    <row r="1813" spans="2:11" x14ac:dyDescent="0.25">
      <c r="B1813" s="78" t="str">
        <f>Sheet1!M640</f>
        <v>MA</v>
      </c>
      <c r="C1813" s="79" t="str">
        <f>Sheet1!N640</f>
        <v>Gas</v>
      </c>
      <c r="D1813" s="80">
        <f>Sheet1!O640</f>
        <v>43069</v>
      </c>
      <c r="E1813" s="80" t="str">
        <f>Sheet1!P640</f>
        <v>Eversource ($/therm)</v>
      </c>
      <c r="F1813" s="79" t="str">
        <f>Sheet1!Q640</f>
        <v>25-75K</v>
      </c>
      <c r="G1813" s="81" t="s">
        <v>61</v>
      </c>
      <c r="H1813" s="79">
        <f>IF(ISNUMBER((Sheet1!R640+$F$9)*VLOOKUP($B1813,$H$13:$J$18,2,0)),(Sheet1!R640+$F$9)*VLOOKUP($B1813,$H$13:$J$18,2,0),"N/A")</f>
        <v>0.58506524159999995</v>
      </c>
      <c r="I1813" s="79" t="s">
        <v>61</v>
      </c>
      <c r="J1813" s="79">
        <f>IF(ISNUMBER((Sheet1!S640+$F$9)*VLOOKUP($B1813,$H$13:$J$18,2,0)),(Sheet1!S640+$F$9)*VLOOKUP($B1813,$H$13:$J$18,2,0),"N/A")</f>
        <v>0.57701669784999998</v>
      </c>
      <c r="K1813" s="82" t="str">
        <f>IF(ISNUMBER((Sheet1!T640+$F$9)*VLOOKUP($B1813,$H$13:$J$18,2,0)),(Sheet1!T640+$F$9)*VLOOKUP($B1813,$H$13:$J$18,2,0),"N/A")</f>
        <v>N/A</v>
      </c>
    </row>
    <row r="1814" spans="2:11" x14ac:dyDescent="0.25">
      <c r="B1814" s="78" t="str">
        <f>Sheet1!M641</f>
        <v>MA</v>
      </c>
      <c r="C1814" s="79" t="str">
        <f>Sheet1!N641</f>
        <v>Gas</v>
      </c>
      <c r="D1814" s="80">
        <f>Sheet1!O641</f>
        <v>43069</v>
      </c>
      <c r="E1814" s="80" t="str">
        <f>Sheet1!P641</f>
        <v>Eversource ($/therm)</v>
      </c>
      <c r="F1814" s="79" t="str">
        <f>Sheet1!Q641</f>
        <v>75-125K</v>
      </c>
      <c r="G1814" s="81" t="s">
        <v>61</v>
      </c>
      <c r="H1814" s="79">
        <f>IF(ISNUMBER((Sheet1!R641+$F$9)*VLOOKUP($B1814,$H$13:$J$18,2,0)),(Sheet1!R641+$F$9)*VLOOKUP($B1814,$H$13:$J$18,2,0),"N/A")</f>
        <v>0.55006524159999981</v>
      </c>
      <c r="I1814" s="79" t="s">
        <v>61</v>
      </c>
      <c r="J1814" s="79">
        <f>IF(ISNUMBER((Sheet1!S641+$F$9)*VLOOKUP($B1814,$H$13:$J$18,2,0)),(Sheet1!S641+$F$9)*VLOOKUP($B1814,$H$13:$J$18,2,0),"N/A")</f>
        <v>0.54201669784999995</v>
      </c>
      <c r="K1814" s="82" t="str">
        <f>IF(ISNUMBER((Sheet1!T641+$F$9)*VLOOKUP($B1814,$H$13:$J$18,2,0)),(Sheet1!T641+$F$9)*VLOOKUP($B1814,$H$13:$J$18,2,0),"N/A")</f>
        <v>N/A</v>
      </c>
    </row>
    <row r="1815" spans="2:11" x14ac:dyDescent="0.25">
      <c r="B1815" s="78" t="str">
        <f>Sheet1!M642</f>
        <v>MA</v>
      </c>
      <c r="C1815" s="79" t="str">
        <f>Sheet1!N642</f>
        <v>Gas</v>
      </c>
      <c r="D1815" s="80">
        <f>Sheet1!O642</f>
        <v>43069</v>
      </c>
      <c r="E1815" s="80" t="str">
        <f>Sheet1!P642</f>
        <v>NatGrid-MA ($/therm)</v>
      </c>
      <c r="F1815" s="79" t="str">
        <f>Sheet1!Q642</f>
        <v>0-25K</v>
      </c>
      <c r="G1815" s="81" t="s">
        <v>61</v>
      </c>
      <c r="H1815" s="79">
        <f>IF(ISNUMBER((Sheet1!R642+$F$9)*VLOOKUP($B1815,$H$13:$J$18,2,0)),(Sheet1!R642+$F$9)*VLOOKUP($B1815,$H$13:$J$18,2,0),"N/A")</f>
        <v>0.59290881950000007</v>
      </c>
      <c r="I1815" s="79" t="s">
        <v>61</v>
      </c>
      <c r="J1815" s="79">
        <f>IF(ISNUMBER((Sheet1!S642+$F$9)*VLOOKUP($B1815,$H$13:$J$18,2,0)),(Sheet1!S642+$F$9)*VLOOKUP($B1815,$H$13:$J$18,2,0),"N/A")</f>
        <v>0.58278075074999991</v>
      </c>
      <c r="K1815" s="82" t="str">
        <f>IF(ISNUMBER((Sheet1!T642+$F$9)*VLOOKUP($B1815,$H$13:$J$18,2,0)),(Sheet1!T642+$F$9)*VLOOKUP($B1815,$H$13:$J$18,2,0),"N/A")</f>
        <v>N/A</v>
      </c>
    </row>
    <row r="1816" spans="2:11" x14ac:dyDescent="0.25">
      <c r="B1816" s="78" t="str">
        <f>Sheet1!M643</f>
        <v>MA</v>
      </c>
      <c r="C1816" s="79" t="str">
        <f>Sheet1!N643</f>
        <v>Gas</v>
      </c>
      <c r="D1816" s="80">
        <f>Sheet1!O643</f>
        <v>43069</v>
      </c>
      <c r="E1816" s="80" t="str">
        <f>Sheet1!P643</f>
        <v>NatGrid-MA ($/therm)</v>
      </c>
      <c r="F1816" s="79" t="str">
        <f>Sheet1!Q643</f>
        <v>25-75K</v>
      </c>
      <c r="G1816" s="81" t="s">
        <v>61</v>
      </c>
      <c r="H1816" s="79">
        <f>IF(ISNUMBER((Sheet1!R643+$F$9)*VLOOKUP($B1816,$H$13:$J$18,2,0)),(Sheet1!R643+$F$9)*VLOOKUP($B1816,$H$13:$J$18,2,0),"N/A")</f>
        <v>0.57290881950000005</v>
      </c>
      <c r="I1816" s="79" t="s">
        <v>61</v>
      </c>
      <c r="J1816" s="79">
        <f>IF(ISNUMBER((Sheet1!S643+$F$9)*VLOOKUP($B1816,$H$13:$J$18,2,0)),(Sheet1!S643+$F$9)*VLOOKUP($B1816,$H$13:$J$18,2,0),"N/A")</f>
        <v>0.56278075075</v>
      </c>
      <c r="K1816" s="82" t="str">
        <f>IF(ISNUMBER((Sheet1!T643+$F$9)*VLOOKUP($B1816,$H$13:$J$18,2,0)),(Sheet1!T643+$F$9)*VLOOKUP($B1816,$H$13:$J$18,2,0),"N/A")</f>
        <v>N/A</v>
      </c>
    </row>
    <row r="1817" spans="2:11" x14ac:dyDescent="0.25">
      <c r="B1817" s="78" t="str">
        <f>Sheet1!M644</f>
        <v>MA</v>
      </c>
      <c r="C1817" s="79" t="str">
        <f>Sheet1!N644</f>
        <v>Gas</v>
      </c>
      <c r="D1817" s="80">
        <f>Sheet1!O644</f>
        <v>43069</v>
      </c>
      <c r="E1817" s="80" t="str">
        <f>Sheet1!P644</f>
        <v>NatGrid-MA ($/therm)</v>
      </c>
      <c r="F1817" s="79" t="str">
        <f>Sheet1!Q644</f>
        <v>75-125K</v>
      </c>
      <c r="G1817" s="81" t="s">
        <v>61</v>
      </c>
      <c r="H1817" s="79">
        <f>IF(ISNUMBER((Sheet1!R644+$F$9)*VLOOKUP($B1817,$H$13:$J$18,2,0)),(Sheet1!R644+$F$9)*VLOOKUP($B1817,$H$13:$J$18,2,0),"N/A")</f>
        <v>0.53790881950000002</v>
      </c>
      <c r="I1817" s="79" t="s">
        <v>61</v>
      </c>
      <c r="J1817" s="79">
        <f>IF(ISNUMBER((Sheet1!S644+$F$9)*VLOOKUP($B1817,$H$13:$J$18,2,0)),(Sheet1!S644+$F$9)*VLOOKUP($B1817,$H$13:$J$18,2,0),"N/A")</f>
        <v>0.52778075074999997</v>
      </c>
      <c r="K1817" s="82" t="str">
        <f>IF(ISNUMBER((Sheet1!T644+$F$9)*VLOOKUP($B1817,$H$13:$J$18,2,0)),(Sheet1!T644+$F$9)*VLOOKUP($B1817,$H$13:$J$18,2,0),"N/A")</f>
        <v>N/A</v>
      </c>
    </row>
    <row r="1818" spans="2:11" x14ac:dyDescent="0.25">
      <c r="B1818" s="78" t="str">
        <f>Sheet1!M645</f>
        <v>MA</v>
      </c>
      <c r="C1818" s="79" t="str">
        <f>Sheet1!N645</f>
        <v>Gas</v>
      </c>
      <c r="D1818" s="80">
        <f>Sheet1!O645</f>
        <v>43100</v>
      </c>
      <c r="E1818" s="80" t="str">
        <f>Sheet1!P645</f>
        <v>Eversource ($/therm)</v>
      </c>
      <c r="F1818" s="79" t="str">
        <f>Sheet1!Q645</f>
        <v>0-25K</v>
      </c>
      <c r="G1818" s="81" t="s">
        <v>61</v>
      </c>
      <c r="H1818" s="79">
        <f>IF(ISNUMBER((Sheet1!R645+$F$9)*VLOOKUP($B1818,$H$13:$J$18,2,0)),(Sheet1!R645+$F$9)*VLOOKUP($B1818,$H$13:$J$18,2,0),"N/A")</f>
        <v>0.60191832909999987</v>
      </c>
      <c r="I1818" s="79" t="s">
        <v>61</v>
      </c>
      <c r="J1818" s="79">
        <f>IF(ISNUMBER((Sheet1!S645+$F$9)*VLOOKUP($B1818,$H$13:$J$18,2,0)),(Sheet1!S645+$F$9)*VLOOKUP($B1818,$H$13:$J$18,2,0),"N/A")</f>
        <v>0.59511078534999995</v>
      </c>
      <c r="K1818" s="82" t="str">
        <f>IF(ISNUMBER((Sheet1!T645+$F$9)*VLOOKUP($B1818,$H$13:$J$18,2,0)),(Sheet1!T645+$F$9)*VLOOKUP($B1818,$H$13:$J$18,2,0),"N/A")</f>
        <v>N/A</v>
      </c>
    </row>
    <row r="1819" spans="2:11" x14ac:dyDescent="0.25">
      <c r="B1819" s="78" t="str">
        <f>Sheet1!M646</f>
        <v>MA</v>
      </c>
      <c r="C1819" s="79" t="str">
        <f>Sheet1!N646</f>
        <v>Gas</v>
      </c>
      <c r="D1819" s="80">
        <f>Sheet1!O646</f>
        <v>43100</v>
      </c>
      <c r="E1819" s="80" t="str">
        <f>Sheet1!P646</f>
        <v>Eversource ($/therm)</v>
      </c>
      <c r="F1819" s="79" t="str">
        <f>Sheet1!Q646</f>
        <v>25-75K</v>
      </c>
      <c r="G1819" s="81" t="s">
        <v>61</v>
      </c>
      <c r="H1819" s="79">
        <f>IF(ISNUMBER((Sheet1!R646+$F$9)*VLOOKUP($B1819,$H$13:$J$18,2,0)),(Sheet1!R646+$F$9)*VLOOKUP($B1819,$H$13:$J$18,2,0),"N/A")</f>
        <v>0.58191832909999996</v>
      </c>
      <c r="I1819" s="79" t="s">
        <v>61</v>
      </c>
      <c r="J1819" s="79">
        <f>IF(ISNUMBER((Sheet1!S646+$F$9)*VLOOKUP($B1819,$H$13:$J$18,2,0)),(Sheet1!S646+$F$9)*VLOOKUP($B1819,$H$13:$J$18,2,0),"N/A")</f>
        <v>0.57511078535000004</v>
      </c>
      <c r="K1819" s="82" t="str">
        <f>IF(ISNUMBER((Sheet1!T646+$F$9)*VLOOKUP($B1819,$H$13:$J$18,2,0)),(Sheet1!T646+$F$9)*VLOOKUP($B1819,$H$13:$J$18,2,0),"N/A")</f>
        <v>N/A</v>
      </c>
    </row>
    <row r="1820" spans="2:11" x14ac:dyDescent="0.25">
      <c r="B1820" s="78" t="str">
        <f>Sheet1!M647</f>
        <v>MA</v>
      </c>
      <c r="C1820" s="79" t="str">
        <f>Sheet1!N647</f>
        <v>Gas</v>
      </c>
      <c r="D1820" s="80">
        <f>Sheet1!O647</f>
        <v>43100</v>
      </c>
      <c r="E1820" s="80" t="str">
        <f>Sheet1!P647</f>
        <v>Eversource ($/therm)</v>
      </c>
      <c r="F1820" s="79" t="str">
        <f>Sheet1!Q647</f>
        <v>75-125K</v>
      </c>
      <c r="G1820" s="81" t="s">
        <v>61</v>
      </c>
      <c r="H1820" s="79">
        <f>IF(ISNUMBER((Sheet1!R647+$F$9)*VLOOKUP($B1820,$H$13:$J$18,2,0)),(Sheet1!R647+$F$9)*VLOOKUP($B1820,$H$13:$J$18,2,0),"N/A")</f>
        <v>0.54691832909999993</v>
      </c>
      <c r="I1820" s="79" t="s">
        <v>61</v>
      </c>
      <c r="J1820" s="79">
        <f>IF(ISNUMBER((Sheet1!S647+$F$9)*VLOOKUP($B1820,$H$13:$J$18,2,0)),(Sheet1!S647+$F$9)*VLOOKUP($B1820,$H$13:$J$18,2,0),"N/A")</f>
        <v>0.54011078535000001</v>
      </c>
      <c r="K1820" s="82" t="str">
        <f>IF(ISNUMBER((Sheet1!T647+$F$9)*VLOOKUP($B1820,$H$13:$J$18,2,0)),(Sheet1!T647+$F$9)*VLOOKUP($B1820,$H$13:$J$18,2,0),"N/A")</f>
        <v>N/A</v>
      </c>
    </row>
    <row r="1821" spans="2:11" x14ac:dyDescent="0.25">
      <c r="B1821" s="78" t="str">
        <f>Sheet1!M648</f>
        <v>MA</v>
      </c>
      <c r="C1821" s="79" t="str">
        <f>Sheet1!N648</f>
        <v>Gas</v>
      </c>
      <c r="D1821" s="80">
        <f>Sheet1!O648</f>
        <v>43100</v>
      </c>
      <c r="E1821" s="80" t="str">
        <f>Sheet1!P648</f>
        <v>NatGrid-MA ($/therm)</v>
      </c>
      <c r="F1821" s="79" t="str">
        <f>Sheet1!Q648</f>
        <v>0-25K</v>
      </c>
      <c r="G1821" s="81" t="s">
        <v>61</v>
      </c>
      <c r="H1821" s="79">
        <f>IF(ISNUMBER((Sheet1!R648+$F$9)*VLOOKUP($B1821,$H$13:$J$18,2,0)),(Sheet1!R648+$F$9)*VLOOKUP($B1821,$H$13:$J$18,2,0),"N/A")</f>
        <v>0.58913163199999996</v>
      </c>
      <c r="I1821" s="79" t="s">
        <v>61</v>
      </c>
      <c r="J1821" s="79">
        <f>IF(ISNUMBER((Sheet1!S648+$F$9)*VLOOKUP($B1821,$H$13:$J$18,2,0)),(Sheet1!S648+$F$9)*VLOOKUP($B1821,$H$13:$J$18,2,0),"N/A")</f>
        <v>0.58054100074999992</v>
      </c>
      <c r="K1821" s="82" t="str">
        <f>IF(ISNUMBER((Sheet1!T648+$F$9)*VLOOKUP($B1821,$H$13:$J$18,2,0)),(Sheet1!T648+$F$9)*VLOOKUP($B1821,$H$13:$J$18,2,0),"N/A")</f>
        <v>N/A</v>
      </c>
    </row>
    <row r="1822" spans="2:11" x14ac:dyDescent="0.25">
      <c r="B1822" s="78" t="str">
        <f>Sheet1!M649</f>
        <v>MA</v>
      </c>
      <c r="C1822" s="79" t="str">
        <f>Sheet1!N649</f>
        <v>Gas</v>
      </c>
      <c r="D1822" s="80">
        <f>Sheet1!O649</f>
        <v>43100</v>
      </c>
      <c r="E1822" s="80" t="str">
        <f>Sheet1!P649</f>
        <v>NatGrid-MA ($/therm)</v>
      </c>
      <c r="F1822" s="79" t="str">
        <f>Sheet1!Q649</f>
        <v>25-75K</v>
      </c>
      <c r="G1822" s="81" t="s">
        <v>61</v>
      </c>
      <c r="H1822" s="79">
        <f>IF(ISNUMBER((Sheet1!R649+$F$9)*VLOOKUP($B1822,$H$13:$J$18,2,0)),(Sheet1!R649+$F$9)*VLOOKUP($B1822,$H$13:$J$18,2,0),"N/A")</f>
        <v>0.56913163200000005</v>
      </c>
      <c r="I1822" s="79" t="s">
        <v>61</v>
      </c>
      <c r="J1822" s="79">
        <f>IF(ISNUMBER((Sheet1!S649+$F$9)*VLOOKUP($B1822,$H$13:$J$18,2,0)),(Sheet1!S649+$F$9)*VLOOKUP($B1822,$H$13:$J$18,2,0),"N/A")</f>
        <v>0.56054100075000002</v>
      </c>
      <c r="K1822" s="82" t="str">
        <f>IF(ISNUMBER((Sheet1!T649+$F$9)*VLOOKUP($B1822,$H$13:$J$18,2,0)),(Sheet1!T649+$F$9)*VLOOKUP($B1822,$H$13:$J$18,2,0),"N/A")</f>
        <v>N/A</v>
      </c>
    </row>
    <row r="1823" spans="2:11" x14ac:dyDescent="0.25">
      <c r="B1823" s="78" t="str">
        <f>Sheet1!M650</f>
        <v>MA</v>
      </c>
      <c r="C1823" s="79" t="str">
        <f>Sheet1!N650</f>
        <v>Gas</v>
      </c>
      <c r="D1823" s="80">
        <f>Sheet1!O650</f>
        <v>43100</v>
      </c>
      <c r="E1823" s="80" t="str">
        <f>Sheet1!P650</f>
        <v>NatGrid-MA ($/therm)</v>
      </c>
      <c r="F1823" s="79" t="str">
        <f>Sheet1!Q650</f>
        <v>75-125K</v>
      </c>
      <c r="G1823" s="81" t="s">
        <v>61</v>
      </c>
      <c r="H1823" s="79">
        <f>IF(ISNUMBER((Sheet1!R650+$F$9)*VLOOKUP($B1823,$H$13:$J$18,2,0)),(Sheet1!R650+$F$9)*VLOOKUP($B1823,$H$13:$J$18,2,0),"N/A")</f>
        <v>0.53413163200000002</v>
      </c>
      <c r="I1823" s="79" t="s">
        <v>61</v>
      </c>
      <c r="J1823" s="79">
        <f>IF(ISNUMBER((Sheet1!S650+$F$9)*VLOOKUP($B1823,$H$13:$J$18,2,0)),(Sheet1!S650+$F$9)*VLOOKUP($B1823,$H$13:$J$18,2,0),"N/A")</f>
        <v>0.52554100074999988</v>
      </c>
      <c r="K1823" s="82" t="str">
        <f>IF(ISNUMBER((Sheet1!T650+$F$9)*VLOOKUP($B1823,$H$13:$J$18,2,0)),(Sheet1!T650+$F$9)*VLOOKUP($B1823,$H$13:$J$18,2,0),"N/A")</f>
        <v>N/A</v>
      </c>
    </row>
    <row r="1824" spans="2:11" x14ac:dyDescent="0.25">
      <c r="B1824" s="78" t="str">
        <f>Sheet1!M651</f>
        <v>OH</v>
      </c>
      <c r="C1824" s="79" t="str">
        <f>Sheet1!N651</f>
        <v>Gas</v>
      </c>
      <c r="D1824" s="80">
        <f>Sheet1!O651</f>
        <v>42736</v>
      </c>
      <c r="E1824" s="80" t="str">
        <f>Sheet1!P651</f>
        <v>Columbia Gas OH ($/ccf)</v>
      </c>
      <c r="F1824" s="79" t="str">
        <f>Sheet1!Q651</f>
        <v>0-25K</v>
      </c>
      <c r="G1824" s="81" t="s">
        <v>61</v>
      </c>
      <c r="H1824" s="79">
        <f>IF(ISNUMBER((Sheet1!R651+$F$9)*VLOOKUP($B1824,$H$13:$J$18,2,0)),(Sheet1!R651+$F$9)*VLOOKUP($B1824,$H$13:$J$18,2,0),"N/A")</f>
        <v>0.54734342638789635</v>
      </c>
      <c r="I1824" s="79" t="s">
        <v>61</v>
      </c>
      <c r="J1824" s="79">
        <f>IF(ISNUMBER((Sheet1!S651+$F$9)*VLOOKUP($B1824,$H$13:$J$18,2,0)),(Sheet1!S651+$F$9)*VLOOKUP($B1824,$H$13:$J$18,2,0),"N/A")</f>
        <v>0.5153876819128963</v>
      </c>
      <c r="K1824" s="82">
        <f>IF(ISNUMBER((Sheet1!T651+$F$9)*VLOOKUP($B1824,$H$13:$J$18,2,0)),(Sheet1!T651+$F$9)*VLOOKUP($B1824,$H$13:$J$18,2,0),"N/A")</f>
        <v>0.49462855648789633</v>
      </c>
    </row>
    <row r="1825" spans="2:11" x14ac:dyDescent="0.25">
      <c r="B1825" s="78" t="str">
        <f>Sheet1!M652</f>
        <v>OH</v>
      </c>
      <c r="C1825" s="79" t="str">
        <f>Sheet1!N652</f>
        <v>Gas</v>
      </c>
      <c r="D1825" s="80">
        <f>Sheet1!O652</f>
        <v>42736</v>
      </c>
      <c r="E1825" s="80" t="str">
        <f>Sheet1!P652</f>
        <v>Columbia Gas OH ($/ccf)</v>
      </c>
      <c r="F1825" s="79" t="str">
        <f>Sheet1!Q652</f>
        <v>25-75K</v>
      </c>
      <c r="G1825" s="81" t="s">
        <v>61</v>
      </c>
      <c r="H1825" s="79">
        <f>IF(ISNUMBER((Sheet1!R652+$F$9)*VLOOKUP($B1825,$H$13:$J$18,2,0)),(Sheet1!R652+$F$9)*VLOOKUP($B1825,$H$13:$J$18,2,0),"N/A")</f>
        <v>0.5272914263878965</v>
      </c>
      <c r="I1825" s="79" t="s">
        <v>61</v>
      </c>
      <c r="J1825" s="79">
        <f>IF(ISNUMBER((Sheet1!S652+$F$9)*VLOOKUP($B1825,$H$13:$J$18,2,0)),(Sheet1!S652+$F$9)*VLOOKUP($B1825,$H$13:$J$18,2,0),"N/A")</f>
        <v>0.4953356819128964</v>
      </c>
      <c r="K1825" s="82">
        <f>IF(ISNUMBER((Sheet1!T652+$F$9)*VLOOKUP($B1825,$H$13:$J$18,2,0)),(Sheet1!T652+$F$9)*VLOOKUP($B1825,$H$13:$J$18,2,0),"N/A")</f>
        <v>0.47457655648789632</v>
      </c>
    </row>
    <row r="1826" spans="2:11" x14ac:dyDescent="0.25">
      <c r="B1826" s="78" t="str">
        <f>Sheet1!M653</f>
        <v>OH</v>
      </c>
      <c r="C1826" s="79" t="str">
        <f>Sheet1!N653</f>
        <v>Gas</v>
      </c>
      <c r="D1826" s="80">
        <f>Sheet1!O653</f>
        <v>42736</v>
      </c>
      <c r="E1826" s="80" t="str">
        <f>Sheet1!P653</f>
        <v>Columbia Gas OH ($/ccf)</v>
      </c>
      <c r="F1826" s="79" t="str">
        <f>Sheet1!Q653</f>
        <v>75-125K</v>
      </c>
      <c r="G1826" s="81" t="s">
        <v>61</v>
      </c>
      <c r="H1826" s="79">
        <f>IF(ISNUMBER((Sheet1!R653+$F$9)*VLOOKUP($B1826,$H$13:$J$18,2,0)),(Sheet1!R653+$F$9)*VLOOKUP($B1826,$H$13:$J$18,2,0),"N/A")</f>
        <v>0.49220042638789646</v>
      </c>
      <c r="I1826" s="79" t="s">
        <v>61</v>
      </c>
      <c r="J1826" s="79">
        <f>IF(ISNUMBER((Sheet1!S653+$F$9)*VLOOKUP($B1826,$H$13:$J$18,2,0)),(Sheet1!S653+$F$9)*VLOOKUP($B1826,$H$13:$J$18,2,0),"N/A")</f>
        <v>0.4602446819128963</v>
      </c>
      <c r="K1826" s="82">
        <f>IF(ISNUMBER((Sheet1!T653+$F$9)*VLOOKUP($B1826,$H$13:$J$18,2,0)),(Sheet1!T653+$F$9)*VLOOKUP($B1826,$H$13:$J$18,2,0),"N/A")</f>
        <v>0.43948555648789639</v>
      </c>
    </row>
    <row r="1827" spans="2:11" x14ac:dyDescent="0.25">
      <c r="B1827" s="78" t="str">
        <f>Sheet1!M654</f>
        <v>OH</v>
      </c>
      <c r="C1827" s="79" t="str">
        <f>Sheet1!N654</f>
        <v>Gas</v>
      </c>
      <c r="D1827" s="80">
        <f>Sheet1!O654</f>
        <v>42736</v>
      </c>
      <c r="E1827" s="80" t="str">
        <f>Sheet1!P654</f>
        <v>Duke Energy ($/ccf)</v>
      </c>
      <c r="F1827" s="79" t="str">
        <f>Sheet1!Q654</f>
        <v>0-25K</v>
      </c>
      <c r="G1827" s="81" t="s">
        <v>61</v>
      </c>
      <c r="H1827" s="79">
        <f>IF(ISNUMBER((Sheet1!R654+$F$9)*VLOOKUP($B1827,$H$13:$J$18,2,0)),(Sheet1!R654+$F$9)*VLOOKUP($B1827,$H$13:$J$18,2,0),"N/A")</f>
        <v>0.5273221696874999</v>
      </c>
      <c r="I1827" s="79" t="s">
        <v>61</v>
      </c>
      <c r="J1827" s="79">
        <f>IF(ISNUMBER((Sheet1!S654+$F$9)*VLOOKUP($B1827,$H$13:$J$18,2,0)),(Sheet1!S654+$F$9)*VLOOKUP($B1827,$H$13:$J$18,2,0),"N/A")</f>
        <v>0.50290688581874998</v>
      </c>
      <c r="K1827" s="82">
        <f>IF(ISNUMBER((Sheet1!T654+$F$9)*VLOOKUP($B1827,$H$13:$J$18,2,0)),(Sheet1!T654+$F$9)*VLOOKUP($B1827,$H$13:$J$18,2,0),"N/A")</f>
        <v>0.48887649097499997</v>
      </c>
    </row>
    <row r="1828" spans="2:11" x14ac:dyDescent="0.25">
      <c r="B1828" s="78" t="str">
        <f>Sheet1!M655</f>
        <v>OH</v>
      </c>
      <c r="C1828" s="79" t="str">
        <f>Sheet1!N655</f>
        <v>Gas</v>
      </c>
      <c r="D1828" s="80">
        <f>Sheet1!O655</f>
        <v>42736</v>
      </c>
      <c r="E1828" s="80" t="str">
        <f>Sheet1!P655</f>
        <v>Duke Energy ($/ccf)</v>
      </c>
      <c r="F1828" s="79" t="str">
        <f>Sheet1!Q655</f>
        <v>25-75K</v>
      </c>
      <c r="G1828" s="81" t="s">
        <v>61</v>
      </c>
      <c r="H1828" s="79">
        <f>IF(ISNUMBER((Sheet1!R655+$F$9)*VLOOKUP($B1828,$H$13:$J$18,2,0)),(Sheet1!R655+$F$9)*VLOOKUP($B1828,$H$13:$J$18,2,0),"N/A")</f>
        <v>0.50727016968749994</v>
      </c>
      <c r="I1828" s="79" t="s">
        <v>61</v>
      </c>
      <c r="J1828" s="79">
        <f>IF(ISNUMBER((Sheet1!S655+$F$9)*VLOOKUP($B1828,$H$13:$J$18,2,0)),(Sheet1!S655+$F$9)*VLOOKUP($B1828,$H$13:$J$18,2,0),"N/A")</f>
        <v>0.48285488581875002</v>
      </c>
      <c r="K1828" s="82">
        <f>IF(ISNUMBER((Sheet1!T655+$F$9)*VLOOKUP($B1828,$H$13:$J$18,2,0)),(Sheet1!T655+$F$9)*VLOOKUP($B1828,$H$13:$J$18,2,0),"N/A")</f>
        <v>0.46882449097500006</v>
      </c>
    </row>
    <row r="1829" spans="2:11" x14ac:dyDescent="0.25">
      <c r="B1829" s="78" t="str">
        <f>Sheet1!M656</f>
        <v>OH</v>
      </c>
      <c r="C1829" s="79" t="str">
        <f>Sheet1!N656</f>
        <v>Gas</v>
      </c>
      <c r="D1829" s="80">
        <f>Sheet1!O656</f>
        <v>42736</v>
      </c>
      <c r="E1829" s="80" t="str">
        <f>Sheet1!P656</f>
        <v>Duke Energy ($/ccf)</v>
      </c>
      <c r="F1829" s="79" t="str">
        <f>Sheet1!Q656</f>
        <v>75-125K</v>
      </c>
      <c r="G1829" s="81" t="s">
        <v>61</v>
      </c>
      <c r="H1829" s="79">
        <f>IF(ISNUMBER((Sheet1!R656+$F$9)*VLOOKUP($B1829,$H$13:$J$18,2,0)),(Sheet1!R656+$F$9)*VLOOKUP($B1829,$H$13:$J$18,2,0),"N/A")</f>
        <v>0.47217916968750001</v>
      </c>
      <c r="I1829" s="79" t="s">
        <v>61</v>
      </c>
      <c r="J1829" s="79">
        <f>IF(ISNUMBER((Sheet1!S656+$F$9)*VLOOKUP($B1829,$H$13:$J$18,2,0)),(Sheet1!S656+$F$9)*VLOOKUP($B1829,$H$13:$J$18,2,0),"N/A")</f>
        <v>0.44776388581874998</v>
      </c>
      <c r="K1829" s="82">
        <f>IF(ISNUMBER((Sheet1!T656+$F$9)*VLOOKUP($B1829,$H$13:$J$18,2,0)),(Sheet1!T656+$F$9)*VLOOKUP($B1829,$H$13:$J$18,2,0),"N/A")</f>
        <v>0.43373349097499997</v>
      </c>
    </row>
    <row r="1830" spans="2:11" x14ac:dyDescent="0.25">
      <c r="B1830" s="78" t="str">
        <f>Sheet1!M657</f>
        <v>OH</v>
      </c>
      <c r="C1830" s="79" t="str">
        <f>Sheet1!N657</f>
        <v>Gas</v>
      </c>
      <c r="D1830" s="80">
        <f>Sheet1!O657</f>
        <v>42794</v>
      </c>
      <c r="E1830" s="80" t="str">
        <f>Sheet1!P657</f>
        <v>Columbia Gas OH ($/ccf)</v>
      </c>
      <c r="F1830" s="79" t="str">
        <f>Sheet1!Q657</f>
        <v>0-25K</v>
      </c>
      <c r="G1830" s="81" t="s">
        <v>61</v>
      </c>
      <c r="H1830" s="79">
        <f>IF(ISNUMBER((Sheet1!R657+$F$9)*VLOOKUP($B1830,$H$13:$J$18,2,0)),(Sheet1!R657+$F$9)*VLOOKUP($B1830,$H$13:$J$18,2,0),"N/A")</f>
        <v>0.54754795678789636</v>
      </c>
      <c r="I1830" s="79" t="s">
        <v>61</v>
      </c>
      <c r="J1830" s="79">
        <f>IF(ISNUMBER((Sheet1!S657+$F$9)*VLOOKUP($B1830,$H$13:$J$18,2,0)),(Sheet1!S657+$F$9)*VLOOKUP($B1830,$H$13:$J$18,2,0),"N/A")</f>
        <v>0.51262652151289645</v>
      </c>
      <c r="K1830" s="82">
        <f>IF(ISNUMBER((Sheet1!T657+$F$9)*VLOOKUP($B1830,$H$13:$J$18,2,0)),(Sheet1!T657+$F$9)*VLOOKUP($B1830,$H$13:$J$18,2,0),"N/A")</f>
        <v>0.49230770458789636</v>
      </c>
    </row>
    <row r="1831" spans="2:11" x14ac:dyDescent="0.25">
      <c r="B1831" s="78" t="str">
        <f>Sheet1!M658</f>
        <v>OH</v>
      </c>
      <c r="C1831" s="79" t="str">
        <f>Sheet1!N658</f>
        <v>Gas</v>
      </c>
      <c r="D1831" s="80">
        <f>Sheet1!O658</f>
        <v>42794</v>
      </c>
      <c r="E1831" s="80" t="str">
        <f>Sheet1!P658</f>
        <v>Columbia Gas OH ($/ccf)</v>
      </c>
      <c r="F1831" s="79" t="str">
        <f>Sheet1!Q658</f>
        <v>25-75K</v>
      </c>
      <c r="G1831" s="81" t="s">
        <v>61</v>
      </c>
      <c r="H1831" s="79">
        <f>IF(ISNUMBER((Sheet1!R658+$F$9)*VLOOKUP($B1831,$H$13:$J$18,2,0)),(Sheet1!R658+$F$9)*VLOOKUP($B1831,$H$13:$J$18,2,0),"N/A")</f>
        <v>0.52749595678789629</v>
      </c>
      <c r="I1831" s="79" t="s">
        <v>61</v>
      </c>
      <c r="J1831" s="79">
        <f>IF(ISNUMBER((Sheet1!S658+$F$9)*VLOOKUP($B1831,$H$13:$J$18,2,0)),(Sheet1!S658+$F$9)*VLOOKUP($B1831,$H$13:$J$18,2,0),"N/A")</f>
        <v>0.49257452151289638</v>
      </c>
      <c r="K1831" s="82">
        <f>IF(ISNUMBER((Sheet1!T658+$F$9)*VLOOKUP($B1831,$H$13:$J$18,2,0)),(Sheet1!T658+$F$9)*VLOOKUP($B1831,$H$13:$J$18,2,0),"N/A")</f>
        <v>0.47225570458789645</v>
      </c>
    </row>
    <row r="1832" spans="2:11" x14ac:dyDescent="0.25">
      <c r="B1832" s="78" t="str">
        <f>Sheet1!M659</f>
        <v>OH</v>
      </c>
      <c r="C1832" s="79" t="str">
        <f>Sheet1!N659</f>
        <v>Gas</v>
      </c>
      <c r="D1832" s="80">
        <f>Sheet1!O659</f>
        <v>42794</v>
      </c>
      <c r="E1832" s="80" t="str">
        <f>Sheet1!P659</f>
        <v>Columbia Gas OH ($/ccf)</v>
      </c>
      <c r="F1832" s="79" t="str">
        <f>Sheet1!Q659</f>
        <v>75-125K</v>
      </c>
      <c r="G1832" s="81" t="s">
        <v>61</v>
      </c>
      <c r="H1832" s="79">
        <f>IF(ISNUMBER((Sheet1!R659+$F$9)*VLOOKUP($B1832,$H$13:$J$18,2,0)),(Sheet1!R659+$F$9)*VLOOKUP($B1832,$H$13:$J$18,2,0),"N/A")</f>
        <v>0.49240495678789631</v>
      </c>
      <c r="I1832" s="79" t="s">
        <v>61</v>
      </c>
      <c r="J1832" s="79">
        <f>IF(ISNUMBER((Sheet1!S659+$F$9)*VLOOKUP($B1832,$H$13:$J$18,2,0)),(Sheet1!S659+$F$9)*VLOOKUP($B1832,$H$13:$J$18,2,0),"N/A")</f>
        <v>0.4574835215128964</v>
      </c>
      <c r="K1832" s="82">
        <f>IF(ISNUMBER((Sheet1!T659+$F$9)*VLOOKUP($B1832,$H$13:$J$18,2,0)),(Sheet1!T659+$F$9)*VLOOKUP($B1832,$H$13:$J$18,2,0),"N/A")</f>
        <v>0.43716470458789636</v>
      </c>
    </row>
    <row r="1833" spans="2:11" x14ac:dyDescent="0.25">
      <c r="B1833" s="78" t="str">
        <f>Sheet1!M660</f>
        <v>OH</v>
      </c>
      <c r="C1833" s="79" t="str">
        <f>Sheet1!N660</f>
        <v>Gas</v>
      </c>
      <c r="D1833" s="80">
        <f>Sheet1!O660</f>
        <v>42794</v>
      </c>
      <c r="E1833" s="80" t="str">
        <f>Sheet1!P660</f>
        <v>Duke Energy ($/ccf)</v>
      </c>
      <c r="F1833" s="79" t="str">
        <f>Sheet1!Q660</f>
        <v>0-25K</v>
      </c>
      <c r="G1833" s="81" t="s">
        <v>61</v>
      </c>
      <c r="H1833" s="79">
        <f>IF(ISNUMBER((Sheet1!R660+$F$9)*VLOOKUP($B1833,$H$13:$J$18,2,0)),(Sheet1!R660+$F$9)*VLOOKUP($B1833,$H$13:$J$18,2,0),"N/A")</f>
        <v>0.52583932428750002</v>
      </c>
      <c r="I1833" s="79" t="s">
        <v>61</v>
      </c>
      <c r="J1833" s="79">
        <f>IF(ISNUMBER((Sheet1!S660+$F$9)*VLOOKUP($B1833,$H$13:$J$18,2,0)),(Sheet1!S660+$F$9)*VLOOKUP($B1833,$H$13:$J$18,2,0),"N/A")</f>
        <v>0.50018407486875005</v>
      </c>
      <c r="K1833" s="82">
        <f>IF(ISNUMBER((Sheet1!T660+$F$9)*VLOOKUP($B1833,$H$13:$J$18,2,0)),(Sheet1!T660+$F$9)*VLOOKUP($B1833,$H$13:$J$18,2,0),"N/A")</f>
        <v>0.48672501581250011</v>
      </c>
    </row>
    <row r="1834" spans="2:11" x14ac:dyDescent="0.25">
      <c r="B1834" s="78" t="str">
        <f>Sheet1!M661</f>
        <v>OH</v>
      </c>
      <c r="C1834" s="79" t="str">
        <f>Sheet1!N661</f>
        <v>Gas</v>
      </c>
      <c r="D1834" s="80">
        <f>Sheet1!O661</f>
        <v>42794</v>
      </c>
      <c r="E1834" s="80" t="str">
        <f>Sheet1!P661</f>
        <v>Duke Energy ($/ccf)</v>
      </c>
      <c r="F1834" s="79" t="str">
        <f>Sheet1!Q661</f>
        <v>25-75K</v>
      </c>
      <c r="G1834" s="81" t="s">
        <v>61</v>
      </c>
      <c r="H1834" s="79">
        <f>IF(ISNUMBER((Sheet1!R661+$F$9)*VLOOKUP($B1834,$H$13:$J$18,2,0)),(Sheet1!R661+$F$9)*VLOOKUP($B1834,$H$13:$J$18,2,0),"N/A")</f>
        <v>0.50578732428750006</v>
      </c>
      <c r="I1834" s="79" t="s">
        <v>61</v>
      </c>
      <c r="J1834" s="79">
        <f>IF(ISNUMBER((Sheet1!S661+$F$9)*VLOOKUP($B1834,$H$13:$J$18,2,0)),(Sheet1!S661+$F$9)*VLOOKUP($B1834,$H$13:$J$18,2,0),"N/A")</f>
        <v>0.48013207486874998</v>
      </c>
      <c r="K1834" s="82">
        <f>IF(ISNUMBER((Sheet1!T661+$F$9)*VLOOKUP($B1834,$H$13:$J$18,2,0)),(Sheet1!T661+$F$9)*VLOOKUP($B1834,$H$13:$J$18,2,0),"N/A")</f>
        <v>0.46667301581250009</v>
      </c>
    </row>
    <row r="1835" spans="2:11" x14ac:dyDescent="0.25">
      <c r="B1835" s="78" t="str">
        <f>Sheet1!M662</f>
        <v>OH</v>
      </c>
      <c r="C1835" s="79" t="str">
        <f>Sheet1!N662</f>
        <v>Gas</v>
      </c>
      <c r="D1835" s="80">
        <f>Sheet1!O662</f>
        <v>42794</v>
      </c>
      <c r="E1835" s="80" t="str">
        <f>Sheet1!P662</f>
        <v>Duke Energy ($/ccf)</v>
      </c>
      <c r="F1835" s="79" t="str">
        <f>Sheet1!Q662</f>
        <v>75-125K</v>
      </c>
      <c r="G1835" s="81" t="s">
        <v>61</v>
      </c>
      <c r="H1835" s="79">
        <f>IF(ISNUMBER((Sheet1!R662+$F$9)*VLOOKUP($B1835,$H$13:$J$18,2,0)),(Sheet1!R662+$F$9)*VLOOKUP($B1835,$H$13:$J$18,2,0),"N/A")</f>
        <v>0.47069632428749991</v>
      </c>
      <c r="I1835" s="79" t="s">
        <v>61</v>
      </c>
      <c r="J1835" s="79">
        <f>IF(ISNUMBER((Sheet1!S662+$F$9)*VLOOKUP($B1835,$H$13:$J$18,2,0)),(Sheet1!S662+$F$9)*VLOOKUP($B1835,$H$13:$J$18,2,0),"N/A")</f>
        <v>0.44504107486875005</v>
      </c>
      <c r="K1835" s="82">
        <f>IF(ISNUMBER((Sheet1!T662+$F$9)*VLOOKUP($B1835,$H$13:$J$18,2,0)),(Sheet1!T662+$F$9)*VLOOKUP($B1835,$H$13:$J$18,2,0),"N/A")</f>
        <v>0.43158201581250005</v>
      </c>
    </row>
    <row r="1836" spans="2:11" x14ac:dyDescent="0.25">
      <c r="B1836" s="78" t="str">
        <f>Sheet1!M663</f>
        <v>OH</v>
      </c>
      <c r="C1836" s="79" t="str">
        <f>Sheet1!N663</f>
        <v>Gas</v>
      </c>
      <c r="D1836" s="80">
        <f>Sheet1!O663</f>
        <v>42825</v>
      </c>
      <c r="E1836" s="80" t="str">
        <f>Sheet1!P663</f>
        <v>Columbia Gas OH ($/ccf)</v>
      </c>
      <c r="F1836" s="79" t="str">
        <f>Sheet1!Q663</f>
        <v>0-25K</v>
      </c>
      <c r="G1836" s="81" t="s">
        <v>61</v>
      </c>
      <c r="H1836" s="79">
        <f>IF(ISNUMBER((Sheet1!R663+$F$9)*VLOOKUP($B1836,$H$13:$J$18,2,0)),(Sheet1!R663+$F$9)*VLOOKUP($B1836,$H$13:$J$18,2,0),"N/A")</f>
        <v>0.54658922053789638</v>
      </c>
      <c r="I1836" s="79" t="s">
        <v>61</v>
      </c>
      <c r="J1836" s="79">
        <f>IF(ISNUMBER((Sheet1!S663+$F$9)*VLOOKUP($B1836,$H$13:$J$18,2,0)),(Sheet1!S663+$F$9)*VLOOKUP($B1836,$H$13:$J$18,2,0),"N/A")</f>
        <v>0.50942860348789631</v>
      </c>
      <c r="K1836" s="82">
        <f>IF(ISNUMBER((Sheet1!T663+$F$9)*VLOOKUP($B1836,$H$13:$J$18,2,0)),(Sheet1!T663+$F$9)*VLOOKUP($B1836,$H$13:$J$18,2,0),"N/A")</f>
        <v>0.48986328223789632</v>
      </c>
    </row>
    <row r="1837" spans="2:11" x14ac:dyDescent="0.25">
      <c r="B1837" s="78" t="str">
        <f>Sheet1!M664</f>
        <v>OH</v>
      </c>
      <c r="C1837" s="79" t="str">
        <f>Sheet1!N664</f>
        <v>Gas</v>
      </c>
      <c r="D1837" s="80">
        <f>Sheet1!O664</f>
        <v>42825</v>
      </c>
      <c r="E1837" s="80" t="str">
        <f>Sheet1!P664</f>
        <v>Columbia Gas OH ($/ccf)</v>
      </c>
      <c r="F1837" s="79" t="str">
        <f>Sheet1!Q664</f>
        <v>25-75K</v>
      </c>
      <c r="G1837" s="81" t="s">
        <v>61</v>
      </c>
      <c r="H1837" s="79">
        <f>IF(ISNUMBER((Sheet1!R664+$F$9)*VLOOKUP($B1837,$H$13:$J$18,2,0)),(Sheet1!R664+$F$9)*VLOOKUP($B1837,$H$13:$J$18,2,0),"N/A")</f>
        <v>0.52653722053789642</v>
      </c>
      <c r="I1837" s="79" t="s">
        <v>61</v>
      </c>
      <c r="J1837" s="79">
        <f>IF(ISNUMBER((Sheet1!S664+$F$9)*VLOOKUP($B1837,$H$13:$J$18,2,0)),(Sheet1!S664+$F$9)*VLOOKUP($B1837,$H$13:$J$18,2,0),"N/A")</f>
        <v>0.48937660348789641</v>
      </c>
      <c r="K1837" s="82">
        <f>IF(ISNUMBER((Sheet1!T664+$F$9)*VLOOKUP($B1837,$H$13:$J$18,2,0)),(Sheet1!T664+$F$9)*VLOOKUP($B1837,$H$13:$J$18,2,0),"N/A")</f>
        <v>0.46981128223789637</v>
      </c>
    </row>
    <row r="1838" spans="2:11" x14ac:dyDescent="0.25">
      <c r="B1838" s="78" t="str">
        <f>Sheet1!M665</f>
        <v>OH</v>
      </c>
      <c r="C1838" s="79" t="str">
        <f>Sheet1!N665</f>
        <v>Gas</v>
      </c>
      <c r="D1838" s="80">
        <f>Sheet1!O665</f>
        <v>42825</v>
      </c>
      <c r="E1838" s="80" t="str">
        <f>Sheet1!P665</f>
        <v>Columbia Gas OH ($/ccf)</v>
      </c>
      <c r="F1838" s="79" t="str">
        <f>Sheet1!Q665</f>
        <v>75-125K</v>
      </c>
      <c r="G1838" s="81" t="s">
        <v>61</v>
      </c>
      <c r="H1838" s="79">
        <f>IF(ISNUMBER((Sheet1!R665+$F$9)*VLOOKUP($B1838,$H$13:$J$18,2,0)),(Sheet1!R665+$F$9)*VLOOKUP($B1838,$H$13:$J$18,2,0),"N/A")</f>
        <v>0.49144622053789638</v>
      </c>
      <c r="I1838" s="79" t="s">
        <v>61</v>
      </c>
      <c r="J1838" s="79">
        <f>IF(ISNUMBER((Sheet1!S665+$F$9)*VLOOKUP($B1838,$H$13:$J$18,2,0)),(Sheet1!S665+$F$9)*VLOOKUP($B1838,$H$13:$J$18,2,0),"N/A")</f>
        <v>0.45428560348789643</v>
      </c>
      <c r="K1838" s="82">
        <f>IF(ISNUMBER((Sheet1!T665+$F$9)*VLOOKUP($B1838,$H$13:$J$18,2,0)),(Sheet1!T665+$F$9)*VLOOKUP($B1838,$H$13:$J$18,2,0),"N/A")</f>
        <v>0.43472028223789638</v>
      </c>
    </row>
    <row r="1839" spans="2:11" x14ac:dyDescent="0.25">
      <c r="B1839" s="78" t="str">
        <f>Sheet1!M666</f>
        <v>OH</v>
      </c>
      <c r="C1839" s="79" t="str">
        <f>Sheet1!N666</f>
        <v>Gas</v>
      </c>
      <c r="D1839" s="80">
        <f>Sheet1!O666</f>
        <v>42825</v>
      </c>
      <c r="E1839" s="80" t="str">
        <f>Sheet1!P666</f>
        <v>Duke Energy ($/ccf)</v>
      </c>
      <c r="F1839" s="79" t="str">
        <f>Sheet1!Q666</f>
        <v>0-25K</v>
      </c>
      <c r="G1839" s="81" t="s">
        <v>61</v>
      </c>
      <c r="H1839" s="79">
        <f>IF(ISNUMBER((Sheet1!R666+$F$9)*VLOOKUP($B1839,$H$13:$J$18,2,0)),(Sheet1!R666+$F$9)*VLOOKUP($B1839,$H$13:$J$18,2,0),"N/A")</f>
        <v>0.52353835728749998</v>
      </c>
      <c r="I1839" s="79" t="s">
        <v>61</v>
      </c>
      <c r="J1839" s="79">
        <f>IF(ISNUMBER((Sheet1!S666+$F$9)*VLOOKUP($B1839,$H$13:$J$18,2,0)),(Sheet1!S666+$F$9)*VLOOKUP($B1839,$H$13:$J$18,2,0),"N/A")</f>
        <v>0.49721145986249998</v>
      </c>
      <c r="K1839" s="82">
        <f>IF(ISNUMBER((Sheet1!T666+$F$9)*VLOOKUP($B1839,$H$13:$J$18,2,0)),(Sheet1!T666+$F$9)*VLOOKUP($B1839,$H$13:$J$18,2,0),"N/A")</f>
        <v>0.48451069016250009</v>
      </c>
    </row>
    <row r="1840" spans="2:11" x14ac:dyDescent="0.25">
      <c r="B1840" s="78" t="str">
        <f>Sheet1!M667</f>
        <v>OH</v>
      </c>
      <c r="C1840" s="79" t="str">
        <f>Sheet1!N667</f>
        <v>Gas</v>
      </c>
      <c r="D1840" s="80">
        <f>Sheet1!O667</f>
        <v>42825</v>
      </c>
      <c r="E1840" s="80" t="str">
        <f>Sheet1!P667</f>
        <v>Duke Energy ($/ccf)</v>
      </c>
      <c r="F1840" s="79" t="str">
        <f>Sheet1!Q667</f>
        <v>25-75K</v>
      </c>
      <c r="G1840" s="81" t="s">
        <v>61</v>
      </c>
      <c r="H1840" s="79">
        <f>IF(ISNUMBER((Sheet1!R667+$F$9)*VLOOKUP($B1840,$H$13:$J$18,2,0)),(Sheet1!R667+$F$9)*VLOOKUP($B1840,$H$13:$J$18,2,0),"N/A")</f>
        <v>0.50348635728750002</v>
      </c>
      <c r="I1840" s="79" t="s">
        <v>61</v>
      </c>
      <c r="J1840" s="79">
        <f>IF(ISNUMBER((Sheet1!S667+$F$9)*VLOOKUP($B1840,$H$13:$J$18,2,0)),(Sheet1!S667+$F$9)*VLOOKUP($B1840,$H$13:$J$18,2,0),"N/A")</f>
        <v>0.47715945986249997</v>
      </c>
      <c r="K1840" s="82">
        <f>IF(ISNUMBER((Sheet1!T667+$F$9)*VLOOKUP($B1840,$H$13:$J$18,2,0)),(Sheet1!T667+$F$9)*VLOOKUP($B1840,$H$13:$J$18,2,0),"N/A")</f>
        <v>0.46445869016250008</v>
      </c>
    </row>
    <row r="1841" spans="2:11" x14ac:dyDescent="0.25">
      <c r="B1841" s="78" t="str">
        <f>Sheet1!M668</f>
        <v>OH</v>
      </c>
      <c r="C1841" s="79" t="str">
        <f>Sheet1!N668</f>
        <v>Gas</v>
      </c>
      <c r="D1841" s="80">
        <f>Sheet1!O668</f>
        <v>42825</v>
      </c>
      <c r="E1841" s="80" t="str">
        <f>Sheet1!P668</f>
        <v>Duke Energy ($/ccf)</v>
      </c>
      <c r="F1841" s="79" t="str">
        <f>Sheet1!Q668</f>
        <v>75-125K</v>
      </c>
      <c r="G1841" s="81" t="s">
        <v>61</v>
      </c>
      <c r="H1841" s="79">
        <f>IF(ISNUMBER((Sheet1!R668+$F$9)*VLOOKUP($B1841,$H$13:$J$18,2,0)),(Sheet1!R668+$F$9)*VLOOKUP($B1841,$H$13:$J$18,2,0),"N/A")</f>
        <v>0.46839535728749992</v>
      </c>
      <c r="I1841" s="79" t="s">
        <v>61</v>
      </c>
      <c r="J1841" s="79">
        <f>IF(ISNUMBER((Sheet1!S668+$F$9)*VLOOKUP($B1841,$H$13:$J$18,2,0)),(Sheet1!S668+$F$9)*VLOOKUP($B1841,$H$13:$J$18,2,0),"N/A")</f>
        <v>0.44206845986250004</v>
      </c>
      <c r="K1841" s="82">
        <f>IF(ISNUMBER((Sheet1!T668+$F$9)*VLOOKUP($B1841,$H$13:$J$18,2,0)),(Sheet1!T668+$F$9)*VLOOKUP($B1841,$H$13:$J$18,2,0),"N/A")</f>
        <v>0.42936769016250009</v>
      </c>
    </row>
    <row r="1842" spans="2:11" x14ac:dyDescent="0.25">
      <c r="B1842" s="78" t="str">
        <f>Sheet1!M669</f>
        <v>OH</v>
      </c>
      <c r="C1842" s="79" t="str">
        <f>Sheet1!N669</f>
        <v>Gas</v>
      </c>
      <c r="D1842" s="80">
        <f>Sheet1!O669</f>
        <v>42855</v>
      </c>
      <c r="E1842" s="80" t="str">
        <f>Sheet1!P669</f>
        <v>Columbia Gas OH ($/ccf)</v>
      </c>
      <c r="F1842" s="79" t="str">
        <f>Sheet1!Q669</f>
        <v>0-25K</v>
      </c>
      <c r="G1842" s="81" t="s">
        <v>61</v>
      </c>
      <c r="H1842" s="79">
        <f>IF(ISNUMBER((Sheet1!R669+$F$9)*VLOOKUP($B1842,$H$13:$J$18,2,0)),(Sheet1!R669+$F$9)*VLOOKUP($B1842,$H$13:$J$18,2,0),"N/A")</f>
        <v>0.54095611243789643</v>
      </c>
      <c r="I1842" s="79" t="s">
        <v>61</v>
      </c>
      <c r="J1842" s="79">
        <f>IF(ISNUMBER((Sheet1!S669+$F$9)*VLOOKUP($B1842,$H$13:$J$18,2,0)),(Sheet1!S669+$F$9)*VLOOKUP($B1842,$H$13:$J$18,2,0),"N/A")</f>
        <v>0.50521442503789638</v>
      </c>
      <c r="K1842" s="82">
        <f>IF(ISNUMBER((Sheet1!T669+$F$9)*VLOOKUP($B1842,$H$13:$J$18,2,0)),(Sheet1!T669+$F$9)*VLOOKUP($B1842,$H$13:$J$18,2,0),"N/A")</f>
        <v>0.48703678573789638</v>
      </c>
    </row>
    <row r="1843" spans="2:11" x14ac:dyDescent="0.25">
      <c r="B1843" s="78" t="str">
        <f>Sheet1!M670</f>
        <v>OH</v>
      </c>
      <c r="C1843" s="79" t="str">
        <f>Sheet1!N670</f>
        <v>Gas</v>
      </c>
      <c r="D1843" s="80">
        <f>Sheet1!O670</f>
        <v>42855</v>
      </c>
      <c r="E1843" s="80" t="str">
        <f>Sheet1!P670</f>
        <v>Columbia Gas OH ($/ccf)</v>
      </c>
      <c r="F1843" s="79" t="str">
        <f>Sheet1!Q670</f>
        <v>25-75K</v>
      </c>
      <c r="G1843" s="81" t="s">
        <v>61</v>
      </c>
      <c r="H1843" s="79">
        <f>IF(ISNUMBER((Sheet1!R670+$F$9)*VLOOKUP($B1843,$H$13:$J$18,2,0)),(Sheet1!R670+$F$9)*VLOOKUP($B1843,$H$13:$J$18,2,0),"N/A")</f>
        <v>0.52090411243789636</v>
      </c>
      <c r="I1843" s="79" t="s">
        <v>61</v>
      </c>
      <c r="J1843" s="79">
        <f>IF(ISNUMBER((Sheet1!S670+$F$9)*VLOOKUP($B1843,$H$13:$J$18,2,0)),(Sheet1!S670+$F$9)*VLOOKUP($B1843,$H$13:$J$18,2,0),"N/A")</f>
        <v>0.48516242503789636</v>
      </c>
      <c r="K1843" s="82">
        <f>IF(ISNUMBER((Sheet1!T670+$F$9)*VLOOKUP($B1843,$H$13:$J$18,2,0)),(Sheet1!T670+$F$9)*VLOOKUP($B1843,$H$13:$J$18,2,0),"N/A")</f>
        <v>0.46698478573789637</v>
      </c>
    </row>
    <row r="1844" spans="2:11" x14ac:dyDescent="0.25">
      <c r="B1844" s="78" t="str">
        <f>Sheet1!M671</f>
        <v>OH</v>
      </c>
      <c r="C1844" s="79" t="str">
        <f>Sheet1!N671</f>
        <v>Gas</v>
      </c>
      <c r="D1844" s="80">
        <f>Sheet1!O671</f>
        <v>42855</v>
      </c>
      <c r="E1844" s="80" t="str">
        <f>Sheet1!P671</f>
        <v>Columbia Gas OH ($/ccf)</v>
      </c>
      <c r="F1844" s="79" t="str">
        <f>Sheet1!Q671</f>
        <v>75-125K</v>
      </c>
      <c r="G1844" s="81" t="s">
        <v>61</v>
      </c>
      <c r="H1844" s="79">
        <f>IF(ISNUMBER((Sheet1!R671+$F$9)*VLOOKUP($B1844,$H$13:$J$18,2,0)),(Sheet1!R671+$F$9)*VLOOKUP($B1844,$H$13:$J$18,2,0),"N/A")</f>
        <v>0.48581311243789632</v>
      </c>
      <c r="I1844" s="79" t="s">
        <v>61</v>
      </c>
      <c r="J1844" s="79">
        <f>IF(ISNUMBER((Sheet1!S671+$F$9)*VLOOKUP($B1844,$H$13:$J$18,2,0)),(Sheet1!S671+$F$9)*VLOOKUP($B1844,$H$13:$J$18,2,0),"N/A")</f>
        <v>0.45007142503789632</v>
      </c>
      <c r="K1844" s="82">
        <f>IF(ISNUMBER((Sheet1!T671+$F$9)*VLOOKUP($B1844,$H$13:$J$18,2,0)),(Sheet1!T671+$F$9)*VLOOKUP($B1844,$H$13:$J$18,2,0),"N/A")</f>
        <v>0.43189378573789639</v>
      </c>
    </row>
    <row r="1845" spans="2:11" x14ac:dyDescent="0.25">
      <c r="B1845" s="78" t="str">
        <f>Sheet1!M672</f>
        <v>OH</v>
      </c>
      <c r="C1845" s="79" t="str">
        <f>Sheet1!N672</f>
        <v>Gas</v>
      </c>
      <c r="D1845" s="80">
        <f>Sheet1!O672</f>
        <v>42855</v>
      </c>
      <c r="E1845" s="80" t="str">
        <f>Sheet1!P672</f>
        <v>Duke Energy ($/ccf)</v>
      </c>
      <c r="F1845" s="79" t="str">
        <f>Sheet1!Q672</f>
        <v>0-25K</v>
      </c>
      <c r="G1845" s="81" t="s">
        <v>61</v>
      </c>
      <c r="H1845" s="79">
        <f>IF(ISNUMBER((Sheet1!R672+$F$9)*VLOOKUP($B1845,$H$13:$J$18,2,0)),(Sheet1!R672+$F$9)*VLOOKUP($B1845,$H$13:$J$18,2,0),"N/A")</f>
        <v>0.51719578436250002</v>
      </c>
      <c r="I1845" s="79" t="s">
        <v>61</v>
      </c>
      <c r="J1845" s="79">
        <f>IF(ISNUMBER((Sheet1!S672+$F$9)*VLOOKUP($B1845,$H$13:$J$18,2,0)),(Sheet1!S672+$F$9)*VLOOKUP($B1845,$H$13:$J$18,2,0),"N/A")</f>
        <v>0.49351979266874996</v>
      </c>
      <c r="K1845" s="82">
        <f>IF(ISNUMBER((Sheet1!T672+$F$9)*VLOOKUP($B1845,$H$13:$J$18,2,0)),(Sheet1!T672+$F$9)*VLOOKUP($B1845,$H$13:$J$18,2,0),"N/A")</f>
        <v>0.48210603761250004</v>
      </c>
    </row>
    <row r="1846" spans="2:11" x14ac:dyDescent="0.25">
      <c r="B1846" s="78" t="str">
        <f>Sheet1!M673</f>
        <v>OH</v>
      </c>
      <c r="C1846" s="79" t="str">
        <f>Sheet1!N673</f>
        <v>Gas</v>
      </c>
      <c r="D1846" s="80">
        <f>Sheet1!O673</f>
        <v>42855</v>
      </c>
      <c r="E1846" s="80" t="str">
        <f>Sheet1!P673</f>
        <v>Duke Energy ($/ccf)</v>
      </c>
      <c r="F1846" s="79" t="str">
        <f>Sheet1!Q673</f>
        <v>25-75K</v>
      </c>
      <c r="G1846" s="81" t="s">
        <v>61</v>
      </c>
      <c r="H1846" s="79">
        <f>IF(ISNUMBER((Sheet1!R673+$F$9)*VLOOKUP($B1846,$H$13:$J$18,2,0)),(Sheet1!R673+$F$9)*VLOOKUP($B1846,$H$13:$J$18,2,0),"N/A")</f>
        <v>0.49714378436250001</v>
      </c>
      <c r="I1846" s="79" t="s">
        <v>61</v>
      </c>
      <c r="J1846" s="79">
        <f>IF(ISNUMBER((Sheet1!S673+$F$9)*VLOOKUP($B1846,$H$13:$J$18,2,0)),(Sheet1!S673+$F$9)*VLOOKUP($B1846,$H$13:$J$18,2,0),"N/A")</f>
        <v>0.47346779266874994</v>
      </c>
      <c r="K1846" s="82">
        <f>IF(ISNUMBER((Sheet1!T673+$F$9)*VLOOKUP($B1846,$H$13:$J$18,2,0)),(Sheet1!T673+$F$9)*VLOOKUP($B1846,$H$13:$J$18,2,0),"N/A")</f>
        <v>0.46205403761250002</v>
      </c>
    </row>
    <row r="1847" spans="2:11" x14ac:dyDescent="0.25">
      <c r="B1847" s="78" t="str">
        <f>Sheet1!M674</f>
        <v>OH</v>
      </c>
      <c r="C1847" s="79" t="str">
        <f>Sheet1!N674</f>
        <v>Gas</v>
      </c>
      <c r="D1847" s="80">
        <f>Sheet1!O674</f>
        <v>42855</v>
      </c>
      <c r="E1847" s="80" t="str">
        <f>Sheet1!P674</f>
        <v>Duke Energy ($/ccf)</v>
      </c>
      <c r="F1847" s="79" t="str">
        <f>Sheet1!Q674</f>
        <v>75-125K</v>
      </c>
      <c r="G1847" s="81" t="s">
        <v>61</v>
      </c>
      <c r="H1847" s="79">
        <f>IF(ISNUMBER((Sheet1!R674+$F$9)*VLOOKUP($B1847,$H$13:$J$18,2,0)),(Sheet1!R674+$F$9)*VLOOKUP($B1847,$H$13:$J$18,2,0),"N/A")</f>
        <v>0.46205278436249991</v>
      </c>
      <c r="I1847" s="79" t="s">
        <v>61</v>
      </c>
      <c r="J1847" s="79">
        <f>IF(ISNUMBER((Sheet1!S674+$F$9)*VLOOKUP($B1847,$H$13:$J$18,2,0)),(Sheet1!S674+$F$9)*VLOOKUP($B1847,$H$13:$J$18,2,0),"N/A")</f>
        <v>0.43837679266874996</v>
      </c>
      <c r="K1847" s="82">
        <f>IF(ISNUMBER((Sheet1!T674+$F$9)*VLOOKUP($B1847,$H$13:$J$18,2,0)),(Sheet1!T674+$F$9)*VLOOKUP($B1847,$H$13:$J$18,2,0),"N/A")</f>
        <v>0.42696303761250004</v>
      </c>
    </row>
    <row r="1848" spans="2:11" x14ac:dyDescent="0.25">
      <c r="B1848" s="78" t="str">
        <f>Sheet1!M675</f>
        <v>OH</v>
      </c>
      <c r="C1848" s="79" t="str">
        <f>Sheet1!N675</f>
        <v>Gas</v>
      </c>
      <c r="D1848" s="80">
        <f>Sheet1!O675</f>
        <v>42886</v>
      </c>
      <c r="E1848" s="80" t="str">
        <f>Sheet1!P675</f>
        <v>Columbia Gas OH ($/ccf)</v>
      </c>
      <c r="F1848" s="79" t="str">
        <f>Sheet1!Q675</f>
        <v>0-25K</v>
      </c>
      <c r="G1848" s="81" t="s">
        <v>61</v>
      </c>
      <c r="H1848" s="79">
        <f>IF(ISNUMBER((Sheet1!R675+$F$9)*VLOOKUP($B1848,$H$13:$J$18,2,0)),(Sheet1!R675+$F$9)*VLOOKUP($B1848,$H$13:$J$18,2,0),"N/A")</f>
        <v>0.53482872253789637</v>
      </c>
      <c r="I1848" s="79" t="s">
        <v>61</v>
      </c>
      <c r="J1848" s="79">
        <f>IF(ISNUMBER((Sheet1!S675+$F$9)*VLOOKUP($B1848,$H$13:$J$18,2,0)),(Sheet1!S675+$F$9)*VLOOKUP($B1848,$H$13:$J$18,2,0),"N/A")</f>
        <v>0.50092354768789626</v>
      </c>
      <c r="K1848" s="82">
        <f>IF(ISNUMBER((Sheet1!T675+$F$9)*VLOOKUP($B1848,$H$13:$J$18,2,0)),(Sheet1!T675+$F$9)*VLOOKUP($B1848,$H$13:$J$18,2,0),"N/A")</f>
        <v>0.48420602818789626</v>
      </c>
    </row>
    <row r="1849" spans="2:11" x14ac:dyDescent="0.25">
      <c r="B1849" s="78" t="str">
        <f>Sheet1!M676</f>
        <v>OH</v>
      </c>
      <c r="C1849" s="79" t="str">
        <f>Sheet1!N676</f>
        <v>Gas</v>
      </c>
      <c r="D1849" s="80">
        <f>Sheet1!O676</f>
        <v>42886</v>
      </c>
      <c r="E1849" s="80" t="str">
        <f>Sheet1!P676</f>
        <v>Columbia Gas OH ($/ccf)</v>
      </c>
      <c r="F1849" s="79" t="str">
        <f>Sheet1!Q676</f>
        <v>25-75K</v>
      </c>
      <c r="G1849" s="81" t="s">
        <v>61</v>
      </c>
      <c r="H1849" s="79">
        <f>IF(ISNUMBER((Sheet1!R676+$F$9)*VLOOKUP($B1849,$H$13:$J$18,2,0)),(Sheet1!R676+$F$9)*VLOOKUP($B1849,$H$13:$J$18,2,0),"N/A")</f>
        <v>0.51477672253789641</v>
      </c>
      <c r="I1849" s="79" t="s">
        <v>61</v>
      </c>
      <c r="J1849" s="79">
        <f>IF(ISNUMBER((Sheet1!S676+$F$9)*VLOOKUP($B1849,$H$13:$J$18,2,0)),(Sheet1!S676+$F$9)*VLOOKUP($B1849,$H$13:$J$18,2,0),"N/A")</f>
        <v>0.48087154768789625</v>
      </c>
      <c r="K1849" s="82">
        <f>IF(ISNUMBER((Sheet1!T676+$F$9)*VLOOKUP($B1849,$H$13:$J$18,2,0)),(Sheet1!T676+$F$9)*VLOOKUP($B1849,$H$13:$J$18,2,0),"N/A")</f>
        <v>0.46415402818789625</v>
      </c>
    </row>
    <row r="1850" spans="2:11" x14ac:dyDescent="0.25">
      <c r="B1850" s="78" t="str">
        <f>Sheet1!M677</f>
        <v>OH</v>
      </c>
      <c r="C1850" s="79" t="str">
        <f>Sheet1!N677</f>
        <v>Gas</v>
      </c>
      <c r="D1850" s="80">
        <f>Sheet1!O677</f>
        <v>42886</v>
      </c>
      <c r="E1850" s="80" t="str">
        <f>Sheet1!P677</f>
        <v>Columbia Gas OH ($/ccf)</v>
      </c>
      <c r="F1850" s="79" t="str">
        <f>Sheet1!Q677</f>
        <v>75-125K</v>
      </c>
      <c r="G1850" s="81" t="s">
        <v>61</v>
      </c>
      <c r="H1850" s="79">
        <f>IF(ISNUMBER((Sheet1!R677+$F$9)*VLOOKUP($B1850,$H$13:$J$18,2,0)),(Sheet1!R677+$F$9)*VLOOKUP($B1850,$H$13:$J$18,2,0),"N/A")</f>
        <v>0.47968572253789638</v>
      </c>
      <c r="I1850" s="79" t="s">
        <v>61</v>
      </c>
      <c r="J1850" s="79">
        <f>IF(ISNUMBER((Sheet1!S677+$F$9)*VLOOKUP($B1850,$H$13:$J$18,2,0)),(Sheet1!S677+$F$9)*VLOOKUP($B1850,$H$13:$J$18,2,0),"N/A")</f>
        <v>0.44578054768789621</v>
      </c>
      <c r="K1850" s="82">
        <f>IF(ISNUMBER((Sheet1!T677+$F$9)*VLOOKUP($B1850,$H$13:$J$18,2,0)),(Sheet1!T677+$F$9)*VLOOKUP($B1850,$H$13:$J$18,2,0),"N/A")</f>
        <v>0.42906302818789627</v>
      </c>
    </row>
    <row r="1851" spans="2:11" x14ac:dyDescent="0.25">
      <c r="B1851" s="78" t="str">
        <f>Sheet1!M678</f>
        <v>OH</v>
      </c>
      <c r="C1851" s="79" t="str">
        <f>Sheet1!N678</f>
        <v>Gas</v>
      </c>
      <c r="D1851" s="80">
        <f>Sheet1!O678</f>
        <v>42886</v>
      </c>
      <c r="E1851" s="80" t="str">
        <f>Sheet1!P678</f>
        <v>Duke Energy ($/ccf)</v>
      </c>
      <c r="F1851" s="79" t="str">
        <f>Sheet1!Q678</f>
        <v>0-25K</v>
      </c>
      <c r="G1851" s="81" t="s">
        <v>61</v>
      </c>
      <c r="H1851" s="79">
        <f>IF(ISNUMBER((Sheet1!R678+$F$9)*VLOOKUP($B1851,$H$13:$J$18,2,0)),(Sheet1!R678+$F$9)*VLOOKUP($B1851,$H$13:$J$18,2,0),"N/A")</f>
        <v>0.51219970323750008</v>
      </c>
      <c r="I1851" s="79" t="s">
        <v>61</v>
      </c>
      <c r="J1851" s="79">
        <f>IF(ISNUMBER((Sheet1!S678+$F$9)*VLOOKUP($B1851,$H$13:$J$18,2,0)),(Sheet1!S678+$F$9)*VLOOKUP($B1851,$H$13:$J$18,2,0),"N/A")</f>
        <v>0.49051841557499998</v>
      </c>
      <c r="K1851" s="82">
        <f>IF(ISNUMBER((Sheet1!T678+$F$9)*VLOOKUP($B1851,$H$13:$J$18,2,0)),(Sheet1!T678+$F$9)*VLOOKUP($B1851,$H$13:$J$18,2,0),"N/A")</f>
        <v>0.4802979320625001</v>
      </c>
    </row>
    <row r="1852" spans="2:11" x14ac:dyDescent="0.25">
      <c r="B1852" s="78" t="str">
        <f>Sheet1!M679</f>
        <v>OH</v>
      </c>
      <c r="C1852" s="79" t="str">
        <f>Sheet1!N679</f>
        <v>Gas</v>
      </c>
      <c r="D1852" s="80">
        <f>Sheet1!O679</f>
        <v>42886</v>
      </c>
      <c r="E1852" s="80" t="str">
        <f>Sheet1!P679</f>
        <v>Duke Energy ($/ccf)</v>
      </c>
      <c r="F1852" s="79" t="str">
        <f>Sheet1!Q679</f>
        <v>25-75K</v>
      </c>
      <c r="G1852" s="81" t="s">
        <v>61</v>
      </c>
      <c r="H1852" s="79">
        <f>IF(ISNUMBER((Sheet1!R679+$F$9)*VLOOKUP($B1852,$H$13:$J$18,2,0)),(Sheet1!R679+$F$9)*VLOOKUP($B1852,$H$13:$J$18,2,0),"N/A")</f>
        <v>0.49214770323750001</v>
      </c>
      <c r="I1852" s="79" t="s">
        <v>61</v>
      </c>
      <c r="J1852" s="79">
        <f>IF(ISNUMBER((Sheet1!S679+$F$9)*VLOOKUP($B1852,$H$13:$J$18,2,0)),(Sheet1!S679+$F$9)*VLOOKUP($B1852,$H$13:$J$18,2,0),"N/A")</f>
        <v>0.47046641557499996</v>
      </c>
      <c r="K1852" s="82">
        <f>IF(ISNUMBER((Sheet1!T679+$F$9)*VLOOKUP($B1852,$H$13:$J$18,2,0)),(Sheet1!T679+$F$9)*VLOOKUP($B1852,$H$13:$J$18,2,0),"N/A")</f>
        <v>0.46024593206250008</v>
      </c>
    </row>
    <row r="1853" spans="2:11" x14ac:dyDescent="0.25">
      <c r="B1853" s="78" t="str">
        <f>Sheet1!M680</f>
        <v>OH</v>
      </c>
      <c r="C1853" s="79" t="str">
        <f>Sheet1!N680</f>
        <v>Gas</v>
      </c>
      <c r="D1853" s="80">
        <f>Sheet1!O680</f>
        <v>42886</v>
      </c>
      <c r="E1853" s="80" t="str">
        <f>Sheet1!P680</f>
        <v>Duke Energy ($/ccf)</v>
      </c>
      <c r="F1853" s="79" t="str">
        <f>Sheet1!Q680</f>
        <v>75-125K</v>
      </c>
      <c r="G1853" s="81" t="s">
        <v>61</v>
      </c>
      <c r="H1853" s="79">
        <f>IF(ISNUMBER((Sheet1!R680+$F$9)*VLOOKUP($B1853,$H$13:$J$18,2,0)),(Sheet1!R680+$F$9)*VLOOKUP($B1853,$H$13:$J$18,2,0),"N/A")</f>
        <v>0.45705670323750008</v>
      </c>
      <c r="I1853" s="79" t="s">
        <v>61</v>
      </c>
      <c r="J1853" s="79">
        <f>IF(ISNUMBER((Sheet1!S680+$F$9)*VLOOKUP($B1853,$H$13:$J$18,2,0)),(Sheet1!S680+$F$9)*VLOOKUP($B1853,$H$13:$J$18,2,0),"N/A")</f>
        <v>0.43537541557499998</v>
      </c>
      <c r="K1853" s="82">
        <f>IF(ISNUMBER((Sheet1!T680+$F$9)*VLOOKUP($B1853,$H$13:$J$18,2,0)),(Sheet1!T680+$F$9)*VLOOKUP($B1853,$H$13:$J$18,2,0),"N/A")</f>
        <v>0.42515493206250005</v>
      </c>
    </row>
    <row r="1854" spans="2:11" x14ac:dyDescent="0.25">
      <c r="B1854" s="78" t="str">
        <f>Sheet1!M681</f>
        <v>OH</v>
      </c>
      <c r="C1854" s="79" t="str">
        <f>Sheet1!N681</f>
        <v>Gas</v>
      </c>
      <c r="D1854" s="80">
        <f>Sheet1!O681</f>
        <v>42916</v>
      </c>
      <c r="E1854" s="80" t="str">
        <f>Sheet1!P681</f>
        <v>Columbia Gas OH ($/ccf)</v>
      </c>
      <c r="F1854" s="79" t="str">
        <f>Sheet1!Q681</f>
        <v>0-25K</v>
      </c>
      <c r="G1854" s="81" t="s">
        <v>61</v>
      </c>
      <c r="H1854" s="79">
        <f>IF(ISNUMBER((Sheet1!R681+$F$9)*VLOOKUP($B1854,$H$13:$J$18,2,0)),(Sheet1!R681+$F$9)*VLOOKUP($B1854,$H$13:$J$18,2,0),"N/A")</f>
        <v>0.52893142933789639</v>
      </c>
      <c r="I1854" s="79" t="s">
        <v>61</v>
      </c>
      <c r="J1854" s="79">
        <f>IF(ISNUMBER((Sheet1!S681+$F$9)*VLOOKUP($B1854,$H$13:$J$18,2,0)),(Sheet1!S681+$F$9)*VLOOKUP($B1854,$H$13:$J$18,2,0),"N/A")</f>
        <v>0.49682867863789637</v>
      </c>
      <c r="K1854" s="82">
        <f>IF(ISNUMBER((Sheet1!T681+$F$9)*VLOOKUP($B1854,$H$13:$J$18,2,0)),(Sheet1!T681+$F$9)*VLOOKUP($B1854,$H$13:$J$18,2,0),"N/A")</f>
        <v>0.48150026143789637</v>
      </c>
    </row>
    <row r="1855" spans="2:11" x14ac:dyDescent="0.25">
      <c r="B1855" s="78" t="str">
        <f>Sheet1!M682</f>
        <v>OH</v>
      </c>
      <c r="C1855" s="79" t="str">
        <f>Sheet1!N682</f>
        <v>Gas</v>
      </c>
      <c r="D1855" s="80">
        <f>Sheet1!O682</f>
        <v>42916</v>
      </c>
      <c r="E1855" s="80" t="str">
        <f>Sheet1!P682</f>
        <v>Columbia Gas OH ($/ccf)</v>
      </c>
      <c r="F1855" s="79" t="str">
        <f>Sheet1!Q682</f>
        <v>25-75K</v>
      </c>
      <c r="G1855" s="81" t="s">
        <v>61</v>
      </c>
      <c r="H1855" s="79">
        <f>IF(ISNUMBER((Sheet1!R682+$F$9)*VLOOKUP($B1855,$H$13:$J$18,2,0)),(Sheet1!R682+$F$9)*VLOOKUP($B1855,$H$13:$J$18,2,0),"N/A")</f>
        <v>0.50887942933789643</v>
      </c>
      <c r="I1855" s="79" t="s">
        <v>61</v>
      </c>
      <c r="J1855" s="79">
        <f>IF(ISNUMBER((Sheet1!S682+$F$9)*VLOOKUP($B1855,$H$13:$J$18,2,0)),(Sheet1!S682+$F$9)*VLOOKUP($B1855,$H$13:$J$18,2,0),"N/A")</f>
        <v>0.47677667863789636</v>
      </c>
      <c r="K1855" s="82">
        <f>IF(ISNUMBER((Sheet1!T682+$F$9)*VLOOKUP($B1855,$H$13:$J$18,2,0)),(Sheet1!T682+$F$9)*VLOOKUP($B1855,$H$13:$J$18,2,0),"N/A")</f>
        <v>0.46144826143789636</v>
      </c>
    </row>
    <row r="1856" spans="2:11" x14ac:dyDescent="0.25">
      <c r="B1856" s="78" t="str">
        <f>Sheet1!M683</f>
        <v>OH</v>
      </c>
      <c r="C1856" s="79" t="str">
        <f>Sheet1!N683</f>
        <v>Gas</v>
      </c>
      <c r="D1856" s="80">
        <f>Sheet1!O683</f>
        <v>42916</v>
      </c>
      <c r="E1856" s="80" t="str">
        <f>Sheet1!P683</f>
        <v>Columbia Gas OH ($/ccf)</v>
      </c>
      <c r="F1856" s="79" t="str">
        <f>Sheet1!Q683</f>
        <v>75-125K</v>
      </c>
      <c r="G1856" s="81" t="s">
        <v>61</v>
      </c>
      <c r="H1856" s="79">
        <f>IF(ISNUMBER((Sheet1!R683+$F$9)*VLOOKUP($B1856,$H$13:$J$18,2,0)),(Sheet1!R683+$F$9)*VLOOKUP($B1856,$H$13:$J$18,2,0),"N/A")</f>
        <v>0.47378842933789633</v>
      </c>
      <c r="I1856" s="79" t="s">
        <v>61</v>
      </c>
      <c r="J1856" s="79">
        <f>IF(ISNUMBER((Sheet1!S683+$F$9)*VLOOKUP($B1856,$H$13:$J$18,2,0)),(Sheet1!S683+$F$9)*VLOOKUP($B1856,$H$13:$J$18,2,0),"N/A")</f>
        <v>0.44168567863789637</v>
      </c>
      <c r="K1856" s="82">
        <f>IF(ISNUMBER((Sheet1!T683+$F$9)*VLOOKUP($B1856,$H$13:$J$18,2,0)),(Sheet1!T683+$F$9)*VLOOKUP($B1856,$H$13:$J$18,2,0),"N/A")</f>
        <v>0.42635726143789632</v>
      </c>
    </row>
    <row r="1857" spans="2:11" x14ac:dyDescent="0.25">
      <c r="B1857" s="78" t="str">
        <f>Sheet1!M684</f>
        <v>OH</v>
      </c>
      <c r="C1857" s="79" t="str">
        <f>Sheet1!N684</f>
        <v>Gas</v>
      </c>
      <c r="D1857" s="80">
        <f>Sheet1!O684</f>
        <v>42916</v>
      </c>
      <c r="E1857" s="80" t="str">
        <f>Sheet1!P684</f>
        <v>Duke Energy ($/ccf)</v>
      </c>
      <c r="F1857" s="79" t="str">
        <f>Sheet1!Q684</f>
        <v>0-25K</v>
      </c>
      <c r="G1857" s="81" t="s">
        <v>61</v>
      </c>
      <c r="H1857" s="79">
        <f>IF(ISNUMBER((Sheet1!R684+$F$9)*VLOOKUP($B1857,$H$13:$J$18,2,0)),(Sheet1!R684+$F$9)*VLOOKUP($B1857,$H$13:$J$18,2,0),"N/A")</f>
        <v>0.50781721331250007</v>
      </c>
      <c r="I1857" s="79" t="s">
        <v>61</v>
      </c>
      <c r="J1857" s="79">
        <f>IF(ISNUMBER((Sheet1!S684+$F$9)*VLOOKUP($B1857,$H$13:$J$18,2,0)),(Sheet1!S684+$F$9)*VLOOKUP($B1857,$H$13:$J$18,2,0),"N/A")</f>
        <v>0.48788082562500001</v>
      </c>
      <c r="K1857" s="82">
        <f>IF(ISNUMBER((Sheet1!T684+$F$9)*VLOOKUP($B1857,$H$13:$J$18,2,0)),(Sheet1!T684+$F$9)*VLOOKUP($B1857,$H$13:$J$18,2,0),"N/A")</f>
        <v>0.47873625723750007</v>
      </c>
    </row>
    <row r="1858" spans="2:11" x14ac:dyDescent="0.25">
      <c r="B1858" s="78" t="str">
        <f>Sheet1!M685</f>
        <v>OH</v>
      </c>
      <c r="C1858" s="79" t="str">
        <f>Sheet1!N685</f>
        <v>Gas</v>
      </c>
      <c r="D1858" s="80">
        <f>Sheet1!O685</f>
        <v>42916</v>
      </c>
      <c r="E1858" s="80" t="str">
        <f>Sheet1!P685</f>
        <v>Duke Energy ($/ccf)</v>
      </c>
      <c r="F1858" s="79" t="str">
        <f>Sheet1!Q685</f>
        <v>25-75K</v>
      </c>
      <c r="G1858" s="81" t="s">
        <v>61</v>
      </c>
      <c r="H1858" s="79">
        <f>IF(ISNUMBER((Sheet1!R685+$F$9)*VLOOKUP($B1858,$H$13:$J$18,2,0)),(Sheet1!R685+$F$9)*VLOOKUP($B1858,$H$13:$J$18,2,0),"N/A")</f>
        <v>0.4877652133125</v>
      </c>
      <c r="I1858" s="79" t="s">
        <v>61</v>
      </c>
      <c r="J1858" s="79">
        <f>IF(ISNUMBER((Sheet1!S685+$F$9)*VLOOKUP($B1858,$H$13:$J$18,2,0)),(Sheet1!S685+$F$9)*VLOOKUP($B1858,$H$13:$J$18,2,0),"N/A")</f>
        <v>0.467828825625</v>
      </c>
      <c r="K1858" s="82">
        <f>IF(ISNUMBER((Sheet1!T685+$F$9)*VLOOKUP($B1858,$H$13:$J$18,2,0)),(Sheet1!T685+$F$9)*VLOOKUP($B1858,$H$13:$J$18,2,0),"N/A")</f>
        <v>0.45868425723750006</v>
      </c>
    </row>
    <row r="1859" spans="2:11" x14ac:dyDescent="0.25">
      <c r="B1859" s="78" t="str">
        <f>Sheet1!M686</f>
        <v>OH</v>
      </c>
      <c r="C1859" s="79" t="str">
        <f>Sheet1!N686</f>
        <v>Gas</v>
      </c>
      <c r="D1859" s="80">
        <f>Sheet1!O686</f>
        <v>42916</v>
      </c>
      <c r="E1859" s="80" t="str">
        <f>Sheet1!P686</f>
        <v>Duke Energy ($/ccf)</v>
      </c>
      <c r="F1859" s="79" t="str">
        <f>Sheet1!Q686</f>
        <v>75-125K</v>
      </c>
      <c r="G1859" s="81" t="s">
        <v>61</v>
      </c>
      <c r="H1859" s="79">
        <f>IF(ISNUMBER((Sheet1!R686+$F$9)*VLOOKUP($B1859,$H$13:$J$18,2,0)),(Sheet1!R686+$F$9)*VLOOKUP($B1859,$H$13:$J$18,2,0),"N/A")</f>
        <v>0.45267421331250002</v>
      </c>
      <c r="I1859" s="79" t="s">
        <v>61</v>
      </c>
      <c r="J1859" s="79">
        <f>IF(ISNUMBER((Sheet1!S686+$F$9)*VLOOKUP($B1859,$H$13:$J$18,2,0)),(Sheet1!S686+$F$9)*VLOOKUP($B1859,$H$13:$J$18,2,0),"N/A")</f>
        <v>0.43273782562500002</v>
      </c>
      <c r="K1859" s="82">
        <f>IF(ISNUMBER((Sheet1!T686+$F$9)*VLOOKUP($B1859,$H$13:$J$18,2,0)),(Sheet1!T686+$F$9)*VLOOKUP($B1859,$H$13:$J$18,2,0),"N/A")</f>
        <v>0.42359325723750008</v>
      </c>
    </row>
    <row r="1860" spans="2:11" x14ac:dyDescent="0.25">
      <c r="B1860" s="78" t="str">
        <f>Sheet1!M687</f>
        <v>OH</v>
      </c>
      <c r="C1860" s="79" t="str">
        <f>Sheet1!N687</f>
        <v>Gas</v>
      </c>
      <c r="D1860" s="80">
        <f>Sheet1!O687</f>
        <v>42947</v>
      </c>
      <c r="E1860" s="80" t="str">
        <f>Sheet1!P687</f>
        <v>Columbia Gas OH ($/ccf)</v>
      </c>
      <c r="F1860" s="79" t="str">
        <f>Sheet1!Q687</f>
        <v>0-25K</v>
      </c>
      <c r="G1860" s="81" t="s">
        <v>61</v>
      </c>
      <c r="H1860" s="79">
        <f>IF(ISNUMBER((Sheet1!R687+$F$9)*VLOOKUP($B1860,$H$13:$J$18,2,0)),(Sheet1!R687+$F$9)*VLOOKUP($B1860,$H$13:$J$18,2,0),"N/A")</f>
        <v>0.52267194688789653</v>
      </c>
      <c r="I1860" s="79" t="s">
        <v>61</v>
      </c>
      <c r="J1860" s="79">
        <f>IF(ISNUMBER((Sheet1!S687+$F$9)*VLOOKUP($B1860,$H$13:$J$18,2,0)),(Sheet1!S687+$F$9)*VLOOKUP($B1860,$H$13:$J$18,2,0),"N/A")</f>
        <v>0.49265498016289644</v>
      </c>
      <c r="K1860" s="82" t="str">
        <f>IF(ISNUMBER((Sheet1!T687+$F$9)*VLOOKUP($B1860,$H$13:$J$18,2,0)),(Sheet1!T687+$F$9)*VLOOKUP($B1860,$H$13:$J$18,2,0),"N/A")</f>
        <v>N/A</v>
      </c>
    </row>
    <row r="1861" spans="2:11" x14ac:dyDescent="0.25">
      <c r="B1861" s="78" t="str">
        <f>Sheet1!M688</f>
        <v>OH</v>
      </c>
      <c r="C1861" s="79" t="str">
        <f>Sheet1!N688</f>
        <v>Gas</v>
      </c>
      <c r="D1861" s="80">
        <f>Sheet1!O688</f>
        <v>42947</v>
      </c>
      <c r="E1861" s="80" t="str">
        <f>Sheet1!P688</f>
        <v>Columbia Gas OH ($/ccf)</v>
      </c>
      <c r="F1861" s="79" t="str">
        <f>Sheet1!Q688</f>
        <v>25-75K</v>
      </c>
      <c r="G1861" s="81" t="s">
        <v>61</v>
      </c>
      <c r="H1861" s="79">
        <f>IF(ISNUMBER((Sheet1!R688+$F$9)*VLOOKUP($B1861,$H$13:$J$18,2,0)),(Sheet1!R688+$F$9)*VLOOKUP($B1861,$H$13:$J$18,2,0),"N/A")</f>
        <v>0.50261994688789646</v>
      </c>
      <c r="I1861" s="79" t="s">
        <v>61</v>
      </c>
      <c r="J1861" s="79">
        <f>IF(ISNUMBER((Sheet1!S688+$F$9)*VLOOKUP($B1861,$H$13:$J$18,2,0)),(Sheet1!S688+$F$9)*VLOOKUP($B1861,$H$13:$J$18,2,0),"N/A")</f>
        <v>0.47260298016289642</v>
      </c>
      <c r="K1861" s="82" t="str">
        <f>IF(ISNUMBER((Sheet1!T688+$F$9)*VLOOKUP($B1861,$H$13:$J$18,2,0)),(Sheet1!T688+$F$9)*VLOOKUP($B1861,$H$13:$J$18,2,0),"N/A")</f>
        <v>N/A</v>
      </c>
    </row>
    <row r="1862" spans="2:11" x14ac:dyDescent="0.25">
      <c r="B1862" s="78" t="str">
        <f>Sheet1!M689</f>
        <v>OH</v>
      </c>
      <c r="C1862" s="79" t="str">
        <f>Sheet1!N689</f>
        <v>Gas</v>
      </c>
      <c r="D1862" s="80">
        <f>Sheet1!O689</f>
        <v>42947</v>
      </c>
      <c r="E1862" s="80" t="str">
        <f>Sheet1!P689</f>
        <v>Columbia Gas OH ($/ccf)</v>
      </c>
      <c r="F1862" s="79" t="str">
        <f>Sheet1!Q689</f>
        <v>75-125K</v>
      </c>
      <c r="G1862" s="81" t="s">
        <v>61</v>
      </c>
      <c r="H1862" s="79">
        <f>IF(ISNUMBER((Sheet1!R689+$F$9)*VLOOKUP($B1862,$H$13:$J$18,2,0)),(Sheet1!R689+$F$9)*VLOOKUP($B1862,$H$13:$J$18,2,0),"N/A")</f>
        <v>0.46752894688789637</v>
      </c>
      <c r="I1862" s="79" t="s">
        <v>61</v>
      </c>
      <c r="J1862" s="79">
        <f>IF(ISNUMBER((Sheet1!S689+$F$9)*VLOOKUP($B1862,$H$13:$J$18,2,0)),(Sheet1!S689+$F$9)*VLOOKUP($B1862,$H$13:$J$18,2,0),"N/A")</f>
        <v>0.4375119801628965</v>
      </c>
      <c r="K1862" s="82" t="str">
        <f>IF(ISNUMBER((Sheet1!T689+$F$9)*VLOOKUP($B1862,$H$13:$J$18,2,0)),(Sheet1!T689+$F$9)*VLOOKUP($B1862,$H$13:$J$18,2,0),"N/A")</f>
        <v>N/A</v>
      </c>
    </row>
    <row r="1863" spans="2:11" x14ac:dyDescent="0.25">
      <c r="B1863" s="78" t="str">
        <f>Sheet1!M690</f>
        <v>OH</v>
      </c>
      <c r="C1863" s="79" t="str">
        <f>Sheet1!N690</f>
        <v>Gas</v>
      </c>
      <c r="D1863" s="80">
        <f>Sheet1!O690</f>
        <v>42947</v>
      </c>
      <c r="E1863" s="80" t="str">
        <f>Sheet1!P690</f>
        <v>Duke Energy ($/ccf)</v>
      </c>
      <c r="F1863" s="79" t="str">
        <f>Sheet1!Q690</f>
        <v>0-25K</v>
      </c>
      <c r="G1863" s="81" t="s">
        <v>61</v>
      </c>
      <c r="H1863" s="79">
        <f>IF(ISNUMBER((Sheet1!R690+$F$9)*VLOOKUP($B1863,$H$13:$J$18,2,0)),(Sheet1!R690+$F$9)*VLOOKUP($B1863,$H$13:$J$18,2,0),"N/A")</f>
        <v>0.50345602863750005</v>
      </c>
      <c r="I1863" s="79" t="s">
        <v>61</v>
      </c>
      <c r="J1863" s="79">
        <f>IF(ISNUMBER((Sheet1!S690+$F$9)*VLOOKUP($B1863,$H$13:$J$18,2,0)),(Sheet1!S690+$F$9)*VLOOKUP($B1863,$H$13:$J$18,2,0),"N/A")</f>
        <v>0.48509729471250007</v>
      </c>
      <c r="K1863" s="82" t="str">
        <f>IF(ISNUMBER((Sheet1!T690+$F$9)*VLOOKUP($B1863,$H$13:$J$18,2,0)),(Sheet1!T690+$F$9)*VLOOKUP($B1863,$H$13:$J$18,2,0),"N/A")</f>
        <v>N/A</v>
      </c>
    </row>
    <row r="1864" spans="2:11" x14ac:dyDescent="0.25">
      <c r="B1864" s="78" t="str">
        <f>Sheet1!M691</f>
        <v>OH</v>
      </c>
      <c r="C1864" s="79" t="str">
        <f>Sheet1!N691</f>
        <v>Gas</v>
      </c>
      <c r="D1864" s="80">
        <f>Sheet1!O691</f>
        <v>42947</v>
      </c>
      <c r="E1864" s="80" t="str">
        <f>Sheet1!P691</f>
        <v>Duke Energy ($/ccf)</v>
      </c>
      <c r="F1864" s="79" t="str">
        <f>Sheet1!Q691</f>
        <v>25-75K</v>
      </c>
      <c r="G1864" s="81" t="s">
        <v>61</v>
      </c>
      <c r="H1864" s="79">
        <f>IF(ISNUMBER((Sheet1!R691+$F$9)*VLOOKUP($B1864,$H$13:$J$18,2,0)),(Sheet1!R691+$F$9)*VLOOKUP($B1864,$H$13:$J$18,2,0),"N/A")</f>
        <v>0.48340402863750004</v>
      </c>
      <c r="I1864" s="79" t="s">
        <v>61</v>
      </c>
      <c r="J1864" s="79">
        <f>IF(ISNUMBER((Sheet1!S691+$F$9)*VLOOKUP($B1864,$H$13:$J$18,2,0)),(Sheet1!S691+$F$9)*VLOOKUP($B1864,$H$13:$J$18,2,0),"N/A")</f>
        <v>0.46504529471250006</v>
      </c>
      <c r="K1864" s="82" t="str">
        <f>IF(ISNUMBER((Sheet1!T691+$F$9)*VLOOKUP($B1864,$H$13:$J$18,2,0)),(Sheet1!T691+$F$9)*VLOOKUP($B1864,$H$13:$J$18,2,0),"N/A")</f>
        <v>N/A</v>
      </c>
    </row>
    <row r="1865" spans="2:11" x14ac:dyDescent="0.25">
      <c r="B1865" s="78" t="str">
        <f>Sheet1!M692</f>
        <v>OH</v>
      </c>
      <c r="C1865" s="79" t="str">
        <f>Sheet1!N692</f>
        <v>Gas</v>
      </c>
      <c r="D1865" s="80">
        <f>Sheet1!O692</f>
        <v>42947</v>
      </c>
      <c r="E1865" s="80" t="str">
        <f>Sheet1!P692</f>
        <v>Duke Energy ($/ccf)</v>
      </c>
      <c r="F1865" s="79" t="str">
        <f>Sheet1!Q692</f>
        <v>75-125K</v>
      </c>
      <c r="G1865" s="81" t="s">
        <v>61</v>
      </c>
      <c r="H1865" s="79">
        <f>IF(ISNUMBER((Sheet1!R692+$F$9)*VLOOKUP($B1865,$H$13:$J$18,2,0)),(Sheet1!R692+$F$9)*VLOOKUP($B1865,$H$13:$J$18,2,0),"N/A")</f>
        <v>0.4483130286375</v>
      </c>
      <c r="I1865" s="79" t="s">
        <v>61</v>
      </c>
      <c r="J1865" s="79">
        <f>IF(ISNUMBER((Sheet1!S692+$F$9)*VLOOKUP($B1865,$H$13:$J$18,2,0)),(Sheet1!S692+$F$9)*VLOOKUP($B1865,$H$13:$J$18,2,0),"N/A")</f>
        <v>0.42995429471250002</v>
      </c>
      <c r="K1865" s="82" t="str">
        <f>IF(ISNUMBER((Sheet1!T692+$F$9)*VLOOKUP($B1865,$H$13:$J$18,2,0)),(Sheet1!T692+$F$9)*VLOOKUP($B1865,$H$13:$J$18,2,0),"N/A")</f>
        <v>N/A</v>
      </c>
    </row>
    <row r="1866" spans="2:11" x14ac:dyDescent="0.25">
      <c r="B1866" s="78" t="str">
        <f>Sheet1!M693</f>
        <v>OH</v>
      </c>
      <c r="C1866" s="79" t="str">
        <f>Sheet1!N693</f>
        <v>Gas</v>
      </c>
      <c r="D1866" s="80">
        <f>Sheet1!O693</f>
        <v>42978</v>
      </c>
      <c r="E1866" s="80" t="str">
        <f>Sheet1!P693</f>
        <v>Columbia Gas OH ($/ccf)</v>
      </c>
      <c r="F1866" s="79" t="str">
        <f>Sheet1!Q693</f>
        <v>0-25K</v>
      </c>
      <c r="G1866" s="81" t="s">
        <v>61</v>
      </c>
      <c r="H1866" s="79">
        <f>IF(ISNUMBER((Sheet1!R693+$F$9)*VLOOKUP($B1866,$H$13:$J$18,2,0)),(Sheet1!R693+$F$9)*VLOOKUP($B1866,$H$13:$J$18,2,0),"N/A")</f>
        <v>0.51610566883789633</v>
      </c>
      <c r="I1866" s="79" t="s">
        <v>61</v>
      </c>
      <c r="J1866" s="79">
        <f>IF(ISNUMBER((Sheet1!S693+$F$9)*VLOOKUP($B1866,$H$13:$J$18,2,0)),(Sheet1!S693+$F$9)*VLOOKUP($B1866,$H$13:$J$18,2,0),"N/A")</f>
        <v>0.48833214493789651</v>
      </c>
      <c r="K1866" s="82" t="str">
        <f>IF(ISNUMBER((Sheet1!T693+$F$9)*VLOOKUP($B1866,$H$13:$J$18,2,0)),(Sheet1!T693+$F$9)*VLOOKUP($B1866,$H$13:$J$18,2,0),"N/A")</f>
        <v>N/A</v>
      </c>
    </row>
    <row r="1867" spans="2:11" x14ac:dyDescent="0.25">
      <c r="B1867" s="78" t="str">
        <f>Sheet1!M694</f>
        <v>OH</v>
      </c>
      <c r="C1867" s="79" t="str">
        <f>Sheet1!N694</f>
        <v>Gas</v>
      </c>
      <c r="D1867" s="80">
        <f>Sheet1!O694</f>
        <v>42978</v>
      </c>
      <c r="E1867" s="80" t="str">
        <f>Sheet1!P694</f>
        <v>Columbia Gas OH ($/ccf)</v>
      </c>
      <c r="F1867" s="79" t="str">
        <f>Sheet1!Q694</f>
        <v>25-75K</v>
      </c>
      <c r="G1867" s="81" t="s">
        <v>61</v>
      </c>
      <c r="H1867" s="79">
        <f>IF(ISNUMBER((Sheet1!R694+$F$9)*VLOOKUP($B1867,$H$13:$J$18,2,0)),(Sheet1!R694+$F$9)*VLOOKUP($B1867,$H$13:$J$18,2,0),"N/A")</f>
        <v>0.49605366883789631</v>
      </c>
      <c r="I1867" s="79" t="s">
        <v>61</v>
      </c>
      <c r="J1867" s="79">
        <f>IF(ISNUMBER((Sheet1!S694+$F$9)*VLOOKUP($B1867,$H$13:$J$18,2,0)),(Sheet1!S694+$F$9)*VLOOKUP($B1867,$H$13:$J$18,2,0),"N/A")</f>
        <v>0.46828014493789649</v>
      </c>
      <c r="K1867" s="82" t="str">
        <f>IF(ISNUMBER((Sheet1!T694+$F$9)*VLOOKUP($B1867,$H$13:$J$18,2,0)),(Sheet1!T694+$F$9)*VLOOKUP($B1867,$H$13:$J$18,2,0),"N/A")</f>
        <v>N/A</v>
      </c>
    </row>
    <row r="1868" spans="2:11" x14ac:dyDescent="0.25">
      <c r="B1868" s="78" t="str">
        <f>Sheet1!M695</f>
        <v>OH</v>
      </c>
      <c r="C1868" s="79" t="str">
        <f>Sheet1!N695</f>
        <v>Gas</v>
      </c>
      <c r="D1868" s="80">
        <f>Sheet1!O695</f>
        <v>42978</v>
      </c>
      <c r="E1868" s="80" t="str">
        <f>Sheet1!P695</f>
        <v>Columbia Gas OH ($/ccf)</v>
      </c>
      <c r="F1868" s="79" t="str">
        <f>Sheet1!Q695</f>
        <v>75-125K</v>
      </c>
      <c r="G1868" s="81" t="s">
        <v>61</v>
      </c>
      <c r="H1868" s="79">
        <f>IF(ISNUMBER((Sheet1!R695+$F$9)*VLOOKUP($B1868,$H$13:$J$18,2,0)),(Sheet1!R695+$F$9)*VLOOKUP($B1868,$H$13:$J$18,2,0),"N/A")</f>
        <v>0.46096266883789638</v>
      </c>
      <c r="I1868" s="79" t="s">
        <v>61</v>
      </c>
      <c r="J1868" s="79">
        <f>IF(ISNUMBER((Sheet1!S695+$F$9)*VLOOKUP($B1868,$H$13:$J$18,2,0)),(Sheet1!S695+$F$9)*VLOOKUP($B1868,$H$13:$J$18,2,0),"N/A")</f>
        <v>0.4331891449378964</v>
      </c>
      <c r="K1868" s="82" t="str">
        <f>IF(ISNUMBER((Sheet1!T695+$F$9)*VLOOKUP($B1868,$H$13:$J$18,2,0)),(Sheet1!T695+$F$9)*VLOOKUP($B1868,$H$13:$J$18,2,0),"N/A")</f>
        <v>N/A</v>
      </c>
    </row>
    <row r="1869" spans="2:11" x14ac:dyDescent="0.25">
      <c r="B1869" s="78" t="str">
        <f>Sheet1!M696</f>
        <v>OH</v>
      </c>
      <c r="C1869" s="79" t="str">
        <f>Sheet1!N696</f>
        <v>Gas</v>
      </c>
      <c r="D1869" s="80">
        <f>Sheet1!O696</f>
        <v>42978</v>
      </c>
      <c r="E1869" s="80" t="str">
        <f>Sheet1!P696</f>
        <v>Duke Energy ($/ccf)</v>
      </c>
      <c r="F1869" s="79" t="str">
        <f>Sheet1!Q696</f>
        <v>0-25K</v>
      </c>
      <c r="G1869" s="81" t="s">
        <v>61</v>
      </c>
      <c r="H1869" s="79">
        <f>IF(ISNUMBER((Sheet1!R696+$F$9)*VLOOKUP($B1869,$H$13:$J$18,2,0)),(Sheet1!R696+$F$9)*VLOOKUP($B1869,$H$13:$J$18,2,0),"N/A")</f>
        <v>0.49923865440000004</v>
      </c>
      <c r="I1869" s="79" t="s">
        <v>61</v>
      </c>
      <c r="J1869" s="79">
        <f>IF(ISNUMBER((Sheet1!S696+$F$9)*VLOOKUP($B1869,$H$13:$J$18,2,0)),(Sheet1!S696+$F$9)*VLOOKUP($B1869,$H$13:$J$18,2,0),"N/A")</f>
        <v>0.48236116798125012</v>
      </c>
      <c r="K1869" s="82" t="str">
        <f>IF(ISNUMBER((Sheet1!T696+$F$9)*VLOOKUP($B1869,$H$13:$J$18,2,0)),(Sheet1!T696+$F$9)*VLOOKUP($B1869,$H$13:$J$18,2,0),"N/A")</f>
        <v>N/A</v>
      </c>
    </row>
    <row r="1870" spans="2:11" x14ac:dyDescent="0.25">
      <c r="B1870" s="78" t="str">
        <f>Sheet1!M697</f>
        <v>OH</v>
      </c>
      <c r="C1870" s="79" t="str">
        <f>Sheet1!N697</f>
        <v>Gas</v>
      </c>
      <c r="D1870" s="80">
        <f>Sheet1!O697</f>
        <v>42978</v>
      </c>
      <c r="E1870" s="80" t="str">
        <f>Sheet1!P697</f>
        <v>Duke Energy ($/ccf)</v>
      </c>
      <c r="F1870" s="79" t="str">
        <f>Sheet1!Q697</f>
        <v>25-75K</v>
      </c>
      <c r="G1870" s="81" t="s">
        <v>61</v>
      </c>
      <c r="H1870" s="79">
        <f>IF(ISNUMBER((Sheet1!R697+$F$9)*VLOOKUP($B1870,$H$13:$J$18,2,0)),(Sheet1!R697+$F$9)*VLOOKUP($B1870,$H$13:$J$18,2,0),"N/A")</f>
        <v>0.47918665440000002</v>
      </c>
      <c r="I1870" s="79" t="s">
        <v>61</v>
      </c>
      <c r="J1870" s="79">
        <f>IF(ISNUMBER((Sheet1!S697+$F$9)*VLOOKUP($B1870,$H$13:$J$18,2,0)),(Sheet1!S697+$F$9)*VLOOKUP($B1870,$H$13:$J$18,2,0),"N/A")</f>
        <v>0.4623091679812501</v>
      </c>
      <c r="K1870" s="82" t="str">
        <f>IF(ISNUMBER((Sheet1!T697+$F$9)*VLOOKUP($B1870,$H$13:$J$18,2,0)),(Sheet1!T697+$F$9)*VLOOKUP($B1870,$H$13:$J$18,2,0),"N/A")</f>
        <v>N/A</v>
      </c>
    </row>
    <row r="1871" spans="2:11" x14ac:dyDescent="0.25">
      <c r="B1871" s="78" t="str">
        <f>Sheet1!M698</f>
        <v>OH</v>
      </c>
      <c r="C1871" s="79" t="str">
        <f>Sheet1!N698</f>
        <v>Gas</v>
      </c>
      <c r="D1871" s="80">
        <f>Sheet1!O698</f>
        <v>42978</v>
      </c>
      <c r="E1871" s="80" t="str">
        <f>Sheet1!P698</f>
        <v>Duke Energy ($/ccf)</v>
      </c>
      <c r="F1871" s="79" t="str">
        <f>Sheet1!Q698</f>
        <v>75-125K</v>
      </c>
      <c r="G1871" s="81" t="s">
        <v>61</v>
      </c>
      <c r="H1871" s="79">
        <f>IF(ISNUMBER((Sheet1!R698+$F$9)*VLOOKUP($B1871,$H$13:$J$18,2,0)),(Sheet1!R698+$F$9)*VLOOKUP($B1871,$H$13:$J$18,2,0),"N/A")</f>
        <v>0.44409565440000004</v>
      </c>
      <c r="I1871" s="79" t="s">
        <v>61</v>
      </c>
      <c r="J1871" s="79">
        <f>IF(ISNUMBER((Sheet1!S698+$F$9)*VLOOKUP($B1871,$H$13:$J$18,2,0)),(Sheet1!S698+$F$9)*VLOOKUP($B1871,$H$13:$J$18,2,0),"N/A")</f>
        <v>0.42721816798125001</v>
      </c>
      <c r="K1871" s="82" t="str">
        <f>IF(ISNUMBER((Sheet1!T698+$F$9)*VLOOKUP($B1871,$H$13:$J$18,2,0)),(Sheet1!T698+$F$9)*VLOOKUP($B1871,$H$13:$J$18,2,0),"N/A")</f>
        <v>N/A</v>
      </c>
    </row>
    <row r="1872" spans="2:11" x14ac:dyDescent="0.25">
      <c r="B1872" s="78" t="str">
        <f>Sheet1!M699</f>
        <v>OH</v>
      </c>
      <c r="C1872" s="79" t="str">
        <f>Sheet1!N699</f>
        <v>Gas</v>
      </c>
      <c r="D1872" s="80">
        <f>Sheet1!O699</f>
        <v>43008</v>
      </c>
      <c r="E1872" s="80" t="str">
        <f>Sheet1!P699</f>
        <v>Columbia Gas OH ($/ccf)</v>
      </c>
      <c r="F1872" s="79" t="str">
        <f>Sheet1!Q699</f>
        <v>0-25K</v>
      </c>
      <c r="G1872" s="81" t="s">
        <v>61</v>
      </c>
      <c r="H1872" s="79">
        <f>IF(ISNUMBER((Sheet1!R699+$F$9)*VLOOKUP($B1872,$H$13:$J$18,2,0)),(Sheet1!R699+$F$9)*VLOOKUP($B1872,$H$13:$J$18,2,0),"N/A")</f>
        <v>0.50949678028789647</v>
      </c>
      <c r="I1872" s="79" t="s">
        <v>61</v>
      </c>
      <c r="J1872" s="79">
        <f>IF(ISNUMBER((Sheet1!S699+$F$9)*VLOOKUP($B1872,$H$13:$J$18,2,0)),(Sheet1!S699+$F$9)*VLOOKUP($B1872,$H$13:$J$18,2,0),"N/A")</f>
        <v>0.4840774865128965</v>
      </c>
      <c r="K1872" s="82" t="str">
        <f>IF(ISNUMBER((Sheet1!T699+$F$9)*VLOOKUP($B1872,$H$13:$J$18,2,0)),(Sheet1!T699+$F$9)*VLOOKUP($B1872,$H$13:$J$18,2,0),"N/A")</f>
        <v>N/A</v>
      </c>
    </row>
    <row r="1873" spans="2:11" x14ac:dyDescent="0.25">
      <c r="B1873" s="78" t="str">
        <f>Sheet1!M700</f>
        <v>OH</v>
      </c>
      <c r="C1873" s="79" t="str">
        <f>Sheet1!N700</f>
        <v>Gas</v>
      </c>
      <c r="D1873" s="80">
        <f>Sheet1!O700</f>
        <v>43008</v>
      </c>
      <c r="E1873" s="80" t="str">
        <f>Sheet1!P700</f>
        <v>Columbia Gas OH ($/ccf)</v>
      </c>
      <c r="F1873" s="79" t="str">
        <f>Sheet1!Q700</f>
        <v>25-75K</v>
      </c>
      <c r="G1873" s="81" t="s">
        <v>61</v>
      </c>
      <c r="H1873" s="79">
        <f>IF(ISNUMBER((Sheet1!R700+$F$9)*VLOOKUP($B1873,$H$13:$J$18,2,0)),(Sheet1!R700+$F$9)*VLOOKUP($B1873,$H$13:$J$18,2,0),"N/A")</f>
        <v>0.4894447802878964</v>
      </c>
      <c r="I1873" s="79" t="s">
        <v>61</v>
      </c>
      <c r="J1873" s="79">
        <f>IF(ISNUMBER((Sheet1!S700+$F$9)*VLOOKUP($B1873,$H$13:$J$18,2,0)),(Sheet1!S700+$F$9)*VLOOKUP($B1873,$H$13:$J$18,2,0),"N/A")</f>
        <v>0.46402548651289649</v>
      </c>
      <c r="K1873" s="82" t="str">
        <f>IF(ISNUMBER((Sheet1!T700+$F$9)*VLOOKUP($B1873,$H$13:$J$18,2,0)),(Sheet1!T700+$F$9)*VLOOKUP($B1873,$H$13:$J$18,2,0),"N/A")</f>
        <v>N/A</v>
      </c>
    </row>
    <row r="1874" spans="2:11" x14ac:dyDescent="0.25">
      <c r="B1874" s="78" t="str">
        <f>Sheet1!M701</f>
        <v>OH</v>
      </c>
      <c r="C1874" s="79" t="str">
        <f>Sheet1!N701</f>
        <v>Gas</v>
      </c>
      <c r="D1874" s="80">
        <f>Sheet1!O701</f>
        <v>43008</v>
      </c>
      <c r="E1874" s="80" t="str">
        <f>Sheet1!P701</f>
        <v>Columbia Gas OH ($/ccf)</v>
      </c>
      <c r="F1874" s="79" t="str">
        <f>Sheet1!Q701</f>
        <v>75-125K</v>
      </c>
      <c r="G1874" s="81" t="s">
        <v>61</v>
      </c>
      <c r="H1874" s="79">
        <f>IF(ISNUMBER((Sheet1!R701+$F$9)*VLOOKUP($B1874,$H$13:$J$18,2,0)),(Sheet1!R701+$F$9)*VLOOKUP($B1874,$H$13:$J$18,2,0),"N/A")</f>
        <v>0.45435378028789641</v>
      </c>
      <c r="I1874" s="79" t="s">
        <v>61</v>
      </c>
      <c r="J1874" s="79">
        <f>IF(ISNUMBER((Sheet1!S701+$F$9)*VLOOKUP($B1874,$H$13:$J$18,2,0)),(Sheet1!S701+$F$9)*VLOOKUP($B1874,$H$13:$J$18,2,0),"N/A")</f>
        <v>0.4289344865128964</v>
      </c>
      <c r="K1874" s="82" t="str">
        <f>IF(ISNUMBER((Sheet1!T701+$F$9)*VLOOKUP($B1874,$H$13:$J$18,2,0)),(Sheet1!T701+$F$9)*VLOOKUP($B1874,$H$13:$J$18,2,0),"N/A")</f>
        <v>N/A</v>
      </c>
    </row>
    <row r="1875" spans="2:11" x14ac:dyDescent="0.25">
      <c r="B1875" s="78" t="str">
        <f>Sheet1!M702</f>
        <v>OH</v>
      </c>
      <c r="C1875" s="79" t="str">
        <f>Sheet1!N702</f>
        <v>Gas</v>
      </c>
      <c r="D1875" s="80">
        <f>Sheet1!O702</f>
        <v>43008</v>
      </c>
      <c r="E1875" s="80" t="str">
        <f>Sheet1!P702</f>
        <v>Duke Energy ($/ccf)</v>
      </c>
      <c r="F1875" s="79" t="str">
        <f>Sheet1!Q702</f>
        <v>0-25K</v>
      </c>
      <c r="G1875" s="81" t="s">
        <v>61</v>
      </c>
      <c r="H1875" s="79">
        <f>IF(ISNUMBER((Sheet1!R702+$F$9)*VLOOKUP($B1875,$H$13:$J$18,2,0)),(Sheet1!R702+$F$9)*VLOOKUP($B1875,$H$13:$J$18,2,0),"N/A")</f>
        <v>0.49514165482500005</v>
      </c>
      <c r="I1875" s="79" t="s">
        <v>61</v>
      </c>
      <c r="J1875" s="79">
        <f>IF(ISNUMBER((Sheet1!S702+$F$9)*VLOOKUP($B1875,$H$13:$J$18,2,0)),(Sheet1!S702+$F$9)*VLOOKUP($B1875,$H$13:$J$18,2,0),"N/A")</f>
        <v>0.47979388535625006</v>
      </c>
      <c r="K1875" s="82" t="str">
        <f>IF(ISNUMBER((Sheet1!T702+$F$9)*VLOOKUP($B1875,$H$13:$J$18,2,0)),(Sheet1!T702+$F$9)*VLOOKUP($B1875,$H$13:$J$18,2,0),"N/A")</f>
        <v>N/A</v>
      </c>
    </row>
    <row r="1876" spans="2:11" x14ac:dyDescent="0.25">
      <c r="B1876" s="78" t="str">
        <f>Sheet1!M703</f>
        <v>OH</v>
      </c>
      <c r="C1876" s="79" t="str">
        <f>Sheet1!N703</f>
        <v>Gas</v>
      </c>
      <c r="D1876" s="80">
        <f>Sheet1!O703</f>
        <v>43008</v>
      </c>
      <c r="E1876" s="80" t="str">
        <f>Sheet1!P703</f>
        <v>Duke Energy ($/ccf)</v>
      </c>
      <c r="F1876" s="79" t="str">
        <f>Sheet1!Q703</f>
        <v>25-75K</v>
      </c>
      <c r="G1876" s="81" t="s">
        <v>61</v>
      </c>
      <c r="H1876" s="79">
        <f>IF(ISNUMBER((Sheet1!R703+$F$9)*VLOOKUP($B1876,$H$13:$J$18,2,0)),(Sheet1!R703+$F$9)*VLOOKUP($B1876,$H$13:$J$18,2,0),"N/A")</f>
        <v>0.47508965482500004</v>
      </c>
      <c r="I1876" s="79" t="s">
        <v>61</v>
      </c>
      <c r="J1876" s="79">
        <f>IF(ISNUMBER((Sheet1!S703+$F$9)*VLOOKUP($B1876,$H$13:$J$18,2,0)),(Sheet1!S703+$F$9)*VLOOKUP($B1876,$H$13:$J$18,2,0),"N/A")</f>
        <v>0.45974188535625005</v>
      </c>
      <c r="K1876" s="82" t="str">
        <f>IF(ISNUMBER((Sheet1!T703+$F$9)*VLOOKUP($B1876,$H$13:$J$18,2,0)),(Sheet1!T703+$F$9)*VLOOKUP($B1876,$H$13:$J$18,2,0),"N/A")</f>
        <v>N/A</v>
      </c>
    </row>
    <row r="1877" spans="2:11" x14ac:dyDescent="0.25">
      <c r="B1877" s="78" t="str">
        <f>Sheet1!M704</f>
        <v>OH</v>
      </c>
      <c r="C1877" s="79" t="str">
        <f>Sheet1!N704</f>
        <v>Gas</v>
      </c>
      <c r="D1877" s="80">
        <f>Sheet1!O704</f>
        <v>43008</v>
      </c>
      <c r="E1877" s="80" t="str">
        <f>Sheet1!P704</f>
        <v>Duke Energy ($/ccf)</v>
      </c>
      <c r="F1877" s="79" t="str">
        <f>Sheet1!Q704</f>
        <v>75-125K</v>
      </c>
      <c r="G1877" s="81" t="s">
        <v>61</v>
      </c>
      <c r="H1877" s="79">
        <f>IF(ISNUMBER((Sheet1!R704+$F$9)*VLOOKUP($B1877,$H$13:$J$18,2,0)),(Sheet1!R704+$F$9)*VLOOKUP($B1877,$H$13:$J$18,2,0),"N/A")</f>
        <v>0.43999865482499995</v>
      </c>
      <c r="I1877" s="79" t="s">
        <v>61</v>
      </c>
      <c r="J1877" s="79">
        <f>IF(ISNUMBER((Sheet1!S704+$F$9)*VLOOKUP($B1877,$H$13:$J$18,2,0)),(Sheet1!S704+$F$9)*VLOOKUP($B1877,$H$13:$J$18,2,0),"N/A")</f>
        <v>0.42465088535625006</v>
      </c>
      <c r="K1877" s="82" t="str">
        <f>IF(ISNUMBER((Sheet1!T704+$F$9)*VLOOKUP($B1877,$H$13:$J$18,2,0)),(Sheet1!T704+$F$9)*VLOOKUP($B1877,$H$13:$J$18,2,0),"N/A")</f>
        <v>N/A</v>
      </c>
    </row>
    <row r="1878" spans="2:11" x14ac:dyDescent="0.25">
      <c r="B1878" s="78" t="str">
        <f>Sheet1!M705</f>
        <v>OH</v>
      </c>
      <c r="C1878" s="79" t="str">
        <f>Sheet1!N705</f>
        <v>Gas</v>
      </c>
      <c r="D1878" s="80">
        <f>Sheet1!O705</f>
        <v>43039</v>
      </c>
      <c r="E1878" s="80" t="str">
        <f>Sheet1!P705</f>
        <v>Columbia Gas OH ($/ccf)</v>
      </c>
      <c r="F1878" s="79" t="str">
        <f>Sheet1!Q705</f>
        <v>0-25K</v>
      </c>
      <c r="G1878" s="81" t="s">
        <v>61</v>
      </c>
      <c r="H1878" s="79">
        <f>IF(ISNUMBER((Sheet1!R705+$F$9)*VLOOKUP($B1878,$H$13:$J$18,2,0)),(Sheet1!R705+$F$9)*VLOOKUP($B1878,$H$13:$J$18,2,0),"N/A")</f>
        <v>0.50288789173789639</v>
      </c>
      <c r="I1878" s="79" t="s">
        <v>61</v>
      </c>
      <c r="J1878" s="79">
        <f>IF(ISNUMBER((Sheet1!S705+$F$9)*VLOOKUP($B1878,$H$13:$J$18,2,0)),(Sheet1!S705+$F$9)*VLOOKUP($B1878,$H$13:$J$18,2,0),"N/A")</f>
        <v>0.47985478596289644</v>
      </c>
      <c r="K1878" s="82" t="str">
        <f>IF(ISNUMBER((Sheet1!T705+$F$9)*VLOOKUP($B1878,$H$13:$J$18,2,0)),(Sheet1!T705+$F$9)*VLOOKUP($B1878,$H$13:$J$18,2,0),"N/A")</f>
        <v>N/A</v>
      </c>
    </row>
    <row r="1879" spans="2:11" x14ac:dyDescent="0.25">
      <c r="B1879" s="78" t="str">
        <f>Sheet1!M706</f>
        <v>OH</v>
      </c>
      <c r="C1879" s="79" t="str">
        <f>Sheet1!N706</f>
        <v>Gas</v>
      </c>
      <c r="D1879" s="80">
        <f>Sheet1!O706</f>
        <v>43039</v>
      </c>
      <c r="E1879" s="80" t="str">
        <f>Sheet1!P706</f>
        <v>Columbia Gas OH ($/ccf)</v>
      </c>
      <c r="F1879" s="79" t="str">
        <f>Sheet1!Q706</f>
        <v>25-75K</v>
      </c>
      <c r="G1879" s="81" t="s">
        <v>61</v>
      </c>
      <c r="H1879" s="79">
        <f>IF(ISNUMBER((Sheet1!R706+$F$9)*VLOOKUP($B1879,$H$13:$J$18,2,0)),(Sheet1!R706+$F$9)*VLOOKUP($B1879,$H$13:$J$18,2,0),"N/A")</f>
        <v>0.48283589173789632</v>
      </c>
      <c r="I1879" s="79" t="s">
        <v>61</v>
      </c>
      <c r="J1879" s="79">
        <f>IF(ISNUMBER((Sheet1!S706+$F$9)*VLOOKUP($B1879,$H$13:$J$18,2,0)),(Sheet1!S706+$F$9)*VLOOKUP($B1879,$H$13:$J$18,2,0),"N/A")</f>
        <v>0.45980278596289642</v>
      </c>
      <c r="K1879" s="82" t="str">
        <f>IF(ISNUMBER((Sheet1!T706+$F$9)*VLOOKUP($B1879,$H$13:$J$18,2,0)),(Sheet1!T706+$F$9)*VLOOKUP($B1879,$H$13:$J$18,2,0),"N/A")</f>
        <v>N/A</v>
      </c>
    </row>
    <row r="1880" spans="2:11" x14ac:dyDescent="0.25">
      <c r="B1880" s="78" t="str">
        <f>Sheet1!M707</f>
        <v>OH</v>
      </c>
      <c r="C1880" s="79" t="str">
        <f>Sheet1!N707</f>
        <v>Gas</v>
      </c>
      <c r="D1880" s="80">
        <f>Sheet1!O707</f>
        <v>43039</v>
      </c>
      <c r="E1880" s="80" t="str">
        <f>Sheet1!P707</f>
        <v>Columbia Gas OH ($/ccf)</v>
      </c>
      <c r="F1880" s="79" t="str">
        <f>Sheet1!Q707</f>
        <v>75-125K</v>
      </c>
      <c r="G1880" s="81" t="s">
        <v>61</v>
      </c>
      <c r="H1880" s="79">
        <f>IF(ISNUMBER((Sheet1!R707+$F$9)*VLOOKUP($B1880,$H$13:$J$18,2,0)),(Sheet1!R707+$F$9)*VLOOKUP($B1880,$H$13:$J$18,2,0),"N/A")</f>
        <v>0.44774489173789639</v>
      </c>
      <c r="I1880" s="79" t="s">
        <v>61</v>
      </c>
      <c r="J1880" s="79">
        <f>IF(ISNUMBER((Sheet1!S707+$F$9)*VLOOKUP($B1880,$H$13:$J$18,2,0)),(Sheet1!S707+$F$9)*VLOOKUP($B1880,$H$13:$J$18,2,0),"N/A")</f>
        <v>0.42471178596289644</v>
      </c>
      <c r="K1880" s="82" t="str">
        <f>IF(ISNUMBER((Sheet1!T707+$F$9)*VLOOKUP($B1880,$H$13:$J$18,2,0)),(Sheet1!T707+$F$9)*VLOOKUP($B1880,$H$13:$J$18,2,0),"N/A")</f>
        <v>N/A</v>
      </c>
    </row>
    <row r="1881" spans="2:11" x14ac:dyDescent="0.25">
      <c r="B1881" s="78" t="str">
        <f>Sheet1!M708</f>
        <v>OH</v>
      </c>
      <c r="C1881" s="79" t="str">
        <f>Sheet1!N708</f>
        <v>Gas</v>
      </c>
      <c r="D1881" s="80">
        <f>Sheet1!O708</f>
        <v>43039</v>
      </c>
      <c r="E1881" s="80" t="str">
        <f>Sheet1!P708</f>
        <v>Duke Energy ($/ccf)</v>
      </c>
      <c r="F1881" s="79" t="str">
        <f>Sheet1!Q708</f>
        <v>0-25K</v>
      </c>
      <c r="G1881" s="81" t="s">
        <v>61</v>
      </c>
      <c r="H1881" s="79">
        <f>IF(ISNUMBER((Sheet1!R708+$F$9)*VLOOKUP($B1881,$H$13:$J$18,2,0)),(Sheet1!R708+$F$9)*VLOOKUP($B1881,$H$13:$J$18,2,0),"N/A")</f>
        <v>0.49114052887499998</v>
      </c>
      <c r="I1881" s="79" t="s">
        <v>61</v>
      </c>
      <c r="J1881" s="79">
        <f>IF(ISNUMBER((Sheet1!S708+$F$9)*VLOOKUP($B1881,$H$13:$J$18,2,0)),(Sheet1!S708+$F$9)*VLOOKUP($B1881,$H$13:$J$18,2,0),"N/A")</f>
        <v>0.47734005318750006</v>
      </c>
      <c r="K1881" s="82" t="str">
        <f>IF(ISNUMBER((Sheet1!T708+$F$9)*VLOOKUP($B1881,$H$13:$J$18,2,0)),(Sheet1!T708+$F$9)*VLOOKUP($B1881,$H$13:$J$18,2,0),"N/A")</f>
        <v>N/A</v>
      </c>
    </row>
    <row r="1882" spans="2:11" x14ac:dyDescent="0.25">
      <c r="B1882" s="78" t="str">
        <f>Sheet1!M709</f>
        <v>OH</v>
      </c>
      <c r="C1882" s="79" t="str">
        <f>Sheet1!N709</f>
        <v>Gas</v>
      </c>
      <c r="D1882" s="80">
        <f>Sheet1!O709</f>
        <v>43039</v>
      </c>
      <c r="E1882" s="80" t="str">
        <f>Sheet1!P709</f>
        <v>Duke Energy ($/ccf)</v>
      </c>
      <c r="F1882" s="79" t="str">
        <f>Sheet1!Q709</f>
        <v>25-75K</v>
      </c>
      <c r="G1882" s="81" t="s">
        <v>61</v>
      </c>
      <c r="H1882" s="79">
        <f>IF(ISNUMBER((Sheet1!R709+$F$9)*VLOOKUP($B1882,$H$13:$J$18,2,0)),(Sheet1!R709+$F$9)*VLOOKUP($B1882,$H$13:$J$18,2,0),"N/A")</f>
        <v>0.47108852887499997</v>
      </c>
      <c r="I1882" s="79" t="s">
        <v>61</v>
      </c>
      <c r="J1882" s="79">
        <f>IF(ISNUMBER((Sheet1!S709+$F$9)*VLOOKUP($B1882,$H$13:$J$18,2,0)),(Sheet1!S709+$F$9)*VLOOKUP($B1882,$H$13:$J$18,2,0),"N/A")</f>
        <v>0.45728805318750004</v>
      </c>
      <c r="K1882" s="82" t="str">
        <f>IF(ISNUMBER((Sheet1!T709+$F$9)*VLOOKUP($B1882,$H$13:$J$18,2,0)),(Sheet1!T709+$F$9)*VLOOKUP($B1882,$H$13:$J$18,2,0),"N/A")</f>
        <v>N/A</v>
      </c>
    </row>
    <row r="1883" spans="2:11" x14ac:dyDescent="0.25">
      <c r="B1883" s="78" t="str">
        <f>Sheet1!M710</f>
        <v>OH</v>
      </c>
      <c r="C1883" s="79" t="str">
        <f>Sheet1!N710</f>
        <v>Gas</v>
      </c>
      <c r="D1883" s="80">
        <f>Sheet1!O710</f>
        <v>43039</v>
      </c>
      <c r="E1883" s="80" t="str">
        <f>Sheet1!P710</f>
        <v>Duke Energy ($/ccf)</v>
      </c>
      <c r="F1883" s="79" t="str">
        <f>Sheet1!Q710</f>
        <v>75-125K</v>
      </c>
      <c r="G1883" s="81" t="s">
        <v>61</v>
      </c>
      <c r="H1883" s="79">
        <f>IF(ISNUMBER((Sheet1!R710+$F$9)*VLOOKUP($B1883,$H$13:$J$18,2,0)),(Sheet1!R710+$F$9)*VLOOKUP($B1883,$H$13:$J$18,2,0),"N/A")</f>
        <v>0.43599752887499998</v>
      </c>
      <c r="I1883" s="79" t="s">
        <v>61</v>
      </c>
      <c r="J1883" s="79">
        <f>IF(ISNUMBER((Sheet1!S710+$F$9)*VLOOKUP($B1883,$H$13:$J$18,2,0)),(Sheet1!S710+$F$9)*VLOOKUP($B1883,$H$13:$J$18,2,0),"N/A")</f>
        <v>0.42219705318750006</v>
      </c>
      <c r="K1883" s="82" t="str">
        <f>IF(ISNUMBER((Sheet1!T710+$F$9)*VLOOKUP($B1883,$H$13:$J$18,2,0)),(Sheet1!T710+$F$9)*VLOOKUP($B1883,$H$13:$J$18,2,0),"N/A")</f>
        <v>N/A</v>
      </c>
    </row>
    <row r="1884" spans="2:11" x14ac:dyDescent="0.25">
      <c r="B1884" s="78" t="str">
        <f>Sheet1!M711</f>
        <v>OH</v>
      </c>
      <c r="C1884" s="79" t="str">
        <f>Sheet1!N711</f>
        <v>Gas</v>
      </c>
      <c r="D1884" s="80">
        <f>Sheet1!O711</f>
        <v>43069</v>
      </c>
      <c r="E1884" s="80" t="str">
        <f>Sheet1!P711</f>
        <v>Columbia Gas OH ($/ccf)</v>
      </c>
      <c r="F1884" s="79" t="str">
        <f>Sheet1!Q711</f>
        <v>0-25K</v>
      </c>
      <c r="G1884" s="81" t="s">
        <v>61</v>
      </c>
      <c r="H1884" s="79">
        <f>IF(ISNUMBER((Sheet1!R711+$F$9)*VLOOKUP($B1884,$H$13:$J$18,2,0)),(Sheet1!R711+$F$9)*VLOOKUP($B1884,$H$13:$J$18,2,0),"N/A")</f>
        <v>0.49651336093789639</v>
      </c>
      <c r="I1884" s="79" t="s">
        <v>61</v>
      </c>
      <c r="J1884" s="79">
        <f>IF(ISNUMBER((Sheet1!S711+$F$9)*VLOOKUP($B1884,$H$13:$J$18,2,0)),(Sheet1!S711+$F$9)*VLOOKUP($B1884,$H$13:$J$18,2,0),"N/A")</f>
        <v>0.47579400531289645</v>
      </c>
      <c r="K1884" s="82" t="str">
        <f>IF(ISNUMBER((Sheet1!T711+$F$9)*VLOOKUP($B1884,$H$13:$J$18,2,0)),(Sheet1!T711+$F$9)*VLOOKUP($B1884,$H$13:$J$18,2,0),"N/A")</f>
        <v>N/A</v>
      </c>
    </row>
    <row r="1885" spans="2:11" x14ac:dyDescent="0.25">
      <c r="B1885" s="78" t="str">
        <f>Sheet1!M712</f>
        <v>OH</v>
      </c>
      <c r="C1885" s="79" t="str">
        <f>Sheet1!N712</f>
        <v>Gas</v>
      </c>
      <c r="D1885" s="80">
        <f>Sheet1!O712</f>
        <v>43069</v>
      </c>
      <c r="E1885" s="80" t="str">
        <f>Sheet1!P712</f>
        <v>Columbia Gas OH ($/ccf)</v>
      </c>
      <c r="F1885" s="79" t="str">
        <f>Sheet1!Q712</f>
        <v>25-75K</v>
      </c>
      <c r="G1885" s="81" t="s">
        <v>61</v>
      </c>
      <c r="H1885" s="79">
        <f>IF(ISNUMBER((Sheet1!R712+$F$9)*VLOOKUP($B1885,$H$13:$J$18,2,0)),(Sheet1!R712+$F$9)*VLOOKUP($B1885,$H$13:$J$18,2,0),"N/A")</f>
        <v>0.47646136093789637</v>
      </c>
      <c r="I1885" s="79" t="s">
        <v>61</v>
      </c>
      <c r="J1885" s="79">
        <f>IF(ISNUMBER((Sheet1!S712+$F$9)*VLOOKUP($B1885,$H$13:$J$18,2,0)),(Sheet1!S712+$F$9)*VLOOKUP($B1885,$H$13:$J$18,2,0),"N/A")</f>
        <v>0.45574200531289644</v>
      </c>
      <c r="K1885" s="82" t="str">
        <f>IF(ISNUMBER((Sheet1!T712+$F$9)*VLOOKUP($B1885,$H$13:$J$18,2,0)),(Sheet1!T712+$F$9)*VLOOKUP($B1885,$H$13:$J$18,2,0),"N/A")</f>
        <v>N/A</v>
      </c>
    </row>
    <row r="1886" spans="2:11" x14ac:dyDescent="0.25">
      <c r="B1886" s="78" t="str">
        <f>Sheet1!M713</f>
        <v>OH</v>
      </c>
      <c r="C1886" s="79" t="str">
        <f>Sheet1!N713</f>
        <v>Gas</v>
      </c>
      <c r="D1886" s="80">
        <f>Sheet1!O713</f>
        <v>43069</v>
      </c>
      <c r="E1886" s="80" t="str">
        <f>Sheet1!P713</f>
        <v>Columbia Gas OH ($/ccf)</v>
      </c>
      <c r="F1886" s="79" t="str">
        <f>Sheet1!Q713</f>
        <v>75-125K</v>
      </c>
      <c r="G1886" s="81" t="s">
        <v>61</v>
      </c>
      <c r="H1886" s="79">
        <f>IF(ISNUMBER((Sheet1!R713+$F$9)*VLOOKUP($B1886,$H$13:$J$18,2,0)),(Sheet1!R713+$F$9)*VLOOKUP($B1886,$H$13:$J$18,2,0),"N/A")</f>
        <v>0.44137036093789639</v>
      </c>
      <c r="I1886" s="79" t="s">
        <v>61</v>
      </c>
      <c r="J1886" s="79">
        <f>IF(ISNUMBER((Sheet1!S713+$F$9)*VLOOKUP($B1886,$H$13:$J$18,2,0)),(Sheet1!S713+$F$9)*VLOOKUP($B1886,$H$13:$J$18,2,0),"N/A")</f>
        <v>0.42065100531289634</v>
      </c>
      <c r="K1886" s="82" t="str">
        <f>IF(ISNUMBER((Sheet1!T713+$F$9)*VLOOKUP($B1886,$H$13:$J$18,2,0)),(Sheet1!T713+$F$9)*VLOOKUP($B1886,$H$13:$J$18,2,0),"N/A")</f>
        <v>N/A</v>
      </c>
    </row>
    <row r="1887" spans="2:11" x14ac:dyDescent="0.25">
      <c r="B1887" s="78" t="str">
        <f>Sheet1!M714</f>
        <v>OH</v>
      </c>
      <c r="C1887" s="79" t="str">
        <f>Sheet1!N714</f>
        <v>Gas</v>
      </c>
      <c r="D1887" s="80">
        <f>Sheet1!O714</f>
        <v>43069</v>
      </c>
      <c r="E1887" s="80" t="str">
        <f>Sheet1!P714</f>
        <v>Duke Energy ($/ccf)</v>
      </c>
      <c r="F1887" s="79" t="str">
        <f>Sheet1!Q714</f>
        <v>0-25K</v>
      </c>
      <c r="G1887" s="81" t="s">
        <v>61</v>
      </c>
      <c r="H1887" s="79">
        <f>IF(ISNUMBER((Sheet1!R714+$F$9)*VLOOKUP($B1887,$H$13:$J$18,2,0)),(Sheet1!R714+$F$9)*VLOOKUP($B1887,$H$13:$J$18,2,0),"N/A")</f>
        <v>0.48732582386250006</v>
      </c>
      <c r="I1887" s="79" t="s">
        <v>61</v>
      </c>
      <c r="J1887" s="79">
        <f>IF(ISNUMBER((Sheet1!S714+$F$9)*VLOOKUP($B1887,$H$13:$J$18,2,0)),(Sheet1!S714+$F$9)*VLOOKUP($B1887,$H$13:$J$18,2,0),"N/A")</f>
        <v>0.47496185465625007</v>
      </c>
      <c r="K1887" s="82" t="str">
        <f>IF(ISNUMBER((Sheet1!T714+$F$9)*VLOOKUP($B1887,$H$13:$J$18,2,0)),(Sheet1!T714+$F$9)*VLOOKUP($B1887,$H$13:$J$18,2,0),"N/A")</f>
        <v>N/A</v>
      </c>
    </row>
    <row r="1888" spans="2:11" x14ac:dyDescent="0.25">
      <c r="B1888" s="78" t="str">
        <f>Sheet1!M715</f>
        <v>OH</v>
      </c>
      <c r="C1888" s="79" t="str">
        <f>Sheet1!N715</f>
        <v>Gas</v>
      </c>
      <c r="D1888" s="80">
        <f>Sheet1!O715</f>
        <v>43069</v>
      </c>
      <c r="E1888" s="80" t="str">
        <f>Sheet1!P715</f>
        <v>Duke Energy ($/ccf)</v>
      </c>
      <c r="F1888" s="79" t="str">
        <f>Sheet1!Q715</f>
        <v>25-75K</v>
      </c>
      <c r="G1888" s="81" t="s">
        <v>61</v>
      </c>
      <c r="H1888" s="79">
        <f>IF(ISNUMBER((Sheet1!R715+$F$9)*VLOOKUP($B1888,$H$13:$J$18,2,0)),(Sheet1!R715+$F$9)*VLOOKUP($B1888,$H$13:$J$18,2,0),"N/A")</f>
        <v>0.46727382386250005</v>
      </c>
      <c r="I1888" s="79" t="s">
        <v>61</v>
      </c>
      <c r="J1888" s="79">
        <f>IF(ISNUMBER((Sheet1!S715+$F$9)*VLOOKUP($B1888,$H$13:$J$18,2,0)),(Sheet1!S715+$F$9)*VLOOKUP($B1888,$H$13:$J$18,2,0),"N/A")</f>
        <v>0.45490985465625006</v>
      </c>
      <c r="K1888" s="82" t="str">
        <f>IF(ISNUMBER((Sheet1!T715+$F$9)*VLOOKUP($B1888,$H$13:$J$18,2,0)),(Sheet1!T715+$F$9)*VLOOKUP($B1888,$H$13:$J$18,2,0),"N/A")</f>
        <v>N/A</v>
      </c>
    </row>
    <row r="1889" spans="2:11" x14ac:dyDescent="0.25">
      <c r="B1889" s="78" t="str">
        <f>Sheet1!M716</f>
        <v>OH</v>
      </c>
      <c r="C1889" s="79" t="str">
        <f>Sheet1!N716</f>
        <v>Gas</v>
      </c>
      <c r="D1889" s="80">
        <f>Sheet1!O716</f>
        <v>43069</v>
      </c>
      <c r="E1889" s="80" t="str">
        <f>Sheet1!P716</f>
        <v>Duke Energy ($/ccf)</v>
      </c>
      <c r="F1889" s="79" t="str">
        <f>Sheet1!Q716</f>
        <v>75-125K</v>
      </c>
      <c r="G1889" s="81" t="s">
        <v>61</v>
      </c>
      <c r="H1889" s="79">
        <f>IF(ISNUMBER((Sheet1!R716+$F$9)*VLOOKUP($B1889,$H$13:$J$18,2,0)),(Sheet1!R716+$F$9)*VLOOKUP($B1889,$H$13:$J$18,2,0),"N/A")</f>
        <v>0.43218282386249995</v>
      </c>
      <c r="I1889" s="79" t="s">
        <v>61</v>
      </c>
      <c r="J1889" s="79">
        <f>IF(ISNUMBER((Sheet1!S716+$F$9)*VLOOKUP($B1889,$H$13:$J$18,2,0)),(Sheet1!S716+$F$9)*VLOOKUP($B1889,$H$13:$J$18,2,0),"N/A")</f>
        <v>0.41981885465624996</v>
      </c>
      <c r="K1889" s="82" t="str">
        <f>IF(ISNUMBER((Sheet1!T716+$F$9)*VLOOKUP($B1889,$H$13:$J$18,2,0)),(Sheet1!T716+$F$9)*VLOOKUP($B1889,$H$13:$J$18,2,0),"N/A")</f>
        <v>N/A</v>
      </c>
    </row>
    <row r="1890" spans="2:11" x14ac:dyDescent="0.25">
      <c r="B1890" s="78" t="str">
        <f>Sheet1!M717</f>
        <v>OH</v>
      </c>
      <c r="C1890" s="79" t="str">
        <f>Sheet1!N717</f>
        <v>Gas</v>
      </c>
      <c r="D1890" s="80">
        <f>Sheet1!O717</f>
        <v>43100</v>
      </c>
      <c r="E1890" s="80" t="str">
        <f>Sheet1!P717</f>
        <v>Columbia Gas OH ($/ccf)</v>
      </c>
      <c r="F1890" s="79" t="str">
        <f>Sheet1!Q717</f>
        <v>0-25K</v>
      </c>
      <c r="G1890" s="81" t="s">
        <v>61</v>
      </c>
      <c r="H1890" s="79">
        <f>IF(ISNUMBER((Sheet1!R717+$F$9)*VLOOKUP($B1890,$H$13:$J$18,2,0)),(Sheet1!R717+$F$9)*VLOOKUP($B1890,$H$13:$J$18,2,0),"N/A")</f>
        <v>0.48980220718789635</v>
      </c>
      <c r="I1890" s="79" t="s">
        <v>61</v>
      </c>
      <c r="J1890" s="79">
        <f>IF(ISNUMBER((Sheet1!S717+$F$9)*VLOOKUP($B1890,$H$13:$J$18,2,0)),(Sheet1!S717+$F$9)*VLOOKUP($B1890,$H$13:$J$18,2,0),"N/A")</f>
        <v>0.47196332136289643</v>
      </c>
      <c r="K1890" s="82" t="str">
        <f>IF(ISNUMBER((Sheet1!T717+$F$9)*VLOOKUP($B1890,$H$13:$J$18,2,0)),(Sheet1!T717+$F$9)*VLOOKUP($B1890,$H$13:$J$18,2,0),"N/A")</f>
        <v>N/A</v>
      </c>
    </row>
    <row r="1891" spans="2:11" x14ac:dyDescent="0.25">
      <c r="B1891" s="78" t="str">
        <f>Sheet1!M718</f>
        <v>OH</v>
      </c>
      <c r="C1891" s="79" t="str">
        <f>Sheet1!N718</f>
        <v>Gas</v>
      </c>
      <c r="D1891" s="80">
        <f>Sheet1!O718</f>
        <v>43100</v>
      </c>
      <c r="E1891" s="80" t="str">
        <f>Sheet1!P718</f>
        <v>Columbia Gas OH ($/ccf)</v>
      </c>
      <c r="F1891" s="79" t="str">
        <f>Sheet1!Q718</f>
        <v>25-75K</v>
      </c>
      <c r="G1891" s="81" t="s">
        <v>61</v>
      </c>
      <c r="H1891" s="79">
        <f>IF(ISNUMBER((Sheet1!R718+$F$9)*VLOOKUP($B1891,$H$13:$J$18,2,0)),(Sheet1!R718+$F$9)*VLOOKUP($B1891,$H$13:$J$18,2,0),"N/A")</f>
        <v>0.46975020718789634</v>
      </c>
      <c r="I1891" s="79" t="s">
        <v>61</v>
      </c>
      <c r="J1891" s="79">
        <f>IF(ISNUMBER((Sheet1!S718+$F$9)*VLOOKUP($B1891,$H$13:$J$18,2,0)),(Sheet1!S718+$F$9)*VLOOKUP($B1891,$H$13:$J$18,2,0),"N/A")</f>
        <v>0.45191132136289641</v>
      </c>
      <c r="K1891" s="82" t="str">
        <f>IF(ISNUMBER((Sheet1!T718+$F$9)*VLOOKUP($B1891,$H$13:$J$18,2,0)),(Sheet1!T718+$F$9)*VLOOKUP($B1891,$H$13:$J$18,2,0),"N/A")</f>
        <v>N/A</v>
      </c>
    </row>
    <row r="1892" spans="2:11" x14ac:dyDescent="0.25">
      <c r="B1892" s="78" t="str">
        <f>Sheet1!M719</f>
        <v>OH</v>
      </c>
      <c r="C1892" s="79" t="str">
        <f>Sheet1!N719</f>
        <v>Gas</v>
      </c>
      <c r="D1892" s="80">
        <f>Sheet1!O719</f>
        <v>43100</v>
      </c>
      <c r="E1892" s="80" t="str">
        <f>Sheet1!P719</f>
        <v>Columbia Gas OH ($/ccf)</v>
      </c>
      <c r="F1892" s="79" t="str">
        <f>Sheet1!Q719</f>
        <v>75-125K</v>
      </c>
      <c r="G1892" s="81" t="s">
        <v>61</v>
      </c>
      <c r="H1892" s="79">
        <f>IF(ISNUMBER((Sheet1!R719+$F$9)*VLOOKUP($B1892,$H$13:$J$18,2,0)),(Sheet1!R719+$F$9)*VLOOKUP($B1892,$H$13:$J$18,2,0),"N/A")</f>
        <v>0.43465920718789641</v>
      </c>
      <c r="I1892" s="79" t="s">
        <v>61</v>
      </c>
      <c r="J1892" s="79">
        <f>IF(ISNUMBER((Sheet1!S719+$F$9)*VLOOKUP($B1892,$H$13:$J$18,2,0)),(Sheet1!S719+$F$9)*VLOOKUP($B1892,$H$13:$J$18,2,0),"N/A")</f>
        <v>0.41682032136289632</v>
      </c>
      <c r="K1892" s="82" t="str">
        <f>IF(ISNUMBER((Sheet1!T719+$F$9)*VLOOKUP($B1892,$H$13:$J$18,2,0)),(Sheet1!T719+$F$9)*VLOOKUP($B1892,$H$13:$J$18,2,0),"N/A")</f>
        <v>N/A</v>
      </c>
    </row>
    <row r="1893" spans="2:11" x14ac:dyDescent="0.25">
      <c r="B1893" s="78" t="str">
        <f>Sheet1!M720</f>
        <v>OH</v>
      </c>
      <c r="C1893" s="79" t="str">
        <f>Sheet1!N720</f>
        <v>Gas</v>
      </c>
      <c r="D1893" s="80">
        <f>Sheet1!O720</f>
        <v>43100</v>
      </c>
      <c r="E1893" s="80" t="str">
        <f>Sheet1!P720</f>
        <v>Duke Energy ($/ccf)</v>
      </c>
      <c r="F1893" s="79" t="str">
        <f>Sheet1!Q720</f>
        <v>0-25K</v>
      </c>
      <c r="G1893" s="81" t="s">
        <v>61</v>
      </c>
      <c r="H1893" s="79">
        <f>IF(ISNUMBER((Sheet1!R720+$F$9)*VLOOKUP($B1893,$H$13:$J$18,2,0)),(Sheet1!R720+$F$9)*VLOOKUP($B1893,$H$13:$J$18,2,0),"N/A")</f>
        <v>0.48280058876250009</v>
      </c>
      <c r="I1893" s="79" t="s">
        <v>61</v>
      </c>
      <c r="J1893" s="79">
        <f>IF(ISNUMBER((Sheet1!S720+$F$9)*VLOOKUP($B1893,$H$13:$J$18,2,0)),(Sheet1!S720+$F$9)*VLOOKUP($B1893,$H$13:$J$18,2,0),"N/A")</f>
        <v>0.47222413003125002</v>
      </c>
      <c r="K1893" s="82" t="str">
        <f>IF(ISNUMBER((Sheet1!T720+$F$9)*VLOOKUP($B1893,$H$13:$J$18,2,0)),(Sheet1!T720+$F$9)*VLOOKUP($B1893,$H$13:$J$18,2,0),"N/A")</f>
        <v>N/A</v>
      </c>
    </row>
    <row r="1894" spans="2:11" x14ac:dyDescent="0.25">
      <c r="B1894" s="78" t="str">
        <f>Sheet1!M721</f>
        <v>OH</v>
      </c>
      <c r="C1894" s="79" t="str">
        <f>Sheet1!N721</f>
        <v>Gas</v>
      </c>
      <c r="D1894" s="80">
        <f>Sheet1!O721</f>
        <v>43100</v>
      </c>
      <c r="E1894" s="80" t="str">
        <f>Sheet1!P721</f>
        <v>Duke Energy ($/ccf)</v>
      </c>
      <c r="F1894" s="79" t="str">
        <f>Sheet1!Q721</f>
        <v>25-75K</v>
      </c>
      <c r="G1894" s="81" t="s">
        <v>61</v>
      </c>
      <c r="H1894" s="79">
        <f>IF(ISNUMBER((Sheet1!R721+$F$9)*VLOOKUP($B1894,$H$13:$J$18,2,0)),(Sheet1!R721+$F$9)*VLOOKUP($B1894,$H$13:$J$18,2,0),"N/A")</f>
        <v>0.46274858876250008</v>
      </c>
      <c r="I1894" s="79" t="s">
        <v>61</v>
      </c>
      <c r="J1894" s="79">
        <f>IF(ISNUMBER((Sheet1!S721+$F$9)*VLOOKUP($B1894,$H$13:$J$18,2,0)),(Sheet1!S721+$F$9)*VLOOKUP($B1894,$H$13:$J$18,2,0),"N/A")</f>
        <v>0.45217213003125001</v>
      </c>
      <c r="K1894" s="82" t="str">
        <f>IF(ISNUMBER((Sheet1!T721+$F$9)*VLOOKUP($B1894,$H$13:$J$18,2,0)),(Sheet1!T721+$F$9)*VLOOKUP($B1894,$H$13:$J$18,2,0),"N/A")</f>
        <v>N/A</v>
      </c>
    </row>
    <row r="1895" spans="2:11" x14ac:dyDescent="0.25">
      <c r="B1895" s="78" t="str">
        <f>Sheet1!M722</f>
        <v>OH</v>
      </c>
      <c r="C1895" s="79" t="str">
        <f>Sheet1!N722</f>
        <v>Gas</v>
      </c>
      <c r="D1895" s="80">
        <f>Sheet1!O722</f>
        <v>43100</v>
      </c>
      <c r="E1895" s="80" t="str">
        <f>Sheet1!P722</f>
        <v>Duke Energy ($/ccf)</v>
      </c>
      <c r="F1895" s="79" t="str">
        <f>Sheet1!Q722</f>
        <v>75-125K</v>
      </c>
      <c r="G1895" s="81" t="s">
        <v>61</v>
      </c>
      <c r="H1895" s="79">
        <f>IF(ISNUMBER((Sheet1!R722+$F$9)*VLOOKUP($B1895,$H$13:$J$18,2,0)),(Sheet1!R722+$F$9)*VLOOKUP($B1895,$H$13:$J$18,2,0),"N/A")</f>
        <v>0.42765758876249998</v>
      </c>
      <c r="I1895" s="79" t="s">
        <v>61</v>
      </c>
      <c r="J1895" s="79">
        <f>IF(ISNUMBER((Sheet1!S722+$F$9)*VLOOKUP($B1895,$H$13:$J$18,2,0)),(Sheet1!S722+$F$9)*VLOOKUP($B1895,$H$13:$J$18,2,0),"N/A")</f>
        <v>0.41708113003125002</v>
      </c>
      <c r="K1895" s="82" t="str">
        <f>IF(ISNUMBER((Sheet1!T722+$F$9)*VLOOKUP($B1895,$H$13:$J$18,2,0)),(Sheet1!T722+$F$9)*VLOOKUP($B1895,$H$13:$J$18,2,0),"N/A")</f>
        <v>N/A</v>
      </c>
    </row>
  </sheetData>
  <sheetProtection algorithmName="SHA-512" hashValue="an//LEkc6eJlKCbDI6oU5F3t1JCd5VnDSRufCAs9nQtXMvUnAtmUj3doyw8qJPOjeYAGz7IuAU8eOI2vV8VAtQ==" saltValue="UNgPWx31AsFaf0VBSFVVgw==" spinCount="100000" sheet="1" objects="1" scenarios="1" autoFilter="0"/>
  <mergeCells count="7">
    <mergeCell ref="D3:F3"/>
    <mergeCell ref="D4:H4"/>
    <mergeCell ref="B20:K21"/>
    <mergeCell ref="B7:E8"/>
    <mergeCell ref="B9:E10"/>
    <mergeCell ref="F7:F8"/>
    <mergeCell ref="F9:F10"/>
  </mergeCells>
  <pageMargins left="0.7" right="0.7" top="0.75" bottom="0.75" header="0.3" footer="0.3"/>
  <pageSetup paperSize="163"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54"/>
  <sheetViews>
    <sheetView workbookViewId="0">
      <selection activeCell="E23" sqref="E23"/>
    </sheetView>
  </sheetViews>
  <sheetFormatPr defaultRowHeight="15" x14ac:dyDescent="0.25"/>
  <cols>
    <col min="1" max="1" width="5.42578125" style="40" bestFit="1" customWidth="1"/>
    <col min="2" max="2" width="5.42578125" style="40" customWidth="1"/>
    <col min="3" max="3" width="9.42578125" style="40" bestFit="1" customWidth="1"/>
    <col min="4" max="4" width="22" bestFit="1" customWidth="1"/>
    <col min="5" max="5" width="9.85546875" bestFit="1" customWidth="1"/>
    <col min="6" max="6" width="6.140625" style="40" bestFit="1" customWidth="1"/>
    <col min="7" max="10" width="6.85546875" style="40" bestFit="1" customWidth="1"/>
    <col min="11" max="11" width="6.85546875" customWidth="1"/>
    <col min="13" max="13" width="5.42578125" style="40" bestFit="1" customWidth="1"/>
    <col min="14" max="14" width="5.42578125" style="40" customWidth="1"/>
    <col min="15" max="15" width="9.42578125" style="40" bestFit="1" customWidth="1"/>
    <col min="16" max="16" width="20.42578125" style="40" bestFit="1" customWidth="1"/>
    <col min="17" max="17" width="20.42578125" bestFit="1" customWidth="1"/>
    <col min="18" max="18" width="9.85546875" bestFit="1" customWidth="1"/>
    <col min="19" max="21" width="8.140625" style="40" bestFit="1" customWidth="1"/>
  </cols>
  <sheetData>
    <row r="1" spans="1:21" ht="20.25" x14ac:dyDescent="0.3">
      <c r="A1" s="45" t="s">
        <v>17</v>
      </c>
      <c r="B1" s="45"/>
      <c r="C1" s="45"/>
      <c r="D1" s="45"/>
      <c r="E1" s="45"/>
      <c r="F1" s="45"/>
      <c r="G1" s="45"/>
      <c r="H1" s="45"/>
      <c r="I1" s="45"/>
      <c r="J1" s="45"/>
      <c r="M1" s="45" t="s">
        <v>18</v>
      </c>
      <c r="N1" s="45"/>
      <c r="O1" s="45"/>
      <c r="P1" s="45"/>
      <c r="Q1" s="45"/>
      <c r="R1" s="45"/>
      <c r="S1" s="45"/>
      <c r="T1" s="45"/>
      <c r="U1" s="74"/>
    </row>
    <row r="2" spans="1:21" ht="15.75" thickBot="1" x14ac:dyDescent="0.3">
      <c r="A2" s="23" t="s">
        <v>3</v>
      </c>
      <c r="B2" s="23" t="s">
        <v>60</v>
      </c>
      <c r="C2" s="23" t="s">
        <v>0</v>
      </c>
      <c r="D2" s="24" t="s">
        <v>27</v>
      </c>
      <c r="E2" s="24" t="s">
        <v>1</v>
      </c>
      <c r="F2" s="25">
        <v>6</v>
      </c>
      <c r="G2" s="25">
        <v>12</v>
      </c>
      <c r="H2" s="25">
        <v>18</v>
      </c>
      <c r="I2" s="25">
        <v>24</v>
      </c>
      <c r="J2" s="25">
        <v>36</v>
      </c>
      <c r="M2" s="23" t="s">
        <v>3</v>
      </c>
      <c r="N2" s="23" t="s">
        <v>60</v>
      </c>
      <c r="O2" s="23" t="s">
        <v>0</v>
      </c>
      <c r="P2" s="24" t="s">
        <v>28</v>
      </c>
      <c r="Q2" s="24" t="s">
        <v>1</v>
      </c>
      <c r="R2" s="25">
        <v>12</v>
      </c>
      <c r="S2" s="25">
        <v>24</v>
      </c>
      <c r="T2" s="25">
        <v>36</v>
      </c>
      <c r="U2" s="75"/>
    </row>
    <row r="3" spans="1:21" x14ac:dyDescent="0.25">
      <c r="A3" s="51" t="s">
        <v>5</v>
      </c>
      <c r="B3" s="51" t="s">
        <v>6</v>
      </c>
      <c r="C3" s="51">
        <v>42736</v>
      </c>
      <c r="D3" s="27" t="s">
        <v>49</v>
      </c>
      <c r="E3" s="27" t="s">
        <v>29</v>
      </c>
      <c r="F3" s="52">
        <v>5.801889566210046</v>
      </c>
      <c r="G3" s="52">
        <v>6.0370577853881269</v>
      </c>
      <c r="H3" s="52">
        <v>6.0930735083713845</v>
      </c>
      <c r="I3" s="52">
        <v>6.0513091324200916</v>
      </c>
      <c r="J3" s="52">
        <v>5.9895029147640786</v>
      </c>
      <c r="M3" s="51" t="s">
        <v>5</v>
      </c>
      <c r="N3" s="51" t="s">
        <v>4</v>
      </c>
      <c r="O3" s="51">
        <v>42736</v>
      </c>
      <c r="P3" s="27" t="s">
        <v>30</v>
      </c>
      <c r="Q3" s="27" t="s">
        <v>31</v>
      </c>
      <c r="R3" s="53">
        <v>0.62196806552401951</v>
      </c>
      <c r="S3" s="53">
        <v>0.5955948180240197</v>
      </c>
      <c r="T3" s="53">
        <v>0.57974730469068625</v>
      </c>
    </row>
    <row r="4" spans="1:21" x14ac:dyDescent="0.25">
      <c r="A4" s="51" t="s">
        <v>5</v>
      </c>
      <c r="B4" s="51" t="s">
        <v>6</v>
      </c>
      <c r="C4" s="51">
        <v>42736</v>
      </c>
      <c r="D4" s="27" t="s">
        <v>49</v>
      </c>
      <c r="E4" s="27" t="s">
        <v>32</v>
      </c>
      <c r="F4" s="52">
        <v>5.6018895662100459</v>
      </c>
      <c r="G4" s="52">
        <v>5.8370577853881276</v>
      </c>
      <c r="H4" s="52">
        <v>5.8930735083713843</v>
      </c>
      <c r="I4" s="52">
        <v>5.8513091324200914</v>
      </c>
      <c r="J4" s="52">
        <v>5.7895029147640784</v>
      </c>
      <c r="M4" s="51" t="s">
        <v>5</v>
      </c>
      <c r="N4" s="51" t="s">
        <v>4</v>
      </c>
      <c r="O4" s="51">
        <v>42736</v>
      </c>
      <c r="P4" s="27" t="s">
        <v>30</v>
      </c>
      <c r="Q4" s="27" t="s">
        <v>33</v>
      </c>
      <c r="R4" s="53">
        <v>0.6019680655240196</v>
      </c>
      <c r="S4" s="53">
        <v>0.57559481802401968</v>
      </c>
      <c r="T4" s="53">
        <v>0.55974730469068634</v>
      </c>
    </row>
    <row r="5" spans="1:21" x14ac:dyDescent="0.25">
      <c r="A5" s="51" t="s">
        <v>5</v>
      </c>
      <c r="B5" s="51" t="s">
        <v>6</v>
      </c>
      <c r="C5" s="51">
        <v>42736</v>
      </c>
      <c r="D5" s="27" t="s">
        <v>49</v>
      </c>
      <c r="E5" s="27" t="s">
        <v>34</v>
      </c>
      <c r="F5" s="52">
        <v>5.2518895662100462</v>
      </c>
      <c r="G5" s="52">
        <v>5.4870577853881271</v>
      </c>
      <c r="H5" s="52">
        <v>5.5430735083713838</v>
      </c>
      <c r="I5" s="52">
        <v>5.5013091324200918</v>
      </c>
      <c r="J5" s="52">
        <v>5.4395029147640788</v>
      </c>
      <c r="M5" s="51" t="s">
        <v>5</v>
      </c>
      <c r="N5" s="51" t="s">
        <v>4</v>
      </c>
      <c r="O5" s="51">
        <v>42736</v>
      </c>
      <c r="P5" s="27" t="s">
        <v>30</v>
      </c>
      <c r="Q5" s="27" t="s">
        <v>35</v>
      </c>
      <c r="R5" s="53">
        <v>0.56696806552401946</v>
      </c>
      <c r="S5" s="53">
        <v>0.54059481802401965</v>
      </c>
      <c r="T5" s="53">
        <v>0.52474730469068631</v>
      </c>
    </row>
    <row r="6" spans="1:21" x14ac:dyDescent="0.25">
      <c r="A6" s="51" t="s">
        <v>5</v>
      </c>
      <c r="B6" s="51" t="s">
        <v>6</v>
      </c>
      <c r="C6" s="51">
        <v>42736</v>
      </c>
      <c r="D6" s="27" t="s">
        <v>50</v>
      </c>
      <c r="E6" s="27" t="s">
        <v>29</v>
      </c>
      <c r="F6" s="52">
        <v>5.4755688162100453</v>
      </c>
      <c r="G6" s="52">
        <v>5.7049595853881288</v>
      </c>
      <c r="H6" s="52">
        <v>5.7540990917047194</v>
      </c>
      <c r="I6" s="52">
        <v>5.7217251574200931</v>
      </c>
      <c r="J6" s="52">
        <v>5.7137411230974138</v>
      </c>
      <c r="M6" s="51" t="s">
        <v>5</v>
      </c>
      <c r="N6" s="51" t="s">
        <v>4</v>
      </c>
      <c r="O6" s="51">
        <v>42736</v>
      </c>
      <c r="P6" s="27" t="s">
        <v>36</v>
      </c>
      <c r="Q6" s="27" t="s">
        <v>31</v>
      </c>
      <c r="R6" s="53">
        <v>0.42260710515238653</v>
      </c>
      <c r="S6" s="53">
        <v>0.40696923015238651</v>
      </c>
      <c r="T6" s="53">
        <v>0.40155685515238648</v>
      </c>
    </row>
    <row r="7" spans="1:21" x14ac:dyDescent="0.25">
      <c r="A7" s="51" t="s">
        <v>5</v>
      </c>
      <c r="B7" s="51" t="s">
        <v>6</v>
      </c>
      <c r="C7" s="51">
        <v>42736</v>
      </c>
      <c r="D7" s="27" t="s">
        <v>50</v>
      </c>
      <c r="E7" s="27" t="s">
        <v>32</v>
      </c>
      <c r="F7" s="52">
        <v>5.2755688162100451</v>
      </c>
      <c r="G7" s="52">
        <v>5.5049595853881286</v>
      </c>
      <c r="H7" s="52">
        <v>5.5540990917047193</v>
      </c>
      <c r="I7" s="52">
        <v>5.521725157420093</v>
      </c>
      <c r="J7" s="52">
        <v>5.5137411230974136</v>
      </c>
      <c r="M7" s="51" t="s">
        <v>5</v>
      </c>
      <c r="N7" s="51" t="s">
        <v>4</v>
      </c>
      <c r="O7" s="51">
        <v>42736</v>
      </c>
      <c r="P7" s="27" t="s">
        <v>36</v>
      </c>
      <c r="Q7" s="27" t="s">
        <v>33</v>
      </c>
      <c r="R7" s="53">
        <v>0.40260710515238651</v>
      </c>
      <c r="S7" s="53">
        <v>0.38696923015238649</v>
      </c>
      <c r="T7" s="53">
        <v>0.38155685515238658</v>
      </c>
    </row>
    <row r="8" spans="1:21" x14ac:dyDescent="0.25">
      <c r="A8" s="51" t="s">
        <v>5</v>
      </c>
      <c r="B8" s="51" t="s">
        <v>6</v>
      </c>
      <c r="C8" s="51">
        <v>42736</v>
      </c>
      <c r="D8" s="27" t="s">
        <v>50</v>
      </c>
      <c r="E8" s="27" t="s">
        <v>34</v>
      </c>
      <c r="F8" s="52">
        <v>4.9255688162100455</v>
      </c>
      <c r="G8" s="52">
        <v>5.1549595853881289</v>
      </c>
      <c r="H8" s="52">
        <v>5.2040990917047196</v>
      </c>
      <c r="I8" s="52">
        <v>5.1717251574200933</v>
      </c>
      <c r="J8" s="52">
        <v>5.163741123097414</v>
      </c>
      <c r="M8" s="51" t="s">
        <v>5</v>
      </c>
      <c r="N8" s="51" t="s">
        <v>4</v>
      </c>
      <c r="O8" s="51">
        <v>42736</v>
      </c>
      <c r="P8" s="27" t="s">
        <v>36</v>
      </c>
      <c r="Q8" s="27" t="s">
        <v>35</v>
      </c>
      <c r="R8" s="53">
        <v>0.36760710515238654</v>
      </c>
      <c r="S8" s="53">
        <v>0.35196923015238657</v>
      </c>
      <c r="T8" s="53">
        <v>0.34655685515238654</v>
      </c>
    </row>
    <row r="9" spans="1:21" x14ac:dyDescent="0.25">
      <c r="A9" s="51" t="s">
        <v>5</v>
      </c>
      <c r="B9" s="51" t="s">
        <v>6</v>
      </c>
      <c r="C9" s="51">
        <v>42736</v>
      </c>
      <c r="D9" s="27" t="s">
        <v>51</v>
      </c>
      <c r="E9" s="27" t="s">
        <v>29</v>
      </c>
      <c r="F9" s="52">
        <v>5.9216945662100455</v>
      </c>
      <c r="G9" s="52">
        <v>5.938795285388129</v>
      </c>
      <c r="H9" s="52">
        <v>5.9278851750380515</v>
      </c>
      <c r="I9" s="52">
        <v>5.8712428824200913</v>
      </c>
      <c r="J9" s="52">
        <v>5.8388804147640796</v>
      </c>
      <c r="M9" s="51" t="s">
        <v>5</v>
      </c>
      <c r="N9" s="51" t="s">
        <v>4</v>
      </c>
      <c r="O9" s="51">
        <v>42736</v>
      </c>
      <c r="P9" s="27" t="s">
        <v>37</v>
      </c>
      <c r="Q9" s="27" t="s">
        <v>31</v>
      </c>
      <c r="R9" s="53">
        <v>0.58257715099999996</v>
      </c>
      <c r="S9" s="53">
        <v>0.56200714887500003</v>
      </c>
      <c r="T9" s="53">
        <v>0.54964812054166656</v>
      </c>
    </row>
    <row r="10" spans="1:21" x14ac:dyDescent="0.25">
      <c r="A10" s="51" t="s">
        <v>5</v>
      </c>
      <c r="B10" s="51" t="s">
        <v>6</v>
      </c>
      <c r="C10" s="51">
        <v>42736</v>
      </c>
      <c r="D10" s="27" t="s">
        <v>51</v>
      </c>
      <c r="E10" s="27" t="s">
        <v>32</v>
      </c>
      <c r="F10" s="52">
        <v>5.7216945662100454</v>
      </c>
      <c r="G10" s="52">
        <v>5.7387952853881288</v>
      </c>
      <c r="H10" s="52">
        <v>5.7278851750380513</v>
      </c>
      <c r="I10" s="52">
        <v>5.6712428824200911</v>
      </c>
      <c r="J10" s="52">
        <v>5.6388804147640794</v>
      </c>
      <c r="M10" s="51" t="s">
        <v>5</v>
      </c>
      <c r="N10" s="51" t="s">
        <v>4</v>
      </c>
      <c r="O10" s="51">
        <v>42736</v>
      </c>
      <c r="P10" s="27" t="s">
        <v>37</v>
      </c>
      <c r="Q10" s="27" t="s">
        <v>33</v>
      </c>
      <c r="R10" s="53">
        <v>0.56257715099999994</v>
      </c>
      <c r="S10" s="53">
        <v>0.54200714887500001</v>
      </c>
      <c r="T10" s="53">
        <v>0.52964812054166654</v>
      </c>
    </row>
    <row r="11" spans="1:21" x14ac:dyDescent="0.25">
      <c r="A11" s="51" t="s">
        <v>5</v>
      </c>
      <c r="B11" s="51" t="s">
        <v>6</v>
      </c>
      <c r="C11" s="51">
        <v>42736</v>
      </c>
      <c r="D11" s="27" t="s">
        <v>51</v>
      </c>
      <c r="E11" s="27" t="s">
        <v>34</v>
      </c>
      <c r="F11" s="52">
        <v>5.3716945662100457</v>
      </c>
      <c r="G11" s="52">
        <v>5.3887952853881291</v>
      </c>
      <c r="H11" s="52">
        <v>5.3778851750380507</v>
      </c>
      <c r="I11" s="52">
        <v>5.3212428824200915</v>
      </c>
      <c r="J11" s="52">
        <v>5.2888804147640798</v>
      </c>
      <c r="M11" s="51" t="s">
        <v>5</v>
      </c>
      <c r="N11" s="51" t="s">
        <v>4</v>
      </c>
      <c r="O11" s="51">
        <v>42736</v>
      </c>
      <c r="P11" s="27" t="s">
        <v>37</v>
      </c>
      <c r="Q11" s="27" t="s">
        <v>35</v>
      </c>
      <c r="R11" s="53">
        <v>0.52757715099999991</v>
      </c>
      <c r="S11" s="53">
        <v>0.50700714887499987</v>
      </c>
      <c r="T11" s="53">
        <v>0.49464812054166651</v>
      </c>
    </row>
    <row r="12" spans="1:21" x14ac:dyDescent="0.25">
      <c r="A12" s="51" t="s">
        <v>5</v>
      </c>
      <c r="B12" s="51" t="s">
        <v>6</v>
      </c>
      <c r="C12" s="51">
        <v>42736</v>
      </c>
      <c r="D12" s="27" t="s">
        <v>52</v>
      </c>
      <c r="E12" s="27" t="s">
        <v>29</v>
      </c>
      <c r="F12" s="54">
        <v>6.4513180662100451</v>
      </c>
      <c r="G12" s="54">
        <v>6.1742875353881272</v>
      </c>
      <c r="H12" s="54">
        <v>6.2761170917047178</v>
      </c>
      <c r="I12" s="54">
        <v>6.0949480074200908</v>
      </c>
      <c r="J12" s="54">
        <v>6.0011380814307476</v>
      </c>
      <c r="M12" s="51" t="s">
        <v>5</v>
      </c>
      <c r="N12" s="51" t="s">
        <v>4</v>
      </c>
      <c r="O12" s="51">
        <v>42736</v>
      </c>
      <c r="P12" s="27" t="s">
        <v>38</v>
      </c>
      <c r="Q12" s="27" t="s">
        <v>31</v>
      </c>
      <c r="R12" s="53">
        <v>0.46660358187048095</v>
      </c>
      <c r="S12" s="53">
        <v>0.45178383187048093</v>
      </c>
      <c r="T12" s="53">
        <v>0.44394541520381425</v>
      </c>
    </row>
    <row r="13" spans="1:21" x14ac:dyDescent="0.25">
      <c r="A13" s="51" t="s">
        <v>5</v>
      </c>
      <c r="B13" s="51" t="s">
        <v>6</v>
      </c>
      <c r="C13" s="51">
        <v>42736</v>
      </c>
      <c r="D13" s="27" t="s">
        <v>52</v>
      </c>
      <c r="E13" s="27" t="s">
        <v>32</v>
      </c>
      <c r="F13" s="52">
        <v>6.2513180662100449</v>
      </c>
      <c r="G13" s="52">
        <v>5.9742875353881271</v>
      </c>
      <c r="H13" s="52">
        <v>6.0761170917047185</v>
      </c>
      <c r="I13" s="52">
        <v>5.8949480074200906</v>
      </c>
      <c r="J13" s="52">
        <v>5.8011380814307474</v>
      </c>
      <c r="M13" s="51" t="s">
        <v>5</v>
      </c>
      <c r="N13" s="51" t="s">
        <v>4</v>
      </c>
      <c r="O13" s="51">
        <v>42736</v>
      </c>
      <c r="P13" s="27" t="s">
        <v>38</v>
      </c>
      <c r="Q13" s="27" t="s">
        <v>33</v>
      </c>
      <c r="R13" s="53">
        <v>0.44660358187048094</v>
      </c>
      <c r="S13" s="53">
        <v>0.43178383187048092</v>
      </c>
      <c r="T13" s="53">
        <v>0.42394541520381424</v>
      </c>
    </row>
    <row r="14" spans="1:21" x14ac:dyDescent="0.25">
      <c r="A14" s="51" t="s">
        <v>5</v>
      </c>
      <c r="B14" s="51" t="s">
        <v>6</v>
      </c>
      <c r="C14" s="51">
        <v>42736</v>
      </c>
      <c r="D14" s="27" t="s">
        <v>52</v>
      </c>
      <c r="E14" s="27" t="s">
        <v>34</v>
      </c>
      <c r="F14" s="52">
        <v>5.9013180662100453</v>
      </c>
      <c r="G14" s="52">
        <v>5.6242875353881274</v>
      </c>
      <c r="H14" s="52">
        <v>5.7261170917047179</v>
      </c>
      <c r="I14" s="52">
        <v>5.544948007420091</v>
      </c>
      <c r="J14" s="52">
        <v>5.4511380814307469</v>
      </c>
      <c r="M14" s="51" t="s">
        <v>5</v>
      </c>
      <c r="N14" s="51" t="s">
        <v>4</v>
      </c>
      <c r="O14" s="51">
        <v>42736</v>
      </c>
      <c r="P14" s="27" t="s">
        <v>38</v>
      </c>
      <c r="Q14" s="27" t="s">
        <v>35</v>
      </c>
      <c r="R14" s="53">
        <v>0.41160358187048096</v>
      </c>
      <c r="S14" s="53">
        <v>0.39678383187048094</v>
      </c>
      <c r="T14" s="53">
        <v>0.38894541520381426</v>
      </c>
    </row>
    <row r="15" spans="1:21" x14ac:dyDescent="0.25">
      <c r="A15" s="51" t="s">
        <v>5</v>
      </c>
      <c r="B15" s="51" t="s">
        <v>6</v>
      </c>
      <c r="C15" s="51">
        <v>42736</v>
      </c>
      <c r="D15" s="27" t="s">
        <v>53</v>
      </c>
      <c r="E15" s="27" t="s">
        <v>29</v>
      </c>
      <c r="F15" s="52">
        <v>6.8595475662100469</v>
      </c>
      <c r="G15" s="52">
        <v>6.5508332853881273</v>
      </c>
      <c r="H15" s="52">
        <v>6.6601143417047197</v>
      </c>
      <c r="I15" s="52">
        <v>6.4636703824200925</v>
      </c>
      <c r="J15" s="52">
        <v>6.3629272480974155</v>
      </c>
      <c r="M15" s="51" t="s">
        <v>5</v>
      </c>
      <c r="N15" s="51" t="s">
        <v>4</v>
      </c>
      <c r="O15" s="51">
        <v>42736</v>
      </c>
      <c r="P15" s="27" t="s">
        <v>39</v>
      </c>
      <c r="Q15" s="27" t="s">
        <v>31</v>
      </c>
      <c r="R15" s="53">
        <v>0.50957870151152718</v>
      </c>
      <c r="S15" s="53">
        <v>0.48350454776152707</v>
      </c>
      <c r="T15" s="53">
        <v>0.4689477381781938</v>
      </c>
    </row>
    <row r="16" spans="1:21" x14ac:dyDescent="0.25">
      <c r="A16" s="51" t="s">
        <v>5</v>
      </c>
      <c r="B16" s="51" t="s">
        <v>6</v>
      </c>
      <c r="C16" s="51">
        <v>42736</v>
      </c>
      <c r="D16" s="27" t="s">
        <v>53</v>
      </c>
      <c r="E16" s="27" t="s">
        <v>32</v>
      </c>
      <c r="F16" s="52">
        <v>6.6595475662100467</v>
      </c>
      <c r="G16" s="52">
        <v>6.3508332853881271</v>
      </c>
      <c r="H16" s="52">
        <v>6.4601143417047195</v>
      </c>
      <c r="I16" s="52">
        <v>6.2636703824200923</v>
      </c>
      <c r="J16" s="52">
        <v>6.1629272480974153</v>
      </c>
      <c r="M16" s="51" t="s">
        <v>5</v>
      </c>
      <c r="N16" s="51" t="s">
        <v>4</v>
      </c>
      <c r="O16" s="51">
        <v>42736</v>
      </c>
      <c r="P16" s="27" t="s">
        <v>39</v>
      </c>
      <c r="Q16" s="27" t="s">
        <v>33</v>
      </c>
      <c r="R16" s="53">
        <v>0.48957870151152721</v>
      </c>
      <c r="S16" s="53">
        <v>0.46350454776152705</v>
      </c>
      <c r="T16" s="53">
        <v>0.44894773817819383</v>
      </c>
    </row>
    <row r="17" spans="1:20" x14ac:dyDescent="0.25">
      <c r="A17" s="51" t="s">
        <v>5</v>
      </c>
      <c r="B17" s="51" t="s">
        <v>6</v>
      </c>
      <c r="C17" s="51">
        <v>42736</v>
      </c>
      <c r="D17" s="27" t="s">
        <v>53</v>
      </c>
      <c r="E17" s="27" t="s">
        <v>34</v>
      </c>
      <c r="F17" s="52">
        <v>6.3095475662100471</v>
      </c>
      <c r="G17" s="52">
        <v>6.0008332853881274</v>
      </c>
      <c r="H17" s="52">
        <v>6.1101143417047199</v>
      </c>
      <c r="I17" s="52">
        <v>5.9136703824200918</v>
      </c>
      <c r="J17" s="52">
        <v>5.8129272480974148</v>
      </c>
      <c r="M17" s="51" t="s">
        <v>5</v>
      </c>
      <c r="N17" s="51" t="s">
        <v>4</v>
      </c>
      <c r="O17" s="51">
        <v>42736</v>
      </c>
      <c r="P17" s="27" t="s">
        <v>39</v>
      </c>
      <c r="Q17" s="27" t="s">
        <v>35</v>
      </c>
      <c r="R17" s="53">
        <v>0.45457870151152713</v>
      </c>
      <c r="S17" s="53">
        <v>0.42850454776152713</v>
      </c>
      <c r="T17" s="53">
        <v>0.4139477381781938</v>
      </c>
    </row>
    <row r="18" spans="1:20" x14ac:dyDescent="0.25">
      <c r="A18" s="51" t="s">
        <v>5</v>
      </c>
      <c r="B18" s="51" t="s">
        <v>6</v>
      </c>
      <c r="C18" s="51">
        <v>42736</v>
      </c>
      <c r="D18" s="27" t="s">
        <v>54</v>
      </c>
      <c r="E18" s="27" t="s">
        <v>29</v>
      </c>
      <c r="F18" s="52">
        <v>7.4004445662100462</v>
      </c>
      <c r="G18" s="52">
        <v>6.9998027853881286</v>
      </c>
      <c r="H18" s="52">
        <v>7.129516841704719</v>
      </c>
      <c r="I18" s="52">
        <v>6.8881941324200922</v>
      </c>
      <c r="J18" s="52">
        <v>6.7668995814307475</v>
      </c>
      <c r="M18" s="51" t="s">
        <v>5</v>
      </c>
      <c r="N18" s="51" t="s">
        <v>4</v>
      </c>
      <c r="O18" s="51">
        <v>42736</v>
      </c>
      <c r="P18" s="27" t="s">
        <v>40</v>
      </c>
      <c r="Q18" s="27" t="s">
        <v>31</v>
      </c>
      <c r="R18" s="53">
        <v>0.4749603979744032</v>
      </c>
      <c r="S18" s="53">
        <v>0.44688107297440327</v>
      </c>
      <c r="T18" s="53">
        <v>0.43109954797440314</v>
      </c>
    </row>
    <row r="19" spans="1:20" x14ac:dyDescent="0.25">
      <c r="A19" s="51" t="s">
        <v>5</v>
      </c>
      <c r="B19" s="51" t="s">
        <v>6</v>
      </c>
      <c r="C19" s="51">
        <v>42736</v>
      </c>
      <c r="D19" s="27" t="s">
        <v>54</v>
      </c>
      <c r="E19" s="27" t="s">
        <v>32</v>
      </c>
      <c r="F19" s="52">
        <v>7.2004445662100469</v>
      </c>
      <c r="G19" s="52">
        <v>6.7998027853881284</v>
      </c>
      <c r="H19" s="52">
        <v>6.9295168417047197</v>
      </c>
      <c r="I19" s="52">
        <v>6.688194132420092</v>
      </c>
      <c r="J19" s="52">
        <v>6.5668995814307483</v>
      </c>
      <c r="M19" s="51" t="s">
        <v>5</v>
      </c>
      <c r="N19" s="51" t="s">
        <v>4</v>
      </c>
      <c r="O19" s="51">
        <v>42736</v>
      </c>
      <c r="P19" s="27" t="s">
        <v>40</v>
      </c>
      <c r="Q19" s="27" t="s">
        <v>33</v>
      </c>
      <c r="R19" s="53">
        <v>0.45496039797440319</v>
      </c>
      <c r="S19" s="53">
        <v>0.42688107297440325</v>
      </c>
      <c r="T19" s="53">
        <v>0.41109954797440318</v>
      </c>
    </row>
    <row r="20" spans="1:20" x14ac:dyDescent="0.25">
      <c r="A20" s="51" t="s">
        <v>5</v>
      </c>
      <c r="B20" s="51" t="s">
        <v>6</v>
      </c>
      <c r="C20" s="51">
        <v>42736</v>
      </c>
      <c r="D20" s="27" t="s">
        <v>54</v>
      </c>
      <c r="E20" s="27" t="s">
        <v>34</v>
      </c>
      <c r="F20" s="52">
        <v>6.8504445662100464</v>
      </c>
      <c r="G20" s="52">
        <v>6.4498027853881279</v>
      </c>
      <c r="H20" s="52">
        <v>6.5795168417047192</v>
      </c>
      <c r="I20" s="52">
        <v>6.3381941324200923</v>
      </c>
      <c r="J20" s="52">
        <v>6.2168995814307477</v>
      </c>
      <c r="M20" s="51" t="s">
        <v>5</v>
      </c>
      <c r="N20" s="51" t="s">
        <v>4</v>
      </c>
      <c r="O20" s="51">
        <v>42736</v>
      </c>
      <c r="P20" s="27" t="s">
        <v>40</v>
      </c>
      <c r="Q20" s="27" t="s">
        <v>35</v>
      </c>
      <c r="R20" s="53">
        <v>0.41996039797440321</v>
      </c>
      <c r="S20" s="53">
        <v>0.39188107297440328</v>
      </c>
      <c r="T20" s="53">
        <v>0.3760995479744032</v>
      </c>
    </row>
    <row r="21" spans="1:20" x14ac:dyDescent="0.25">
      <c r="A21" s="51" t="s">
        <v>5</v>
      </c>
      <c r="B21" s="51" t="s">
        <v>6</v>
      </c>
      <c r="C21" s="51">
        <v>42736</v>
      </c>
      <c r="D21" s="27" t="s">
        <v>55</v>
      </c>
      <c r="E21" s="27" t="s">
        <v>29</v>
      </c>
      <c r="F21" s="52">
        <v>8.0723895205479455</v>
      </c>
      <c r="G21" s="52">
        <v>7.919282796803655</v>
      </c>
      <c r="H21" s="52">
        <v>8.0486712557077649</v>
      </c>
      <c r="I21" s="52">
        <v>7.8976112100456648</v>
      </c>
      <c r="J21" s="52">
        <v>7.8261756811263323</v>
      </c>
      <c r="M21" s="51" t="s">
        <v>5</v>
      </c>
      <c r="N21" s="51" t="s">
        <v>4</v>
      </c>
      <c r="O21" s="51">
        <v>42736</v>
      </c>
      <c r="P21" s="27" t="s">
        <v>59</v>
      </c>
      <c r="Q21" s="27" t="s">
        <v>31</v>
      </c>
      <c r="R21" s="53">
        <v>0.60506059299999992</v>
      </c>
      <c r="S21" s="53">
        <v>0.58325537618750012</v>
      </c>
      <c r="T21" s="53">
        <v>0.56770295983333341</v>
      </c>
    </row>
    <row r="22" spans="1:20" x14ac:dyDescent="0.25">
      <c r="A22" s="51" t="s">
        <v>5</v>
      </c>
      <c r="B22" s="51" t="s">
        <v>6</v>
      </c>
      <c r="C22" s="51">
        <v>42736</v>
      </c>
      <c r="D22" s="27" t="s">
        <v>55</v>
      </c>
      <c r="E22" s="27" t="s">
        <v>32</v>
      </c>
      <c r="F22" s="52">
        <v>7.8723895205479453</v>
      </c>
      <c r="G22" s="52">
        <v>7.7192827968036557</v>
      </c>
      <c r="H22" s="52">
        <v>7.8486712557077656</v>
      </c>
      <c r="I22" s="52">
        <v>7.6976112100456646</v>
      </c>
      <c r="J22" s="52">
        <v>7.6261756811263322</v>
      </c>
      <c r="M22" s="51" t="s">
        <v>5</v>
      </c>
      <c r="N22" s="51" t="s">
        <v>4</v>
      </c>
      <c r="O22" s="51">
        <v>42736</v>
      </c>
      <c r="P22" s="27" t="s">
        <v>59</v>
      </c>
      <c r="Q22" s="27" t="s">
        <v>33</v>
      </c>
      <c r="R22" s="53">
        <v>0.58506059300000002</v>
      </c>
      <c r="S22" s="53">
        <v>0.5632553761875001</v>
      </c>
      <c r="T22" s="53">
        <v>0.54770295983333339</v>
      </c>
    </row>
    <row r="23" spans="1:20" x14ac:dyDescent="0.25">
      <c r="A23" s="51" t="s">
        <v>5</v>
      </c>
      <c r="B23" s="51" t="s">
        <v>6</v>
      </c>
      <c r="C23" s="51">
        <v>42736</v>
      </c>
      <c r="D23" s="27" t="s">
        <v>55</v>
      </c>
      <c r="E23" s="27" t="s">
        <v>34</v>
      </c>
      <c r="F23" s="52">
        <v>7.5223895205479447</v>
      </c>
      <c r="G23" s="52">
        <v>7.3692827968036552</v>
      </c>
      <c r="H23" s="52">
        <v>7.498671255707765</v>
      </c>
      <c r="I23" s="52">
        <v>7.347611210045665</v>
      </c>
      <c r="J23" s="52">
        <v>7.2761756811263325</v>
      </c>
      <c r="M23" s="51" t="s">
        <v>5</v>
      </c>
      <c r="N23" s="51" t="s">
        <v>4</v>
      </c>
      <c r="O23" s="51">
        <v>42736</v>
      </c>
      <c r="P23" s="27" t="s">
        <v>59</v>
      </c>
      <c r="Q23" s="27" t="s">
        <v>35</v>
      </c>
      <c r="R23" s="53">
        <v>0.55006059299999999</v>
      </c>
      <c r="S23" s="53">
        <v>0.52825537618750007</v>
      </c>
      <c r="T23" s="53">
        <v>0.51270295983333336</v>
      </c>
    </row>
    <row r="24" spans="1:20" x14ac:dyDescent="0.25">
      <c r="A24" s="51" t="s">
        <v>5</v>
      </c>
      <c r="B24" s="51" t="s">
        <v>6</v>
      </c>
      <c r="C24" s="51">
        <v>42736</v>
      </c>
      <c r="D24" s="27" t="s">
        <v>56</v>
      </c>
      <c r="E24" s="27" t="s">
        <v>29</v>
      </c>
      <c r="F24" s="52">
        <v>8.2880007205479451</v>
      </c>
      <c r="G24" s="52">
        <v>8.1259916593036525</v>
      </c>
      <c r="H24" s="52">
        <v>8.2575661307077617</v>
      </c>
      <c r="I24" s="52">
        <v>8.1063156412956623</v>
      </c>
      <c r="J24" s="52">
        <v>8.0382713936263315</v>
      </c>
      <c r="M24" s="51" t="s">
        <v>5</v>
      </c>
      <c r="N24" s="51" t="s">
        <v>4</v>
      </c>
      <c r="O24" s="51">
        <v>42736</v>
      </c>
      <c r="P24" s="27" t="s">
        <v>41</v>
      </c>
      <c r="Q24" s="27" t="s">
        <v>31</v>
      </c>
      <c r="R24" s="53">
        <v>0.58471219525000007</v>
      </c>
      <c r="S24" s="53">
        <v>0.56193071943750006</v>
      </c>
      <c r="T24" s="53">
        <v>0.54425958954166664</v>
      </c>
    </row>
    <row r="25" spans="1:20" x14ac:dyDescent="0.25">
      <c r="A25" s="51" t="s">
        <v>5</v>
      </c>
      <c r="B25" s="51" t="s">
        <v>6</v>
      </c>
      <c r="C25" s="51">
        <v>42736</v>
      </c>
      <c r="D25" s="27" t="s">
        <v>56</v>
      </c>
      <c r="E25" s="27" t="s">
        <v>32</v>
      </c>
      <c r="F25" s="52">
        <v>8.0880007205479458</v>
      </c>
      <c r="G25" s="52">
        <v>7.9259916593036523</v>
      </c>
      <c r="H25" s="52">
        <v>8.0575661307077624</v>
      </c>
      <c r="I25" s="52">
        <v>7.906315641295663</v>
      </c>
      <c r="J25" s="52">
        <v>7.8382713936263313</v>
      </c>
      <c r="M25" s="51" t="s">
        <v>5</v>
      </c>
      <c r="N25" s="51" t="s">
        <v>4</v>
      </c>
      <c r="O25" s="51">
        <v>42736</v>
      </c>
      <c r="P25" s="27" t="s">
        <v>41</v>
      </c>
      <c r="Q25" s="27" t="s">
        <v>33</v>
      </c>
      <c r="R25" s="53">
        <v>0.56471219525000005</v>
      </c>
      <c r="S25" s="53">
        <v>0.54193071943750015</v>
      </c>
      <c r="T25" s="53">
        <v>0.52425958954166663</v>
      </c>
    </row>
    <row r="26" spans="1:20" x14ac:dyDescent="0.25">
      <c r="A26" s="51" t="s">
        <v>5</v>
      </c>
      <c r="B26" s="51" t="s">
        <v>6</v>
      </c>
      <c r="C26" s="51">
        <v>42736</v>
      </c>
      <c r="D26" s="27" t="s">
        <v>56</v>
      </c>
      <c r="E26" s="27" t="s">
        <v>34</v>
      </c>
      <c r="F26" s="52">
        <v>7.7380007205479462</v>
      </c>
      <c r="G26" s="52">
        <v>7.5759916593036518</v>
      </c>
      <c r="H26" s="52">
        <v>7.7075661307077628</v>
      </c>
      <c r="I26" s="52">
        <v>7.5563156412956634</v>
      </c>
      <c r="J26" s="52">
        <v>7.4882713936263317</v>
      </c>
      <c r="M26" s="51" t="s">
        <v>5</v>
      </c>
      <c r="N26" s="51" t="s">
        <v>4</v>
      </c>
      <c r="O26" s="51">
        <v>42736</v>
      </c>
      <c r="P26" s="27" t="s">
        <v>41</v>
      </c>
      <c r="Q26" s="27" t="s">
        <v>35</v>
      </c>
      <c r="R26" s="53">
        <v>0.52971219525000002</v>
      </c>
      <c r="S26" s="53">
        <v>0.50693071943750012</v>
      </c>
      <c r="T26" s="53">
        <v>0.48925958954166654</v>
      </c>
    </row>
    <row r="27" spans="1:20" x14ac:dyDescent="0.25">
      <c r="A27" s="51" t="s">
        <v>5</v>
      </c>
      <c r="B27" s="51" t="s">
        <v>6</v>
      </c>
      <c r="C27" s="51">
        <v>42736</v>
      </c>
      <c r="D27" s="27" t="s">
        <v>57</v>
      </c>
      <c r="E27" s="27" t="s">
        <v>29</v>
      </c>
      <c r="F27" s="52">
        <v>8.2880007205479451</v>
      </c>
      <c r="G27" s="52">
        <v>8.1259916593036525</v>
      </c>
      <c r="H27" s="52">
        <v>8.2575661307077617</v>
      </c>
      <c r="I27" s="52">
        <v>8.1063156412956623</v>
      </c>
      <c r="J27" s="52">
        <v>8.0382713936263315</v>
      </c>
      <c r="M27" s="55" t="s">
        <v>5</v>
      </c>
      <c r="N27" s="55" t="s">
        <v>4</v>
      </c>
      <c r="O27" s="55">
        <v>42794</v>
      </c>
      <c r="P27" s="29" t="s">
        <v>30</v>
      </c>
      <c r="Q27" s="29" t="s">
        <v>31</v>
      </c>
      <c r="R27" s="56">
        <v>0.61937964552401947</v>
      </c>
      <c r="S27" s="56">
        <v>0.59186905552401969</v>
      </c>
      <c r="T27" s="56">
        <v>0.57706038385735303</v>
      </c>
    </row>
    <row r="28" spans="1:20" x14ac:dyDescent="0.25">
      <c r="A28" s="51" t="s">
        <v>5</v>
      </c>
      <c r="B28" s="51" t="s">
        <v>6</v>
      </c>
      <c r="C28" s="51">
        <v>42736</v>
      </c>
      <c r="D28" s="27" t="s">
        <v>57</v>
      </c>
      <c r="E28" s="27" t="s">
        <v>32</v>
      </c>
      <c r="F28" s="52">
        <v>8.0880007205479458</v>
      </c>
      <c r="G28" s="52">
        <v>7.9259916593036523</v>
      </c>
      <c r="H28" s="52">
        <v>8.0575661307077624</v>
      </c>
      <c r="I28" s="52">
        <v>7.906315641295663</v>
      </c>
      <c r="J28" s="52">
        <v>7.8382713936263313</v>
      </c>
      <c r="M28" s="55" t="s">
        <v>5</v>
      </c>
      <c r="N28" s="55" t="s">
        <v>4</v>
      </c>
      <c r="O28" s="55">
        <v>42794</v>
      </c>
      <c r="P28" s="29" t="s">
        <v>30</v>
      </c>
      <c r="Q28" s="29" t="s">
        <v>33</v>
      </c>
      <c r="R28" s="56">
        <v>0.59937964552401957</v>
      </c>
      <c r="S28" s="56">
        <v>0.57186905552401979</v>
      </c>
      <c r="T28" s="56">
        <v>0.55706038385735301</v>
      </c>
    </row>
    <row r="29" spans="1:20" x14ac:dyDescent="0.25">
      <c r="A29" s="51" t="s">
        <v>5</v>
      </c>
      <c r="B29" s="51" t="s">
        <v>6</v>
      </c>
      <c r="C29" s="51">
        <v>42736</v>
      </c>
      <c r="D29" s="27" t="s">
        <v>57</v>
      </c>
      <c r="E29" s="27" t="s">
        <v>34</v>
      </c>
      <c r="F29" s="52">
        <v>7.7380007205479462</v>
      </c>
      <c r="G29" s="52">
        <v>7.5759916593036518</v>
      </c>
      <c r="H29" s="52">
        <v>7.7075661307077628</v>
      </c>
      <c r="I29" s="52">
        <v>7.5563156412956634</v>
      </c>
      <c r="J29" s="52">
        <v>7.4882713936263317</v>
      </c>
      <c r="M29" s="55" t="s">
        <v>5</v>
      </c>
      <c r="N29" s="55" t="s">
        <v>4</v>
      </c>
      <c r="O29" s="55">
        <v>42794</v>
      </c>
      <c r="P29" s="29" t="s">
        <v>30</v>
      </c>
      <c r="Q29" s="29" t="s">
        <v>35</v>
      </c>
      <c r="R29" s="56">
        <v>0.56437964552401954</v>
      </c>
      <c r="S29" s="56">
        <v>0.53686905552401964</v>
      </c>
      <c r="T29" s="56">
        <v>0.52206038385735298</v>
      </c>
    </row>
    <row r="30" spans="1:20" x14ac:dyDescent="0.25">
      <c r="A30" s="51" t="s">
        <v>5</v>
      </c>
      <c r="B30" s="51" t="s">
        <v>6</v>
      </c>
      <c r="C30" s="51">
        <v>42736</v>
      </c>
      <c r="D30" s="27" t="s">
        <v>58</v>
      </c>
      <c r="E30" s="27" t="s">
        <v>29</v>
      </c>
      <c r="F30" s="52">
        <v>8.5953354109589046</v>
      </c>
      <c r="G30" s="52">
        <v>8.5872391324200912</v>
      </c>
      <c r="H30" s="52">
        <v>8.6816071080669701</v>
      </c>
      <c r="I30" s="52">
        <v>8.627132539954335</v>
      </c>
      <c r="J30" s="52">
        <v>8.5045655175038029</v>
      </c>
      <c r="M30" s="55" t="s">
        <v>5</v>
      </c>
      <c r="N30" s="55" t="s">
        <v>4</v>
      </c>
      <c r="O30" s="55">
        <v>42794</v>
      </c>
      <c r="P30" s="29" t="s">
        <v>36</v>
      </c>
      <c r="Q30" s="29" t="s">
        <v>31</v>
      </c>
      <c r="R30" s="56">
        <v>0.41926235515238658</v>
      </c>
      <c r="S30" s="56">
        <v>0.40451273015238665</v>
      </c>
      <c r="T30" s="56">
        <v>0.39975910515238661</v>
      </c>
    </row>
    <row r="31" spans="1:20" x14ac:dyDescent="0.25">
      <c r="A31" s="51" t="s">
        <v>5</v>
      </c>
      <c r="B31" s="51" t="s">
        <v>6</v>
      </c>
      <c r="C31" s="51">
        <v>42736</v>
      </c>
      <c r="D31" s="27" t="s">
        <v>58</v>
      </c>
      <c r="E31" s="27" t="s">
        <v>32</v>
      </c>
      <c r="F31" s="52">
        <v>8.3953354109589036</v>
      </c>
      <c r="G31" s="52">
        <v>8.3872391324200919</v>
      </c>
      <c r="H31" s="52">
        <v>8.4816071080669708</v>
      </c>
      <c r="I31" s="52">
        <v>8.4271325399543358</v>
      </c>
      <c r="J31" s="52">
        <v>8.3045655175038018</v>
      </c>
      <c r="M31" s="55" t="s">
        <v>5</v>
      </c>
      <c r="N31" s="55" t="s">
        <v>4</v>
      </c>
      <c r="O31" s="55">
        <v>42794</v>
      </c>
      <c r="P31" s="29" t="s">
        <v>36</v>
      </c>
      <c r="Q31" s="29" t="s">
        <v>33</v>
      </c>
      <c r="R31" s="56">
        <v>0.39926235515238656</v>
      </c>
      <c r="S31" s="56">
        <v>0.38451273015238663</v>
      </c>
      <c r="T31" s="56">
        <v>0.37975910515238659</v>
      </c>
    </row>
    <row r="32" spans="1:20" x14ac:dyDescent="0.25">
      <c r="A32" s="51" t="s">
        <v>5</v>
      </c>
      <c r="B32" s="51" t="s">
        <v>6</v>
      </c>
      <c r="C32" s="51">
        <v>42736</v>
      </c>
      <c r="D32" s="27" t="s">
        <v>58</v>
      </c>
      <c r="E32" s="27" t="s">
        <v>34</v>
      </c>
      <c r="F32" s="52">
        <v>8.0453354109589039</v>
      </c>
      <c r="G32" s="52">
        <v>8.0372391324200922</v>
      </c>
      <c r="H32" s="52">
        <v>8.1316071080669694</v>
      </c>
      <c r="I32" s="52">
        <v>8.0771325399543361</v>
      </c>
      <c r="J32" s="52">
        <v>7.9545655175038021</v>
      </c>
      <c r="M32" s="55" t="s">
        <v>5</v>
      </c>
      <c r="N32" s="55" t="s">
        <v>4</v>
      </c>
      <c r="O32" s="55">
        <v>42794</v>
      </c>
      <c r="P32" s="29" t="s">
        <v>36</v>
      </c>
      <c r="Q32" s="29" t="s">
        <v>35</v>
      </c>
      <c r="R32" s="56">
        <v>0.36426235515238659</v>
      </c>
      <c r="S32" s="56">
        <v>0.3495127301523866</v>
      </c>
      <c r="T32" s="56">
        <v>0.34475910515238661</v>
      </c>
    </row>
    <row r="33" spans="1:20" x14ac:dyDescent="0.25">
      <c r="A33" s="51" t="s">
        <v>5</v>
      </c>
      <c r="B33" s="51" t="s">
        <v>6</v>
      </c>
      <c r="C33" s="51">
        <v>42794</v>
      </c>
      <c r="D33" s="27" t="s">
        <v>49</v>
      </c>
      <c r="E33" s="27" t="s">
        <v>29</v>
      </c>
      <c r="F33" s="52">
        <v>6.0768397716894977</v>
      </c>
      <c r="G33" s="52">
        <v>6.1735301255707764</v>
      </c>
      <c r="H33" s="52">
        <v>6.1514702435312021</v>
      </c>
      <c r="I33" s="52">
        <v>6.1229361358447489</v>
      </c>
      <c r="J33" s="52">
        <v>6.0302464726027409</v>
      </c>
      <c r="M33" s="55" t="s">
        <v>5</v>
      </c>
      <c r="N33" s="55" t="s">
        <v>4</v>
      </c>
      <c r="O33" s="55">
        <v>42794</v>
      </c>
      <c r="P33" s="29" t="s">
        <v>37</v>
      </c>
      <c r="Q33" s="29" t="s">
        <v>31</v>
      </c>
      <c r="R33" s="56">
        <v>0.57797716137499999</v>
      </c>
      <c r="S33" s="56">
        <v>0.55598460350000001</v>
      </c>
      <c r="T33" s="56">
        <v>0.54522402779166657</v>
      </c>
    </row>
    <row r="34" spans="1:20" x14ac:dyDescent="0.25">
      <c r="A34" s="51" t="s">
        <v>5</v>
      </c>
      <c r="B34" s="51" t="s">
        <v>6</v>
      </c>
      <c r="C34" s="51">
        <v>42794</v>
      </c>
      <c r="D34" s="27" t="s">
        <v>49</v>
      </c>
      <c r="E34" s="27" t="s">
        <v>32</v>
      </c>
      <c r="F34" s="52">
        <v>5.8768397716894984</v>
      </c>
      <c r="G34" s="52">
        <v>5.9735301255707771</v>
      </c>
      <c r="H34" s="52">
        <v>5.9514702435312019</v>
      </c>
      <c r="I34" s="52">
        <v>5.9229361358447488</v>
      </c>
      <c r="J34" s="52">
        <v>5.8302464726027408</v>
      </c>
      <c r="M34" s="55" t="s">
        <v>5</v>
      </c>
      <c r="N34" s="55" t="s">
        <v>4</v>
      </c>
      <c r="O34" s="55">
        <v>42794</v>
      </c>
      <c r="P34" s="29" t="s">
        <v>37</v>
      </c>
      <c r="Q34" s="29" t="s">
        <v>33</v>
      </c>
      <c r="R34" s="56">
        <v>0.55797716137500009</v>
      </c>
      <c r="S34" s="56">
        <v>0.53598460349999999</v>
      </c>
      <c r="T34" s="56">
        <v>0.52522402779166666</v>
      </c>
    </row>
    <row r="35" spans="1:20" x14ac:dyDescent="0.25">
      <c r="A35" s="51" t="s">
        <v>5</v>
      </c>
      <c r="B35" s="51" t="s">
        <v>6</v>
      </c>
      <c r="C35" s="51">
        <v>42794</v>
      </c>
      <c r="D35" s="27" t="s">
        <v>49</v>
      </c>
      <c r="E35" s="27" t="s">
        <v>34</v>
      </c>
      <c r="F35" s="52">
        <v>5.5268397716894979</v>
      </c>
      <c r="G35" s="52">
        <v>5.6235301255707766</v>
      </c>
      <c r="H35" s="52">
        <v>5.6014702435312014</v>
      </c>
      <c r="I35" s="52">
        <v>5.5729361358447491</v>
      </c>
      <c r="J35" s="52">
        <v>5.4802464726027411</v>
      </c>
      <c r="M35" s="55" t="s">
        <v>5</v>
      </c>
      <c r="N35" s="55" t="s">
        <v>4</v>
      </c>
      <c r="O35" s="55">
        <v>42794</v>
      </c>
      <c r="P35" s="29" t="s">
        <v>37</v>
      </c>
      <c r="Q35" s="29" t="s">
        <v>35</v>
      </c>
      <c r="R35" s="56">
        <v>0.52297716137500005</v>
      </c>
      <c r="S35" s="56">
        <v>0.50098460349999996</v>
      </c>
      <c r="T35" s="56">
        <v>0.49022402779166657</v>
      </c>
    </row>
    <row r="36" spans="1:20" x14ac:dyDescent="0.25">
      <c r="A36" s="51" t="s">
        <v>5</v>
      </c>
      <c r="B36" s="51" t="s">
        <v>6</v>
      </c>
      <c r="C36" s="51">
        <v>42794</v>
      </c>
      <c r="D36" s="27" t="s">
        <v>50</v>
      </c>
      <c r="E36" s="27" t="s">
        <v>29</v>
      </c>
      <c r="F36" s="52">
        <v>5.7367930716894975</v>
      </c>
      <c r="G36" s="52">
        <v>5.8301755755707756</v>
      </c>
      <c r="H36" s="52">
        <v>5.8119220601978707</v>
      </c>
      <c r="I36" s="52">
        <v>5.7874263983447509</v>
      </c>
      <c r="J36" s="52">
        <v>5.7513520642694091</v>
      </c>
      <c r="M36" s="55" t="s">
        <v>5</v>
      </c>
      <c r="N36" s="55" t="s">
        <v>4</v>
      </c>
      <c r="O36" s="55">
        <v>42794</v>
      </c>
      <c r="P36" s="29" t="s">
        <v>38</v>
      </c>
      <c r="Q36" s="29" t="s">
        <v>31</v>
      </c>
      <c r="R36" s="56">
        <v>0.463088831870481</v>
      </c>
      <c r="S36" s="56">
        <v>0.44897670687048102</v>
      </c>
      <c r="T36" s="56">
        <v>0.44148891520381428</v>
      </c>
    </row>
    <row r="37" spans="1:20" x14ac:dyDescent="0.25">
      <c r="A37" s="51" t="s">
        <v>5</v>
      </c>
      <c r="B37" s="51" t="s">
        <v>6</v>
      </c>
      <c r="C37" s="51">
        <v>42794</v>
      </c>
      <c r="D37" s="27" t="s">
        <v>50</v>
      </c>
      <c r="E37" s="27" t="s">
        <v>32</v>
      </c>
      <c r="F37" s="52">
        <v>5.5367930716894973</v>
      </c>
      <c r="G37" s="52">
        <v>5.6301755755707763</v>
      </c>
      <c r="H37" s="52">
        <v>5.6119220601978714</v>
      </c>
      <c r="I37" s="52">
        <v>5.5874263983447507</v>
      </c>
      <c r="J37" s="52">
        <v>5.551352064269409</v>
      </c>
      <c r="M37" s="55" t="s">
        <v>5</v>
      </c>
      <c r="N37" s="55" t="s">
        <v>4</v>
      </c>
      <c r="O37" s="55">
        <v>42794</v>
      </c>
      <c r="P37" s="29" t="s">
        <v>38</v>
      </c>
      <c r="Q37" s="29" t="s">
        <v>33</v>
      </c>
      <c r="R37" s="56">
        <v>0.44308883187048098</v>
      </c>
      <c r="S37" s="56">
        <v>0.42897670687048101</v>
      </c>
      <c r="T37" s="56">
        <v>0.42148891520381432</v>
      </c>
    </row>
    <row r="38" spans="1:20" x14ac:dyDescent="0.25">
      <c r="A38" s="51" t="s">
        <v>5</v>
      </c>
      <c r="B38" s="51" t="s">
        <v>6</v>
      </c>
      <c r="C38" s="51">
        <v>42794</v>
      </c>
      <c r="D38" s="27" t="s">
        <v>50</v>
      </c>
      <c r="E38" s="27" t="s">
        <v>34</v>
      </c>
      <c r="F38" s="52">
        <v>5.1867930716894977</v>
      </c>
      <c r="G38" s="52">
        <v>5.2801755755707758</v>
      </c>
      <c r="H38" s="52">
        <v>5.2619220601978709</v>
      </c>
      <c r="I38" s="52">
        <v>5.2374263983447502</v>
      </c>
      <c r="J38" s="52">
        <v>5.2013520642694093</v>
      </c>
      <c r="M38" s="55" t="s">
        <v>5</v>
      </c>
      <c r="N38" s="55" t="s">
        <v>4</v>
      </c>
      <c r="O38" s="55">
        <v>42794</v>
      </c>
      <c r="P38" s="29" t="s">
        <v>38</v>
      </c>
      <c r="Q38" s="29" t="s">
        <v>35</v>
      </c>
      <c r="R38" s="56">
        <v>0.40808883187048101</v>
      </c>
      <c r="S38" s="56">
        <v>0.39397670687048103</v>
      </c>
      <c r="T38" s="56">
        <v>0.38648891520381434</v>
      </c>
    </row>
    <row r="39" spans="1:20" x14ac:dyDescent="0.25">
      <c r="A39" s="51" t="s">
        <v>5</v>
      </c>
      <c r="B39" s="51" t="s">
        <v>6</v>
      </c>
      <c r="C39" s="51">
        <v>42794</v>
      </c>
      <c r="D39" s="27" t="s">
        <v>51</v>
      </c>
      <c r="E39" s="27" t="s">
        <v>29</v>
      </c>
      <c r="F39" s="52">
        <v>5.9526597716894987</v>
      </c>
      <c r="G39" s="52">
        <v>5.9838301255707744</v>
      </c>
      <c r="H39" s="52">
        <v>5.9223719101978691</v>
      </c>
      <c r="I39" s="52">
        <v>5.8901073858447486</v>
      </c>
      <c r="J39" s="52">
        <v>5.8522248059360731</v>
      </c>
      <c r="M39" s="55" t="s">
        <v>5</v>
      </c>
      <c r="N39" s="55" t="s">
        <v>4</v>
      </c>
      <c r="O39" s="55">
        <v>42794</v>
      </c>
      <c r="P39" s="29" t="s">
        <v>39</v>
      </c>
      <c r="Q39" s="29" t="s">
        <v>31</v>
      </c>
      <c r="R39" s="56">
        <v>0.50750623151152729</v>
      </c>
      <c r="S39" s="56">
        <v>0.48037569776152722</v>
      </c>
      <c r="T39" s="56">
        <v>0.4666180298448605</v>
      </c>
    </row>
    <row r="40" spans="1:20" x14ac:dyDescent="0.25">
      <c r="A40" s="51" t="s">
        <v>5</v>
      </c>
      <c r="B40" s="51" t="s">
        <v>6</v>
      </c>
      <c r="C40" s="51">
        <v>42794</v>
      </c>
      <c r="D40" s="27" t="s">
        <v>51</v>
      </c>
      <c r="E40" s="27" t="s">
        <v>32</v>
      </c>
      <c r="F40" s="52">
        <v>5.7526597716894985</v>
      </c>
      <c r="G40" s="52">
        <v>5.7838301255707751</v>
      </c>
      <c r="H40" s="52">
        <v>5.7223719101978689</v>
      </c>
      <c r="I40" s="52">
        <v>5.6901073858447493</v>
      </c>
      <c r="J40" s="52">
        <v>5.6522248059360738</v>
      </c>
      <c r="M40" s="55" t="s">
        <v>5</v>
      </c>
      <c r="N40" s="55" t="s">
        <v>4</v>
      </c>
      <c r="O40" s="55">
        <v>42794</v>
      </c>
      <c r="P40" s="29" t="s">
        <v>39</v>
      </c>
      <c r="Q40" s="29" t="s">
        <v>33</v>
      </c>
      <c r="R40" s="56">
        <v>0.48750623151152722</v>
      </c>
      <c r="S40" s="56">
        <v>0.4603756977615272</v>
      </c>
      <c r="T40" s="56">
        <v>0.44661802984486049</v>
      </c>
    </row>
    <row r="41" spans="1:20" x14ac:dyDescent="0.25">
      <c r="A41" s="51" t="s">
        <v>5</v>
      </c>
      <c r="B41" s="51" t="s">
        <v>6</v>
      </c>
      <c r="C41" s="51">
        <v>42794</v>
      </c>
      <c r="D41" s="27" t="s">
        <v>51</v>
      </c>
      <c r="E41" s="27" t="s">
        <v>34</v>
      </c>
      <c r="F41" s="52">
        <v>5.402659771689498</v>
      </c>
      <c r="G41" s="52">
        <v>5.4338301255707746</v>
      </c>
      <c r="H41" s="52">
        <v>5.3723719101978684</v>
      </c>
      <c r="I41" s="52">
        <v>5.3401073858447488</v>
      </c>
      <c r="J41" s="52">
        <v>5.3022248059360733</v>
      </c>
      <c r="M41" s="55" t="s">
        <v>5</v>
      </c>
      <c r="N41" s="55" t="s">
        <v>4</v>
      </c>
      <c r="O41" s="55">
        <v>42794</v>
      </c>
      <c r="P41" s="29" t="s">
        <v>39</v>
      </c>
      <c r="Q41" s="29" t="s">
        <v>35</v>
      </c>
      <c r="R41" s="56">
        <v>0.45250623151152725</v>
      </c>
      <c r="S41" s="56">
        <v>0.42537569776152717</v>
      </c>
      <c r="T41" s="56">
        <v>0.41161802984486051</v>
      </c>
    </row>
    <row r="42" spans="1:20" x14ac:dyDescent="0.25">
      <c r="A42" s="51" t="s">
        <v>5</v>
      </c>
      <c r="B42" s="51" t="s">
        <v>6</v>
      </c>
      <c r="C42" s="51">
        <v>42794</v>
      </c>
      <c r="D42" s="27" t="s">
        <v>52</v>
      </c>
      <c r="E42" s="27" t="s">
        <v>29</v>
      </c>
      <c r="F42" s="52">
        <v>6.2027172716894983</v>
      </c>
      <c r="G42" s="52">
        <v>6.2446291255707775</v>
      </c>
      <c r="H42" s="52">
        <v>6.1726732435312028</v>
      </c>
      <c r="I42" s="52">
        <v>6.1155043233447497</v>
      </c>
      <c r="J42" s="52">
        <v>6.0097458059360749</v>
      </c>
      <c r="M42" s="55" t="s">
        <v>5</v>
      </c>
      <c r="N42" s="55" t="s">
        <v>4</v>
      </c>
      <c r="O42" s="55">
        <v>42794</v>
      </c>
      <c r="P42" s="29" t="s">
        <v>40</v>
      </c>
      <c r="Q42" s="29" t="s">
        <v>31</v>
      </c>
      <c r="R42" s="56">
        <v>0.47209249797440317</v>
      </c>
      <c r="S42" s="56">
        <v>0.44314319797440327</v>
      </c>
      <c r="T42" s="56">
        <v>0.42842204797440314</v>
      </c>
    </row>
    <row r="43" spans="1:20" x14ac:dyDescent="0.25">
      <c r="A43" s="51" t="s">
        <v>5</v>
      </c>
      <c r="B43" s="51" t="s">
        <v>6</v>
      </c>
      <c r="C43" s="51">
        <v>42794</v>
      </c>
      <c r="D43" s="27" t="s">
        <v>52</v>
      </c>
      <c r="E43" s="27" t="s">
        <v>32</v>
      </c>
      <c r="F43" s="52">
        <v>6.0027172716894981</v>
      </c>
      <c r="G43" s="52">
        <v>6.0446291255707774</v>
      </c>
      <c r="H43" s="52">
        <v>5.9726732435312027</v>
      </c>
      <c r="I43" s="52">
        <v>5.9155043233447504</v>
      </c>
      <c r="J43" s="52">
        <v>5.8097458059360747</v>
      </c>
      <c r="M43" s="55" t="s">
        <v>5</v>
      </c>
      <c r="N43" s="55" t="s">
        <v>4</v>
      </c>
      <c r="O43" s="55">
        <v>42794</v>
      </c>
      <c r="P43" s="29" t="s">
        <v>40</v>
      </c>
      <c r="Q43" s="29" t="s">
        <v>33</v>
      </c>
      <c r="R43" s="56">
        <v>0.45209249797440315</v>
      </c>
      <c r="S43" s="56">
        <v>0.42314319797440325</v>
      </c>
      <c r="T43" s="56">
        <v>0.40842204797440312</v>
      </c>
    </row>
    <row r="44" spans="1:20" x14ac:dyDescent="0.25">
      <c r="A44" s="51" t="s">
        <v>5</v>
      </c>
      <c r="B44" s="51" t="s">
        <v>6</v>
      </c>
      <c r="C44" s="51">
        <v>42794</v>
      </c>
      <c r="D44" s="27" t="s">
        <v>52</v>
      </c>
      <c r="E44" s="27" t="s">
        <v>34</v>
      </c>
      <c r="F44" s="52">
        <v>5.6527172716894984</v>
      </c>
      <c r="G44" s="52">
        <v>5.6946291255707777</v>
      </c>
      <c r="H44" s="52">
        <v>5.622673243531203</v>
      </c>
      <c r="I44" s="52">
        <v>5.5655043233447499</v>
      </c>
      <c r="J44" s="52">
        <v>5.4597458059360751</v>
      </c>
      <c r="M44" s="55" t="s">
        <v>5</v>
      </c>
      <c r="N44" s="55" t="s">
        <v>4</v>
      </c>
      <c r="O44" s="55">
        <v>42794</v>
      </c>
      <c r="P44" s="29" t="s">
        <v>40</v>
      </c>
      <c r="Q44" s="29" t="s">
        <v>35</v>
      </c>
      <c r="R44" s="56">
        <v>0.41709249797440318</v>
      </c>
      <c r="S44" s="56">
        <v>0.38814319797440328</v>
      </c>
      <c r="T44" s="56">
        <v>0.37342204797440315</v>
      </c>
    </row>
    <row r="45" spans="1:20" x14ac:dyDescent="0.25">
      <c r="A45" s="51" t="s">
        <v>5</v>
      </c>
      <c r="B45" s="51" t="s">
        <v>6</v>
      </c>
      <c r="C45" s="51">
        <v>42794</v>
      </c>
      <c r="D45" s="27" t="s">
        <v>53</v>
      </c>
      <c r="E45" s="27" t="s">
        <v>29</v>
      </c>
      <c r="F45" s="52">
        <v>6.5827507716894988</v>
      </c>
      <c r="G45" s="52">
        <v>6.6237771255707774</v>
      </c>
      <c r="H45" s="52">
        <v>6.5459739101978709</v>
      </c>
      <c r="I45" s="52">
        <v>6.4845447608447504</v>
      </c>
      <c r="J45" s="52">
        <v>6.371431139269407</v>
      </c>
      <c r="M45" s="55" t="s">
        <v>5</v>
      </c>
      <c r="N45" s="55" t="s">
        <v>4</v>
      </c>
      <c r="O45" s="55">
        <v>42794</v>
      </c>
      <c r="P45" s="29" t="s">
        <v>59</v>
      </c>
      <c r="Q45" s="29" t="s">
        <v>31</v>
      </c>
      <c r="R45" s="56">
        <v>0.60232078375000009</v>
      </c>
      <c r="S45" s="56">
        <v>0.57664237193750001</v>
      </c>
      <c r="T45" s="56">
        <v>0.56264329020833359</v>
      </c>
    </row>
    <row r="46" spans="1:20" x14ac:dyDescent="0.25">
      <c r="A46" s="51" t="s">
        <v>5</v>
      </c>
      <c r="B46" s="51" t="s">
        <v>6</v>
      </c>
      <c r="C46" s="51">
        <v>42794</v>
      </c>
      <c r="D46" s="27" t="s">
        <v>53</v>
      </c>
      <c r="E46" s="27" t="s">
        <v>32</v>
      </c>
      <c r="F46" s="52">
        <v>6.3827507716894987</v>
      </c>
      <c r="G46" s="52">
        <v>6.4237771255707772</v>
      </c>
      <c r="H46" s="52">
        <v>6.3459739101978716</v>
      </c>
      <c r="I46" s="52">
        <v>6.2845447608447502</v>
      </c>
      <c r="J46" s="52">
        <v>6.1714311392694068</v>
      </c>
      <c r="M46" s="55" t="s">
        <v>5</v>
      </c>
      <c r="N46" s="55" t="s">
        <v>4</v>
      </c>
      <c r="O46" s="55">
        <v>42794</v>
      </c>
      <c r="P46" s="29" t="s">
        <v>59</v>
      </c>
      <c r="Q46" s="29" t="s">
        <v>33</v>
      </c>
      <c r="R46" s="56">
        <v>0.58232078375000007</v>
      </c>
      <c r="S46" s="56">
        <v>0.5566423719375001</v>
      </c>
      <c r="T46" s="56">
        <v>0.54264329020833357</v>
      </c>
    </row>
    <row r="47" spans="1:20" x14ac:dyDescent="0.25">
      <c r="A47" s="51" t="s">
        <v>5</v>
      </c>
      <c r="B47" s="51" t="s">
        <v>6</v>
      </c>
      <c r="C47" s="51">
        <v>42794</v>
      </c>
      <c r="D47" s="27" t="s">
        <v>53</v>
      </c>
      <c r="E47" s="27" t="s">
        <v>34</v>
      </c>
      <c r="F47" s="52">
        <v>6.0327507716894981</v>
      </c>
      <c r="G47" s="52">
        <v>6.0737771255707766</v>
      </c>
      <c r="H47" s="52">
        <v>5.9959739101978711</v>
      </c>
      <c r="I47" s="52">
        <v>5.9345447608447497</v>
      </c>
      <c r="J47" s="52">
        <v>5.8214311392694071</v>
      </c>
      <c r="M47" s="55" t="s">
        <v>5</v>
      </c>
      <c r="N47" s="55" t="s">
        <v>4</v>
      </c>
      <c r="O47" s="55">
        <v>42794</v>
      </c>
      <c r="P47" s="29" t="s">
        <v>59</v>
      </c>
      <c r="Q47" s="29" t="s">
        <v>35</v>
      </c>
      <c r="R47" s="56">
        <v>0.54732078375000004</v>
      </c>
      <c r="S47" s="56">
        <v>0.52164237193750007</v>
      </c>
      <c r="T47" s="56">
        <v>0.50764329020833343</v>
      </c>
    </row>
    <row r="48" spans="1:20" x14ac:dyDescent="0.25">
      <c r="A48" s="51" t="s">
        <v>5</v>
      </c>
      <c r="B48" s="51" t="s">
        <v>6</v>
      </c>
      <c r="C48" s="51">
        <v>42794</v>
      </c>
      <c r="D48" s="27" t="s">
        <v>54</v>
      </c>
      <c r="E48" s="27" t="s">
        <v>29</v>
      </c>
      <c r="F48" s="52">
        <v>7.0396197716894973</v>
      </c>
      <c r="G48" s="52">
        <v>7.0799251255707762</v>
      </c>
      <c r="H48" s="52">
        <v>6.9835252435312043</v>
      </c>
      <c r="I48" s="52">
        <v>6.9088961358447492</v>
      </c>
      <c r="J48" s="52">
        <v>6.7746848059360731</v>
      </c>
      <c r="M48" s="55" t="s">
        <v>5</v>
      </c>
      <c r="N48" s="55" t="s">
        <v>4</v>
      </c>
      <c r="O48" s="55">
        <v>42794</v>
      </c>
      <c r="P48" s="29" t="s">
        <v>41</v>
      </c>
      <c r="Q48" s="29" t="s">
        <v>31</v>
      </c>
      <c r="R48" s="56">
        <v>0.58480586524999989</v>
      </c>
      <c r="S48" s="56">
        <v>0.55592104943749998</v>
      </c>
      <c r="T48" s="56">
        <v>0.53974962554166672</v>
      </c>
    </row>
    <row r="49" spans="1:20" x14ac:dyDescent="0.25">
      <c r="A49" s="51" t="s">
        <v>5</v>
      </c>
      <c r="B49" s="51" t="s">
        <v>6</v>
      </c>
      <c r="C49" s="51">
        <v>42794</v>
      </c>
      <c r="D49" s="27" t="s">
        <v>54</v>
      </c>
      <c r="E49" s="27" t="s">
        <v>32</v>
      </c>
      <c r="F49" s="52">
        <v>6.8396197716894971</v>
      </c>
      <c r="G49" s="52">
        <v>6.8799251255707761</v>
      </c>
      <c r="H49" s="52">
        <v>6.7835252435312041</v>
      </c>
      <c r="I49" s="52">
        <v>6.708896135844749</v>
      </c>
      <c r="J49" s="52">
        <v>6.574684805936073</v>
      </c>
      <c r="M49" s="55" t="s">
        <v>5</v>
      </c>
      <c r="N49" s="55" t="s">
        <v>4</v>
      </c>
      <c r="O49" s="55">
        <v>42794</v>
      </c>
      <c r="P49" s="29" t="s">
        <v>41</v>
      </c>
      <c r="Q49" s="29" t="s">
        <v>33</v>
      </c>
      <c r="R49" s="56">
        <v>0.56480586524999998</v>
      </c>
      <c r="S49" s="56">
        <v>0.53592104943749996</v>
      </c>
      <c r="T49" s="56">
        <v>0.5197496255416667</v>
      </c>
    </row>
    <row r="50" spans="1:20" x14ac:dyDescent="0.25">
      <c r="A50" s="51" t="s">
        <v>5</v>
      </c>
      <c r="B50" s="51" t="s">
        <v>6</v>
      </c>
      <c r="C50" s="51">
        <v>42794</v>
      </c>
      <c r="D50" s="30" t="s">
        <v>54</v>
      </c>
      <c r="E50" s="27" t="s">
        <v>34</v>
      </c>
      <c r="F50" s="52">
        <v>6.4896197716894974</v>
      </c>
      <c r="G50" s="52">
        <v>6.5299251255707755</v>
      </c>
      <c r="H50" s="52">
        <v>6.4335252435312045</v>
      </c>
      <c r="I50" s="52">
        <v>6.3588961358447493</v>
      </c>
      <c r="J50" s="52">
        <v>6.2246848059360733</v>
      </c>
      <c r="M50" s="55" t="s">
        <v>5</v>
      </c>
      <c r="N50" s="55" t="s">
        <v>4</v>
      </c>
      <c r="O50" s="55">
        <v>42794</v>
      </c>
      <c r="P50" s="29" t="s">
        <v>41</v>
      </c>
      <c r="Q50" s="29" t="s">
        <v>35</v>
      </c>
      <c r="R50" s="56">
        <v>0.52980586524999995</v>
      </c>
      <c r="S50" s="56">
        <v>0.50092104943749993</v>
      </c>
      <c r="T50" s="56">
        <v>0.48474962554166667</v>
      </c>
    </row>
    <row r="51" spans="1:20" x14ac:dyDescent="0.25">
      <c r="A51" s="51" t="s">
        <v>5</v>
      </c>
      <c r="B51" s="51" t="s">
        <v>6</v>
      </c>
      <c r="C51" s="51">
        <v>42794</v>
      </c>
      <c r="D51" s="30" t="s">
        <v>55</v>
      </c>
      <c r="E51" s="27" t="s">
        <v>29</v>
      </c>
      <c r="F51" s="52">
        <v>7.9847677168949769</v>
      </c>
      <c r="G51" s="52">
        <v>8.0551099200913256</v>
      </c>
      <c r="H51" s="52">
        <v>7.9998139878234422</v>
      </c>
      <c r="I51" s="52">
        <v>7.9523256050228328</v>
      </c>
      <c r="J51" s="52">
        <v>7.8525408333333342</v>
      </c>
      <c r="M51" s="51" t="s">
        <v>5</v>
      </c>
      <c r="N51" s="51" t="s">
        <v>4</v>
      </c>
      <c r="O51" s="51">
        <v>42825</v>
      </c>
      <c r="P51" s="27" t="s">
        <v>30</v>
      </c>
      <c r="Q51" s="27" t="s">
        <v>31</v>
      </c>
      <c r="R51" s="53">
        <v>0.61676296302401945</v>
      </c>
      <c r="S51" s="53">
        <v>0.58841614302401957</v>
      </c>
      <c r="T51" s="53">
        <v>0.57454530469068621</v>
      </c>
    </row>
    <row r="52" spans="1:20" x14ac:dyDescent="0.25">
      <c r="A52" s="51" t="s">
        <v>5</v>
      </c>
      <c r="B52" s="51" t="s">
        <v>6</v>
      </c>
      <c r="C52" s="51">
        <v>42794</v>
      </c>
      <c r="D52" s="30" t="s">
        <v>55</v>
      </c>
      <c r="E52" s="27" t="s">
        <v>32</v>
      </c>
      <c r="F52" s="52">
        <v>7.7847677168949776</v>
      </c>
      <c r="G52" s="52">
        <v>7.8551099200913255</v>
      </c>
      <c r="H52" s="52">
        <v>7.7998139878234429</v>
      </c>
      <c r="I52" s="52">
        <v>7.7523256050228326</v>
      </c>
      <c r="J52" s="52">
        <v>7.6525408333333349</v>
      </c>
      <c r="M52" s="51" t="s">
        <v>5</v>
      </c>
      <c r="N52" s="51" t="s">
        <v>4</v>
      </c>
      <c r="O52" s="51">
        <v>42825</v>
      </c>
      <c r="P52" s="27" t="s">
        <v>30</v>
      </c>
      <c r="Q52" s="27" t="s">
        <v>33</v>
      </c>
      <c r="R52" s="53">
        <v>0.59676296302401943</v>
      </c>
      <c r="S52" s="53">
        <v>0.56841614302401955</v>
      </c>
      <c r="T52" s="53">
        <v>0.5545453046906863</v>
      </c>
    </row>
    <row r="53" spans="1:20" x14ac:dyDescent="0.25">
      <c r="A53" s="55" t="s">
        <v>5</v>
      </c>
      <c r="B53" s="55" t="s">
        <v>6</v>
      </c>
      <c r="C53" s="55">
        <v>42794</v>
      </c>
      <c r="D53" s="29" t="s">
        <v>55</v>
      </c>
      <c r="E53" s="29" t="s">
        <v>34</v>
      </c>
      <c r="F53" s="57">
        <v>7.4347677168949771</v>
      </c>
      <c r="G53" s="57">
        <v>7.5051099200913258</v>
      </c>
      <c r="H53" s="57">
        <v>7.4498139878234424</v>
      </c>
      <c r="I53" s="57">
        <v>7.402325605022833</v>
      </c>
      <c r="J53" s="57">
        <v>7.3025408333333344</v>
      </c>
      <c r="M53" s="51" t="s">
        <v>5</v>
      </c>
      <c r="N53" s="51" t="s">
        <v>4</v>
      </c>
      <c r="O53" s="51">
        <v>42825</v>
      </c>
      <c r="P53" s="27" t="s">
        <v>30</v>
      </c>
      <c r="Q53" s="27" t="s">
        <v>35</v>
      </c>
      <c r="R53" s="53">
        <v>0.5617629630240194</v>
      </c>
      <c r="S53" s="53">
        <v>0.53341614302401952</v>
      </c>
      <c r="T53" s="53">
        <v>0.51954530469068616</v>
      </c>
    </row>
    <row r="54" spans="1:20" x14ac:dyDescent="0.25">
      <c r="A54" s="55" t="s">
        <v>5</v>
      </c>
      <c r="B54" s="55" t="s">
        <v>6</v>
      </c>
      <c r="C54" s="55">
        <v>42794</v>
      </c>
      <c r="D54" s="29" t="s">
        <v>56</v>
      </c>
      <c r="E54" s="29" t="s">
        <v>29</v>
      </c>
      <c r="F54" s="57">
        <v>8.1831445668949776</v>
      </c>
      <c r="G54" s="57">
        <v>8.2576485325913254</v>
      </c>
      <c r="H54" s="57">
        <v>8.2054293628234412</v>
      </c>
      <c r="I54" s="57">
        <v>8.1607530550228322</v>
      </c>
      <c r="J54" s="57">
        <v>8.0646971541666677</v>
      </c>
      <c r="M54" s="51" t="s">
        <v>5</v>
      </c>
      <c r="N54" s="51" t="s">
        <v>4</v>
      </c>
      <c r="O54" s="51">
        <v>42825</v>
      </c>
      <c r="P54" s="27" t="s">
        <v>36</v>
      </c>
      <c r="Q54" s="27" t="s">
        <v>31</v>
      </c>
      <c r="R54" s="53">
        <v>0.41537360515238653</v>
      </c>
      <c r="S54" s="53">
        <v>0.40193935515238655</v>
      </c>
      <c r="T54" s="53">
        <v>0.3979231051523866</v>
      </c>
    </row>
    <row r="55" spans="1:20" x14ac:dyDescent="0.25">
      <c r="A55" s="55" t="s">
        <v>5</v>
      </c>
      <c r="B55" s="55" t="s">
        <v>6</v>
      </c>
      <c r="C55" s="55">
        <v>42794</v>
      </c>
      <c r="D55" s="29" t="s">
        <v>56</v>
      </c>
      <c r="E55" s="29" t="s">
        <v>32</v>
      </c>
      <c r="F55" s="57">
        <v>7.9831445668949765</v>
      </c>
      <c r="G55" s="57">
        <v>8.0576485325913261</v>
      </c>
      <c r="H55" s="57">
        <v>8.0054293628234419</v>
      </c>
      <c r="I55" s="57">
        <v>7.960753055022832</v>
      </c>
      <c r="J55" s="57">
        <v>7.8646971541666675</v>
      </c>
      <c r="M55" s="51" t="s">
        <v>5</v>
      </c>
      <c r="N55" s="51" t="s">
        <v>4</v>
      </c>
      <c r="O55" s="51">
        <v>42825</v>
      </c>
      <c r="P55" s="27" t="s">
        <v>36</v>
      </c>
      <c r="Q55" s="27" t="s">
        <v>33</v>
      </c>
      <c r="R55" s="53">
        <v>0.39537360515238651</v>
      </c>
      <c r="S55" s="53">
        <v>0.38193935515238653</v>
      </c>
      <c r="T55" s="53">
        <v>0.37792310515238664</v>
      </c>
    </row>
    <row r="56" spans="1:20" x14ac:dyDescent="0.25">
      <c r="A56" s="55" t="s">
        <v>5</v>
      </c>
      <c r="B56" s="55" t="s">
        <v>6</v>
      </c>
      <c r="C56" s="55">
        <v>42794</v>
      </c>
      <c r="D56" s="29" t="s">
        <v>56</v>
      </c>
      <c r="E56" s="29" t="s">
        <v>34</v>
      </c>
      <c r="F56" s="57">
        <v>7.6331445668949769</v>
      </c>
      <c r="G56" s="57">
        <v>7.7076485325913255</v>
      </c>
      <c r="H56" s="57">
        <v>7.6554293628234422</v>
      </c>
      <c r="I56" s="57">
        <v>7.6107530550228315</v>
      </c>
      <c r="J56" s="57">
        <v>7.5146971541666669</v>
      </c>
      <c r="M56" s="51" t="s">
        <v>5</v>
      </c>
      <c r="N56" s="51" t="s">
        <v>4</v>
      </c>
      <c r="O56" s="51">
        <v>42825</v>
      </c>
      <c r="P56" s="27" t="s">
        <v>36</v>
      </c>
      <c r="Q56" s="27" t="s">
        <v>35</v>
      </c>
      <c r="R56" s="53">
        <v>0.36037360515238659</v>
      </c>
      <c r="S56" s="53">
        <v>0.34693935515238661</v>
      </c>
      <c r="T56" s="53">
        <v>0.34292310515238661</v>
      </c>
    </row>
    <row r="57" spans="1:20" x14ac:dyDescent="0.25">
      <c r="A57" s="55" t="s">
        <v>5</v>
      </c>
      <c r="B57" s="55" t="s">
        <v>6</v>
      </c>
      <c r="C57" s="55">
        <v>42794</v>
      </c>
      <c r="D57" s="29" t="s">
        <v>57</v>
      </c>
      <c r="E57" s="29" t="s">
        <v>29</v>
      </c>
      <c r="F57" s="57">
        <v>8.1831445668949776</v>
      </c>
      <c r="G57" s="57">
        <v>8.2576485325913254</v>
      </c>
      <c r="H57" s="57">
        <v>8.2054293628234412</v>
      </c>
      <c r="I57" s="57">
        <v>8.1607530550228322</v>
      </c>
      <c r="J57" s="57">
        <v>8.0646971541666677</v>
      </c>
      <c r="M57" s="51" t="s">
        <v>5</v>
      </c>
      <c r="N57" s="51" t="s">
        <v>4</v>
      </c>
      <c r="O57" s="51">
        <v>42825</v>
      </c>
      <c r="P57" s="27" t="s">
        <v>37</v>
      </c>
      <c r="Q57" s="27" t="s">
        <v>31</v>
      </c>
      <c r="R57" s="53">
        <v>0.572867994125</v>
      </c>
      <c r="S57" s="53">
        <v>0.55071849650000004</v>
      </c>
      <c r="T57" s="53">
        <v>0.54137023829166664</v>
      </c>
    </row>
    <row r="58" spans="1:20" x14ac:dyDescent="0.25">
      <c r="A58" s="55" t="s">
        <v>5</v>
      </c>
      <c r="B58" s="55" t="s">
        <v>6</v>
      </c>
      <c r="C58" s="55">
        <v>42794</v>
      </c>
      <c r="D58" s="29" t="s">
        <v>57</v>
      </c>
      <c r="E58" s="29" t="s">
        <v>32</v>
      </c>
      <c r="F58" s="57">
        <v>7.9831445668949765</v>
      </c>
      <c r="G58" s="57">
        <v>8.0576485325913261</v>
      </c>
      <c r="H58" s="57">
        <v>8.0054293628234419</v>
      </c>
      <c r="I58" s="57">
        <v>7.960753055022832</v>
      </c>
      <c r="J58" s="57">
        <v>7.8646971541666675</v>
      </c>
      <c r="M58" s="51" t="s">
        <v>5</v>
      </c>
      <c r="N58" s="51" t="s">
        <v>4</v>
      </c>
      <c r="O58" s="51">
        <v>42825</v>
      </c>
      <c r="P58" s="27" t="s">
        <v>37</v>
      </c>
      <c r="Q58" s="27" t="s">
        <v>33</v>
      </c>
      <c r="R58" s="53">
        <v>0.5528679941250001</v>
      </c>
      <c r="S58" s="53">
        <v>0.53071849650000014</v>
      </c>
      <c r="T58" s="53">
        <v>0.52137023829166673</v>
      </c>
    </row>
    <row r="59" spans="1:20" x14ac:dyDescent="0.25">
      <c r="A59" s="55" t="s">
        <v>5</v>
      </c>
      <c r="B59" s="55" t="s">
        <v>6</v>
      </c>
      <c r="C59" s="55">
        <v>42794</v>
      </c>
      <c r="D59" s="29" t="s">
        <v>57</v>
      </c>
      <c r="E59" s="29" t="s">
        <v>34</v>
      </c>
      <c r="F59" s="57">
        <v>7.6331445668949769</v>
      </c>
      <c r="G59" s="57">
        <v>7.7076485325913255</v>
      </c>
      <c r="H59" s="57">
        <v>7.6554293628234422</v>
      </c>
      <c r="I59" s="57">
        <v>7.6107530550228315</v>
      </c>
      <c r="J59" s="57">
        <v>7.5146971541666669</v>
      </c>
      <c r="M59" s="51" t="s">
        <v>5</v>
      </c>
      <c r="N59" s="51" t="s">
        <v>4</v>
      </c>
      <c r="O59" s="51">
        <v>42825</v>
      </c>
      <c r="P59" s="27" t="s">
        <v>37</v>
      </c>
      <c r="Q59" s="27" t="s">
        <v>35</v>
      </c>
      <c r="R59" s="53">
        <v>0.51786799412500006</v>
      </c>
      <c r="S59" s="53">
        <v>0.49571849650000005</v>
      </c>
      <c r="T59" s="53">
        <v>0.48637023829166665</v>
      </c>
    </row>
    <row r="60" spans="1:20" x14ac:dyDescent="0.25">
      <c r="A60" s="55" t="s">
        <v>5</v>
      </c>
      <c r="B60" s="55" t="s">
        <v>6</v>
      </c>
      <c r="C60" s="55">
        <v>42794</v>
      </c>
      <c r="D60" s="29" t="s">
        <v>58</v>
      </c>
      <c r="E60" s="29" t="s">
        <v>29</v>
      </c>
      <c r="F60" s="57">
        <v>8.6318815525114143</v>
      </c>
      <c r="G60" s="57">
        <v>8.7110612557077616</v>
      </c>
      <c r="H60" s="57">
        <v>8.6940588203957354</v>
      </c>
      <c r="I60" s="57">
        <v>8.6799131849315039</v>
      </c>
      <c r="J60" s="57">
        <v>8.5303473363774707</v>
      </c>
      <c r="M60" s="51" t="s">
        <v>5</v>
      </c>
      <c r="N60" s="51" t="s">
        <v>4</v>
      </c>
      <c r="O60" s="51">
        <v>42825</v>
      </c>
      <c r="P60" s="27" t="s">
        <v>38</v>
      </c>
      <c r="Q60" s="27" t="s">
        <v>31</v>
      </c>
      <c r="R60" s="53">
        <v>0.45956133187048104</v>
      </c>
      <c r="S60" s="53">
        <v>0.44636083187048092</v>
      </c>
      <c r="T60" s="53">
        <v>0.43919958187048092</v>
      </c>
    </row>
    <row r="61" spans="1:20" x14ac:dyDescent="0.25">
      <c r="A61" s="55" t="s">
        <v>5</v>
      </c>
      <c r="B61" s="55" t="s">
        <v>6</v>
      </c>
      <c r="C61" s="55">
        <v>42794</v>
      </c>
      <c r="D61" s="29" t="s">
        <v>58</v>
      </c>
      <c r="E61" s="29" t="s">
        <v>32</v>
      </c>
      <c r="F61" s="57">
        <v>8.431881552511415</v>
      </c>
      <c r="G61" s="57">
        <v>8.5110612557077623</v>
      </c>
      <c r="H61" s="57">
        <v>8.4940588203957361</v>
      </c>
      <c r="I61" s="57">
        <v>8.4799131849315028</v>
      </c>
      <c r="J61" s="57">
        <v>8.3303473363774696</v>
      </c>
      <c r="M61" s="51" t="s">
        <v>5</v>
      </c>
      <c r="N61" s="51" t="s">
        <v>4</v>
      </c>
      <c r="O61" s="51">
        <v>42825</v>
      </c>
      <c r="P61" s="27" t="s">
        <v>38</v>
      </c>
      <c r="Q61" s="27" t="s">
        <v>33</v>
      </c>
      <c r="R61" s="53">
        <v>0.43956133187048102</v>
      </c>
      <c r="S61" s="53">
        <v>0.42636083187048091</v>
      </c>
      <c r="T61" s="53">
        <v>0.4191995818704809</v>
      </c>
    </row>
    <row r="62" spans="1:20" x14ac:dyDescent="0.25">
      <c r="A62" s="55" t="s">
        <v>5</v>
      </c>
      <c r="B62" s="55" t="s">
        <v>6</v>
      </c>
      <c r="C62" s="55">
        <v>42794</v>
      </c>
      <c r="D62" s="29" t="s">
        <v>58</v>
      </c>
      <c r="E62" s="29" t="s">
        <v>34</v>
      </c>
      <c r="F62" s="57">
        <v>8.0818815525114154</v>
      </c>
      <c r="G62" s="57">
        <v>8.1610612557077609</v>
      </c>
      <c r="H62" s="57">
        <v>8.1440588203957365</v>
      </c>
      <c r="I62" s="57">
        <v>8.1299131849315032</v>
      </c>
      <c r="J62" s="57">
        <v>7.98034733637747</v>
      </c>
      <c r="M62" s="51" t="s">
        <v>5</v>
      </c>
      <c r="N62" s="51" t="s">
        <v>4</v>
      </c>
      <c r="O62" s="51">
        <v>42825</v>
      </c>
      <c r="P62" s="27" t="s">
        <v>38</v>
      </c>
      <c r="Q62" s="27" t="s">
        <v>35</v>
      </c>
      <c r="R62" s="53">
        <v>0.40456133187048093</v>
      </c>
      <c r="S62" s="53">
        <v>0.39136083187048093</v>
      </c>
      <c r="T62" s="53">
        <v>0.38419958187048098</v>
      </c>
    </row>
    <row r="63" spans="1:20" x14ac:dyDescent="0.25">
      <c r="A63" s="55" t="s">
        <v>5</v>
      </c>
      <c r="B63" s="55" t="s">
        <v>6</v>
      </c>
      <c r="C63" s="55">
        <v>42825</v>
      </c>
      <c r="D63" s="29" t="s">
        <v>49</v>
      </c>
      <c r="E63" s="29" t="s">
        <v>29</v>
      </c>
      <c r="F63" s="57">
        <v>6.2801099771689506</v>
      </c>
      <c r="G63" s="57">
        <v>6.2779774657534251</v>
      </c>
      <c r="H63" s="57">
        <v>6.1893103120243538</v>
      </c>
      <c r="I63" s="57">
        <v>6.1755231392694068</v>
      </c>
      <c r="J63" s="57">
        <v>6.0605366971080681</v>
      </c>
      <c r="M63" s="51" t="s">
        <v>5</v>
      </c>
      <c r="N63" s="51" t="s">
        <v>4</v>
      </c>
      <c r="O63" s="51">
        <v>42825</v>
      </c>
      <c r="P63" s="27" t="s">
        <v>39</v>
      </c>
      <c r="Q63" s="27" t="s">
        <v>31</v>
      </c>
      <c r="R63" s="53">
        <v>0.50448176151152724</v>
      </c>
      <c r="S63" s="53">
        <v>0.47697931026152707</v>
      </c>
      <c r="T63" s="53">
        <v>0.46415912151152716</v>
      </c>
    </row>
    <row r="64" spans="1:20" x14ac:dyDescent="0.25">
      <c r="A64" s="55" t="s">
        <v>5</v>
      </c>
      <c r="B64" s="55" t="s">
        <v>6</v>
      </c>
      <c r="C64" s="55">
        <v>42825</v>
      </c>
      <c r="D64" s="29" t="s">
        <v>49</v>
      </c>
      <c r="E64" s="29" t="s">
        <v>32</v>
      </c>
      <c r="F64" s="57">
        <v>6.0801099771689504</v>
      </c>
      <c r="G64" s="57">
        <v>6.0779774657534249</v>
      </c>
      <c r="H64" s="57">
        <v>5.9893103120243536</v>
      </c>
      <c r="I64" s="57">
        <v>5.9755231392694075</v>
      </c>
      <c r="J64" s="57">
        <v>5.8605366971080688</v>
      </c>
      <c r="M64" s="51" t="s">
        <v>5</v>
      </c>
      <c r="N64" s="51" t="s">
        <v>4</v>
      </c>
      <c r="O64" s="51">
        <v>42825</v>
      </c>
      <c r="P64" s="27" t="s">
        <v>39</v>
      </c>
      <c r="Q64" s="27" t="s">
        <v>33</v>
      </c>
      <c r="R64" s="53">
        <v>0.48448176151152722</v>
      </c>
      <c r="S64" s="53">
        <v>0.45697931026152705</v>
      </c>
      <c r="T64" s="53">
        <v>0.44415912151152714</v>
      </c>
    </row>
    <row r="65" spans="1:20" x14ac:dyDescent="0.25">
      <c r="A65" s="55" t="s">
        <v>5</v>
      </c>
      <c r="B65" s="55" t="s">
        <v>6</v>
      </c>
      <c r="C65" s="55">
        <v>42825</v>
      </c>
      <c r="D65" s="29" t="s">
        <v>49</v>
      </c>
      <c r="E65" s="29" t="s">
        <v>34</v>
      </c>
      <c r="F65" s="57">
        <v>5.7301099771689508</v>
      </c>
      <c r="G65" s="57">
        <v>5.7279774657534244</v>
      </c>
      <c r="H65" s="57">
        <v>5.639310312024354</v>
      </c>
      <c r="I65" s="57">
        <v>5.6255231392694069</v>
      </c>
      <c r="J65" s="57">
        <v>5.5105366971080683</v>
      </c>
      <c r="M65" s="51" t="s">
        <v>5</v>
      </c>
      <c r="N65" s="51" t="s">
        <v>4</v>
      </c>
      <c r="O65" s="51">
        <v>42825</v>
      </c>
      <c r="P65" s="27" t="s">
        <v>39</v>
      </c>
      <c r="Q65" s="27" t="s">
        <v>35</v>
      </c>
      <c r="R65" s="53">
        <v>0.4494817615115273</v>
      </c>
      <c r="S65" s="53">
        <v>0.42197931026152713</v>
      </c>
      <c r="T65" s="53">
        <v>0.40915912151152717</v>
      </c>
    </row>
    <row r="66" spans="1:20" x14ac:dyDescent="0.25">
      <c r="A66" s="55" t="s">
        <v>5</v>
      </c>
      <c r="B66" s="55" t="s">
        <v>6</v>
      </c>
      <c r="C66" s="55">
        <v>42825</v>
      </c>
      <c r="D66" s="29" t="s">
        <v>50</v>
      </c>
      <c r="E66" s="29" t="s">
        <v>29</v>
      </c>
      <c r="F66" s="57">
        <v>5.9334633271689494</v>
      </c>
      <c r="G66" s="57">
        <v>5.9262446157534256</v>
      </c>
      <c r="H66" s="57">
        <v>5.8512937286910214</v>
      </c>
      <c r="I66" s="57">
        <v>5.8358729892694088</v>
      </c>
      <c r="J66" s="57">
        <v>5.7794465054414017</v>
      </c>
      <c r="M66" s="51" t="s">
        <v>5</v>
      </c>
      <c r="N66" s="51" t="s">
        <v>4</v>
      </c>
      <c r="O66" s="51">
        <v>42825</v>
      </c>
      <c r="P66" s="27" t="s">
        <v>40</v>
      </c>
      <c r="Q66" s="27" t="s">
        <v>31</v>
      </c>
      <c r="R66" s="53">
        <v>0.46814509797440323</v>
      </c>
      <c r="S66" s="53">
        <v>0.43911632297440323</v>
      </c>
      <c r="T66" s="53">
        <v>0.42555754797440315</v>
      </c>
    </row>
    <row r="67" spans="1:20" x14ac:dyDescent="0.25">
      <c r="A67" s="55" t="s">
        <v>5</v>
      </c>
      <c r="B67" s="55" t="s">
        <v>6</v>
      </c>
      <c r="C67" s="55">
        <v>42825</v>
      </c>
      <c r="D67" s="29" t="s">
        <v>50</v>
      </c>
      <c r="E67" s="29" t="s">
        <v>32</v>
      </c>
      <c r="F67" s="57">
        <v>5.7334633271689501</v>
      </c>
      <c r="G67" s="57">
        <v>5.7262446157534255</v>
      </c>
      <c r="H67" s="57">
        <v>5.6512937286910212</v>
      </c>
      <c r="I67" s="57">
        <v>5.6358729892694086</v>
      </c>
      <c r="J67" s="57">
        <v>5.5794465054414015</v>
      </c>
      <c r="M67" s="51" t="s">
        <v>5</v>
      </c>
      <c r="N67" s="51" t="s">
        <v>4</v>
      </c>
      <c r="O67" s="51">
        <v>42825</v>
      </c>
      <c r="P67" s="27" t="s">
        <v>40</v>
      </c>
      <c r="Q67" s="27" t="s">
        <v>33</v>
      </c>
      <c r="R67" s="53">
        <v>0.44814509797440322</v>
      </c>
      <c r="S67" s="53">
        <v>0.41911632297440321</v>
      </c>
      <c r="T67" s="53">
        <v>0.40555754797440313</v>
      </c>
    </row>
    <row r="68" spans="1:20" x14ac:dyDescent="0.25">
      <c r="A68" s="55" t="s">
        <v>5</v>
      </c>
      <c r="B68" s="55" t="s">
        <v>6</v>
      </c>
      <c r="C68" s="55">
        <v>42825</v>
      </c>
      <c r="D68" s="29" t="s">
        <v>50</v>
      </c>
      <c r="E68" s="29" t="s">
        <v>34</v>
      </c>
      <c r="F68" s="57">
        <v>5.3834633271689496</v>
      </c>
      <c r="G68" s="57">
        <v>5.3762446157534258</v>
      </c>
      <c r="H68" s="57">
        <v>5.3012937286910216</v>
      </c>
      <c r="I68" s="57">
        <v>5.285872989269409</v>
      </c>
      <c r="J68" s="57">
        <v>5.2294465054414019</v>
      </c>
      <c r="M68" s="51" t="s">
        <v>5</v>
      </c>
      <c r="N68" s="51" t="s">
        <v>4</v>
      </c>
      <c r="O68" s="51">
        <v>42825</v>
      </c>
      <c r="P68" s="27" t="s">
        <v>40</v>
      </c>
      <c r="Q68" s="27" t="s">
        <v>35</v>
      </c>
      <c r="R68" s="53">
        <v>0.41314509797440324</v>
      </c>
      <c r="S68" s="53">
        <v>0.38411632297440323</v>
      </c>
      <c r="T68" s="53">
        <v>0.37055754797440316</v>
      </c>
    </row>
    <row r="69" spans="1:20" x14ac:dyDescent="0.25">
      <c r="A69" s="55" t="s">
        <v>5</v>
      </c>
      <c r="B69" s="55" t="s">
        <v>6</v>
      </c>
      <c r="C69" s="55">
        <v>42825</v>
      </c>
      <c r="D69" s="29" t="s">
        <v>51</v>
      </c>
      <c r="E69" s="29" t="s">
        <v>29</v>
      </c>
      <c r="F69" s="57">
        <v>5.9664049771689509</v>
      </c>
      <c r="G69" s="57">
        <v>6.0106824657534244</v>
      </c>
      <c r="H69" s="57">
        <v>5.9115853120243527</v>
      </c>
      <c r="I69" s="57">
        <v>5.9017706392694063</v>
      </c>
      <c r="J69" s="57">
        <v>5.8584350304414015</v>
      </c>
      <c r="M69" s="51" t="s">
        <v>5</v>
      </c>
      <c r="N69" s="51" t="s">
        <v>4</v>
      </c>
      <c r="O69" s="51">
        <v>42825</v>
      </c>
      <c r="P69" s="27" t="s">
        <v>59</v>
      </c>
      <c r="Q69" s="27" t="s">
        <v>31</v>
      </c>
      <c r="R69" s="53">
        <v>0.59885808775000005</v>
      </c>
      <c r="S69" s="53">
        <v>0.57142506343749999</v>
      </c>
      <c r="T69" s="53">
        <v>0.5587937648750001</v>
      </c>
    </row>
    <row r="70" spans="1:20" x14ac:dyDescent="0.25">
      <c r="A70" s="55" t="s">
        <v>5</v>
      </c>
      <c r="B70" s="55" t="s">
        <v>6</v>
      </c>
      <c r="C70" s="55">
        <v>42825</v>
      </c>
      <c r="D70" s="29" t="s">
        <v>51</v>
      </c>
      <c r="E70" s="29" t="s">
        <v>32</v>
      </c>
      <c r="F70" s="57">
        <v>5.7664049771689507</v>
      </c>
      <c r="G70" s="57">
        <v>5.8106824657534251</v>
      </c>
      <c r="H70" s="57">
        <v>5.7115853120243525</v>
      </c>
      <c r="I70" s="57">
        <v>5.701770639269407</v>
      </c>
      <c r="J70" s="57">
        <v>5.6584350304414013</v>
      </c>
      <c r="M70" s="51" t="s">
        <v>5</v>
      </c>
      <c r="N70" s="51" t="s">
        <v>4</v>
      </c>
      <c r="O70" s="51">
        <v>42825</v>
      </c>
      <c r="P70" s="27" t="s">
        <v>59</v>
      </c>
      <c r="Q70" s="27" t="s">
        <v>33</v>
      </c>
      <c r="R70" s="53">
        <v>0.57885808775000014</v>
      </c>
      <c r="S70" s="53">
        <v>0.55142506343750008</v>
      </c>
      <c r="T70" s="53">
        <v>0.53879376487500008</v>
      </c>
    </row>
    <row r="71" spans="1:20" x14ac:dyDescent="0.25">
      <c r="A71" s="55" t="s">
        <v>5</v>
      </c>
      <c r="B71" s="55" t="s">
        <v>6</v>
      </c>
      <c r="C71" s="55">
        <v>42825</v>
      </c>
      <c r="D71" s="29" t="s">
        <v>51</v>
      </c>
      <c r="E71" s="29" t="s">
        <v>34</v>
      </c>
      <c r="F71" s="57">
        <v>5.4164049771689502</v>
      </c>
      <c r="G71" s="57">
        <v>5.4606824657534245</v>
      </c>
      <c r="H71" s="57">
        <v>5.3615853120243528</v>
      </c>
      <c r="I71" s="57">
        <v>5.3517706392694064</v>
      </c>
      <c r="J71" s="57">
        <v>5.3084350304414016</v>
      </c>
      <c r="M71" s="51" t="s">
        <v>5</v>
      </c>
      <c r="N71" s="51" t="s">
        <v>4</v>
      </c>
      <c r="O71" s="51">
        <v>42825</v>
      </c>
      <c r="P71" s="27" t="s">
        <v>59</v>
      </c>
      <c r="Q71" s="27" t="s">
        <v>35</v>
      </c>
      <c r="R71" s="53">
        <v>0.54385808775000011</v>
      </c>
      <c r="S71" s="53">
        <v>0.51642506343750005</v>
      </c>
      <c r="T71" s="53">
        <v>0.50379376487500005</v>
      </c>
    </row>
    <row r="72" spans="1:20" x14ac:dyDescent="0.25">
      <c r="A72" s="55" t="s">
        <v>5</v>
      </c>
      <c r="B72" s="55" t="s">
        <v>6</v>
      </c>
      <c r="C72" s="55">
        <v>42825</v>
      </c>
      <c r="D72" s="29" t="s">
        <v>52</v>
      </c>
      <c r="E72" s="29" t="s">
        <v>29</v>
      </c>
      <c r="F72" s="57">
        <v>5.8896884771689502</v>
      </c>
      <c r="G72" s="57">
        <v>6.2823953407534265</v>
      </c>
      <c r="H72" s="57">
        <v>6.0534683120243526</v>
      </c>
      <c r="I72" s="57">
        <v>6.1200590767694063</v>
      </c>
      <c r="J72" s="57">
        <v>6.0088341137747348</v>
      </c>
      <c r="M72" s="51" t="s">
        <v>5</v>
      </c>
      <c r="N72" s="51" t="s">
        <v>4</v>
      </c>
      <c r="O72" s="51">
        <v>42825</v>
      </c>
      <c r="P72" s="27" t="s">
        <v>41</v>
      </c>
      <c r="Q72" s="27" t="s">
        <v>31</v>
      </c>
      <c r="R72" s="53">
        <v>0.58333674224999987</v>
      </c>
      <c r="S72" s="53">
        <v>0.55102989868749996</v>
      </c>
      <c r="T72" s="53">
        <v>0.53614767687499998</v>
      </c>
    </row>
    <row r="73" spans="1:20" x14ac:dyDescent="0.25">
      <c r="A73" s="55" t="s">
        <v>5</v>
      </c>
      <c r="B73" s="55" t="s">
        <v>6</v>
      </c>
      <c r="C73" s="55">
        <v>42825</v>
      </c>
      <c r="D73" s="29" t="s">
        <v>52</v>
      </c>
      <c r="E73" s="29" t="s">
        <v>32</v>
      </c>
      <c r="F73" s="57">
        <v>5.68968847716895</v>
      </c>
      <c r="G73" s="57">
        <v>6.0823953407534264</v>
      </c>
      <c r="H73" s="57">
        <v>5.8534683120243525</v>
      </c>
      <c r="I73" s="57">
        <v>5.920059076769407</v>
      </c>
      <c r="J73" s="57">
        <v>5.8088341137747346</v>
      </c>
      <c r="M73" s="51" t="s">
        <v>5</v>
      </c>
      <c r="N73" s="51" t="s">
        <v>4</v>
      </c>
      <c r="O73" s="51">
        <v>42825</v>
      </c>
      <c r="P73" s="27" t="s">
        <v>41</v>
      </c>
      <c r="Q73" s="27" t="s">
        <v>33</v>
      </c>
      <c r="R73" s="53">
        <v>0.56333674224999997</v>
      </c>
      <c r="S73" s="53">
        <v>0.53102989868749995</v>
      </c>
      <c r="T73" s="53">
        <v>0.51614767687500007</v>
      </c>
    </row>
    <row r="74" spans="1:20" x14ac:dyDescent="0.25">
      <c r="A74" s="55" t="s">
        <v>5</v>
      </c>
      <c r="B74" s="55" t="s">
        <v>6</v>
      </c>
      <c r="C74" s="55">
        <v>42825</v>
      </c>
      <c r="D74" s="29" t="s">
        <v>52</v>
      </c>
      <c r="E74" s="29" t="s">
        <v>34</v>
      </c>
      <c r="F74" s="57">
        <v>5.3396884771689503</v>
      </c>
      <c r="G74" s="57">
        <v>5.7323953407534258</v>
      </c>
      <c r="H74" s="57">
        <v>5.5034683120243528</v>
      </c>
      <c r="I74" s="57">
        <v>5.5700590767694065</v>
      </c>
      <c r="J74" s="57">
        <v>5.4588341137747349</v>
      </c>
      <c r="M74" s="51" t="s">
        <v>5</v>
      </c>
      <c r="N74" s="51" t="s">
        <v>4</v>
      </c>
      <c r="O74" s="51">
        <v>42825</v>
      </c>
      <c r="P74" s="27" t="s">
        <v>41</v>
      </c>
      <c r="Q74" s="27" t="s">
        <v>35</v>
      </c>
      <c r="R74" s="53">
        <v>0.52833674224999982</v>
      </c>
      <c r="S74" s="53">
        <v>0.49602989868749991</v>
      </c>
      <c r="T74" s="53">
        <v>0.48114767687500004</v>
      </c>
    </row>
    <row r="75" spans="1:20" x14ac:dyDescent="0.25">
      <c r="A75" s="55" t="s">
        <v>5</v>
      </c>
      <c r="B75" s="55" t="s">
        <v>6</v>
      </c>
      <c r="C75" s="55">
        <v>42825</v>
      </c>
      <c r="D75" s="29" t="s">
        <v>53</v>
      </c>
      <c r="E75" s="29" t="s">
        <v>29</v>
      </c>
      <c r="F75" s="57">
        <v>6.2377039771689509</v>
      </c>
      <c r="G75" s="57">
        <v>6.6621392157534256</v>
      </c>
      <c r="H75" s="57">
        <v>6.4151419786910209</v>
      </c>
      <c r="I75" s="57">
        <v>6.4884380142694074</v>
      </c>
      <c r="J75" s="57">
        <v>6.3698305304414005</v>
      </c>
      <c r="M75" s="55" t="s">
        <v>5</v>
      </c>
      <c r="N75" s="55" t="s">
        <v>4</v>
      </c>
      <c r="O75" s="55">
        <v>42855</v>
      </c>
      <c r="P75" s="29" t="s">
        <v>30</v>
      </c>
      <c r="Q75" s="29" t="s">
        <v>31</v>
      </c>
      <c r="R75" s="56">
        <v>0.61082596802401956</v>
      </c>
      <c r="S75" s="56">
        <v>0.58445546177401952</v>
      </c>
      <c r="T75" s="56">
        <v>0.57193722135735281</v>
      </c>
    </row>
    <row r="76" spans="1:20" x14ac:dyDescent="0.25">
      <c r="A76" s="55" t="s">
        <v>5</v>
      </c>
      <c r="B76" s="55" t="s">
        <v>6</v>
      </c>
      <c r="C76" s="55">
        <v>42825</v>
      </c>
      <c r="D76" s="29" t="s">
        <v>53</v>
      </c>
      <c r="E76" s="29" t="s">
        <v>32</v>
      </c>
      <c r="F76" s="57">
        <v>6.0377039771689507</v>
      </c>
      <c r="G76" s="57">
        <v>6.4621392157534263</v>
      </c>
      <c r="H76" s="57">
        <v>6.2151419786910207</v>
      </c>
      <c r="I76" s="57">
        <v>6.2884380142694072</v>
      </c>
      <c r="J76" s="57">
        <v>6.1698305304414003</v>
      </c>
      <c r="M76" s="55" t="s">
        <v>5</v>
      </c>
      <c r="N76" s="55" t="s">
        <v>4</v>
      </c>
      <c r="O76" s="55">
        <v>42855</v>
      </c>
      <c r="P76" s="29" t="s">
        <v>30</v>
      </c>
      <c r="Q76" s="29" t="s">
        <v>33</v>
      </c>
      <c r="R76" s="56">
        <v>0.59082596802401954</v>
      </c>
      <c r="S76" s="56">
        <v>0.56445546177401962</v>
      </c>
      <c r="T76" s="56">
        <v>0.5519372213573529</v>
      </c>
    </row>
    <row r="77" spans="1:20" x14ac:dyDescent="0.25">
      <c r="A77" s="55" t="s">
        <v>5</v>
      </c>
      <c r="B77" s="55" t="s">
        <v>6</v>
      </c>
      <c r="C77" s="55">
        <v>42825</v>
      </c>
      <c r="D77" s="29" t="s">
        <v>53</v>
      </c>
      <c r="E77" s="29" t="s">
        <v>34</v>
      </c>
      <c r="F77" s="57">
        <v>5.687703977168951</v>
      </c>
      <c r="G77" s="57">
        <v>6.1121392157534258</v>
      </c>
      <c r="H77" s="57">
        <v>5.8651419786910211</v>
      </c>
      <c r="I77" s="57">
        <v>5.9384380142694067</v>
      </c>
      <c r="J77" s="57">
        <v>5.8198305304414006</v>
      </c>
      <c r="M77" s="55" t="s">
        <v>5</v>
      </c>
      <c r="N77" s="55" t="s">
        <v>4</v>
      </c>
      <c r="O77" s="55">
        <v>42855</v>
      </c>
      <c r="P77" s="29" t="s">
        <v>30</v>
      </c>
      <c r="Q77" s="29" t="s">
        <v>35</v>
      </c>
      <c r="R77" s="56">
        <v>0.55582596802401951</v>
      </c>
      <c r="S77" s="56">
        <v>0.52945546177401959</v>
      </c>
      <c r="T77" s="56">
        <v>0.51693722135735287</v>
      </c>
    </row>
    <row r="78" spans="1:20" x14ac:dyDescent="0.25">
      <c r="A78" s="55" t="s">
        <v>5</v>
      </c>
      <c r="B78" s="55" t="s">
        <v>6</v>
      </c>
      <c r="C78" s="55">
        <v>42825</v>
      </c>
      <c r="D78" s="29" t="s">
        <v>54</v>
      </c>
      <c r="E78" s="29" t="s">
        <v>29</v>
      </c>
      <c r="F78" s="57">
        <v>6.6023549771689503</v>
      </c>
      <c r="G78" s="57">
        <v>7.1199199657534233</v>
      </c>
      <c r="H78" s="57">
        <v>6.8189253120243549</v>
      </c>
      <c r="I78" s="57">
        <v>6.9100068892694066</v>
      </c>
      <c r="J78" s="57">
        <v>6.7707683637747333</v>
      </c>
      <c r="M78" s="55" t="s">
        <v>5</v>
      </c>
      <c r="N78" s="55" t="s">
        <v>4</v>
      </c>
      <c r="O78" s="55">
        <v>42855</v>
      </c>
      <c r="P78" s="29" t="s">
        <v>36</v>
      </c>
      <c r="Q78" s="29" t="s">
        <v>31</v>
      </c>
      <c r="R78" s="56">
        <v>0.40786385515238655</v>
      </c>
      <c r="S78" s="56">
        <v>0.39880923015238656</v>
      </c>
      <c r="T78" s="56">
        <v>0.39598227181905321</v>
      </c>
    </row>
    <row r="79" spans="1:20" x14ac:dyDescent="0.25">
      <c r="A79" s="55" t="s">
        <v>5</v>
      </c>
      <c r="B79" s="55" t="s">
        <v>6</v>
      </c>
      <c r="C79" s="55">
        <v>42825</v>
      </c>
      <c r="D79" s="29" t="s">
        <v>54</v>
      </c>
      <c r="E79" s="29" t="s">
        <v>32</v>
      </c>
      <c r="F79" s="57">
        <v>6.4023549771689501</v>
      </c>
      <c r="G79" s="57">
        <v>6.9199199657534241</v>
      </c>
      <c r="H79" s="57">
        <v>6.6189253120243547</v>
      </c>
      <c r="I79" s="57">
        <v>6.7100068892694065</v>
      </c>
      <c r="J79" s="57">
        <v>6.5707683637747341</v>
      </c>
      <c r="M79" s="55" t="s">
        <v>5</v>
      </c>
      <c r="N79" s="55" t="s">
        <v>4</v>
      </c>
      <c r="O79" s="55">
        <v>42855</v>
      </c>
      <c r="P79" s="29" t="s">
        <v>36</v>
      </c>
      <c r="Q79" s="29" t="s">
        <v>33</v>
      </c>
      <c r="R79" s="56">
        <v>0.38786385515238653</v>
      </c>
      <c r="S79" s="56">
        <v>0.37880923015238654</v>
      </c>
      <c r="T79" s="56">
        <v>0.37598227181905325</v>
      </c>
    </row>
    <row r="80" spans="1:20" x14ac:dyDescent="0.25">
      <c r="A80" s="55" t="s">
        <v>5</v>
      </c>
      <c r="B80" s="55" t="s">
        <v>6</v>
      </c>
      <c r="C80" s="55">
        <v>42825</v>
      </c>
      <c r="D80" s="29" t="s">
        <v>54</v>
      </c>
      <c r="E80" s="29" t="s">
        <v>34</v>
      </c>
      <c r="F80" s="57">
        <v>6.0523549771689504</v>
      </c>
      <c r="G80" s="57">
        <v>6.5699199657534235</v>
      </c>
      <c r="H80" s="57">
        <v>6.2689253120243551</v>
      </c>
      <c r="I80" s="57">
        <v>6.3600068892694068</v>
      </c>
      <c r="J80" s="57">
        <v>6.2207683637747335</v>
      </c>
      <c r="M80" s="55" t="s">
        <v>5</v>
      </c>
      <c r="N80" s="55" t="s">
        <v>4</v>
      </c>
      <c r="O80" s="55">
        <v>42855</v>
      </c>
      <c r="P80" s="29" t="s">
        <v>36</v>
      </c>
      <c r="Q80" s="29" t="s">
        <v>35</v>
      </c>
      <c r="R80" s="56">
        <v>0.35286385515238655</v>
      </c>
      <c r="S80" s="56">
        <v>0.34380923015238657</v>
      </c>
      <c r="T80" s="56">
        <v>0.34098227181905327</v>
      </c>
    </row>
    <row r="81" spans="1:20" x14ac:dyDescent="0.25">
      <c r="A81" s="55" t="s">
        <v>5</v>
      </c>
      <c r="B81" s="55" t="s">
        <v>6</v>
      </c>
      <c r="C81" s="55">
        <v>42825</v>
      </c>
      <c r="D81" s="29" t="s">
        <v>55</v>
      </c>
      <c r="E81" s="29" t="s">
        <v>29</v>
      </c>
      <c r="F81" s="57">
        <v>7.7862309132420098</v>
      </c>
      <c r="G81" s="57">
        <v>8.1320145433789968</v>
      </c>
      <c r="H81" s="57">
        <v>7.9173800532724545</v>
      </c>
      <c r="I81" s="57">
        <v>7.979915000000001</v>
      </c>
      <c r="J81" s="57">
        <v>7.8620884855403359</v>
      </c>
      <c r="M81" s="55" t="s">
        <v>5</v>
      </c>
      <c r="N81" s="55" t="s">
        <v>4</v>
      </c>
      <c r="O81" s="55">
        <v>42855</v>
      </c>
      <c r="P81" s="29" t="s">
        <v>37</v>
      </c>
      <c r="Q81" s="29" t="s">
        <v>31</v>
      </c>
      <c r="R81" s="56">
        <v>0.56318213787500004</v>
      </c>
      <c r="S81" s="56">
        <v>0.54566742462499995</v>
      </c>
      <c r="T81" s="56">
        <v>0.53813311954166676</v>
      </c>
    </row>
    <row r="82" spans="1:20" x14ac:dyDescent="0.25">
      <c r="A82" s="55" t="s">
        <v>5</v>
      </c>
      <c r="B82" s="55" t="s">
        <v>6</v>
      </c>
      <c r="C82" s="55">
        <v>42825</v>
      </c>
      <c r="D82" s="29" t="s">
        <v>55</v>
      </c>
      <c r="E82" s="29" t="s">
        <v>32</v>
      </c>
      <c r="F82" s="57">
        <v>7.5862309132420096</v>
      </c>
      <c r="G82" s="57">
        <v>7.9320145433789957</v>
      </c>
      <c r="H82" s="57">
        <v>7.7173800532724544</v>
      </c>
      <c r="I82" s="57">
        <v>7.7799150000000008</v>
      </c>
      <c r="J82" s="57">
        <v>7.6620884855403357</v>
      </c>
      <c r="M82" s="55" t="s">
        <v>5</v>
      </c>
      <c r="N82" s="55" t="s">
        <v>4</v>
      </c>
      <c r="O82" s="55">
        <v>42855</v>
      </c>
      <c r="P82" s="29" t="s">
        <v>37</v>
      </c>
      <c r="Q82" s="29" t="s">
        <v>33</v>
      </c>
      <c r="R82" s="56">
        <v>0.54318213787500003</v>
      </c>
      <c r="S82" s="56">
        <v>0.52566742462500005</v>
      </c>
      <c r="T82" s="56">
        <v>0.51813311954166674</v>
      </c>
    </row>
    <row r="83" spans="1:20" x14ac:dyDescent="0.25">
      <c r="A83" s="55" t="s">
        <v>5</v>
      </c>
      <c r="B83" s="55" t="s">
        <v>6</v>
      </c>
      <c r="C83" s="55">
        <v>42825</v>
      </c>
      <c r="D83" s="29" t="s">
        <v>55</v>
      </c>
      <c r="E83" s="29" t="s">
        <v>34</v>
      </c>
      <c r="F83" s="57">
        <v>7.2362309132420091</v>
      </c>
      <c r="G83" s="57">
        <v>7.5820145433789961</v>
      </c>
      <c r="H83" s="57">
        <v>7.3673800532724538</v>
      </c>
      <c r="I83" s="57">
        <v>7.4299150000000012</v>
      </c>
      <c r="J83" s="57">
        <v>7.3120884855403361</v>
      </c>
      <c r="M83" s="55" t="s">
        <v>5</v>
      </c>
      <c r="N83" s="55" t="s">
        <v>4</v>
      </c>
      <c r="O83" s="55">
        <v>42855</v>
      </c>
      <c r="P83" s="29" t="s">
        <v>37</v>
      </c>
      <c r="Q83" s="29" t="s">
        <v>35</v>
      </c>
      <c r="R83" s="56">
        <v>0.508182137875</v>
      </c>
      <c r="S83" s="56">
        <v>0.49066742462499996</v>
      </c>
      <c r="T83" s="56">
        <v>0.48313311954166666</v>
      </c>
    </row>
    <row r="84" spans="1:20" x14ac:dyDescent="0.25">
      <c r="A84" s="55" t="s">
        <v>5</v>
      </c>
      <c r="B84" s="55" t="s">
        <v>6</v>
      </c>
      <c r="C84" s="55">
        <v>42825</v>
      </c>
      <c r="D84" s="29" t="s">
        <v>56</v>
      </c>
      <c r="E84" s="29" t="s">
        <v>29</v>
      </c>
      <c r="F84" s="57">
        <v>7.9697954132420081</v>
      </c>
      <c r="G84" s="57">
        <v>8.3306468058789953</v>
      </c>
      <c r="H84" s="57">
        <v>8.1213951116057839</v>
      </c>
      <c r="I84" s="57">
        <v>8.1890094624999996</v>
      </c>
      <c r="J84" s="57">
        <v>8.0747780897070012</v>
      </c>
      <c r="M84" s="55" t="s">
        <v>5</v>
      </c>
      <c r="N84" s="55" t="s">
        <v>4</v>
      </c>
      <c r="O84" s="55">
        <v>42855</v>
      </c>
      <c r="P84" s="29" t="s">
        <v>38</v>
      </c>
      <c r="Q84" s="29" t="s">
        <v>31</v>
      </c>
      <c r="R84" s="56">
        <v>0.451881581870481</v>
      </c>
      <c r="S84" s="56">
        <v>0.44291195687048096</v>
      </c>
      <c r="T84" s="56">
        <v>0.43663541520381433</v>
      </c>
    </row>
    <row r="85" spans="1:20" x14ac:dyDescent="0.25">
      <c r="A85" s="55" t="s">
        <v>5</v>
      </c>
      <c r="B85" s="55" t="s">
        <v>6</v>
      </c>
      <c r="C85" s="55">
        <v>42825</v>
      </c>
      <c r="D85" s="29" t="s">
        <v>56</v>
      </c>
      <c r="E85" s="29" t="s">
        <v>32</v>
      </c>
      <c r="F85" s="57">
        <v>7.769795413242008</v>
      </c>
      <c r="G85" s="57">
        <v>8.1306468058789942</v>
      </c>
      <c r="H85" s="57">
        <v>7.9213951116057846</v>
      </c>
      <c r="I85" s="57">
        <v>7.9890094625000003</v>
      </c>
      <c r="J85" s="57">
        <v>7.8747780897070019</v>
      </c>
      <c r="M85" s="55" t="s">
        <v>5</v>
      </c>
      <c r="N85" s="55" t="s">
        <v>4</v>
      </c>
      <c r="O85" s="55">
        <v>42855</v>
      </c>
      <c r="P85" s="29" t="s">
        <v>38</v>
      </c>
      <c r="Q85" s="29" t="s">
        <v>33</v>
      </c>
      <c r="R85" s="56">
        <v>0.43188158187048098</v>
      </c>
      <c r="S85" s="56">
        <v>0.42291195687048094</v>
      </c>
      <c r="T85" s="56">
        <v>0.41663541520381431</v>
      </c>
    </row>
    <row r="86" spans="1:20" x14ac:dyDescent="0.25">
      <c r="A86" s="55" t="s">
        <v>5</v>
      </c>
      <c r="B86" s="55" t="s">
        <v>6</v>
      </c>
      <c r="C86" s="55">
        <v>42825</v>
      </c>
      <c r="D86" s="29" t="s">
        <v>56</v>
      </c>
      <c r="E86" s="29" t="s">
        <v>34</v>
      </c>
      <c r="F86" s="57">
        <v>7.4197954132420083</v>
      </c>
      <c r="G86" s="57">
        <v>7.7806468058789946</v>
      </c>
      <c r="H86" s="57">
        <v>7.571395111605784</v>
      </c>
      <c r="I86" s="57">
        <v>7.6390094625000007</v>
      </c>
      <c r="J86" s="57">
        <v>7.5247780897070013</v>
      </c>
      <c r="M86" s="55" t="s">
        <v>5</v>
      </c>
      <c r="N86" s="55" t="s">
        <v>4</v>
      </c>
      <c r="O86" s="55">
        <v>42855</v>
      </c>
      <c r="P86" s="29" t="s">
        <v>38</v>
      </c>
      <c r="Q86" s="29" t="s">
        <v>35</v>
      </c>
      <c r="R86" s="56">
        <v>0.396881581870481</v>
      </c>
      <c r="S86" s="56">
        <v>0.38791195687048097</v>
      </c>
      <c r="T86" s="56">
        <v>0.38163541520381428</v>
      </c>
    </row>
    <row r="87" spans="1:20" x14ac:dyDescent="0.25">
      <c r="A87" s="55" t="s">
        <v>5</v>
      </c>
      <c r="B87" s="55" t="s">
        <v>6</v>
      </c>
      <c r="C87" s="55">
        <v>42825</v>
      </c>
      <c r="D87" s="29" t="s">
        <v>57</v>
      </c>
      <c r="E87" s="29" t="s">
        <v>29</v>
      </c>
      <c r="F87" s="57">
        <v>7.9697954132420081</v>
      </c>
      <c r="G87" s="57">
        <v>8.3306468058789953</v>
      </c>
      <c r="H87" s="57">
        <v>8.1213951116057839</v>
      </c>
      <c r="I87" s="57">
        <v>8.1890094624999996</v>
      </c>
      <c r="J87" s="57">
        <v>8.0747780897070012</v>
      </c>
      <c r="M87" s="55" t="s">
        <v>5</v>
      </c>
      <c r="N87" s="55" t="s">
        <v>4</v>
      </c>
      <c r="O87" s="55">
        <v>42855</v>
      </c>
      <c r="P87" s="29" t="s">
        <v>39</v>
      </c>
      <c r="Q87" s="29" t="s">
        <v>31</v>
      </c>
      <c r="R87" s="56">
        <v>0.49756259151152726</v>
      </c>
      <c r="S87" s="56">
        <v>0.47279391026152717</v>
      </c>
      <c r="T87" s="56">
        <v>0.46143713817819387</v>
      </c>
    </row>
    <row r="88" spans="1:20" x14ac:dyDescent="0.25">
      <c r="A88" s="55" t="s">
        <v>5</v>
      </c>
      <c r="B88" s="55" t="s">
        <v>6</v>
      </c>
      <c r="C88" s="55">
        <v>42825</v>
      </c>
      <c r="D88" s="29" t="s">
        <v>57</v>
      </c>
      <c r="E88" s="29" t="s">
        <v>32</v>
      </c>
      <c r="F88" s="57">
        <v>7.769795413242008</v>
      </c>
      <c r="G88" s="57">
        <v>8.1306468058789942</v>
      </c>
      <c r="H88" s="57">
        <v>7.9213951116057846</v>
      </c>
      <c r="I88" s="57">
        <v>7.9890094625000003</v>
      </c>
      <c r="J88" s="57">
        <v>7.8747780897070019</v>
      </c>
      <c r="M88" s="55" t="s">
        <v>5</v>
      </c>
      <c r="N88" s="55" t="s">
        <v>4</v>
      </c>
      <c r="O88" s="55">
        <v>42855</v>
      </c>
      <c r="P88" s="29" t="s">
        <v>39</v>
      </c>
      <c r="Q88" s="29" t="s">
        <v>33</v>
      </c>
      <c r="R88" s="56">
        <v>0.47756259151152725</v>
      </c>
      <c r="S88" s="56">
        <v>0.45279391026152715</v>
      </c>
      <c r="T88" s="56">
        <v>0.44143713817819386</v>
      </c>
    </row>
    <row r="89" spans="1:20" x14ac:dyDescent="0.25">
      <c r="A89" s="55" t="s">
        <v>5</v>
      </c>
      <c r="B89" s="55" t="s">
        <v>6</v>
      </c>
      <c r="C89" s="55">
        <v>42825</v>
      </c>
      <c r="D89" s="29" t="s">
        <v>57</v>
      </c>
      <c r="E89" s="29" t="s">
        <v>34</v>
      </c>
      <c r="F89" s="57">
        <v>7.4197954132420083</v>
      </c>
      <c r="G89" s="57">
        <v>7.7806468058789946</v>
      </c>
      <c r="H89" s="57">
        <v>7.571395111605784</v>
      </c>
      <c r="I89" s="57">
        <v>7.6390094625000007</v>
      </c>
      <c r="J89" s="57">
        <v>7.5247780897070013</v>
      </c>
      <c r="M89" s="55" t="s">
        <v>5</v>
      </c>
      <c r="N89" s="55" t="s">
        <v>4</v>
      </c>
      <c r="O89" s="55">
        <v>42855</v>
      </c>
      <c r="P89" s="29" t="s">
        <v>39</v>
      </c>
      <c r="Q89" s="29" t="s">
        <v>35</v>
      </c>
      <c r="R89" s="56">
        <v>0.44256259151152727</v>
      </c>
      <c r="S89" s="56">
        <v>0.41779391026152723</v>
      </c>
      <c r="T89" s="56">
        <v>0.40643713817819388</v>
      </c>
    </row>
    <row r="90" spans="1:20" x14ac:dyDescent="0.25">
      <c r="A90" s="55" t="s">
        <v>5</v>
      </c>
      <c r="B90" s="55" t="s">
        <v>6</v>
      </c>
      <c r="C90" s="55">
        <v>42825</v>
      </c>
      <c r="D90" s="29" t="s">
        <v>58</v>
      </c>
      <c r="E90" s="29" t="s">
        <v>29</v>
      </c>
      <c r="F90" s="57">
        <v>8.5673826940639266</v>
      </c>
      <c r="G90" s="57">
        <v>8.7792858789954344</v>
      </c>
      <c r="H90" s="57">
        <v>8.6778105327245036</v>
      </c>
      <c r="I90" s="57">
        <v>8.7087450799086739</v>
      </c>
      <c r="J90" s="57">
        <v>8.5411083219178057</v>
      </c>
      <c r="M90" s="55" t="s">
        <v>5</v>
      </c>
      <c r="N90" s="55" t="s">
        <v>4</v>
      </c>
      <c r="O90" s="55">
        <v>42855</v>
      </c>
      <c r="P90" s="29" t="s">
        <v>40</v>
      </c>
      <c r="Q90" s="29" t="s">
        <v>31</v>
      </c>
      <c r="R90" s="56">
        <v>0.46060219797440316</v>
      </c>
      <c r="S90" s="56">
        <v>0.4343159479744032</v>
      </c>
      <c r="T90" s="56">
        <v>0.42242671464106979</v>
      </c>
    </row>
    <row r="91" spans="1:20" x14ac:dyDescent="0.25">
      <c r="A91" s="55" t="s">
        <v>5</v>
      </c>
      <c r="B91" s="55" t="s">
        <v>6</v>
      </c>
      <c r="C91" s="55">
        <v>42825</v>
      </c>
      <c r="D91" s="29" t="s">
        <v>58</v>
      </c>
      <c r="E91" s="29" t="s">
        <v>32</v>
      </c>
      <c r="F91" s="57">
        <v>8.3673826940639273</v>
      </c>
      <c r="G91" s="57">
        <v>8.5792858789954334</v>
      </c>
      <c r="H91" s="57">
        <v>8.4778105327245044</v>
      </c>
      <c r="I91" s="57">
        <v>8.5087450799086746</v>
      </c>
      <c r="J91" s="57">
        <v>8.3411083219178046</v>
      </c>
      <c r="M91" s="55" t="s">
        <v>5</v>
      </c>
      <c r="N91" s="55" t="s">
        <v>4</v>
      </c>
      <c r="O91" s="55">
        <v>42855</v>
      </c>
      <c r="P91" s="29" t="s">
        <v>40</v>
      </c>
      <c r="Q91" s="29" t="s">
        <v>33</v>
      </c>
      <c r="R91" s="56">
        <v>0.44060219797440314</v>
      </c>
      <c r="S91" s="56">
        <v>0.41431594797440319</v>
      </c>
      <c r="T91" s="56">
        <v>0.40242671464106977</v>
      </c>
    </row>
    <row r="92" spans="1:20" x14ac:dyDescent="0.25">
      <c r="A92" s="55" t="s">
        <v>5</v>
      </c>
      <c r="B92" s="55" t="s">
        <v>6</v>
      </c>
      <c r="C92" s="55">
        <v>42825</v>
      </c>
      <c r="D92" s="29" t="s">
        <v>58</v>
      </c>
      <c r="E92" s="29" t="s">
        <v>34</v>
      </c>
      <c r="F92" s="57">
        <v>8.0173826940639277</v>
      </c>
      <c r="G92" s="57">
        <v>8.2292858789954337</v>
      </c>
      <c r="H92" s="57">
        <v>8.1278105327245047</v>
      </c>
      <c r="I92" s="57">
        <v>8.1587450799086731</v>
      </c>
      <c r="J92" s="57">
        <v>7.991108321917805</v>
      </c>
      <c r="M92" s="55" t="s">
        <v>5</v>
      </c>
      <c r="N92" s="55" t="s">
        <v>4</v>
      </c>
      <c r="O92" s="55">
        <v>42855</v>
      </c>
      <c r="P92" s="29" t="s">
        <v>40</v>
      </c>
      <c r="Q92" s="29" t="s">
        <v>35</v>
      </c>
      <c r="R92" s="56">
        <v>0.40560219797440322</v>
      </c>
      <c r="S92" s="56">
        <v>0.37931594797440321</v>
      </c>
      <c r="T92" s="56">
        <v>0.3674267146410698</v>
      </c>
    </row>
    <row r="93" spans="1:20" x14ac:dyDescent="0.25">
      <c r="A93" s="55" t="s">
        <v>5</v>
      </c>
      <c r="B93" s="55" t="s">
        <v>6</v>
      </c>
      <c r="C93" s="55">
        <v>42855</v>
      </c>
      <c r="D93" s="29" t="s">
        <v>49</v>
      </c>
      <c r="E93" s="29" t="s">
        <v>29</v>
      </c>
      <c r="F93" s="57">
        <v>6.3886001826484016</v>
      </c>
      <c r="G93" s="57">
        <v>6.2987048059360733</v>
      </c>
      <c r="H93" s="57">
        <v>6.2092303805175053</v>
      </c>
      <c r="I93" s="57">
        <v>6.1821376426940642</v>
      </c>
      <c r="J93" s="57">
        <v>6.064296921613396</v>
      </c>
      <c r="M93" s="55" t="s">
        <v>5</v>
      </c>
      <c r="N93" s="55" t="s">
        <v>4</v>
      </c>
      <c r="O93" s="55">
        <v>42855</v>
      </c>
      <c r="P93" s="29" t="s">
        <v>59</v>
      </c>
      <c r="Q93" s="29" t="s">
        <v>31</v>
      </c>
      <c r="R93" s="56">
        <v>0.58950858075000012</v>
      </c>
      <c r="S93" s="56">
        <v>0.56576728387500008</v>
      </c>
      <c r="T93" s="56">
        <v>0.55513100720833342</v>
      </c>
    </row>
    <row r="94" spans="1:20" x14ac:dyDescent="0.25">
      <c r="A94" s="55" t="s">
        <v>5</v>
      </c>
      <c r="B94" s="55" t="s">
        <v>6</v>
      </c>
      <c r="C94" s="55">
        <v>42855</v>
      </c>
      <c r="D94" s="29" t="s">
        <v>49</v>
      </c>
      <c r="E94" s="29" t="s">
        <v>32</v>
      </c>
      <c r="F94" s="57">
        <v>6.1886001826484023</v>
      </c>
      <c r="G94" s="57">
        <v>6.0987048059360731</v>
      </c>
      <c r="H94" s="57">
        <v>6.0092303805175051</v>
      </c>
      <c r="I94" s="57">
        <v>5.9821376426940649</v>
      </c>
      <c r="J94" s="57">
        <v>5.8642969216133967</v>
      </c>
      <c r="M94" s="55" t="s">
        <v>5</v>
      </c>
      <c r="N94" s="55" t="s">
        <v>4</v>
      </c>
      <c r="O94" s="55">
        <v>42855</v>
      </c>
      <c r="P94" s="29" t="s">
        <v>59</v>
      </c>
      <c r="Q94" s="29" t="s">
        <v>33</v>
      </c>
      <c r="R94" s="56">
        <v>0.5695085807500001</v>
      </c>
      <c r="S94" s="56">
        <v>0.54576728387500006</v>
      </c>
      <c r="T94" s="56">
        <v>0.53513100720833351</v>
      </c>
    </row>
    <row r="95" spans="1:20" x14ac:dyDescent="0.25">
      <c r="A95" s="55" t="s">
        <v>5</v>
      </c>
      <c r="B95" s="55" t="s">
        <v>6</v>
      </c>
      <c r="C95" s="55">
        <v>42855</v>
      </c>
      <c r="D95" s="29" t="s">
        <v>49</v>
      </c>
      <c r="E95" s="29" t="s">
        <v>34</v>
      </c>
      <c r="F95" s="57">
        <v>5.8386001826484017</v>
      </c>
      <c r="G95" s="57">
        <v>5.7487048059360735</v>
      </c>
      <c r="H95" s="57">
        <v>5.6592303805175046</v>
      </c>
      <c r="I95" s="57">
        <v>5.6321376426940644</v>
      </c>
      <c r="J95" s="57">
        <v>5.5142969216133961</v>
      </c>
      <c r="M95" s="55" t="s">
        <v>5</v>
      </c>
      <c r="N95" s="55" t="s">
        <v>4</v>
      </c>
      <c r="O95" s="55">
        <v>42855</v>
      </c>
      <c r="P95" s="29" t="s">
        <v>59</v>
      </c>
      <c r="Q95" s="29" t="s">
        <v>35</v>
      </c>
      <c r="R95" s="56">
        <v>0.53450858075000007</v>
      </c>
      <c r="S95" s="56">
        <v>0.51076728387500003</v>
      </c>
      <c r="T95" s="56">
        <v>0.50013100720833337</v>
      </c>
    </row>
    <row r="96" spans="1:20" x14ac:dyDescent="0.25">
      <c r="A96" s="55" t="s">
        <v>5</v>
      </c>
      <c r="B96" s="55" t="s">
        <v>6</v>
      </c>
      <c r="C96" s="55">
        <v>42855</v>
      </c>
      <c r="D96" s="29" t="s">
        <v>50</v>
      </c>
      <c r="E96" s="29" t="s">
        <v>29</v>
      </c>
      <c r="F96" s="57">
        <v>6.0468433826484027</v>
      </c>
      <c r="G96" s="57">
        <v>5.9467745559360754</v>
      </c>
      <c r="H96" s="57">
        <v>5.8746087971841732</v>
      </c>
      <c r="I96" s="57">
        <v>5.842745355194066</v>
      </c>
      <c r="J96" s="57">
        <v>5.7834644466133964</v>
      </c>
      <c r="M96" s="55" t="s">
        <v>5</v>
      </c>
      <c r="N96" s="55" t="s">
        <v>4</v>
      </c>
      <c r="O96" s="55">
        <v>42855</v>
      </c>
      <c r="P96" s="29" t="s">
        <v>41</v>
      </c>
      <c r="Q96" s="29" t="s">
        <v>31</v>
      </c>
      <c r="R96" s="56">
        <v>0.57565099125000008</v>
      </c>
      <c r="S96" s="56">
        <v>0.54555980018749994</v>
      </c>
      <c r="T96" s="56">
        <v>0.5325887948750001</v>
      </c>
    </row>
    <row r="97" spans="1:20" x14ac:dyDescent="0.25">
      <c r="A97" s="55" t="s">
        <v>5</v>
      </c>
      <c r="B97" s="55" t="s">
        <v>6</v>
      </c>
      <c r="C97" s="55">
        <v>42855</v>
      </c>
      <c r="D97" s="29" t="s">
        <v>50</v>
      </c>
      <c r="E97" s="29" t="s">
        <v>32</v>
      </c>
      <c r="F97" s="57">
        <v>5.8468433826484034</v>
      </c>
      <c r="G97" s="57">
        <v>5.7467745559360752</v>
      </c>
      <c r="H97" s="57">
        <v>5.674608797184173</v>
      </c>
      <c r="I97" s="57">
        <v>5.6427453551940658</v>
      </c>
      <c r="J97" s="57">
        <v>5.5834644466133962</v>
      </c>
      <c r="M97" s="55" t="s">
        <v>5</v>
      </c>
      <c r="N97" s="55" t="s">
        <v>4</v>
      </c>
      <c r="O97" s="55">
        <v>42855</v>
      </c>
      <c r="P97" s="29" t="s">
        <v>41</v>
      </c>
      <c r="Q97" s="29" t="s">
        <v>33</v>
      </c>
      <c r="R97" s="56">
        <v>0.55565099125000006</v>
      </c>
      <c r="S97" s="56">
        <v>0.52555980018750004</v>
      </c>
      <c r="T97" s="56">
        <v>0.51258879487500009</v>
      </c>
    </row>
    <row r="98" spans="1:20" x14ac:dyDescent="0.25">
      <c r="A98" s="55" t="s">
        <v>5</v>
      </c>
      <c r="B98" s="55" t="s">
        <v>6</v>
      </c>
      <c r="C98" s="55">
        <v>42855</v>
      </c>
      <c r="D98" s="29" t="s">
        <v>50</v>
      </c>
      <c r="E98" s="29" t="s">
        <v>34</v>
      </c>
      <c r="F98" s="57">
        <v>5.4968433826484029</v>
      </c>
      <c r="G98" s="57">
        <v>5.3967745559360747</v>
      </c>
      <c r="H98" s="57">
        <v>5.3246087971841733</v>
      </c>
      <c r="I98" s="57">
        <v>5.2927453551940662</v>
      </c>
      <c r="J98" s="57">
        <v>5.2334644466133966</v>
      </c>
      <c r="M98" s="55" t="s">
        <v>5</v>
      </c>
      <c r="N98" s="55" t="s">
        <v>4</v>
      </c>
      <c r="O98" s="55">
        <v>42855</v>
      </c>
      <c r="P98" s="29" t="s">
        <v>41</v>
      </c>
      <c r="Q98" s="29" t="s">
        <v>35</v>
      </c>
      <c r="R98" s="56">
        <v>0.52065099124999992</v>
      </c>
      <c r="S98" s="56">
        <v>0.49055980018750001</v>
      </c>
      <c r="T98" s="56">
        <v>0.47758879487500006</v>
      </c>
    </row>
    <row r="99" spans="1:20" x14ac:dyDescent="0.25">
      <c r="A99" s="55" t="s">
        <v>5</v>
      </c>
      <c r="B99" s="55" t="s">
        <v>6</v>
      </c>
      <c r="C99" s="55">
        <v>42855</v>
      </c>
      <c r="D99" s="29" t="s">
        <v>51</v>
      </c>
      <c r="E99" s="29" t="s">
        <v>29</v>
      </c>
      <c r="F99" s="57">
        <v>6.0349601826484021</v>
      </c>
      <c r="G99" s="57">
        <v>6.0316198059360726</v>
      </c>
      <c r="H99" s="57">
        <v>5.9193487138508374</v>
      </c>
      <c r="I99" s="57">
        <v>5.9025401426940629</v>
      </c>
      <c r="J99" s="57">
        <v>5.8591735882800604</v>
      </c>
      <c r="M99" s="51" t="s">
        <v>5</v>
      </c>
      <c r="N99" s="51" t="s">
        <v>4</v>
      </c>
      <c r="O99" s="51">
        <v>42886</v>
      </c>
      <c r="P99" s="27" t="s">
        <v>30</v>
      </c>
      <c r="Q99" s="27" t="s">
        <v>31</v>
      </c>
      <c r="R99" s="53">
        <v>0.60586643052401945</v>
      </c>
      <c r="S99" s="53">
        <v>0.58127903302401962</v>
      </c>
      <c r="T99" s="53">
        <v>0.56983085052401949</v>
      </c>
    </row>
    <row r="100" spans="1:20" x14ac:dyDescent="0.25">
      <c r="A100" s="55" t="s">
        <v>5</v>
      </c>
      <c r="B100" s="55" t="s">
        <v>6</v>
      </c>
      <c r="C100" s="55">
        <v>42855</v>
      </c>
      <c r="D100" s="31" t="s">
        <v>51</v>
      </c>
      <c r="E100" s="29" t="s">
        <v>32</v>
      </c>
      <c r="F100" s="57">
        <v>5.8349601826484019</v>
      </c>
      <c r="G100" s="57">
        <v>5.8316198059360733</v>
      </c>
      <c r="H100" s="57">
        <v>5.7193487138508372</v>
      </c>
      <c r="I100" s="57">
        <v>5.7025401426940636</v>
      </c>
      <c r="J100" s="57">
        <v>5.6591735882800602</v>
      </c>
      <c r="M100" s="51" t="s">
        <v>5</v>
      </c>
      <c r="N100" s="51" t="s">
        <v>4</v>
      </c>
      <c r="O100" s="51">
        <v>42886</v>
      </c>
      <c r="P100" s="27" t="s">
        <v>30</v>
      </c>
      <c r="Q100" s="27" t="s">
        <v>33</v>
      </c>
      <c r="R100" s="53">
        <v>0.58586643052401954</v>
      </c>
      <c r="S100" s="53">
        <v>0.5612790330240196</v>
      </c>
      <c r="T100" s="53">
        <v>0.54983085052401959</v>
      </c>
    </row>
    <row r="101" spans="1:20" x14ac:dyDescent="0.25">
      <c r="A101" s="55" t="s">
        <v>5</v>
      </c>
      <c r="B101" s="55" t="s">
        <v>6</v>
      </c>
      <c r="C101" s="55">
        <v>42855</v>
      </c>
      <c r="D101" s="31" t="s">
        <v>51</v>
      </c>
      <c r="E101" s="29" t="s">
        <v>34</v>
      </c>
      <c r="F101" s="57">
        <v>5.4849601826484022</v>
      </c>
      <c r="G101" s="57">
        <v>5.4816198059360728</v>
      </c>
      <c r="H101" s="57">
        <v>5.3693487138508376</v>
      </c>
      <c r="I101" s="57">
        <v>5.3525401426940631</v>
      </c>
      <c r="J101" s="57">
        <v>5.3091735882800606</v>
      </c>
      <c r="M101" s="51" t="s">
        <v>5</v>
      </c>
      <c r="N101" s="51" t="s">
        <v>4</v>
      </c>
      <c r="O101" s="51">
        <v>42886</v>
      </c>
      <c r="P101" s="27" t="s">
        <v>30</v>
      </c>
      <c r="Q101" s="27" t="s">
        <v>35</v>
      </c>
      <c r="R101" s="53">
        <v>0.5508664305240194</v>
      </c>
      <c r="S101" s="53">
        <v>0.52627903302401946</v>
      </c>
      <c r="T101" s="53">
        <v>0.51483085052401956</v>
      </c>
    </row>
    <row r="102" spans="1:20" x14ac:dyDescent="0.25">
      <c r="A102" s="55" t="s">
        <v>5</v>
      </c>
      <c r="B102" s="55" t="s">
        <v>6</v>
      </c>
      <c r="C102" s="55">
        <v>42855</v>
      </c>
      <c r="D102" s="31" t="s">
        <v>52</v>
      </c>
      <c r="E102" s="29" t="s">
        <v>29</v>
      </c>
      <c r="F102" s="57">
        <v>5.7937751826484032</v>
      </c>
      <c r="G102" s="57">
        <v>6.286383930936073</v>
      </c>
      <c r="H102" s="57">
        <v>5.9984137138508373</v>
      </c>
      <c r="I102" s="57">
        <v>6.1038159551940634</v>
      </c>
      <c r="J102" s="57">
        <v>5.9981585882800612</v>
      </c>
      <c r="M102" s="51" t="s">
        <v>5</v>
      </c>
      <c r="N102" s="51" t="s">
        <v>4</v>
      </c>
      <c r="O102" s="51">
        <v>42886</v>
      </c>
      <c r="P102" s="27" t="s">
        <v>36</v>
      </c>
      <c r="Q102" s="27" t="s">
        <v>31</v>
      </c>
      <c r="R102" s="53">
        <v>0.40428110515238658</v>
      </c>
      <c r="S102" s="53">
        <v>0.39737698015238659</v>
      </c>
      <c r="T102" s="53">
        <v>0.39539718848571986</v>
      </c>
    </row>
    <row r="103" spans="1:20" x14ac:dyDescent="0.25">
      <c r="A103" s="51" t="s">
        <v>5</v>
      </c>
      <c r="B103" s="51" t="s">
        <v>6</v>
      </c>
      <c r="C103" s="51">
        <v>42855</v>
      </c>
      <c r="D103" s="27" t="s">
        <v>52</v>
      </c>
      <c r="E103" s="27" t="s">
        <v>32</v>
      </c>
      <c r="F103" s="52">
        <v>5.593775182648403</v>
      </c>
      <c r="G103" s="52">
        <v>6.0863839309360728</v>
      </c>
      <c r="H103" s="52">
        <v>5.7984137138508371</v>
      </c>
      <c r="I103" s="52">
        <v>5.9038159551940641</v>
      </c>
      <c r="J103" s="52">
        <v>5.7981585882800619</v>
      </c>
      <c r="M103" s="51" t="s">
        <v>5</v>
      </c>
      <c r="N103" s="51" t="s">
        <v>4</v>
      </c>
      <c r="O103" s="51">
        <v>42886</v>
      </c>
      <c r="P103" s="27" t="s">
        <v>36</v>
      </c>
      <c r="Q103" s="27" t="s">
        <v>33</v>
      </c>
      <c r="R103" s="53">
        <v>0.38428110515238656</v>
      </c>
      <c r="S103" s="53">
        <v>0.37737698015238658</v>
      </c>
      <c r="T103" s="53">
        <v>0.3753971884857199</v>
      </c>
    </row>
    <row r="104" spans="1:20" x14ac:dyDescent="0.25">
      <c r="A104" s="51" t="s">
        <v>5</v>
      </c>
      <c r="B104" s="51" t="s">
        <v>6</v>
      </c>
      <c r="C104" s="51">
        <v>42855</v>
      </c>
      <c r="D104" s="27" t="s">
        <v>52</v>
      </c>
      <c r="E104" s="27" t="s">
        <v>34</v>
      </c>
      <c r="F104" s="52">
        <v>5.2437751826484034</v>
      </c>
      <c r="G104" s="52">
        <v>5.7363839309360731</v>
      </c>
      <c r="H104" s="52">
        <v>5.4484137138508375</v>
      </c>
      <c r="I104" s="52">
        <v>5.5538159551940636</v>
      </c>
      <c r="J104" s="52">
        <v>5.4481585882800614</v>
      </c>
      <c r="M104" s="51" t="s">
        <v>5</v>
      </c>
      <c r="N104" s="51" t="s">
        <v>4</v>
      </c>
      <c r="O104" s="51">
        <v>42886</v>
      </c>
      <c r="P104" s="27" t="s">
        <v>36</v>
      </c>
      <c r="Q104" s="27" t="s">
        <v>35</v>
      </c>
      <c r="R104" s="53">
        <v>0.34928110515238658</v>
      </c>
      <c r="S104" s="53">
        <v>0.3423769801523866</v>
      </c>
      <c r="T104" s="53">
        <v>0.34039718848571987</v>
      </c>
    </row>
    <row r="105" spans="1:20" x14ac:dyDescent="0.25">
      <c r="A105" s="51" t="s">
        <v>5</v>
      </c>
      <c r="B105" s="51" t="s">
        <v>6</v>
      </c>
      <c r="C105" s="51">
        <v>42855</v>
      </c>
      <c r="D105" s="27" t="s">
        <v>53</v>
      </c>
      <c r="E105" s="27" t="s">
        <v>29</v>
      </c>
      <c r="F105" s="52">
        <v>6.1232581826484038</v>
      </c>
      <c r="G105" s="52">
        <v>6.6646280559360731</v>
      </c>
      <c r="H105" s="52">
        <v>6.3524620471841731</v>
      </c>
      <c r="I105" s="52">
        <v>6.4702970176940653</v>
      </c>
      <c r="J105" s="52">
        <v>6.3578839216133956</v>
      </c>
      <c r="M105" s="51" t="s">
        <v>5</v>
      </c>
      <c r="N105" s="51" t="s">
        <v>4</v>
      </c>
      <c r="O105" s="51">
        <v>42886</v>
      </c>
      <c r="P105" s="27" t="s">
        <v>37</v>
      </c>
      <c r="Q105" s="27" t="s">
        <v>31</v>
      </c>
      <c r="R105" s="53">
        <v>0.55917136187500005</v>
      </c>
      <c r="S105" s="53">
        <v>0.54350645262500008</v>
      </c>
      <c r="T105" s="53">
        <v>0.53691182254166669</v>
      </c>
    </row>
    <row r="106" spans="1:20" x14ac:dyDescent="0.25">
      <c r="A106" s="51" t="s">
        <v>5</v>
      </c>
      <c r="B106" s="51" t="s">
        <v>6</v>
      </c>
      <c r="C106" s="51">
        <v>42855</v>
      </c>
      <c r="D106" s="27" t="s">
        <v>53</v>
      </c>
      <c r="E106" s="27" t="s">
        <v>32</v>
      </c>
      <c r="F106" s="52">
        <v>5.9232581826484036</v>
      </c>
      <c r="G106" s="52">
        <v>6.4646280559360729</v>
      </c>
      <c r="H106" s="52">
        <v>6.1524620471841729</v>
      </c>
      <c r="I106" s="52">
        <v>6.2702970176940651</v>
      </c>
      <c r="J106" s="52">
        <v>6.1578839216133954</v>
      </c>
      <c r="M106" s="51" t="s">
        <v>5</v>
      </c>
      <c r="N106" s="51" t="s">
        <v>4</v>
      </c>
      <c r="O106" s="51">
        <v>42886</v>
      </c>
      <c r="P106" s="27" t="s">
        <v>37</v>
      </c>
      <c r="Q106" s="27" t="s">
        <v>33</v>
      </c>
      <c r="R106" s="53">
        <v>0.53917136187500003</v>
      </c>
      <c r="S106" s="53">
        <v>0.52350645262500006</v>
      </c>
      <c r="T106" s="53">
        <v>0.51691182254166668</v>
      </c>
    </row>
    <row r="107" spans="1:20" x14ac:dyDescent="0.25">
      <c r="A107" s="51" t="s">
        <v>5</v>
      </c>
      <c r="B107" s="51" t="s">
        <v>6</v>
      </c>
      <c r="C107" s="51">
        <v>42855</v>
      </c>
      <c r="D107" s="27" t="s">
        <v>53</v>
      </c>
      <c r="E107" s="27" t="s">
        <v>34</v>
      </c>
      <c r="F107" s="54">
        <v>5.573258182648404</v>
      </c>
      <c r="G107" s="54">
        <v>6.1146280559360733</v>
      </c>
      <c r="H107" s="54">
        <v>5.8024620471841732</v>
      </c>
      <c r="I107" s="54">
        <v>5.9202970176940655</v>
      </c>
      <c r="J107" s="54">
        <v>5.8078839216133957</v>
      </c>
      <c r="M107" s="51" t="s">
        <v>5</v>
      </c>
      <c r="N107" s="51" t="s">
        <v>4</v>
      </c>
      <c r="O107" s="51">
        <v>42886</v>
      </c>
      <c r="P107" s="27" t="s">
        <v>37</v>
      </c>
      <c r="Q107" s="27" t="s">
        <v>35</v>
      </c>
      <c r="R107" s="53">
        <v>0.504171361875</v>
      </c>
      <c r="S107" s="53">
        <v>0.48850645262499998</v>
      </c>
      <c r="T107" s="53">
        <v>0.48191182254166665</v>
      </c>
    </row>
    <row r="108" spans="1:20" x14ac:dyDescent="0.25">
      <c r="A108" s="51" t="s">
        <v>5</v>
      </c>
      <c r="B108" s="51" t="s">
        <v>6</v>
      </c>
      <c r="C108" s="51">
        <v>42855</v>
      </c>
      <c r="D108" s="27" t="s">
        <v>54</v>
      </c>
      <c r="E108" s="27" t="s">
        <v>29</v>
      </c>
      <c r="F108" s="52">
        <v>6.4348001826484023</v>
      </c>
      <c r="G108" s="52">
        <v>7.1180023059360717</v>
      </c>
      <c r="H108" s="52">
        <v>6.7343587138508365</v>
      </c>
      <c r="I108" s="52">
        <v>6.8863901426940632</v>
      </c>
      <c r="J108" s="52">
        <v>6.7552085882800581</v>
      </c>
      <c r="M108" s="51" t="s">
        <v>5</v>
      </c>
      <c r="N108" s="51" t="s">
        <v>4</v>
      </c>
      <c r="O108" s="51">
        <v>42886</v>
      </c>
      <c r="P108" s="27" t="s">
        <v>38</v>
      </c>
      <c r="Q108" s="27" t="s">
        <v>31</v>
      </c>
      <c r="R108" s="53">
        <v>0.44844758187048106</v>
      </c>
      <c r="S108" s="53">
        <v>0.44133095687048102</v>
      </c>
      <c r="T108" s="53">
        <v>0.43597241520381436</v>
      </c>
    </row>
    <row r="109" spans="1:20" x14ac:dyDescent="0.25">
      <c r="A109" s="51" t="s">
        <v>5</v>
      </c>
      <c r="B109" s="51" t="s">
        <v>6</v>
      </c>
      <c r="C109" s="51">
        <v>42855</v>
      </c>
      <c r="D109" s="27" t="s">
        <v>54</v>
      </c>
      <c r="E109" s="27" t="s">
        <v>32</v>
      </c>
      <c r="F109" s="52">
        <v>6.2348001826484021</v>
      </c>
      <c r="G109" s="52">
        <v>6.9180023059360725</v>
      </c>
      <c r="H109" s="52">
        <v>6.5343587138508372</v>
      </c>
      <c r="I109" s="52">
        <v>6.6863901426940631</v>
      </c>
      <c r="J109" s="52">
        <v>6.5552085882800579</v>
      </c>
      <c r="M109" s="51" t="s">
        <v>5</v>
      </c>
      <c r="N109" s="51" t="s">
        <v>4</v>
      </c>
      <c r="O109" s="51">
        <v>42886</v>
      </c>
      <c r="P109" s="27" t="s">
        <v>38</v>
      </c>
      <c r="Q109" s="27" t="s">
        <v>33</v>
      </c>
      <c r="R109" s="53">
        <v>0.42844758187048104</v>
      </c>
      <c r="S109" s="53">
        <v>0.421330956870481</v>
      </c>
      <c r="T109" s="53">
        <v>0.41597241520381434</v>
      </c>
    </row>
    <row r="110" spans="1:20" x14ac:dyDescent="0.25">
      <c r="A110" s="51" t="s">
        <v>5</v>
      </c>
      <c r="B110" s="51" t="s">
        <v>6</v>
      </c>
      <c r="C110" s="51">
        <v>42855</v>
      </c>
      <c r="D110" s="27" t="s">
        <v>54</v>
      </c>
      <c r="E110" s="27" t="s">
        <v>34</v>
      </c>
      <c r="F110" s="52">
        <v>5.8848001826484024</v>
      </c>
      <c r="G110" s="52">
        <v>6.5680023059360719</v>
      </c>
      <c r="H110" s="52">
        <v>6.1843587138508367</v>
      </c>
      <c r="I110" s="52">
        <v>6.3363901426940625</v>
      </c>
      <c r="J110" s="52">
        <v>6.2052085882800583</v>
      </c>
      <c r="M110" s="51" t="s">
        <v>5</v>
      </c>
      <c r="N110" s="51" t="s">
        <v>4</v>
      </c>
      <c r="O110" s="51">
        <v>42886</v>
      </c>
      <c r="P110" s="27" t="s">
        <v>38</v>
      </c>
      <c r="Q110" s="27" t="s">
        <v>35</v>
      </c>
      <c r="R110" s="53">
        <v>0.39344758187048101</v>
      </c>
      <c r="S110" s="53">
        <v>0.38633095687048102</v>
      </c>
      <c r="T110" s="53">
        <v>0.38097241520381436</v>
      </c>
    </row>
    <row r="111" spans="1:20" x14ac:dyDescent="0.25">
      <c r="A111" s="51" t="s">
        <v>5</v>
      </c>
      <c r="B111" s="51" t="s">
        <v>6</v>
      </c>
      <c r="C111" s="51">
        <v>42855</v>
      </c>
      <c r="D111" s="27" t="s">
        <v>55</v>
      </c>
      <c r="E111" s="27" t="s">
        <v>29</v>
      </c>
      <c r="F111" s="52">
        <v>7.7708841095890406</v>
      </c>
      <c r="G111" s="52">
        <v>8.1236416666666678</v>
      </c>
      <c r="H111" s="52">
        <v>7.8847044520547964</v>
      </c>
      <c r="I111" s="52">
        <v>7.9597906449771711</v>
      </c>
      <c r="J111" s="52">
        <v>7.8447678044140048</v>
      </c>
      <c r="M111" s="51" t="s">
        <v>5</v>
      </c>
      <c r="N111" s="51" t="s">
        <v>4</v>
      </c>
      <c r="O111" s="51">
        <v>42886</v>
      </c>
      <c r="P111" s="27" t="s">
        <v>39</v>
      </c>
      <c r="Q111" s="27" t="s">
        <v>31</v>
      </c>
      <c r="R111" s="53">
        <v>0.49210707901152723</v>
      </c>
      <c r="S111" s="53">
        <v>0.46957281401152723</v>
      </c>
      <c r="T111" s="53">
        <v>0.45938523817819388</v>
      </c>
    </row>
    <row r="112" spans="1:20" x14ac:dyDescent="0.25">
      <c r="A112" s="51" t="s">
        <v>5</v>
      </c>
      <c r="B112" s="51" t="s">
        <v>6</v>
      </c>
      <c r="C112" s="51">
        <v>42855</v>
      </c>
      <c r="D112" s="27" t="s">
        <v>55</v>
      </c>
      <c r="E112" s="27" t="s">
        <v>32</v>
      </c>
      <c r="F112" s="54">
        <v>7.5708841095890405</v>
      </c>
      <c r="G112" s="54">
        <v>7.9236416666666667</v>
      </c>
      <c r="H112" s="54">
        <v>7.6847044520547971</v>
      </c>
      <c r="I112" s="54">
        <v>7.759790644977171</v>
      </c>
      <c r="J112" s="54">
        <v>7.6447678044140046</v>
      </c>
      <c r="M112" s="51" t="s">
        <v>5</v>
      </c>
      <c r="N112" s="51" t="s">
        <v>4</v>
      </c>
      <c r="O112" s="51">
        <v>42886</v>
      </c>
      <c r="P112" s="27" t="s">
        <v>39</v>
      </c>
      <c r="Q112" s="27" t="s">
        <v>33</v>
      </c>
      <c r="R112" s="53">
        <v>0.47210707901152721</v>
      </c>
      <c r="S112" s="53">
        <v>0.44957281401152721</v>
      </c>
      <c r="T112" s="53">
        <v>0.43938523817819386</v>
      </c>
    </row>
    <row r="113" spans="1:20" x14ac:dyDescent="0.25">
      <c r="A113" s="51" t="s">
        <v>5</v>
      </c>
      <c r="B113" s="51" t="s">
        <v>6</v>
      </c>
      <c r="C113" s="51">
        <v>42855</v>
      </c>
      <c r="D113" s="27" t="s">
        <v>55</v>
      </c>
      <c r="E113" s="27" t="s">
        <v>34</v>
      </c>
      <c r="F113" s="52">
        <v>7.2208841095890408</v>
      </c>
      <c r="G113" s="52">
        <v>7.573641666666667</v>
      </c>
      <c r="H113" s="52">
        <v>7.3347044520547966</v>
      </c>
      <c r="I113" s="52">
        <v>7.4097906449771713</v>
      </c>
      <c r="J113" s="52">
        <v>7.294767804414005</v>
      </c>
      <c r="M113" s="51" t="s">
        <v>5</v>
      </c>
      <c r="N113" s="51" t="s">
        <v>4</v>
      </c>
      <c r="O113" s="51">
        <v>42886</v>
      </c>
      <c r="P113" s="27" t="s">
        <v>39</v>
      </c>
      <c r="Q113" s="27" t="s">
        <v>35</v>
      </c>
      <c r="R113" s="53">
        <v>0.43710707901152723</v>
      </c>
      <c r="S113" s="53">
        <v>0.41457281401152724</v>
      </c>
      <c r="T113" s="53">
        <v>0.40438523817819388</v>
      </c>
    </row>
    <row r="114" spans="1:20" x14ac:dyDescent="0.25">
      <c r="A114" s="51" t="s">
        <v>5</v>
      </c>
      <c r="B114" s="51" t="s">
        <v>6</v>
      </c>
      <c r="C114" s="51">
        <v>42855</v>
      </c>
      <c r="D114" s="27" t="s">
        <v>56</v>
      </c>
      <c r="E114" s="27" t="s">
        <v>29</v>
      </c>
      <c r="F114" s="52">
        <v>7.9516284845890413</v>
      </c>
      <c r="G114" s="52">
        <v>8.3233396791666685</v>
      </c>
      <c r="H114" s="52">
        <v>8.0869785520547968</v>
      </c>
      <c r="I114" s="52">
        <v>8.1703141137271693</v>
      </c>
      <c r="J114" s="52">
        <v>8.05903940858067</v>
      </c>
      <c r="M114" s="51" t="s">
        <v>5</v>
      </c>
      <c r="N114" s="51" t="s">
        <v>4</v>
      </c>
      <c r="O114" s="51">
        <v>42886</v>
      </c>
      <c r="P114" s="27" t="s">
        <v>40</v>
      </c>
      <c r="Q114" s="27" t="s">
        <v>31</v>
      </c>
      <c r="R114" s="53">
        <v>0.45462244797440315</v>
      </c>
      <c r="S114" s="53">
        <v>0.43081564797440314</v>
      </c>
      <c r="T114" s="53">
        <v>0.42008638130773646</v>
      </c>
    </row>
    <row r="115" spans="1:20" x14ac:dyDescent="0.25">
      <c r="A115" s="51" t="s">
        <v>5</v>
      </c>
      <c r="B115" s="51" t="s">
        <v>6</v>
      </c>
      <c r="C115" s="51">
        <v>42855</v>
      </c>
      <c r="D115" s="27" t="s">
        <v>56</v>
      </c>
      <c r="E115" s="27" t="s">
        <v>32</v>
      </c>
      <c r="F115" s="52">
        <v>7.7516284845890411</v>
      </c>
      <c r="G115" s="52">
        <v>8.1233396791666674</v>
      </c>
      <c r="H115" s="52">
        <v>7.8869785520547966</v>
      </c>
      <c r="I115" s="52">
        <v>7.97031411372717</v>
      </c>
      <c r="J115" s="52">
        <v>7.8590394085806707</v>
      </c>
      <c r="M115" s="51" t="s">
        <v>5</v>
      </c>
      <c r="N115" s="51" t="s">
        <v>4</v>
      </c>
      <c r="O115" s="51">
        <v>42886</v>
      </c>
      <c r="P115" s="27" t="s">
        <v>40</v>
      </c>
      <c r="Q115" s="27" t="s">
        <v>33</v>
      </c>
      <c r="R115" s="53">
        <v>0.43462244797440314</v>
      </c>
      <c r="S115" s="53">
        <v>0.41081564797440312</v>
      </c>
      <c r="T115" s="53">
        <v>0.40008638130773644</v>
      </c>
    </row>
    <row r="116" spans="1:20" x14ac:dyDescent="0.25">
      <c r="A116" s="51" t="s">
        <v>5</v>
      </c>
      <c r="B116" s="51" t="s">
        <v>6</v>
      </c>
      <c r="C116" s="51">
        <v>42855</v>
      </c>
      <c r="D116" s="27" t="s">
        <v>56</v>
      </c>
      <c r="E116" s="27" t="s">
        <v>34</v>
      </c>
      <c r="F116" s="52">
        <v>7.4016284845890414</v>
      </c>
      <c r="G116" s="52">
        <v>7.7733396791666678</v>
      </c>
      <c r="H116" s="52">
        <v>7.5369785520547961</v>
      </c>
      <c r="I116" s="52">
        <v>7.6203141137271704</v>
      </c>
      <c r="J116" s="52">
        <v>7.5090394085806711</v>
      </c>
      <c r="M116" s="51" t="s">
        <v>5</v>
      </c>
      <c r="N116" s="51" t="s">
        <v>4</v>
      </c>
      <c r="O116" s="51">
        <v>42886</v>
      </c>
      <c r="P116" s="27" t="s">
        <v>40</v>
      </c>
      <c r="Q116" s="27" t="s">
        <v>35</v>
      </c>
      <c r="R116" s="53">
        <v>0.39962244797440316</v>
      </c>
      <c r="S116" s="53">
        <v>0.37581564797440314</v>
      </c>
      <c r="T116" s="53">
        <v>0.36508638130773646</v>
      </c>
    </row>
    <row r="117" spans="1:20" x14ac:dyDescent="0.25">
      <c r="A117" s="51" t="s">
        <v>5</v>
      </c>
      <c r="B117" s="51" t="s">
        <v>6</v>
      </c>
      <c r="C117" s="51">
        <v>42855</v>
      </c>
      <c r="D117" s="27" t="s">
        <v>57</v>
      </c>
      <c r="E117" s="27" t="s">
        <v>29</v>
      </c>
      <c r="F117" s="54">
        <v>7.9516284845890413</v>
      </c>
      <c r="G117" s="54">
        <v>8.3233396791666685</v>
      </c>
      <c r="H117" s="54">
        <v>8.0869785520547968</v>
      </c>
      <c r="I117" s="54">
        <v>8.1703141137271693</v>
      </c>
      <c r="J117" s="54">
        <v>8.05903940858067</v>
      </c>
      <c r="M117" s="51" t="s">
        <v>5</v>
      </c>
      <c r="N117" s="51" t="s">
        <v>4</v>
      </c>
      <c r="O117" s="51">
        <v>42886</v>
      </c>
      <c r="P117" s="27" t="s">
        <v>59</v>
      </c>
      <c r="Q117" s="27" t="s">
        <v>31</v>
      </c>
      <c r="R117" s="53">
        <v>0.58566659987499992</v>
      </c>
      <c r="S117" s="53">
        <v>0.56343653075</v>
      </c>
      <c r="T117" s="53">
        <v>0.5536978590416668</v>
      </c>
    </row>
    <row r="118" spans="1:20" x14ac:dyDescent="0.25">
      <c r="A118" s="51" t="s">
        <v>5</v>
      </c>
      <c r="B118" s="51" t="s">
        <v>6</v>
      </c>
      <c r="C118" s="51">
        <v>42855</v>
      </c>
      <c r="D118" s="27" t="s">
        <v>57</v>
      </c>
      <c r="E118" s="27" t="s">
        <v>32</v>
      </c>
      <c r="F118" s="52">
        <v>7.7516284845890411</v>
      </c>
      <c r="G118" s="52">
        <v>8.1233396791666674</v>
      </c>
      <c r="H118" s="52">
        <v>7.8869785520547966</v>
      </c>
      <c r="I118" s="52">
        <v>7.97031411372717</v>
      </c>
      <c r="J118" s="52">
        <v>7.8590394085806707</v>
      </c>
      <c r="M118" s="51" t="s">
        <v>5</v>
      </c>
      <c r="N118" s="51" t="s">
        <v>4</v>
      </c>
      <c r="O118" s="51">
        <v>42886</v>
      </c>
      <c r="P118" s="27" t="s">
        <v>59</v>
      </c>
      <c r="Q118" s="27" t="s">
        <v>33</v>
      </c>
      <c r="R118" s="53">
        <v>0.56566659987500001</v>
      </c>
      <c r="S118" s="53">
        <v>0.54343653074999998</v>
      </c>
      <c r="T118" s="53">
        <v>0.53369785904166678</v>
      </c>
    </row>
    <row r="119" spans="1:20" x14ac:dyDescent="0.25">
      <c r="A119" s="51" t="s">
        <v>5</v>
      </c>
      <c r="B119" s="51" t="s">
        <v>6</v>
      </c>
      <c r="C119" s="51">
        <v>42855</v>
      </c>
      <c r="D119" s="27" t="s">
        <v>57</v>
      </c>
      <c r="E119" s="27" t="s">
        <v>34</v>
      </c>
      <c r="F119" s="52">
        <v>7.4016284845890414</v>
      </c>
      <c r="G119" s="52">
        <v>7.7733396791666678</v>
      </c>
      <c r="H119" s="52">
        <v>7.5369785520547961</v>
      </c>
      <c r="I119" s="52">
        <v>7.6203141137271704</v>
      </c>
      <c r="J119" s="52">
        <v>7.5090394085806711</v>
      </c>
      <c r="M119" s="51" t="s">
        <v>5</v>
      </c>
      <c r="N119" s="51" t="s">
        <v>4</v>
      </c>
      <c r="O119" s="51">
        <v>42886</v>
      </c>
      <c r="P119" s="27" t="s">
        <v>59</v>
      </c>
      <c r="Q119" s="27" t="s">
        <v>35</v>
      </c>
      <c r="R119" s="53">
        <v>0.53066659987499998</v>
      </c>
      <c r="S119" s="53">
        <v>0.50843653074999995</v>
      </c>
      <c r="T119" s="53">
        <v>0.49869785904166675</v>
      </c>
    </row>
    <row r="120" spans="1:20" x14ac:dyDescent="0.25">
      <c r="A120" s="51" t="s">
        <v>5</v>
      </c>
      <c r="B120" s="51" t="s">
        <v>6</v>
      </c>
      <c r="C120" s="51">
        <v>42855</v>
      </c>
      <c r="D120" s="27" t="s">
        <v>58</v>
      </c>
      <c r="E120" s="27" t="s">
        <v>29</v>
      </c>
      <c r="F120" s="52">
        <v>8.7015088356164387</v>
      </c>
      <c r="G120" s="52">
        <v>8.7746580022831058</v>
      </c>
      <c r="H120" s="52">
        <v>8.7087655783866058</v>
      </c>
      <c r="I120" s="52">
        <v>8.6929869748858444</v>
      </c>
      <c r="J120" s="52">
        <v>8.5281043074581415</v>
      </c>
      <c r="M120" s="51" t="s">
        <v>5</v>
      </c>
      <c r="N120" s="51" t="s">
        <v>4</v>
      </c>
      <c r="O120" s="51">
        <v>42886</v>
      </c>
      <c r="P120" s="27" t="s">
        <v>41</v>
      </c>
      <c r="Q120" s="27" t="s">
        <v>31</v>
      </c>
      <c r="R120" s="53">
        <v>0.57055856475</v>
      </c>
      <c r="S120" s="53">
        <v>0.54224657243749996</v>
      </c>
      <c r="T120" s="53">
        <v>0.53043703687499999</v>
      </c>
    </row>
    <row r="121" spans="1:20" x14ac:dyDescent="0.25">
      <c r="A121" s="51" t="s">
        <v>5</v>
      </c>
      <c r="B121" s="51" t="s">
        <v>6</v>
      </c>
      <c r="C121" s="51">
        <v>42855</v>
      </c>
      <c r="D121" s="27" t="s">
        <v>58</v>
      </c>
      <c r="E121" s="27" t="s">
        <v>32</v>
      </c>
      <c r="F121" s="52">
        <v>8.5015088356164377</v>
      </c>
      <c r="G121" s="52">
        <v>8.5746580022831047</v>
      </c>
      <c r="H121" s="52">
        <v>8.5087655783866047</v>
      </c>
      <c r="I121" s="52">
        <v>8.4929869748858433</v>
      </c>
      <c r="J121" s="52">
        <v>8.3281043074581422</v>
      </c>
      <c r="M121" s="51" t="s">
        <v>5</v>
      </c>
      <c r="N121" s="51" t="s">
        <v>4</v>
      </c>
      <c r="O121" s="51">
        <v>42886</v>
      </c>
      <c r="P121" s="27" t="s">
        <v>41</v>
      </c>
      <c r="Q121" s="27" t="s">
        <v>33</v>
      </c>
      <c r="R121" s="53">
        <v>0.55055856474999998</v>
      </c>
      <c r="S121" s="53">
        <v>0.52224657243750006</v>
      </c>
      <c r="T121" s="53">
        <v>0.51043703687500008</v>
      </c>
    </row>
    <row r="122" spans="1:20" x14ac:dyDescent="0.25">
      <c r="A122" s="51" t="s">
        <v>5</v>
      </c>
      <c r="B122" s="51" t="s">
        <v>6</v>
      </c>
      <c r="C122" s="51">
        <v>42855</v>
      </c>
      <c r="D122" s="27" t="s">
        <v>58</v>
      </c>
      <c r="E122" s="27" t="s">
        <v>34</v>
      </c>
      <c r="F122" s="54">
        <v>8.151508835616438</v>
      </c>
      <c r="G122" s="54">
        <v>8.2246580022831051</v>
      </c>
      <c r="H122" s="54">
        <v>8.1587655783866051</v>
      </c>
      <c r="I122" s="54">
        <v>8.1429869748858437</v>
      </c>
      <c r="J122" s="54">
        <v>7.9781043074581417</v>
      </c>
      <c r="M122" s="51" t="s">
        <v>5</v>
      </c>
      <c r="N122" s="51" t="s">
        <v>4</v>
      </c>
      <c r="O122" s="51">
        <v>42886</v>
      </c>
      <c r="P122" s="27" t="s">
        <v>41</v>
      </c>
      <c r="Q122" s="27" t="s">
        <v>35</v>
      </c>
      <c r="R122" s="53">
        <v>0.51555856474999995</v>
      </c>
      <c r="S122" s="53">
        <v>0.48724657243750003</v>
      </c>
      <c r="T122" s="53">
        <v>0.475437036875</v>
      </c>
    </row>
    <row r="123" spans="1:20" x14ac:dyDescent="0.25">
      <c r="A123" s="51" t="s">
        <v>5</v>
      </c>
      <c r="B123" s="51" t="s">
        <v>6</v>
      </c>
      <c r="C123" s="51">
        <v>42886</v>
      </c>
      <c r="D123" s="27" t="s">
        <v>49</v>
      </c>
      <c r="E123" s="27" t="s">
        <v>29</v>
      </c>
      <c r="F123" s="52">
        <v>6.5087920547945206</v>
      </c>
      <c r="G123" s="52">
        <v>6.2877104794520546</v>
      </c>
      <c r="H123" s="52">
        <v>6.2423843378995443</v>
      </c>
      <c r="I123" s="52">
        <v>6.173267562785389</v>
      </c>
      <c r="J123" s="52">
        <v>6.0586674238965017</v>
      </c>
      <c r="M123" s="55" t="s">
        <v>5</v>
      </c>
      <c r="N123" s="55" t="s">
        <v>4</v>
      </c>
      <c r="O123" s="55">
        <v>42916</v>
      </c>
      <c r="P123" s="29" t="s">
        <v>30</v>
      </c>
      <c r="Q123" s="29" t="s">
        <v>31</v>
      </c>
      <c r="R123" s="56">
        <v>0.60119908052401949</v>
      </c>
      <c r="S123" s="56">
        <v>0.57824976052401955</v>
      </c>
      <c r="T123" s="56">
        <v>0.56790524635735284</v>
      </c>
    </row>
    <row r="124" spans="1:20" x14ac:dyDescent="0.25">
      <c r="A124" s="51" t="s">
        <v>5</v>
      </c>
      <c r="B124" s="51" t="s">
        <v>6</v>
      </c>
      <c r="C124" s="51">
        <v>42886</v>
      </c>
      <c r="D124" s="27" t="s">
        <v>49</v>
      </c>
      <c r="E124" s="27" t="s">
        <v>32</v>
      </c>
      <c r="F124" s="52">
        <v>6.3087920547945204</v>
      </c>
      <c r="G124" s="52">
        <v>6.0877104794520545</v>
      </c>
      <c r="H124" s="52">
        <v>6.0423843378995441</v>
      </c>
      <c r="I124" s="52">
        <v>5.9732675627853897</v>
      </c>
      <c r="J124" s="52">
        <v>5.8586674238965015</v>
      </c>
      <c r="M124" s="55" t="s">
        <v>5</v>
      </c>
      <c r="N124" s="55" t="s">
        <v>4</v>
      </c>
      <c r="O124" s="55">
        <v>42916</v>
      </c>
      <c r="P124" s="29" t="s">
        <v>30</v>
      </c>
      <c r="Q124" s="29" t="s">
        <v>33</v>
      </c>
      <c r="R124" s="56">
        <v>0.58119908052401947</v>
      </c>
      <c r="S124" s="56">
        <v>0.55824976052401953</v>
      </c>
      <c r="T124" s="56">
        <v>0.54790524635735294</v>
      </c>
    </row>
    <row r="125" spans="1:20" x14ac:dyDescent="0.25">
      <c r="A125" s="51" t="s">
        <v>5</v>
      </c>
      <c r="B125" s="51" t="s">
        <v>6</v>
      </c>
      <c r="C125" s="51">
        <v>42886</v>
      </c>
      <c r="D125" s="27" t="s">
        <v>49</v>
      </c>
      <c r="E125" s="27" t="s">
        <v>34</v>
      </c>
      <c r="F125" s="52">
        <v>5.9587920547945199</v>
      </c>
      <c r="G125" s="52">
        <v>5.7377104794520548</v>
      </c>
      <c r="H125" s="52">
        <v>5.6923843378995445</v>
      </c>
      <c r="I125" s="52">
        <v>5.6232675627853892</v>
      </c>
      <c r="J125" s="52">
        <v>5.5086674238965019</v>
      </c>
      <c r="M125" s="55" t="s">
        <v>5</v>
      </c>
      <c r="N125" s="55" t="s">
        <v>4</v>
      </c>
      <c r="O125" s="55">
        <v>42916</v>
      </c>
      <c r="P125" s="29" t="s">
        <v>30</v>
      </c>
      <c r="Q125" s="29" t="s">
        <v>35</v>
      </c>
      <c r="R125" s="56">
        <v>0.54619908052401944</v>
      </c>
      <c r="S125" s="56">
        <v>0.5232497605240195</v>
      </c>
      <c r="T125" s="56">
        <v>0.51290524635735291</v>
      </c>
    </row>
    <row r="126" spans="1:20" x14ac:dyDescent="0.25">
      <c r="A126" s="51" t="s">
        <v>5</v>
      </c>
      <c r="B126" s="51" t="s">
        <v>6</v>
      </c>
      <c r="C126" s="51">
        <v>42886</v>
      </c>
      <c r="D126" s="27" t="s">
        <v>50</v>
      </c>
      <c r="E126" s="27" t="s">
        <v>29</v>
      </c>
      <c r="F126" s="52">
        <v>6.1702776547945204</v>
      </c>
      <c r="G126" s="52">
        <v>5.9372243294520546</v>
      </c>
      <c r="H126" s="52">
        <v>5.9094708712328767</v>
      </c>
      <c r="I126" s="52">
        <v>5.8349900252853883</v>
      </c>
      <c r="J126" s="52">
        <v>5.7785992905631645</v>
      </c>
      <c r="M126" s="55" t="s">
        <v>5</v>
      </c>
      <c r="N126" s="55" t="s">
        <v>4</v>
      </c>
      <c r="O126" s="55">
        <v>42916</v>
      </c>
      <c r="P126" s="29" t="s">
        <v>36</v>
      </c>
      <c r="Q126" s="29" t="s">
        <v>31</v>
      </c>
      <c r="R126" s="56">
        <v>0.40167160515238659</v>
      </c>
      <c r="S126" s="56">
        <v>0.39649085515238658</v>
      </c>
      <c r="T126" s="56">
        <v>0.39519177181905324</v>
      </c>
    </row>
    <row r="127" spans="1:20" x14ac:dyDescent="0.25">
      <c r="A127" s="51" t="s">
        <v>5</v>
      </c>
      <c r="B127" s="51" t="s">
        <v>6</v>
      </c>
      <c r="C127" s="51">
        <v>42886</v>
      </c>
      <c r="D127" s="27" t="s">
        <v>50</v>
      </c>
      <c r="E127" s="27" t="s">
        <v>32</v>
      </c>
      <c r="F127" s="54">
        <v>5.9702776547945202</v>
      </c>
      <c r="G127" s="54">
        <v>5.7372243294520544</v>
      </c>
      <c r="H127" s="54">
        <v>5.7094708712328766</v>
      </c>
      <c r="I127" s="54">
        <v>5.6349900252853882</v>
      </c>
      <c r="J127" s="54">
        <v>5.5785992905631643</v>
      </c>
      <c r="M127" s="55" t="s">
        <v>5</v>
      </c>
      <c r="N127" s="55" t="s">
        <v>4</v>
      </c>
      <c r="O127" s="55">
        <v>42916</v>
      </c>
      <c r="P127" s="29" t="s">
        <v>36</v>
      </c>
      <c r="Q127" s="29" t="s">
        <v>33</v>
      </c>
      <c r="R127" s="56">
        <v>0.38167160515238657</v>
      </c>
      <c r="S127" s="56">
        <v>0.37649085515238656</v>
      </c>
      <c r="T127" s="56">
        <v>0.37519177181905328</v>
      </c>
    </row>
    <row r="128" spans="1:20" x14ac:dyDescent="0.25">
      <c r="A128" s="51" t="s">
        <v>5</v>
      </c>
      <c r="B128" s="51" t="s">
        <v>6</v>
      </c>
      <c r="C128" s="51">
        <v>42886</v>
      </c>
      <c r="D128" s="27" t="s">
        <v>50</v>
      </c>
      <c r="E128" s="27" t="s">
        <v>34</v>
      </c>
      <c r="F128" s="52">
        <v>5.6202776547945206</v>
      </c>
      <c r="G128" s="52">
        <v>5.3872243294520548</v>
      </c>
      <c r="H128" s="52">
        <v>5.3594708712328769</v>
      </c>
      <c r="I128" s="52">
        <v>5.2849900252853885</v>
      </c>
      <c r="J128" s="52">
        <v>5.2285992905631646</v>
      </c>
      <c r="M128" s="55" t="s">
        <v>5</v>
      </c>
      <c r="N128" s="55" t="s">
        <v>4</v>
      </c>
      <c r="O128" s="55">
        <v>42916</v>
      </c>
      <c r="P128" s="29" t="s">
        <v>36</v>
      </c>
      <c r="Q128" s="29" t="s">
        <v>35</v>
      </c>
      <c r="R128" s="56">
        <v>0.3466716051523866</v>
      </c>
      <c r="S128" s="56">
        <v>0.34149085515238659</v>
      </c>
      <c r="T128" s="56">
        <v>0.34019177181905325</v>
      </c>
    </row>
    <row r="129" spans="1:20" x14ac:dyDescent="0.25">
      <c r="A129" s="51" t="s">
        <v>5</v>
      </c>
      <c r="B129" s="51" t="s">
        <v>6</v>
      </c>
      <c r="C129" s="51">
        <v>42886</v>
      </c>
      <c r="D129" s="27" t="s">
        <v>51</v>
      </c>
      <c r="E129" s="27" t="s">
        <v>29</v>
      </c>
      <c r="F129" s="52">
        <v>6.1422020547945211</v>
      </c>
      <c r="G129" s="52">
        <v>5.9905254794520557</v>
      </c>
      <c r="H129" s="52">
        <v>5.9461443378995442</v>
      </c>
      <c r="I129" s="52">
        <v>5.8846050627853881</v>
      </c>
      <c r="J129" s="52">
        <v>5.8434524238965011</v>
      </c>
      <c r="M129" s="55" t="s">
        <v>5</v>
      </c>
      <c r="N129" s="55" t="s">
        <v>4</v>
      </c>
      <c r="O129" s="55">
        <v>42916</v>
      </c>
      <c r="P129" s="29" t="s">
        <v>37</v>
      </c>
      <c r="Q129" s="29" t="s">
        <v>31</v>
      </c>
      <c r="R129" s="56">
        <v>0.55719135062500003</v>
      </c>
      <c r="S129" s="56">
        <v>0.54243988006249988</v>
      </c>
      <c r="T129" s="56">
        <v>0.53633356966666668</v>
      </c>
    </row>
    <row r="130" spans="1:20" x14ac:dyDescent="0.25">
      <c r="A130" s="51" t="s">
        <v>5</v>
      </c>
      <c r="B130" s="51" t="s">
        <v>6</v>
      </c>
      <c r="C130" s="51">
        <v>42886</v>
      </c>
      <c r="D130" s="27" t="s">
        <v>51</v>
      </c>
      <c r="E130" s="27" t="s">
        <v>32</v>
      </c>
      <c r="F130" s="52">
        <v>5.9422020547945209</v>
      </c>
      <c r="G130" s="52">
        <v>5.7905254794520555</v>
      </c>
      <c r="H130" s="52">
        <v>5.746144337899544</v>
      </c>
      <c r="I130" s="52">
        <v>5.6846050627853888</v>
      </c>
      <c r="J130" s="52">
        <v>5.6434524238965009</v>
      </c>
      <c r="M130" s="55" t="s">
        <v>5</v>
      </c>
      <c r="N130" s="55" t="s">
        <v>4</v>
      </c>
      <c r="O130" s="55">
        <v>42916</v>
      </c>
      <c r="P130" s="29" t="s">
        <v>37</v>
      </c>
      <c r="Q130" s="29" t="s">
        <v>33</v>
      </c>
      <c r="R130" s="56">
        <v>0.53719135062500012</v>
      </c>
      <c r="S130" s="56">
        <v>0.52243988006249997</v>
      </c>
      <c r="T130" s="56">
        <v>0.51633356966666666</v>
      </c>
    </row>
    <row r="131" spans="1:20" x14ac:dyDescent="0.25">
      <c r="A131" s="51" t="s">
        <v>5</v>
      </c>
      <c r="B131" s="51" t="s">
        <v>6</v>
      </c>
      <c r="C131" s="51">
        <v>42886</v>
      </c>
      <c r="D131" s="27" t="s">
        <v>51</v>
      </c>
      <c r="E131" s="27" t="s">
        <v>34</v>
      </c>
      <c r="F131" s="52">
        <v>5.5922020547945213</v>
      </c>
      <c r="G131" s="52">
        <v>5.4405254794520559</v>
      </c>
      <c r="H131" s="52">
        <v>5.3961443378995444</v>
      </c>
      <c r="I131" s="52">
        <v>5.3346050627853883</v>
      </c>
      <c r="J131" s="52">
        <v>5.2934524238965013</v>
      </c>
      <c r="M131" s="55" t="s">
        <v>5</v>
      </c>
      <c r="N131" s="55" t="s">
        <v>4</v>
      </c>
      <c r="O131" s="55">
        <v>42916</v>
      </c>
      <c r="P131" s="29" t="s">
        <v>37</v>
      </c>
      <c r="Q131" s="29" t="s">
        <v>35</v>
      </c>
      <c r="R131" s="56">
        <v>0.50219135062500009</v>
      </c>
      <c r="S131" s="56">
        <v>0.48743988006249994</v>
      </c>
      <c r="T131" s="56">
        <v>0.48133356966666663</v>
      </c>
    </row>
    <row r="132" spans="1:20" x14ac:dyDescent="0.25">
      <c r="A132" s="51" t="s">
        <v>5</v>
      </c>
      <c r="B132" s="51" t="s">
        <v>6</v>
      </c>
      <c r="C132" s="51">
        <v>42886</v>
      </c>
      <c r="D132" s="27" t="s">
        <v>52</v>
      </c>
      <c r="E132" s="27" t="s">
        <v>29</v>
      </c>
      <c r="F132" s="54">
        <v>5.8449033047945207</v>
      </c>
      <c r="G132" s="54">
        <v>6.2488421044520539</v>
      </c>
      <c r="H132" s="54">
        <v>6.0077023378995431</v>
      </c>
      <c r="I132" s="54">
        <v>6.075063250285389</v>
      </c>
      <c r="J132" s="54">
        <v>5.9808490072298328</v>
      </c>
      <c r="M132" s="55" t="s">
        <v>5</v>
      </c>
      <c r="N132" s="55" t="s">
        <v>4</v>
      </c>
      <c r="O132" s="55">
        <v>42916</v>
      </c>
      <c r="P132" s="29" t="s">
        <v>38</v>
      </c>
      <c r="Q132" s="29" t="s">
        <v>31</v>
      </c>
      <c r="R132" s="56">
        <v>0.44602933187048099</v>
      </c>
      <c r="S132" s="56">
        <v>0.44029608187048108</v>
      </c>
      <c r="T132" s="56">
        <v>0.43570324853714765</v>
      </c>
    </row>
    <row r="133" spans="1:20" x14ac:dyDescent="0.25">
      <c r="A133" s="51" t="s">
        <v>5</v>
      </c>
      <c r="B133" s="51" t="s">
        <v>6</v>
      </c>
      <c r="C133" s="51">
        <v>42886</v>
      </c>
      <c r="D133" s="27" t="s">
        <v>52</v>
      </c>
      <c r="E133" s="27" t="s">
        <v>32</v>
      </c>
      <c r="F133" s="52">
        <v>5.6449033047945205</v>
      </c>
      <c r="G133" s="52">
        <v>6.0488421044520537</v>
      </c>
      <c r="H133" s="52">
        <v>5.8077023378995438</v>
      </c>
      <c r="I133" s="52">
        <v>5.8750632502853888</v>
      </c>
      <c r="J133" s="52">
        <v>5.7808490072298326</v>
      </c>
      <c r="M133" s="55" t="s">
        <v>5</v>
      </c>
      <c r="N133" s="55" t="s">
        <v>4</v>
      </c>
      <c r="O133" s="55">
        <v>42916</v>
      </c>
      <c r="P133" s="29" t="s">
        <v>38</v>
      </c>
      <c r="Q133" s="29" t="s">
        <v>33</v>
      </c>
      <c r="R133" s="56">
        <v>0.42602933187048098</v>
      </c>
      <c r="S133" s="56">
        <v>0.42029608187048106</v>
      </c>
      <c r="T133" s="56">
        <v>0.41570324853714763</v>
      </c>
    </row>
    <row r="134" spans="1:20" x14ac:dyDescent="0.25">
      <c r="A134" s="51" t="s">
        <v>5</v>
      </c>
      <c r="B134" s="51" t="s">
        <v>6</v>
      </c>
      <c r="C134" s="51">
        <v>42886</v>
      </c>
      <c r="D134" s="27" t="s">
        <v>52</v>
      </c>
      <c r="E134" s="27" t="s">
        <v>34</v>
      </c>
      <c r="F134" s="52">
        <v>5.2949033047945209</v>
      </c>
      <c r="G134" s="52">
        <v>5.6988421044520532</v>
      </c>
      <c r="H134" s="52">
        <v>5.4577023378995433</v>
      </c>
      <c r="I134" s="52">
        <v>5.5250632502853891</v>
      </c>
      <c r="J134" s="52">
        <v>5.430849007229833</v>
      </c>
      <c r="M134" s="55" t="s">
        <v>5</v>
      </c>
      <c r="N134" s="55" t="s">
        <v>4</v>
      </c>
      <c r="O134" s="55">
        <v>42916</v>
      </c>
      <c r="P134" s="29" t="s">
        <v>38</v>
      </c>
      <c r="Q134" s="29" t="s">
        <v>35</v>
      </c>
      <c r="R134" s="56">
        <v>0.39102933187048106</v>
      </c>
      <c r="S134" s="56">
        <v>0.38529608187048103</v>
      </c>
      <c r="T134" s="56">
        <v>0.38070324853714765</v>
      </c>
    </row>
    <row r="135" spans="1:20" x14ac:dyDescent="0.25">
      <c r="A135" s="51" t="s">
        <v>5</v>
      </c>
      <c r="B135" s="51" t="s">
        <v>6</v>
      </c>
      <c r="C135" s="51">
        <v>42886</v>
      </c>
      <c r="D135" s="27" t="s">
        <v>53</v>
      </c>
      <c r="E135" s="27" t="s">
        <v>29</v>
      </c>
      <c r="F135" s="52">
        <v>6.1681545547945209</v>
      </c>
      <c r="G135" s="52">
        <v>6.6245627294520562</v>
      </c>
      <c r="H135" s="52">
        <v>6.3591676712328793</v>
      </c>
      <c r="I135" s="52">
        <v>6.4396621877853892</v>
      </c>
      <c r="J135" s="52">
        <v>6.3393930905631661</v>
      </c>
      <c r="M135" s="55" t="s">
        <v>5</v>
      </c>
      <c r="N135" s="55" t="s">
        <v>4</v>
      </c>
      <c r="O135" s="55">
        <v>42916</v>
      </c>
      <c r="P135" s="29" t="s">
        <v>39</v>
      </c>
      <c r="Q135" s="29" t="s">
        <v>31</v>
      </c>
      <c r="R135" s="56">
        <v>0.48727376651152721</v>
      </c>
      <c r="S135" s="56">
        <v>0.46669745526152723</v>
      </c>
      <c r="T135" s="56">
        <v>0.45762757984486058</v>
      </c>
    </row>
    <row r="136" spans="1:20" x14ac:dyDescent="0.25">
      <c r="A136" s="51" t="s">
        <v>5</v>
      </c>
      <c r="B136" s="51" t="s">
        <v>6</v>
      </c>
      <c r="C136" s="51">
        <v>42886</v>
      </c>
      <c r="D136" s="27" t="s">
        <v>53</v>
      </c>
      <c r="E136" s="27" t="s">
        <v>32</v>
      </c>
      <c r="F136" s="52">
        <v>5.9681545547945207</v>
      </c>
      <c r="G136" s="52">
        <v>6.424562729452056</v>
      </c>
      <c r="H136" s="52">
        <v>6.1591676712328791</v>
      </c>
      <c r="I136" s="52">
        <v>6.2396621877853891</v>
      </c>
      <c r="J136" s="52">
        <v>6.139393090563166</v>
      </c>
      <c r="M136" s="55" t="s">
        <v>5</v>
      </c>
      <c r="N136" s="55" t="s">
        <v>4</v>
      </c>
      <c r="O136" s="55">
        <v>42916</v>
      </c>
      <c r="P136" s="29" t="s">
        <v>39</v>
      </c>
      <c r="Q136" s="29" t="s">
        <v>33</v>
      </c>
      <c r="R136" s="56">
        <v>0.46727376651152719</v>
      </c>
      <c r="S136" s="56">
        <v>0.44669745526152721</v>
      </c>
      <c r="T136" s="56">
        <v>0.43762757984486056</v>
      </c>
    </row>
    <row r="137" spans="1:20" x14ac:dyDescent="0.25">
      <c r="A137" s="51" t="s">
        <v>5</v>
      </c>
      <c r="B137" s="51" t="s">
        <v>6</v>
      </c>
      <c r="C137" s="51">
        <v>42886</v>
      </c>
      <c r="D137" s="27" t="s">
        <v>53</v>
      </c>
      <c r="E137" s="27" t="s">
        <v>34</v>
      </c>
      <c r="F137" s="54">
        <v>5.6181545547945202</v>
      </c>
      <c r="G137" s="54">
        <v>6.0745627294520563</v>
      </c>
      <c r="H137" s="54">
        <v>5.8091676712328795</v>
      </c>
      <c r="I137" s="54">
        <v>5.8896621877853885</v>
      </c>
      <c r="J137" s="54">
        <v>5.7893930905631663</v>
      </c>
      <c r="M137" s="55" t="s">
        <v>5</v>
      </c>
      <c r="N137" s="55" t="s">
        <v>4</v>
      </c>
      <c r="O137" s="55">
        <v>42916</v>
      </c>
      <c r="P137" s="29" t="s">
        <v>39</v>
      </c>
      <c r="Q137" s="29" t="s">
        <v>35</v>
      </c>
      <c r="R137" s="56">
        <v>0.43227376651152721</v>
      </c>
      <c r="S137" s="56">
        <v>0.41169745526152723</v>
      </c>
      <c r="T137" s="56">
        <v>0.40262757984486053</v>
      </c>
    </row>
    <row r="138" spans="1:20" x14ac:dyDescent="0.25">
      <c r="A138" s="51" t="s">
        <v>5</v>
      </c>
      <c r="B138" s="51" t="s">
        <v>6</v>
      </c>
      <c r="C138" s="51">
        <v>42886</v>
      </c>
      <c r="D138" s="27" t="s">
        <v>54</v>
      </c>
      <c r="E138" s="27" t="s">
        <v>29</v>
      </c>
      <c r="F138" s="52">
        <v>6.4622770547945212</v>
      </c>
      <c r="G138" s="52">
        <v>7.0701179794520543</v>
      </c>
      <c r="H138" s="52">
        <v>6.733644337899543</v>
      </c>
      <c r="I138" s="52">
        <v>6.8503425627853876</v>
      </c>
      <c r="J138" s="52">
        <v>6.7329482572298307</v>
      </c>
      <c r="M138" s="55" t="s">
        <v>5</v>
      </c>
      <c r="N138" s="55" t="s">
        <v>4</v>
      </c>
      <c r="O138" s="55">
        <v>42916</v>
      </c>
      <c r="P138" s="29" t="s">
        <v>40</v>
      </c>
      <c r="Q138" s="29" t="s">
        <v>31</v>
      </c>
      <c r="R138" s="56">
        <v>0.44932269797440327</v>
      </c>
      <c r="S138" s="56">
        <v>0.42765747297440326</v>
      </c>
      <c r="T138" s="56">
        <v>0.41810446464106976</v>
      </c>
    </row>
    <row r="139" spans="1:20" x14ac:dyDescent="0.25">
      <c r="A139" s="51" t="s">
        <v>5</v>
      </c>
      <c r="B139" s="51" t="s">
        <v>6</v>
      </c>
      <c r="C139" s="51">
        <v>42886</v>
      </c>
      <c r="D139" s="27" t="s">
        <v>54</v>
      </c>
      <c r="E139" s="27" t="s">
        <v>32</v>
      </c>
      <c r="F139" s="52">
        <v>6.262277054794521</v>
      </c>
      <c r="G139" s="52">
        <v>6.8701179794520542</v>
      </c>
      <c r="H139" s="52">
        <v>6.5336443378995428</v>
      </c>
      <c r="I139" s="52">
        <v>6.6503425627853874</v>
      </c>
      <c r="J139" s="52">
        <v>6.5329482572298305</v>
      </c>
      <c r="M139" s="55" t="s">
        <v>5</v>
      </c>
      <c r="N139" s="55" t="s">
        <v>4</v>
      </c>
      <c r="O139" s="55">
        <v>42916</v>
      </c>
      <c r="P139" s="29" t="s">
        <v>40</v>
      </c>
      <c r="Q139" s="29" t="s">
        <v>33</v>
      </c>
      <c r="R139" s="56">
        <v>0.42932269797440326</v>
      </c>
      <c r="S139" s="56">
        <v>0.40765747297440325</v>
      </c>
      <c r="T139" s="56">
        <v>0.3981044646410698</v>
      </c>
    </row>
    <row r="140" spans="1:20" x14ac:dyDescent="0.25">
      <c r="A140" s="51" t="s">
        <v>5</v>
      </c>
      <c r="B140" s="51" t="s">
        <v>6</v>
      </c>
      <c r="C140" s="51">
        <v>42886</v>
      </c>
      <c r="D140" s="27" t="s">
        <v>54</v>
      </c>
      <c r="E140" s="27" t="s">
        <v>34</v>
      </c>
      <c r="F140" s="52">
        <v>5.9122770547945205</v>
      </c>
      <c r="G140" s="52">
        <v>6.5201179794520545</v>
      </c>
      <c r="H140" s="52">
        <v>6.1836443378995423</v>
      </c>
      <c r="I140" s="52">
        <v>6.3003425627853868</v>
      </c>
      <c r="J140" s="52">
        <v>6.18294825722983</v>
      </c>
      <c r="M140" s="55" t="s">
        <v>5</v>
      </c>
      <c r="N140" s="55" t="s">
        <v>4</v>
      </c>
      <c r="O140" s="55">
        <v>42916</v>
      </c>
      <c r="P140" s="29" t="s">
        <v>40</v>
      </c>
      <c r="Q140" s="29" t="s">
        <v>35</v>
      </c>
      <c r="R140" s="56">
        <v>0.39432269797440328</v>
      </c>
      <c r="S140" s="56">
        <v>0.37265747297440321</v>
      </c>
      <c r="T140" s="56">
        <v>0.36310446464106982</v>
      </c>
    </row>
    <row r="141" spans="1:20" x14ac:dyDescent="0.25">
      <c r="A141" s="51" t="s">
        <v>5</v>
      </c>
      <c r="B141" s="51" t="s">
        <v>6</v>
      </c>
      <c r="C141" s="51">
        <v>42886</v>
      </c>
      <c r="D141" s="27" t="s">
        <v>55</v>
      </c>
      <c r="E141" s="27" t="s">
        <v>29</v>
      </c>
      <c r="F141" s="52">
        <v>7.9100739726027385</v>
      </c>
      <c r="G141" s="52">
        <v>8.0973721232876716</v>
      </c>
      <c r="H141" s="52">
        <v>7.9347377397260299</v>
      </c>
      <c r="I141" s="52">
        <v>7.9364492066210079</v>
      </c>
      <c r="J141" s="52">
        <v>7.8287440677321172</v>
      </c>
      <c r="M141" s="55" t="s">
        <v>5</v>
      </c>
      <c r="N141" s="55" t="s">
        <v>4</v>
      </c>
      <c r="O141" s="55">
        <v>42916</v>
      </c>
      <c r="P141" s="29" t="s">
        <v>59</v>
      </c>
      <c r="Q141" s="29" t="s">
        <v>31</v>
      </c>
      <c r="R141" s="56">
        <v>0.58340536187499992</v>
      </c>
      <c r="S141" s="56">
        <v>0.5620567257500001</v>
      </c>
      <c r="T141" s="56">
        <v>0.5528602350416667</v>
      </c>
    </row>
    <row r="142" spans="1:20" x14ac:dyDescent="0.25">
      <c r="A142" s="51" t="s">
        <v>5</v>
      </c>
      <c r="B142" s="51" t="s">
        <v>6</v>
      </c>
      <c r="C142" s="51">
        <v>42886</v>
      </c>
      <c r="D142" s="27" t="s">
        <v>55</v>
      </c>
      <c r="E142" s="27" t="s">
        <v>32</v>
      </c>
      <c r="F142" s="54">
        <v>7.7100739726027383</v>
      </c>
      <c r="G142" s="54">
        <v>7.8973721232876715</v>
      </c>
      <c r="H142" s="54">
        <v>7.7347377397260306</v>
      </c>
      <c r="I142" s="54">
        <v>7.7364492066210078</v>
      </c>
      <c r="J142" s="54">
        <v>7.628744067732117</v>
      </c>
      <c r="M142" s="55" t="s">
        <v>5</v>
      </c>
      <c r="N142" s="55" t="s">
        <v>4</v>
      </c>
      <c r="O142" s="55">
        <v>42916</v>
      </c>
      <c r="P142" s="29" t="s">
        <v>59</v>
      </c>
      <c r="Q142" s="29" t="s">
        <v>33</v>
      </c>
      <c r="R142" s="56">
        <v>0.56340536187500001</v>
      </c>
      <c r="S142" s="56">
        <v>0.54205672575000008</v>
      </c>
      <c r="T142" s="56">
        <v>0.5328602350416668</v>
      </c>
    </row>
    <row r="143" spans="1:20" x14ac:dyDescent="0.25">
      <c r="A143" s="51" t="s">
        <v>5</v>
      </c>
      <c r="B143" s="51" t="s">
        <v>6</v>
      </c>
      <c r="C143" s="51">
        <v>42886</v>
      </c>
      <c r="D143" s="27" t="s">
        <v>55</v>
      </c>
      <c r="E143" s="27" t="s">
        <v>34</v>
      </c>
      <c r="F143" s="52">
        <v>7.3600739726027387</v>
      </c>
      <c r="G143" s="52">
        <v>7.5473721232876709</v>
      </c>
      <c r="H143" s="52">
        <v>7.3847377397260301</v>
      </c>
      <c r="I143" s="52">
        <v>7.3864492066210072</v>
      </c>
      <c r="J143" s="52">
        <v>7.2787440677321174</v>
      </c>
      <c r="M143" s="55" t="s">
        <v>5</v>
      </c>
      <c r="N143" s="55" t="s">
        <v>4</v>
      </c>
      <c r="O143" s="55">
        <v>42916</v>
      </c>
      <c r="P143" s="29" t="s">
        <v>59</v>
      </c>
      <c r="Q143" s="29" t="s">
        <v>35</v>
      </c>
      <c r="R143" s="56">
        <v>0.52840536187499998</v>
      </c>
      <c r="S143" s="56">
        <v>0.50705672575000005</v>
      </c>
      <c r="T143" s="56">
        <v>0.49786023504166677</v>
      </c>
    </row>
    <row r="144" spans="1:20" x14ac:dyDescent="0.25">
      <c r="A144" s="51" t="s">
        <v>5</v>
      </c>
      <c r="B144" s="51" t="s">
        <v>6</v>
      </c>
      <c r="C144" s="51">
        <v>42886</v>
      </c>
      <c r="D144" s="27" t="s">
        <v>56</v>
      </c>
      <c r="E144" s="27" t="s">
        <v>29</v>
      </c>
      <c r="F144" s="52">
        <v>8.0961764976027375</v>
      </c>
      <c r="G144" s="52">
        <v>8.2990694232876727</v>
      </c>
      <c r="H144" s="52">
        <v>8.1392420397260263</v>
      </c>
      <c r="I144" s="52">
        <v>8.148204544121004</v>
      </c>
      <c r="J144" s="52">
        <v>8.044629551065448</v>
      </c>
      <c r="M144" s="55" t="s">
        <v>5</v>
      </c>
      <c r="N144" s="55" t="s">
        <v>4</v>
      </c>
      <c r="O144" s="55">
        <v>42916</v>
      </c>
      <c r="P144" s="29" t="s">
        <v>41</v>
      </c>
      <c r="Q144" s="29" t="s">
        <v>31</v>
      </c>
      <c r="R144" s="56">
        <v>0.56809262762500001</v>
      </c>
      <c r="S144" s="56">
        <v>0.54063458037500001</v>
      </c>
      <c r="T144" s="56">
        <v>0.52939383895833336</v>
      </c>
    </row>
    <row r="145" spans="1:20" x14ac:dyDescent="0.25">
      <c r="A145" s="51" t="s">
        <v>5</v>
      </c>
      <c r="B145" s="51" t="s">
        <v>6</v>
      </c>
      <c r="C145" s="51">
        <v>42886</v>
      </c>
      <c r="D145" s="27" t="s">
        <v>56</v>
      </c>
      <c r="E145" s="27" t="s">
        <v>32</v>
      </c>
      <c r="F145" s="52">
        <v>7.8961764976027382</v>
      </c>
      <c r="G145" s="52">
        <v>8.0990694232876717</v>
      </c>
      <c r="H145" s="52">
        <v>7.939242039726027</v>
      </c>
      <c r="I145" s="52">
        <v>7.9482045441210047</v>
      </c>
      <c r="J145" s="52">
        <v>7.8446295510654478</v>
      </c>
      <c r="M145" s="55" t="s">
        <v>5</v>
      </c>
      <c r="N145" s="55" t="s">
        <v>4</v>
      </c>
      <c r="O145" s="55">
        <v>42916</v>
      </c>
      <c r="P145" s="29" t="s">
        <v>41</v>
      </c>
      <c r="Q145" s="29" t="s">
        <v>33</v>
      </c>
      <c r="R145" s="56">
        <v>0.54809262762500011</v>
      </c>
      <c r="S145" s="56">
        <v>0.5206345803750001</v>
      </c>
      <c r="T145" s="56">
        <v>0.50939383895833346</v>
      </c>
    </row>
    <row r="146" spans="1:20" x14ac:dyDescent="0.25">
      <c r="A146" s="51" t="s">
        <v>5</v>
      </c>
      <c r="B146" s="51" t="s">
        <v>6</v>
      </c>
      <c r="C146" s="51">
        <v>42886</v>
      </c>
      <c r="D146" s="27" t="s">
        <v>56</v>
      </c>
      <c r="E146" s="27" t="s">
        <v>34</v>
      </c>
      <c r="F146" s="52">
        <v>7.5461764976027386</v>
      </c>
      <c r="G146" s="52">
        <v>7.749069423287672</v>
      </c>
      <c r="H146" s="52">
        <v>7.5892420397260265</v>
      </c>
      <c r="I146" s="52">
        <v>7.5982045441210051</v>
      </c>
      <c r="J146" s="52">
        <v>7.4946295510654481</v>
      </c>
      <c r="M146" s="55" t="s">
        <v>5</v>
      </c>
      <c r="N146" s="55" t="s">
        <v>4</v>
      </c>
      <c r="O146" s="55">
        <v>42916</v>
      </c>
      <c r="P146" s="29" t="s">
        <v>41</v>
      </c>
      <c r="Q146" s="29" t="s">
        <v>35</v>
      </c>
      <c r="R146" s="56">
        <v>0.51309262762500008</v>
      </c>
      <c r="S146" s="56">
        <v>0.48563458037500001</v>
      </c>
      <c r="T146" s="56">
        <v>0.47439383895833337</v>
      </c>
    </row>
    <row r="147" spans="1:20" x14ac:dyDescent="0.25">
      <c r="A147" s="51" t="s">
        <v>5</v>
      </c>
      <c r="B147" s="51" t="s">
        <v>6</v>
      </c>
      <c r="C147" s="51">
        <v>42886</v>
      </c>
      <c r="D147" s="27" t="s">
        <v>57</v>
      </c>
      <c r="E147" s="27" t="s">
        <v>29</v>
      </c>
      <c r="F147" s="54">
        <v>8.0961764976027375</v>
      </c>
      <c r="G147" s="54">
        <v>8.2990694232876727</v>
      </c>
      <c r="H147" s="54">
        <v>8.1392420397260263</v>
      </c>
      <c r="I147" s="54">
        <v>8.148204544121004</v>
      </c>
      <c r="J147" s="54">
        <v>8.044629551065448</v>
      </c>
      <c r="M147" s="51" t="s">
        <v>5</v>
      </c>
      <c r="N147" s="51" t="s">
        <v>4</v>
      </c>
      <c r="O147" s="51">
        <v>42947</v>
      </c>
      <c r="P147" s="27" t="s">
        <v>30</v>
      </c>
      <c r="Q147" s="27" t="s">
        <v>31</v>
      </c>
      <c r="R147" s="53">
        <v>0.59661906802401954</v>
      </c>
      <c r="S147" s="53">
        <v>0.5752558692740195</v>
      </c>
      <c r="T147" s="53" t="s">
        <v>61</v>
      </c>
    </row>
    <row r="148" spans="1:20" x14ac:dyDescent="0.25">
      <c r="A148" s="51" t="s">
        <v>5</v>
      </c>
      <c r="B148" s="51" t="s">
        <v>6</v>
      </c>
      <c r="C148" s="51">
        <v>42886</v>
      </c>
      <c r="D148" s="27" t="s">
        <v>57</v>
      </c>
      <c r="E148" s="27" t="s">
        <v>32</v>
      </c>
      <c r="F148" s="52">
        <v>7.8961764976027382</v>
      </c>
      <c r="G148" s="52">
        <v>8.0990694232876717</v>
      </c>
      <c r="H148" s="52">
        <v>7.939242039726027</v>
      </c>
      <c r="I148" s="52">
        <v>7.9482045441210047</v>
      </c>
      <c r="J148" s="52">
        <v>7.8446295510654478</v>
      </c>
      <c r="M148" s="51" t="s">
        <v>5</v>
      </c>
      <c r="N148" s="51" t="s">
        <v>4</v>
      </c>
      <c r="O148" s="51">
        <v>42947</v>
      </c>
      <c r="P148" s="27" t="s">
        <v>30</v>
      </c>
      <c r="Q148" s="27" t="s">
        <v>33</v>
      </c>
      <c r="R148" s="53">
        <v>0.57661906802401952</v>
      </c>
      <c r="S148" s="53">
        <v>0.55525586927401949</v>
      </c>
      <c r="T148" s="53" t="s">
        <v>61</v>
      </c>
    </row>
    <row r="149" spans="1:20" x14ac:dyDescent="0.25">
      <c r="A149" s="51" t="s">
        <v>5</v>
      </c>
      <c r="B149" s="51" t="s">
        <v>6</v>
      </c>
      <c r="C149" s="51">
        <v>42886</v>
      </c>
      <c r="D149" s="27" t="s">
        <v>57</v>
      </c>
      <c r="E149" s="27" t="s">
        <v>34</v>
      </c>
      <c r="F149" s="52">
        <v>7.5461764976027386</v>
      </c>
      <c r="G149" s="52">
        <v>7.749069423287672</v>
      </c>
      <c r="H149" s="52">
        <v>7.5892420397260265</v>
      </c>
      <c r="I149" s="52">
        <v>7.5982045441210051</v>
      </c>
      <c r="J149" s="52">
        <v>7.4946295510654481</v>
      </c>
      <c r="M149" s="51" t="s">
        <v>5</v>
      </c>
      <c r="N149" s="51" t="s">
        <v>4</v>
      </c>
      <c r="O149" s="51">
        <v>42947</v>
      </c>
      <c r="P149" s="27" t="s">
        <v>30</v>
      </c>
      <c r="Q149" s="27" t="s">
        <v>35</v>
      </c>
      <c r="R149" s="53">
        <v>0.54161906802401949</v>
      </c>
      <c r="S149" s="53">
        <v>0.52025586927401946</v>
      </c>
      <c r="T149" s="53" t="s">
        <v>61</v>
      </c>
    </row>
    <row r="150" spans="1:20" x14ac:dyDescent="0.25">
      <c r="A150" s="51" t="s">
        <v>5</v>
      </c>
      <c r="B150" s="51" t="s">
        <v>6</v>
      </c>
      <c r="C150" s="51">
        <v>42886</v>
      </c>
      <c r="D150" s="30" t="s">
        <v>58</v>
      </c>
      <c r="E150" s="27" t="s">
        <v>29</v>
      </c>
      <c r="F150" s="52">
        <v>8.996856643835617</v>
      </c>
      <c r="G150" s="52">
        <v>8.7538659589041075</v>
      </c>
      <c r="H150" s="52">
        <v>8.8263378462709277</v>
      </c>
      <c r="I150" s="52">
        <v>8.6733467865296792</v>
      </c>
      <c r="J150" s="52">
        <v>8.5161930707762554</v>
      </c>
      <c r="M150" s="51" t="s">
        <v>5</v>
      </c>
      <c r="N150" s="51" t="s">
        <v>4</v>
      </c>
      <c r="O150" s="51">
        <v>42947</v>
      </c>
      <c r="P150" s="27" t="s">
        <v>36</v>
      </c>
      <c r="Q150" s="27" t="s">
        <v>31</v>
      </c>
      <c r="R150" s="53">
        <v>0.39963585515238653</v>
      </c>
      <c r="S150" s="53">
        <v>0.39541985515238659</v>
      </c>
      <c r="T150" s="53" t="s">
        <v>61</v>
      </c>
    </row>
    <row r="151" spans="1:20" x14ac:dyDescent="0.25">
      <c r="A151" s="51" t="s">
        <v>5</v>
      </c>
      <c r="B151" s="51" t="s">
        <v>6</v>
      </c>
      <c r="C151" s="51">
        <v>42886</v>
      </c>
      <c r="D151" s="30" t="s">
        <v>58</v>
      </c>
      <c r="E151" s="27" t="s">
        <v>32</v>
      </c>
      <c r="F151" s="52">
        <v>8.7968566438356159</v>
      </c>
      <c r="G151" s="52">
        <v>8.5538659589041082</v>
      </c>
      <c r="H151" s="52">
        <v>8.6263378462709266</v>
      </c>
      <c r="I151" s="52">
        <v>8.4733467865296781</v>
      </c>
      <c r="J151" s="52">
        <v>8.3161930707762544</v>
      </c>
      <c r="M151" s="51" t="s">
        <v>5</v>
      </c>
      <c r="N151" s="51" t="s">
        <v>4</v>
      </c>
      <c r="O151" s="51">
        <v>42947</v>
      </c>
      <c r="P151" s="27" t="s">
        <v>36</v>
      </c>
      <c r="Q151" s="27" t="s">
        <v>33</v>
      </c>
      <c r="R151" s="53">
        <v>0.37963585515238651</v>
      </c>
      <c r="S151" s="53">
        <v>0.37541985515238663</v>
      </c>
      <c r="T151" s="53" t="s">
        <v>61</v>
      </c>
    </row>
    <row r="152" spans="1:20" x14ac:dyDescent="0.25">
      <c r="A152" s="51" t="s">
        <v>5</v>
      </c>
      <c r="B152" s="51" t="s">
        <v>6</v>
      </c>
      <c r="C152" s="51">
        <v>42886</v>
      </c>
      <c r="D152" s="30" t="s">
        <v>58</v>
      </c>
      <c r="E152" s="27" t="s">
        <v>34</v>
      </c>
      <c r="F152" s="54">
        <v>8.4468566438356163</v>
      </c>
      <c r="G152" s="54">
        <v>8.2038659589041067</v>
      </c>
      <c r="H152" s="54">
        <v>8.2763378462709269</v>
      </c>
      <c r="I152" s="54">
        <v>8.1233467865296785</v>
      </c>
      <c r="J152" s="54">
        <v>7.9661930707762547</v>
      </c>
      <c r="M152" s="51" t="s">
        <v>5</v>
      </c>
      <c r="N152" s="51" t="s">
        <v>4</v>
      </c>
      <c r="O152" s="51">
        <v>42947</v>
      </c>
      <c r="P152" s="27" t="s">
        <v>36</v>
      </c>
      <c r="Q152" s="27" t="s">
        <v>35</v>
      </c>
      <c r="R152" s="53">
        <v>0.34463585515238659</v>
      </c>
      <c r="S152" s="53">
        <v>0.3404198551523866</v>
      </c>
      <c r="T152" s="53" t="s">
        <v>61</v>
      </c>
    </row>
    <row r="153" spans="1:20" x14ac:dyDescent="0.25">
      <c r="A153" s="55" t="s">
        <v>5</v>
      </c>
      <c r="B153" s="55" t="s">
        <v>6</v>
      </c>
      <c r="C153" s="55">
        <v>42916</v>
      </c>
      <c r="D153" s="29" t="s">
        <v>49</v>
      </c>
      <c r="E153" s="29" t="s">
        <v>29</v>
      </c>
      <c r="F153" s="58">
        <v>6.3485265296803659</v>
      </c>
      <c r="G153" s="58">
        <v>6.2619979794520546</v>
      </c>
      <c r="H153" s="58">
        <v>6.1800341628614914</v>
      </c>
      <c r="I153" s="58">
        <v>6.1559883961187225</v>
      </c>
      <c r="J153" s="58">
        <v>6.0472568683409449</v>
      </c>
      <c r="M153" s="51" t="s">
        <v>5</v>
      </c>
      <c r="N153" s="51" t="s">
        <v>4</v>
      </c>
      <c r="O153" s="51">
        <v>42947</v>
      </c>
      <c r="P153" s="27" t="s">
        <v>37</v>
      </c>
      <c r="Q153" s="27" t="s">
        <v>31</v>
      </c>
      <c r="R153" s="53">
        <v>0.55583310375000006</v>
      </c>
      <c r="S153" s="53">
        <v>0.54162052893750001</v>
      </c>
      <c r="T153" s="53" t="s">
        <v>61</v>
      </c>
    </row>
    <row r="154" spans="1:20" x14ac:dyDescent="0.25">
      <c r="A154" s="55" t="s">
        <v>5</v>
      </c>
      <c r="B154" s="55" t="s">
        <v>6</v>
      </c>
      <c r="C154" s="55">
        <v>42916</v>
      </c>
      <c r="D154" s="29" t="s">
        <v>49</v>
      </c>
      <c r="E154" s="29" t="s">
        <v>32</v>
      </c>
      <c r="F154" s="58">
        <v>6.1485265296803657</v>
      </c>
      <c r="G154" s="58">
        <v>6.0619979794520544</v>
      </c>
      <c r="H154" s="58">
        <v>5.9800341628614913</v>
      </c>
      <c r="I154" s="58">
        <v>5.9559883961187223</v>
      </c>
      <c r="J154" s="58">
        <v>5.8472568683409447</v>
      </c>
      <c r="M154" s="51" t="s">
        <v>5</v>
      </c>
      <c r="N154" s="51" t="s">
        <v>4</v>
      </c>
      <c r="O154" s="51">
        <v>42947</v>
      </c>
      <c r="P154" s="27" t="s">
        <v>37</v>
      </c>
      <c r="Q154" s="27" t="s">
        <v>33</v>
      </c>
      <c r="R154" s="53">
        <v>0.53583310375000015</v>
      </c>
      <c r="S154" s="53">
        <v>0.52162052893749999</v>
      </c>
      <c r="T154" s="53" t="s">
        <v>61</v>
      </c>
    </row>
    <row r="155" spans="1:20" x14ac:dyDescent="0.25">
      <c r="A155" s="55" t="s">
        <v>5</v>
      </c>
      <c r="B155" s="55" t="s">
        <v>6</v>
      </c>
      <c r="C155" s="55">
        <v>42916</v>
      </c>
      <c r="D155" s="29" t="s">
        <v>49</v>
      </c>
      <c r="E155" s="29" t="s">
        <v>34</v>
      </c>
      <c r="F155" s="58">
        <v>5.7985265296803661</v>
      </c>
      <c r="G155" s="58">
        <v>5.7119979794520548</v>
      </c>
      <c r="H155" s="58">
        <v>5.6300341628614916</v>
      </c>
      <c r="I155" s="58">
        <v>5.6059883961187227</v>
      </c>
      <c r="J155" s="58">
        <v>5.4972568683409451</v>
      </c>
      <c r="M155" s="51" t="s">
        <v>5</v>
      </c>
      <c r="N155" s="51" t="s">
        <v>4</v>
      </c>
      <c r="O155" s="51">
        <v>42947</v>
      </c>
      <c r="P155" s="27" t="s">
        <v>37</v>
      </c>
      <c r="Q155" s="27" t="s">
        <v>35</v>
      </c>
      <c r="R155" s="53">
        <v>0.50083310375000001</v>
      </c>
      <c r="S155" s="53">
        <v>0.48662052893749996</v>
      </c>
      <c r="T155" s="53" t="s">
        <v>61</v>
      </c>
    </row>
    <row r="156" spans="1:20" x14ac:dyDescent="0.25">
      <c r="A156" s="55" t="s">
        <v>5</v>
      </c>
      <c r="B156" s="55" t="s">
        <v>6</v>
      </c>
      <c r="C156" s="55">
        <v>42916</v>
      </c>
      <c r="D156" s="29" t="s">
        <v>50</v>
      </c>
      <c r="E156" s="29" t="s">
        <v>29</v>
      </c>
      <c r="F156" s="58">
        <v>6.0134645296803653</v>
      </c>
      <c r="G156" s="58">
        <v>5.9140699794520559</v>
      </c>
      <c r="H156" s="58">
        <v>5.848883996194826</v>
      </c>
      <c r="I156" s="58">
        <v>5.8196703336187214</v>
      </c>
      <c r="J156" s="58">
        <v>5.7686460766742771</v>
      </c>
      <c r="M156" s="51" t="s">
        <v>5</v>
      </c>
      <c r="N156" s="51" t="s">
        <v>4</v>
      </c>
      <c r="O156" s="51">
        <v>42947</v>
      </c>
      <c r="P156" s="27" t="s">
        <v>38</v>
      </c>
      <c r="Q156" s="27" t="s">
        <v>31</v>
      </c>
      <c r="R156" s="53">
        <v>0.44418483187048102</v>
      </c>
      <c r="S156" s="53">
        <v>0.43910820687048097</v>
      </c>
      <c r="T156" s="53" t="s">
        <v>61</v>
      </c>
    </row>
    <row r="157" spans="1:20" x14ac:dyDescent="0.25">
      <c r="A157" s="55" t="s">
        <v>5</v>
      </c>
      <c r="B157" s="55" t="s">
        <v>6</v>
      </c>
      <c r="C157" s="55">
        <v>42916</v>
      </c>
      <c r="D157" s="29" t="s">
        <v>50</v>
      </c>
      <c r="E157" s="29" t="s">
        <v>32</v>
      </c>
      <c r="F157" s="57">
        <v>5.8134645296803651</v>
      </c>
      <c r="G157" s="57">
        <v>5.7140699794520557</v>
      </c>
      <c r="H157" s="57">
        <v>5.6488839961948258</v>
      </c>
      <c r="I157" s="57">
        <v>5.6196703336187213</v>
      </c>
      <c r="J157" s="57">
        <v>5.5686460766742769</v>
      </c>
      <c r="M157" s="51" t="s">
        <v>5</v>
      </c>
      <c r="N157" s="51" t="s">
        <v>4</v>
      </c>
      <c r="O157" s="51">
        <v>42947</v>
      </c>
      <c r="P157" s="27" t="s">
        <v>38</v>
      </c>
      <c r="Q157" s="27" t="s">
        <v>33</v>
      </c>
      <c r="R157" s="53">
        <v>0.42418483187048101</v>
      </c>
      <c r="S157" s="53">
        <v>0.41910820687048095</v>
      </c>
      <c r="T157" s="53" t="s">
        <v>61</v>
      </c>
    </row>
    <row r="158" spans="1:20" x14ac:dyDescent="0.25">
      <c r="A158" s="55" t="s">
        <v>5</v>
      </c>
      <c r="B158" s="55" t="s">
        <v>6</v>
      </c>
      <c r="C158" s="55">
        <v>42916</v>
      </c>
      <c r="D158" s="29" t="s">
        <v>50</v>
      </c>
      <c r="E158" s="29" t="s">
        <v>34</v>
      </c>
      <c r="F158" s="58">
        <v>5.4634645296803654</v>
      </c>
      <c r="G158" s="58">
        <v>5.3640699794520561</v>
      </c>
      <c r="H158" s="58">
        <v>5.2988839961948262</v>
      </c>
      <c r="I158" s="58">
        <v>5.2696703336187216</v>
      </c>
      <c r="J158" s="58">
        <v>5.2186460766742773</v>
      </c>
      <c r="M158" s="51" t="s">
        <v>5</v>
      </c>
      <c r="N158" s="51" t="s">
        <v>4</v>
      </c>
      <c r="O158" s="51">
        <v>42947</v>
      </c>
      <c r="P158" s="27" t="s">
        <v>38</v>
      </c>
      <c r="Q158" s="27" t="s">
        <v>35</v>
      </c>
      <c r="R158" s="53">
        <v>0.38918483187048103</v>
      </c>
      <c r="S158" s="53">
        <v>0.38410820687048097</v>
      </c>
      <c r="T158" s="53" t="s">
        <v>61</v>
      </c>
    </row>
    <row r="159" spans="1:20" x14ac:dyDescent="0.25">
      <c r="A159" s="55" t="s">
        <v>5</v>
      </c>
      <c r="B159" s="55" t="s">
        <v>6</v>
      </c>
      <c r="C159" s="55">
        <v>42916</v>
      </c>
      <c r="D159" s="29" t="s">
        <v>51</v>
      </c>
      <c r="E159" s="29" t="s">
        <v>29</v>
      </c>
      <c r="F159" s="58">
        <v>5.9999615296803652</v>
      </c>
      <c r="G159" s="58">
        <v>5.9591954794520543</v>
      </c>
      <c r="H159" s="58">
        <v>5.8884024961948258</v>
      </c>
      <c r="I159" s="58">
        <v>5.8622771461187213</v>
      </c>
      <c r="J159" s="58">
        <v>5.830501868340944</v>
      </c>
      <c r="M159" s="51" t="s">
        <v>5</v>
      </c>
      <c r="N159" s="51" t="s">
        <v>4</v>
      </c>
      <c r="O159" s="51">
        <v>42947</v>
      </c>
      <c r="P159" s="27" t="s">
        <v>39</v>
      </c>
      <c r="Q159" s="27" t="s">
        <v>31</v>
      </c>
      <c r="R159" s="53">
        <v>0.48280659151152722</v>
      </c>
      <c r="S159" s="53">
        <v>0.46387511526152725</v>
      </c>
      <c r="T159" s="53" t="s">
        <v>61</v>
      </c>
    </row>
    <row r="160" spans="1:20" x14ac:dyDescent="0.25">
      <c r="A160" s="55" t="s">
        <v>5</v>
      </c>
      <c r="B160" s="55" t="s">
        <v>6</v>
      </c>
      <c r="C160" s="55">
        <v>42916</v>
      </c>
      <c r="D160" s="29" t="s">
        <v>51</v>
      </c>
      <c r="E160" s="29" t="s">
        <v>32</v>
      </c>
      <c r="F160" s="58">
        <v>5.799961529680365</v>
      </c>
      <c r="G160" s="58">
        <v>5.759195479452055</v>
      </c>
      <c r="H160" s="58">
        <v>5.6884024961948256</v>
      </c>
      <c r="I160" s="58">
        <v>5.6622771461187211</v>
      </c>
      <c r="J160" s="58">
        <v>5.6305018683409447</v>
      </c>
      <c r="M160" s="51" t="s">
        <v>5</v>
      </c>
      <c r="N160" s="51" t="s">
        <v>4</v>
      </c>
      <c r="O160" s="51">
        <v>42947</v>
      </c>
      <c r="P160" s="27" t="s">
        <v>39</v>
      </c>
      <c r="Q160" s="27" t="s">
        <v>33</v>
      </c>
      <c r="R160" s="53">
        <v>0.4628065915115272</v>
      </c>
      <c r="S160" s="53">
        <v>0.44387511526152723</v>
      </c>
      <c r="T160" s="53" t="s">
        <v>61</v>
      </c>
    </row>
    <row r="161" spans="1:20" x14ac:dyDescent="0.25">
      <c r="A161" s="55" t="s">
        <v>5</v>
      </c>
      <c r="B161" s="55" t="s">
        <v>6</v>
      </c>
      <c r="C161" s="55">
        <v>42916</v>
      </c>
      <c r="D161" s="29" t="s">
        <v>51</v>
      </c>
      <c r="E161" s="29" t="s">
        <v>34</v>
      </c>
      <c r="F161" s="58">
        <v>5.4499615296803654</v>
      </c>
      <c r="G161" s="58">
        <v>5.4091954794520545</v>
      </c>
      <c r="H161" s="58">
        <v>5.338402496194826</v>
      </c>
      <c r="I161" s="58">
        <v>5.3122771461187215</v>
      </c>
      <c r="J161" s="58">
        <v>5.2805018683409441</v>
      </c>
      <c r="M161" s="51" t="s">
        <v>5</v>
      </c>
      <c r="N161" s="51" t="s">
        <v>4</v>
      </c>
      <c r="O161" s="51">
        <v>42947</v>
      </c>
      <c r="P161" s="27" t="s">
        <v>39</v>
      </c>
      <c r="Q161" s="27" t="s">
        <v>35</v>
      </c>
      <c r="R161" s="53">
        <v>0.42780659151152722</v>
      </c>
      <c r="S161" s="53">
        <v>0.40887511526152726</v>
      </c>
      <c r="T161" s="53" t="s">
        <v>61</v>
      </c>
    </row>
    <row r="162" spans="1:20" x14ac:dyDescent="0.25">
      <c r="A162" s="55" t="s">
        <v>5</v>
      </c>
      <c r="B162" s="55" t="s">
        <v>6</v>
      </c>
      <c r="C162" s="55">
        <v>42916</v>
      </c>
      <c r="D162" s="29" t="s">
        <v>52</v>
      </c>
      <c r="E162" s="29" t="s">
        <v>29</v>
      </c>
      <c r="F162" s="57">
        <v>5.772524529680366</v>
      </c>
      <c r="G162" s="57">
        <v>6.220047854452055</v>
      </c>
      <c r="H162" s="57">
        <v>5.9682608295281581</v>
      </c>
      <c r="I162" s="57">
        <v>6.0547950836187212</v>
      </c>
      <c r="J162" s="57">
        <v>5.967416326674277</v>
      </c>
      <c r="M162" s="51" t="s">
        <v>5</v>
      </c>
      <c r="N162" s="51" t="s">
        <v>4</v>
      </c>
      <c r="O162" s="51">
        <v>42947</v>
      </c>
      <c r="P162" s="27" t="s">
        <v>40</v>
      </c>
      <c r="Q162" s="27" t="s">
        <v>31</v>
      </c>
      <c r="R162" s="53">
        <v>0.44472419797440316</v>
      </c>
      <c r="S162" s="53">
        <v>0.42474792297440322</v>
      </c>
      <c r="T162" s="53" t="s">
        <v>61</v>
      </c>
    </row>
    <row r="163" spans="1:20" x14ac:dyDescent="0.25">
      <c r="A163" s="55" t="s">
        <v>5</v>
      </c>
      <c r="B163" s="55" t="s">
        <v>6</v>
      </c>
      <c r="C163" s="55">
        <v>42916</v>
      </c>
      <c r="D163" s="29" t="s">
        <v>52</v>
      </c>
      <c r="E163" s="29" t="s">
        <v>32</v>
      </c>
      <c r="F163" s="58">
        <v>5.5725245296803667</v>
      </c>
      <c r="G163" s="58">
        <v>6.0200478544520548</v>
      </c>
      <c r="H163" s="58">
        <v>5.7682608295281579</v>
      </c>
      <c r="I163" s="58">
        <v>5.854795083618721</v>
      </c>
      <c r="J163" s="58">
        <v>5.7674163266742768</v>
      </c>
      <c r="M163" s="51" t="s">
        <v>5</v>
      </c>
      <c r="N163" s="51" t="s">
        <v>4</v>
      </c>
      <c r="O163" s="51">
        <v>42947</v>
      </c>
      <c r="P163" s="27" t="s">
        <v>40</v>
      </c>
      <c r="Q163" s="27" t="s">
        <v>33</v>
      </c>
      <c r="R163" s="53">
        <v>0.42472419797440314</v>
      </c>
      <c r="S163" s="53">
        <v>0.40474792297440321</v>
      </c>
      <c r="T163" s="53" t="s">
        <v>61</v>
      </c>
    </row>
    <row r="164" spans="1:20" x14ac:dyDescent="0.25">
      <c r="A164" s="55" t="s">
        <v>5</v>
      </c>
      <c r="B164" s="55" t="s">
        <v>6</v>
      </c>
      <c r="C164" s="55">
        <v>42916</v>
      </c>
      <c r="D164" s="29" t="s">
        <v>52</v>
      </c>
      <c r="E164" s="29" t="s">
        <v>34</v>
      </c>
      <c r="F164" s="58">
        <v>5.2225245296803662</v>
      </c>
      <c r="G164" s="58">
        <v>5.6700478544520552</v>
      </c>
      <c r="H164" s="58">
        <v>5.4182608295281582</v>
      </c>
      <c r="I164" s="58">
        <v>5.5047950836187214</v>
      </c>
      <c r="J164" s="58">
        <v>5.4174163266742763</v>
      </c>
      <c r="M164" s="51" t="s">
        <v>5</v>
      </c>
      <c r="N164" s="51" t="s">
        <v>4</v>
      </c>
      <c r="O164" s="51">
        <v>42947</v>
      </c>
      <c r="P164" s="27" t="s">
        <v>40</v>
      </c>
      <c r="Q164" s="27" t="s">
        <v>35</v>
      </c>
      <c r="R164" s="53">
        <v>0.38972419797440316</v>
      </c>
      <c r="S164" s="53">
        <v>0.36974792297440323</v>
      </c>
      <c r="T164" s="53" t="s">
        <v>61</v>
      </c>
    </row>
    <row r="165" spans="1:20" x14ac:dyDescent="0.25">
      <c r="A165" s="55" t="s">
        <v>5</v>
      </c>
      <c r="B165" s="55" t="s">
        <v>6</v>
      </c>
      <c r="C165" s="55">
        <v>42916</v>
      </c>
      <c r="D165" s="29" t="s">
        <v>53</v>
      </c>
      <c r="E165" s="29" t="s">
        <v>29</v>
      </c>
      <c r="F165" s="58">
        <v>6.1004885296803666</v>
      </c>
      <c r="G165" s="58">
        <v>6.5939187294520547</v>
      </c>
      <c r="H165" s="58">
        <v>6.3203094961948239</v>
      </c>
      <c r="I165" s="58">
        <v>6.4180955211187207</v>
      </c>
      <c r="J165" s="58">
        <v>6.3250804516742773</v>
      </c>
      <c r="M165" s="51" t="s">
        <v>5</v>
      </c>
      <c r="N165" s="51" t="s">
        <v>4</v>
      </c>
      <c r="O165" s="51">
        <v>42947</v>
      </c>
      <c r="P165" s="27" t="s">
        <v>59</v>
      </c>
      <c r="Q165" s="27" t="s">
        <v>31</v>
      </c>
      <c r="R165" s="53">
        <v>0.581939511375</v>
      </c>
      <c r="S165" s="53">
        <v>0.56113144550000005</v>
      </c>
      <c r="T165" s="53" t="s">
        <v>61</v>
      </c>
    </row>
    <row r="166" spans="1:20" x14ac:dyDescent="0.25">
      <c r="A166" s="55" t="s">
        <v>5</v>
      </c>
      <c r="B166" s="55" t="s">
        <v>6</v>
      </c>
      <c r="C166" s="55">
        <v>42916</v>
      </c>
      <c r="D166" s="29" t="s">
        <v>53</v>
      </c>
      <c r="E166" s="29" t="s">
        <v>32</v>
      </c>
      <c r="F166" s="58">
        <v>5.9004885296803664</v>
      </c>
      <c r="G166" s="58">
        <v>6.3939187294520554</v>
      </c>
      <c r="H166" s="58">
        <v>6.1203094961948237</v>
      </c>
      <c r="I166" s="58">
        <v>6.2180955211187214</v>
      </c>
      <c r="J166" s="58">
        <v>6.1250804516742772</v>
      </c>
      <c r="M166" s="51" t="s">
        <v>5</v>
      </c>
      <c r="N166" s="51" t="s">
        <v>4</v>
      </c>
      <c r="O166" s="51">
        <v>42947</v>
      </c>
      <c r="P166" s="27" t="s">
        <v>59</v>
      </c>
      <c r="Q166" s="27" t="s">
        <v>33</v>
      </c>
      <c r="R166" s="53">
        <v>0.56193951137500009</v>
      </c>
      <c r="S166" s="53">
        <v>0.54113144550000014</v>
      </c>
      <c r="T166" s="53" t="s">
        <v>61</v>
      </c>
    </row>
    <row r="167" spans="1:20" x14ac:dyDescent="0.25">
      <c r="A167" s="55" t="s">
        <v>5</v>
      </c>
      <c r="B167" s="55" t="s">
        <v>6</v>
      </c>
      <c r="C167" s="55">
        <v>42916</v>
      </c>
      <c r="D167" s="29" t="s">
        <v>53</v>
      </c>
      <c r="E167" s="29" t="s">
        <v>34</v>
      </c>
      <c r="F167" s="57">
        <v>5.5504885296803668</v>
      </c>
      <c r="G167" s="57">
        <v>6.0439187294520549</v>
      </c>
      <c r="H167" s="57">
        <v>5.770309496194824</v>
      </c>
      <c r="I167" s="57">
        <v>5.8680955211187209</v>
      </c>
      <c r="J167" s="57">
        <v>5.7750804516742775</v>
      </c>
      <c r="M167" s="51" t="s">
        <v>5</v>
      </c>
      <c r="N167" s="51" t="s">
        <v>4</v>
      </c>
      <c r="O167" s="51">
        <v>42947</v>
      </c>
      <c r="P167" s="27" t="s">
        <v>59</v>
      </c>
      <c r="Q167" s="27" t="s">
        <v>35</v>
      </c>
      <c r="R167" s="53">
        <v>0.52693951137499995</v>
      </c>
      <c r="S167" s="53">
        <v>0.50613144550000011</v>
      </c>
      <c r="T167" s="53" t="s">
        <v>61</v>
      </c>
    </row>
    <row r="168" spans="1:20" x14ac:dyDescent="0.25">
      <c r="A168" s="55" t="s">
        <v>5</v>
      </c>
      <c r="B168" s="55" t="s">
        <v>6</v>
      </c>
      <c r="C168" s="55">
        <v>42916</v>
      </c>
      <c r="D168" s="29" t="s">
        <v>54</v>
      </c>
      <c r="E168" s="29" t="s">
        <v>29</v>
      </c>
      <c r="F168" s="58">
        <v>6.4088665296803651</v>
      </c>
      <c r="G168" s="58">
        <v>7.0334854794520538</v>
      </c>
      <c r="H168" s="58">
        <v>6.6963308295281578</v>
      </c>
      <c r="I168" s="58">
        <v>6.8248558961187218</v>
      </c>
      <c r="J168" s="58">
        <v>6.7159727016742767</v>
      </c>
      <c r="M168" s="51" t="s">
        <v>5</v>
      </c>
      <c r="N168" s="51" t="s">
        <v>4</v>
      </c>
      <c r="O168" s="51">
        <v>42947</v>
      </c>
      <c r="P168" s="27" t="s">
        <v>41</v>
      </c>
      <c r="Q168" s="27" t="s">
        <v>31</v>
      </c>
      <c r="R168" s="53">
        <v>0.56636749737500003</v>
      </c>
      <c r="S168" s="53">
        <v>0.53953648450000014</v>
      </c>
      <c r="T168" s="53" t="s">
        <v>61</v>
      </c>
    </row>
    <row r="169" spans="1:20" x14ac:dyDescent="0.25">
      <c r="A169" s="55" t="s">
        <v>5</v>
      </c>
      <c r="B169" s="55" t="s">
        <v>6</v>
      </c>
      <c r="C169" s="55">
        <v>42916</v>
      </c>
      <c r="D169" s="29" t="s">
        <v>54</v>
      </c>
      <c r="E169" s="29" t="s">
        <v>32</v>
      </c>
      <c r="F169" s="58">
        <v>6.2088665296803658</v>
      </c>
      <c r="G169" s="58">
        <v>6.8334854794520536</v>
      </c>
      <c r="H169" s="58">
        <v>6.4963308295281577</v>
      </c>
      <c r="I169" s="58">
        <v>6.6248558961187216</v>
      </c>
      <c r="J169" s="58">
        <v>6.5159727016742766</v>
      </c>
      <c r="M169" s="51" t="s">
        <v>5</v>
      </c>
      <c r="N169" s="51" t="s">
        <v>4</v>
      </c>
      <c r="O169" s="51">
        <v>42947</v>
      </c>
      <c r="P169" s="27" t="s">
        <v>41</v>
      </c>
      <c r="Q169" s="27" t="s">
        <v>33</v>
      </c>
      <c r="R169" s="53">
        <v>0.54636749737500012</v>
      </c>
      <c r="S169" s="53">
        <v>0.51953648450000012</v>
      </c>
      <c r="T169" s="53" t="s">
        <v>61</v>
      </c>
    </row>
    <row r="170" spans="1:20" x14ac:dyDescent="0.25">
      <c r="A170" s="55" t="s">
        <v>5</v>
      </c>
      <c r="B170" s="55" t="s">
        <v>6</v>
      </c>
      <c r="C170" s="55">
        <v>42916</v>
      </c>
      <c r="D170" s="29" t="s">
        <v>54</v>
      </c>
      <c r="E170" s="29" t="s">
        <v>34</v>
      </c>
      <c r="F170" s="58">
        <v>5.8588665296803653</v>
      </c>
      <c r="G170" s="58">
        <v>6.483485479452054</v>
      </c>
      <c r="H170" s="58">
        <v>6.146330829528158</v>
      </c>
      <c r="I170" s="58">
        <v>6.2748558961187211</v>
      </c>
      <c r="J170" s="58">
        <v>6.165972701674276</v>
      </c>
      <c r="M170" s="51" t="s">
        <v>5</v>
      </c>
      <c r="N170" s="51" t="s">
        <v>4</v>
      </c>
      <c r="O170" s="51">
        <v>42947</v>
      </c>
      <c r="P170" s="27" t="s">
        <v>41</v>
      </c>
      <c r="Q170" s="27" t="s">
        <v>35</v>
      </c>
      <c r="R170" s="53">
        <v>0.51136749737499998</v>
      </c>
      <c r="S170" s="53">
        <v>0.48453648450000009</v>
      </c>
      <c r="T170" s="53" t="s">
        <v>61</v>
      </c>
    </row>
    <row r="171" spans="1:20" x14ac:dyDescent="0.25">
      <c r="A171" s="55" t="s">
        <v>5</v>
      </c>
      <c r="B171" s="55" t="s">
        <v>6</v>
      </c>
      <c r="C171" s="55">
        <v>42916</v>
      </c>
      <c r="D171" s="29" t="s">
        <v>55</v>
      </c>
      <c r="E171" s="29" t="s">
        <v>29</v>
      </c>
      <c r="F171" s="58">
        <v>7.7231850228310508</v>
      </c>
      <c r="G171" s="58">
        <v>8.0679146232876704</v>
      </c>
      <c r="H171" s="58">
        <v>7.8635597564687982</v>
      </c>
      <c r="I171" s="58">
        <v>7.9180062899543371</v>
      </c>
      <c r="J171" s="58">
        <v>7.816662678843227</v>
      </c>
      <c r="M171" s="55" t="s">
        <v>5</v>
      </c>
      <c r="N171" s="55" t="s">
        <v>4</v>
      </c>
      <c r="O171" s="55">
        <v>42978</v>
      </c>
      <c r="P171" s="29" t="s">
        <v>30</v>
      </c>
      <c r="Q171" s="29" t="s">
        <v>31</v>
      </c>
      <c r="R171" s="56">
        <v>0.59206668052401934</v>
      </c>
      <c r="S171" s="56">
        <v>0.57231223427401956</v>
      </c>
      <c r="T171" s="56" t="s">
        <v>61</v>
      </c>
    </row>
    <row r="172" spans="1:20" x14ac:dyDescent="0.25">
      <c r="A172" s="55" t="s">
        <v>5</v>
      </c>
      <c r="B172" s="55" t="s">
        <v>6</v>
      </c>
      <c r="C172" s="55">
        <v>42916</v>
      </c>
      <c r="D172" s="29" t="s">
        <v>55</v>
      </c>
      <c r="E172" s="29" t="s">
        <v>32</v>
      </c>
      <c r="F172" s="57">
        <v>7.5231850228310506</v>
      </c>
      <c r="G172" s="57">
        <v>7.8679146232876702</v>
      </c>
      <c r="H172" s="57">
        <v>7.6635597564687981</v>
      </c>
      <c r="I172" s="57">
        <v>7.7180062899543369</v>
      </c>
      <c r="J172" s="57">
        <v>7.6166626788432268</v>
      </c>
      <c r="M172" s="55" t="s">
        <v>5</v>
      </c>
      <c r="N172" s="55" t="s">
        <v>4</v>
      </c>
      <c r="O172" s="55">
        <v>42978</v>
      </c>
      <c r="P172" s="29" t="s">
        <v>30</v>
      </c>
      <c r="Q172" s="29" t="s">
        <v>33</v>
      </c>
      <c r="R172" s="56">
        <v>0.57206668052401943</v>
      </c>
      <c r="S172" s="56">
        <v>0.55231223427401954</v>
      </c>
      <c r="T172" s="56" t="s">
        <v>61</v>
      </c>
    </row>
    <row r="173" spans="1:20" x14ac:dyDescent="0.25">
      <c r="A173" s="55" t="s">
        <v>5</v>
      </c>
      <c r="B173" s="55" t="s">
        <v>6</v>
      </c>
      <c r="C173" s="55">
        <v>42916</v>
      </c>
      <c r="D173" s="29" t="s">
        <v>55</v>
      </c>
      <c r="E173" s="29" t="s">
        <v>34</v>
      </c>
      <c r="F173" s="58">
        <v>7.173185022831051</v>
      </c>
      <c r="G173" s="58">
        <v>7.5179146232876706</v>
      </c>
      <c r="H173" s="58">
        <v>7.3135597564687984</v>
      </c>
      <c r="I173" s="58">
        <v>7.3680062899543373</v>
      </c>
      <c r="J173" s="58">
        <v>7.2666626788432271</v>
      </c>
      <c r="M173" s="55" t="s">
        <v>5</v>
      </c>
      <c r="N173" s="55" t="s">
        <v>4</v>
      </c>
      <c r="O173" s="55">
        <v>42978</v>
      </c>
      <c r="P173" s="29" t="s">
        <v>30</v>
      </c>
      <c r="Q173" s="29" t="s">
        <v>35</v>
      </c>
      <c r="R173" s="56">
        <v>0.5370666805240194</v>
      </c>
      <c r="S173" s="56">
        <v>0.51731223427401951</v>
      </c>
      <c r="T173" s="56" t="s">
        <v>61</v>
      </c>
    </row>
    <row r="174" spans="1:20" x14ac:dyDescent="0.25">
      <c r="A174" s="55" t="s">
        <v>5</v>
      </c>
      <c r="B174" s="55" t="s">
        <v>6</v>
      </c>
      <c r="C174" s="55">
        <v>42916</v>
      </c>
      <c r="D174" s="29" t="s">
        <v>56</v>
      </c>
      <c r="E174" s="29" t="s">
        <v>29</v>
      </c>
      <c r="F174" s="58">
        <v>7.912265522831051</v>
      </c>
      <c r="G174" s="58">
        <v>8.2707078607876721</v>
      </c>
      <c r="H174" s="58">
        <v>8.0691681314687962</v>
      </c>
      <c r="I174" s="58">
        <v>8.1297117524543374</v>
      </c>
      <c r="J174" s="58">
        <v>8.0323798996765596</v>
      </c>
      <c r="M174" s="55" t="s">
        <v>5</v>
      </c>
      <c r="N174" s="55" t="s">
        <v>4</v>
      </c>
      <c r="O174" s="55">
        <v>42978</v>
      </c>
      <c r="P174" s="29" t="s">
        <v>36</v>
      </c>
      <c r="Q174" s="29" t="s">
        <v>31</v>
      </c>
      <c r="R174" s="56">
        <v>0.39820785515238655</v>
      </c>
      <c r="S174" s="56">
        <v>0.39460385515238661</v>
      </c>
      <c r="T174" s="56" t="s">
        <v>61</v>
      </c>
    </row>
    <row r="175" spans="1:20" x14ac:dyDescent="0.25">
      <c r="A175" s="55" t="s">
        <v>5</v>
      </c>
      <c r="B175" s="55" t="s">
        <v>6</v>
      </c>
      <c r="C175" s="55">
        <v>42916</v>
      </c>
      <c r="D175" s="29" t="s">
        <v>56</v>
      </c>
      <c r="E175" s="29" t="s">
        <v>32</v>
      </c>
      <c r="F175" s="58">
        <v>7.7122655228310508</v>
      </c>
      <c r="G175" s="58">
        <v>8.0707078607876728</v>
      </c>
      <c r="H175" s="58">
        <v>7.8691681314687969</v>
      </c>
      <c r="I175" s="58">
        <v>7.9297117524543363</v>
      </c>
      <c r="J175" s="58">
        <v>7.8323798996765586</v>
      </c>
      <c r="M175" s="55" t="s">
        <v>5</v>
      </c>
      <c r="N175" s="55" t="s">
        <v>4</v>
      </c>
      <c r="O175" s="55">
        <v>42978</v>
      </c>
      <c r="P175" s="29" t="s">
        <v>36</v>
      </c>
      <c r="Q175" s="29" t="s">
        <v>33</v>
      </c>
      <c r="R175" s="56">
        <v>0.37820785515238659</v>
      </c>
      <c r="S175" s="56">
        <v>0.37460385515238659</v>
      </c>
      <c r="T175" s="56" t="s">
        <v>61</v>
      </c>
    </row>
    <row r="176" spans="1:20" x14ac:dyDescent="0.25">
      <c r="A176" s="55" t="s">
        <v>5</v>
      </c>
      <c r="B176" s="55" t="s">
        <v>6</v>
      </c>
      <c r="C176" s="55">
        <v>42916</v>
      </c>
      <c r="D176" s="29" t="s">
        <v>56</v>
      </c>
      <c r="E176" s="29" t="s">
        <v>34</v>
      </c>
      <c r="F176" s="58">
        <v>7.3622655228310503</v>
      </c>
      <c r="G176" s="58">
        <v>7.7207078607876722</v>
      </c>
      <c r="H176" s="58">
        <v>7.5191681314687973</v>
      </c>
      <c r="I176" s="58">
        <v>7.5797117524543367</v>
      </c>
      <c r="J176" s="58">
        <v>7.4823798996765589</v>
      </c>
      <c r="M176" s="55" t="s">
        <v>5</v>
      </c>
      <c r="N176" s="55" t="s">
        <v>4</v>
      </c>
      <c r="O176" s="55">
        <v>42978</v>
      </c>
      <c r="P176" s="29" t="s">
        <v>36</v>
      </c>
      <c r="Q176" s="29" t="s">
        <v>35</v>
      </c>
      <c r="R176" s="56">
        <v>0.34320785515238661</v>
      </c>
      <c r="S176" s="56">
        <v>0.33960385515238667</v>
      </c>
      <c r="T176" s="56" t="s">
        <v>61</v>
      </c>
    </row>
    <row r="177" spans="1:20" x14ac:dyDescent="0.25">
      <c r="A177" s="55" t="s">
        <v>5</v>
      </c>
      <c r="B177" s="55" t="s">
        <v>6</v>
      </c>
      <c r="C177" s="55">
        <v>42916</v>
      </c>
      <c r="D177" s="29" t="s">
        <v>57</v>
      </c>
      <c r="E177" s="29" t="s">
        <v>29</v>
      </c>
      <c r="F177" s="57">
        <v>7.912265522831051</v>
      </c>
      <c r="G177" s="57">
        <v>8.2707078607876721</v>
      </c>
      <c r="H177" s="57">
        <v>8.0691681314687962</v>
      </c>
      <c r="I177" s="57">
        <v>8.1297117524543374</v>
      </c>
      <c r="J177" s="57">
        <v>8.0323798996765596</v>
      </c>
      <c r="M177" s="55" t="s">
        <v>5</v>
      </c>
      <c r="N177" s="55" t="s">
        <v>4</v>
      </c>
      <c r="O177" s="55">
        <v>42978</v>
      </c>
      <c r="P177" s="29" t="s">
        <v>37</v>
      </c>
      <c r="Q177" s="29" t="s">
        <v>31</v>
      </c>
      <c r="R177" s="56">
        <v>0.55483809375000015</v>
      </c>
      <c r="S177" s="56">
        <v>0.54101547768750002</v>
      </c>
      <c r="T177" s="56" t="s">
        <v>61</v>
      </c>
    </row>
    <row r="178" spans="1:20" x14ac:dyDescent="0.25">
      <c r="A178" s="55" t="s">
        <v>5</v>
      </c>
      <c r="B178" s="55" t="s">
        <v>6</v>
      </c>
      <c r="C178" s="55">
        <v>42916</v>
      </c>
      <c r="D178" s="29" t="s">
        <v>57</v>
      </c>
      <c r="E178" s="29" t="s">
        <v>32</v>
      </c>
      <c r="F178" s="58">
        <v>7.7122655228310508</v>
      </c>
      <c r="G178" s="58">
        <v>8.0707078607876728</v>
      </c>
      <c r="H178" s="58">
        <v>7.8691681314687969</v>
      </c>
      <c r="I178" s="58">
        <v>7.9297117524543363</v>
      </c>
      <c r="J178" s="58">
        <v>7.8323798996765586</v>
      </c>
      <c r="M178" s="55" t="s">
        <v>5</v>
      </c>
      <c r="N178" s="55" t="s">
        <v>4</v>
      </c>
      <c r="O178" s="55">
        <v>42978</v>
      </c>
      <c r="P178" s="29" t="s">
        <v>37</v>
      </c>
      <c r="Q178" s="29" t="s">
        <v>33</v>
      </c>
      <c r="R178" s="56">
        <v>0.53483809375000013</v>
      </c>
      <c r="S178" s="56">
        <v>0.52101547768750001</v>
      </c>
      <c r="T178" s="56" t="s">
        <v>61</v>
      </c>
    </row>
    <row r="179" spans="1:20" x14ac:dyDescent="0.25">
      <c r="A179" s="55" t="s">
        <v>5</v>
      </c>
      <c r="B179" s="55" t="s">
        <v>6</v>
      </c>
      <c r="C179" s="55">
        <v>42916</v>
      </c>
      <c r="D179" s="29" t="s">
        <v>57</v>
      </c>
      <c r="E179" s="29" t="s">
        <v>34</v>
      </c>
      <c r="F179" s="58">
        <v>7.3622655228310503</v>
      </c>
      <c r="G179" s="58">
        <v>7.7207078607876722</v>
      </c>
      <c r="H179" s="58">
        <v>7.5191681314687973</v>
      </c>
      <c r="I179" s="58">
        <v>7.5797117524543367</v>
      </c>
      <c r="J179" s="58">
        <v>7.4823798996765589</v>
      </c>
      <c r="M179" s="55" t="s">
        <v>5</v>
      </c>
      <c r="N179" s="55" t="s">
        <v>4</v>
      </c>
      <c r="O179" s="55">
        <v>42978</v>
      </c>
      <c r="P179" s="29" t="s">
        <v>37</v>
      </c>
      <c r="Q179" s="29" t="s">
        <v>35</v>
      </c>
      <c r="R179" s="56">
        <v>0.49983809375000005</v>
      </c>
      <c r="S179" s="56">
        <v>0.48601547768749997</v>
      </c>
      <c r="T179" s="56" t="s">
        <v>61</v>
      </c>
    </row>
    <row r="180" spans="1:20" x14ac:dyDescent="0.25">
      <c r="A180" s="55" t="s">
        <v>5</v>
      </c>
      <c r="B180" s="55" t="s">
        <v>6</v>
      </c>
      <c r="C180" s="55">
        <v>42916</v>
      </c>
      <c r="D180" s="29" t="s">
        <v>58</v>
      </c>
      <c r="E180" s="29" t="s">
        <v>29</v>
      </c>
      <c r="F180" s="58">
        <v>8.6721847488584487</v>
      </c>
      <c r="G180" s="58">
        <v>8.7276809589041093</v>
      </c>
      <c r="H180" s="58">
        <v>8.7100022146118725</v>
      </c>
      <c r="I180" s="58">
        <v>8.6447066210045644</v>
      </c>
      <c r="J180" s="58">
        <v>8.4970743493150671</v>
      </c>
      <c r="M180" s="55" t="s">
        <v>5</v>
      </c>
      <c r="N180" s="55" t="s">
        <v>4</v>
      </c>
      <c r="O180" s="55">
        <v>42978</v>
      </c>
      <c r="P180" s="29" t="s">
        <v>38</v>
      </c>
      <c r="Q180" s="29" t="s">
        <v>31</v>
      </c>
      <c r="R180" s="56">
        <v>0.44299058187048101</v>
      </c>
      <c r="S180" s="56">
        <v>0.43822845687048095</v>
      </c>
      <c r="T180" s="56" t="s">
        <v>61</v>
      </c>
    </row>
    <row r="181" spans="1:20" x14ac:dyDescent="0.25">
      <c r="A181" s="55" t="s">
        <v>5</v>
      </c>
      <c r="B181" s="55" t="s">
        <v>6</v>
      </c>
      <c r="C181" s="55">
        <v>42916</v>
      </c>
      <c r="D181" s="29" t="s">
        <v>58</v>
      </c>
      <c r="E181" s="29" t="s">
        <v>32</v>
      </c>
      <c r="F181" s="58">
        <v>8.4721847488584494</v>
      </c>
      <c r="G181" s="58">
        <v>8.52768095890411</v>
      </c>
      <c r="H181" s="58">
        <v>8.5100022146118732</v>
      </c>
      <c r="I181" s="58">
        <v>8.4447066210045652</v>
      </c>
      <c r="J181" s="58">
        <v>8.2970743493150678</v>
      </c>
      <c r="M181" s="55" t="s">
        <v>5</v>
      </c>
      <c r="N181" s="55" t="s">
        <v>4</v>
      </c>
      <c r="O181" s="55">
        <v>42978</v>
      </c>
      <c r="P181" s="29" t="s">
        <v>38</v>
      </c>
      <c r="Q181" s="29" t="s">
        <v>33</v>
      </c>
      <c r="R181" s="56">
        <v>0.422990581870481</v>
      </c>
      <c r="S181" s="56">
        <v>0.41822845687048094</v>
      </c>
      <c r="T181" s="56" t="s">
        <v>61</v>
      </c>
    </row>
    <row r="182" spans="1:20" x14ac:dyDescent="0.25">
      <c r="A182" s="55" t="s">
        <v>5</v>
      </c>
      <c r="B182" s="55" t="s">
        <v>6</v>
      </c>
      <c r="C182" s="55">
        <v>42916</v>
      </c>
      <c r="D182" s="29" t="s">
        <v>58</v>
      </c>
      <c r="E182" s="29" t="s">
        <v>34</v>
      </c>
      <c r="F182" s="57">
        <v>8.122184748858448</v>
      </c>
      <c r="G182" s="57">
        <v>8.1776809589041086</v>
      </c>
      <c r="H182" s="57">
        <v>8.1600022146118736</v>
      </c>
      <c r="I182" s="57">
        <v>8.0947066210045655</v>
      </c>
      <c r="J182" s="57">
        <v>7.9470743493150682</v>
      </c>
      <c r="M182" s="55" t="s">
        <v>5</v>
      </c>
      <c r="N182" s="55" t="s">
        <v>4</v>
      </c>
      <c r="O182" s="55">
        <v>42978</v>
      </c>
      <c r="P182" s="29" t="s">
        <v>38</v>
      </c>
      <c r="Q182" s="29" t="s">
        <v>35</v>
      </c>
      <c r="R182" s="56">
        <v>0.38799058187048102</v>
      </c>
      <c r="S182" s="56">
        <v>0.38322845687048096</v>
      </c>
      <c r="T182" s="56" t="s">
        <v>61</v>
      </c>
    </row>
    <row r="183" spans="1:20" x14ac:dyDescent="0.25">
      <c r="A183" s="55" t="s">
        <v>5</v>
      </c>
      <c r="B183" s="55" t="s">
        <v>6</v>
      </c>
      <c r="C183" s="55">
        <v>42947</v>
      </c>
      <c r="D183" s="29" t="s">
        <v>49</v>
      </c>
      <c r="E183" s="29" t="s">
        <v>29</v>
      </c>
      <c r="F183" s="58">
        <v>6.2722260045662095</v>
      </c>
      <c r="G183" s="58">
        <v>6.2386654794520551</v>
      </c>
      <c r="H183" s="58">
        <v>6.1344489878234398</v>
      </c>
      <c r="I183" s="58">
        <v>6.0642817294520555</v>
      </c>
      <c r="J183" s="58" t="s">
        <v>61</v>
      </c>
      <c r="M183" s="55" t="s">
        <v>5</v>
      </c>
      <c r="N183" s="55" t="s">
        <v>4</v>
      </c>
      <c r="O183" s="55">
        <v>42978</v>
      </c>
      <c r="P183" s="29" t="s">
        <v>39</v>
      </c>
      <c r="Q183" s="29" t="s">
        <v>31</v>
      </c>
      <c r="R183" s="56">
        <v>0.47846776651152717</v>
      </c>
      <c r="S183" s="56">
        <v>0.46110781276152724</v>
      </c>
      <c r="T183" s="56" t="s">
        <v>61</v>
      </c>
    </row>
    <row r="184" spans="1:20" x14ac:dyDescent="0.25">
      <c r="A184" s="55" t="s">
        <v>5</v>
      </c>
      <c r="B184" s="55" t="s">
        <v>6</v>
      </c>
      <c r="C184" s="55">
        <v>42947</v>
      </c>
      <c r="D184" s="29" t="s">
        <v>49</v>
      </c>
      <c r="E184" s="29" t="s">
        <v>32</v>
      </c>
      <c r="F184" s="58">
        <v>6.0722260045662093</v>
      </c>
      <c r="G184" s="58">
        <v>6.0386654794520549</v>
      </c>
      <c r="H184" s="58">
        <v>5.9344489878234397</v>
      </c>
      <c r="I184" s="58">
        <v>5.8642817294520553</v>
      </c>
      <c r="J184" s="58" t="s">
        <v>61</v>
      </c>
      <c r="M184" s="55" t="s">
        <v>5</v>
      </c>
      <c r="N184" s="55" t="s">
        <v>4</v>
      </c>
      <c r="O184" s="55">
        <v>42978</v>
      </c>
      <c r="P184" s="29" t="s">
        <v>39</v>
      </c>
      <c r="Q184" s="29" t="s">
        <v>33</v>
      </c>
      <c r="R184" s="56">
        <v>0.45846776651152715</v>
      </c>
      <c r="S184" s="56">
        <v>0.44110781276152722</v>
      </c>
      <c r="T184" s="56" t="s">
        <v>61</v>
      </c>
    </row>
    <row r="185" spans="1:20" x14ac:dyDescent="0.25">
      <c r="A185" s="55" t="s">
        <v>5</v>
      </c>
      <c r="B185" s="55" t="s">
        <v>6</v>
      </c>
      <c r="C185" s="55">
        <v>42947</v>
      </c>
      <c r="D185" s="29" t="s">
        <v>49</v>
      </c>
      <c r="E185" s="29" t="s">
        <v>34</v>
      </c>
      <c r="F185" s="58">
        <v>5.7222260045662097</v>
      </c>
      <c r="G185" s="58">
        <v>5.6886654794520553</v>
      </c>
      <c r="H185" s="58">
        <v>5.58444898782344</v>
      </c>
      <c r="I185" s="58">
        <v>5.5142817294520556</v>
      </c>
      <c r="J185" s="58" t="s">
        <v>61</v>
      </c>
      <c r="M185" s="55" t="s">
        <v>5</v>
      </c>
      <c r="N185" s="55" t="s">
        <v>4</v>
      </c>
      <c r="O185" s="55">
        <v>42978</v>
      </c>
      <c r="P185" s="29" t="s">
        <v>39</v>
      </c>
      <c r="Q185" s="29" t="s">
        <v>35</v>
      </c>
      <c r="R185" s="56">
        <v>0.42346776651152718</v>
      </c>
      <c r="S185" s="56">
        <v>0.40610781276152724</v>
      </c>
      <c r="T185" s="56" t="s">
        <v>61</v>
      </c>
    </row>
    <row r="186" spans="1:20" x14ac:dyDescent="0.25">
      <c r="A186" s="55" t="s">
        <v>5</v>
      </c>
      <c r="B186" s="55" t="s">
        <v>6</v>
      </c>
      <c r="C186" s="55">
        <v>42947</v>
      </c>
      <c r="D186" s="29" t="s">
        <v>50</v>
      </c>
      <c r="E186" s="29" t="s">
        <v>29</v>
      </c>
      <c r="F186" s="58">
        <v>5.9343503545662104</v>
      </c>
      <c r="G186" s="58">
        <v>5.8933642294520538</v>
      </c>
      <c r="H186" s="58">
        <v>5.8037772711567728</v>
      </c>
      <c r="I186" s="58">
        <v>5.8059652794520549</v>
      </c>
      <c r="J186" s="58" t="s">
        <v>61</v>
      </c>
      <c r="M186" s="55" t="s">
        <v>5</v>
      </c>
      <c r="N186" s="55" t="s">
        <v>4</v>
      </c>
      <c r="O186" s="55">
        <v>42978</v>
      </c>
      <c r="P186" s="29" t="s">
        <v>40</v>
      </c>
      <c r="Q186" s="29" t="s">
        <v>31</v>
      </c>
      <c r="R186" s="56">
        <v>0.44024894797440323</v>
      </c>
      <c r="S186" s="56">
        <v>0.42188937297440327</v>
      </c>
      <c r="T186" s="56" t="s">
        <v>61</v>
      </c>
    </row>
    <row r="187" spans="1:20" x14ac:dyDescent="0.25">
      <c r="A187" s="55" t="s">
        <v>5</v>
      </c>
      <c r="B187" s="55" t="s">
        <v>6</v>
      </c>
      <c r="C187" s="55">
        <v>42947</v>
      </c>
      <c r="D187" s="29" t="s">
        <v>50</v>
      </c>
      <c r="E187" s="29" t="s">
        <v>32</v>
      </c>
      <c r="F187" s="57">
        <v>5.7343503545662102</v>
      </c>
      <c r="G187" s="57">
        <v>5.6933642294520537</v>
      </c>
      <c r="H187" s="57">
        <v>5.6037772711567726</v>
      </c>
      <c r="I187" s="57">
        <v>5.6059652794520547</v>
      </c>
      <c r="J187" s="57" t="s">
        <v>61</v>
      </c>
      <c r="M187" s="55" t="s">
        <v>5</v>
      </c>
      <c r="N187" s="55" t="s">
        <v>4</v>
      </c>
      <c r="O187" s="55">
        <v>42978</v>
      </c>
      <c r="P187" s="29" t="s">
        <v>40</v>
      </c>
      <c r="Q187" s="29" t="s">
        <v>33</v>
      </c>
      <c r="R187" s="56">
        <v>0.42024894797440321</v>
      </c>
      <c r="S187" s="56">
        <v>0.40188937297440325</v>
      </c>
      <c r="T187" s="56" t="s">
        <v>61</v>
      </c>
    </row>
    <row r="188" spans="1:20" x14ac:dyDescent="0.25">
      <c r="A188" s="55" t="s">
        <v>5</v>
      </c>
      <c r="B188" s="55" t="s">
        <v>6</v>
      </c>
      <c r="C188" s="55">
        <v>42947</v>
      </c>
      <c r="D188" s="29" t="s">
        <v>50</v>
      </c>
      <c r="E188" s="29" t="s">
        <v>34</v>
      </c>
      <c r="F188" s="58">
        <v>5.3843503545662106</v>
      </c>
      <c r="G188" s="58">
        <v>5.343364229452054</v>
      </c>
      <c r="H188" s="58">
        <v>5.253777271156773</v>
      </c>
      <c r="I188" s="58">
        <v>5.2559652794520542</v>
      </c>
      <c r="J188" s="58" t="s">
        <v>61</v>
      </c>
      <c r="M188" s="55" t="s">
        <v>5</v>
      </c>
      <c r="N188" s="55" t="s">
        <v>4</v>
      </c>
      <c r="O188" s="55">
        <v>42978</v>
      </c>
      <c r="P188" s="29" t="s">
        <v>40</v>
      </c>
      <c r="Q188" s="29" t="s">
        <v>35</v>
      </c>
      <c r="R188" s="56">
        <v>0.38524894797440318</v>
      </c>
      <c r="S188" s="56">
        <v>0.36688937297440327</v>
      </c>
      <c r="T188" s="56" t="s">
        <v>61</v>
      </c>
    </row>
    <row r="189" spans="1:20" x14ac:dyDescent="0.25">
      <c r="A189" s="55" t="s">
        <v>5</v>
      </c>
      <c r="B189" s="55" t="s">
        <v>6</v>
      </c>
      <c r="C189" s="55">
        <v>42947</v>
      </c>
      <c r="D189" s="29" t="s">
        <v>51</v>
      </c>
      <c r="E189" s="29" t="s">
        <v>29</v>
      </c>
      <c r="F189" s="58">
        <v>5.9558960045662106</v>
      </c>
      <c r="G189" s="58">
        <v>5.9309804794520549</v>
      </c>
      <c r="H189" s="58">
        <v>5.8544256544901092</v>
      </c>
      <c r="I189" s="58">
        <v>5.8472729794520557</v>
      </c>
      <c r="J189" s="58" t="s">
        <v>61</v>
      </c>
      <c r="M189" s="55" t="s">
        <v>5</v>
      </c>
      <c r="N189" s="55" t="s">
        <v>4</v>
      </c>
      <c r="O189" s="55">
        <v>42978</v>
      </c>
      <c r="P189" s="29" t="s">
        <v>59</v>
      </c>
      <c r="Q189" s="29" t="s">
        <v>31</v>
      </c>
      <c r="R189" s="56">
        <v>0.58055747512500011</v>
      </c>
      <c r="S189" s="56">
        <v>0.560257656125</v>
      </c>
      <c r="T189" s="56" t="s">
        <v>61</v>
      </c>
    </row>
    <row r="190" spans="1:20" x14ac:dyDescent="0.25">
      <c r="A190" s="55" t="s">
        <v>5</v>
      </c>
      <c r="B190" s="55" t="s">
        <v>6</v>
      </c>
      <c r="C190" s="55">
        <v>42947</v>
      </c>
      <c r="D190" s="29" t="s">
        <v>51</v>
      </c>
      <c r="E190" s="29" t="s">
        <v>32</v>
      </c>
      <c r="F190" s="58">
        <v>5.7558960045662104</v>
      </c>
      <c r="G190" s="58">
        <v>5.7309804794520547</v>
      </c>
      <c r="H190" s="58">
        <v>5.654425654490109</v>
      </c>
      <c r="I190" s="58">
        <v>5.6472729794520564</v>
      </c>
      <c r="J190" s="58" t="s">
        <v>61</v>
      </c>
      <c r="M190" s="55" t="s">
        <v>5</v>
      </c>
      <c r="N190" s="55" t="s">
        <v>4</v>
      </c>
      <c r="O190" s="55">
        <v>42978</v>
      </c>
      <c r="P190" s="29" t="s">
        <v>59</v>
      </c>
      <c r="Q190" s="29" t="s">
        <v>33</v>
      </c>
      <c r="R190" s="56">
        <v>0.56055747512500009</v>
      </c>
      <c r="S190" s="56">
        <v>0.54025765612499999</v>
      </c>
      <c r="T190" s="56" t="s">
        <v>61</v>
      </c>
    </row>
    <row r="191" spans="1:20" x14ac:dyDescent="0.25">
      <c r="A191" s="55" t="s">
        <v>5</v>
      </c>
      <c r="B191" s="55" t="s">
        <v>6</v>
      </c>
      <c r="C191" s="55">
        <v>42947</v>
      </c>
      <c r="D191" s="29" t="s">
        <v>51</v>
      </c>
      <c r="E191" s="29" t="s">
        <v>34</v>
      </c>
      <c r="F191" s="58">
        <v>5.4058960045662108</v>
      </c>
      <c r="G191" s="58">
        <v>5.3809804794520542</v>
      </c>
      <c r="H191" s="58">
        <v>5.3044256544901085</v>
      </c>
      <c r="I191" s="58">
        <v>5.2972729794520559</v>
      </c>
      <c r="J191" s="58" t="s">
        <v>61</v>
      </c>
      <c r="M191" s="55" t="s">
        <v>5</v>
      </c>
      <c r="N191" s="55" t="s">
        <v>4</v>
      </c>
      <c r="O191" s="55">
        <v>42978</v>
      </c>
      <c r="P191" s="29" t="s">
        <v>59</v>
      </c>
      <c r="Q191" s="29" t="s">
        <v>35</v>
      </c>
      <c r="R191" s="56">
        <v>0.52555747512500006</v>
      </c>
      <c r="S191" s="56">
        <v>0.50525765612499995</v>
      </c>
      <c r="T191" s="56" t="s">
        <v>61</v>
      </c>
    </row>
    <row r="192" spans="1:20" x14ac:dyDescent="0.25">
      <c r="A192" s="55" t="s">
        <v>5</v>
      </c>
      <c r="B192" s="55" t="s">
        <v>6</v>
      </c>
      <c r="C192" s="55">
        <v>42947</v>
      </c>
      <c r="D192" s="29" t="s">
        <v>52</v>
      </c>
      <c r="E192" s="29" t="s">
        <v>29</v>
      </c>
      <c r="F192" s="57">
        <v>5.8972570045662112</v>
      </c>
      <c r="G192" s="57">
        <v>6.1885166044520545</v>
      </c>
      <c r="H192" s="57">
        <v>5.9761579878234397</v>
      </c>
      <c r="I192" s="57">
        <v>6.0334524169520547</v>
      </c>
      <c r="J192" s="57" t="s">
        <v>61</v>
      </c>
      <c r="M192" s="55" t="s">
        <v>5</v>
      </c>
      <c r="N192" s="55" t="s">
        <v>4</v>
      </c>
      <c r="O192" s="55">
        <v>42978</v>
      </c>
      <c r="P192" s="29" t="s">
        <v>41</v>
      </c>
      <c r="Q192" s="29" t="s">
        <v>31</v>
      </c>
      <c r="R192" s="56">
        <v>0.56492134137500005</v>
      </c>
      <c r="S192" s="56">
        <v>0.53863521250000002</v>
      </c>
      <c r="T192" s="56" t="s">
        <v>61</v>
      </c>
    </row>
    <row r="193" spans="1:20" x14ac:dyDescent="0.25">
      <c r="A193" s="55" t="s">
        <v>5</v>
      </c>
      <c r="B193" s="55" t="s">
        <v>6</v>
      </c>
      <c r="C193" s="55">
        <v>42947</v>
      </c>
      <c r="D193" s="29" t="s">
        <v>52</v>
      </c>
      <c r="E193" s="29" t="s">
        <v>32</v>
      </c>
      <c r="F193" s="58">
        <v>5.697257004566211</v>
      </c>
      <c r="G193" s="58">
        <v>5.9885166044520544</v>
      </c>
      <c r="H193" s="58">
        <v>5.7761579878234404</v>
      </c>
      <c r="I193" s="58">
        <v>5.8334524169520545</v>
      </c>
      <c r="J193" s="58" t="s">
        <v>61</v>
      </c>
      <c r="M193" s="55" t="s">
        <v>5</v>
      </c>
      <c r="N193" s="55" t="s">
        <v>4</v>
      </c>
      <c r="O193" s="55">
        <v>42978</v>
      </c>
      <c r="P193" s="29" t="s">
        <v>41</v>
      </c>
      <c r="Q193" s="29" t="s">
        <v>33</v>
      </c>
      <c r="R193" s="56">
        <v>0.54492134137500003</v>
      </c>
      <c r="S193" s="56">
        <v>0.51863521250000011</v>
      </c>
      <c r="T193" s="56" t="s">
        <v>61</v>
      </c>
    </row>
    <row r="194" spans="1:20" x14ac:dyDescent="0.25">
      <c r="A194" s="55" t="s">
        <v>5</v>
      </c>
      <c r="B194" s="55" t="s">
        <v>6</v>
      </c>
      <c r="C194" s="55">
        <v>42947</v>
      </c>
      <c r="D194" s="29" t="s">
        <v>52</v>
      </c>
      <c r="E194" s="29" t="s">
        <v>34</v>
      </c>
      <c r="F194" s="58">
        <v>5.3472570045662113</v>
      </c>
      <c r="G194" s="58">
        <v>5.6385166044520547</v>
      </c>
      <c r="H194" s="58">
        <v>5.4261579878234398</v>
      </c>
      <c r="I194" s="58">
        <v>5.4834524169520549</v>
      </c>
      <c r="J194" s="58" t="s">
        <v>61</v>
      </c>
      <c r="M194" s="55" t="s">
        <v>5</v>
      </c>
      <c r="N194" s="55" t="s">
        <v>4</v>
      </c>
      <c r="O194" s="55">
        <v>42978</v>
      </c>
      <c r="P194" s="29" t="s">
        <v>41</v>
      </c>
      <c r="Q194" s="29" t="s">
        <v>35</v>
      </c>
      <c r="R194" s="56">
        <v>0.509921341375</v>
      </c>
      <c r="S194" s="56">
        <v>0.48363521250000002</v>
      </c>
      <c r="T194" s="56" t="s">
        <v>61</v>
      </c>
    </row>
    <row r="195" spans="1:20" x14ac:dyDescent="0.25">
      <c r="A195" s="55" t="s">
        <v>5</v>
      </c>
      <c r="B195" s="55" t="s">
        <v>6</v>
      </c>
      <c r="C195" s="55">
        <v>42947</v>
      </c>
      <c r="D195" s="29" t="s">
        <v>53</v>
      </c>
      <c r="E195" s="29" t="s">
        <v>29</v>
      </c>
      <c r="F195" s="58">
        <v>6.2421190045662103</v>
      </c>
      <c r="G195" s="58">
        <v>6.5603977294520543</v>
      </c>
      <c r="H195" s="58">
        <v>6.3317113211567726</v>
      </c>
      <c r="I195" s="58">
        <v>6.3953948544520545</v>
      </c>
      <c r="J195" s="58" t="s">
        <v>61</v>
      </c>
      <c r="M195" s="51" t="s">
        <v>5</v>
      </c>
      <c r="N195" s="51" t="s">
        <v>4</v>
      </c>
      <c r="O195" s="51">
        <v>43008</v>
      </c>
      <c r="P195" s="27" t="s">
        <v>30</v>
      </c>
      <c r="Q195" s="27" t="s">
        <v>31</v>
      </c>
      <c r="R195" s="53">
        <v>0.58771531802401944</v>
      </c>
      <c r="S195" s="53">
        <v>0.56952680552401946</v>
      </c>
      <c r="T195" s="53" t="s">
        <v>61</v>
      </c>
    </row>
    <row r="196" spans="1:20" x14ac:dyDescent="0.25">
      <c r="A196" s="55" t="s">
        <v>5</v>
      </c>
      <c r="B196" s="55" t="s">
        <v>6</v>
      </c>
      <c r="C196" s="55">
        <v>42947</v>
      </c>
      <c r="D196" s="29" t="s">
        <v>53</v>
      </c>
      <c r="E196" s="29" t="s">
        <v>32</v>
      </c>
      <c r="F196" s="58">
        <v>6.0421190045662101</v>
      </c>
      <c r="G196" s="58">
        <v>6.3603977294520551</v>
      </c>
      <c r="H196" s="58">
        <v>6.1317113211567733</v>
      </c>
      <c r="I196" s="58">
        <v>6.1953948544520543</v>
      </c>
      <c r="J196" s="58" t="s">
        <v>61</v>
      </c>
      <c r="M196" s="51" t="s">
        <v>5</v>
      </c>
      <c r="N196" s="51" t="s">
        <v>4</v>
      </c>
      <c r="O196" s="51">
        <v>43008</v>
      </c>
      <c r="P196" s="27" t="s">
        <v>30</v>
      </c>
      <c r="Q196" s="27" t="s">
        <v>33</v>
      </c>
      <c r="R196" s="53">
        <v>0.56771531802401953</v>
      </c>
      <c r="S196" s="53">
        <v>0.54952680552401956</v>
      </c>
      <c r="T196" s="53" t="s">
        <v>61</v>
      </c>
    </row>
    <row r="197" spans="1:20" x14ac:dyDescent="0.25">
      <c r="A197" s="55" t="s">
        <v>5</v>
      </c>
      <c r="B197" s="55" t="s">
        <v>6</v>
      </c>
      <c r="C197" s="55">
        <v>42947</v>
      </c>
      <c r="D197" s="29" t="s">
        <v>53</v>
      </c>
      <c r="E197" s="29" t="s">
        <v>34</v>
      </c>
      <c r="F197" s="57">
        <v>5.6921190045662104</v>
      </c>
      <c r="G197" s="57">
        <v>6.0103977294520545</v>
      </c>
      <c r="H197" s="57">
        <v>5.7817113211567728</v>
      </c>
      <c r="I197" s="57">
        <v>5.8453948544520546</v>
      </c>
      <c r="J197" s="57" t="s">
        <v>61</v>
      </c>
      <c r="M197" s="51" t="s">
        <v>5</v>
      </c>
      <c r="N197" s="51" t="s">
        <v>4</v>
      </c>
      <c r="O197" s="51">
        <v>43008</v>
      </c>
      <c r="P197" s="27" t="s">
        <v>30</v>
      </c>
      <c r="Q197" s="27" t="s">
        <v>35</v>
      </c>
      <c r="R197" s="53">
        <v>0.53271531802401939</v>
      </c>
      <c r="S197" s="53">
        <v>0.51452680552401953</v>
      </c>
      <c r="T197" s="53" t="s">
        <v>61</v>
      </c>
    </row>
    <row r="198" spans="1:20" x14ac:dyDescent="0.25">
      <c r="A198" s="55" t="s">
        <v>5</v>
      </c>
      <c r="B198" s="55" t="s">
        <v>6</v>
      </c>
      <c r="C198" s="55">
        <v>42947</v>
      </c>
      <c r="D198" s="29" t="s">
        <v>54</v>
      </c>
      <c r="E198" s="29" t="s">
        <v>29</v>
      </c>
      <c r="F198" s="58">
        <v>6.5991610045662084</v>
      </c>
      <c r="G198" s="58">
        <v>6.9940529794520527</v>
      </c>
      <c r="H198" s="58">
        <v>6.7174439878234384</v>
      </c>
      <c r="I198" s="58">
        <v>6.7981792294520531</v>
      </c>
      <c r="J198" s="58" t="s">
        <v>61</v>
      </c>
      <c r="M198" s="51" t="s">
        <v>5</v>
      </c>
      <c r="N198" s="51" t="s">
        <v>4</v>
      </c>
      <c r="O198" s="51">
        <v>43008</v>
      </c>
      <c r="P198" s="27" t="s">
        <v>36</v>
      </c>
      <c r="Q198" s="27" t="s">
        <v>31</v>
      </c>
      <c r="R198" s="53">
        <v>0.39707735515238657</v>
      </c>
      <c r="S198" s="53">
        <v>0.39406835515238658</v>
      </c>
      <c r="T198" s="53" t="s">
        <v>61</v>
      </c>
    </row>
    <row r="199" spans="1:20" x14ac:dyDescent="0.25">
      <c r="A199" s="55" t="s">
        <v>5</v>
      </c>
      <c r="B199" s="55" t="s">
        <v>6</v>
      </c>
      <c r="C199" s="55">
        <v>42947</v>
      </c>
      <c r="D199" s="29" t="s">
        <v>54</v>
      </c>
      <c r="E199" s="29" t="s">
        <v>32</v>
      </c>
      <c r="F199" s="58">
        <v>6.3991610045662082</v>
      </c>
      <c r="G199" s="58">
        <v>6.7940529794520526</v>
      </c>
      <c r="H199" s="58">
        <v>6.5174439878234383</v>
      </c>
      <c r="I199" s="58">
        <v>6.5981792294520529</v>
      </c>
      <c r="J199" s="58" t="s">
        <v>61</v>
      </c>
      <c r="M199" s="51" t="s">
        <v>5</v>
      </c>
      <c r="N199" s="51" t="s">
        <v>4</v>
      </c>
      <c r="O199" s="51">
        <v>43008</v>
      </c>
      <c r="P199" s="27" t="s">
        <v>36</v>
      </c>
      <c r="Q199" s="27" t="s">
        <v>33</v>
      </c>
      <c r="R199" s="53">
        <v>0.37707735515238661</v>
      </c>
      <c r="S199" s="53">
        <v>0.37406835515238662</v>
      </c>
      <c r="T199" s="53" t="s">
        <v>61</v>
      </c>
    </row>
    <row r="200" spans="1:20" x14ac:dyDescent="0.25">
      <c r="A200" s="55" t="s">
        <v>5</v>
      </c>
      <c r="B200" s="55" t="s">
        <v>6</v>
      </c>
      <c r="C200" s="55">
        <v>42947</v>
      </c>
      <c r="D200" s="31" t="s">
        <v>54</v>
      </c>
      <c r="E200" s="29" t="s">
        <v>34</v>
      </c>
      <c r="F200" s="58">
        <v>6.0491610045662085</v>
      </c>
      <c r="G200" s="58">
        <v>6.4440529794520529</v>
      </c>
      <c r="H200" s="58">
        <v>6.1674439878234377</v>
      </c>
      <c r="I200" s="58">
        <v>6.2481792294520533</v>
      </c>
      <c r="J200" s="58" t="s">
        <v>61</v>
      </c>
      <c r="M200" s="51" t="s">
        <v>5</v>
      </c>
      <c r="N200" s="51" t="s">
        <v>4</v>
      </c>
      <c r="O200" s="51">
        <v>43008</v>
      </c>
      <c r="P200" s="27" t="s">
        <v>36</v>
      </c>
      <c r="Q200" s="27" t="s">
        <v>35</v>
      </c>
      <c r="R200" s="53">
        <v>0.34207735515238658</v>
      </c>
      <c r="S200" s="53">
        <v>0.33906835515238665</v>
      </c>
      <c r="T200" s="53" t="s">
        <v>61</v>
      </c>
    </row>
    <row r="201" spans="1:20" x14ac:dyDescent="0.25">
      <c r="A201" s="55" t="s">
        <v>5</v>
      </c>
      <c r="B201" s="55" t="s">
        <v>6</v>
      </c>
      <c r="C201" s="55">
        <v>42947</v>
      </c>
      <c r="D201" s="31" t="s">
        <v>55</v>
      </c>
      <c r="E201" s="29" t="s">
        <v>29</v>
      </c>
      <c r="F201" s="58">
        <v>7.7661760730593601</v>
      </c>
      <c r="G201" s="58">
        <v>8.036812123287671</v>
      </c>
      <c r="H201" s="58">
        <v>7.8393517732115683</v>
      </c>
      <c r="I201" s="58">
        <v>7.895468373287672</v>
      </c>
      <c r="J201" s="58" t="s">
        <v>61</v>
      </c>
      <c r="M201" s="51" t="s">
        <v>5</v>
      </c>
      <c r="N201" s="51" t="s">
        <v>4</v>
      </c>
      <c r="O201" s="51">
        <v>43008</v>
      </c>
      <c r="P201" s="27" t="s">
        <v>37</v>
      </c>
      <c r="Q201" s="27" t="s">
        <v>31</v>
      </c>
      <c r="R201" s="53">
        <v>0.55387691375000014</v>
      </c>
      <c r="S201" s="53">
        <v>0.54045315168749997</v>
      </c>
      <c r="T201" s="53" t="s">
        <v>61</v>
      </c>
    </row>
    <row r="202" spans="1:20" x14ac:dyDescent="0.25">
      <c r="A202" s="55" t="s">
        <v>5</v>
      </c>
      <c r="B202" s="55" t="s">
        <v>6</v>
      </c>
      <c r="C202" s="55">
        <v>42947</v>
      </c>
      <c r="D202" s="31" t="s">
        <v>55</v>
      </c>
      <c r="E202" s="29" t="s">
        <v>32</v>
      </c>
      <c r="F202" s="57">
        <v>7.5661760730593599</v>
      </c>
      <c r="G202" s="57">
        <v>7.83681212328767</v>
      </c>
      <c r="H202" s="57">
        <v>7.6393517732115681</v>
      </c>
      <c r="I202" s="57">
        <v>7.6954683732876719</v>
      </c>
      <c r="J202" s="57" t="s">
        <v>61</v>
      </c>
      <c r="M202" s="51" t="s">
        <v>5</v>
      </c>
      <c r="N202" s="51" t="s">
        <v>4</v>
      </c>
      <c r="O202" s="51">
        <v>43008</v>
      </c>
      <c r="P202" s="27" t="s">
        <v>37</v>
      </c>
      <c r="Q202" s="27" t="s">
        <v>33</v>
      </c>
      <c r="R202" s="53">
        <v>0.53387691375000013</v>
      </c>
      <c r="S202" s="53">
        <v>0.52045315168749995</v>
      </c>
      <c r="T202" s="53" t="s">
        <v>61</v>
      </c>
    </row>
    <row r="203" spans="1:20" x14ac:dyDescent="0.25">
      <c r="A203" s="51" t="s">
        <v>5</v>
      </c>
      <c r="B203" s="51" t="s">
        <v>6</v>
      </c>
      <c r="C203" s="51">
        <v>42947</v>
      </c>
      <c r="D203" s="27" t="s">
        <v>55</v>
      </c>
      <c r="E203" s="27" t="s">
        <v>34</v>
      </c>
      <c r="F203" s="52">
        <v>7.2161760730593603</v>
      </c>
      <c r="G203" s="52">
        <v>7.4868121232876703</v>
      </c>
      <c r="H203" s="52">
        <v>7.2893517732115685</v>
      </c>
      <c r="I203" s="52">
        <v>7.3454683732876713</v>
      </c>
      <c r="J203" s="52" t="s">
        <v>61</v>
      </c>
      <c r="M203" s="51" t="s">
        <v>5</v>
      </c>
      <c r="N203" s="51" t="s">
        <v>4</v>
      </c>
      <c r="O203" s="51">
        <v>43008</v>
      </c>
      <c r="P203" s="27" t="s">
        <v>37</v>
      </c>
      <c r="Q203" s="27" t="s">
        <v>35</v>
      </c>
      <c r="R203" s="53">
        <v>0.49887691375000004</v>
      </c>
      <c r="S203" s="53">
        <v>0.48545315168749992</v>
      </c>
      <c r="T203" s="53" t="s">
        <v>61</v>
      </c>
    </row>
    <row r="204" spans="1:20" x14ac:dyDescent="0.25">
      <c r="A204" s="51" t="s">
        <v>5</v>
      </c>
      <c r="B204" s="51" t="s">
        <v>6</v>
      </c>
      <c r="C204" s="51">
        <v>42947</v>
      </c>
      <c r="D204" s="27" t="s">
        <v>56</v>
      </c>
      <c r="E204" s="27" t="s">
        <v>29</v>
      </c>
      <c r="F204" s="52">
        <v>7.9639825980593617</v>
      </c>
      <c r="G204" s="52">
        <v>8.24234883578767</v>
      </c>
      <c r="H204" s="52">
        <v>8.0457539482115656</v>
      </c>
      <c r="I204" s="52">
        <v>8.1071614982876703</v>
      </c>
      <c r="J204" s="52" t="s">
        <v>61</v>
      </c>
      <c r="M204" s="51" t="s">
        <v>5</v>
      </c>
      <c r="N204" s="51" t="s">
        <v>4</v>
      </c>
      <c r="O204" s="51">
        <v>43008</v>
      </c>
      <c r="P204" s="27" t="s">
        <v>38</v>
      </c>
      <c r="Q204" s="27" t="s">
        <v>31</v>
      </c>
      <c r="R204" s="53">
        <v>0.44209383187048107</v>
      </c>
      <c r="S204" s="53">
        <v>0.43760795687048104</v>
      </c>
      <c r="T204" s="53" t="s">
        <v>61</v>
      </c>
    </row>
    <row r="205" spans="1:20" x14ac:dyDescent="0.25">
      <c r="A205" s="51" t="s">
        <v>5</v>
      </c>
      <c r="B205" s="51" t="s">
        <v>6</v>
      </c>
      <c r="C205" s="51">
        <v>42947</v>
      </c>
      <c r="D205" s="27" t="s">
        <v>56</v>
      </c>
      <c r="E205" s="27" t="s">
        <v>32</v>
      </c>
      <c r="F205" s="52">
        <v>7.7639825980593615</v>
      </c>
      <c r="G205" s="52">
        <v>8.0423488357876707</v>
      </c>
      <c r="H205" s="52">
        <v>7.8457539482115664</v>
      </c>
      <c r="I205" s="52">
        <v>7.907161498287671</v>
      </c>
      <c r="J205" s="52" t="s">
        <v>61</v>
      </c>
      <c r="M205" s="51" t="s">
        <v>5</v>
      </c>
      <c r="N205" s="51" t="s">
        <v>4</v>
      </c>
      <c r="O205" s="51">
        <v>43008</v>
      </c>
      <c r="P205" s="27" t="s">
        <v>38</v>
      </c>
      <c r="Q205" s="27" t="s">
        <v>33</v>
      </c>
      <c r="R205" s="53">
        <v>0.42209383187048105</v>
      </c>
      <c r="S205" s="53">
        <v>0.41760795687048102</v>
      </c>
      <c r="T205" s="53" t="s">
        <v>61</v>
      </c>
    </row>
    <row r="206" spans="1:20" x14ac:dyDescent="0.25">
      <c r="A206" s="51" t="s">
        <v>5</v>
      </c>
      <c r="B206" s="51" t="s">
        <v>6</v>
      </c>
      <c r="C206" s="51">
        <v>42947</v>
      </c>
      <c r="D206" s="27" t="s">
        <v>56</v>
      </c>
      <c r="E206" s="27" t="s">
        <v>34</v>
      </c>
      <c r="F206" s="52">
        <v>7.413982598059361</v>
      </c>
      <c r="G206" s="52">
        <v>7.692348835787671</v>
      </c>
      <c r="H206" s="52">
        <v>7.4957539482115667</v>
      </c>
      <c r="I206" s="52">
        <v>7.5571614982876714</v>
      </c>
      <c r="J206" s="52" t="s">
        <v>61</v>
      </c>
      <c r="M206" s="51" t="s">
        <v>5</v>
      </c>
      <c r="N206" s="51" t="s">
        <v>4</v>
      </c>
      <c r="O206" s="51">
        <v>43008</v>
      </c>
      <c r="P206" s="27" t="s">
        <v>38</v>
      </c>
      <c r="Q206" s="27" t="s">
        <v>35</v>
      </c>
      <c r="R206" s="53">
        <v>0.38709383187048108</v>
      </c>
      <c r="S206" s="53">
        <v>0.38260795687048099</v>
      </c>
      <c r="T206" s="53" t="s">
        <v>61</v>
      </c>
    </row>
    <row r="207" spans="1:20" x14ac:dyDescent="0.25">
      <c r="A207" s="51" t="s">
        <v>5</v>
      </c>
      <c r="B207" s="51" t="s">
        <v>6</v>
      </c>
      <c r="C207" s="51">
        <v>42947</v>
      </c>
      <c r="D207" s="27" t="s">
        <v>57</v>
      </c>
      <c r="E207" s="27" t="s">
        <v>29</v>
      </c>
      <c r="F207" s="54">
        <v>7.9639825980593617</v>
      </c>
      <c r="G207" s="54">
        <v>8.24234883578767</v>
      </c>
      <c r="H207" s="54">
        <v>8.0457539482115656</v>
      </c>
      <c r="I207" s="54">
        <v>8.1071614982876703</v>
      </c>
      <c r="J207" s="54" t="s">
        <v>61</v>
      </c>
      <c r="M207" s="51" t="s">
        <v>5</v>
      </c>
      <c r="N207" s="51" t="s">
        <v>4</v>
      </c>
      <c r="O207" s="51">
        <v>43008</v>
      </c>
      <c r="P207" s="27" t="s">
        <v>39</v>
      </c>
      <c r="Q207" s="27" t="s">
        <v>31</v>
      </c>
      <c r="R207" s="53">
        <v>0.47430956651152717</v>
      </c>
      <c r="S207" s="53">
        <v>0.45851114776152729</v>
      </c>
      <c r="T207" s="53" t="s">
        <v>61</v>
      </c>
    </row>
    <row r="208" spans="1:20" x14ac:dyDescent="0.25">
      <c r="A208" s="51" t="s">
        <v>5</v>
      </c>
      <c r="B208" s="51" t="s">
        <v>6</v>
      </c>
      <c r="C208" s="51">
        <v>42947</v>
      </c>
      <c r="D208" s="27" t="s">
        <v>57</v>
      </c>
      <c r="E208" s="27" t="s">
        <v>32</v>
      </c>
      <c r="F208" s="52">
        <v>7.7639825980593615</v>
      </c>
      <c r="G208" s="52">
        <v>8.0423488357876707</v>
      </c>
      <c r="H208" s="52">
        <v>7.8457539482115664</v>
      </c>
      <c r="I208" s="52">
        <v>7.907161498287671</v>
      </c>
      <c r="J208" s="52" t="s">
        <v>61</v>
      </c>
      <c r="M208" s="51" t="s">
        <v>5</v>
      </c>
      <c r="N208" s="51" t="s">
        <v>4</v>
      </c>
      <c r="O208" s="51">
        <v>43008</v>
      </c>
      <c r="P208" s="27" t="s">
        <v>39</v>
      </c>
      <c r="Q208" s="27" t="s">
        <v>33</v>
      </c>
      <c r="R208" s="53">
        <v>0.45430956651152715</v>
      </c>
      <c r="S208" s="53">
        <v>0.43851114776152728</v>
      </c>
      <c r="T208" s="53" t="s">
        <v>61</v>
      </c>
    </row>
    <row r="209" spans="1:20" x14ac:dyDescent="0.25">
      <c r="A209" s="51" t="s">
        <v>5</v>
      </c>
      <c r="B209" s="51" t="s">
        <v>6</v>
      </c>
      <c r="C209" s="51">
        <v>42947</v>
      </c>
      <c r="D209" s="27" t="s">
        <v>57</v>
      </c>
      <c r="E209" s="27" t="s">
        <v>34</v>
      </c>
      <c r="F209" s="52">
        <v>7.413982598059361</v>
      </c>
      <c r="G209" s="52">
        <v>7.692348835787671</v>
      </c>
      <c r="H209" s="52">
        <v>7.4957539482115667</v>
      </c>
      <c r="I209" s="52">
        <v>7.5571614982876714</v>
      </c>
      <c r="J209" s="52" t="s">
        <v>61</v>
      </c>
      <c r="M209" s="51" t="s">
        <v>5</v>
      </c>
      <c r="N209" s="51" t="s">
        <v>4</v>
      </c>
      <c r="O209" s="51">
        <v>43008</v>
      </c>
      <c r="P209" s="27" t="s">
        <v>39</v>
      </c>
      <c r="Q209" s="27" t="s">
        <v>35</v>
      </c>
      <c r="R209" s="53">
        <v>0.41930956651152718</v>
      </c>
      <c r="S209" s="53">
        <v>0.40351114776152724</v>
      </c>
      <c r="T209" s="53" t="s">
        <v>61</v>
      </c>
    </row>
    <row r="210" spans="1:20" x14ac:dyDescent="0.25">
      <c r="A210" s="51" t="s">
        <v>5</v>
      </c>
      <c r="B210" s="51" t="s">
        <v>6</v>
      </c>
      <c r="C210" s="51">
        <v>42947</v>
      </c>
      <c r="D210" s="27" t="s">
        <v>58</v>
      </c>
      <c r="E210" s="27" t="s">
        <v>29</v>
      </c>
      <c r="F210" s="52">
        <v>8.5791428538812777</v>
      </c>
      <c r="G210" s="52">
        <v>8.7247429566210037</v>
      </c>
      <c r="H210" s="52">
        <v>8.6377315829528154</v>
      </c>
      <c r="I210" s="52">
        <v>8.6120239554794509</v>
      </c>
      <c r="J210" s="52" t="s">
        <v>61</v>
      </c>
      <c r="M210" s="51" t="s">
        <v>5</v>
      </c>
      <c r="N210" s="51" t="s">
        <v>4</v>
      </c>
      <c r="O210" s="51">
        <v>43008</v>
      </c>
      <c r="P210" s="27" t="s">
        <v>40</v>
      </c>
      <c r="Q210" s="27" t="s">
        <v>31</v>
      </c>
      <c r="R210" s="53">
        <v>0.43600744797440322</v>
      </c>
      <c r="S210" s="53">
        <v>0.41919657297440321</v>
      </c>
      <c r="T210" s="53" t="s">
        <v>61</v>
      </c>
    </row>
    <row r="211" spans="1:20" x14ac:dyDescent="0.25">
      <c r="A211" s="51" t="s">
        <v>5</v>
      </c>
      <c r="B211" s="51" t="s">
        <v>6</v>
      </c>
      <c r="C211" s="51">
        <v>42947</v>
      </c>
      <c r="D211" s="27" t="s">
        <v>58</v>
      </c>
      <c r="E211" s="27" t="s">
        <v>32</v>
      </c>
      <c r="F211" s="52">
        <v>8.3791428538812784</v>
      </c>
      <c r="G211" s="52">
        <v>8.5247429566210027</v>
      </c>
      <c r="H211" s="52">
        <v>8.4377315829528161</v>
      </c>
      <c r="I211" s="52">
        <v>8.4120239554794516</v>
      </c>
      <c r="J211" s="52" t="s">
        <v>61</v>
      </c>
      <c r="M211" s="51" t="s">
        <v>5</v>
      </c>
      <c r="N211" s="51" t="s">
        <v>4</v>
      </c>
      <c r="O211" s="51">
        <v>43008</v>
      </c>
      <c r="P211" s="27" t="s">
        <v>40</v>
      </c>
      <c r="Q211" s="27" t="s">
        <v>33</v>
      </c>
      <c r="R211" s="53">
        <v>0.4160074479744032</v>
      </c>
      <c r="S211" s="53">
        <v>0.3991965729744032</v>
      </c>
      <c r="T211" s="53" t="s">
        <v>61</v>
      </c>
    </row>
    <row r="212" spans="1:20" x14ac:dyDescent="0.25">
      <c r="A212" s="51" t="s">
        <v>5</v>
      </c>
      <c r="B212" s="51" t="s">
        <v>6</v>
      </c>
      <c r="C212" s="51">
        <v>42947</v>
      </c>
      <c r="D212" s="27" t="s">
        <v>58</v>
      </c>
      <c r="E212" s="27" t="s">
        <v>34</v>
      </c>
      <c r="F212" s="54">
        <v>8.0291428538812788</v>
      </c>
      <c r="G212" s="54">
        <v>8.174742956621003</v>
      </c>
      <c r="H212" s="54">
        <v>8.0877315829528165</v>
      </c>
      <c r="I212" s="54">
        <v>8.0620239554794502</v>
      </c>
      <c r="J212" s="54" t="s">
        <v>61</v>
      </c>
      <c r="M212" s="51" t="s">
        <v>5</v>
      </c>
      <c r="N212" s="51" t="s">
        <v>4</v>
      </c>
      <c r="O212" s="51">
        <v>43008</v>
      </c>
      <c r="P212" s="27" t="s">
        <v>40</v>
      </c>
      <c r="Q212" s="27" t="s">
        <v>35</v>
      </c>
      <c r="R212" s="53">
        <v>0.38100744797440317</v>
      </c>
      <c r="S212" s="53">
        <v>0.36419657297440322</v>
      </c>
      <c r="T212" s="53" t="s">
        <v>61</v>
      </c>
    </row>
    <row r="213" spans="1:20" x14ac:dyDescent="0.25">
      <c r="A213" s="51" t="s">
        <v>5</v>
      </c>
      <c r="B213" s="51" t="s">
        <v>6</v>
      </c>
      <c r="C213" s="51">
        <v>42978</v>
      </c>
      <c r="D213" s="27" t="s">
        <v>49</v>
      </c>
      <c r="E213" s="27" t="s">
        <v>29</v>
      </c>
      <c r="F213" s="52">
        <v>6.2702204794520542</v>
      </c>
      <c r="G213" s="52">
        <v>6.1887854794520551</v>
      </c>
      <c r="H213" s="52">
        <v>6.1383015905631666</v>
      </c>
      <c r="I213" s="52">
        <v>6.038261312785389</v>
      </c>
      <c r="J213" s="52" t="s">
        <v>61</v>
      </c>
      <c r="M213" s="51" t="s">
        <v>5</v>
      </c>
      <c r="N213" s="51" t="s">
        <v>4</v>
      </c>
      <c r="O213" s="51">
        <v>43008</v>
      </c>
      <c r="P213" s="27" t="s">
        <v>59</v>
      </c>
      <c r="Q213" s="27" t="s">
        <v>31</v>
      </c>
      <c r="R213" s="53">
        <v>0.57930868912500011</v>
      </c>
      <c r="S213" s="53">
        <v>0.55949159362499989</v>
      </c>
      <c r="T213" s="53" t="s">
        <v>61</v>
      </c>
    </row>
    <row r="214" spans="1:20" x14ac:dyDescent="0.25">
      <c r="A214" s="51" t="s">
        <v>5</v>
      </c>
      <c r="B214" s="51" t="s">
        <v>6</v>
      </c>
      <c r="C214" s="51">
        <v>42978</v>
      </c>
      <c r="D214" s="27" t="s">
        <v>49</v>
      </c>
      <c r="E214" s="27" t="s">
        <v>32</v>
      </c>
      <c r="F214" s="52">
        <v>6.070220479452054</v>
      </c>
      <c r="G214" s="52">
        <v>5.988785479452055</v>
      </c>
      <c r="H214" s="52">
        <v>5.9383015905631664</v>
      </c>
      <c r="I214" s="52">
        <v>5.8382613127853888</v>
      </c>
      <c r="J214" s="52" t="s">
        <v>61</v>
      </c>
      <c r="M214" s="51" t="s">
        <v>5</v>
      </c>
      <c r="N214" s="51" t="s">
        <v>4</v>
      </c>
      <c r="O214" s="51">
        <v>43008</v>
      </c>
      <c r="P214" s="27" t="s">
        <v>59</v>
      </c>
      <c r="Q214" s="27" t="s">
        <v>33</v>
      </c>
      <c r="R214" s="53">
        <v>0.55930868912500009</v>
      </c>
      <c r="S214" s="53">
        <v>0.53949159362499999</v>
      </c>
      <c r="T214" s="53" t="s">
        <v>61</v>
      </c>
    </row>
    <row r="215" spans="1:20" x14ac:dyDescent="0.25">
      <c r="A215" s="51" t="s">
        <v>5</v>
      </c>
      <c r="B215" s="51" t="s">
        <v>6</v>
      </c>
      <c r="C215" s="51">
        <v>42978</v>
      </c>
      <c r="D215" s="27" t="s">
        <v>49</v>
      </c>
      <c r="E215" s="27" t="s">
        <v>34</v>
      </c>
      <c r="F215" s="52">
        <v>5.7202204794520544</v>
      </c>
      <c r="G215" s="52">
        <v>5.6387854794520553</v>
      </c>
      <c r="H215" s="52">
        <v>5.5883015905631668</v>
      </c>
      <c r="I215" s="52">
        <v>5.4882613127853883</v>
      </c>
      <c r="J215" s="52" t="s">
        <v>61</v>
      </c>
      <c r="M215" s="51" t="s">
        <v>5</v>
      </c>
      <c r="N215" s="51" t="s">
        <v>4</v>
      </c>
      <c r="O215" s="51">
        <v>43008</v>
      </c>
      <c r="P215" s="27" t="s">
        <v>59</v>
      </c>
      <c r="Q215" s="27" t="s">
        <v>35</v>
      </c>
      <c r="R215" s="53">
        <v>0.52430868912499995</v>
      </c>
      <c r="S215" s="53">
        <v>0.50449159362499985</v>
      </c>
      <c r="T215" s="53" t="s">
        <v>61</v>
      </c>
    </row>
    <row r="216" spans="1:20" x14ac:dyDescent="0.25">
      <c r="A216" s="51" t="s">
        <v>5</v>
      </c>
      <c r="B216" s="51" t="s">
        <v>6</v>
      </c>
      <c r="C216" s="51">
        <v>42978</v>
      </c>
      <c r="D216" s="27" t="s">
        <v>50</v>
      </c>
      <c r="E216" s="27" t="s">
        <v>29</v>
      </c>
      <c r="F216" s="52">
        <v>5.9235580794520546</v>
      </c>
      <c r="G216" s="52">
        <v>5.8494865544520547</v>
      </c>
      <c r="H216" s="52">
        <v>5.8043041738964973</v>
      </c>
      <c r="I216" s="52">
        <v>5.783021800285387</v>
      </c>
      <c r="J216" s="52" t="s">
        <v>61</v>
      </c>
      <c r="M216" s="51" t="s">
        <v>5</v>
      </c>
      <c r="N216" s="51" t="s">
        <v>4</v>
      </c>
      <c r="O216" s="51">
        <v>43008</v>
      </c>
      <c r="P216" s="27" t="s">
        <v>41</v>
      </c>
      <c r="Q216" s="27" t="s">
        <v>31</v>
      </c>
      <c r="R216" s="53">
        <v>0.56338616487500004</v>
      </c>
      <c r="S216" s="53">
        <v>0.53769778575000005</v>
      </c>
      <c r="T216" s="53" t="s">
        <v>61</v>
      </c>
    </row>
    <row r="217" spans="1:20" x14ac:dyDescent="0.25">
      <c r="A217" s="51" t="s">
        <v>5</v>
      </c>
      <c r="B217" s="51" t="s">
        <v>6</v>
      </c>
      <c r="C217" s="51">
        <v>42978</v>
      </c>
      <c r="D217" s="27" t="s">
        <v>50</v>
      </c>
      <c r="E217" s="27" t="s">
        <v>32</v>
      </c>
      <c r="F217" s="54">
        <v>5.7235580794520544</v>
      </c>
      <c r="G217" s="54">
        <v>5.6494865544520554</v>
      </c>
      <c r="H217" s="54">
        <v>5.6043041738964972</v>
      </c>
      <c r="I217" s="54">
        <v>5.5830218002853869</v>
      </c>
      <c r="J217" s="54" t="s">
        <v>61</v>
      </c>
      <c r="M217" s="51" t="s">
        <v>5</v>
      </c>
      <c r="N217" s="51" t="s">
        <v>4</v>
      </c>
      <c r="O217" s="51">
        <v>43008</v>
      </c>
      <c r="P217" s="27" t="s">
        <v>41</v>
      </c>
      <c r="Q217" s="27" t="s">
        <v>33</v>
      </c>
      <c r="R217" s="53">
        <v>0.54338616487500002</v>
      </c>
      <c r="S217" s="53">
        <v>0.51769778575000003</v>
      </c>
      <c r="T217" s="53" t="s">
        <v>61</v>
      </c>
    </row>
    <row r="218" spans="1:20" x14ac:dyDescent="0.25">
      <c r="A218" s="51" t="s">
        <v>5</v>
      </c>
      <c r="B218" s="51" t="s">
        <v>6</v>
      </c>
      <c r="C218" s="51">
        <v>42978</v>
      </c>
      <c r="D218" s="27" t="s">
        <v>50</v>
      </c>
      <c r="E218" s="27" t="s">
        <v>34</v>
      </c>
      <c r="F218" s="52">
        <v>5.3735580794520548</v>
      </c>
      <c r="G218" s="52">
        <v>5.2994865544520549</v>
      </c>
      <c r="H218" s="52">
        <v>5.2543041738964975</v>
      </c>
      <c r="I218" s="52">
        <v>5.2330218002853872</v>
      </c>
      <c r="J218" s="52" t="s">
        <v>61</v>
      </c>
      <c r="M218" s="51" t="s">
        <v>5</v>
      </c>
      <c r="N218" s="51" t="s">
        <v>4</v>
      </c>
      <c r="O218" s="51">
        <v>43008</v>
      </c>
      <c r="P218" s="27" t="s">
        <v>41</v>
      </c>
      <c r="Q218" s="27" t="s">
        <v>35</v>
      </c>
      <c r="R218" s="53">
        <v>0.50838616487499999</v>
      </c>
      <c r="S218" s="53">
        <v>0.48269778575</v>
      </c>
      <c r="T218" s="53" t="s">
        <v>61</v>
      </c>
    </row>
    <row r="219" spans="1:20" x14ac:dyDescent="0.25">
      <c r="A219" s="51" t="s">
        <v>5</v>
      </c>
      <c r="B219" s="51" t="s">
        <v>6</v>
      </c>
      <c r="C219" s="51">
        <v>42978</v>
      </c>
      <c r="D219" s="27" t="s">
        <v>51</v>
      </c>
      <c r="E219" s="27" t="s">
        <v>29</v>
      </c>
      <c r="F219" s="52">
        <v>6.0150004794520537</v>
      </c>
      <c r="G219" s="52">
        <v>5.9072279794520526</v>
      </c>
      <c r="H219" s="52">
        <v>5.8692565905631655</v>
      </c>
      <c r="I219" s="52">
        <v>5.8392338127853876</v>
      </c>
      <c r="J219" s="52" t="s">
        <v>61</v>
      </c>
      <c r="M219" s="55" t="s">
        <v>5</v>
      </c>
      <c r="N219" s="55" t="s">
        <v>4</v>
      </c>
      <c r="O219" s="55">
        <v>43039</v>
      </c>
      <c r="P219" s="29" t="s">
        <v>30</v>
      </c>
      <c r="Q219" s="29" t="s">
        <v>31</v>
      </c>
      <c r="R219" s="56">
        <v>0.5833237930240196</v>
      </c>
      <c r="S219" s="56">
        <v>0.56682828927401963</v>
      </c>
      <c r="T219" s="56" t="s">
        <v>61</v>
      </c>
    </row>
    <row r="220" spans="1:20" x14ac:dyDescent="0.25">
      <c r="A220" s="51" t="s">
        <v>5</v>
      </c>
      <c r="B220" s="51" t="s">
        <v>6</v>
      </c>
      <c r="C220" s="51">
        <v>42978</v>
      </c>
      <c r="D220" s="27" t="s">
        <v>51</v>
      </c>
      <c r="E220" s="27" t="s">
        <v>32</v>
      </c>
      <c r="F220" s="52">
        <v>5.8150004794520544</v>
      </c>
      <c r="G220" s="52">
        <v>5.7072279794520524</v>
      </c>
      <c r="H220" s="52">
        <v>5.6692565905631653</v>
      </c>
      <c r="I220" s="52">
        <v>5.6392338127853874</v>
      </c>
      <c r="J220" s="52" t="s">
        <v>61</v>
      </c>
      <c r="M220" s="55" t="s">
        <v>5</v>
      </c>
      <c r="N220" s="55" t="s">
        <v>4</v>
      </c>
      <c r="O220" s="55">
        <v>43039</v>
      </c>
      <c r="P220" s="29" t="s">
        <v>30</v>
      </c>
      <c r="Q220" s="29" t="s">
        <v>33</v>
      </c>
      <c r="R220" s="56">
        <v>0.56332379302401958</v>
      </c>
      <c r="S220" s="56">
        <v>0.54682828927401961</v>
      </c>
      <c r="T220" s="56" t="s">
        <v>61</v>
      </c>
    </row>
    <row r="221" spans="1:20" x14ac:dyDescent="0.25">
      <c r="A221" s="51" t="s">
        <v>5</v>
      </c>
      <c r="B221" s="51" t="s">
        <v>6</v>
      </c>
      <c r="C221" s="51">
        <v>42978</v>
      </c>
      <c r="D221" s="27" t="s">
        <v>51</v>
      </c>
      <c r="E221" s="27" t="s">
        <v>34</v>
      </c>
      <c r="F221" s="52">
        <v>5.4650004794520539</v>
      </c>
      <c r="G221" s="52">
        <v>5.3572279794520528</v>
      </c>
      <c r="H221" s="52">
        <v>5.3192565905631657</v>
      </c>
      <c r="I221" s="52">
        <v>5.2892338127853877</v>
      </c>
      <c r="J221" s="52" t="s">
        <v>61</v>
      </c>
      <c r="M221" s="55" t="s">
        <v>5</v>
      </c>
      <c r="N221" s="55" t="s">
        <v>4</v>
      </c>
      <c r="O221" s="55">
        <v>43039</v>
      </c>
      <c r="P221" s="29" t="s">
        <v>30</v>
      </c>
      <c r="Q221" s="29" t="s">
        <v>35</v>
      </c>
      <c r="R221" s="56">
        <v>0.52832379302401955</v>
      </c>
      <c r="S221" s="56">
        <v>0.51182828927401958</v>
      </c>
      <c r="T221" s="56" t="s">
        <v>61</v>
      </c>
    </row>
    <row r="222" spans="1:20" x14ac:dyDescent="0.25">
      <c r="A222" s="51" t="s">
        <v>5</v>
      </c>
      <c r="B222" s="51" t="s">
        <v>6</v>
      </c>
      <c r="C222" s="51">
        <v>42978</v>
      </c>
      <c r="D222" s="27" t="s">
        <v>52</v>
      </c>
      <c r="E222" s="27" t="s">
        <v>29</v>
      </c>
      <c r="F222" s="54">
        <v>6.2865409794520541</v>
      </c>
      <c r="G222" s="54">
        <v>6.1576512294520551</v>
      </c>
      <c r="H222" s="54">
        <v>6.0864333405631665</v>
      </c>
      <c r="I222" s="54">
        <v>6.0106773752853879</v>
      </c>
      <c r="J222" s="54" t="s">
        <v>61</v>
      </c>
      <c r="M222" s="55" t="s">
        <v>5</v>
      </c>
      <c r="N222" s="55" t="s">
        <v>4</v>
      </c>
      <c r="O222" s="55">
        <v>43039</v>
      </c>
      <c r="P222" s="29" t="s">
        <v>36</v>
      </c>
      <c r="Q222" s="29" t="s">
        <v>31</v>
      </c>
      <c r="R222" s="56">
        <v>0.3965418551523866</v>
      </c>
      <c r="S222" s="56">
        <v>0.39391535515238663</v>
      </c>
      <c r="T222" s="56" t="s">
        <v>61</v>
      </c>
    </row>
    <row r="223" spans="1:20" x14ac:dyDescent="0.25">
      <c r="A223" s="51" t="s">
        <v>5</v>
      </c>
      <c r="B223" s="51" t="s">
        <v>6</v>
      </c>
      <c r="C223" s="51">
        <v>42978</v>
      </c>
      <c r="D223" s="27" t="s">
        <v>52</v>
      </c>
      <c r="E223" s="27" t="s">
        <v>32</v>
      </c>
      <c r="F223" s="52">
        <v>6.0865409794520549</v>
      </c>
      <c r="G223" s="52">
        <v>5.9576512294520558</v>
      </c>
      <c r="H223" s="52">
        <v>5.8864333405631672</v>
      </c>
      <c r="I223" s="52">
        <v>5.8106773752853886</v>
      </c>
      <c r="J223" s="52" t="s">
        <v>61</v>
      </c>
      <c r="M223" s="55" t="s">
        <v>5</v>
      </c>
      <c r="N223" s="55" t="s">
        <v>4</v>
      </c>
      <c r="O223" s="55">
        <v>43039</v>
      </c>
      <c r="P223" s="29" t="s">
        <v>36</v>
      </c>
      <c r="Q223" s="29" t="s">
        <v>33</v>
      </c>
      <c r="R223" s="56">
        <v>0.37654185515238658</v>
      </c>
      <c r="S223" s="56">
        <v>0.37391535515238666</v>
      </c>
      <c r="T223" s="56" t="s">
        <v>61</v>
      </c>
    </row>
    <row r="224" spans="1:20" x14ac:dyDescent="0.25">
      <c r="A224" s="51" t="s">
        <v>5</v>
      </c>
      <c r="B224" s="51" t="s">
        <v>6</v>
      </c>
      <c r="C224" s="51">
        <v>42978</v>
      </c>
      <c r="D224" s="27" t="s">
        <v>52</v>
      </c>
      <c r="E224" s="27" t="s">
        <v>34</v>
      </c>
      <c r="F224" s="52">
        <v>5.7365409794520543</v>
      </c>
      <c r="G224" s="52">
        <v>5.6076512294520553</v>
      </c>
      <c r="H224" s="52">
        <v>5.5364333405631667</v>
      </c>
      <c r="I224" s="52">
        <v>5.4606773752853881</v>
      </c>
      <c r="J224" s="52" t="s">
        <v>61</v>
      </c>
      <c r="M224" s="55" t="s">
        <v>5</v>
      </c>
      <c r="N224" s="55" t="s">
        <v>4</v>
      </c>
      <c r="O224" s="55">
        <v>43039</v>
      </c>
      <c r="P224" s="29" t="s">
        <v>36</v>
      </c>
      <c r="Q224" s="29" t="s">
        <v>35</v>
      </c>
      <c r="R224" s="56">
        <v>0.34154185515238666</v>
      </c>
      <c r="S224" s="56">
        <v>0.33891535515238663</v>
      </c>
      <c r="T224" s="56" t="s">
        <v>61</v>
      </c>
    </row>
    <row r="225" spans="1:20" x14ac:dyDescent="0.25">
      <c r="A225" s="51" t="s">
        <v>5</v>
      </c>
      <c r="B225" s="51" t="s">
        <v>6</v>
      </c>
      <c r="C225" s="51">
        <v>42978</v>
      </c>
      <c r="D225" s="27" t="s">
        <v>53</v>
      </c>
      <c r="E225" s="27" t="s">
        <v>29</v>
      </c>
      <c r="F225" s="52">
        <v>6.6648034794520559</v>
      </c>
      <c r="G225" s="52">
        <v>6.5275854794520551</v>
      </c>
      <c r="H225" s="52">
        <v>6.4518094238965009</v>
      </c>
      <c r="I225" s="52">
        <v>6.3711769377853882</v>
      </c>
      <c r="J225" s="52" t="s">
        <v>61</v>
      </c>
      <c r="M225" s="55" t="s">
        <v>5</v>
      </c>
      <c r="N225" s="55" t="s">
        <v>4</v>
      </c>
      <c r="O225" s="55">
        <v>43039</v>
      </c>
      <c r="P225" s="29" t="s">
        <v>37</v>
      </c>
      <c r="Q225" s="29" t="s">
        <v>31</v>
      </c>
      <c r="R225" s="56">
        <v>0.55293562587499989</v>
      </c>
      <c r="S225" s="56">
        <v>0.53992265606249989</v>
      </c>
      <c r="T225" s="56" t="s">
        <v>61</v>
      </c>
    </row>
    <row r="226" spans="1:20" x14ac:dyDescent="0.25">
      <c r="A226" s="51" t="s">
        <v>5</v>
      </c>
      <c r="B226" s="51" t="s">
        <v>6</v>
      </c>
      <c r="C226" s="51">
        <v>42978</v>
      </c>
      <c r="D226" s="27" t="s">
        <v>53</v>
      </c>
      <c r="E226" s="27" t="s">
        <v>32</v>
      </c>
      <c r="F226" s="52">
        <v>6.4648034794520557</v>
      </c>
      <c r="G226" s="52">
        <v>6.3275854794520558</v>
      </c>
      <c r="H226" s="52">
        <v>6.2518094238965007</v>
      </c>
      <c r="I226" s="52">
        <v>6.171176937785388</v>
      </c>
      <c r="J226" s="52" t="s">
        <v>61</v>
      </c>
      <c r="M226" s="55" t="s">
        <v>5</v>
      </c>
      <c r="N226" s="55" t="s">
        <v>4</v>
      </c>
      <c r="O226" s="55">
        <v>43039</v>
      </c>
      <c r="P226" s="29" t="s">
        <v>37</v>
      </c>
      <c r="Q226" s="29" t="s">
        <v>33</v>
      </c>
      <c r="R226" s="56">
        <v>0.53293562587499999</v>
      </c>
      <c r="S226" s="56">
        <v>0.51992265606249999</v>
      </c>
      <c r="T226" s="56" t="s">
        <v>61</v>
      </c>
    </row>
    <row r="227" spans="1:20" x14ac:dyDescent="0.25">
      <c r="A227" s="51" t="s">
        <v>5</v>
      </c>
      <c r="B227" s="51" t="s">
        <v>6</v>
      </c>
      <c r="C227" s="51">
        <v>42978</v>
      </c>
      <c r="D227" s="27" t="s">
        <v>53</v>
      </c>
      <c r="E227" s="27" t="s">
        <v>34</v>
      </c>
      <c r="F227" s="54">
        <v>6.1148034794520552</v>
      </c>
      <c r="G227" s="54">
        <v>5.9775854794520553</v>
      </c>
      <c r="H227" s="54">
        <v>5.9018094238965002</v>
      </c>
      <c r="I227" s="54">
        <v>5.8211769377853884</v>
      </c>
      <c r="J227" s="54" t="s">
        <v>61</v>
      </c>
      <c r="M227" s="55" t="s">
        <v>5</v>
      </c>
      <c r="N227" s="55" t="s">
        <v>4</v>
      </c>
      <c r="O227" s="55">
        <v>43039</v>
      </c>
      <c r="P227" s="29" t="s">
        <v>37</v>
      </c>
      <c r="Q227" s="29" t="s">
        <v>35</v>
      </c>
      <c r="R227" s="56">
        <v>0.49793562587499995</v>
      </c>
      <c r="S227" s="56">
        <v>0.48492265606249996</v>
      </c>
      <c r="T227" s="56" t="s">
        <v>61</v>
      </c>
    </row>
    <row r="228" spans="1:20" x14ac:dyDescent="0.25">
      <c r="A228" s="51" t="s">
        <v>5</v>
      </c>
      <c r="B228" s="51" t="s">
        <v>6</v>
      </c>
      <c r="C228" s="51">
        <v>42978</v>
      </c>
      <c r="D228" s="27" t="s">
        <v>54</v>
      </c>
      <c r="E228" s="27" t="s">
        <v>29</v>
      </c>
      <c r="F228" s="52">
        <v>7.1202304794520543</v>
      </c>
      <c r="G228" s="52">
        <v>6.9554779794520538</v>
      </c>
      <c r="H228" s="52">
        <v>6.8653215905631644</v>
      </c>
      <c r="I228" s="52">
        <v>6.7698050627853856</v>
      </c>
      <c r="J228" s="52" t="s">
        <v>61</v>
      </c>
      <c r="M228" s="55" t="s">
        <v>5</v>
      </c>
      <c r="N228" s="55" t="s">
        <v>4</v>
      </c>
      <c r="O228" s="55">
        <v>43039</v>
      </c>
      <c r="P228" s="29" t="s">
        <v>38</v>
      </c>
      <c r="Q228" s="29" t="s">
        <v>31</v>
      </c>
      <c r="R228" s="56">
        <v>0.44172833187048094</v>
      </c>
      <c r="S228" s="56">
        <v>0.43731683187048098</v>
      </c>
      <c r="T228" s="56" t="s">
        <v>61</v>
      </c>
    </row>
    <row r="229" spans="1:20" x14ac:dyDescent="0.25">
      <c r="A229" s="51" t="s">
        <v>5</v>
      </c>
      <c r="B229" s="51" t="s">
        <v>6</v>
      </c>
      <c r="C229" s="51">
        <v>42978</v>
      </c>
      <c r="D229" s="27" t="s">
        <v>54</v>
      </c>
      <c r="E229" s="27" t="s">
        <v>32</v>
      </c>
      <c r="F229" s="52">
        <v>6.9202304794520542</v>
      </c>
      <c r="G229" s="52">
        <v>6.7554779794520545</v>
      </c>
      <c r="H229" s="52">
        <v>6.6653215905631642</v>
      </c>
      <c r="I229" s="52">
        <v>6.5698050627853863</v>
      </c>
      <c r="J229" s="52" t="s">
        <v>61</v>
      </c>
      <c r="M229" s="55" t="s">
        <v>5</v>
      </c>
      <c r="N229" s="55" t="s">
        <v>4</v>
      </c>
      <c r="O229" s="55">
        <v>43039</v>
      </c>
      <c r="P229" s="29" t="s">
        <v>38</v>
      </c>
      <c r="Q229" s="29" t="s">
        <v>33</v>
      </c>
      <c r="R229" s="56">
        <v>0.42172833187048092</v>
      </c>
      <c r="S229" s="56">
        <v>0.41731683187048096</v>
      </c>
      <c r="T229" s="56" t="s">
        <v>61</v>
      </c>
    </row>
    <row r="230" spans="1:20" x14ac:dyDescent="0.25">
      <c r="A230" s="51" t="s">
        <v>5</v>
      </c>
      <c r="B230" s="51" t="s">
        <v>6</v>
      </c>
      <c r="C230" s="51">
        <v>42978</v>
      </c>
      <c r="D230" s="27" t="s">
        <v>54</v>
      </c>
      <c r="E230" s="27" t="s">
        <v>34</v>
      </c>
      <c r="F230" s="52">
        <v>6.5702304794520545</v>
      </c>
      <c r="G230" s="52">
        <v>6.405477979452054</v>
      </c>
      <c r="H230" s="52">
        <v>6.3153215905631637</v>
      </c>
      <c r="I230" s="52">
        <v>6.2198050627853858</v>
      </c>
      <c r="J230" s="52" t="s">
        <v>61</v>
      </c>
      <c r="M230" s="55" t="s">
        <v>5</v>
      </c>
      <c r="N230" s="55" t="s">
        <v>4</v>
      </c>
      <c r="O230" s="55">
        <v>43039</v>
      </c>
      <c r="P230" s="29" t="s">
        <v>38</v>
      </c>
      <c r="Q230" s="29" t="s">
        <v>35</v>
      </c>
      <c r="R230" s="56">
        <v>0.38672833187048095</v>
      </c>
      <c r="S230" s="56">
        <v>0.38231683187048093</v>
      </c>
      <c r="T230" s="56" t="s">
        <v>61</v>
      </c>
    </row>
    <row r="231" spans="1:20" x14ac:dyDescent="0.25">
      <c r="A231" s="51" t="s">
        <v>5</v>
      </c>
      <c r="B231" s="51" t="s">
        <v>6</v>
      </c>
      <c r="C231" s="51">
        <v>42978</v>
      </c>
      <c r="D231" s="27" t="s">
        <v>55</v>
      </c>
      <c r="E231" s="27" t="s">
        <v>29</v>
      </c>
      <c r="F231" s="52">
        <v>8.1254521232876709</v>
      </c>
      <c r="G231" s="52">
        <v>8.0073371232876713</v>
      </c>
      <c r="H231" s="52">
        <v>7.9415115677321166</v>
      </c>
      <c r="I231" s="52">
        <v>7.8773579566210046</v>
      </c>
      <c r="J231" s="52" t="s">
        <v>61</v>
      </c>
      <c r="M231" s="55" t="s">
        <v>5</v>
      </c>
      <c r="N231" s="55" t="s">
        <v>4</v>
      </c>
      <c r="O231" s="55">
        <v>43039</v>
      </c>
      <c r="P231" s="29" t="s">
        <v>39</v>
      </c>
      <c r="Q231" s="29" t="s">
        <v>31</v>
      </c>
      <c r="R231" s="56">
        <v>0.47030904151152714</v>
      </c>
      <c r="S231" s="56">
        <v>0.45608990151152717</v>
      </c>
      <c r="T231" s="56" t="s">
        <v>61</v>
      </c>
    </row>
    <row r="232" spans="1:20" x14ac:dyDescent="0.25">
      <c r="A232" s="51" t="s">
        <v>5</v>
      </c>
      <c r="B232" s="51" t="s">
        <v>6</v>
      </c>
      <c r="C232" s="51">
        <v>42978</v>
      </c>
      <c r="D232" s="27" t="s">
        <v>55</v>
      </c>
      <c r="E232" s="27" t="s">
        <v>32</v>
      </c>
      <c r="F232" s="54">
        <v>7.9254521232876716</v>
      </c>
      <c r="G232" s="54">
        <v>7.8073371232876712</v>
      </c>
      <c r="H232" s="54">
        <v>7.7415115677321165</v>
      </c>
      <c r="I232" s="54">
        <v>7.6773579566210044</v>
      </c>
      <c r="J232" s="54" t="s">
        <v>61</v>
      </c>
      <c r="M232" s="55" t="s">
        <v>5</v>
      </c>
      <c r="N232" s="55" t="s">
        <v>4</v>
      </c>
      <c r="O232" s="55">
        <v>43039</v>
      </c>
      <c r="P232" s="29" t="s">
        <v>39</v>
      </c>
      <c r="Q232" s="29" t="s">
        <v>33</v>
      </c>
      <c r="R232" s="56">
        <v>0.45030904151152712</v>
      </c>
      <c r="S232" s="56">
        <v>0.43608990151152716</v>
      </c>
      <c r="T232" s="56" t="s">
        <v>61</v>
      </c>
    </row>
    <row r="233" spans="1:20" x14ac:dyDescent="0.25">
      <c r="A233" s="51" t="s">
        <v>5</v>
      </c>
      <c r="B233" s="51" t="s">
        <v>6</v>
      </c>
      <c r="C233" s="51">
        <v>42978</v>
      </c>
      <c r="D233" s="27" t="s">
        <v>55</v>
      </c>
      <c r="E233" s="27" t="s">
        <v>34</v>
      </c>
      <c r="F233" s="52">
        <v>7.575452123287671</v>
      </c>
      <c r="G233" s="52">
        <v>7.4573371232876706</v>
      </c>
      <c r="H233" s="52">
        <v>7.3915115677321168</v>
      </c>
      <c r="I233" s="52">
        <v>7.3273579566210048</v>
      </c>
      <c r="J233" s="52" t="s">
        <v>61</v>
      </c>
      <c r="M233" s="55" t="s">
        <v>5</v>
      </c>
      <c r="N233" s="55" t="s">
        <v>4</v>
      </c>
      <c r="O233" s="55">
        <v>43039</v>
      </c>
      <c r="P233" s="29" t="s">
        <v>39</v>
      </c>
      <c r="Q233" s="29" t="s">
        <v>35</v>
      </c>
      <c r="R233" s="56">
        <v>0.41530904151152714</v>
      </c>
      <c r="S233" s="56">
        <v>0.40108990151152718</v>
      </c>
      <c r="T233" s="56" t="s">
        <v>61</v>
      </c>
    </row>
    <row r="234" spans="1:20" x14ac:dyDescent="0.25">
      <c r="A234" s="51" t="s">
        <v>5</v>
      </c>
      <c r="B234" s="51" t="s">
        <v>6</v>
      </c>
      <c r="C234" s="51">
        <v>42978</v>
      </c>
      <c r="D234" s="27" t="s">
        <v>56</v>
      </c>
      <c r="E234" s="27" t="s">
        <v>29</v>
      </c>
      <c r="F234" s="52">
        <v>8.3321524982876713</v>
      </c>
      <c r="G234" s="52">
        <v>8.2165717607876712</v>
      </c>
      <c r="H234" s="52">
        <v>8.1532892177321123</v>
      </c>
      <c r="I234" s="52">
        <v>8.0916279566210001</v>
      </c>
      <c r="J234" s="52" t="s">
        <v>61</v>
      </c>
      <c r="M234" s="55" t="s">
        <v>5</v>
      </c>
      <c r="N234" s="55" t="s">
        <v>4</v>
      </c>
      <c r="O234" s="55">
        <v>43039</v>
      </c>
      <c r="P234" s="29" t="s">
        <v>40</v>
      </c>
      <c r="Q234" s="29" t="s">
        <v>31</v>
      </c>
      <c r="R234" s="56">
        <v>0.43181269797440319</v>
      </c>
      <c r="S234" s="56">
        <v>0.41666952297440324</v>
      </c>
      <c r="T234" s="56" t="s">
        <v>61</v>
      </c>
    </row>
    <row r="235" spans="1:20" x14ac:dyDescent="0.25">
      <c r="A235" s="51" t="s">
        <v>5</v>
      </c>
      <c r="B235" s="51" t="s">
        <v>6</v>
      </c>
      <c r="C235" s="51">
        <v>42978</v>
      </c>
      <c r="D235" s="27" t="s">
        <v>56</v>
      </c>
      <c r="E235" s="27" t="s">
        <v>32</v>
      </c>
      <c r="F235" s="52">
        <v>8.1321524982876703</v>
      </c>
      <c r="G235" s="52">
        <v>8.0165717607876719</v>
      </c>
      <c r="H235" s="52">
        <v>7.9532892177321131</v>
      </c>
      <c r="I235" s="52">
        <v>7.8916279566210008</v>
      </c>
      <c r="J235" s="52" t="s">
        <v>61</v>
      </c>
      <c r="M235" s="55" t="s">
        <v>5</v>
      </c>
      <c r="N235" s="55" t="s">
        <v>4</v>
      </c>
      <c r="O235" s="55">
        <v>43039</v>
      </c>
      <c r="P235" s="29" t="s">
        <v>40</v>
      </c>
      <c r="Q235" s="29" t="s">
        <v>33</v>
      </c>
      <c r="R235" s="56">
        <v>0.41181269797440317</v>
      </c>
      <c r="S235" s="56">
        <v>0.39666952297440322</v>
      </c>
      <c r="T235" s="56" t="s">
        <v>61</v>
      </c>
    </row>
    <row r="236" spans="1:20" x14ac:dyDescent="0.25">
      <c r="A236" s="51" t="s">
        <v>5</v>
      </c>
      <c r="B236" s="51" t="s">
        <v>6</v>
      </c>
      <c r="C236" s="51">
        <v>42978</v>
      </c>
      <c r="D236" s="27" t="s">
        <v>56</v>
      </c>
      <c r="E236" s="27" t="s">
        <v>34</v>
      </c>
      <c r="F236" s="52">
        <v>7.7821524982876706</v>
      </c>
      <c r="G236" s="52">
        <v>7.6665717607876713</v>
      </c>
      <c r="H236" s="52">
        <v>7.6032892177321134</v>
      </c>
      <c r="I236" s="52">
        <v>7.5416279566210012</v>
      </c>
      <c r="J236" s="52" t="s">
        <v>61</v>
      </c>
      <c r="M236" s="55" t="s">
        <v>5</v>
      </c>
      <c r="N236" s="55" t="s">
        <v>4</v>
      </c>
      <c r="O236" s="55">
        <v>43039</v>
      </c>
      <c r="P236" s="29" t="s">
        <v>40</v>
      </c>
      <c r="Q236" s="29" t="s">
        <v>35</v>
      </c>
      <c r="R236" s="56">
        <v>0.3768126979744032</v>
      </c>
      <c r="S236" s="56">
        <v>0.36166952297440325</v>
      </c>
      <c r="T236" s="56" t="s">
        <v>61</v>
      </c>
    </row>
    <row r="237" spans="1:20" x14ac:dyDescent="0.25">
      <c r="A237" s="51" t="s">
        <v>5</v>
      </c>
      <c r="B237" s="51" t="s">
        <v>6</v>
      </c>
      <c r="C237" s="51">
        <v>42978</v>
      </c>
      <c r="D237" s="27" t="s">
        <v>57</v>
      </c>
      <c r="E237" s="27" t="s">
        <v>29</v>
      </c>
      <c r="F237" s="54">
        <v>8.3321524982876713</v>
      </c>
      <c r="G237" s="54">
        <v>8.2165717607876712</v>
      </c>
      <c r="H237" s="54">
        <v>8.1532892177321123</v>
      </c>
      <c r="I237" s="54">
        <v>8.0916279566210001</v>
      </c>
      <c r="J237" s="54" t="s">
        <v>61</v>
      </c>
      <c r="M237" s="55" t="s">
        <v>5</v>
      </c>
      <c r="N237" s="55" t="s">
        <v>4</v>
      </c>
      <c r="O237" s="55">
        <v>43039</v>
      </c>
      <c r="P237" s="29" t="s">
        <v>59</v>
      </c>
      <c r="Q237" s="29" t="s">
        <v>31</v>
      </c>
      <c r="R237" s="56">
        <v>0.57785541862500001</v>
      </c>
      <c r="S237" s="56">
        <v>0.55861776600000002</v>
      </c>
      <c r="T237" s="56" t="s">
        <v>61</v>
      </c>
    </row>
    <row r="238" spans="1:20" x14ac:dyDescent="0.25">
      <c r="A238" s="51" t="s">
        <v>5</v>
      </c>
      <c r="B238" s="51" t="s">
        <v>6</v>
      </c>
      <c r="C238" s="51">
        <v>42978</v>
      </c>
      <c r="D238" s="27" t="s">
        <v>57</v>
      </c>
      <c r="E238" s="27" t="s">
        <v>32</v>
      </c>
      <c r="F238" s="52">
        <v>8.1321524982876703</v>
      </c>
      <c r="G238" s="52">
        <v>8.0165717607876719</v>
      </c>
      <c r="H238" s="52">
        <v>7.9532892177321131</v>
      </c>
      <c r="I238" s="52">
        <v>7.8916279566210008</v>
      </c>
      <c r="J238" s="52" t="s">
        <v>61</v>
      </c>
      <c r="M238" s="55" t="s">
        <v>5</v>
      </c>
      <c r="N238" s="55" t="s">
        <v>4</v>
      </c>
      <c r="O238" s="55">
        <v>43039</v>
      </c>
      <c r="P238" s="29" t="s">
        <v>59</v>
      </c>
      <c r="Q238" s="29" t="s">
        <v>33</v>
      </c>
      <c r="R238" s="56">
        <v>0.5578554186250001</v>
      </c>
      <c r="S238" s="56">
        <v>0.538617766</v>
      </c>
      <c r="T238" s="56" t="s">
        <v>61</v>
      </c>
    </row>
    <row r="239" spans="1:20" x14ac:dyDescent="0.25">
      <c r="A239" s="51" t="s">
        <v>5</v>
      </c>
      <c r="B239" s="51" t="s">
        <v>6</v>
      </c>
      <c r="C239" s="51">
        <v>42978</v>
      </c>
      <c r="D239" s="27" t="s">
        <v>57</v>
      </c>
      <c r="E239" s="27" t="s">
        <v>34</v>
      </c>
      <c r="F239" s="52">
        <v>7.7821524982876706</v>
      </c>
      <c r="G239" s="52">
        <v>7.6665717607876713</v>
      </c>
      <c r="H239" s="52">
        <v>7.6032892177321134</v>
      </c>
      <c r="I239" s="52">
        <v>7.5416279566210012</v>
      </c>
      <c r="J239" s="52" t="s">
        <v>61</v>
      </c>
      <c r="M239" s="55" t="s">
        <v>5</v>
      </c>
      <c r="N239" s="55" t="s">
        <v>4</v>
      </c>
      <c r="O239" s="55">
        <v>43039</v>
      </c>
      <c r="P239" s="29" t="s">
        <v>59</v>
      </c>
      <c r="Q239" s="29" t="s">
        <v>35</v>
      </c>
      <c r="R239" s="56">
        <v>0.52285541862500007</v>
      </c>
      <c r="S239" s="56">
        <v>0.50361776599999997</v>
      </c>
      <c r="T239" s="56" t="s">
        <v>61</v>
      </c>
    </row>
    <row r="240" spans="1:20" x14ac:dyDescent="0.25">
      <c r="A240" s="51" t="s">
        <v>5</v>
      </c>
      <c r="B240" s="51" t="s">
        <v>6</v>
      </c>
      <c r="C240" s="51">
        <v>42978</v>
      </c>
      <c r="D240" s="27" t="s">
        <v>58</v>
      </c>
      <c r="E240" s="27" t="s">
        <v>29</v>
      </c>
      <c r="F240" s="52">
        <v>8.7902409589041106</v>
      </c>
      <c r="G240" s="52">
        <v>8.7251474543379004</v>
      </c>
      <c r="H240" s="52">
        <v>8.6959237290715379</v>
      </c>
      <c r="I240" s="52">
        <v>8.5887562899543362</v>
      </c>
      <c r="J240" s="52" t="s">
        <v>61</v>
      </c>
      <c r="M240" s="55" t="s">
        <v>5</v>
      </c>
      <c r="N240" s="55" t="s">
        <v>4</v>
      </c>
      <c r="O240" s="55">
        <v>43039</v>
      </c>
      <c r="P240" s="29" t="s">
        <v>41</v>
      </c>
      <c r="Q240" s="29" t="s">
        <v>31</v>
      </c>
      <c r="R240" s="56">
        <v>0.56172373487500005</v>
      </c>
      <c r="S240" s="56">
        <v>0.53669488350000005</v>
      </c>
      <c r="T240" s="56" t="s">
        <v>61</v>
      </c>
    </row>
    <row r="241" spans="1:20" x14ac:dyDescent="0.25">
      <c r="A241" s="51" t="s">
        <v>5</v>
      </c>
      <c r="B241" s="51" t="s">
        <v>6</v>
      </c>
      <c r="C241" s="51">
        <v>42978</v>
      </c>
      <c r="D241" s="27" t="s">
        <v>58</v>
      </c>
      <c r="E241" s="27" t="s">
        <v>32</v>
      </c>
      <c r="F241" s="52">
        <v>8.5902409589041095</v>
      </c>
      <c r="G241" s="52">
        <v>8.5251474543379011</v>
      </c>
      <c r="H241" s="52">
        <v>8.4959237290715386</v>
      </c>
      <c r="I241" s="52">
        <v>8.3887562899543369</v>
      </c>
      <c r="J241" s="52" t="s">
        <v>61</v>
      </c>
      <c r="M241" s="55" t="s">
        <v>5</v>
      </c>
      <c r="N241" s="55" t="s">
        <v>4</v>
      </c>
      <c r="O241" s="55">
        <v>43039</v>
      </c>
      <c r="P241" s="29" t="s">
        <v>41</v>
      </c>
      <c r="Q241" s="29" t="s">
        <v>33</v>
      </c>
      <c r="R241" s="56">
        <v>0.54172373487500003</v>
      </c>
      <c r="S241" s="56">
        <v>0.51669488350000015</v>
      </c>
      <c r="T241" s="56" t="s">
        <v>61</v>
      </c>
    </row>
    <row r="242" spans="1:20" x14ac:dyDescent="0.25">
      <c r="A242" s="51" t="s">
        <v>5</v>
      </c>
      <c r="B242" s="51" t="s">
        <v>6</v>
      </c>
      <c r="C242" s="51">
        <v>42978</v>
      </c>
      <c r="D242" s="27" t="s">
        <v>58</v>
      </c>
      <c r="E242" s="27" t="s">
        <v>34</v>
      </c>
      <c r="F242" s="54">
        <v>8.2402409589041099</v>
      </c>
      <c r="G242" s="54">
        <v>8.1751474543378997</v>
      </c>
      <c r="H242" s="54">
        <v>8.1459237290715372</v>
      </c>
      <c r="I242" s="54">
        <v>8.0387562899543372</v>
      </c>
      <c r="J242" s="54" t="s">
        <v>61</v>
      </c>
      <c r="M242" s="55" t="s">
        <v>5</v>
      </c>
      <c r="N242" s="55" t="s">
        <v>4</v>
      </c>
      <c r="O242" s="55">
        <v>43039</v>
      </c>
      <c r="P242" s="29" t="s">
        <v>41</v>
      </c>
      <c r="Q242" s="29" t="s">
        <v>35</v>
      </c>
      <c r="R242" s="56">
        <v>0.506723734875</v>
      </c>
      <c r="S242" s="56">
        <v>0.48169488350000006</v>
      </c>
      <c r="T242" s="56" t="s">
        <v>61</v>
      </c>
    </row>
    <row r="243" spans="1:20" x14ac:dyDescent="0.25">
      <c r="A243" s="51" t="s">
        <v>5</v>
      </c>
      <c r="B243" s="51" t="s">
        <v>6</v>
      </c>
      <c r="C243" s="51">
        <v>43008</v>
      </c>
      <c r="D243" s="27" t="s">
        <v>49</v>
      </c>
      <c r="E243" s="27" t="s">
        <v>29</v>
      </c>
      <c r="F243" s="52">
        <v>6.2758449543379005</v>
      </c>
      <c r="G243" s="52">
        <v>6.1439104794520558</v>
      </c>
      <c r="H243" s="52">
        <v>6.14066085996956</v>
      </c>
      <c r="I243" s="52">
        <v>6.0158808961187233</v>
      </c>
      <c r="J243" s="52" t="s">
        <v>61</v>
      </c>
      <c r="M243" s="51" t="s">
        <v>5</v>
      </c>
      <c r="N243" s="51" t="s">
        <v>4</v>
      </c>
      <c r="O243" s="51">
        <v>43069</v>
      </c>
      <c r="P243" s="27" t="s">
        <v>30</v>
      </c>
      <c r="Q243" s="27" t="s">
        <v>31</v>
      </c>
      <c r="R243" s="53">
        <v>0.57899984302401963</v>
      </c>
      <c r="S243" s="53">
        <v>0.56417418552401943</v>
      </c>
      <c r="T243" s="53" t="s">
        <v>61</v>
      </c>
    </row>
    <row r="244" spans="1:20" x14ac:dyDescent="0.25">
      <c r="A244" s="51" t="s">
        <v>5</v>
      </c>
      <c r="B244" s="51" t="s">
        <v>6</v>
      </c>
      <c r="C244" s="51">
        <v>43008</v>
      </c>
      <c r="D244" s="27" t="s">
        <v>49</v>
      </c>
      <c r="E244" s="27" t="s">
        <v>32</v>
      </c>
      <c r="F244" s="52">
        <v>6.0758449543379003</v>
      </c>
      <c r="G244" s="52">
        <v>5.9439104794520556</v>
      </c>
      <c r="H244" s="52">
        <v>5.9406608599695598</v>
      </c>
      <c r="I244" s="52">
        <v>5.8158808961187232</v>
      </c>
      <c r="J244" s="52" t="s">
        <v>61</v>
      </c>
      <c r="M244" s="51" t="s">
        <v>5</v>
      </c>
      <c r="N244" s="51" t="s">
        <v>4</v>
      </c>
      <c r="O244" s="51">
        <v>43069</v>
      </c>
      <c r="P244" s="27" t="s">
        <v>30</v>
      </c>
      <c r="Q244" s="27" t="s">
        <v>33</v>
      </c>
      <c r="R244" s="53">
        <v>0.55899984302401973</v>
      </c>
      <c r="S244" s="53">
        <v>0.54417418552401953</v>
      </c>
      <c r="T244" s="53" t="s">
        <v>61</v>
      </c>
    </row>
    <row r="245" spans="1:20" x14ac:dyDescent="0.25">
      <c r="A245" s="51" t="s">
        <v>5</v>
      </c>
      <c r="B245" s="51" t="s">
        <v>6</v>
      </c>
      <c r="C245" s="51">
        <v>43008</v>
      </c>
      <c r="D245" s="27" t="s">
        <v>49</v>
      </c>
      <c r="E245" s="27" t="s">
        <v>34</v>
      </c>
      <c r="F245" s="52">
        <v>5.7258449543378998</v>
      </c>
      <c r="G245" s="52">
        <v>5.593910479452056</v>
      </c>
      <c r="H245" s="52">
        <v>5.5906608599695602</v>
      </c>
      <c r="I245" s="52">
        <v>5.4658808961187235</v>
      </c>
      <c r="J245" s="52" t="s">
        <v>61</v>
      </c>
      <c r="M245" s="51" t="s">
        <v>5</v>
      </c>
      <c r="N245" s="51" t="s">
        <v>4</v>
      </c>
      <c r="O245" s="51">
        <v>43069</v>
      </c>
      <c r="P245" s="27" t="s">
        <v>30</v>
      </c>
      <c r="Q245" s="27" t="s">
        <v>35</v>
      </c>
      <c r="R245" s="53">
        <v>0.52399984302401958</v>
      </c>
      <c r="S245" s="53">
        <v>0.5091741855240195</v>
      </c>
      <c r="T245" s="53" t="s">
        <v>61</v>
      </c>
    </row>
    <row r="246" spans="1:20" x14ac:dyDescent="0.25">
      <c r="A246" s="51" t="s">
        <v>5</v>
      </c>
      <c r="B246" s="51" t="s">
        <v>6</v>
      </c>
      <c r="C246" s="51">
        <v>43008</v>
      </c>
      <c r="D246" s="27" t="s">
        <v>50</v>
      </c>
      <c r="E246" s="27" t="s">
        <v>29</v>
      </c>
      <c r="F246" s="52">
        <v>5.9190259043379001</v>
      </c>
      <c r="G246" s="52">
        <v>5.8102089294520551</v>
      </c>
      <c r="H246" s="52">
        <v>5.8033428766362265</v>
      </c>
      <c r="I246" s="52">
        <v>5.7634908211187224</v>
      </c>
      <c r="J246" s="52" t="s">
        <v>61</v>
      </c>
      <c r="M246" s="51" t="s">
        <v>5</v>
      </c>
      <c r="N246" s="51" t="s">
        <v>4</v>
      </c>
      <c r="O246" s="51">
        <v>43069</v>
      </c>
      <c r="P246" s="27" t="s">
        <v>36</v>
      </c>
      <c r="Q246" s="27" t="s">
        <v>31</v>
      </c>
      <c r="R246" s="53">
        <v>0.3958151051523866</v>
      </c>
      <c r="S246" s="53">
        <v>0.39362635515238664</v>
      </c>
      <c r="T246" s="53" t="s">
        <v>61</v>
      </c>
    </row>
    <row r="247" spans="1:20" x14ac:dyDescent="0.25">
      <c r="A247" s="51" t="s">
        <v>5</v>
      </c>
      <c r="B247" s="51" t="s">
        <v>6</v>
      </c>
      <c r="C247" s="51">
        <v>43008</v>
      </c>
      <c r="D247" s="27" t="s">
        <v>50</v>
      </c>
      <c r="E247" s="27" t="s">
        <v>32</v>
      </c>
      <c r="F247" s="54">
        <v>5.7190259043378999</v>
      </c>
      <c r="G247" s="54">
        <v>5.610208929452055</v>
      </c>
      <c r="H247" s="54">
        <v>5.6033428766362263</v>
      </c>
      <c r="I247" s="54">
        <v>5.5634908211187222</v>
      </c>
      <c r="J247" s="54" t="s">
        <v>61</v>
      </c>
      <c r="M247" s="51" t="s">
        <v>5</v>
      </c>
      <c r="N247" s="51" t="s">
        <v>4</v>
      </c>
      <c r="O247" s="51">
        <v>43069</v>
      </c>
      <c r="P247" s="27" t="s">
        <v>36</v>
      </c>
      <c r="Q247" s="27" t="s">
        <v>33</v>
      </c>
      <c r="R247" s="53">
        <v>0.37581510515238659</v>
      </c>
      <c r="S247" s="53">
        <v>0.37362635515238668</v>
      </c>
      <c r="T247" s="53" t="s">
        <v>61</v>
      </c>
    </row>
    <row r="248" spans="1:20" x14ac:dyDescent="0.25">
      <c r="A248" s="51" t="s">
        <v>5</v>
      </c>
      <c r="B248" s="51" t="s">
        <v>6</v>
      </c>
      <c r="C248" s="51">
        <v>43008</v>
      </c>
      <c r="D248" s="27" t="s">
        <v>50</v>
      </c>
      <c r="E248" s="27" t="s">
        <v>34</v>
      </c>
      <c r="F248" s="52">
        <v>5.3690259043379003</v>
      </c>
      <c r="G248" s="52">
        <v>5.2602089294520553</v>
      </c>
      <c r="H248" s="52">
        <v>5.2533428766362267</v>
      </c>
      <c r="I248" s="52">
        <v>5.2134908211187225</v>
      </c>
      <c r="J248" s="52" t="s">
        <v>61</v>
      </c>
      <c r="M248" s="51" t="s">
        <v>5</v>
      </c>
      <c r="N248" s="51" t="s">
        <v>4</v>
      </c>
      <c r="O248" s="51">
        <v>43069</v>
      </c>
      <c r="P248" s="27" t="s">
        <v>36</v>
      </c>
      <c r="Q248" s="27" t="s">
        <v>35</v>
      </c>
      <c r="R248" s="53">
        <v>0.34081510515238661</v>
      </c>
      <c r="S248" s="53">
        <v>0.33862635515238665</v>
      </c>
      <c r="T248" s="53" t="s">
        <v>61</v>
      </c>
    </row>
    <row r="249" spans="1:20" x14ac:dyDescent="0.25">
      <c r="A249" s="51" t="s">
        <v>5</v>
      </c>
      <c r="B249" s="51" t="s">
        <v>6</v>
      </c>
      <c r="C249" s="51">
        <v>43008</v>
      </c>
      <c r="D249" s="27" t="s">
        <v>51</v>
      </c>
      <c r="E249" s="27" t="s">
        <v>29</v>
      </c>
      <c r="F249" s="52">
        <v>6.0549599543378987</v>
      </c>
      <c r="G249" s="52">
        <v>5.884175479452054</v>
      </c>
      <c r="H249" s="52">
        <v>5.880225859969558</v>
      </c>
      <c r="I249" s="52">
        <v>5.8312383961187226</v>
      </c>
      <c r="J249" s="52" t="s">
        <v>61</v>
      </c>
      <c r="M249" s="51" t="s">
        <v>5</v>
      </c>
      <c r="N249" s="51" t="s">
        <v>4</v>
      </c>
      <c r="O249" s="51">
        <v>43069</v>
      </c>
      <c r="P249" s="27" t="s">
        <v>37</v>
      </c>
      <c r="Q249" s="27" t="s">
        <v>31</v>
      </c>
      <c r="R249" s="53">
        <v>0.55131485224999999</v>
      </c>
      <c r="S249" s="53">
        <v>0.53901010031250007</v>
      </c>
      <c r="T249" s="53" t="s">
        <v>61</v>
      </c>
    </row>
    <row r="250" spans="1:20" x14ac:dyDescent="0.25">
      <c r="A250" s="51" t="s">
        <v>5</v>
      </c>
      <c r="B250" s="51" t="s">
        <v>6</v>
      </c>
      <c r="C250" s="51">
        <v>43008</v>
      </c>
      <c r="D250" s="30" t="s">
        <v>51</v>
      </c>
      <c r="E250" s="27" t="s">
        <v>32</v>
      </c>
      <c r="F250" s="52">
        <v>5.8549599543378985</v>
      </c>
      <c r="G250" s="52">
        <v>5.6841754794520538</v>
      </c>
      <c r="H250" s="52">
        <v>5.6802258599695579</v>
      </c>
      <c r="I250" s="52">
        <v>5.6312383961187225</v>
      </c>
      <c r="J250" s="52" t="s">
        <v>61</v>
      </c>
      <c r="M250" s="51" t="s">
        <v>5</v>
      </c>
      <c r="N250" s="51" t="s">
        <v>4</v>
      </c>
      <c r="O250" s="51">
        <v>43069</v>
      </c>
      <c r="P250" s="27" t="s">
        <v>37</v>
      </c>
      <c r="Q250" s="27" t="s">
        <v>33</v>
      </c>
      <c r="R250" s="53">
        <v>0.53131485225000008</v>
      </c>
      <c r="S250" s="53">
        <v>0.51901010031250006</v>
      </c>
      <c r="T250" s="53" t="s">
        <v>61</v>
      </c>
    </row>
    <row r="251" spans="1:20" x14ac:dyDescent="0.25">
      <c r="A251" s="51" t="s">
        <v>5</v>
      </c>
      <c r="B251" s="51" t="s">
        <v>6</v>
      </c>
      <c r="C251" s="51">
        <v>43008</v>
      </c>
      <c r="D251" s="30" t="s">
        <v>51</v>
      </c>
      <c r="E251" s="27" t="s">
        <v>34</v>
      </c>
      <c r="F251" s="52">
        <v>5.5049599543378989</v>
      </c>
      <c r="G251" s="52">
        <v>5.3341754794520542</v>
      </c>
      <c r="H251" s="52">
        <v>5.3302258599695573</v>
      </c>
      <c r="I251" s="52">
        <v>5.2812383961187219</v>
      </c>
      <c r="J251" s="52" t="s">
        <v>61</v>
      </c>
      <c r="M251" s="51" t="s">
        <v>5</v>
      </c>
      <c r="N251" s="51" t="s">
        <v>4</v>
      </c>
      <c r="O251" s="51">
        <v>43069</v>
      </c>
      <c r="P251" s="27" t="s">
        <v>37</v>
      </c>
      <c r="Q251" s="27" t="s">
        <v>35</v>
      </c>
      <c r="R251" s="53">
        <v>0.49631485224999999</v>
      </c>
      <c r="S251" s="53">
        <v>0.48401010031249997</v>
      </c>
      <c r="T251" s="53" t="s">
        <v>61</v>
      </c>
    </row>
    <row r="252" spans="1:20" x14ac:dyDescent="0.25">
      <c r="A252" s="51" t="s">
        <v>5</v>
      </c>
      <c r="B252" s="51" t="s">
        <v>6</v>
      </c>
      <c r="C252" s="51">
        <v>43008</v>
      </c>
      <c r="D252" s="30" t="s">
        <v>52</v>
      </c>
      <c r="E252" s="27" t="s">
        <v>29</v>
      </c>
      <c r="F252" s="54">
        <v>6.6751022043378994</v>
      </c>
      <c r="G252" s="54">
        <v>6.1353582294520548</v>
      </c>
      <c r="H252" s="54">
        <v>6.1968492766362262</v>
      </c>
      <c r="I252" s="54">
        <v>5.9946267086187222</v>
      </c>
      <c r="J252" s="54" t="s">
        <v>61</v>
      </c>
      <c r="M252" s="51" t="s">
        <v>5</v>
      </c>
      <c r="N252" s="51" t="s">
        <v>4</v>
      </c>
      <c r="O252" s="51">
        <v>43069</v>
      </c>
      <c r="P252" s="27" t="s">
        <v>38</v>
      </c>
      <c r="Q252" s="27" t="s">
        <v>31</v>
      </c>
      <c r="R252" s="53">
        <v>0.44123533187048097</v>
      </c>
      <c r="S252" s="53">
        <v>0.43693220687048095</v>
      </c>
      <c r="T252" s="53" t="s">
        <v>61</v>
      </c>
    </row>
    <row r="253" spans="1:20" x14ac:dyDescent="0.25">
      <c r="A253" s="55" t="s">
        <v>5</v>
      </c>
      <c r="B253" s="55" t="s">
        <v>6</v>
      </c>
      <c r="C253" s="55">
        <v>43008</v>
      </c>
      <c r="D253" s="29" t="s">
        <v>52</v>
      </c>
      <c r="E253" s="29" t="s">
        <v>32</v>
      </c>
      <c r="F253" s="58">
        <v>6.4751022043378992</v>
      </c>
      <c r="G253" s="58">
        <v>5.9353582294520546</v>
      </c>
      <c r="H253" s="58">
        <v>5.996849276636226</v>
      </c>
      <c r="I253" s="58">
        <v>5.794626708618722</v>
      </c>
      <c r="J253" s="58" t="s">
        <v>61</v>
      </c>
      <c r="M253" s="51" t="s">
        <v>5</v>
      </c>
      <c r="N253" s="51" t="s">
        <v>4</v>
      </c>
      <c r="O253" s="51">
        <v>43069</v>
      </c>
      <c r="P253" s="27" t="s">
        <v>38</v>
      </c>
      <c r="Q253" s="27" t="s">
        <v>33</v>
      </c>
      <c r="R253" s="53">
        <v>0.42123533187048096</v>
      </c>
      <c r="S253" s="53">
        <v>0.41693220687048094</v>
      </c>
      <c r="T253" s="53" t="s">
        <v>61</v>
      </c>
    </row>
    <row r="254" spans="1:20" x14ac:dyDescent="0.25">
      <c r="A254" s="55" t="s">
        <v>5</v>
      </c>
      <c r="B254" s="55" t="s">
        <v>6</v>
      </c>
      <c r="C254" s="55">
        <v>43008</v>
      </c>
      <c r="D254" s="29" t="s">
        <v>52</v>
      </c>
      <c r="E254" s="29" t="s">
        <v>34</v>
      </c>
      <c r="F254" s="58">
        <v>6.1251022043378995</v>
      </c>
      <c r="G254" s="58">
        <v>5.585358229452055</v>
      </c>
      <c r="H254" s="58">
        <v>5.6468492766362264</v>
      </c>
      <c r="I254" s="58">
        <v>5.4446267086187223</v>
      </c>
      <c r="J254" s="58" t="s">
        <v>61</v>
      </c>
      <c r="M254" s="51" t="s">
        <v>5</v>
      </c>
      <c r="N254" s="51" t="s">
        <v>4</v>
      </c>
      <c r="O254" s="51">
        <v>43069</v>
      </c>
      <c r="P254" s="27" t="s">
        <v>38</v>
      </c>
      <c r="Q254" s="27" t="s">
        <v>35</v>
      </c>
      <c r="R254" s="53">
        <v>0.38623533187048092</v>
      </c>
      <c r="S254" s="53">
        <v>0.38193220687048096</v>
      </c>
      <c r="T254" s="53" t="s">
        <v>61</v>
      </c>
    </row>
    <row r="255" spans="1:20" x14ac:dyDescent="0.25">
      <c r="A255" s="55" t="s">
        <v>5</v>
      </c>
      <c r="B255" s="55" t="s">
        <v>6</v>
      </c>
      <c r="C255" s="55">
        <v>43008</v>
      </c>
      <c r="D255" s="29" t="s">
        <v>53</v>
      </c>
      <c r="E255" s="29" t="s">
        <v>29</v>
      </c>
      <c r="F255" s="58">
        <v>7.0865744543378995</v>
      </c>
      <c r="G255" s="58">
        <v>6.503860979452055</v>
      </c>
      <c r="H255" s="58">
        <v>6.5720160266362253</v>
      </c>
      <c r="I255" s="58">
        <v>6.3540937711187224</v>
      </c>
      <c r="J255" s="58" t="s">
        <v>61</v>
      </c>
      <c r="M255" s="51" t="s">
        <v>5</v>
      </c>
      <c r="N255" s="51" t="s">
        <v>4</v>
      </c>
      <c r="O255" s="51">
        <v>43069</v>
      </c>
      <c r="P255" s="27" t="s">
        <v>39</v>
      </c>
      <c r="Q255" s="27" t="s">
        <v>31</v>
      </c>
      <c r="R255" s="53">
        <v>0.46634145401152721</v>
      </c>
      <c r="S255" s="53">
        <v>0.45367099276152717</v>
      </c>
      <c r="T255" s="53" t="s">
        <v>61</v>
      </c>
    </row>
    <row r="256" spans="1:20" x14ac:dyDescent="0.25">
      <c r="A256" s="55" t="s">
        <v>5</v>
      </c>
      <c r="B256" s="55" t="s">
        <v>6</v>
      </c>
      <c r="C256" s="55">
        <v>43008</v>
      </c>
      <c r="D256" s="29" t="s">
        <v>53</v>
      </c>
      <c r="E256" s="29" t="s">
        <v>32</v>
      </c>
      <c r="F256" s="58">
        <v>6.8865744543378993</v>
      </c>
      <c r="G256" s="58">
        <v>6.3038609794520557</v>
      </c>
      <c r="H256" s="58">
        <v>6.372016026636226</v>
      </c>
      <c r="I256" s="58">
        <v>6.1540937711187222</v>
      </c>
      <c r="J256" s="58" t="s">
        <v>61</v>
      </c>
      <c r="M256" s="51" t="s">
        <v>5</v>
      </c>
      <c r="N256" s="51" t="s">
        <v>4</v>
      </c>
      <c r="O256" s="51">
        <v>43069</v>
      </c>
      <c r="P256" s="27" t="s">
        <v>39</v>
      </c>
      <c r="Q256" s="27" t="s">
        <v>33</v>
      </c>
      <c r="R256" s="53">
        <v>0.44634145401152719</v>
      </c>
      <c r="S256" s="53">
        <v>0.43367099276152715</v>
      </c>
      <c r="T256" s="53" t="s">
        <v>61</v>
      </c>
    </row>
    <row r="257" spans="1:20" x14ac:dyDescent="0.25">
      <c r="A257" s="55" t="s">
        <v>5</v>
      </c>
      <c r="B257" s="55" t="s">
        <v>6</v>
      </c>
      <c r="C257" s="55">
        <v>43008</v>
      </c>
      <c r="D257" s="29" t="s">
        <v>53</v>
      </c>
      <c r="E257" s="29" t="s">
        <v>34</v>
      </c>
      <c r="F257" s="57">
        <v>6.5365744543378996</v>
      </c>
      <c r="G257" s="57">
        <v>5.9538609794520552</v>
      </c>
      <c r="H257" s="57">
        <v>6.0220160266362255</v>
      </c>
      <c r="I257" s="57">
        <v>5.8040937711187226</v>
      </c>
      <c r="J257" s="57" t="s">
        <v>61</v>
      </c>
      <c r="M257" s="51" t="s">
        <v>5</v>
      </c>
      <c r="N257" s="51" t="s">
        <v>4</v>
      </c>
      <c r="O257" s="51">
        <v>43069</v>
      </c>
      <c r="P257" s="27" t="s">
        <v>39</v>
      </c>
      <c r="Q257" s="27" t="s">
        <v>35</v>
      </c>
      <c r="R257" s="53">
        <v>0.41134145401152722</v>
      </c>
      <c r="S257" s="53">
        <v>0.39867099276152718</v>
      </c>
      <c r="T257" s="53" t="s">
        <v>61</v>
      </c>
    </row>
    <row r="258" spans="1:20" x14ac:dyDescent="0.25">
      <c r="A258" s="55" t="s">
        <v>5</v>
      </c>
      <c r="B258" s="55" t="s">
        <v>6</v>
      </c>
      <c r="C258" s="55">
        <v>43008</v>
      </c>
      <c r="D258" s="29" t="s">
        <v>54</v>
      </c>
      <c r="E258" s="29" t="s">
        <v>29</v>
      </c>
      <c r="F258" s="58">
        <v>7.6374849543379</v>
      </c>
      <c r="G258" s="58">
        <v>6.9272104794520528</v>
      </c>
      <c r="H258" s="58">
        <v>7.0125575266362246</v>
      </c>
      <c r="I258" s="58">
        <v>6.749638396118721</v>
      </c>
      <c r="J258" s="58" t="s">
        <v>61</v>
      </c>
      <c r="M258" s="51" t="s">
        <v>5</v>
      </c>
      <c r="N258" s="51" t="s">
        <v>4</v>
      </c>
      <c r="O258" s="51">
        <v>43069</v>
      </c>
      <c r="P258" s="27" t="s">
        <v>40</v>
      </c>
      <c r="Q258" s="27" t="s">
        <v>31</v>
      </c>
      <c r="R258" s="53">
        <v>0.42766894797440325</v>
      </c>
      <c r="S258" s="53">
        <v>0.41412122297440329</v>
      </c>
      <c r="T258" s="53" t="s">
        <v>61</v>
      </c>
    </row>
    <row r="259" spans="1:20" x14ac:dyDescent="0.25">
      <c r="A259" s="55" t="s">
        <v>5</v>
      </c>
      <c r="B259" s="55" t="s">
        <v>6</v>
      </c>
      <c r="C259" s="55">
        <v>43008</v>
      </c>
      <c r="D259" s="29" t="s">
        <v>54</v>
      </c>
      <c r="E259" s="29" t="s">
        <v>32</v>
      </c>
      <c r="F259" s="58">
        <v>7.4374849543378998</v>
      </c>
      <c r="G259" s="58">
        <v>6.7272104794520526</v>
      </c>
      <c r="H259" s="58">
        <v>6.8125575266362244</v>
      </c>
      <c r="I259" s="58">
        <v>6.5496383961187208</v>
      </c>
      <c r="J259" s="58" t="s">
        <v>61</v>
      </c>
      <c r="M259" s="51" t="s">
        <v>5</v>
      </c>
      <c r="N259" s="51" t="s">
        <v>4</v>
      </c>
      <c r="O259" s="51">
        <v>43069</v>
      </c>
      <c r="P259" s="27" t="s">
        <v>40</v>
      </c>
      <c r="Q259" s="27" t="s">
        <v>33</v>
      </c>
      <c r="R259" s="53">
        <v>0.40766894797440323</v>
      </c>
      <c r="S259" s="53">
        <v>0.39412122297440327</v>
      </c>
      <c r="T259" s="53" t="s">
        <v>61</v>
      </c>
    </row>
    <row r="260" spans="1:20" x14ac:dyDescent="0.25">
      <c r="A260" s="55" t="s">
        <v>5</v>
      </c>
      <c r="B260" s="55" t="s">
        <v>6</v>
      </c>
      <c r="C260" s="55">
        <v>43008</v>
      </c>
      <c r="D260" s="29" t="s">
        <v>54</v>
      </c>
      <c r="E260" s="29" t="s">
        <v>34</v>
      </c>
      <c r="F260" s="58">
        <v>7.0874849543379002</v>
      </c>
      <c r="G260" s="58">
        <v>6.377210479452053</v>
      </c>
      <c r="H260" s="58">
        <v>6.4625575266362247</v>
      </c>
      <c r="I260" s="58">
        <v>6.1996383961187203</v>
      </c>
      <c r="J260" s="58" t="s">
        <v>61</v>
      </c>
      <c r="M260" s="51" t="s">
        <v>5</v>
      </c>
      <c r="N260" s="51" t="s">
        <v>4</v>
      </c>
      <c r="O260" s="51">
        <v>43069</v>
      </c>
      <c r="P260" s="27" t="s">
        <v>40</v>
      </c>
      <c r="Q260" s="27" t="s">
        <v>35</v>
      </c>
      <c r="R260" s="53">
        <v>0.37266894797440325</v>
      </c>
      <c r="S260" s="53">
        <v>0.3591212229744033</v>
      </c>
      <c r="T260" s="53" t="s">
        <v>61</v>
      </c>
    </row>
    <row r="261" spans="1:20" x14ac:dyDescent="0.25">
      <c r="A261" s="55" t="s">
        <v>5</v>
      </c>
      <c r="B261" s="55" t="s">
        <v>6</v>
      </c>
      <c r="C261" s="55">
        <v>43008</v>
      </c>
      <c r="D261" s="29" t="s">
        <v>55</v>
      </c>
      <c r="E261" s="29" t="s">
        <v>29</v>
      </c>
      <c r="F261" s="58">
        <v>8.477798173515982</v>
      </c>
      <c r="G261" s="58">
        <v>7.9829546232876698</v>
      </c>
      <c r="H261" s="58">
        <v>8.0444763622526629</v>
      </c>
      <c r="I261" s="58">
        <v>7.8623187899543368</v>
      </c>
      <c r="J261" s="58" t="s">
        <v>61</v>
      </c>
      <c r="M261" s="51" t="s">
        <v>5</v>
      </c>
      <c r="N261" s="51" t="s">
        <v>4</v>
      </c>
      <c r="O261" s="51">
        <v>43069</v>
      </c>
      <c r="P261" s="27" t="s">
        <v>59</v>
      </c>
      <c r="Q261" s="27" t="s">
        <v>31</v>
      </c>
      <c r="R261" s="53">
        <v>0.57532886162499997</v>
      </c>
      <c r="S261" s="53">
        <v>0.55710110462499995</v>
      </c>
      <c r="T261" s="53" t="s">
        <v>61</v>
      </c>
    </row>
    <row r="262" spans="1:20" x14ac:dyDescent="0.25">
      <c r="A262" s="55" t="s">
        <v>5</v>
      </c>
      <c r="B262" s="55" t="s">
        <v>6</v>
      </c>
      <c r="C262" s="55">
        <v>43008</v>
      </c>
      <c r="D262" s="29" t="s">
        <v>55</v>
      </c>
      <c r="E262" s="29" t="s">
        <v>32</v>
      </c>
      <c r="F262" s="57">
        <v>8.2777981735159809</v>
      </c>
      <c r="G262" s="57">
        <v>7.7829546232876696</v>
      </c>
      <c r="H262" s="57">
        <v>7.8444763622526636</v>
      </c>
      <c r="I262" s="57">
        <v>7.6623187899543366</v>
      </c>
      <c r="J262" s="57" t="s">
        <v>61</v>
      </c>
      <c r="M262" s="51" t="s">
        <v>5</v>
      </c>
      <c r="N262" s="51" t="s">
        <v>4</v>
      </c>
      <c r="O262" s="51">
        <v>43069</v>
      </c>
      <c r="P262" s="27" t="s">
        <v>59</v>
      </c>
      <c r="Q262" s="27" t="s">
        <v>33</v>
      </c>
      <c r="R262" s="53">
        <v>0.55532886162500006</v>
      </c>
      <c r="S262" s="53">
        <v>0.53710110462500005</v>
      </c>
      <c r="T262" s="53" t="s">
        <v>61</v>
      </c>
    </row>
    <row r="263" spans="1:20" x14ac:dyDescent="0.25">
      <c r="A263" s="55" t="s">
        <v>5</v>
      </c>
      <c r="B263" s="55" t="s">
        <v>6</v>
      </c>
      <c r="C263" s="55">
        <v>43008</v>
      </c>
      <c r="D263" s="29" t="s">
        <v>55</v>
      </c>
      <c r="E263" s="29" t="s">
        <v>34</v>
      </c>
      <c r="F263" s="58">
        <v>7.9277981735159813</v>
      </c>
      <c r="G263" s="58">
        <v>7.4329546232876691</v>
      </c>
      <c r="H263" s="58">
        <v>7.494476362252664</v>
      </c>
      <c r="I263" s="58">
        <v>7.3123187899543369</v>
      </c>
      <c r="J263" s="58" t="s">
        <v>61</v>
      </c>
      <c r="M263" s="51" t="s">
        <v>5</v>
      </c>
      <c r="N263" s="51" t="s">
        <v>4</v>
      </c>
      <c r="O263" s="51">
        <v>43069</v>
      </c>
      <c r="P263" s="27" t="s">
        <v>59</v>
      </c>
      <c r="Q263" s="27" t="s">
        <v>35</v>
      </c>
      <c r="R263" s="53">
        <v>0.52032886162500003</v>
      </c>
      <c r="S263" s="53">
        <v>0.50210110462500002</v>
      </c>
      <c r="T263" s="53" t="s">
        <v>61</v>
      </c>
    </row>
    <row r="264" spans="1:20" x14ac:dyDescent="0.25">
      <c r="A264" s="55" t="s">
        <v>5</v>
      </c>
      <c r="B264" s="55" t="s">
        <v>6</v>
      </c>
      <c r="C264" s="55">
        <v>43008</v>
      </c>
      <c r="D264" s="29" t="s">
        <v>56</v>
      </c>
      <c r="E264" s="29" t="s">
        <v>29</v>
      </c>
      <c r="F264" s="58">
        <v>8.6914981985159834</v>
      </c>
      <c r="G264" s="58">
        <v>8.1971949607876695</v>
      </c>
      <c r="H264" s="58">
        <v>8.2620808122526608</v>
      </c>
      <c r="I264" s="58">
        <v>8.0794335462043367</v>
      </c>
      <c r="J264" s="58" t="s">
        <v>61</v>
      </c>
      <c r="M264" s="51" t="s">
        <v>5</v>
      </c>
      <c r="N264" s="51" t="s">
        <v>4</v>
      </c>
      <c r="O264" s="51">
        <v>43069</v>
      </c>
      <c r="P264" s="27" t="s">
        <v>41</v>
      </c>
      <c r="Q264" s="27" t="s">
        <v>31</v>
      </c>
      <c r="R264" s="53">
        <v>0.55754645875000008</v>
      </c>
      <c r="S264" s="53">
        <v>0.53423162281250014</v>
      </c>
      <c r="T264" s="53" t="s">
        <v>61</v>
      </c>
    </row>
    <row r="265" spans="1:20" x14ac:dyDescent="0.25">
      <c r="A265" s="55" t="s">
        <v>5</v>
      </c>
      <c r="B265" s="55" t="s">
        <v>6</v>
      </c>
      <c r="C265" s="55">
        <v>43008</v>
      </c>
      <c r="D265" s="29" t="s">
        <v>56</v>
      </c>
      <c r="E265" s="29" t="s">
        <v>32</v>
      </c>
      <c r="F265" s="58">
        <v>8.4914981985159823</v>
      </c>
      <c r="G265" s="58">
        <v>7.9971949607876693</v>
      </c>
      <c r="H265" s="58">
        <v>8.0620808122526615</v>
      </c>
      <c r="I265" s="58">
        <v>7.8794335462043366</v>
      </c>
      <c r="J265" s="58" t="s">
        <v>61</v>
      </c>
      <c r="M265" s="51" t="s">
        <v>5</v>
      </c>
      <c r="N265" s="51" t="s">
        <v>4</v>
      </c>
      <c r="O265" s="51">
        <v>43069</v>
      </c>
      <c r="P265" s="27" t="s">
        <v>41</v>
      </c>
      <c r="Q265" s="27" t="s">
        <v>33</v>
      </c>
      <c r="R265" s="53">
        <v>0.53754645875000007</v>
      </c>
      <c r="S265" s="53">
        <v>0.51423162281250012</v>
      </c>
      <c r="T265" s="53" t="s">
        <v>61</v>
      </c>
    </row>
    <row r="266" spans="1:20" x14ac:dyDescent="0.25">
      <c r="A266" s="55" t="s">
        <v>5</v>
      </c>
      <c r="B266" s="55" t="s">
        <v>6</v>
      </c>
      <c r="C266" s="55">
        <v>43008</v>
      </c>
      <c r="D266" s="29" t="s">
        <v>56</v>
      </c>
      <c r="E266" s="29" t="s">
        <v>34</v>
      </c>
      <c r="F266" s="58">
        <v>8.1414981985159827</v>
      </c>
      <c r="G266" s="58">
        <v>7.6471949607876697</v>
      </c>
      <c r="H266" s="58">
        <v>7.712080812252661</v>
      </c>
      <c r="I266" s="58">
        <v>7.529433546204336</v>
      </c>
      <c r="J266" s="58" t="s">
        <v>61</v>
      </c>
      <c r="M266" s="51" t="s">
        <v>5</v>
      </c>
      <c r="N266" s="51" t="s">
        <v>4</v>
      </c>
      <c r="O266" s="51">
        <v>43069</v>
      </c>
      <c r="P266" s="27" t="s">
        <v>41</v>
      </c>
      <c r="Q266" s="27" t="s">
        <v>35</v>
      </c>
      <c r="R266" s="53">
        <v>0.50254645875000004</v>
      </c>
      <c r="S266" s="53">
        <v>0.47923162281250009</v>
      </c>
      <c r="T266" s="53" t="s">
        <v>61</v>
      </c>
    </row>
    <row r="267" spans="1:20" x14ac:dyDescent="0.25">
      <c r="A267" s="55" t="s">
        <v>5</v>
      </c>
      <c r="B267" s="55" t="s">
        <v>6</v>
      </c>
      <c r="C267" s="55">
        <v>43008</v>
      </c>
      <c r="D267" s="29" t="s">
        <v>57</v>
      </c>
      <c r="E267" s="29" t="s">
        <v>29</v>
      </c>
      <c r="F267" s="57">
        <v>8.6914981985159834</v>
      </c>
      <c r="G267" s="57">
        <v>8.1971949607876695</v>
      </c>
      <c r="H267" s="57">
        <v>8.2620808122526608</v>
      </c>
      <c r="I267" s="57">
        <v>8.0794335462043367</v>
      </c>
      <c r="J267" s="57" t="s">
        <v>61</v>
      </c>
      <c r="M267" s="55" t="s">
        <v>5</v>
      </c>
      <c r="N267" s="55" t="s">
        <v>4</v>
      </c>
      <c r="O267" s="55">
        <v>43100</v>
      </c>
      <c r="P267" s="29" t="s">
        <v>30</v>
      </c>
      <c r="Q267" s="29" t="s">
        <v>31</v>
      </c>
      <c r="R267" s="56">
        <v>0.57399202552401951</v>
      </c>
      <c r="S267" s="56">
        <v>0.56132613302401957</v>
      </c>
      <c r="T267" s="56" t="s">
        <v>61</v>
      </c>
    </row>
    <row r="268" spans="1:20" x14ac:dyDescent="0.25">
      <c r="A268" s="55" t="s">
        <v>5</v>
      </c>
      <c r="B268" s="55" t="s">
        <v>6</v>
      </c>
      <c r="C268" s="55">
        <v>43008</v>
      </c>
      <c r="D268" s="29" t="s">
        <v>57</v>
      </c>
      <c r="E268" s="29" t="s">
        <v>32</v>
      </c>
      <c r="F268" s="58">
        <v>8.4914981985159823</v>
      </c>
      <c r="G268" s="58">
        <v>7.9971949607876693</v>
      </c>
      <c r="H268" s="58">
        <v>8.0620808122526615</v>
      </c>
      <c r="I268" s="58">
        <v>7.8794335462043366</v>
      </c>
      <c r="J268" s="58" t="s">
        <v>61</v>
      </c>
      <c r="M268" s="55" t="s">
        <v>5</v>
      </c>
      <c r="N268" s="55" t="s">
        <v>4</v>
      </c>
      <c r="O268" s="55">
        <v>43100</v>
      </c>
      <c r="P268" s="29" t="s">
        <v>30</v>
      </c>
      <c r="Q268" s="29" t="s">
        <v>33</v>
      </c>
      <c r="R268" s="56">
        <v>0.5539920255240196</v>
      </c>
      <c r="S268" s="56">
        <v>0.54132613302401955</v>
      </c>
      <c r="T268" s="56" t="s">
        <v>61</v>
      </c>
    </row>
    <row r="269" spans="1:20" x14ac:dyDescent="0.25">
      <c r="A269" s="55" t="s">
        <v>5</v>
      </c>
      <c r="B269" s="55" t="s">
        <v>6</v>
      </c>
      <c r="C269" s="55">
        <v>43008</v>
      </c>
      <c r="D269" s="29" t="s">
        <v>57</v>
      </c>
      <c r="E269" s="29" t="s">
        <v>34</v>
      </c>
      <c r="F269" s="58">
        <v>8.1414981985159827</v>
      </c>
      <c r="G269" s="58">
        <v>7.6471949607876697</v>
      </c>
      <c r="H269" s="58">
        <v>7.712080812252661</v>
      </c>
      <c r="I269" s="58">
        <v>7.529433546204336</v>
      </c>
      <c r="J269" s="58" t="s">
        <v>61</v>
      </c>
      <c r="M269" s="55" t="s">
        <v>5</v>
      </c>
      <c r="N269" s="55" t="s">
        <v>4</v>
      </c>
      <c r="O269" s="55">
        <v>43100</v>
      </c>
      <c r="P269" s="29" t="s">
        <v>30</v>
      </c>
      <c r="Q269" s="29" t="s">
        <v>35</v>
      </c>
      <c r="R269" s="56">
        <v>0.51899202552401946</v>
      </c>
      <c r="S269" s="56">
        <v>0.50632613302401952</v>
      </c>
      <c r="T269" s="56" t="s">
        <v>61</v>
      </c>
    </row>
    <row r="270" spans="1:20" x14ac:dyDescent="0.25">
      <c r="A270" s="55" t="s">
        <v>5</v>
      </c>
      <c r="B270" s="55" t="s">
        <v>6</v>
      </c>
      <c r="C270" s="55">
        <v>43008</v>
      </c>
      <c r="D270" s="29" t="s">
        <v>58</v>
      </c>
      <c r="E270" s="29" t="s">
        <v>29</v>
      </c>
      <c r="F270" s="58">
        <v>8.9911890639269405</v>
      </c>
      <c r="G270" s="58">
        <v>8.7330244520547939</v>
      </c>
      <c r="H270" s="58">
        <v>8.7558658751902563</v>
      </c>
      <c r="I270" s="58">
        <v>8.568901124429221</v>
      </c>
      <c r="J270" s="58" t="s">
        <v>61</v>
      </c>
      <c r="M270" s="55" t="s">
        <v>5</v>
      </c>
      <c r="N270" s="55" t="s">
        <v>4</v>
      </c>
      <c r="O270" s="55">
        <v>43100</v>
      </c>
      <c r="P270" s="29" t="s">
        <v>36</v>
      </c>
      <c r="Q270" s="29" t="s">
        <v>31</v>
      </c>
      <c r="R270" s="56">
        <v>0.39341385515238658</v>
      </c>
      <c r="S270" s="56">
        <v>0.39217498015238661</v>
      </c>
      <c r="T270" s="56" t="s">
        <v>61</v>
      </c>
    </row>
    <row r="271" spans="1:20" x14ac:dyDescent="0.25">
      <c r="A271" s="55" t="s">
        <v>5</v>
      </c>
      <c r="B271" s="55" t="s">
        <v>6</v>
      </c>
      <c r="C271" s="55">
        <v>43008</v>
      </c>
      <c r="D271" s="29" t="s">
        <v>58</v>
      </c>
      <c r="E271" s="29" t="s">
        <v>32</v>
      </c>
      <c r="F271" s="58">
        <v>8.7911890639269394</v>
      </c>
      <c r="G271" s="58">
        <v>8.5330244520547929</v>
      </c>
      <c r="H271" s="58">
        <v>8.555865875190257</v>
      </c>
      <c r="I271" s="58">
        <v>8.3689011244292217</v>
      </c>
      <c r="J271" s="58" t="s">
        <v>61</v>
      </c>
      <c r="M271" s="55" t="s">
        <v>5</v>
      </c>
      <c r="N271" s="55" t="s">
        <v>4</v>
      </c>
      <c r="O271" s="55">
        <v>43100</v>
      </c>
      <c r="P271" s="29" t="s">
        <v>36</v>
      </c>
      <c r="Q271" s="29" t="s">
        <v>33</v>
      </c>
      <c r="R271" s="56">
        <v>0.37341385515238656</v>
      </c>
      <c r="S271" s="56">
        <v>0.37217498015238659</v>
      </c>
      <c r="T271" s="56" t="s">
        <v>61</v>
      </c>
    </row>
    <row r="272" spans="1:20" x14ac:dyDescent="0.25">
      <c r="A272" s="55" t="s">
        <v>5</v>
      </c>
      <c r="B272" s="55" t="s">
        <v>6</v>
      </c>
      <c r="C272" s="55">
        <v>43008</v>
      </c>
      <c r="D272" s="29" t="s">
        <v>58</v>
      </c>
      <c r="E272" s="29" t="s">
        <v>34</v>
      </c>
      <c r="F272" s="57">
        <v>8.4411890639269398</v>
      </c>
      <c r="G272" s="57">
        <v>8.1830244520547932</v>
      </c>
      <c r="H272" s="57">
        <v>8.2058658751902573</v>
      </c>
      <c r="I272" s="57">
        <v>8.0189011244292221</v>
      </c>
      <c r="J272" s="57" t="s">
        <v>61</v>
      </c>
      <c r="M272" s="55" t="s">
        <v>5</v>
      </c>
      <c r="N272" s="55" t="s">
        <v>4</v>
      </c>
      <c r="O272" s="55">
        <v>43100</v>
      </c>
      <c r="P272" s="29" t="s">
        <v>36</v>
      </c>
      <c r="Q272" s="29" t="s">
        <v>35</v>
      </c>
      <c r="R272" s="56">
        <v>0.33841385515238659</v>
      </c>
      <c r="S272" s="56">
        <v>0.33717498015238662</v>
      </c>
      <c r="T272" s="56" t="s">
        <v>61</v>
      </c>
    </row>
    <row r="273" spans="1:20" x14ac:dyDescent="0.25">
      <c r="A273" s="55" t="s">
        <v>5</v>
      </c>
      <c r="B273" s="55" t="s">
        <v>6</v>
      </c>
      <c r="C273" s="55">
        <v>43039</v>
      </c>
      <c r="D273" s="29" t="s">
        <v>49</v>
      </c>
      <c r="E273" s="29" t="s">
        <v>29</v>
      </c>
      <c r="F273" s="58">
        <v>6.2088094292237441</v>
      </c>
      <c r="G273" s="58">
        <v>6.1195454794520554</v>
      </c>
      <c r="H273" s="58">
        <v>6.1133167960426196</v>
      </c>
      <c r="I273" s="58">
        <v>6.0003692294520565</v>
      </c>
      <c r="J273" s="58" t="s">
        <v>61</v>
      </c>
      <c r="M273" s="55" t="s">
        <v>5</v>
      </c>
      <c r="N273" s="55" t="s">
        <v>4</v>
      </c>
      <c r="O273" s="55">
        <v>43100</v>
      </c>
      <c r="P273" s="29" t="s">
        <v>37</v>
      </c>
      <c r="Q273" s="29" t="s">
        <v>31</v>
      </c>
      <c r="R273" s="56">
        <v>0.54753605825000007</v>
      </c>
      <c r="S273" s="56">
        <v>0.53674408531250006</v>
      </c>
      <c r="T273" s="56" t="s">
        <v>61</v>
      </c>
    </row>
    <row r="274" spans="1:20" x14ac:dyDescent="0.25">
      <c r="A274" s="55" t="s">
        <v>5</v>
      </c>
      <c r="B274" s="55" t="s">
        <v>6</v>
      </c>
      <c r="C274" s="55">
        <v>43039</v>
      </c>
      <c r="D274" s="29" t="s">
        <v>49</v>
      </c>
      <c r="E274" s="29" t="s">
        <v>32</v>
      </c>
      <c r="F274" s="58">
        <v>6.0088094292237439</v>
      </c>
      <c r="G274" s="58">
        <v>5.9195454794520561</v>
      </c>
      <c r="H274" s="58">
        <v>5.9133167960426194</v>
      </c>
      <c r="I274" s="58">
        <v>5.8003692294520564</v>
      </c>
      <c r="J274" s="58" t="s">
        <v>61</v>
      </c>
      <c r="M274" s="55" t="s">
        <v>5</v>
      </c>
      <c r="N274" s="55" t="s">
        <v>4</v>
      </c>
      <c r="O274" s="55">
        <v>43100</v>
      </c>
      <c r="P274" s="29" t="s">
        <v>37</v>
      </c>
      <c r="Q274" s="29" t="s">
        <v>33</v>
      </c>
      <c r="R274" s="56">
        <v>0.52753605825000016</v>
      </c>
      <c r="S274" s="56">
        <v>0.51674408531250005</v>
      </c>
      <c r="T274" s="56" t="s">
        <v>61</v>
      </c>
    </row>
    <row r="275" spans="1:20" x14ac:dyDescent="0.25">
      <c r="A275" s="55" t="s">
        <v>5</v>
      </c>
      <c r="B275" s="55" t="s">
        <v>6</v>
      </c>
      <c r="C275" s="55">
        <v>43039</v>
      </c>
      <c r="D275" s="29" t="s">
        <v>49</v>
      </c>
      <c r="E275" s="29" t="s">
        <v>34</v>
      </c>
      <c r="F275" s="58">
        <v>5.6588094292237443</v>
      </c>
      <c r="G275" s="58">
        <v>5.5695454794520556</v>
      </c>
      <c r="H275" s="58">
        <v>5.5633167960426189</v>
      </c>
      <c r="I275" s="58">
        <v>5.4503692294520558</v>
      </c>
      <c r="J275" s="58" t="s">
        <v>61</v>
      </c>
      <c r="M275" s="55" t="s">
        <v>5</v>
      </c>
      <c r="N275" s="55" t="s">
        <v>4</v>
      </c>
      <c r="O275" s="55">
        <v>43100</v>
      </c>
      <c r="P275" s="29" t="s">
        <v>37</v>
      </c>
      <c r="Q275" s="29" t="s">
        <v>35</v>
      </c>
      <c r="R275" s="56">
        <v>0.49253605825000008</v>
      </c>
      <c r="S275" s="56">
        <v>0.48174408531249996</v>
      </c>
      <c r="T275" s="56" t="s">
        <v>61</v>
      </c>
    </row>
    <row r="276" spans="1:20" x14ac:dyDescent="0.25">
      <c r="A276" s="55" t="s">
        <v>5</v>
      </c>
      <c r="B276" s="55" t="s">
        <v>6</v>
      </c>
      <c r="C276" s="55">
        <v>43039</v>
      </c>
      <c r="D276" s="29" t="s">
        <v>50</v>
      </c>
      <c r="E276" s="29" t="s">
        <v>29</v>
      </c>
      <c r="F276" s="58">
        <v>5.8467057292237445</v>
      </c>
      <c r="G276" s="58">
        <v>5.7884915044520522</v>
      </c>
      <c r="H276" s="58">
        <v>5.7747126793759502</v>
      </c>
      <c r="I276" s="58">
        <v>5.7496427044520546</v>
      </c>
      <c r="J276" s="58" t="s">
        <v>61</v>
      </c>
      <c r="M276" s="55" t="s">
        <v>5</v>
      </c>
      <c r="N276" s="55" t="s">
        <v>4</v>
      </c>
      <c r="O276" s="55">
        <v>43100</v>
      </c>
      <c r="P276" s="29" t="s">
        <v>38</v>
      </c>
      <c r="Q276" s="29" t="s">
        <v>31</v>
      </c>
      <c r="R276" s="56">
        <v>0.43896158187048107</v>
      </c>
      <c r="S276" s="56">
        <v>0.43463083187048107</v>
      </c>
      <c r="T276" s="56" t="s">
        <v>61</v>
      </c>
    </row>
    <row r="277" spans="1:20" x14ac:dyDescent="0.25">
      <c r="A277" s="55" t="s">
        <v>5</v>
      </c>
      <c r="B277" s="55" t="s">
        <v>6</v>
      </c>
      <c r="C277" s="55">
        <v>43039</v>
      </c>
      <c r="D277" s="29" t="s">
        <v>50</v>
      </c>
      <c r="E277" s="29" t="s">
        <v>32</v>
      </c>
      <c r="F277" s="57">
        <v>5.6467057292237444</v>
      </c>
      <c r="G277" s="57">
        <v>5.5884915044520529</v>
      </c>
      <c r="H277" s="57">
        <v>5.5747126793759509</v>
      </c>
      <c r="I277" s="57">
        <v>5.5496427044520544</v>
      </c>
      <c r="J277" s="57" t="s">
        <v>61</v>
      </c>
      <c r="M277" s="55" t="s">
        <v>5</v>
      </c>
      <c r="N277" s="55" t="s">
        <v>4</v>
      </c>
      <c r="O277" s="55">
        <v>43100</v>
      </c>
      <c r="P277" s="29" t="s">
        <v>38</v>
      </c>
      <c r="Q277" s="29" t="s">
        <v>33</v>
      </c>
      <c r="R277" s="56">
        <v>0.41896158187048105</v>
      </c>
      <c r="S277" s="56">
        <v>0.41463083187048105</v>
      </c>
      <c r="T277" s="56" t="s">
        <v>61</v>
      </c>
    </row>
    <row r="278" spans="1:20" x14ac:dyDescent="0.25">
      <c r="A278" s="55" t="s">
        <v>5</v>
      </c>
      <c r="B278" s="55" t="s">
        <v>6</v>
      </c>
      <c r="C278" s="55">
        <v>43039</v>
      </c>
      <c r="D278" s="29" t="s">
        <v>50</v>
      </c>
      <c r="E278" s="29" t="s">
        <v>34</v>
      </c>
      <c r="F278" s="58">
        <v>5.2967057292237438</v>
      </c>
      <c r="G278" s="58">
        <v>5.2384915044520524</v>
      </c>
      <c r="H278" s="58">
        <v>5.2247126793759504</v>
      </c>
      <c r="I278" s="58">
        <v>5.1996427044520548</v>
      </c>
      <c r="J278" s="58" t="s">
        <v>61</v>
      </c>
      <c r="M278" s="55" t="s">
        <v>5</v>
      </c>
      <c r="N278" s="55" t="s">
        <v>4</v>
      </c>
      <c r="O278" s="55">
        <v>43100</v>
      </c>
      <c r="P278" s="29" t="s">
        <v>38</v>
      </c>
      <c r="Q278" s="29" t="s">
        <v>35</v>
      </c>
      <c r="R278" s="56">
        <v>0.38396158187048107</v>
      </c>
      <c r="S278" s="56">
        <v>0.37963083187048102</v>
      </c>
      <c r="T278" s="56" t="s">
        <v>61</v>
      </c>
    </row>
    <row r="279" spans="1:20" x14ac:dyDescent="0.25">
      <c r="A279" s="55" t="s">
        <v>5</v>
      </c>
      <c r="B279" s="55" t="s">
        <v>6</v>
      </c>
      <c r="C279" s="55">
        <v>43039</v>
      </c>
      <c r="D279" s="29" t="s">
        <v>51</v>
      </c>
      <c r="E279" s="29" t="s">
        <v>29</v>
      </c>
      <c r="F279" s="58">
        <v>6.028279429223744</v>
      </c>
      <c r="G279" s="58">
        <v>5.8615429794520555</v>
      </c>
      <c r="H279" s="58">
        <v>5.8584001293759513</v>
      </c>
      <c r="I279" s="58">
        <v>5.8235754794520558</v>
      </c>
      <c r="J279" s="58" t="s">
        <v>61</v>
      </c>
      <c r="M279" s="55" t="s">
        <v>5</v>
      </c>
      <c r="N279" s="55" t="s">
        <v>4</v>
      </c>
      <c r="O279" s="55">
        <v>43100</v>
      </c>
      <c r="P279" s="29" t="s">
        <v>39</v>
      </c>
      <c r="Q279" s="29" t="s">
        <v>31</v>
      </c>
      <c r="R279" s="56">
        <v>0.4618036865115272</v>
      </c>
      <c r="S279" s="56">
        <v>0.45107921526152717</v>
      </c>
      <c r="T279" s="56" t="s">
        <v>61</v>
      </c>
    </row>
    <row r="280" spans="1:20" x14ac:dyDescent="0.25">
      <c r="A280" s="55" t="s">
        <v>5</v>
      </c>
      <c r="B280" s="55" t="s">
        <v>6</v>
      </c>
      <c r="C280" s="55">
        <v>43039</v>
      </c>
      <c r="D280" s="29" t="s">
        <v>51</v>
      </c>
      <c r="E280" s="29" t="s">
        <v>32</v>
      </c>
      <c r="F280" s="58">
        <v>5.8282794292237439</v>
      </c>
      <c r="G280" s="58">
        <v>5.6615429794520553</v>
      </c>
      <c r="H280" s="58">
        <v>5.6584001293759512</v>
      </c>
      <c r="I280" s="58">
        <v>5.6235754794520556</v>
      </c>
      <c r="J280" s="58" t="s">
        <v>61</v>
      </c>
      <c r="M280" s="55" t="s">
        <v>5</v>
      </c>
      <c r="N280" s="55" t="s">
        <v>4</v>
      </c>
      <c r="O280" s="55">
        <v>43100</v>
      </c>
      <c r="P280" s="29" t="s">
        <v>39</v>
      </c>
      <c r="Q280" s="29" t="s">
        <v>33</v>
      </c>
      <c r="R280" s="56">
        <v>0.44180368651152718</v>
      </c>
      <c r="S280" s="56">
        <v>0.43107921526152715</v>
      </c>
      <c r="T280" s="56" t="s">
        <v>61</v>
      </c>
    </row>
    <row r="281" spans="1:20" x14ac:dyDescent="0.25">
      <c r="A281" s="55" t="s">
        <v>5</v>
      </c>
      <c r="B281" s="55" t="s">
        <v>6</v>
      </c>
      <c r="C281" s="55">
        <v>43039</v>
      </c>
      <c r="D281" s="29" t="s">
        <v>51</v>
      </c>
      <c r="E281" s="29" t="s">
        <v>34</v>
      </c>
      <c r="F281" s="58">
        <v>5.4782794292237442</v>
      </c>
      <c r="G281" s="58">
        <v>5.3115429794520548</v>
      </c>
      <c r="H281" s="58">
        <v>5.3084001293759515</v>
      </c>
      <c r="I281" s="58">
        <v>5.273575479452056</v>
      </c>
      <c r="J281" s="58" t="s">
        <v>61</v>
      </c>
      <c r="M281" s="55" t="s">
        <v>5</v>
      </c>
      <c r="N281" s="55" t="s">
        <v>4</v>
      </c>
      <c r="O281" s="55">
        <v>43100</v>
      </c>
      <c r="P281" s="29" t="s">
        <v>39</v>
      </c>
      <c r="Q281" s="29" t="s">
        <v>35</v>
      </c>
      <c r="R281" s="56">
        <v>0.40680368651152721</v>
      </c>
      <c r="S281" s="56">
        <v>0.39607921526152723</v>
      </c>
      <c r="T281" s="56" t="s">
        <v>61</v>
      </c>
    </row>
    <row r="282" spans="1:20" x14ac:dyDescent="0.25">
      <c r="A282" s="55" t="s">
        <v>5</v>
      </c>
      <c r="B282" s="55" t="s">
        <v>6</v>
      </c>
      <c r="C282" s="55">
        <v>43039</v>
      </c>
      <c r="D282" s="29" t="s">
        <v>52</v>
      </c>
      <c r="E282" s="29" t="s">
        <v>29</v>
      </c>
      <c r="F282" s="57">
        <v>6.7789926792237436</v>
      </c>
      <c r="G282" s="57">
        <v>6.1007329794520562</v>
      </c>
      <c r="H282" s="57">
        <v>6.2071628793759528</v>
      </c>
      <c r="I282" s="57">
        <v>5.9788293544520554</v>
      </c>
      <c r="J282" s="57" t="s">
        <v>61</v>
      </c>
      <c r="M282" s="55" t="s">
        <v>5</v>
      </c>
      <c r="N282" s="55" t="s">
        <v>4</v>
      </c>
      <c r="O282" s="55">
        <v>43100</v>
      </c>
      <c r="P282" s="29" t="s">
        <v>40</v>
      </c>
      <c r="Q282" s="29" t="s">
        <v>31</v>
      </c>
      <c r="R282" s="56">
        <v>0.42324809797440321</v>
      </c>
      <c r="S282" s="56">
        <v>0.41161542297440323</v>
      </c>
      <c r="T282" s="56" t="s">
        <v>61</v>
      </c>
    </row>
    <row r="283" spans="1:20" x14ac:dyDescent="0.25">
      <c r="A283" s="55" t="s">
        <v>5</v>
      </c>
      <c r="B283" s="55" t="s">
        <v>6</v>
      </c>
      <c r="C283" s="55">
        <v>43039</v>
      </c>
      <c r="D283" s="29" t="s">
        <v>52</v>
      </c>
      <c r="E283" s="29" t="s">
        <v>32</v>
      </c>
      <c r="F283" s="58">
        <v>6.5789926792237434</v>
      </c>
      <c r="G283" s="58">
        <v>5.900732979452056</v>
      </c>
      <c r="H283" s="58">
        <v>6.0071628793759526</v>
      </c>
      <c r="I283" s="58">
        <v>5.7788293544520553</v>
      </c>
      <c r="J283" s="58" t="s">
        <v>61</v>
      </c>
      <c r="M283" s="55" t="s">
        <v>5</v>
      </c>
      <c r="N283" s="55" t="s">
        <v>4</v>
      </c>
      <c r="O283" s="55">
        <v>43100</v>
      </c>
      <c r="P283" s="29" t="s">
        <v>40</v>
      </c>
      <c r="Q283" s="29" t="s">
        <v>33</v>
      </c>
      <c r="R283" s="56">
        <v>0.4032480979744032</v>
      </c>
      <c r="S283" s="56">
        <v>0.39161542297440322</v>
      </c>
      <c r="T283" s="56" t="s">
        <v>61</v>
      </c>
    </row>
    <row r="284" spans="1:20" x14ac:dyDescent="0.25">
      <c r="A284" s="55" t="s">
        <v>5</v>
      </c>
      <c r="B284" s="55" t="s">
        <v>6</v>
      </c>
      <c r="C284" s="55">
        <v>43039</v>
      </c>
      <c r="D284" s="29" t="s">
        <v>52</v>
      </c>
      <c r="E284" s="29" t="s">
        <v>34</v>
      </c>
      <c r="F284" s="58">
        <v>6.2289926792237438</v>
      </c>
      <c r="G284" s="58">
        <v>5.5507329794520555</v>
      </c>
      <c r="H284" s="58">
        <v>5.657162879375953</v>
      </c>
      <c r="I284" s="58">
        <v>5.4288293544520556</v>
      </c>
      <c r="J284" s="58" t="s">
        <v>61</v>
      </c>
      <c r="M284" s="55" t="s">
        <v>5</v>
      </c>
      <c r="N284" s="55" t="s">
        <v>4</v>
      </c>
      <c r="O284" s="55">
        <v>43100</v>
      </c>
      <c r="P284" s="29" t="s">
        <v>40</v>
      </c>
      <c r="Q284" s="29" t="s">
        <v>35</v>
      </c>
      <c r="R284" s="56">
        <v>0.36824809797440322</v>
      </c>
      <c r="S284" s="56">
        <v>0.3566154229744033</v>
      </c>
      <c r="T284" s="56" t="s">
        <v>61</v>
      </c>
    </row>
    <row r="285" spans="1:20" x14ac:dyDescent="0.25">
      <c r="A285" s="55" t="s">
        <v>5</v>
      </c>
      <c r="B285" s="55" t="s">
        <v>6</v>
      </c>
      <c r="C285" s="55">
        <v>43039</v>
      </c>
      <c r="D285" s="29" t="s">
        <v>53</v>
      </c>
      <c r="E285" s="29" t="s">
        <v>29</v>
      </c>
      <c r="F285" s="58">
        <v>7.2059979292237459</v>
      </c>
      <c r="G285" s="58">
        <v>6.4670639794520568</v>
      </c>
      <c r="H285" s="58">
        <v>6.5859766293759519</v>
      </c>
      <c r="I285" s="58">
        <v>6.3372967294520564</v>
      </c>
      <c r="J285" s="58" t="s">
        <v>61</v>
      </c>
      <c r="M285" s="55" t="s">
        <v>5</v>
      </c>
      <c r="N285" s="55" t="s">
        <v>4</v>
      </c>
      <c r="O285" s="55">
        <v>43100</v>
      </c>
      <c r="P285" s="29" t="s">
        <v>59</v>
      </c>
      <c r="Q285" s="29" t="s">
        <v>31</v>
      </c>
      <c r="R285" s="56">
        <v>0.56946593987499994</v>
      </c>
      <c r="S285" s="56">
        <v>0.55366533662499984</v>
      </c>
      <c r="T285" s="56" t="s">
        <v>61</v>
      </c>
    </row>
    <row r="286" spans="1:20" x14ac:dyDescent="0.25">
      <c r="A286" s="55" t="s">
        <v>5</v>
      </c>
      <c r="B286" s="55" t="s">
        <v>6</v>
      </c>
      <c r="C286" s="55">
        <v>43039</v>
      </c>
      <c r="D286" s="29" t="s">
        <v>53</v>
      </c>
      <c r="E286" s="29" t="s">
        <v>32</v>
      </c>
      <c r="F286" s="58">
        <v>7.0059979292237458</v>
      </c>
      <c r="G286" s="58">
        <v>6.2670639794520566</v>
      </c>
      <c r="H286" s="58">
        <v>6.3859766293759517</v>
      </c>
      <c r="I286" s="58">
        <v>6.1372967294520562</v>
      </c>
      <c r="J286" s="58" t="s">
        <v>61</v>
      </c>
      <c r="M286" s="55" t="s">
        <v>5</v>
      </c>
      <c r="N286" s="55" t="s">
        <v>4</v>
      </c>
      <c r="O286" s="55">
        <v>43100</v>
      </c>
      <c r="P286" s="29" t="s">
        <v>59</v>
      </c>
      <c r="Q286" s="29" t="s">
        <v>33</v>
      </c>
      <c r="R286" s="56">
        <v>0.54946593987500003</v>
      </c>
      <c r="S286" s="56">
        <v>0.53366533662499993</v>
      </c>
      <c r="T286" s="56" t="s">
        <v>61</v>
      </c>
    </row>
    <row r="287" spans="1:20" x14ac:dyDescent="0.25">
      <c r="A287" s="55" t="s">
        <v>5</v>
      </c>
      <c r="B287" s="55" t="s">
        <v>6</v>
      </c>
      <c r="C287" s="55">
        <v>43039</v>
      </c>
      <c r="D287" s="29" t="s">
        <v>53</v>
      </c>
      <c r="E287" s="29" t="s">
        <v>34</v>
      </c>
      <c r="F287" s="57">
        <v>6.6559979292237461</v>
      </c>
      <c r="G287" s="57">
        <v>5.917063979452057</v>
      </c>
      <c r="H287" s="57">
        <v>6.035976629375952</v>
      </c>
      <c r="I287" s="57">
        <v>5.7872967294520565</v>
      </c>
      <c r="J287" s="57" t="s">
        <v>61</v>
      </c>
      <c r="M287" s="55" t="s">
        <v>5</v>
      </c>
      <c r="N287" s="55" t="s">
        <v>4</v>
      </c>
      <c r="O287" s="55">
        <v>43100</v>
      </c>
      <c r="P287" s="29" t="s">
        <v>59</v>
      </c>
      <c r="Q287" s="29" t="s">
        <v>35</v>
      </c>
      <c r="R287" s="56">
        <v>0.514465939875</v>
      </c>
      <c r="S287" s="56">
        <v>0.4986653366249999</v>
      </c>
      <c r="T287" s="56" t="s">
        <v>61</v>
      </c>
    </row>
    <row r="288" spans="1:20" x14ac:dyDescent="0.25">
      <c r="A288" s="55" t="s">
        <v>5</v>
      </c>
      <c r="B288" s="55" t="s">
        <v>6</v>
      </c>
      <c r="C288" s="55">
        <v>43039</v>
      </c>
      <c r="D288" s="29" t="s">
        <v>54</v>
      </c>
      <c r="E288" s="29" t="s">
        <v>29</v>
      </c>
      <c r="F288" s="58">
        <v>7.801204429223743</v>
      </c>
      <c r="G288" s="58">
        <v>6.8841379794520536</v>
      </c>
      <c r="H288" s="58">
        <v>7.036920129375952</v>
      </c>
      <c r="I288" s="58">
        <v>6.7301279794520541</v>
      </c>
      <c r="J288" s="58" t="s">
        <v>61</v>
      </c>
      <c r="M288" s="55" t="s">
        <v>5</v>
      </c>
      <c r="N288" s="55" t="s">
        <v>4</v>
      </c>
      <c r="O288" s="55">
        <v>43100</v>
      </c>
      <c r="P288" s="29" t="s">
        <v>41</v>
      </c>
      <c r="Q288" s="29" t="s">
        <v>31</v>
      </c>
      <c r="R288" s="56">
        <v>0.54990152687500005</v>
      </c>
      <c r="S288" s="56">
        <v>0.5300013640625002</v>
      </c>
      <c r="T288" s="56" t="s">
        <v>61</v>
      </c>
    </row>
    <row r="289" spans="1:20" x14ac:dyDescent="0.25">
      <c r="A289" s="55" t="s">
        <v>5</v>
      </c>
      <c r="B289" s="55" t="s">
        <v>6</v>
      </c>
      <c r="C289" s="55">
        <v>43039</v>
      </c>
      <c r="D289" s="29" t="s">
        <v>54</v>
      </c>
      <c r="E289" s="29" t="s">
        <v>32</v>
      </c>
      <c r="F289" s="58">
        <v>7.6012044292237437</v>
      </c>
      <c r="G289" s="58">
        <v>6.6841379794520535</v>
      </c>
      <c r="H289" s="58">
        <v>6.8369201293759518</v>
      </c>
      <c r="I289" s="58">
        <v>6.5301279794520539</v>
      </c>
      <c r="J289" s="58" t="s">
        <v>61</v>
      </c>
      <c r="M289" s="55" t="s">
        <v>5</v>
      </c>
      <c r="N289" s="55" t="s">
        <v>4</v>
      </c>
      <c r="O289" s="55">
        <v>43100</v>
      </c>
      <c r="P289" s="29" t="s">
        <v>41</v>
      </c>
      <c r="Q289" s="29" t="s">
        <v>33</v>
      </c>
      <c r="R289" s="56">
        <v>0.52990152687500003</v>
      </c>
      <c r="S289" s="56">
        <v>0.51000136406250018</v>
      </c>
      <c r="T289" s="56" t="s">
        <v>61</v>
      </c>
    </row>
    <row r="290" spans="1:20" x14ac:dyDescent="0.25">
      <c r="A290" s="55" t="s">
        <v>5</v>
      </c>
      <c r="B290" s="55" t="s">
        <v>6</v>
      </c>
      <c r="C290" s="55">
        <v>43039</v>
      </c>
      <c r="D290" s="29" t="s">
        <v>54</v>
      </c>
      <c r="E290" s="29" t="s">
        <v>34</v>
      </c>
      <c r="F290" s="58">
        <v>7.2512044292237432</v>
      </c>
      <c r="G290" s="58">
        <v>6.3341379794520538</v>
      </c>
      <c r="H290" s="58">
        <v>6.4869201293759513</v>
      </c>
      <c r="I290" s="58">
        <v>6.1801279794520543</v>
      </c>
      <c r="J290" s="58" t="s">
        <v>61</v>
      </c>
      <c r="M290" s="55" t="s">
        <v>5</v>
      </c>
      <c r="N290" s="55" t="s">
        <v>4</v>
      </c>
      <c r="O290" s="55">
        <v>43100</v>
      </c>
      <c r="P290" s="29" t="s">
        <v>41</v>
      </c>
      <c r="Q290" s="29" t="s">
        <v>35</v>
      </c>
      <c r="R290" s="56">
        <v>0.494901526875</v>
      </c>
      <c r="S290" s="56">
        <v>0.4750013640625001</v>
      </c>
      <c r="T290" s="56" t="s">
        <v>61</v>
      </c>
    </row>
    <row r="291" spans="1:20" x14ac:dyDescent="0.25">
      <c r="A291" s="55" t="s">
        <v>5</v>
      </c>
      <c r="B291" s="55" t="s">
        <v>6</v>
      </c>
      <c r="C291" s="55">
        <v>43039</v>
      </c>
      <c r="D291" s="29" t="s">
        <v>55</v>
      </c>
      <c r="E291" s="29" t="s">
        <v>29</v>
      </c>
      <c r="F291" s="58">
        <v>8.4763992237442913</v>
      </c>
      <c r="G291" s="58">
        <v>7.9416146232876699</v>
      </c>
      <c r="H291" s="58">
        <v>8.0227594901065427</v>
      </c>
      <c r="I291" s="58">
        <v>7.8374008732876685</v>
      </c>
      <c r="J291" s="58" t="s">
        <v>61</v>
      </c>
      <c r="M291" s="26" t="s">
        <v>7</v>
      </c>
      <c r="N291" s="26" t="s">
        <v>4</v>
      </c>
      <c r="O291" s="26">
        <v>42736</v>
      </c>
      <c r="P291" s="33" t="s">
        <v>62</v>
      </c>
      <c r="Q291" s="27" t="s">
        <v>31</v>
      </c>
      <c r="R291" s="53">
        <v>0.63344354817562487</v>
      </c>
      <c r="S291" s="53">
        <v>0.61101369613968737</v>
      </c>
      <c r="T291" s="53">
        <v>0.59651495530687504</v>
      </c>
    </row>
    <row r="292" spans="1:20" x14ac:dyDescent="0.25">
      <c r="A292" s="55" t="s">
        <v>5</v>
      </c>
      <c r="B292" s="55" t="s">
        <v>6</v>
      </c>
      <c r="C292" s="55">
        <v>43039</v>
      </c>
      <c r="D292" s="29" t="s">
        <v>55</v>
      </c>
      <c r="E292" s="29" t="s">
        <v>32</v>
      </c>
      <c r="F292" s="57">
        <v>8.2763992237442903</v>
      </c>
      <c r="G292" s="57">
        <v>7.7416146232876697</v>
      </c>
      <c r="H292" s="57">
        <v>7.8227594901065434</v>
      </c>
      <c r="I292" s="57">
        <v>7.6374008732876693</v>
      </c>
      <c r="J292" s="57" t="s">
        <v>61</v>
      </c>
      <c r="M292" s="34" t="s">
        <v>7</v>
      </c>
      <c r="N292" s="34" t="s">
        <v>4</v>
      </c>
      <c r="O292" s="26">
        <v>42736</v>
      </c>
      <c r="P292" s="33" t="s">
        <v>62</v>
      </c>
      <c r="Q292" s="27" t="s">
        <v>33</v>
      </c>
      <c r="R292" s="53">
        <v>0.61298354817562495</v>
      </c>
      <c r="S292" s="53">
        <v>0.59055369613968745</v>
      </c>
      <c r="T292" s="53">
        <v>0.57605495530687512</v>
      </c>
    </row>
    <row r="293" spans="1:20" x14ac:dyDescent="0.25">
      <c r="A293" s="55" t="s">
        <v>5</v>
      </c>
      <c r="B293" s="55" t="s">
        <v>6</v>
      </c>
      <c r="C293" s="55">
        <v>43039</v>
      </c>
      <c r="D293" s="29" t="s">
        <v>55</v>
      </c>
      <c r="E293" s="29" t="s">
        <v>34</v>
      </c>
      <c r="F293" s="58">
        <v>7.9263992237442906</v>
      </c>
      <c r="G293" s="58">
        <v>7.39161462328767</v>
      </c>
      <c r="H293" s="58">
        <v>7.4727594901065428</v>
      </c>
      <c r="I293" s="58">
        <v>7.2874008732876687</v>
      </c>
      <c r="J293" s="58" t="s">
        <v>61</v>
      </c>
      <c r="M293" s="34" t="s">
        <v>7</v>
      </c>
      <c r="N293" s="34" t="s">
        <v>4</v>
      </c>
      <c r="O293" s="26">
        <v>42736</v>
      </c>
      <c r="P293" s="33" t="s">
        <v>62</v>
      </c>
      <c r="Q293" s="27" t="s">
        <v>35</v>
      </c>
      <c r="R293" s="53">
        <v>0.57717854817562486</v>
      </c>
      <c r="S293" s="53">
        <v>0.55474869613968736</v>
      </c>
      <c r="T293" s="53">
        <v>0.54024995530687503</v>
      </c>
    </row>
    <row r="294" spans="1:20" x14ac:dyDescent="0.25">
      <c r="A294" s="55" t="s">
        <v>5</v>
      </c>
      <c r="B294" s="55" t="s">
        <v>6</v>
      </c>
      <c r="C294" s="55">
        <v>43039</v>
      </c>
      <c r="D294" s="29" t="s">
        <v>56</v>
      </c>
      <c r="E294" s="29" t="s">
        <v>29</v>
      </c>
      <c r="F294" s="58">
        <v>8.6950508737442913</v>
      </c>
      <c r="G294" s="58">
        <v>8.1546535857876687</v>
      </c>
      <c r="H294" s="58">
        <v>8.243209323439876</v>
      </c>
      <c r="I294" s="58">
        <v>8.0538404357876683</v>
      </c>
      <c r="J294" s="58" t="s">
        <v>61</v>
      </c>
      <c r="M294" s="34" t="s">
        <v>7</v>
      </c>
      <c r="N294" s="34" t="s">
        <v>4</v>
      </c>
      <c r="O294" s="26">
        <v>42736</v>
      </c>
      <c r="P294" s="33" t="s">
        <v>63</v>
      </c>
      <c r="Q294" s="27" t="s">
        <v>31</v>
      </c>
      <c r="R294" s="53">
        <v>0.53873190578624985</v>
      </c>
      <c r="S294" s="53">
        <v>0.51746207910168751</v>
      </c>
      <c r="T294" s="53">
        <v>0.50395965199249981</v>
      </c>
    </row>
    <row r="295" spans="1:20" x14ac:dyDescent="0.25">
      <c r="A295" s="55" t="s">
        <v>5</v>
      </c>
      <c r="B295" s="55" t="s">
        <v>6</v>
      </c>
      <c r="C295" s="55">
        <v>43039</v>
      </c>
      <c r="D295" s="29" t="s">
        <v>56</v>
      </c>
      <c r="E295" s="29" t="s">
        <v>32</v>
      </c>
      <c r="F295" s="58">
        <v>8.495050873744292</v>
      </c>
      <c r="G295" s="58">
        <v>7.9546535857876695</v>
      </c>
      <c r="H295" s="58">
        <v>8.0432093234398767</v>
      </c>
      <c r="I295" s="58">
        <v>7.853840435787669</v>
      </c>
      <c r="J295" s="58" t="s">
        <v>61</v>
      </c>
      <c r="M295" s="34" t="s">
        <v>7</v>
      </c>
      <c r="N295" s="34" t="s">
        <v>4</v>
      </c>
      <c r="O295" s="26">
        <v>42736</v>
      </c>
      <c r="P295" s="33" t="s">
        <v>63</v>
      </c>
      <c r="Q295" s="27" t="s">
        <v>33</v>
      </c>
      <c r="R295" s="53">
        <v>0.51827190578624982</v>
      </c>
      <c r="S295" s="53">
        <v>0.49700207910168742</v>
      </c>
      <c r="T295" s="53">
        <v>0.48349965199249989</v>
      </c>
    </row>
    <row r="296" spans="1:20" x14ac:dyDescent="0.25">
      <c r="A296" s="55" t="s">
        <v>5</v>
      </c>
      <c r="B296" s="55" t="s">
        <v>6</v>
      </c>
      <c r="C296" s="55">
        <v>43039</v>
      </c>
      <c r="D296" s="29" t="s">
        <v>56</v>
      </c>
      <c r="E296" s="29" t="s">
        <v>34</v>
      </c>
      <c r="F296" s="58">
        <v>8.1450508737442924</v>
      </c>
      <c r="G296" s="58">
        <v>7.6046535857876689</v>
      </c>
      <c r="H296" s="58">
        <v>7.6932093234398762</v>
      </c>
      <c r="I296" s="58">
        <v>7.5038404357876685</v>
      </c>
      <c r="J296" s="58" t="s">
        <v>61</v>
      </c>
      <c r="M296" s="34" t="s">
        <v>7</v>
      </c>
      <c r="N296" s="34" t="s">
        <v>4</v>
      </c>
      <c r="O296" s="26">
        <v>42736</v>
      </c>
      <c r="P296" s="33" t="s">
        <v>63</v>
      </c>
      <c r="Q296" s="27" t="s">
        <v>35</v>
      </c>
      <c r="R296" s="53">
        <v>0.4824669057862499</v>
      </c>
      <c r="S296" s="53">
        <v>0.46119707910168739</v>
      </c>
      <c r="T296" s="53">
        <v>0.4476946519924998</v>
      </c>
    </row>
    <row r="297" spans="1:20" x14ac:dyDescent="0.25">
      <c r="A297" s="55" t="s">
        <v>5</v>
      </c>
      <c r="B297" s="55" t="s">
        <v>6</v>
      </c>
      <c r="C297" s="55">
        <v>43039</v>
      </c>
      <c r="D297" s="29" t="s">
        <v>57</v>
      </c>
      <c r="E297" s="29" t="s">
        <v>29</v>
      </c>
      <c r="F297" s="57">
        <v>8.6950508737442913</v>
      </c>
      <c r="G297" s="57">
        <v>8.1546535857876687</v>
      </c>
      <c r="H297" s="57">
        <v>8.243209323439876</v>
      </c>
      <c r="I297" s="57">
        <v>8.0538404357876683</v>
      </c>
      <c r="J297" s="57" t="s">
        <v>61</v>
      </c>
      <c r="M297" s="34" t="s">
        <v>7</v>
      </c>
      <c r="N297" s="34" t="s">
        <v>4</v>
      </c>
      <c r="O297" s="26">
        <v>42736</v>
      </c>
      <c r="P297" s="33" t="s">
        <v>64</v>
      </c>
      <c r="Q297" s="27" t="s">
        <v>31</v>
      </c>
      <c r="R297" s="53">
        <v>0.52574750000000003</v>
      </c>
      <c r="S297" s="53">
        <v>0.49387462500000012</v>
      </c>
      <c r="T297" s="53">
        <v>0.47316933333333344</v>
      </c>
    </row>
    <row r="298" spans="1:20" x14ac:dyDescent="0.25">
      <c r="A298" s="55" t="s">
        <v>5</v>
      </c>
      <c r="B298" s="55" t="s">
        <v>6</v>
      </c>
      <c r="C298" s="55">
        <v>43039</v>
      </c>
      <c r="D298" s="29" t="s">
        <v>57</v>
      </c>
      <c r="E298" s="29" t="s">
        <v>32</v>
      </c>
      <c r="F298" s="58">
        <v>8.495050873744292</v>
      </c>
      <c r="G298" s="58">
        <v>7.9546535857876695</v>
      </c>
      <c r="H298" s="58">
        <v>8.0432093234398767</v>
      </c>
      <c r="I298" s="58">
        <v>7.853840435787669</v>
      </c>
      <c r="J298" s="58" t="s">
        <v>61</v>
      </c>
      <c r="M298" s="34" t="s">
        <v>7</v>
      </c>
      <c r="N298" s="34" t="s">
        <v>4</v>
      </c>
      <c r="O298" s="26">
        <v>42736</v>
      </c>
      <c r="P298" s="33" t="s">
        <v>64</v>
      </c>
      <c r="Q298" s="27" t="s">
        <v>33</v>
      </c>
      <c r="R298" s="53">
        <v>0.50574750000000002</v>
      </c>
      <c r="S298" s="53">
        <v>0.4738746250000001</v>
      </c>
      <c r="T298" s="53">
        <v>0.45316933333333348</v>
      </c>
    </row>
    <row r="299" spans="1:20" x14ac:dyDescent="0.25">
      <c r="A299" s="55" t="s">
        <v>5</v>
      </c>
      <c r="B299" s="55" t="s">
        <v>6</v>
      </c>
      <c r="C299" s="55">
        <v>43039</v>
      </c>
      <c r="D299" s="29" t="s">
        <v>57</v>
      </c>
      <c r="E299" s="29" t="s">
        <v>34</v>
      </c>
      <c r="F299" s="58">
        <v>8.1450508737442924</v>
      </c>
      <c r="G299" s="58">
        <v>7.6046535857876689</v>
      </c>
      <c r="H299" s="58">
        <v>7.6932093234398762</v>
      </c>
      <c r="I299" s="58">
        <v>7.5038404357876685</v>
      </c>
      <c r="J299" s="58" t="s">
        <v>61</v>
      </c>
      <c r="M299" s="34" t="s">
        <v>7</v>
      </c>
      <c r="N299" s="34" t="s">
        <v>4</v>
      </c>
      <c r="O299" s="26">
        <v>42736</v>
      </c>
      <c r="P299" s="33" t="s">
        <v>64</v>
      </c>
      <c r="Q299" s="27" t="s">
        <v>35</v>
      </c>
      <c r="R299" s="76">
        <v>0.47074750000000004</v>
      </c>
      <c r="S299" s="76">
        <v>0.43887462500000007</v>
      </c>
      <c r="T299" s="76">
        <v>0.41816933333333345</v>
      </c>
    </row>
    <row r="300" spans="1:20" x14ac:dyDescent="0.25">
      <c r="A300" s="55" t="s">
        <v>5</v>
      </c>
      <c r="B300" s="55" t="s">
        <v>6</v>
      </c>
      <c r="C300" s="55">
        <v>43039</v>
      </c>
      <c r="D300" s="31" t="s">
        <v>58</v>
      </c>
      <c r="E300" s="29" t="s">
        <v>29</v>
      </c>
      <c r="F300" s="58">
        <v>8.847807168949771</v>
      </c>
      <c r="G300" s="58">
        <v>8.7123939497716893</v>
      </c>
      <c r="H300" s="58">
        <v>8.6901463546423123</v>
      </c>
      <c r="I300" s="58">
        <v>8.5326747089041071</v>
      </c>
      <c r="J300" s="58" t="s">
        <v>61</v>
      </c>
      <c r="M300" s="28" t="s">
        <v>7</v>
      </c>
      <c r="N300" s="28" t="s">
        <v>4</v>
      </c>
      <c r="O300" s="28">
        <v>42794</v>
      </c>
      <c r="P300" s="35" t="s">
        <v>62</v>
      </c>
      <c r="Q300" s="29" t="s">
        <v>31</v>
      </c>
      <c r="R300" s="66">
        <v>0.62870154420562507</v>
      </c>
      <c r="S300" s="66">
        <v>0.60421629335718752</v>
      </c>
      <c r="T300" s="66">
        <v>0.5912310332843751</v>
      </c>
    </row>
    <row r="301" spans="1:20" x14ac:dyDescent="0.25">
      <c r="A301" s="55" t="s">
        <v>5</v>
      </c>
      <c r="B301" s="55" t="s">
        <v>6</v>
      </c>
      <c r="C301" s="55">
        <v>43039</v>
      </c>
      <c r="D301" s="31" t="s">
        <v>58</v>
      </c>
      <c r="E301" s="29" t="s">
        <v>32</v>
      </c>
      <c r="F301" s="58">
        <v>8.6478071689497718</v>
      </c>
      <c r="G301" s="58">
        <v>8.5123939497716883</v>
      </c>
      <c r="H301" s="58">
        <v>8.490146354642313</v>
      </c>
      <c r="I301" s="58">
        <v>8.3326747089041078</v>
      </c>
      <c r="J301" s="58" t="s">
        <v>61</v>
      </c>
      <c r="M301" s="36" t="s">
        <v>7</v>
      </c>
      <c r="N301" s="36" t="s">
        <v>4</v>
      </c>
      <c r="O301" s="28">
        <v>42794</v>
      </c>
      <c r="P301" s="35" t="s">
        <v>62</v>
      </c>
      <c r="Q301" s="29" t="s">
        <v>33</v>
      </c>
      <c r="R301" s="66">
        <v>0.60824154420562504</v>
      </c>
      <c r="S301" s="66">
        <v>0.58375629335718759</v>
      </c>
      <c r="T301" s="66">
        <v>0.57077103328437506</v>
      </c>
    </row>
    <row r="302" spans="1:20" x14ac:dyDescent="0.25">
      <c r="A302" s="55" t="s">
        <v>5</v>
      </c>
      <c r="B302" s="55" t="s">
        <v>6</v>
      </c>
      <c r="C302" s="55">
        <v>43039</v>
      </c>
      <c r="D302" s="31" t="s">
        <v>58</v>
      </c>
      <c r="E302" s="29" t="s">
        <v>34</v>
      </c>
      <c r="F302" s="57">
        <v>8.2978071689497703</v>
      </c>
      <c r="G302" s="57">
        <v>8.1623939497716886</v>
      </c>
      <c r="H302" s="57">
        <v>8.1401463546423134</v>
      </c>
      <c r="I302" s="57">
        <v>7.9826747089041081</v>
      </c>
      <c r="J302" s="57" t="s">
        <v>61</v>
      </c>
      <c r="M302" s="36" t="s">
        <v>7</v>
      </c>
      <c r="N302" s="36" t="s">
        <v>4</v>
      </c>
      <c r="O302" s="28">
        <v>42794</v>
      </c>
      <c r="P302" s="35" t="s">
        <v>62</v>
      </c>
      <c r="Q302" s="29" t="s">
        <v>35</v>
      </c>
      <c r="R302" s="66">
        <v>0.57243654420562495</v>
      </c>
      <c r="S302" s="66">
        <v>0.54795129335718751</v>
      </c>
      <c r="T302" s="66">
        <v>0.53496603328437509</v>
      </c>
    </row>
    <row r="303" spans="1:20" x14ac:dyDescent="0.25">
      <c r="A303" s="60" t="s">
        <v>5</v>
      </c>
      <c r="B303" s="60" t="s">
        <v>6</v>
      </c>
      <c r="C303" s="60">
        <v>43069</v>
      </c>
      <c r="D303" s="61" t="s">
        <v>49</v>
      </c>
      <c r="E303" s="61" t="s">
        <v>29</v>
      </c>
      <c r="F303" s="62">
        <v>6.0666289041095895</v>
      </c>
      <c r="G303" s="62">
        <v>6.1091804794520552</v>
      </c>
      <c r="H303" s="62">
        <v>6.0614260654490124</v>
      </c>
      <c r="I303" s="62">
        <v>5.99321381278539</v>
      </c>
      <c r="J303" s="63" t="s">
        <v>61</v>
      </c>
      <c r="M303" s="36" t="s">
        <v>7</v>
      </c>
      <c r="N303" s="36" t="s">
        <v>4</v>
      </c>
      <c r="O303" s="28">
        <v>42794</v>
      </c>
      <c r="P303" s="35" t="s">
        <v>63</v>
      </c>
      <c r="Q303" s="29" t="s">
        <v>31</v>
      </c>
      <c r="R303" s="66">
        <v>0.5356001410278749</v>
      </c>
      <c r="S303" s="66">
        <v>0.51201454400043733</v>
      </c>
      <c r="T303" s="66">
        <v>0.49991663289149985</v>
      </c>
    </row>
    <row r="304" spans="1:20" x14ac:dyDescent="0.25">
      <c r="A304" s="60" t="s">
        <v>5</v>
      </c>
      <c r="B304" s="60" t="s">
        <v>6</v>
      </c>
      <c r="C304" s="60">
        <v>43069</v>
      </c>
      <c r="D304" s="61" t="s">
        <v>49</v>
      </c>
      <c r="E304" s="61" t="s">
        <v>32</v>
      </c>
      <c r="F304" s="62">
        <v>5.8666289041095894</v>
      </c>
      <c r="G304" s="62">
        <v>5.9091804794520559</v>
      </c>
      <c r="H304" s="62">
        <v>5.8614260654490122</v>
      </c>
      <c r="I304" s="62">
        <v>5.7932138127853907</v>
      </c>
      <c r="J304" s="63" t="s">
        <v>61</v>
      </c>
      <c r="M304" s="36" t="s">
        <v>7</v>
      </c>
      <c r="N304" s="36" t="s">
        <v>4</v>
      </c>
      <c r="O304" s="28">
        <v>42794</v>
      </c>
      <c r="P304" s="35" t="s">
        <v>63</v>
      </c>
      <c r="Q304" s="29" t="s">
        <v>33</v>
      </c>
      <c r="R304" s="66">
        <v>0.51514014102787486</v>
      </c>
      <c r="S304" s="66">
        <v>0.49155454400043741</v>
      </c>
      <c r="T304" s="66">
        <v>0.47945663289149981</v>
      </c>
    </row>
    <row r="305" spans="1:20" x14ac:dyDescent="0.25">
      <c r="A305" s="60" t="s">
        <v>5</v>
      </c>
      <c r="B305" s="60" t="s">
        <v>6</v>
      </c>
      <c r="C305" s="60">
        <v>43069</v>
      </c>
      <c r="D305" s="61" t="s">
        <v>49</v>
      </c>
      <c r="E305" s="61" t="s">
        <v>34</v>
      </c>
      <c r="F305" s="62">
        <v>5.5166289041095897</v>
      </c>
      <c r="G305" s="62">
        <v>5.5591804794520554</v>
      </c>
      <c r="H305" s="62">
        <v>5.5114260654490126</v>
      </c>
      <c r="I305" s="62">
        <v>5.4432138127853902</v>
      </c>
      <c r="J305" s="63" t="s">
        <v>61</v>
      </c>
      <c r="M305" s="36" t="s">
        <v>7</v>
      </c>
      <c r="N305" s="36" t="s">
        <v>4</v>
      </c>
      <c r="O305" s="28">
        <v>42794</v>
      </c>
      <c r="P305" s="35" t="s">
        <v>63</v>
      </c>
      <c r="Q305" s="29" t="s">
        <v>35</v>
      </c>
      <c r="R305" s="66">
        <v>0.47933514102787489</v>
      </c>
      <c r="S305" s="66">
        <v>0.45574954400043743</v>
      </c>
      <c r="T305" s="66">
        <v>0.44365163289149984</v>
      </c>
    </row>
    <row r="306" spans="1:20" x14ac:dyDescent="0.25">
      <c r="A306" s="60" t="s">
        <v>5</v>
      </c>
      <c r="B306" s="60" t="s">
        <v>6</v>
      </c>
      <c r="C306" s="60">
        <v>43069</v>
      </c>
      <c r="D306" s="61" t="s">
        <v>50</v>
      </c>
      <c r="E306" s="61" t="s">
        <v>29</v>
      </c>
      <c r="F306" s="62">
        <v>5.7041710041095879</v>
      </c>
      <c r="G306" s="62">
        <v>5.7790674794520545</v>
      </c>
      <c r="H306" s="62">
        <v>5.7232274821156768</v>
      </c>
      <c r="I306" s="62">
        <v>5.7432535252853878</v>
      </c>
      <c r="J306" s="63" t="s">
        <v>61</v>
      </c>
      <c r="M306" s="36" t="s">
        <v>7</v>
      </c>
      <c r="N306" s="36" t="s">
        <v>4</v>
      </c>
      <c r="O306" s="28">
        <v>42794</v>
      </c>
      <c r="P306" s="35" t="s">
        <v>64</v>
      </c>
      <c r="Q306" s="29" t="s">
        <v>31</v>
      </c>
      <c r="R306" s="66">
        <v>0.52595150000000002</v>
      </c>
      <c r="S306" s="66">
        <v>0.49112062500000009</v>
      </c>
      <c r="T306" s="66">
        <v>0.47085450000000006</v>
      </c>
    </row>
    <row r="307" spans="1:20" x14ac:dyDescent="0.25">
      <c r="A307" s="60" t="s">
        <v>5</v>
      </c>
      <c r="B307" s="60" t="s">
        <v>6</v>
      </c>
      <c r="C307" s="60">
        <v>43069</v>
      </c>
      <c r="D307" s="61" t="s">
        <v>50</v>
      </c>
      <c r="E307" s="61" t="s">
        <v>32</v>
      </c>
      <c r="F307" s="64">
        <v>5.5041710041095886</v>
      </c>
      <c r="G307" s="64">
        <v>5.5790674794520543</v>
      </c>
      <c r="H307" s="64">
        <v>5.5232274821156766</v>
      </c>
      <c r="I307" s="64">
        <v>5.5432535252853885</v>
      </c>
      <c r="J307" s="63" t="s">
        <v>61</v>
      </c>
      <c r="M307" s="36" t="s">
        <v>7</v>
      </c>
      <c r="N307" s="36" t="s">
        <v>4</v>
      </c>
      <c r="O307" s="28">
        <v>42794</v>
      </c>
      <c r="P307" s="35" t="s">
        <v>64</v>
      </c>
      <c r="Q307" s="29" t="s">
        <v>33</v>
      </c>
      <c r="R307" s="66">
        <v>0.5059515</v>
      </c>
      <c r="S307" s="66">
        <v>0.47112062500000007</v>
      </c>
      <c r="T307" s="66">
        <v>0.45085450000000005</v>
      </c>
    </row>
    <row r="308" spans="1:20" x14ac:dyDescent="0.25">
      <c r="A308" s="60" t="s">
        <v>5</v>
      </c>
      <c r="B308" s="60" t="s">
        <v>6</v>
      </c>
      <c r="C308" s="60">
        <v>43069</v>
      </c>
      <c r="D308" s="61" t="s">
        <v>50</v>
      </c>
      <c r="E308" s="61" t="s">
        <v>34</v>
      </c>
      <c r="F308" s="62">
        <v>5.1541710041095881</v>
      </c>
      <c r="G308" s="62">
        <v>5.2290674794520537</v>
      </c>
      <c r="H308" s="62">
        <v>5.1732274821156761</v>
      </c>
      <c r="I308" s="62">
        <v>5.193253525285388</v>
      </c>
      <c r="J308" s="63" t="s">
        <v>61</v>
      </c>
      <c r="M308" s="36" t="s">
        <v>7</v>
      </c>
      <c r="N308" s="36" t="s">
        <v>4</v>
      </c>
      <c r="O308" s="28">
        <v>42794</v>
      </c>
      <c r="P308" s="35" t="s">
        <v>64</v>
      </c>
      <c r="Q308" s="29" t="s">
        <v>35</v>
      </c>
      <c r="R308" s="66">
        <v>0.47095149999999997</v>
      </c>
      <c r="S308" s="66">
        <v>0.43612062500000004</v>
      </c>
      <c r="T308" s="66">
        <v>0.41585450000000013</v>
      </c>
    </row>
    <row r="309" spans="1:20" x14ac:dyDescent="0.25">
      <c r="A309" s="60" t="s">
        <v>5</v>
      </c>
      <c r="B309" s="60" t="s">
        <v>6</v>
      </c>
      <c r="C309" s="60">
        <v>43069</v>
      </c>
      <c r="D309" s="61" t="s">
        <v>51</v>
      </c>
      <c r="E309" s="61" t="s">
        <v>29</v>
      </c>
      <c r="F309" s="62">
        <v>5.8388489041095895</v>
      </c>
      <c r="G309" s="62">
        <v>5.8481154794520549</v>
      </c>
      <c r="H309" s="62">
        <v>5.7987393987823426</v>
      </c>
      <c r="I309" s="62">
        <v>5.8194038127853887</v>
      </c>
      <c r="J309" s="63" t="s">
        <v>61</v>
      </c>
      <c r="M309" s="26" t="s">
        <v>7</v>
      </c>
      <c r="N309" s="26" t="s">
        <v>4</v>
      </c>
      <c r="O309" s="26">
        <v>42825</v>
      </c>
      <c r="P309" s="33" t="s">
        <v>62</v>
      </c>
      <c r="Q309" s="27" t="s">
        <v>31</v>
      </c>
      <c r="R309" s="53">
        <v>0.62353015644562493</v>
      </c>
      <c r="S309" s="53">
        <v>0.59847413297718732</v>
      </c>
      <c r="T309" s="53">
        <v>0.58698345544437491</v>
      </c>
    </row>
    <row r="310" spans="1:20" x14ac:dyDescent="0.25">
      <c r="A310" s="60" t="s">
        <v>5</v>
      </c>
      <c r="B310" s="60" t="s">
        <v>6</v>
      </c>
      <c r="C310" s="60">
        <v>43069</v>
      </c>
      <c r="D310" s="61" t="s">
        <v>51</v>
      </c>
      <c r="E310" s="61" t="s">
        <v>32</v>
      </c>
      <c r="F310" s="62">
        <v>5.6388489041095893</v>
      </c>
      <c r="G310" s="62">
        <v>5.6481154794520547</v>
      </c>
      <c r="H310" s="62">
        <v>5.5987393987823424</v>
      </c>
      <c r="I310" s="62">
        <v>5.6194038127853885</v>
      </c>
      <c r="J310" s="63" t="s">
        <v>61</v>
      </c>
      <c r="M310" s="34" t="s">
        <v>7</v>
      </c>
      <c r="N310" s="34" t="s">
        <v>4</v>
      </c>
      <c r="O310" s="26">
        <v>42825</v>
      </c>
      <c r="P310" s="33" t="s">
        <v>62</v>
      </c>
      <c r="Q310" s="27" t="s">
        <v>33</v>
      </c>
      <c r="R310" s="53">
        <v>0.60307015644562489</v>
      </c>
      <c r="S310" s="53">
        <v>0.5780141329771874</v>
      </c>
      <c r="T310" s="53">
        <v>0.5665234554443751</v>
      </c>
    </row>
    <row r="311" spans="1:20" x14ac:dyDescent="0.25">
      <c r="A311" s="60" t="s">
        <v>5</v>
      </c>
      <c r="B311" s="60" t="s">
        <v>6</v>
      </c>
      <c r="C311" s="60">
        <v>43069</v>
      </c>
      <c r="D311" s="61" t="s">
        <v>51</v>
      </c>
      <c r="E311" s="61" t="s">
        <v>34</v>
      </c>
      <c r="F311" s="62">
        <v>5.2888489041095896</v>
      </c>
      <c r="G311" s="62">
        <v>5.2981154794520551</v>
      </c>
      <c r="H311" s="62">
        <v>5.2487393987823427</v>
      </c>
      <c r="I311" s="62">
        <v>5.2694038127853888</v>
      </c>
      <c r="J311" s="63" t="s">
        <v>61</v>
      </c>
      <c r="M311" s="34" t="s">
        <v>7</v>
      </c>
      <c r="N311" s="34" t="s">
        <v>4</v>
      </c>
      <c r="O311" s="26">
        <v>42825</v>
      </c>
      <c r="P311" s="33" t="s">
        <v>62</v>
      </c>
      <c r="Q311" s="27" t="s">
        <v>35</v>
      </c>
      <c r="R311" s="53">
        <v>0.56726515644562492</v>
      </c>
      <c r="S311" s="53">
        <v>0.54220913297718742</v>
      </c>
      <c r="T311" s="53">
        <v>0.53071845544437501</v>
      </c>
    </row>
    <row r="312" spans="1:20" x14ac:dyDescent="0.25">
      <c r="A312" s="60" t="s">
        <v>5</v>
      </c>
      <c r="B312" s="60" t="s">
        <v>6</v>
      </c>
      <c r="C312" s="60">
        <v>43069</v>
      </c>
      <c r="D312" s="61" t="s">
        <v>52</v>
      </c>
      <c r="E312" s="61" t="s">
        <v>29</v>
      </c>
      <c r="F312" s="64">
        <v>6.6527809041095889</v>
      </c>
      <c r="G312" s="64">
        <v>6.0891018544520552</v>
      </c>
      <c r="H312" s="64">
        <v>6.1517832321156778</v>
      </c>
      <c r="I312" s="64">
        <v>5.9681306252853874</v>
      </c>
      <c r="J312" s="63" t="s">
        <v>61</v>
      </c>
      <c r="M312" s="34" t="s">
        <v>7</v>
      </c>
      <c r="N312" s="34" t="s">
        <v>4</v>
      </c>
      <c r="O312" s="26">
        <v>42825</v>
      </c>
      <c r="P312" s="33" t="s">
        <v>63</v>
      </c>
      <c r="Q312" s="27" t="s">
        <v>31</v>
      </c>
      <c r="R312" s="53">
        <v>0.53142337933987494</v>
      </c>
      <c r="S312" s="53">
        <v>0.5068494170004374</v>
      </c>
      <c r="T312" s="53">
        <v>0.49609784754749986</v>
      </c>
    </row>
    <row r="313" spans="1:20" x14ac:dyDescent="0.25">
      <c r="A313" s="60" t="s">
        <v>5</v>
      </c>
      <c r="B313" s="60" t="s">
        <v>6</v>
      </c>
      <c r="C313" s="60">
        <v>43069</v>
      </c>
      <c r="D313" s="61" t="s">
        <v>52</v>
      </c>
      <c r="E313" s="61" t="s">
        <v>32</v>
      </c>
      <c r="F313" s="62">
        <v>6.4527809041095896</v>
      </c>
      <c r="G313" s="62">
        <v>5.889101854452055</v>
      </c>
      <c r="H313" s="62">
        <v>5.9517832321156776</v>
      </c>
      <c r="I313" s="62">
        <v>5.7681306252853872</v>
      </c>
      <c r="J313" s="63" t="s">
        <v>61</v>
      </c>
      <c r="M313" s="34" t="s">
        <v>7</v>
      </c>
      <c r="N313" s="34" t="s">
        <v>4</v>
      </c>
      <c r="O313" s="26">
        <v>42825</v>
      </c>
      <c r="P313" s="33" t="s">
        <v>63</v>
      </c>
      <c r="Q313" s="27" t="s">
        <v>33</v>
      </c>
      <c r="R313" s="53">
        <v>0.5109633793398749</v>
      </c>
      <c r="S313" s="53">
        <v>0.48638941700043736</v>
      </c>
      <c r="T313" s="53">
        <v>0.47563784754749983</v>
      </c>
    </row>
    <row r="314" spans="1:20" x14ac:dyDescent="0.25">
      <c r="A314" s="60" t="s">
        <v>5</v>
      </c>
      <c r="B314" s="60" t="s">
        <v>6</v>
      </c>
      <c r="C314" s="60">
        <v>43069</v>
      </c>
      <c r="D314" s="61" t="s">
        <v>52</v>
      </c>
      <c r="E314" s="61" t="s">
        <v>34</v>
      </c>
      <c r="F314" s="62">
        <v>6.1027809041095891</v>
      </c>
      <c r="G314" s="62">
        <v>5.5391018544520545</v>
      </c>
      <c r="H314" s="62">
        <v>5.6017832321156771</v>
      </c>
      <c r="I314" s="62">
        <v>5.4181306252853876</v>
      </c>
      <c r="J314" s="63" t="s">
        <v>61</v>
      </c>
      <c r="M314" s="34" t="s">
        <v>7</v>
      </c>
      <c r="N314" s="34" t="s">
        <v>4</v>
      </c>
      <c r="O314" s="26">
        <v>42825</v>
      </c>
      <c r="P314" s="33" t="s">
        <v>63</v>
      </c>
      <c r="Q314" s="27" t="s">
        <v>35</v>
      </c>
      <c r="R314" s="53">
        <v>0.47515837933987493</v>
      </c>
      <c r="S314" s="53">
        <v>0.45058441700043744</v>
      </c>
      <c r="T314" s="53">
        <v>0.43983284754749985</v>
      </c>
    </row>
    <row r="315" spans="1:20" x14ac:dyDescent="0.25">
      <c r="A315" s="60" t="s">
        <v>5</v>
      </c>
      <c r="B315" s="60" t="s">
        <v>6</v>
      </c>
      <c r="C315" s="60">
        <v>43069</v>
      </c>
      <c r="D315" s="61" t="s">
        <v>53</v>
      </c>
      <c r="E315" s="61" t="s">
        <v>29</v>
      </c>
      <c r="F315" s="62">
        <v>7.0809709041095896</v>
      </c>
      <c r="G315" s="62">
        <v>6.4546742294520554</v>
      </c>
      <c r="H315" s="62">
        <v>6.5301647321156775</v>
      </c>
      <c r="I315" s="62">
        <v>6.325912437785389</v>
      </c>
      <c r="J315" s="63" t="s">
        <v>61</v>
      </c>
      <c r="M315" s="34" t="s">
        <v>7</v>
      </c>
      <c r="N315" s="34" t="s">
        <v>4</v>
      </c>
      <c r="O315" s="26">
        <v>42825</v>
      </c>
      <c r="P315" s="33" t="s">
        <v>64</v>
      </c>
      <c r="Q315" s="27" t="s">
        <v>31</v>
      </c>
      <c r="R315" s="53">
        <v>0.52499525000000002</v>
      </c>
      <c r="S315" s="53">
        <v>0.487931</v>
      </c>
      <c r="T315" s="53">
        <v>0.46841641666666672</v>
      </c>
    </row>
    <row r="316" spans="1:20" x14ac:dyDescent="0.25">
      <c r="A316" s="60" t="s">
        <v>5</v>
      </c>
      <c r="B316" s="60" t="s">
        <v>6</v>
      </c>
      <c r="C316" s="60">
        <v>43069</v>
      </c>
      <c r="D316" s="61" t="s">
        <v>53</v>
      </c>
      <c r="E316" s="61" t="s">
        <v>32</v>
      </c>
      <c r="F316" s="62">
        <v>6.8809709041095903</v>
      </c>
      <c r="G316" s="62">
        <v>6.2546742294520552</v>
      </c>
      <c r="H316" s="62">
        <v>6.3301647321156782</v>
      </c>
      <c r="I316" s="62">
        <v>6.1259124377853897</v>
      </c>
      <c r="J316" s="63" t="s">
        <v>61</v>
      </c>
      <c r="M316" s="34" t="s">
        <v>7</v>
      </c>
      <c r="N316" s="34" t="s">
        <v>4</v>
      </c>
      <c r="O316" s="26">
        <v>42825</v>
      </c>
      <c r="P316" s="33" t="s">
        <v>64</v>
      </c>
      <c r="Q316" s="27" t="s">
        <v>33</v>
      </c>
      <c r="R316" s="53">
        <v>0.50499525000000001</v>
      </c>
      <c r="S316" s="53">
        <v>0.46793099999999999</v>
      </c>
      <c r="T316" s="53">
        <v>0.44841641666666676</v>
      </c>
    </row>
    <row r="317" spans="1:20" x14ac:dyDescent="0.25">
      <c r="A317" s="60" t="s">
        <v>5</v>
      </c>
      <c r="B317" s="60" t="s">
        <v>6</v>
      </c>
      <c r="C317" s="60">
        <v>43069</v>
      </c>
      <c r="D317" s="61" t="s">
        <v>53</v>
      </c>
      <c r="E317" s="61" t="s">
        <v>34</v>
      </c>
      <c r="F317" s="64">
        <v>6.5309709041095898</v>
      </c>
      <c r="G317" s="64">
        <v>5.9046742294520556</v>
      </c>
      <c r="H317" s="64">
        <v>5.9801647321156777</v>
      </c>
      <c r="I317" s="64">
        <v>5.7759124377853892</v>
      </c>
      <c r="J317" s="63" t="s">
        <v>61</v>
      </c>
      <c r="M317" s="34" t="s">
        <v>7</v>
      </c>
      <c r="N317" s="34" t="s">
        <v>4</v>
      </c>
      <c r="O317" s="26">
        <v>42825</v>
      </c>
      <c r="P317" s="33" t="s">
        <v>64</v>
      </c>
      <c r="Q317" s="27" t="s">
        <v>35</v>
      </c>
      <c r="R317" s="53">
        <v>0.46999525000000003</v>
      </c>
      <c r="S317" s="53">
        <v>0.43293100000000007</v>
      </c>
      <c r="T317" s="53">
        <v>0.41341641666666673</v>
      </c>
    </row>
    <row r="318" spans="1:20" x14ac:dyDescent="0.25">
      <c r="A318" s="60" t="s">
        <v>5</v>
      </c>
      <c r="B318" s="60" t="s">
        <v>6</v>
      </c>
      <c r="C318" s="60">
        <v>43069</v>
      </c>
      <c r="D318" s="61" t="s">
        <v>54</v>
      </c>
      <c r="E318" s="61" t="s">
        <v>29</v>
      </c>
      <c r="F318" s="62">
        <v>7.6779589041095857</v>
      </c>
      <c r="G318" s="62">
        <v>6.8693279794520539</v>
      </c>
      <c r="H318" s="62">
        <v>6.9796977321156763</v>
      </c>
      <c r="I318" s="62">
        <v>6.7169000627853865</v>
      </c>
      <c r="J318" s="63" t="s">
        <v>61</v>
      </c>
      <c r="M318" s="28" t="s">
        <v>7</v>
      </c>
      <c r="N318" s="28" t="s">
        <v>4</v>
      </c>
      <c r="O318" s="28">
        <v>42855</v>
      </c>
      <c r="P318" s="35" t="s">
        <v>62</v>
      </c>
      <c r="Q318" s="29" t="s">
        <v>31</v>
      </c>
      <c r="R318" s="66">
        <v>0.61323942349312488</v>
      </c>
      <c r="S318" s="66">
        <v>0.59282903068125004</v>
      </c>
      <c r="T318" s="66">
        <v>0.58333369322937512</v>
      </c>
    </row>
    <row r="319" spans="1:20" x14ac:dyDescent="0.25">
      <c r="A319" s="60" t="s">
        <v>5</v>
      </c>
      <c r="B319" s="60" t="s">
        <v>6</v>
      </c>
      <c r="C319" s="60">
        <v>43069</v>
      </c>
      <c r="D319" s="61" t="s">
        <v>54</v>
      </c>
      <c r="E319" s="61" t="s">
        <v>32</v>
      </c>
      <c r="F319" s="62">
        <v>7.4779589041095864</v>
      </c>
      <c r="G319" s="62">
        <v>6.6693279794520537</v>
      </c>
      <c r="H319" s="62">
        <v>6.7796977321156762</v>
      </c>
      <c r="I319" s="62">
        <v>6.5169000627853864</v>
      </c>
      <c r="J319" s="63" t="s">
        <v>61</v>
      </c>
      <c r="M319" s="36" t="s">
        <v>7</v>
      </c>
      <c r="N319" s="36" t="s">
        <v>4</v>
      </c>
      <c r="O319" s="28">
        <v>42855</v>
      </c>
      <c r="P319" s="35" t="s">
        <v>62</v>
      </c>
      <c r="Q319" s="29" t="s">
        <v>33</v>
      </c>
      <c r="R319" s="66">
        <v>0.59277942349312507</v>
      </c>
      <c r="S319" s="66">
        <v>0.57236903068125</v>
      </c>
      <c r="T319" s="66">
        <v>0.56287369322937519</v>
      </c>
    </row>
    <row r="320" spans="1:20" x14ac:dyDescent="0.25">
      <c r="A320" s="60" t="s">
        <v>5</v>
      </c>
      <c r="B320" s="60" t="s">
        <v>6</v>
      </c>
      <c r="C320" s="60">
        <v>43069</v>
      </c>
      <c r="D320" s="61" t="s">
        <v>54</v>
      </c>
      <c r="E320" s="61" t="s">
        <v>34</v>
      </c>
      <c r="F320" s="62">
        <v>7.1279589041095859</v>
      </c>
      <c r="G320" s="62">
        <v>6.3193279794520532</v>
      </c>
      <c r="H320" s="62">
        <v>6.4296977321156756</v>
      </c>
      <c r="I320" s="62">
        <v>6.1669000627853858</v>
      </c>
      <c r="J320" s="63" t="s">
        <v>61</v>
      </c>
      <c r="M320" s="36" t="s">
        <v>7</v>
      </c>
      <c r="N320" s="36" t="s">
        <v>4</v>
      </c>
      <c r="O320" s="28">
        <v>42855</v>
      </c>
      <c r="P320" s="35" t="s">
        <v>62</v>
      </c>
      <c r="Q320" s="29" t="s">
        <v>35</v>
      </c>
      <c r="R320" s="66">
        <v>0.55697442349312487</v>
      </c>
      <c r="S320" s="66">
        <v>0.53656403068125003</v>
      </c>
      <c r="T320" s="66">
        <v>0.527068693229375</v>
      </c>
    </row>
    <row r="321" spans="1:20" x14ac:dyDescent="0.25">
      <c r="A321" s="60" t="s">
        <v>5</v>
      </c>
      <c r="B321" s="60" t="s">
        <v>6</v>
      </c>
      <c r="C321" s="60">
        <v>43069</v>
      </c>
      <c r="D321" s="61" t="s">
        <v>55</v>
      </c>
      <c r="E321" s="61" t="s">
        <v>29</v>
      </c>
      <c r="F321" s="62">
        <v>8.284670273972603</v>
      </c>
      <c r="G321" s="62">
        <v>7.9470696232876703</v>
      </c>
      <c r="H321" s="62">
        <v>7.9452409512937576</v>
      </c>
      <c r="I321" s="62">
        <v>7.8311117066210034</v>
      </c>
      <c r="J321" s="63" t="s">
        <v>61</v>
      </c>
      <c r="M321" s="36" t="s">
        <v>7</v>
      </c>
      <c r="N321" s="36" t="s">
        <v>4</v>
      </c>
      <c r="O321" s="28">
        <v>42855</v>
      </c>
      <c r="P321" s="35" t="s">
        <v>63</v>
      </c>
      <c r="Q321" s="29" t="s">
        <v>31</v>
      </c>
      <c r="R321" s="66">
        <v>0.52193122589024998</v>
      </c>
      <c r="S321" s="66">
        <v>0.50158082115899982</v>
      </c>
      <c r="T321" s="66">
        <v>0.49268744853487484</v>
      </c>
    </row>
    <row r="322" spans="1:20" x14ac:dyDescent="0.25">
      <c r="A322" s="60" t="s">
        <v>5</v>
      </c>
      <c r="B322" s="60" t="s">
        <v>6</v>
      </c>
      <c r="C322" s="60">
        <v>43069</v>
      </c>
      <c r="D322" s="61" t="s">
        <v>55</v>
      </c>
      <c r="E322" s="61" t="s">
        <v>32</v>
      </c>
      <c r="F322" s="64">
        <v>8.084670273972602</v>
      </c>
      <c r="G322" s="64">
        <v>7.7470696232876701</v>
      </c>
      <c r="H322" s="64">
        <v>7.7452409512937574</v>
      </c>
      <c r="I322" s="64">
        <v>7.6311117066210032</v>
      </c>
      <c r="J322" s="63" t="s">
        <v>61</v>
      </c>
      <c r="M322" s="36" t="s">
        <v>7</v>
      </c>
      <c r="N322" s="36" t="s">
        <v>4</v>
      </c>
      <c r="O322" s="28">
        <v>42855</v>
      </c>
      <c r="P322" s="35" t="s">
        <v>63</v>
      </c>
      <c r="Q322" s="29" t="s">
        <v>33</v>
      </c>
      <c r="R322" s="66">
        <v>0.50147122589024995</v>
      </c>
      <c r="S322" s="66">
        <v>0.48112082115899985</v>
      </c>
      <c r="T322" s="66">
        <v>0.47222744853487481</v>
      </c>
    </row>
    <row r="323" spans="1:20" x14ac:dyDescent="0.25">
      <c r="A323" s="60" t="s">
        <v>5</v>
      </c>
      <c r="B323" s="60" t="s">
        <v>6</v>
      </c>
      <c r="C323" s="60">
        <v>43069</v>
      </c>
      <c r="D323" s="61" t="s">
        <v>55</v>
      </c>
      <c r="E323" s="61" t="s">
        <v>34</v>
      </c>
      <c r="F323" s="62">
        <v>7.7346702739726023</v>
      </c>
      <c r="G323" s="62">
        <v>7.3970696232876705</v>
      </c>
      <c r="H323" s="62">
        <v>7.3952409512937578</v>
      </c>
      <c r="I323" s="62">
        <v>7.2811117066210027</v>
      </c>
      <c r="J323" s="63" t="s">
        <v>61</v>
      </c>
      <c r="M323" s="36" t="s">
        <v>7</v>
      </c>
      <c r="N323" s="36" t="s">
        <v>4</v>
      </c>
      <c r="O323" s="28">
        <v>42855</v>
      </c>
      <c r="P323" s="35" t="s">
        <v>63</v>
      </c>
      <c r="Q323" s="29" t="s">
        <v>35</v>
      </c>
      <c r="R323" s="66">
        <v>0.46566622589024986</v>
      </c>
      <c r="S323" s="66">
        <v>0.44531582115899981</v>
      </c>
      <c r="T323" s="66">
        <v>0.43642244853487488</v>
      </c>
    </row>
    <row r="324" spans="1:20" x14ac:dyDescent="0.25">
      <c r="A324" s="60" t="s">
        <v>5</v>
      </c>
      <c r="B324" s="60" t="s">
        <v>6</v>
      </c>
      <c r="C324" s="60">
        <v>43069</v>
      </c>
      <c r="D324" s="61" t="s">
        <v>56</v>
      </c>
      <c r="E324" s="61" t="s">
        <v>29</v>
      </c>
      <c r="F324" s="62">
        <v>8.5019623489726026</v>
      </c>
      <c r="G324" s="62">
        <v>8.1607748107876699</v>
      </c>
      <c r="H324" s="62">
        <v>8.1655472262937572</v>
      </c>
      <c r="I324" s="62">
        <v>8.0475548128710024</v>
      </c>
      <c r="J324" s="63" t="s">
        <v>61</v>
      </c>
      <c r="M324" s="36" t="s">
        <v>7</v>
      </c>
      <c r="N324" s="36" t="s">
        <v>4</v>
      </c>
      <c r="O324" s="28">
        <v>42855</v>
      </c>
      <c r="P324" s="35" t="s">
        <v>64</v>
      </c>
      <c r="Q324" s="29" t="s">
        <v>31</v>
      </c>
      <c r="R324" s="66">
        <v>0.51937674999999994</v>
      </c>
      <c r="S324" s="66">
        <v>0.48372775000000007</v>
      </c>
      <c r="T324" s="66">
        <v>0.46559725000000007</v>
      </c>
    </row>
    <row r="325" spans="1:20" x14ac:dyDescent="0.25">
      <c r="A325" s="60" t="s">
        <v>5</v>
      </c>
      <c r="B325" s="60" t="s">
        <v>6</v>
      </c>
      <c r="C325" s="60">
        <v>43069</v>
      </c>
      <c r="D325" s="61" t="s">
        <v>56</v>
      </c>
      <c r="E325" s="61" t="s">
        <v>32</v>
      </c>
      <c r="F325" s="62">
        <v>8.3019623489726033</v>
      </c>
      <c r="G325" s="62">
        <v>7.9607748107876706</v>
      </c>
      <c r="H325" s="62">
        <v>7.9655472262937579</v>
      </c>
      <c r="I325" s="62">
        <v>7.8475548128710031</v>
      </c>
      <c r="J325" s="63" t="s">
        <v>61</v>
      </c>
      <c r="M325" s="36" t="s">
        <v>7</v>
      </c>
      <c r="N325" s="36" t="s">
        <v>4</v>
      </c>
      <c r="O325" s="28">
        <v>42855</v>
      </c>
      <c r="P325" s="35" t="s">
        <v>64</v>
      </c>
      <c r="Q325" s="29" t="s">
        <v>33</v>
      </c>
      <c r="R325" s="66">
        <v>0.49937674999999998</v>
      </c>
      <c r="S325" s="66">
        <v>0.46372775000000005</v>
      </c>
      <c r="T325" s="66">
        <v>0.44559725000000006</v>
      </c>
    </row>
    <row r="326" spans="1:20" x14ac:dyDescent="0.25">
      <c r="A326" s="60" t="s">
        <v>5</v>
      </c>
      <c r="B326" s="60" t="s">
        <v>6</v>
      </c>
      <c r="C326" s="60">
        <v>43069</v>
      </c>
      <c r="D326" s="61" t="s">
        <v>56</v>
      </c>
      <c r="E326" s="61" t="s">
        <v>34</v>
      </c>
      <c r="F326" s="62">
        <v>7.9519623489726028</v>
      </c>
      <c r="G326" s="62">
        <v>7.61077481078767</v>
      </c>
      <c r="H326" s="62">
        <v>7.6155472262937582</v>
      </c>
      <c r="I326" s="62">
        <v>7.4975548128710034</v>
      </c>
      <c r="J326" s="63" t="s">
        <v>61</v>
      </c>
      <c r="M326" s="36" t="s">
        <v>7</v>
      </c>
      <c r="N326" s="36" t="s">
        <v>4</v>
      </c>
      <c r="O326" s="28">
        <v>42855</v>
      </c>
      <c r="P326" s="35" t="s">
        <v>64</v>
      </c>
      <c r="Q326" s="29" t="s">
        <v>35</v>
      </c>
      <c r="R326" s="66">
        <v>0.46437675</v>
      </c>
      <c r="S326" s="66">
        <v>0.42872775000000002</v>
      </c>
      <c r="T326" s="66">
        <v>0.41059725000000002</v>
      </c>
    </row>
    <row r="327" spans="1:20" x14ac:dyDescent="0.25">
      <c r="A327" s="60" t="s">
        <v>5</v>
      </c>
      <c r="B327" s="60" t="s">
        <v>6</v>
      </c>
      <c r="C327" s="60">
        <v>43069</v>
      </c>
      <c r="D327" s="61" t="s">
        <v>57</v>
      </c>
      <c r="E327" s="61" t="s">
        <v>29</v>
      </c>
      <c r="F327" s="64">
        <v>8.5019623489726026</v>
      </c>
      <c r="G327" s="64">
        <v>8.1607748107876699</v>
      </c>
      <c r="H327" s="64">
        <v>8.1655472262937572</v>
      </c>
      <c r="I327" s="64">
        <v>8.0475548128710024</v>
      </c>
      <c r="J327" s="63" t="s">
        <v>61</v>
      </c>
      <c r="M327" s="26" t="s">
        <v>7</v>
      </c>
      <c r="N327" s="26" t="s">
        <v>4</v>
      </c>
      <c r="O327" s="26">
        <v>42886</v>
      </c>
      <c r="P327" s="33" t="s">
        <v>62</v>
      </c>
      <c r="Q327" s="27" t="s">
        <v>31</v>
      </c>
      <c r="R327" s="53">
        <v>0.60887645636812504</v>
      </c>
      <c r="S327" s="53">
        <v>0.5903222810718749</v>
      </c>
      <c r="T327" s="53">
        <v>0.58187350139187521</v>
      </c>
    </row>
    <row r="328" spans="1:20" x14ac:dyDescent="0.25">
      <c r="A328" s="60" t="s">
        <v>5</v>
      </c>
      <c r="B328" s="60" t="s">
        <v>6</v>
      </c>
      <c r="C328" s="60">
        <v>43069</v>
      </c>
      <c r="D328" s="61" t="s">
        <v>57</v>
      </c>
      <c r="E328" s="61" t="s">
        <v>32</v>
      </c>
      <c r="F328" s="62">
        <v>8.3019623489726033</v>
      </c>
      <c r="G328" s="62">
        <v>7.9607748107876706</v>
      </c>
      <c r="H328" s="62">
        <v>7.9655472262937579</v>
      </c>
      <c r="I328" s="62">
        <v>7.8475548128710031</v>
      </c>
      <c r="J328" s="63" t="s">
        <v>61</v>
      </c>
      <c r="M328" s="34" t="s">
        <v>7</v>
      </c>
      <c r="N328" s="34" t="s">
        <v>4</v>
      </c>
      <c r="O328" s="26">
        <v>42886</v>
      </c>
      <c r="P328" s="33" t="s">
        <v>62</v>
      </c>
      <c r="Q328" s="27" t="s">
        <v>33</v>
      </c>
      <c r="R328" s="53">
        <v>0.58841645636812501</v>
      </c>
      <c r="S328" s="53">
        <v>0.56986228107187509</v>
      </c>
      <c r="T328" s="53">
        <v>0.56141350139187518</v>
      </c>
    </row>
    <row r="329" spans="1:20" x14ac:dyDescent="0.25">
      <c r="A329" s="60" t="s">
        <v>5</v>
      </c>
      <c r="B329" s="60" t="s">
        <v>6</v>
      </c>
      <c r="C329" s="60">
        <v>43069</v>
      </c>
      <c r="D329" s="61" t="s">
        <v>57</v>
      </c>
      <c r="E329" s="61" t="s">
        <v>34</v>
      </c>
      <c r="F329" s="62">
        <v>7.9519623489726028</v>
      </c>
      <c r="G329" s="62">
        <v>7.61077481078767</v>
      </c>
      <c r="H329" s="62">
        <v>7.6155472262937582</v>
      </c>
      <c r="I329" s="62">
        <v>7.4975548128710034</v>
      </c>
      <c r="J329" s="63" t="s">
        <v>61</v>
      </c>
      <c r="M329" s="34" t="s">
        <v>7</v>
      </c>
      <c r="N329" s="34" t="s">
        <v>4</v>
      </c>
      <c r="O329" s="26">
        <v>42886</v>
      </c>
      <c r="P329" s="33" t="s">
        <v>62</v>
      </c>
      <c r="Q329" s="27" t="s">
        <v>35</v>
      </c>
      <c r="R329" s="53">
        <v>0.55261145636812492</v>
      </c>
      <c r="S329" s="53">
        <v>0.534057281071875</v>
      </c>
      <c r="T329" s="53">
        <v>0.52560850139187509</v>
      </c>
    </row>
    <row r="330" spans="1:20" x14ac:dyDescent="0.25">
      <c r="A330" s="60" t="s">
        <v>5</v>
      </c>
      <c r="B330" s="60" t="s">
        <v>6</v>
      </c>
      <c r="C330" s="60">
        <v>43069</v>
      </c>
      <c r="D330" s="61" t="s">
        <v>58</v>
      </c>
      <c r="E330" s="61" t="s">
        <v>29</v>
      </c>
      <c r="F330" s="62">
        <v>8.5108752739726032</v>
      </c>
      <c r="G330" s="62">
        <v>8.741078447488583</v>
      </c>
      <c r="H330" s="62">
        <v>8.5655101674276999</v>
      </c>
      <c r="I330" s="62">
        <v>8.5159870433789955</v>
      </c>
      <c r="J330" s="63" t="s">
        <v>61</v>
      </c>
      <c r="M330" s="34" t="s">
        <v>7</v>
      </c>
      <c r="N330" s="34" t="s">
        <v>4</v>
      </c>
      <c r="O330" s="26">
        <v>42886</v>
      </c>
      <c r="P330" s="33" t="s">
        <v>63</v>
      </c>
      <c r="Q330" s="27" t="s">
        <v>31</v>
      </c>
      <c r="R330" s="53">
        <v>0.5172986113102499</v>
      </c>
      <c r="S330" s="53">
        <v>0.49897497545774988</v>
      </c>
      <c r="T330" s="53">
        <v>0.49115363842049986</v>
      </c>
    </row>
    <row r="331" spans="1:20" x14ac:dyDescent="0.25">
      <c r="A331" s="60" t="s">
        <v>5</v>
      </c>
      <c r="B331" s="60" t="s">
        <v>6</v>
      </c>
      <c r="C331" s="60">
        <v>43069</v>
      </c>
      <c r="D331" s="61" t="s">
        <v>58</v>
      </c>
      <c r="E331" s="61" t="s">
        <v>32</v>
      </c>
      <c r="F331" s="62">
        <v>8.3108752739726022</v>
      </c>
      <c r="G331" s="62">
        <v>8.5410784474885837</v>
      </c>
      <c r="H331" s="62">
        <v>8.3655101674276988</v>
      </c>
      <c r="I331" s="62">
        <v>8.3159870433789944</v>
      </c>
      <c r="J331" s="63" t="s">
        <v>61</v>
      </c>
      <c r="M331" s="34" t="s">
        <v>7</v>
      </c>
      <c r="N331" s="34" t="s">
        <v>4</v>
      </c>
      <c r="O331" s="26">
        <v>42886</v>
      </c>
      <c r="P331" s="33" t="s">
        <v>63</v>
      </c>
      <c r="Q331" s="27" t="s">
        <v>33</v>
      </c>
      <c r="R331" s="53">
        <v>0.49683861131024987</v>
      </c>
      <c r="S331" s="53">
        <v>0.47851497545774985</v>
      </c>
      <c r="T331" s="53">
        <v>0.47069363842049988</v>
      </c>
    </row>
    <row r="332" spans="1:20" x14ac:dyDescent="0.25">
      <c r="A332" s="60" t="s">
        <v>5</v>
      </c>
      <c r="B332" s="60" t="s">
        <v>6</v>
      </c>
      <c r="C332" s="60">
        <v>43069</v>
      </c>
      <c r="D332" s="61" t="s">
        <v>58</v>
      </c>
      <c r="E332" s="61" t="s">
        <v>34</v>
      </c>
      <c r="F332" s="64">
        <v>7.9608752739726025</v>
      </c>
      <c r="G332" s="64">
        <v>8.1910784474885823</v>
      </c>
      <c r="H332" s="64">
        <v>8.0155101674276992</v>
      </c>
      <c r="I332" s="64">
        <v>7.9659870433789948</v>
      </c>
      <c r="J332" s="63" t="s">
        <v>61</v>
      </c>
      <c r="M332" s="34" t="s">
        <v>7</v>
      </c>
      <c r="N332" s="34" t="s">
        <v>4</v>
      </c>
      <c r="O332" s="26">
        <v>42886</v>
      </c>
      <c r="P332" s="33" t="s">
        <v>63</v>
      </c>
      <c r="Q332" s="27" t="s">
        <v>35</v>
      </c>
      <c r="R332" s="53">
        <v>0.46103361131024995</v>
      </c>
      <c r="S332" s="53">
        <v>0.44270997545774987</v>
      </c>
      <c r="T332" s="53">
        <v>0.43488863842049985</v>
      </c>
    </row>
    <row r="333" spans="1:20" x14ac:dyDescent="0.25">
      <c r="A333" s="60" t="s">
        <v>5</v>
      </c>
      <c r="B333" s="60" t="s">
        <v>6</v>
      </c>
      <c r="C333" s="60">
        <v>43100</v>
      </c>
      <c r="D333" s="61" t="s">
        <v>49</v>
      </c>
      <c r="E333" s="61" t="s">
        <v>29</v>
      </c>
      <c r="F333" s="62">
        <v>6.175469429223746</v>
      </c>
      <c r="G333" s="62">
        <v>6.0957879794520569</v>
      </c>
      <c r="H333" s="62">
        <v>6.0918090182648426</v>
      </c>
      <c r="I333" s="62">
        <v>5.9849558961187244</v>
      </c>
      <c r="J333" s="63" t="s">
        <v>61</v>
      </c>
      <c r="M333" s="34" t="s">
        <v>7</v>
      </c>
      <c r="N333" s="34" t="s">
        <v>4</v>
      </c>
      <c r="O333" s="26">
        <v>42886</v>
      </c>
      <c r="P333" s="33" t="s">
        <v>64</v>
      </c>
      <c r="Q333" s="27" t="s">
        <v>31</v>
      </c>
      <c r="R333" s="53">
        <v>0.51326525000000012</v>
      </c>
      <c r="S333" s="53">
        <v>0.47944800000000021</v>
      </c>
      <c r="T333" s="53">
        <v>0.4627738333333335</v>
      </c>
    </row>
    <row r="334" spans="1:20" x14ac:dyDescent="0.25">
      <c r="A334" s="60" t="s">
        <v>5</v>
      </c>
      <c r="B334" s="60" t="s">
        <v>6</v>
      </c>
      <c r="C334" s="60">
        <v>43100</v>
      </c>
      <c r="D334" s="61" t="s">
        <v>49</v>
      </c>
      <c r="E334" s="61" t="s">
        <v>32</v>
      </c>
      <c r="F334" s="62">
        <v>5.9754694292237458</v>
      </c>
      <c r="G334" s="62">
        <v>5.8957879794520567</v>
      </c>
      <c r="H334" s="62">
        <v>5.8918090182648424</v>
      </c>
      <c r="I334" s="62">
        <v>5.7849558961187242</v>
      </c>
      <c r="J334" s="63" t="s">
        <v>61</v>
      </c>
      <c r="M334" s="34" t="s">
        <v>7</v>
      </c>
      <c r="N334" s="34" t="s">
        <v>4</v>
      </c>
      <c r="O334" s="26">
        <v>42886</v>
      </c>
      <c r="P334" s="33" t="s">
        <v>64</v>
      </c>
      <c r="Q334" s="27" t="s">
        <v>33</v>
      </c>
      <c r="R334" s="53">
        <v>0.49326525000000004</v>
      </c>
      <c r="S334" s="53">
        <v>0.45944800000000019</v>
      </c>
      <c r="T334" s="53">
        <v>0.44277383333333348</v>
      </c>
    </row>
    <row r="335" spans="1:20" x14ac:dyDescent="0.25">
      <c r="A335" s="60" t="s">
        <v>5</v>
      </c>
      <c r="B335" s="60" t="s">
        <v>6</v>
      </c>
      <c r="C335" s="60">
        <v>43100</v>
      </c>
      <c r="D335" s="61" t="s">
        <v>49</v>
      </c>
      <c r="E335" s="61" t="s">
        <v>34</v>
      </c>
      <c r="F335" s="62">
        <v>5.6254694292237462</v>
      </c>
      <c r="G335" s="62">
        <v>5.5457879794520561</v>
      </c>
      <c r="H335" s="62">
        <v>5.5418090182648427</v>
      </c>
      <c r="I335" s="62">
        <v>5.4349558961187245</v>
      </c>
      <c r="J335" s="63" t="s">
        <v>61</v>
      </c>
      <c r="M335" s="34" t="s">
        <v>7</v>
      </c>
      <c r="N335" s="34" t="s">
        <v>4</v>
      </c>
      <c r="O335" s="26">
        <v>42886</v>
      </c>
      <c r="P335" s="33" t="s">
        <v>64</v>
      </c>
      <c r="Q335" s="27" t="s">
        <v>35</v>
      </c>
      <c r="R335" s="53">
        <v>0.45826525000000007</v>
      </c>
      <c r="S335" s="53">
        <v>0.4244480000000001</v>
      </c>
      <c r="T335" s="53">
        <v>0.40777383333333345</v>
      </c>
    </row>
    <row r="336" spans="1:20" x14ac:dyDescent="0.25">
      <c r="A336" s="60" t="s">
        <v>5</v>
      </c>
      <c r="B336" s="60" t="s">
        <v>6</v>
      </c>
      <c r="C336" s="60">
        <v>43100</v>
      </c>
      <c r="D336" s="61" t="s">
        <v>50</v>
      </c>
      <c r="E336" s="61" t="s">
        <v>29</v>
      </c>
      <c r="F336" s="62">
        <v>5.8146754292237448</v>
      </c>
      <c r="G336" s="62">
        <v>5.7665937294520546</v>
      </c>
      <c r="H336" s="62">
        <v>5.7550722682648399</v>
      </c>
      <c r="I336" s="62">
        <v>5.735744521118721</v>
      </c>
      <c r="J336" s="63" t="s">
        <v>61</v>
      </c>
      <c r="M336" s="28" t="s">
        <v>7</v>
      </c>
      <c r="N336" s="28" t="s">
        <v>4</v>
      </c>
      <c r="O336" s="28">
        <v>42916</v>
      </c>
      <c r="P336" s="35" t="s">
        <v>62</v>
      </c>
      <c r="Q336" s="29" t="s">
        <v>31</v>
      </c>
      <c r="R336" s="66">
        <v>0.60672753745312491</v>
      </c>
      <c r="S336" s="66">
        <v>0.58908843309937498</v>
      </c>
      <c r="T336" s="66">
        <v>0.58117565853187492</v>
      </c>
    </row>
    <row r="337" spans="1:20" x14ac:dyDescent="0.25">
      <c r="A337" s="60" t="s">
        <v>5</v>
      </c>
      <c r="B337" s="60" t="s">
        <v>6</v>
      </c>
      <c r="C337" s="60">
        <v>43100</v>
      </c>
      <c r="D337" s="61" t="s">
        <v>50</v>
      </c>
      <c r="E337" s="61" t="s">
        <v>32</v>
      </c>
      <c r="F337" s="64">
        <v>5.6146754292237446</v>
      </c>
      <c r="G337" s="64">
        <v>5.5665937294520544</v>
      </c>
      <c r="H337" s="64">
        <v>5.5550722682648397</v>
      </c>
      <c r="I337" s="64">
        <v>5.5357445211187208</v>
      </c>
      <c r="J337" s="63" t="s">
        <v>61</v>
      </c>
      <c r="M337" s="36" t="s">
        <v>7</v>
      </c>
      <c r="N337" s="36" t="s">
        <v>4</v>
      </c>
      <c r="O337" s="28">
        <v>42916</v>
      </c>
      <c r="P337" s="35" t="s">
        <v>62</v>
      </c>
      <c r="Q337" s="29" t="s">
        <v>33</v>
      </c>
      <c r="R337" s="66">
        <v>0.58626753745312499</v>
      </c>
      <c r="S337" s="66">
        <v>0.56862843309937516</v>
      </c>
      <c r="T337" s="66">
        <v>0.56071565853187511</v>
      </c>
    </row>
    <row r="338" spans="1:20" x14ac:dyDescent="0.25">
      <c r="A338" s="60" t="s">
        <v>5</v>
      </c>
      <c r="B338" s="60" t="s">
        <v>6</v>
      </c>
      <c r="C338" s="60">
        <v>43100</v>
      </c>
      <c r="D338" s="61" t="s">
        <v>50</v>
      </c>
      <c r="E338" s="61" t="s">
        <v>34</v>
      </c>
      <c r="F338" s="62">
        <v>5.264675429223745</v>
      </c>
      <c r="G338" s="62">
        <v>5.2165937294520548</v>
      </c>
      <c r="H338" s="62">
        <v>5.20507226826484</v>
      </c>
      <c r="I338" s="62">
        <v>5.1857445211187212</v>
      </c>
      <c r="J338" s="63" t="s">
        <v>61</v>
      </c>
      <c r="M338" s="36" t="s">
        <v>7</v>
      </c>
      <c r="N338" s="36" t="s">
        <v>4</v>
      </c>
      <c r="O338" s="28">
        <v>42916</v>
      </c>
      <c r="P338" s="35" t="s">
        <v>62</v>
      </c>
      <c r="Q338" s="29" t="s">
        <v>35</v>
      </c>
      <c r="R338" s="66">
        <v>0.55046253745312501</v>
      </c>
      <c r="S338" s="66">
        <v>0.53282343309937497</v>
      </c>
      <c r="T338" s="66">
        <v>0.52491065853187502</v>
      </c>
    </row>
    <row r="339" spans="1:20" x14ac:dyDescent="0.25">
      <c r="A339" s="60" t="s">
        <v>5</v>
      </c>
      <c r="B339" s="60" t="s">
        <v>6</v>
      </c>
      <c r="C339" s="60">
        <v>43100</v>
      </c>
      <c r="D339" s="61" t="s">
        <v>51</v>
      </c>
      <c r="E339" s="61" t="s">
        <v>29</v>
      </c>
      <c r="F339" s="62">
        <v>5.9184294292237443</v>
      </c>
      <c r="G339" s="62">
        <v>5.8326229794520561</v>
      </c>
      <c r="H339" s="62">
        <v>5.8163823515981736</v>
      </c>
      <c r="I339" s="62">
        <v>5.811075896118723</v>
      </c>
      <c r="J339" s="63" t="s">
        <v>61</v>
      </c>
      <c r="M339" s="36" t="s">
        <v>7</v>
      </c>
      <c r="N339" s="36" t="s">
        <v>4</v>
      </c>
      <c r="O339" s="28">
        <v>42916</v>
      </c>
      <c r="P339" s="35" t="s">
        <v>63</v>
      </c>
      <c r="Q339" s="29" t="s">
        <v>31</v>
      </c>
      <c r="R339" s="66">
        <v>0.51483774133274995</v>
      </c>
      <c r="S339" s="66">
        <v>0.49758339437606247</v>
      </c>
      <c r="T339" s="66">
        <v>0.49035470240212492</v>
      </c>
    </row>
    <row r="340" spans="1:20" x14ac:dyDescent="0.25">
      <c r="A340" s="60" t="s">
        <v>5</v>
      </c>
      <c r="B340" s="60" t="s">
        <v>6</v>
      </c>
      <c r="C340" s="60">
        <v>43100</v>
      </c>
      <c r="D340" s="61" t="s">
        <v>51</v>
      </c>
      <c r="E340" s="61" t="s">
        <v>32</v>
      </c>
      <c r="F340" s="62">
        <v>5.7184294292237441</v>
      </c>
      <c r="G340" s="62">
        <v>5.6326229794520559</v>
      </c>
      <c r="H340" s="62">
        <v>5.6163823515981735</v>
      </c>
      <c r="I340" s="62">
        <v>5.6110758961187228</v>
      </c>
      <c r="J340" s="63" t="s">
        <v>61</v>
      </c>
      <c r="M340" s="36" t="s">
        <v>7</v>
      </c>
      <c r="N340" s="36" t="s">
        <v>4</v>
      </c>
      <c r="O340" s="28">
        <v>42916</v>
      </c>
      <c r="P340" s="35" t="s">
        <v>63</v>
      </c>
      <c r="Q340" s="29" t="s">
        <v>33</v>
      </c>
      <c r="R340" s="66">
        <v>0.49437774133274992</v>
      </c>
      <c r="S340" s="66">
        <v>0.47712339437606244</v>
      </c>
      <c r="T340" s="66">
        <v>0.46989470240212489</v>
      </c>
    </row>
    <row r="341" spans="1:20" x14ac:dyDescent="0.25">
      <c r="A341" s="60" t="s">
        <v>5</v>
      </c>
      <c r="B341" s="60" t="s">
        <v>6</v>
      </c>
      <c r="C341" s="60">
        <v>43100</v>
      </c>
      <c r="D341" s="61" t="s">
        <v>51</v>
      </c>
      <c r="E341" s="61" t="s">
        <v>34</v>
      </c>
      <c r="F341" s="62">
        <v>5.3684294292237436</v>
      </c>
      <c r="G341" s="62">
        <v>5.2826229794520554</v>
      </c>
      <c r="H341" s="62">
        <v>5.2663823515981729</v>
      </c>
      <c r="I341" s="62">
        <v>5.2610758961187232</v>
      </c>
      <c r="J341" s="63" t="s">
        <v>61</v>
      </c>
      <c r="M341" s="36" t="s">
        <v>7</v>
      </c>
      <c r="N341" s="36" t="s">
        <v>4</v>
      </c>
      <c r="O341" s="28">
        <v>42916</v>
      </c>
      <c r="P341" s="35" t="s">
        <v>63</v>
      </c>
      <c r="Q341" s="29" t="s">
        <v>35</v>
      </c>
      <c r="R341" s="66">
        <v>0.45857274133274994</v>
      </c>
      <c r="S341" s="66">
        <v>0.44131839437606246</v>
      </c>
      <c r="T341" s="66">
        <v>0.43408970240212486</v>
      </c>
    </row>
    <row r="342" spans="1:20" x14ac:dyDescent="0.25">
      <c r="A342" s="60" t="s">
        <v>5</v>
      </c>
      <c r="B342" s="60" t="s">
        <v>6</v>
      </c>
      <c r="C342" s="60">
        <v>43100</v>
      </c>
      <c r="D342" s="61" t="s">
        <v>52</v>
      </c>
      <c r="E342" s="61" t="s">
        <v>29</v>
      </c>
      <c r="F342" s="64">
        <v>6.667571179223744</v>
      </c>
      <c r="G342" s="64">
        <v>6.0661289794520554</v>
      </c>
      <c r="H342" s="64">
        <v>6.1488852682648396</v>
      </c>
      <c r="I342" s="64">
        <v>5.9514740211187203</v>
      </c>
      <c r="J342" s="63" t="s">
        <v>61</v>
      </c>
      <c r="M342" s="36" t="s">
        <v>7</v>
      </c>
      <c r="N342" s="36" t="s">
        <v>4</v>
      </c>
      <c r="O342" s="28">
        <v>42916</v>
      </c>
      <c r="P342" s="35" t="s">
        <v>64</v>
      </c>
      <c r="Q342" s="29" t="s">
        <v>31</v>
      </c>
      <c r="R342" s="66">
        <v>0.50738325000000006</v>
      </c>
      <c r="S342" s="66">
        <v>0.4753637500000002</v>
      </c>
      <c r="T342" s="66">
        <v>0.46007508333333347</v>
      </c>
    </row>
    <row r="343" spans="1:20" x14ac:dyDescent="0.25">
      <c r="A343" s="60" t="s">
        <v>5</v>
      </c>
      <c r="B343" s="60" t="s">
        <v>6</v>
      </c>
      <c r="C343" s="60">
        <v>43100</v>
      </c>
      <c r="D343" s="61" t="s">
        <v>52</v>
      </c>
      <c r="E343" s="61" t="s">
        <v>32</v>
      </c>
      <c r="F343" s="62">
        <v>6.4675711792237438</v>
      </c>
      <c r="G343" s="62">
        <v>5.8661289794520552</v>
      </c>
      <c r="H343" s="62">
        <v>5.9488852682648403</v>
      </c>
      <c r="I343" s="62">
        <v>5.7514740211187201</v>
      </c>
      <c r="J343" s="63" t="s">
        <v>61</v>
      </c>
      <c r="M343" s="36" t="s">
        <v>7</v>
      </c>
      <c r="N343" s="36" t="s">
        <v>4</v>
      </c>
      <c r="O343" s="28">
        <v>42916</v>
      </c>
      <c r="P343" s="35" t="s">
        <v>64</v>
      </c>
      <c r="Q343" s="29" t="s">
        <v>33</v>
      </c>
      <c r="R343" s="66">
        <v>0.48738325000000005</v>
      </c>
      <c r="S343" s="66">
        <v>0.45536375000000018</v>
      </c>
      <c r="T343" s="66">
        <v>0.44007508333333345</v>
      </c>
    </row>
    <row r="344" spans="1:20" x14ac:dyDescent="0.25">
      <c r="A344" s="60" t="s">
        <v>5</v>
      </c>
      <c r="B344" s="60" t="s">
        <v>6</v>
      </c>
      <c r="C344" s="60">
        <v>43100</v>
      </c>
      <c r="D344" s="61" t="s">
        <v>52</v>
      </c>
      <c r="E344" s="61" t="s">
        <v>34</v>
      </c>
      <c r="F344" s="62">
        <v>6.1175711792237433</v>
      </c>
      <c r="G344" s="62">
        <v>5.5161289794520556</v>
      </c>
      <c r="H344" s="62">
        <v>5.5988852682648398</v>
      </c>
      <c r="I344" s="62">
        <v>5.4014740211187204</v>
      </c>
      <c r="J344" s="63" t="s">
        <v>61</v>
      </c>
      <c r="M344" s="36" t="s">
        <v>7</v>
      </c>
      <c r="N344" s="36" t="s">
        <v>4</v>
      </c>
      <c r="O344" s="28">
        <v>42916</v>
      </c>
      <c r="P344" s="35" t="s">
        <v>64</v>
      </c>
      <c r="Q344" s="29" t="s">
        <v>35</v>
      </c>
      <c r="R344" s="66">
        <v>0.45238325000000013</v>
      </c>
      <c r="S344" s="66">
        <v>0.42036375000000009</v>
      </c>
      <c r="T344" s="66">
        <v>0.40507508333333347</v>
      </c>
    </row>
    <row r="345" spans="1:20" x14ac:dyDescent="0.25">
      <c r="A345" s="60" t="s">
        <v>5</v>
      </c>
      <c r="B345" s="60" t="s">
        <v>6</v>
      </c>
      <c r="C345" s="60">
        <v>43100</v>
      </c>
      <c r="D345" s="61" t="s">
        <v>53</v>
      </c>
      <c r="E345" s="61" t="s">
        <v>29</v>
      </c>
      <c r="F345" s="62">
        <v>7.0873489292237437</v>
      </c>
      <c r="G345" s="62">
        <v>6.4302199794520547</v>
      </c>
      <c r="H345" s="62">
        <v>6.523964518264842</v>
      </c>
      <c r="I345" s="62">
        <v>6.3082018961187218</v>
      </c>
      <c r="J345" s="63" t="s">
        <v>61</v>
      </c>
      <c r="M345" s="26" t="s">
        <v>7</v>
      </c>
      <c r="N345" s="26" t="s">
        <v>4</v>
      </c>
      <c r="O345" s="26">
        <v>42947</v>
      </c>
      <c r="P345" s="33" t="s">
        <v>62</v>
      </c>
      <c r="Q345" s="27" t="s">
        <v>31</v>
      </c>
      <c r="R345" s="53">
        <v>0.60568416440812489</v>
      </c>
      <c r="S345" s="53">
        <v>0.58843081417312504</v>
      </c>
      <c r="T345" s="53" t="s">
        <v>61</v>
      </c>
    </row>
    <row r="346" spans="1:20" x14ac:dyDescent="0.25">
      <c r="A346" s="60" t="s">
        <v>5</v>
      </c>
      <c r="B346" s="60" t="s">
        <v>6</v>
      </c>
      <c r="C346" s="60">
        <v>43100</v>
      </c>
      <c r="D346" s="61" t="s">
        <v>53</v>
      </c>
      <c r="E346" s="61" t="s">
        <v>32</v>
      </c>
      <c r="F346" s="62">
        <v>6.8873489292237435</v>
      </c>
      <c r="G346" s="62">
        <v>6.2302199794520545</v>
      </c>
      <c r="H346" s="62">
        <v>6.3239645182648418</v>
      </c>
      <c r="I346" s="62">
        <v>6.1082018961187217</v>
      </c>
      <c r="J346" s="63" t="s">
        <v>61</v>
      </c>
      <c r="M346" s="34" t="s">
        <v>7</v>
      </c>
      <c r="N346" s="34" t="s">
        <v>4</v>
      </c>
      <c r="O346" s="26">
        <v>42947</v>
      </c>
      <c r="P346" s="33" t="s">
        <v>62</v>
      </c>
      <c r="Q346" s="27" t="s">
        <v>33</v>
      </c>
      <c r="R346" s="53">
        <v>0.58522416440812497</v>
      </c>
      <c r="S346" s="53">
        <v>0.567970814173125</v>
      </c>
      <c r="T346" s="53" t="s">
        <v>61</v>
      </c>
    </row>
    <row r="347" spans="1:20" x14ac:dyDescent="0.25">
      <c r="A347" s="60" t="s">
        <v>5</v>
      </c>
      <c r="B347" s="60" t="s">
        <v>6</v>
      </c>
      <c r="C347" s="60">
        <v>43100</v>
      </c>
      <c r="D347" s="61" t="s">
        <v>53</v>
      </c>
      <c r="E347" s="61" t="s">
        <v>34</v>
      </c>
      <c r="F347" s="64">
        <v>6.5373489292237439</v>
      </c>
      <c r="G347" s="64">
        <v>5.8802199794520549</v>
      </c>
      <c r="H347" s="64">
        <v>5.9739645182648413</v>
      </c>
      <c r="I347" s="64">
        <v>5.758201896118722</v>
      </c>
      <c r="J347" s="63" t="s">
        <v>61</v>
      </c>
      <c r="M347" s="34" t="s">
        <v>7</v>
      </c>
      <c r="N347" s="34" t="s">
        <v>4</v>
      </c>
      <c r="O347" s="26">
        <v>42947</v>
      </c>
      <c r="P347" s="33" t="s">
        <v>62</v>
      </c>
      <c r="Q347" s="27" t="s">
        <v>35</v>
      </c>
      <c r="R347" s="53">
        <v>0.54941916440812488</v>
      </c>
      <c r="S347" s="53">
        <v>0.53216581417312503</v>
      </c>
      <c r="T347" s="53" t="s">
        <v>61</v>
      </c>
    </row>
    <row r="348" spans="1:20" x14ac:dyDescent="0.25">
      <c r="A348" s="60" t="s">
        <v>5</v>
      </c>
      <c r="B348" s="60" t="s">
        <v>6</v>
      </c>
      <c r="C348" s="60">
        <v>43100</v>
      </c>
      <c r="D348" s="61" t="s">
        <v>54</v>
      </c>
      <c r="E348" s="61" t="s">
        <v>29</v>
      </c>
      <c r="F348" s="62">
        <v>7.6581044292237426</v>
      </c>
      <c r="G348" s="62">
        <v>6.8400629794520524</v>
      </c>
      <c r="H348" s="62">
        <v>6.9635190182648383</v>
      </c>
      <c r="I348" s="62">
        <v>6.6963046461187208</v>
      </c>
      <c r="J348" s="63" t="s">
        <v>61</v>
      </c>
      <c r="M348" s="34" t="s">
        <v>7</v>
      </c>
      <c r="N348" s="34" t="s">
        <v>4</v>
      </c>
      <c r="O348" s="26">
        <v>42947</v>
      </c>
      <c r="P348" s="33" t="s">
        <v>63</v>
      </c>
      <c r="Q348" s="27" t="s">
        <v>31</v>
      </c>
      <c r="R348" s="53">
        <v>0.5135352923868749</v>
      </c>
      <c r="S348" s="53">
        <v>0.49679095389618738</v>
      </c>
      <c r="T348" s="53" t="s">
        <v>61</v>
      </c>
    </row>
    <row r="349" spans="1:20" x14ac:dyDescent="0.25">
      <c r="A349" s="60" t="s">
        <v>5</v>
      </c>
      <c r="B349" s="60" t="s">
        <v>6</v>
      </c>
      <c r="C349" s="60">
        <v>43100</v>
      </c>
      <c r="D349" s="61" t="s">
        <v>54</v>
      </c>
      <c r="E349" s="61" t="s">
        <v>32</v>
      </c>
      <c r="F349" s="62">
        <v>7.4581044292237424</v>
      </c>
      <c r="G349" s="62">
        <v>6.6400629794520523</v>
      </c>
      <c r="H349" s="62">
        <v>6.763519018264839</v>
      </c>
      <c r="I349" s="62">
        <v>6.4963046461187206</v>
      </c>
      <c r="J349" s="63" t="s">
        <v>61</v>
      </c>
      <c r="M349" s="34" t="s">
        <v>7</v>
      </c>
      <c r="N349" s="34" t="s">
        <v>4</v>
      </c>
      <c r="O349" s="26">
        <v>42947</v>
      </c>
      <c r="P349" s="33" t="s">
        <v>63</v>
      </c>
      <c r="Q349" s="27" t="s">
        <v>33</v>
      </c>
      <c r="R349" s="53">
        <v>0.49307529238687492</v>
      </c>
      <c r="S349" s="53">
        <v>0.4763309538961874</v>
      </c>
      <c r="T349" s="53" t="s">
        <v>61</v>
      </c>
    </row>
    <row r="350" spans="1:20" x14ac:dyDescent="0.25">
      <c r="A350" s="60" t="s">
        <v>5</v>
      </c>
      <c r="B350" s="60" t="s">
        <v>6</v>
      </c>
      <c r="C350" s="60">
        <v>43100</v>
      </c>
      <c r="D350" s="65" t="s">
        <v>54</v>
      </c>
      <c r="E350" s="61" t="s">
        <v>34</v>
      </c>
      <c r="F350" s="62">
        <v>7.1081044292237419</v>
      </c>
      <c r="G350" s="62">
        <v>6.2900629794520526</v>
      </c>
      <c r="H350" s="62">
        <v>6.4135190182648385</v>
      </c>
      <c r="I350" s="62">
        <v>6.1463046461187201</v>
      </c>
      <c r="J350" s="63" t="s">
        <v>61</v>
      </c>
      <c r="M350" s="34" t="s">
        <v>7</v>
      </c>
      <c r="N350" s="34" t="s">
        <v>4</v>
      </c>
      <c r="O350" s="26">
        <v>42947</v>
      </c>
      <c r="P350" s="33" t="s">
        <v>63</v>
      </c>
      <c r="Q350" s="27" t="s">
        <v>35</v>
      </c>
      <c r="R350" s="53">
        <v>0.45727029238687494</v>
      </c>
      <c r="S350" s="53">
        <v>0.44052595389618743</v>
      </c>
      <c r="T350" s="53" t="s">
        <v>61</v>
      </c>
    </row>
    <row r="351" spans="1:20" x14ac:dyDescent="0.25">
      <c r="A351" s="60" t="s">
        <v>5</v>
      </c>
      <c r="B351" s="60" t="s">
        <v>6</v>
      </c>
      <c r="C351" s="60">
        <v>43100</v>
      </c>
      <c r="D351" s="65" t="s">
        <v>55</v>
      </c>
      <c r="E351" s="61" t="s">
        <v>29</v>
      </c>
      <c r="F351" s="62">
        <v>8.4126442237442909</v>
      </c>
      <c r="G351" s="62">
        <v>7.9337471232876693</v>
      </c>
      <c r="H351" s="62">
        <v>7.9829467123287658</v>
      </c>
      <c r="I351" s="62">
        <v>7.8181287899543346</v>
      </c>
      <c r="J351" s="63" t="s">
        <v>61</v>
      </c>
      <c r="M351" s="34" t="s">
        <v>7</v>
      </c>
      <c r="N351" s="34" t="s">
        <v>4</v>
      </c>
      <c r="O351" s="26">
        <v>42947</v>
      </c>
      <c r="P351" s="33" t="s">
        <v>64</v>
      </c>
      <c r="Q351" s="27" t="s">
        <v>31</v>
      </c>
      <c r="R351" s="53">
        <v>0.50114000000000014</v>
      </c>
      <c r="S351" s="53">
        <v>0.47120087500000007</v>
      </c>
      <c r="T351" s="53" t="s">
        <v>61</v>
      </c>
    </row>
    <row r="352" spans="1:20" x14ac:dyDescent="0.25">
      <c r="A352" s="60" t="s">
        <v>5</v>
      </c>
      <c r="B352" s="60" t="s">
        <v>6</v>
      </c>
      <c r="C352" s="60">
        <v>43100</v>
      </c>
      <c r="D352" s="65" t="s">
        <v>55</v>
      </c>
      <c r="E352" s="61" t="s">
        <v>32</v>
      </c>
      <c r="F352" s="64">
        <v>8.2126442237442916</v>
      </c>
      <c r="G352" s="64">
        <v>7.7337471232876691</v>
      </c>
      <c r="H352" s="64">
        <v>7.7829467123287657</v>
      </c>
      <c r="I352" s="64">
        <v>7.6181287899543353</v>
      </c>
      <c r="J352" s="63" t="s">
        <v>61</v>
      </c>
      <c r="M352" s="34" t="s">
        <v>7</v>
      </c>
      <c r="N352" s="34" t="s">
        <v>4</v>
      </c>
      <c r="O352" s="26">
        <v>42947</v>
      </c>
      <c r="P352" s="33" t="s">
        <v>64</v>
      </c>
      <c r="Q352" s="27" t="s">
        <v>33</v>
      </c>
      <c r="R352" s="53">
        <v>0.48114000000000007</v>
      </c>
      <c r="S352" s="53">
        <v>0.45120087500000006</v>
      </c>
      <c r="T352" s="53" t="s">
        <v>61</v>
      </c>
    </row>
    <row r="353" spans="1:20" x14ac:dyDescent="0.25">
      <c r="A353" s="55" t="s">
        <v>5</v>
      </c>
      <c r="B353" s="55" t="s">
        <v>6</v>
      </c>
      <c r="C353" s="55">
        <v>43100</v>
      </c>
      <c r="D353" s="29" t="s">
        <v>55</v>
      </c>
      <c r="E353" s="29" t="s">
        <v>34</v>
      </c>
      <c r="F353" s="58">
        <v>7.8626442237442919</v>
      </c>
      <c r="G353" s="58">
        <v>7.3837471232876695</v>
      </c>
      <c r="H353" s="58">
        <v>7.432946712328766</v>
      </c>
      <c r="I353" s="58">
        <v>7.2681287899543348</v>
      </c>
      <c r="J353" s="32" t="s">
        <v>61</v>
      </c>
      <c r="M353" s="34" t="s">
        <v>7</v>
      </c>
      <c r="N353" s="34" t="s">
        <v>4</v>
      </c>
      <c r="O353" s="26">
        <v>42947</v>
      </c>
      <c r="P353" s="33" t="s">
        <v>64</v>
      </c>
      <c r="Q353" s="27" t="s">
        <v>35</v>
      </c>
      <c r="R353" s="53">
        <v>0.44614000000000009</v>
      </c>
      <c r="S353" s="53">
        <v>0.41620087500000008</v>
      </c>
      <c r="T353" s="53" t="s">
        <v>61</v>
      </c>
    </row>
    <row r="354" spans="1:20" x14ac:dyDescent="0.25">
      <c r="A354" s="55" t="s">
        <v>5</v>
      </c>
      <c r="B354" s="55" t="s">
        <v>6</v>
      </c>
      <c r="C354" s="55">
        <v>43100</v>
      </c>
      <c r="D354" s="29" t="s">
        <v>56</v>
      </c>
      <c r="E354" s="29" t="s">
        <v>29</v>
      </c>
      <c r="F354" s="58">
        <v>8.6291501987442913</v>
      </c>
      <c r="G354" s="58">
        <v>8.1476194357876697</v>
      </c>
      <c r="H354" s="58">
        <v>8.2021938289954317</v>
      </c>
      <c r="I354" s="58">
        <v>8.0341176399543368</v>
      </c>
      <c r="J354" s="32" t="s">
        <v>61</v>
      </c>
      <c r="M354" s="28" t="s">
        <v>7</v>
      </c>
      <c r="N354" s="28" t="s">
        <v>4</v>
      </c>
      <c r="O354" s="28">
        <v>42978</v>
      </c>
      <c r="P354" s="35" t="s">
        <v>62</v>
      </c>
      <c r="Q354" s="29" t="s">
        <v>31</v>
      </c>
      <c r="R354" s="66">
        <v>0.60481542961125001</v>
      </c>
      <c r="S354" s="66">
        <v>0.58787119896656259</v>
      </c>
      <c r="T354" s="66" t="s">
        <v>61</v>
      </c>
    </row>
    <row r="355" spans="1:20" x14ac:dyDescent="0.25">
      <c r="A355" s="55" t="s">
        <v>5</v>
      </c>
      <c r="B355" s="55" t="s">
        <v>6</v>
      </c>
      <c r="C355" s="55">
        <v>43100</v>
      </c>
      <c r="D355" s="29" t="s">
        <v>56</v>
      </c>
      <c r="E355" s="29" t="s">
        <v>32</v>
      </c>
      <c r="F355" s="58">
        <v>8.4291501987442921</v>
      </c>
      <c r="G355" s="58">
        <v>7.9476194357876695</v>
      </c>
      <c r="H355" s="58">
        <v>8.0021938289954324</v>
      </c>
      <c r="I355" s="58">
        <v>7.8341176399543375</v>
      </c>
      <c r="J355" s="32" t="s">
        <v>61</v>
      </c>
      <c r="M355" s="36" t="s">
        <v>7</v>
      </c>
      <c r="N355" s="36" t="s">
        <v>4</v>
      </c>
      <c r="O355" s="28">
        <v>42978</v>
      </c>
      <c r="P355" s="35" t="s">
        <v>62</v>
      </c>
      <c r="Q355" s="29" t="s">
        <v>33</v>
      </c>
      <c r="R355" s="66">
        <v>0.58435542961124998</v>
      </c>
      <c r="S355" s="66">
        <v>0.56741119896656256</v>
      </c>
      <c r="T355" s="66" t="s">
        <v>61</v>
      </c>
    </row>
    <row r="356" spans="1:20" x14ac:dyDescent="0.25">
      <c r="A356" s="55" t="s">
        <v>5</v>
      </c>
      <c r="B356" s="55" t="s">
        <v>6</v>
      </c>
      <c r="C356" s="55">
        <v>43100</v>
      </c>
      <c r="D356" s="29" t="s">
        <v>56</v>
      </c>
      <c r="E356" s="29" t="s">
        <v>34</v>
      </c>
      <c r="F356" s="58">
        <v>8.0791501987442906</v>
      </c>
      <c r="G356" s="58">
        <v>7.597619435787669</v>
      </c>
      <c r="H356" s="58">
        <v>7.6521938289954319</v>
      </c>
      <c r="I356" s="58">
        <v>7.484117639954337</v>
      </c>
      <c r="J356" s="32" t="s">
        <v>61</v>
      </c>
      <c r="M356" s="36" t="s">
        <v>7</v>
      </c>
      <c r="N356" s="36" t="s">
        <v>4</v>
      </c>
      <c r="O356" s="28">
        <v>42978</v>
      </c>
      <c r="P356" s="35" t="s">
        <v>62</v>
      </c>
      <c r="Q356" s="29" t="s">
        <v>35</v>
      </c>
      <c r="R356" s="66">
        <v>0.54855042961125</v>
      </c>
      <c r="S356" s="66">
        <v>0.53160619896656258</v>
      </c>
      <c r="T356" s="66" t="s">
        <v>61</v>
      </c>
    </row>
    <row r="357" spans="1:20" x14ac:dyDescent="0.25">
      <c r="A357" s="55" t="s">
        <v>5</v>
      </c>
      <c r="B357" s="55" t="s">
        <v>6</v>
      </c>
      <c r="C357" s="55">
        <v>43100</v>
      </c>
      <c r="D357" s="29" t="s">
        <v>57</v>
      </c>
      <c r="E357" s="29" t="s">
        <v>29</v>
      </c>
      <c r="F357" s="57">
        <v>8.6291501987442913</v>
      </c>
      <c r="G357" s="57">
        <v>8.1476194357876697</v>
      </c>
      <c r="H357" s="57">
        <v>8.2021938289954317</v>
      </c>
      <c r="I357" s="57">
        <v>8.0341176399543368</v>
      </c>
      <c r="J357" s="32" t="s">
        <v>61</v>
      </c>
      <c r="M357" s="36" t="s">
        <v>7</v>
      </c>
      <c r="N357" s="36" t="s">
        <v>4</v>
      </c>
      <c r="O357" s="28">
        <v>42978</v>
      </c>
      <c r="P357" s="35" t="s">
        <v>63</v>
      </c>
      <c r="Q357" s="29" t="s">
        <v>31</v>
      </c>
      <c r="R357" s="66">
        <v>0.51244282454887491</v>
      </c>
      <c r="S357" s="66">
        <v>0.4961226786346874</v>
      </c>
      <c r="T357" s="66" t="s">
        <v>61</v>
      </c>
    </row>
    <row r="358" spans="1:20" x14ac:dyDescent="0.25">
      <c r="A358" s="55" t="s">
        <v>5</v>
      </c>
      <c r="B358" s="55" t="s">
        <v>6</v>
      </c>
      <c r="C358" s="55">
        <v>43100</v>
      </c>
      <c r="D358" s="29" t="s">
        <v>57</v>
      </c>
      <c r="E358" s="29" t="s">
        <v>32</v>
      </c>
      <c r="F358" s="58">
        <v>8.4291501987442921</v>
      </c>
      <c r="G358" s="58">
        <v>7.9476194357876695</v>
      </c>
      <c r="H358" s="58">
        <v>8.0021938289954324</v>
      </c>
      <c r="I358" s="58">
        <v>7.8341176399543375</v>
      </c>
      <c r="J358" s="32" t="s">
        <v>61</v>
      </c>
      <c r="M358" s="36" t="s">
        <v>7</v>
      </c>
      <c r="N358" s="36" t="s">
        <v>4</v>
      </c>
      <c r="O358" s="28">
        <v>42978</v>
      </c>
      <c r="P358" s="35" t="s">
        <v>63</v>
      </c>
      <c r="Q358" s="29" t="s">
        <v>33</v>
      </c>
      <c r="R358" s="66">
        <v>0.49198282454887493</v>
      </c>
      <c r="S358" s="66">
        <v>0.47566267863468742</v>
      </c>
      <c r="T358" s="66" t="s">
        <v>61</v>
      </c>
    </row>
    <row r="359" spans="1:20" x14ac:dyDescent="0.25">
      <c r="A359" s="55" t="s">
        <v>5</v>
      </c>
      <c r="B359" s="55" t="s">
        <v>6</v>
      </c>
      <c r="C359" s="55">
        <v>43100</v>
      </c>
      <c r="D359" s="29" t="s">
        <v>57</v>
      </c>
      <c r="E359" s="29" t="s">
        <v>34</v>
      </c>
      <c r="F359" s="58">
        <v>8.0791501987442906</v>
      </c>
      <c r="G359" s="58">
        <v>7.597619435787669</v>
      </c>
      <c r="H359" s="58">
        <v>7.6521938289954319</v>
      </c>
      <c r="I359" s="58">
        <v>7.484117639954337</v>
      </c>
      <c r="J359" s="32" t="s">
        <v>61</v>
      </c>
      <c r="M359" s="36" t="s">
        <v>7</v>
      </c>
      <c r="N359" s="36" t="s">
        <v>4</v>
      </c>
      <c r="O359" s="28">
        <v>42978</v>
      </c>
      <c r="P359" s="35" t="s">
        <v>63</v>
      </c>
      <c r="Q359" s="29" t="s">
        <v>35</v>
      </c>
      <c r="R359" s="66">
        <v>0.45617782454887496</v>
      </c>
      <c r="S359" s="66">
        <v>0.43985767863468744</v>
      </c>
      <c r="T359" s="66" t="s">
        <v>61</v>
      </c>
    </row>
    <row r="360" spans="1:20" x14ac:dyDescent="0.25">
      <c r="A360" s="55" t="s">
        <v>5</v>
      </c>
      <c r="B360" s="55" t="s">
        <v>6</v>
      </c>
      <c r="C360" s="55">
        <v>43100</v>
      </c>
      <c r="D360" s="29" t="s">
        <v>58</v>
      </c>
      <c r="E360" s="29" t="s">
        <v>29</v>
      </c>
      <c r="F360" s="58">
        <v>8.7831771689497717</v>
      </c>
      <c r="G360" s="58">
        <v>8.7289109474885827</v>
      </c>
      <c r="H360" s="58">
        <v>8.6355472450532709</v>
      </c>
      <c r="I360" s="58">
        <v>8.5026978767123289</v>
      </c>
      <c r="J360" s="32" t="s">
        <v>61</v>
      </c>
      <c r="M360" s="36" t="s">
        <v>7</v>
      </c>
      <c r="N360" s="36" t="s">
        <v>4</v>
      </c>
      <c r="O360" s="28">
        <v>42978</v>
      </c>
      <c r="P360" s="35" t="s">
        <v>64</v>
      </c>
      <c r="Q360" s="29" t="s">
        <v>31</v>
      </c>
      <c r="R360" s="66">
        <v>0.49459075000000008</v>
      </c>
      <c r="S360" s="66">
        <v>0.46688925000000003</v>
      </c>
      <c r="T360" s="66" t="s">
        <v>61</v>
      </c>
    </row>
    <row r="361" spans="1:20" x14ac:dyDescent="0.25">
      <c r="A361" s="55" t="s">
        <v>5</v>
      </c>
      <c r="B361" s="55" t="s">
        <v>6</v>
      </c>
      <c r="C361" s="55">
        <v>43100</v>
      </c>
      <c r="D361" s="29" t="s">
        <v>58</v>
      </c>
      <c r="E361" s="29" t="s">
        <v>32</v>
      </c>
      <c r="F361" s="58">
        <v>8.5831771689497707</v>
      </c>
      <c r="G361" s="58">
        <v>8.5289109474885834</v>
      </c>
      <c r="H361" s="58">
        <v>8.4355472450532698</v>
      </c>
      <c r="I361" s="58">
        <v>8.3026978767123278</v>
      </c>
      <c r="J361" s="32" t="s">
        <v>61</v>
      </c>
      <c r="M361" s="36" t="s">
        <v>7</v>
      </c>
      <c r="N361" s="36" t="s">
        <v>4</v>
      </c>
      <c r="O361" s="28">
        <v>42978</v>
      </c>
      <c r="P361" s="35" t="s">
        <v>64</v>
      </c>
      <c r="Q361" s="29" t="s">
        <v>33</v>
      </c>
      <c r="R361" s="66">
        <v>0.47459075000000006</v>
      </c>
      <c r="S361" s="66">
        <v>0.44688925000000002</v>
      </c>
      <c r="T361" s="66" t="s">
        <v>61</v>
      </c>
    </row>
    <row r="362" spans="1:20" x14ac:dyDescent="0.25">
      <c r="A362" s="55" t="s">
        <v>5</v>
      </c>
      <c r="B362" s="55" t="s">
        <v>6</v>
      </c>
      <c r="C362" s="55">
        <v>43100</v>
      </c>
      <c r="D362" s="29" t="s">
        <v>58</v>
      </c>
      <c r="E362" s="29" t="s">
        <v>34</v>
      </c>
      <c r="F362" s="57">
        <v>8.233177168949771</v>
      </c>
      <c r="G362" s="57">
        <v>8.1789109474885837</v>
      </c>
      <c r="H362" s="57">
        <v>8.0855472450532702</v>
      </c>
      <c r="I362" s="57">
        <v>7.9526978767123282</v>
      </c>
      <c r="J362" s="32" t="s">
        <v>61</v>
      </c>
      <c r="M362" s="36" t="s">
        <v>7</v>
      </c>
      <c r="N362" s="36" t="s">
        <v>4</v>
      </c>
      <c r="O362" s="28">
        <v>42978</v>
      </c>
      <c r="P362" s="35" t="s">
        <v>64</v>
      </c>
      <c r="Q362" s="29" t="s">
        <v>35</v>
      </c>
      <c r="R362" s="66">
        <v>0.43959074999999997</v>
      </c>
      <c r="S362" s="66">
        <v>0.41188925000000004</v>
      </c>
      <c r="T362" s="66" t="s">
        <v>61</v>
      </c>
    </row>
    <row r="363" spans="1:20" x14ac:dyDescent="0.25">
      <c r="A363" s="51" t="s">
        <v>7</v>
      </c>
      <c r="B363" s="51" t="s">
        <v>6</v>
      </c>
      <c r="C363" s="51">
        <v>42736</v>
      </c>
      <c r="D363" s="33" t="s">
        <v>42</v>
      </c>
      <c r="E363" s="27" t="s">
        <v>29</v>
      </c>
      <c r="F363" s="52">
        <v>7.6279774838280048</v>
      </c>
      <c r="G363" s="52">
        <v>7.3573885741057854</v>
      </c>
      <c r="H363" s="52">
        <v>7.4028083449391193</v>
      </c>
      <c r="I363" s="52">
        <v>7.2212785081335626</v>
      </c>
      <c r="J363" s="52">
        <v>7.2365394308187465</v>
      </c>
      <c r="M363" s="26" t="s">
        <v>7</v>
      </c>
      <c r="N363" s="26" t="s">
        <v>4</v>
      </c>
      <c r="O363" s="26">
        <v>43008</v>
      </c>
      <c r="P363" s="33" t="s">
        <v>62</v>
      </c>
      <c r="Q363" s="27" t="s">
        <v>31</v>
      </c>
      <c r="R363" s="53">
        <v>0.60402726949125007</v>
      </c>
      <c r="S363" s="53">
        <v>0.58738146840656258</v>
      </c>
      <c r="T363" s="53" t="s">
        <v>61</v>
      </c>
    </row>
    <row r="364" spans="1:20" x14ac:dyDescent="0.25">
      <c r="A364" s="51" t="s">
        <v>7</v>
      </c>
      <c r="B364" s="51" t="s">
        <v>6</v>
      </c>
      <c r="C364" s="51">
        <v>42736</v>
      </c>
      <c r="D364" s="33" t="s">
        <v>42</v>
      </c>
      <c r="E364" s="27" t="s">
        <v>32</v>
      </c>
      <c r="F364" s="52">
        <v>7.4279774838280046</v>
      </c>
      <c r="G364" s="52">
        <v>7.1573885741057852</v>
      </c>
      <c r="H364" s="52">
        <v>7.2028083449391191</v>
      </c>
      <c r="I364" s="52">
        <v>7.0212785081335625</v>
      </c>
      <c r="J364" s="52">
        <v>7.0365394308187463</v>
      </c>
      <c r="M364" s="34" t="s">
        <v>7</v>
      </c>
      <c r="N364" s="34" t="s">
        <v>4</v>
      </c>
      <c r="O364" s="26">
        <v>43008</v>
      </c>
      <c r="P364" s="33" t="s">
        <v>62</v>
      </c>
      <c r="Q364" s="27" t="s">
        <v>33</v>
      </c>
      <c r="R364" s="53">
        <v>0.58356726949125004</v>
      </c>
      <c r="S364" s="53">
        <v>0.56692146840656266</v>
      </c>
      <c r="T364" s="53" t="s">
        <v>61</v>
      </c>
    </row>
    <row r="365" spans="1:20" x14ac:dyDescent="0.25">
      <c r="A365" s="51" t="s">
        <v>7</v>
      </c>
      <c r="B365" s="51" t="s">
        <v>6</v>
      </c>
      <c r="C365" s="51">
        <v>42736</v>
      </c>
      <c r="D365" s="33" t="s">
        <v>42</v>
      </c>
      <c r="E365" s="27" t="s">
        <v>34</v>
      </c>
      <c r="F365" s="52">
        <v>7.077977483828005</v>
      </c>
      <c r="G365" s="52">
        <v>6.8073885741057847</v>
      </c>
      <c r="H365" s="52">
        <v>6.8528083449391186</v>
      </c>
      <c r="I365" s="52">
        <v>6.6712785081335628</v>
      </c>
      <c r="J365" s="52">
        <v>6.6865394308187458</v>
      </c>
      <c r="M365" s="34" t="s">
        <v>7</v>
      </c>
      <c r="N365" s="34" t="s">
        <v>4</v>
      </c>
      <c r="O365" s="26">
        <v>43008</v>
      </c>
      <c r="P365" s="33" t="s">
        <v>62</v>
      </c>
      <c r="Q365" s="27" t="s">
        <v>35</v>
      </c>
      <c r="R365" s="53">
        <v>0.54776226949125006</v>
      </c>
      <c r="S365" s="53">
        <v>0.53111646840656246</v>
      </c>
      <c r="T365" s="53" t="s">
        <v>61</v>
      </c>
    </row>
    <row r="366" spans="1:20" x14ac:dyDescent="0.25">
      <c r="A366" s="51" t="s">
        <v>7</v>
      </c>
      <c r="B366" s="51" t="s">
        <v>6</v>
      </c>
      <c r="C366" s="51">
        <v>42736</v>
      </c>
      <c r="D366" s="33" t="s">
        <v>43</v>
      </c>
      <c r="E366" s="27" t="s">
        <v>29</v>
      </c>
      <c r="F366" s="52">
        <v>7.1943452098554035</v>
      </c>
      <c r="G366" s="52">
        <v>6.9700883001331801</v>
      </c>
      <c r="H366" s="52">
        <v>7.0637777330035521</v>
      </c>
      <c r="I366" s="52">
        <v>7.0110019598554043</v>
      </c>
      <c r="J366" s="52">
        <v>7.0305811753646621</v>
      </c>
      <c r="M366" s="34" t="s">
        <v>7</v>
      </c>
      <c r="N366" s="34" t="s">
        <v>4</v>
      </c>
      <c r="O366" s="26">
        <v>43008</v>
      </c>
      <c r="P366" s="33" t="s">
        <v>63</v>
      </c>
      <c r="Q366" s="27" t="s">
        <v>31</v>
      </c>
      <c r="R366" s="53">
        <v>0.51145399620149989</v>
      </c>
      <c r="S366" s="53">
        <v>0.49554028121812493</v>
      </c>
      <c r="T366" s="53" t="s">
        <v>61</v>
      </c>
    </row>
    <row r="367" spans="1:20" x14ac:dyDescent="0.25">
      <c r="A367" s="51" t="s">
        <v>7</v>
      </c>
      <c r="B367" s="51" t="s">
        <v>6</v>
      </c>
      <c r="C367" s="51">
        <v>42736</v>
      </c>
      <c r="D367" s="33" t="s">
        <v>43</v>
      </c>
      <c r="E367" s="27" t="s">
        <v>32</v>
      </c>
      <c r="F367" s="52">
        <v>6.9943452098554033</v>
      </c>
      <c r="G367" s="52">
        <v>6.77008830013318</v>
      </c>
      <c r="H367" s="52">
        <v>6.8637777330035519</v>
      </c>
      <c r="I367" s="52">
        <v>6.811001959855405</v>
      </c>
      <c r="J367" s="52">
        <v>6.8305811753646619</v>
      </c>
      <c r="M367" s="34" t="s">
        <v>7</v>
      </c>
      <c r="N367" s="34" t="s">
        <v>4</v>
      </c>
      <c r="O367" s="26">
        <v>43008</v>
      </c>
      <c r="P367" s="33" t="s">
        <v>63</v>
      </c>
      <c r="Q367" s="27" t="s">
        <v>33</v>
      </c>
      <c r="R367" s="53">
        <v>0.49099399620149992</v>
      </c>
      <c r="S367" s="53">
        <v>0.4750802812181249</v>
      </c>
      <c r="T367" s="53" t="s">
        <v>61</v>
      </c>
    </row>
    <row r="368" spans="1:20" x14ac:dyDescent="0.25">
      <c r="A368" s="51" t="s">
        <v>7</v>
      </c>
      <c r="B368" s="51" t="s">
        <v>6</v>
      </c>
      <c r="C368" s="51">
        <v>42736</v>
      </c>
      <c r="D368" s="33" t="s">
        <v>43</v>
      </c>
      <c r="E368" s="27" t="s">
        <v>34</v>
      </c>
      <c r="F368" s="52">
        <v>6.6443452098554037</v>
      </c>
      <c r="G368" s="52">
        <v>6.4200883001331803</v>
      </c>
      <c r="H368" s="52">
        <v>6.5137777330035522</v>
      </c>
      <c r="I368" s="52">
        <v>6.4610019598554045</v>
      </c>
      <c r="J368" s="52">
        <v>6.4805811753646623</v>
      </c>
      <c r="M368" s="34" t="s">
        <v>7</v>
      </c>
      <c r="N368" s="34" t="s">
        <v>4</v>
      </c>
      <c r="O368" s="26">
        <v>43008</v>
      </c>
      <c r="P368" s="33" t="s">
        <v>63</v>
      </c>
      <c r="Q368" s="27" t="s">
        <v>35</v>
      </c>
      <c r="R368" s="53">
        <v>0.45518899620149988</v>
      </c>
      <c r="S368" s="53">
        <v>0.43927528121812487</v>
      </c>
      <c r="T368" s="53" t="s">
        <v>61</v>
      </c>
    </row>
    <row r="369" spans="1:20" x14ac:dyDescent="0.25">
      <c r="A369" s="51" t="s">
        <v>7</v>
      </c>
      <c r="B369" s="51" t="s">
        <v>6</v>
      </c>
      <c r="C369" s="51">
        <v>42736</v>
      </c>
      <c r="D369" s="37" t="s">
        <v>44</v>
      </c>
      <c r="E369" s="33" t="s">
        <v>29</v>
      </c>
      <c r="F369" s="52">
        <v>7.2073168554033504</v>
      </c>
      <c r="G369" s="52">
        <v>7.2748148831811266</v>
      </c>
      <c r="H369" s="52">
        <v>7.2880322350329809</v>
      </c>
      <c r="I369" s="52">
        <v>7.2337964456811275</v>
      </c>
      <c r="J369" s="52">
        <v>7.2315298764681639</v>
      </c>
      <c r="M369" s="34" t="s">
        <v>7</v>
      </c>
      <c r="N369" s="34" t="s">
        <v>4</v>
      </c>
      <c r="O369" s="26">
        <v>43008</v>
      </c>
      <c r="P369" s="33" t="s">
        <v>64</v>
      </c>
      <c r="Q369" s="27" t="s">
        <v>31</v>
      </c>
      <c r="R369" s="53">
        <v>0.48799900000000002</v>
      </c>
      <c r="S369" s="53">
        <v>0.46264562500000006</v>
      </c>
      <c r="T369" s="53" t="s">
        <v>61</v>
      </c>
    </row>
    <row r="370" spans="1:20" x14ac:dyDescent="0.25">
      <c r="A370" s="51" t="s">
        <v>7</v>
      </c>
      <c r="B370" s="51" t="s">
        <v>6</v>
      </c>
      <c r="C370" s="51">
        <v>42736</v>
      </c>
      <c r="D370" s="37" t="s">
        <v>44</v>
      </c>
      <c r="E370" s="33" t="s">
        <v>32</v>
      </c>
      <c r="F370" s="52">
        <v>7.0073168554033503</v>
      </c>
      <c r="G370" s="52">
        <v>7.0748148831811264</v>
      </c>
      <c r="H370" s="52">
        <v>7.0880322350329807</v>
      </c>
      <c r="I370" s="52">
        <v>7.0337964456811282</v>
      </c>
      <c r="J370" s="52">
        <v>7.0315298764681646</v>
      </c>
      <c r="M370" s="34" t="s">
        <v>7</v>
      </c>
      <c r="N370" s="34" t="s">
        <v>4</v>
      </c>
      <c r="O370" s="26">
        <v>43008</v>
      </c>
      <c r="P370" s="33" t="s">
        <v>64</v>
      </c>
      <c r="Q370" s="27" t="s">
        <v>33</v>
      </c>
      <c r="R370" s="53">
        <v>0.467999</v>
      </c>
      <c r="S370" s="53">
        <v>0.44264562500000004</v>
      </c>
      <c r="T370" s="53" t="s">
        <v>61</v>
      </c>
    </row>
    <row r="371" spans="1:20" x14ac:dyDescent="0.25">
      <c r="A371" s="51" t="s">
        <v>7</v>
      </c>
      <c r="B371" s="51" t="s">
        <v>6</v>
      </c>
      <c r="C371" s="51">
        <v>42736</v>
      </c>
      <c r="D371" s="37" t="s">
        <v>44</v>
      </c>
      <c r="E371" s="33" t="s">
        <v>34</v>
      </c>
      <c r="F371" s="52">
        <v>6.6573168554033497</v>
      </c>
      <c r="G371" s="52">
        <v>6.7248148831811267</v>
      </c>
      <c r="H371" s="52">
        <v>6.7380322350329802</v>
      </c>
      <c r="I371" s="52">
        <v>6.6837964456811276</v>
      </c>
      <c r="J371" s="52">
        <v>6.6815298764681641</v>
      </c>
      <c r="M371" s="34" t="s">
        <v>7</v>
      </c>
      <c r="N371" s="34" t="s">
        <v>4</v>
      </c>
      <c r="O371" s="26">
        <v>43008</v>
      </c>
      <c r="P371" s="33" t="s">
        <v>64</v>
      </c>
      <c r="Q371" s="27" t="s">
        <v>35</v>
      </c>
      <c r="R371" s="53">
        <v>0.43299900000000002</v>
      </c>
      <c r="S371" s="53">
        <v>0.40764562500000007</v>
      </c>
      <c r="T371" s="53" t="s">
        <v>61</v>
      </c>
    </row>
    <row r="372" spans="1:20" x14ac:dyDescent="0.25">
      <c r="A372" s="51" t="s">
        <v>7</v>
      </c>
      <c r="B372" s="51" t="s">
        <v>6</v>
      </c>
      <c r="C372" s="51">
        <v>42736</v>
      </c>
      <c r="D372" s="37" t="s">
        <v>45</v>
      </c>
      <c r="E372" s="33" t="s">
        <v>29</v>
      </c>
      <c r="F372" s="52">
        <v>7.3052244427321167</v>
      </c>
      <c r="G372" s="52">
        <v>7.1080575330098954</v>
      </c>
      <c r="H372" s="52">
        <v>7.1500652390284127</v>
      </c>
      <c r="I372" s="52">
        <v>7.0432916267598937</v>
      </c>
      <c r="J372" s="52">
        <v>6.8778012137969302</v>
      </c>
      <c r="M372" s="28" t="s">
        <v>7</v>
      </c>
      <c r="N372" s="28" t="s">
        <v>4</v>
      </c>
      <c r="O372" s="28">
        <v>43039</v>
      </c>
      <c r="P372" s="35" t="s">
        <v>62</v>
      </c>
      <c r="Q372" s="29" t="s">
        <v>31</v>
      </c>
      <c r="R372" s="66">
        <v>0.60310048136249983</v>
      </c>
      <c r="S372" s="66">
        <v>0.58681961410874994</v>
      </c>
      <c r="T372" s="66" t="s">
        <v>61</v>
      </c>
    </row>
    <row r="373" spans="1:20" x14ac:dyDescent="0.25">
      <c r="A373" s="51" t="s">
        <v>7</v>
      </c>
      <c r="B373" s="51" t="s">
        <v>6</v>
      </c>
      <c r="C373" s="51">
        <v>42736</v>
      </c>
      <c r="D373" s="37" t="s">
        <v>45</v>
      </c>
      <c r="E373" s="33" t="s">
        <v>32</v>
      </c>
      <c r="F373" s="52">
        <v>7.1052244427321174</v>
      </c>
      <c r="G373" s="52">
        <v>6.9080575330098952</v>
      </c>
      <c r="H373" s="52">
        <v>6.9500652390284134</v>
      </c>
      <c r="I373" s="52">
        <v>6.8432916267598944</v>
      </c>
      <c r="J373" s="52">
        <v>6.67780121379693</v>
      </c>
      <c r="M373" s="36" t="s">
        <v>7</v>
      </c>
      <c r="N373" s="36" t="s">
        <v>4</v>
      </c>
      <c r="O373" s="28">
        <v>43039</v>
      </c>
      <c r="P373" s="35" t="s">
        <v>62</v>
      </c>
      <c r="Q373" s="29" t="s">
        <v>33</v>
      </c>
      <c r="R373" s="66">
        <v>0.58264048136249991</v>
      </c>
      <c r="S373" s="66">
        <v>0.56635961410875002</v>
      </c>
      <c r="T373" s="66" t="s">
        <v>61</v>
      </c>
    </row>
    <row r="374" spans="1:20" x14ac:dyDescent="0.25">
      <c r="A374" s="51" t="s">
        <v>7</v>
      </c>
      <c r="B374" s="51" t="s">
        <v>6</v>
      </c>
      <c r="C374" s="51">
        <v>42736</v>
      </c>
      <c r="D374" s="37" t="s">
        <v>45</v>
      </c>
      <c r="E374" s="33" t="s">
        <v>34</v>
      </c>
      <c r="F374" s="52">
        <v>6.7552244427321169</v>
      </c>
      <c r="G374" s="52">
        <v>6.5580575330098956</v>
      </c>
      <c r="H374" s="52">
        <v>6.6000652390284129</v>
      </c>
      <c r="I374" s="52">
        <v>6.4932916267598939</v>
      </c>
      <c r="J374" s="52">
        <v>6.3278012137969295</v>
      </c>
      <c r="M374" s="36" t="s">
        <v>7</v>
      </c>
      <c r="N374" s="36" t="s">
        <v>4</v>
      </c>
      <c r="O374" s="28">
        <v>43039</v>
      </c>
      <c r="P374" s="35" t="s">
        <v>62</v>
      </c>
      <c r="Q374" s="29" t="s">
        <v>35</v>
      </c>
      <c r="R374" s="66">
        <v>0.54683548136249993</v>
      </c>
      <c r="S374" s="66">
        <v>0.53055461410875004</v>
      </c>
      <c r="T374" s="66" t="s">
        <v>61</v>
      </c>
    </row>
    <row r="375" spans="1:20" x14ac:dyDescent="0.25">
      <c r="A375" s="51" t="s">
        <v>7</v>
      </c>
      <c r="B375" s="51" t="s">
        <v>6</v>
      </c>
      <c r="C375" s="51">
        <v>42736</v>
      </c>
      <c r="D375" s="37" t="s">
        <v>46</v>
      </c>
      <c r="E375" s="33" t="s">
        <v>29</v>
      </c>
      <c r="F375" s="52">
        <v>7.126844442732116</v>
      </c>
      <c r="G375" s="52">
        <v>6.8776215330098953</v>
      </c>
      <c r="H375" s="52">
        <v>6.9429212390284132</v>
      </c>
      <c r="I375" s="52">
        <v>6.8190386267598928</v>
      </c>
      <c r="J375" s="52">
        <v>6.8018853758339688</v>
      </c>
      <c r="M375" s="36" t="s">
        <v>7</v>
      </c>
      <c r="N375" s="36" t="s">
        <v>4</v>
      </c>
      <c r="O375" s="28">
        <v>43039</v>
      </c>
      <c r="P375" s="35" t="s">
        <v>63</v>
      </c>
      <c r="Q375" s="29" t="s">
        <v>31</v>
      </c>
      <c r="R375" s="66">
        <v>0.51030403371749999</v>
      </c>
      <c r="S375" s="66">
        <v>0.49488589267012484</v>
      </c>
      <c r="T375" s="66" t="s">
        <v>61</v>
      </c>
    </row>
    <row r="376" spans="1:20" x14ac:dyDescent="0.25">
      <c r="A376" s="51" t="s">
        <v>7</v>
      </c>
      <c r="B376" s="51" t="s">
        <v>6</v>
      </c>
      <c r="C376" s="51">
        <v>42736</v>
      </c>
      <c r="D376" s="37" t="s">
        <v>46</v>
      </c>
      <c r="E376" s="33" t="s">
        <v>32</v>
      </c>
      <c r="F376" s="52">
        <v>6.9268444427321159</v>
      </c>
      <c r="G376" s="52">
        <v>6.6776215330098951</v>
      </c>
      <c r="H376" s="52">
        <v>6.7429212390284139</v>
      </c>
      <c r="I376" s="52">
        <v>6.6190386267598926</v>
      </c>
      <c r="J376" s="52">
        <v>6.6018853758339686</v>
      </c>
      <c r="M376" s="36" t="s">
        <v>7</v>
      </c>
      <c r="N376" s="36" t="s">
        <v>4</v>
      </c>
      <c r="O376" s="28">
        <v>43039</v>
      </c>
      <c r="P376" s="35" t="s">
        <v>63</v>
      </c>
      <c r="Q376" s="29" t="s">
        <v>33</v>
      </c>
      <c r="R376" s="66">
        <v>0.48984403371749996</v>
      </c>
      <c r="S376" s="66">
        <v>0.4744258926701248</v>
      </c>
      <c r="T376" s="66" t="s">
        <v>61</v>
      </c>
    </row>
    <row r="377" spans="1:20" x14ac:dyDescent="0.25">
      <c r="A377" s="51" t="s">
        <v>7</v>
      </c>
      <c r="B377" s="51" t="s">
        <v>6</v>
      </c>
      <c r="C377" s="51">
        <v>42736</v>
      </c>
      <c r="D377" s="37" t="s">
        <v>46</v>
      </c>
      <c r="E377" s="33" t="s">
        <v>34</v>
      </c>
      <c r="F377" s="52">
        <v>6.5768444427321153</v>
      </c>
      <c r="G377" s="52">
        <v>6.3276215330098946</v>
      </c>
      <c r="H377" s="52">
        <v>6.3929212390284134</v>
      </c>
      <c r="I377" s="52">
        <v>6.2690386267598921</v>
      </c>
      <c r="J377" s="52">
        <v>6.251885375833969</v>
      </c>
      <c r="M377" s="36" t="s">
        <v>7</v>
      </c>
      <c r="N377" s="36" t="s">
        <v>4</v>
      </c>
      <c r="O377" s="28">
        <v>43039</v>
      </c>
      <c r="P377" s="35" t="s">
        <v>63</v>
      </c>
      <c r="Q377" s="29" t="s">
        <v>35</v>
      </c>
      <c r="R377" s="66">
        <v>0.45403903371749993</v>
      </c>
      <c r="S377" s="66">
        <v>0.43862089267012483</v>
      </c>
      <c r="T377" s="66" t="s">
        <v>61</v>
      </c>
    </row>
    <row r="378" spans="1:20" x14ac:dyDescent="0.25">
      <c r="A378" s="51" t="s">
        <v>7</v>
      </c>
      <c r="B378" s="51" t="s">
        <v>6</v>
      </c>
      <c r="C378" s="51">
        <v>42736</v>
      </c>
      <c r="D378" s="37" t="s">
        <v>47</v>
      </c>
      <c r="E378" s="33" t="s">
        <v>29</v>
      </c>
      <c r="F378" s="52">
        <v>7.053012677321159</v>
      </c>
      <c r="G378" s="52">
        <v>7.0365407050989361</v>
      </c>
      <c r="H378" s="52">
        <v>7.0841080569507877</v>
      </c>
      <c r="I378" s="52">
        <v>7.0005892675989356</v>
      </c>
      <c r="J378" s="52">
        <v>6.962366770145235</v>
      </c>
      <c r="M378" s="36" t="s">
        <v>7</v>
      </c>
      <c r="N378" s="36" t="s">
        <v>4</v>
      </c>
      <c r="O378" s="28">
        <v>43039</v>
      </c>
      <c r="P378" s="35" t="s">
        <v>64</v>
      </c>
      <c r="Q378" s="29" t="s">
        <v>31</v>
      </c>
      <c r="R378" s="66">
        <v>0.48140725000000001</v>
      </c>
      <c r="S378" s="66">
        <v>0.45843387500000005</v>
      </c>
      <c r="T378" s="66" t="s">
        <v>61</v>
      </c>
    </row>
    <row r="379" spans="1:20" x14ac:dyDescent="0.25">
      <c r="A379" s="51" t="s">
        <v>7</v>
      </c>
      <c r="B379" s="51" t="s">
        <v>6</v>
      </c>
      <c r="C379" s="51">
        <v>42736</v>
      </c>
      <c r="D379" s="37" t="s">
        <v>47</v>
      </c>
      <c r="E379" s="33" t="s">
        <v>32</v>
      </c>
      <c r="F379" s="52">
        <v>6.8530126773211588</v>
      </c>
      <c r="G379" s="52">
        <v>6.836540705098936</v>
      </c>
      <c r="H379" s="52">
        <v>6.8841080569507884</v>
      </c>
      <c r="I379" s="52">
        <v>6.8005892675989355</v>
      </c>
      <c r="J379" s="52">
        <v>6.7623667701452348</v>
      </c>
      <c r="M379" s="36" t="s">
        <v>7</v>
      </c>
      <c r="N379" s="36" t="s">
        <v>4</v>
      </c>
      <c r="O379" s="28">
        <v>43039</v>
      </c>
      <c r="P379" s="35" t="s">
        <v>64</v>
      </c>
      <c r="Q379" s="29" t="s">
        <v>33</v>
      </c>
      <c r="R379" s="66">
        <v>0.46140724999999999</v>
      </c>
      <c r="S379" s="66">
        <v>0.43843387500000003</v>
      </c>
      <c r="T379" s="66" t="s">
        <v>61</v>
      </c>
    </row>
    <row r="380" spans="1:20" x14ac:dyDescent="0.25">
      <c r="A380" s="51" t="s">
        <v>7</v>
      </c>
      <c r="B380" s="51" t="s">
        <v>6</v>
      </c>
      <c r="C380" s="51">
        <v>42736</v>
      </c>
      <c r="D380" s="37" t="s">
        <v>47</v>
      </c>
      <c r="E380" s="33" t="s">
        <v>34</v>
      </c>
      <c r="F380" s="52">
        <v>6.5030126773211592</v>
      </c>
      <c r="G380" s="52">
        <v>6.4865407050989363</v>
      </c>
      <c r="H380" s="52">
        <v>6.5341080569507879</v>
      </c>
      <c r="I380" s="52">
        <v>6.4505892675989358</v>
      </c>
      <c r="J380" s="52">
        <v>6.4123667701452352</v>
      </c>
      <c r="M380" s="36" t="s">
        <v>7</v>
      </c>
      <c r="N380" s="36" t="s">
        <v>4</v>
      </c>
      <c r="O380" s="28">
        <v>43039</v>
      </c>
      <c r="P380" s="35" t="s">
        <v>64</v>
      </c>
      <c r="Q380" s="29" t="s">
        <v>35</v>
      </c>
      <c r="R380" s="66">
        <v>0.42640725000000002</v>
      </c>
      <c r="S380" s="66">
        <v>0.403433875</v>
      </c>
      <c r="T380" s="66" t="s">
        <v>61</v>
      </c>
    </row>
    <row r="381" spans="1:20" x14ac:dyDescent="0.25">
      <c r="A381" s="51" t="s">
        <v>7</v>
      </c>
      <c r="B381" s="51" t="s">
        <v>6</v>
      </c>
      <c r="C381" s="51">
        <v>42736</v>
      </c>
      <c r="D381" s="37" t="s">
        <v>48</v>
      </c>
      <c r="E381" s="33" t="s">
        <v>29</v>
      </c>
      <c r="F381" s="52">
        <v>7.4765163508006083</v>
      </c>
      <c r="G381" s="52">
        <v>7.4484101585783877</v>
      </c>
      <c r="H381" s="52">
        <v>7.4750974290969054</v>
      </c>
      <c r="I381" s="52">
        <v>7.4350627830783882</v>
      </c>
      <c r="J381" s="52">
        <v>7.4156996945691303</v>
      </c>
      <c r="M381" s="26" t="s">
        <v>7</v>
      </c>
      <c r="N381" s="26" t="s">
        <v>4</v>
      </c>
      <c r="O381" s="26">
        <v>43069</v>
      </c>
      <c r="P381" s="33" t="s">
        <v>62</v>
      </c>
      <c r="Q381" s="27" t="s">
        <v>31</v>
      </c>
      <c r="R381" s="53">
        <v>0.60106193008124997</v>
      </c>
      <c r="S381" s="53">
        <v>0.58555773401812494</v>
      </c>
      <c r="T381" s="53" t="s">
        <v>61</v>
      </c>
    </row>
    <row r="382" spans="1:20" x14ac:dyDescent="0.25">
      <c r="A382" s="51" t="s">
        <v>7</v>
      </c>
      <c r="B382" s="51" t="s">
        <v>6</v>
      </c>
      <c r="C382" s="51">
        <v>42736</v>
      </c>
      <c r="D382" s="37" t="s">
        <v>48</v>
      </c>
      <c r="E382" s="33" t="s">
        <v>32</v>
      </c>
      <c r="F382" s="52">
        <v>7.2765163508006081</v>
      </c>
      <c r="G382" s="52">
        <v>7.2484101585783876</v>
      </c>
      <c r="H382" s="52">
        <v>7.2750974290969053</v>
      </c>
      <c r="I382" s="52">
        <v>7.235062783078388</v>
      </c>
      <c r="J382" s="52">
        <v>7.2156996945691301</v>
      </c>
      <c r="M382" s="34" t="s">
        <v>7</v>
      </c>
      <c r="N382" s="34" t="s">
        <v>4</v>
      </c>
      <c r="O382" s="26">
        <v>43069</v>
      </c>
      <c r="P382" s="33" t="s">
        <v>62</v>
      </c>
      <c r="Q382" s="27" t="s">
        <v>33</v>
      </c>
      <c r="R382" s="53">
        <v>0.58060193008125005</v>
      </c>
      <c r="S382" s="53">
        <v>0.56509773401812502</v>
      </c>
      <c r="T382" s="53" t="s">
        <v>61</v>
      </c>
    </row>
    <row r="383" spans="1:20" x14ac:dyDescent="0.25">
      <c r="A383" s="51" t="s">
        <v>7</v>
      </c>
      <c r="B383" s="51" t="s">
        <v>6</v>
      </c>
      <c r="C383" s="51">
        <v>42736</v>
      </c>
      <c r="D383" s="37" t="s">
        <v>48</v>
      </c>
      <c r="E383" s="33" t="s">
        <v>34</v>
      </c>
      <c r="F383" s="52">
        <v>6.9265163508006085</v>
      </c>
      <c r="G383" s="52">
        <v>6.8984101585783879</v>
      </c>
      <c r="H383" s="52">
        <v>6.9250974290969056</v>
      </c>
      <c r="I383" s="52">
        <v>6.8850627830783875</v>
      </c>
      <c r="J383" s="52">
        <v>6.8656996945691304</v>
      </c>
      <c r="M383" s="34" t="s">
        <v>7</v>
      </c>
      <c r="N383" s="34" t="s">
        <v>4</v>
      </c>
      <c r="O383" s="26">
        <v>43069</v>
      </c>
      <c r="P383" s="33" t="s">
        <v>62</v>
      </c>
      <c r="Q383" s="27" t="s">
        <v>35</v>
      </c>
      <c r="R383" s="53">
        <v>0.54479693008125007</v>
      </c>
      <c r="S383" s="53">
        <v>0.52929273401812504</v>
      </c>
      <c r="T383" s="53" t="s">
        <v>61</v>
      </c>
    </row>
    <row r="384" spans="1:20" x14ac:dyDescent="0.25">
      <c r="A384" s="55" t="s">
        <v>7</v>
      </c>
      <c r="B384" s="55" t="s">
        <v>6</v>
      </c>
      <c r="C384" s="55">
        <v>42794</v>
      </c>
      <c r="D384" s="35" t="s">
        <v>42</v>
      </c>
      <c r="E384" s="35" t="s">
        <v>29</v>
      </c>
      <c r="F384" s="58">
        <v>7.3592299199391178</v>
      </c>
      <c r="G384" s="58">
        <v>7.3749707921613394</v>
      </c>
      <c r="H384" s="58">
        <v>7.2879058977168949</v>
      </c>
      <c r="I384" s="58">
        <v>7.2283506727168954</v>
      </c>
      <c r="J384" s="58">
        <v>7.2558186014205974</v>
      </c>
      <c r="M384" s="34" t="s">
        <v>7</v>
      </c>
      <c r="N384" s="34" t="s">
        <v>4</v>
      </c>
      <c r="O384" s="26">
        <v>43069</v>
      </c>
      <c r="P384" s="33" t="s">
        <v>63</v>
      </c>
      <c r="Q384" s="27" t="s">
        <v>31</v>
      </c>
      <c r="R384" s="53">
        <v>0.50793387736987494</v>
      </c>
      <c r="S384" s="53">
        <v>0.49354518787199986</v>
      </c>
      <c r="T384" s="53" t="s">
        <v>61</v>
      </c>
    </row>
    <row r="385" spans="1:20" x14ac:dyDescent="0.25">
      <c r="A385" s="55" t="s">
        <v>7</v>
      </c>
      <c r="B385" s="55" t="s">
        <v>6</v>
      </c>
      <c r="C385" s="55">
        <v>42794</v>
      </c>
      <c r="D385" s="35" t="s">
        <v>42</v>
      </c>
      <c r="E385" s="35" t="s">
        <v>32</v>
      </c>
      <c r="F385" s="58">
        <v>7.1592299199391176</v>
      </c>
      <c r="G385" s="58">
        <v>7.1749707921613393</v>
      </c>
      <c r="H385" s="58">
        <v>7.0879058977168956</v>
      </c>
      <c r="I385" s="58">
        <v>7.0283506727168952</v>
      </c>
      <c r="J385" s="58">
        <v>7.0558186014205972</v>
      </c>
      <c r="M385" s="34" t="s">
        <v>7</v>
      </c>
      <c r="N385" s="34" t="s">
        <v>4</v>
      </c>
      <c r="O385" s="26">
        <v>43069</v>
      </c>
      <c r="P385" s="33" t="s">
        <v>63</v>
      </c>
      <c r="Q385" s="27" t="s">
        <v>33</v>
      </c>
      <c r="R385" s="53">
        <v>0.48747387736987485</v>
      </c>
      <c r="S385" s="53">
        <v>0.47308518787199988</v>
      </c>
      <c r="T385" s="53" t="s">
        <v>61</v>
      </c>
    </row>
    <row r="386" spans="1:20" x14ac:dyDescent="0.25">
      <c r="A386" s="55" t="s">
        <v>7</v>
      </c>
      <c r="B386" s="55" t="s">
        <v>6</v>
      </c>
      <c r="C386" s="55">
        <v>42794</v>
      </c>
      <c r="D386" s="35" t="s">
        <v>42</v>
      </c>
      <c r="E386" s="35" t="s">
        <v>34</v>
      </c>
      <c r="F386" s="58">
        <v>6.809229919939118</v>
      </c>
      <c r="G386" s="58">
        <v>6.8249707921613396</v>
      </c>
      <c r="H386" s="58">
        <v>6.7379058977168951</v>
      </c>
      <c r="I386" s="58">
        <v>6.6783506727168955</v>
      </c>
      <c r="J386" s="58">
        <v>6.7058186014205976</v>
      </c>
      <c r="M386" s="34" t="s">
        <v>7</v>
      </c>
      <c r="N386" s="34" t="s">
        <v>4</v>
      </c>
      <c r="O386" s="26">
        <v>43069</v>
      </c>
      <c r="P386" s="33" t="s">
        <v>63</v>
      </c>
      <c r="Q386" s="27" t="s">
        <v>35</v>
      </c>
      <c r="R386" s="53">
        <v>0.45166887736987488</v>
      </c>
      <c r="S386" s="53">
        <v>0.4372801878719999</v>
      </c>
      <c r="T386" s="53" t="s">
        <v>61</v>
      </c>
    </row>
    <row r="387" spans="1:20" x14ac:dyDescent="0.25">
      <c r="A387" s="55" t="s">
        <v>7</v>
      </c>
      <c r="B387" s="55" t="s">
        <v>6</v>
      </c>
      <c r="C387" s="55">
        <v>42794</v>
      </c>
      <c r="D387" s="35" t="s">
        <v>43</v>
      </c>
      <c r="E387" s="35" t="s">
        <v>29</v>
      </c>
      <c r="F387" s="58">
        <v>6.9527776459665134</v>
      </c>
      <c r="G387" s="58">
        <v>6.9934125181887357</v>
      </c>
      <c r="H387" s="58">
        <v>6.9828169478183666</v>
      </c>
      <c r="I387" s="58">
        <v>7.0382113709665148</v>
      </c>
      <c r="J387" s="58">
        <v>7.0454957811516987</v>
      </c>
      <c r="M387" s="34" t="s">
        <v>7</v>
      </c>
      <c r="N387" s="34" t="s">
        <v>4</v>
      </c>
      <c r="O387" s="26">
        <v>43069</v>
      </c>
      <c r="P387" s="33" t="s">
        <v>64</v>
      </c>
      <c r="Q387" s="27" t="s">
        <v>31</v>
      </c>
      <c r="R387" s="53">
        <v>0.47504924999999998</v>
      </c>
      <c r="S387" s="53">
        <v>0.45438362500000001</v>
      </c>
      <c r="T387" s="53" t="s">
        <v>61</v>
      </c>
    </row>
    <row r="388" spans="1:20" x14ac:dyDescent="0.25">
      <c r="A388" s="55" t="s">
        <v>7</v>
      </c>
      <c r="B388" s="55" t="s">
        <v>6</v>
      </c>
      <c r="C388" s="55">
        <v>42794</v>
      </c>
      <c r="D388" s="35" t="s">
        <v>43</v>
      </c>
      <c r="E388" s="35" t="s">
        <v>32</v>
      </c>
      <c r="F388" s="58">
        <v>6.7527776459665132</v>
      </c>
      <c r="G388" s="58">
        <v>6.7934125181887355</v>
      </c>
      <c r="H388" s="58">
        <v>6.7828169478183664</v>
      </c>
      <c r="I388" s="58">
        <v>6.8382113709665147</v>
      </c>
      <c r="J388" s="58">
        <v>6.8454957811516994</v>
      </c>
      <c r="M388" s="34" t="s">
        <v>7</v>
      </c>
      <c r="N388" s="34" t="s">
        <v>4</v>
      </c>
      <c r="O388" s="26">
        <v>43069</v>
      </c>
      <c r="P388" s="33" t="s">
        <v>64</v>
      </c>
      <c r="Q388" s="27" t="s">
        <v>33</v>
      </c>
      <c r="R388" s="53">
        <v>0.45504924999999996</v>
      </c>
      <c r="S388" s="53">
        <v>0.434383625</v>
      </c>
      <c r="T388" s="53" t="s">
        <v>61</v>
      </c>
    </row>
    <row r="389" spans="1:20" x14ac:dyDescent="0.25">
      <c r="A389" s="55" t="s">
        <v>7</v>
      </c>
      <c r="B389" s="55" t="s">
        <v>6</v>
      </c>
      <c r="C389" s="55">
        <v>42794</v>
      </c>
      <c r="D389" s="35" t="s">
        <v>43</v>
      </c>
      <c r="E389" s="35" t="s">
        <v>34</v>
      </c>
      <c r="F389" s="58">
        <v>6.4027776459665136</v>
      </c>
      <c r="G389" s="58">
        <v>6.4434125181887349</v>
      </c>
      <c r="H389" s="58">
        <v>6.4328169478183668</v>
      </c>
      <c r="I389" s="58">
        <v>6.488211370966515</v>
      </c>
      <c r="J389" s="58">
        <v>6.4954957811516989</v>
      </c>
      <c r="M389" s="34" t="s">
        <v>7</v>
      </c>
      <c r="N389" s="34" t="s">
        <v>4</v>
      </c>
      <c r="O389" s="26">
        <v>43069</v>
      </c>
      <c r="P389" s="33" t="s">
        <v>64</v>
      </c>
      <c r="Q389" s="27" t="s">
        <v>35</v>
      </c>
      <c r="R389" s="53">
        <v>0.42004924999999993</v>
      </c>
      <c r="S389" s="53">
        <v>0.39938362500000002</v>
      </c>
      <c r="T389" s="53" t="s">
        <v>61</v>
      </c>
    </row>
    <row r="390" spans="1:20" x14ac:dyDescent="0.25">
      <c r="A390" s="55" t="s">
        <v>7</v>
      </c>
      <c r="B390" s="55" t="s">
        <v>6</v>
      </c>
      <c r="C390" s="55">
        <v>42794</v>
      </c>
      <c r="D390" s="35" t="s">
        <v>44</v>
      </c>
      <c r="E390" s="35" t="s">
        <v>29</v>
      </c>
      <c r="F390" s="58">
        <v>7.1687576665144608</v>
      </c>
      <c r="G390" s="58">
        <v>7.2919132887366818</v>
      </c>
      <c r="H390" s="58">
        <v>7.2523331813292753</v>
      </c>
      <c r="I390" s="58">
        <v>7.2322491554033492</v>
      </c>
      <c r="J390" s="58">
        <v>7.2415605239218674</v>
      </c>
      <c r="M390" s="28" t="s">
        <v>7</v>
      </c>
      <c r="N390" s="28" t="s">
        <v>4</v>
      </c>
      <c r="O390" s="28">
        <v>43100</v>
      </c>
      <c r="P390" s="35" t="s">
        <v>62</v>
      </c>
      <c r="Q390" s="29" t="s">
        <v>31</v>
      </c>
      <c r="R390" s="66">
        <v>0.59615310294375001</v>
      </c>
      <c r="S390" s="66">
        <v>0.5825730145125001</v>
      </c>
      <c r="T390" s="66" t="s">
        <v>61</v>
      </c>
    </row>
    <row r="391" spans="1:20" x14ac:dyDescent="0.25">
      <c r="A391" s="55" t="s">
        <v>7</v>
      </c>
      <c r="B391" s="55" t="s">
        <v>6</v>
      </c>
      <c r="C391" s="55">
        <v>42794</v>
      </c>
      <c r="D391" s="35" t="s">
        <v>44</v>
      </c>
      <c r="E391" s="35" t="s">
        <v>32</v>
      </c>
      <c r="F391" s="58">
        <v>6.9687576665144606</v>
      </c>
      <c r="G391" s="58">
        <v>7.0919132887366816</v>
      </c>
      <c r="H391" s="58">
        <v>7.052333181329276</v>
      </c>
      <c r="I391" s="58">
        <v>7.0322491554033491</v>
      </c>
      <c r="J391" s="58">
        <v>7.0415605239218682</v>
      </c>
      <c r="M391" s="36" t="s">
        <v>7</v>
      </c>
      <c r="N391" s="36" t="s">
        <v>4</v>
      </c>
      <c r="O391" s="28">
        <v>43100</v>
      </c>
      <c r="P391" s="35" t="s">
        <v>62</v>
      </c>
      <c r="Q391" s="29" t="s">
        <v>33</v>
      </c>
      <c r="R391" s="66">
        <v>0.57569310294375009</v>
      </c>
      <c r="S391" s="66">
        <v>0.56211301451250018</v>
      </c>
      <c r="T391" s="66" t="s">
        <v>61</v>
      </c>
    </row>
    <row r="392" spans="1:20" x14ac:dyDescent="0.25">
      <c r="A392" s="55" t="s">
        <v>7</v>
      </c>
      <c r="B392" s="55" t="s">
        <v>6</v>
      </c>
      <c r="C392" s="55">
        <v>42794</v>
      </c>
      <c r="D392" s="35" t="s">
        <v>44</v>
      </c>
      <c r="E392" s="35" t="s">
        <v>34</v>
      </c>
      <c r="F392" s="58">
        <v>6.6187576665144601</v>
      </c>
      <c r="G392" s="58">
        <v>6.7419132887366811</v>
      </c>
      <c r="H392" s="58">
        <v>6.7023331813292755</v>
      </c>
      <c r="I392" s="58">
        <v>6.6822491554033494</v>
      </c>
      <c r="J392" s="58">
        <v>6.6915605239218676</v>
      </c>
      <c r="M392" s="36" t="s">
        <v>7</v>
      </c>
      <c r="N392" s="36" t="s">
        <v>4</v>
      </c>
      <c r="O392" s="28">
        <v>43100</v>
      </c>
      <c r="P392" s="35" t="s">
        <v>62</v>
      </c>
      <c r="Q392" s="29" t="s">
        <v>35</v>
      </c>
      <c r="R392" s="66">
        <v>0.53988810294375</v>
      </c>
      <c r="S392" s="66">
        <v>0.52630801451250009</v>
      </c>
      <c r="T392" s="66" t="s">
        <v>61</v>
      </c>
    </row>
    <row r="393" spans="1:20" x14ac:dyDescent="0.25">
      <c r="A393" s="55" t="s">
        <v>7</v>
      </c>
      <c r="B393" s="55" t="s">
        <v>6</v>
      </c>
      <c r="C393" s="55">
        <v>42794</v>
      </c>
      <c r="D393" s="35" t="s">
        <v>45</v>
      </c>
      <c r="E393" s="35" t="s">
        <v>29</v>
      </c>
      <c r="F393" s="58">
        <v>7.1156768788432272</v>
      </c>
      <c r="G393" s="58">
        <v>7.1339197510654486</v>
      </c>
      <c r="H393" s="58">
        <v>7.0793487269913751</v>
      </c>
      <c r="I393" s="58">
        <v>7.0475482427321152</v>
      </c>
      <c r="J393" s="58">
        <v>6.8694379862506336</v>
      </c>
      <c r="M393" s="36" t="s">
        <v>7</v>
      </c>
      <c r="N393" s="36" t="s">
        <v>4</v>
      </c>
      <c r="O393" s="28">
        <v>43100</v>
      </c>
      <c r="P393" s="35" t="s">
        <v>63</v>
      </c>
      <c r="Q393" s="29" t="s">
        <v>31</v>
      </c>
      <c r="R393" s="66">
        <v>0.50331449299312492</v>
      </c>
      <c r="S393" s="66">
        <v>0.49075529539162488</v>
      </c>
      <c r="T393" s="66" t="s">
        <v>61</v>
      </c>
    </row>
    <row r="394" spans="1:20" x14ac:dyDescent="0.25">
      <c r="A394" s="55" t="s">
        <v>7</v>
      </c>
      <c r="B394" s="55" t="s">
        <v>6</v>
      </c>
      <c r="C394" s="55">
        <v>42794</v>
      </c>
      <c r="D394" s="35" t="s">
        <v>45</v>
      </c>
      <c r="E394" s="35" t="s">
        <v>32</v>
      </c>
      <c r="F394" s="58">
        <v>6.915676878843227</v>
      </c>
      <c r="G394" s="58">
        <v>6.9339197510654484</v>
      </c>
      <c r="H394" s="58">
        <v>6.8793487269913758</v>
      </c>
      <c r="I394" s="58">
        <v>6.847548242732115</v>
      </c>
      <c r="J394" s="58">
        <v>6.6694379862506334</v>
      </c>
      <c r="M394" s="36" t="s">
        <v>7</v>
      </c>
      <c r="N394" s="36" t="s">
        <v>4</v>
      </c>
      <c r="O394" s="28">
        <v>43100</v>
      </c>
      <c r="P394" s="35" t="s">
        <v>63</v>
      </c>
      <c r="Q394" s="29" t="s">
        <v>33</v>
      </c>
      <c r="R394" s="66">
        <v>0.48285449299312488</v>
      </c>
      <c r="S394" s="66">
        <v>0.4702952953916249</v>
      </c>
      <c r="T394" s="66" t="s">
        <v>61</v>
      </c>
    </row>
    <row r="395" spans="1:20" x14ac:dyDescent="0.25">
      <c r="A395" s="55" t="s">
        <v>7</v>
      </c>
      <c r="B395" s="55" t="s">
        <v>6</v>
      </c>
      <c r="C395" s="55">
        <v>42794</v>
      </c>
      <c r="D395" s="35" t="s">
        <v>45</v>
      </c>
      <c r="E395" s="35" t="s">
        <v>34</v>
      </c>
      <c r="F395" s="58">
        <v>6.5656768788432274</v>
      </c>
      <c r="G395" s="58">
        <v>6.5839197510654488</v>
      </c>
      <c r="H395" s="58">
        <v>6.5293487269913753</v>
      </c>
      <c r="I395" s="58">
        <v>6.4975482427321154</v>
      </c>
      <c r="J395" s="58">
        <v>6.3194379862506338</v>
      </c>
      <c r="M395" s="36" t="s">
        <v>7</v>
      </c>
      <c r="N395" s="36" t="s">
        <v>4</v>
      </c>
      <c r="O395" s="28">
        <v>43100</v>
      </c>
      <c r="P395" s="35" t="s">
        <v>63</v>
      </c>
      <c r="Q395" s="29" t="s">
        <v>35</v>
      </c>
      <c r="R395" s="66">
        <v>0.44704949299312491</v>
      </c>
      <c r="S395" s="66">
        <v>0.43449029539162487</v>
      </c>
      <c r="T395" s="66" t="s">
        <v>61</v>
      </c>
    </row>
    <row r="396" spans="1:20" x14ac:dyDescent="0.25">
      <c r="A396" s="55" t="s">
        <v>7</v>
      </c>
      <c r="B396" s="55" t="s">
        <v>6</v>
      </c>
      <c r="C396" s="55">
        <v>42794</v>
      </c>
      <c r="D396" s="35" t="s">
        <v>46</v>
      </c>
      <c r="E396" s="35" t="s">
        <v>29</v>
      </c>
      <c r="F396" s="58">
        <v>6.8861048788432289</v>
      </c>
      <c r="G396" s="58">
        <v>6.908127751065452</v>
      </c>
      <c r="H396" s="58">
        <v>6.852440726991377</v>
      </c>
      <c r="I396" s="58">
        <v>6.8303872427321171</v>
      </c>
      <c r="J396" s="58">
        <v>6.8147581714358214</v>
      </c>
      <c r="M396" s="36" t="s">
        <v>7</v>
      </c>
      <c r="N396" s="36" t="s">
        <v>4</v>
      </c>
      <c r="O396" s="28">
        <v>43100</v>
      </c>
      <c r="P396" s="35" t="s">
        <v>64</v>
      </c>
      <c r="Q396" s="29" t="s">
        <v>31</v>
      </c>
      <c r="R396" s="66">
        <v>0.46835550000000004</v>
      </c>
      <c r="S396" s="66">
        <v>0.45056287500000003</v>
      </c>
      <c r="T396" s="66" t="s">
        <v>61</v>
      </c>
    </row>
    <row r="397" spans="1:20" x14ac:dyDescent="0.25">
      <c r="A397" s="55" t="s">
        <v>7</v>
      </c>
      <c r="B397" s="55" t="s">
        <v>6</v>
      </c>
      <c r="C397" s="55">
        <v>42794</v>
      </c>
      <c r="D397" s="35" t="s">
        <v>46</v>
      </c>
      <c r="E397" s="35" t="s">
        <v>32</v>
      </c>
      <c r="F397" s="58">
        <v>6.6861048788432287</v>
      </c>
      <c r="G397" s="58">
        <v>6.7081277510654518</v>
      </c>
      <c r="H397" s="58">
        <v>6.6524407269913768</v>
      </c>
      <c r="I397" s="58">
        <v>6.6303872427321169</v>
      </c>
      <c r="J397" s="58">
        <v>6.6147581714358212</v>
      </c>
      <c r="M397" s="36" t="s">
        <v>7</v>
      </c>
      <c r="N397" s="36" t="s">
        <v>4</v>
      </c>
      <c r="O397" s="28">
        <v>43100</v>
      </c>
      <c r="P397" s="35" t="s">
        <v>64</v>
      </c>
      <c r="Q397" s="29" t="s">
        <v>33</v>
      </c>
      <c r="R397" s="66">
        <v>0.44835550000000002</v>
      </c>
      <c r="S397" s="66">
        <v>0.43056287500000001</v>
      </c>
      <c r="T397" s="66" t="s">
        <v>61</v>
      </c>
    </row>
    <row r="398" spans="1:20" ht="15.75" thickBot="1" x14ac:dyDescent="0.3">
      <c r="A398" s="55" t="s">
        <v>7</v>
      </c>
      <c r="B398" s="55" t="s">
        <v>6</v>
      </c>
      <c r="C398" s="55">
        <v>42794</v>
      </c>
      <c r="D398" s="35" t="s">
        <v>46</v>
      </c>
      <c r="E398" s="35" t="s">
        <v>34</v>
      </c>
      <c r="F398" s="58">
        <v>6.3361048788432281</v>
      </c>
      <c r="G398" s="58">
        <v>6.3581277510654512</v>
      </c>
      <c r="H398" s="58">
        <v>6.3024407269913763</v>
      </c>
      <c r="I398" s="58">
        <v>6.2803872427321163</v>
      </c>
      <c r="J398" s="58">
        <v>6.2647581714358207</v>
      </c>
      <c r="M398" s="36" t="s">
        <v>7</v>
      </c>
      <c r="N398" s="36" t="s">
        <v>4</v>
      </c>
      <c r="O398" s="28">
        <v>43100</v>
      </c>
      <c r="P398" s="35" t="s">
        <v>64</v>
      </c>
      <c r="Q398" s="29" t="s">
        <v>35</v>
      </c>
      <c r="R398" s="66">
        <v>0.41335550000000004</v>
      </c>
      <c r="S398" s="66">
        <v>0.39556287500000009</v>
      </c>
      <c r="T398" s="66" t="s">
        <v>61</v>
      </c>
    </row>
    <row r="399" spans="1:20" x14ac:dyDescent="0.25">
      <c r="A399" s="55" t="s">
        <v>7</v>
      </c>
      <c r="B399" s="55" t="s">
        <v>6</v>
      </c>
      <c r="C399" s="55">
        <v>42794</v>
      </c>
      <c r="D399" s="35" t="s">
        <v>47</v>
      </c>
      <c r="E399" s="35" t="s">
        <v>29</v>
      </c>
      <c r="F399" s="58">
        <v>6.9568894884322692</v>
      </c>
      <c r="G399" s="58">
        <v>7.076607110654491</v>
      </c>
      <c r="H399" s="58">
        <v>7.0380050032470844</v>
      </c>
      <c r="I399" s="58">
        <v>7.0166009773211568</v>
      </c>
      <c r="J399" s="58">
        <v>6.9783021421359734</v>
      </c>
      <c r="M399" s="26" t="s">
        <v>8</v>
      </c>
      <c r="N399" s="26" t="s">
        <v>4</v>
      </c>
      <c r="O399" s="26">
        <v>42736</v>
      </c>
      <c r="P399" s="39" t="s">
        <v>65</v>
      </c>
      <c r="Q399" s="27" t="s">
        <v>31</v>
      </c>
      <c r="R399" s="53">
        <v>0.54469027947451154</v>
      </c>
      <c r="S399" s="53">
        <v>0.5299944461411783</v>
      </c>
      <c r="T399" s="53">
        <v>0.51733750169673398</v>
      </c>
    </row>
    <row r="400" spans="1:20" x14ac:dyDescent="0.25">
      <c r="A400" s="55" t="s">
        <v>7</v>
      </c>
      <c r="B400" s="55" t="s">
        <v>6</v>
      </c>
      <c r="C400" s="55">
        <v>42794</v>
      </c>
      <c r="D400" s="35" t="s">
        <v>47</v>
      </c>
      <c r="E400" s="35" t="s">
        <v>32</v>
      </c>
      <c r="F400" s="58">
        <v>6.756889488432269</v>
      </c>
      <c r="G400" s="58">
        <v>6.8766071106544917</v>
      </c>
      <c r="H400" s="58">
        <v>6.8380050032470852</v>
      </c>
      <c r="I400" s="58">
        <v>6.8166009773211567</v>
      </c>
      <c r="J400" s="58">
        <v>6.7783021421359733</v>
      </c>
      <c r="M400" s="34" t="s">
        <v>8</v>
      </c>
      <c r="N400" s="34" t="s">
        <v>4</v>
      </c>
      <c r="O400" s="26">
        <v>42736</v>
      </c>
      <c r="P400" s="33" t="s">
        <v>65</v>
      </c>
      <c r="Q400" s="27" t="s">
        <v>33</v>
      </c>
      <c r="R400" s="53">
        <v>0.52469027947451163</v>
      </c>
      <c r="S400" s="53">
        <v>0.50999444614117828</v>
      </c>
      <c r="T400" s="53">
        <v>0.49733750169673396</v>
      </c>
    </row>
    <row r="401" spans="1:20" x14ac:dyDescent="0.25">
      <c r="A401" s="55" t="s">
        <v>7</v>
      </c>
      <c r="B401" s="55" t="s">
        <v>6</v>
      </c>
      <c r="C401" s="55">
        <v>42794</v>
      </c>
      <c r="D401" s="35" t="s">
        <v>47</v>
      </c>
      <c r="E401" s="35" t="s">
        <v>34</v>
      </c>
      <c r="F401" s="58">
        <v>6.4068894884322685</v>
      </c>
      <c r="G401" s="58">
        <v>6.5266071106544912</v>
      </c>
      <c r="H401" s="58">
        <v>6.4880050032470846</v>
      </c>
      <c r="I401" s="58">
        <v>6.466600977321157</v>
      </c>
      <c r="J401" s="58">
        <v>6.4283021421359736</v>
      </c>
      <c r="M401" s="34" t="s">
        <v>8</v>
      </c>
      <c r="N401" s="34" t="s">
        <v>4</v>
      </c>
      <c r="O401" s="26">
        <v>42736</v>
      </c>
      <c r="P401" s="33" t="s">
        <v>65</v>
      </c>
      <c r="Q401" s="27" t="s">
        <v>35</v>
      </c>
      <c r="R401" s="53">
        <v>0.4896902794745116</v>
      </c>
      <c r="S401" s="53">
        <v>0.47499444614117825</v>
      </c>
      <c r="T401" s="53">
        <v>0.46233750169673399</v>
      </c>
    </row>
    <row r="402" spans="1:20" x14ac:dyDescent="0.25">
      <c r="A402" s="55" t="s">
        <v>7</v>
      </c>
      <c r="B402" s="55" t="s">
        <v>6</v>
      </c>
      <c r="C402" s="55">
        <v>42794</v>
      </c>
      <c r="D402" s="35" t="s">
        <v>48</v>
      </c>
      <c r="E402" s="35" t="s">
        <v>29</v>
      </c>
      <c r="F402" s="58">
        <v>7.4495477539117205</v>
      </c>
      <c r="G402" s="58">
        <v>7.4949915361339432</v>
      </c>
      <c r="H402" s="58">
        <v>7.4586331140598698</v>
      </c>
      <c r="I402" s="58">
        <v>7.4618205188006117</v>
      </c>
      <c r="J402" s="58">
        <v>7.4316925498376474</v>
      </c>
      <c r="M402" s="34" t="s">
        <v>8</v>
      </c>
      <c r="N402" s="34" t="s">
        <v>4</v>
      </c>
      <c r="O402" s="26">
        <v>42736</v>
      </c>
      <c r="P402" s="33" t="s">
        <v>66</v>
      </c>
      <c r="Q402" s="27" t="s">
        <v>31</v>
      </c>
      <c r="R402" s="53">
        <v>0.56255737499999992</v>
      </c>
      <c r="S402" s="53">
        <v>0.53194037500000013</v>
      </c>
      <c r="T402" s="53">
        <v>0.51250583333333344</v>
      </c>
    </row>
    <row r="403" spans="1:20" x14ac:dyDescent="0.25">
      <c r="A403" s="55" t="s">
        <v>7</v>
      </c>
      <c r="B403" s="55" t="s">
        <v>6</v>
      </c>
      <c r="C403" s="55">
        <v>42794</v>
      </c>
      <c r="D403" s="35" t="s">
        <v>48</v>
      </c>
      <c r="E403" s="35" t="s">
        <v>32</v>
      </c>
      <c r="F403" s="58">
        <v>7.2495477539117203</v>
      </c>
      <c r="G403" s="58">
        <v>7.2949915361339439</v>
      </c>
      <c r="H403" s="58">
        <v>7.2586331140598706</v>
      </c>
      <c r="I403" s="58">
        <v>7.2618205188006115</v>
      </c>
      <c r="J403" s="58">
        <v>7.2316925498376481</v>
      </c>
      <c r="M403" s="34" t="s">
        <v>8</v>
      </c>
      <c r="N403" s="34" t="s">
        <v>4</v>
      </c>
      <c r="O403" s="26">
        <v>42736</v>
      </c>
      <c r="P403" s="33" t="s">
        <v>66</v>
      </c>
      <c r="Q403" s="27" t="s">
        <v>33</v>
      </c>
      <c r="R403" s="53">
        <v>0.54255737500000001</v>
      </c>
      <c r="S403" s="53">
        <v>0.51194037500000011</v>
      </c>
      <c r="T403" s="53">
        <v>0.49250583333333342</v>
      </c>
    </row>
    <row r="404" spans="1:20" x14ac:dyDescent="0.25">
      <c r="A404" s="55" t="s">
        <v>7</v>
      </c>
      <c r="B404" s="55" t="s">
        <v>6</v>
      </c>
      <c r="C404" s="55">
        <v>42794</v>
      </c>
      <c r="D404" s="35" t="s">
        <v>48</v>
      </c>
      <c r="E404" s="35" t="s">
        <v>34</v>
      </c>
      <c r="F404" s="58">
        <v>6.8995477539117207</v>
      </c>
      <c r="G404" s="58">
        <v>6.9449915361339434</v>
      </c>
      <c r="H404" s="58">
        <v>6.90863311405987</v>
      </c>
      <c r="I404" s="58">
        <v>6.9118205188006119</v>
      </c>
      <c r="J404" s="58">
        <v>6.8816925498376476</v>
      </c>
      <c r="M404" s="34" t="s">
        <v>8</v>
      </c>
      <c r="N404" s="34" t="s">
        <v>4</v>
      </c>
      <c r="O404" s="26">
        <v>42736</v>
      </c>
      <c r="P404" s="33" t="s">
        <v>66</v>
      </c>
      <c r="Q404" s="27" t="s">
        <v>35</v>
      </c>
      <c r="R404" s="53">
        <v>0.50755737499999998</v>
      </c>
      <c r="S404" s="53">
        <v>0.47694037500000003</v>
      </c>
      <c r="T404" s="53">
        <v>0.45750583333333344</v>
      </c>
    </row>
    <row r="405" spans="1:20" x14ac:dyDescent="0.25">
      <c r="A405" s="51" t="s">
        <v>7</v>
      </c>
      <c r="B405" s="51" t="s">
        <v>6</v>
      </c>
      <c r="C405" s="51">
        <v>42825</v>
      </c>
      <c r="D405" s="33" t="s">
        <v>42</v>
      </c>
      <c r="E405" s="27" t="s">
        <v>29</v>
      </c>
      <c r="F405" s="52">
        <v>7.0442103560502289</v>
      </c>
      <c r="G405" s="52">
        <v>7.3814770102168952</v>
      </c>
      <c r="H405" s="52">
        <v>7.177399450494673</v>
      </c>
      <c r="I405" s="52">
        <v>7.2323958373002286</v>
      </c>
      <c r="J405" s="52">
        <v>7.2712257720224498</v>
      </c>
      <c r="M405" s="28" t="s">
        <v>8</v>
      </c>
      <c r="N405" s="28" t="s">
        <v>4</v>
      </c>
      <c r="O405" s="28">
        <v>42794</v>
      </c>
      <c r="P405" s="35" t="s">
        <v>65</v>
      </c>
      <c r="Q405" s="29" t="s">
        <v>31</v>
      </c>
      <c r="R405" s="66">
        <v>0.55299444614117821</v>
      </c>
      <c r="S405" s="66">
        <v>0.5301381961411783</v>
      </c>
      <c r="T405" s="66">
        <v>0.51668611280784504</v>
      </c>
    </row>
    <row r="406" spans="1:20" x14ac:dyDescent="0.25">
      <c r="A406" s="51" t="s">
        <v>7</v>
      </c>
      <c r="B406" s="51" t="s">
        <v>6</v>
      </c>
      <c r="C406" s="51">
        <v>42825</v>
      </c>
      <c r="D406" s="33" t="s">
        <v>42</v>
      </c>
      <c r="E406" s="27" t="s">
        <v>32</v>
      </c>
      <c r="F406" s="52">
        <v>6.8442103560502288</v>
      </c>
      <c r="G406" s="52">
        <v>7.181477010216895</v>
      </c>
      <c r="H406" s="52">
        <v>6.9773994504946728</v>
      </c>
      <c r="I406" s="52">
        <v>7.0323958373002284</v>
      </c>
      <c r="J406" s="52">
        <v>7.0712257720224496</v>
      </c>
      <c r="M406" s="36" t="s">
        <v>8</v>
      </c>
      <c r="N406" s="36" t="s">
        <v>4</v>
      </c>
      <c r="O406" s="28">
        <v>42794</v>
      </c>
      <c r="P406" s="35" t="s">
        <v>65</v>
      </c>
      <c r="Q406" s="29" t="s">
        <v>33</v>
      </c>
      <c r="R406" s="66">
        <v>0.5329944461411783</v>
      </c>
      <c r="S406" s="66">
        <v>0.51013819614117828</v>
      </c>
      <c r="T406" s="66">
        <v>0.49668611280784497</v>
      </c>
    </row>
    <row r="407" spans="1:20" x14ac:dyDescent="0.25">
      <c r="A407" s="51" t="s">
        <v>7</v>
      </c>
      <c r="B407" s="51" t="s">
        <v>6</v>
      </c>
      <c r="C407" s="51">
        <v>42825</v>
      </c>
      <c r="D407" s="33" t="s">
        <v>42</v>
      </c>
      <c r="E407" s="27" t="s">
        <v>34</v>
      </c>
      <c r="F407" s="52">
        <v>6.4942103560502291</v>
      </c>
      <c r="G407" s="52">
        <v>6.8314770102168954</v>
      </c>
      <c r="H407" s="52">
        <v>6.6273994504946732</v>
      </c>
      <c r="I407" s="52">
        <v>6.6823958373002288</v>
      </c>
      <c r="J407" s="52">
        <v>6.72122577202245</v>
      </c>
      <c r="M407" s="36" t="s">
        <v>8</v>
      </c>
      <c r="N407" s="36" t="s">
        <v>4</v>
      </c>
      <c r="O407" s="28">
        <v>42794</v>
      </c>
      <c r="P407" s="35" t="s">
        <v>65</v>
      </c>
      <c r="Q407" s="29" t="s">
        <v>35</v>
      </c>
      <c r="R407" s="66">
        <v>0.49799444614117822</v>
      </c>
      <c r="S407" s="66">
        <v>0.47513819614117825</v>
      </c>
      <c r="T407" s="66">
        <v>0.46168611280784499</v>
      </c>
    </row>
    <row r="408" spans="1:20" x14ac:dyDescent="0.25">
      <c r="A408" s="51" t="s">
        <v>7</v>
      </c>
      <c r="B408" s="51" t="s">
        <v>6</v>
      </c>
      <c r="C408" s="51">
        <v>42825</v>
      </c>
      <c r="D408" s="33" t="s">
        <v>43</v>
      </c>
      <c r="E408" s="27" t="s">
        <v>29</v>
      </c>
      <c r="F408" s="52">
        <v>6.6661260820776267</v>
      </c>
      <c r="G408" s="52">
        <v>7.003068736244292</v>
      </c>
      <c r="H408" s="52">
        <v>6.9048721626331826</v>
      </c>
      <c r="I408" s="52">
        <v>7.0599637820776264</v>
      </c>
      <c r="J408" s="52">
        <v>7.0572763869387369</v>
      </c>
      <c r="M408" s="36" t="s">
        <v>8</v>
      </c>
      <c r="N408" s="36" t="s">
        <v>4</v>
      </c>
      <c r="O408" s="28">
        <v>42794</v>
      </c>
      <c r="P408" s="35" t="s">
        <v>66</v>
      </c>
      <c r="Q408" s="29" t="s">
        <v>31</v>
      </c>
      <c r="R408" s="66">
        <v>0.56272949999999999</v>
      </c>
      <c r="S408" s="66">
        <v>0.52927562500000003</v>
      </c>
      <c r="T408" s="66">
        <v>0.51032912500000016</v>
      </c>
    </row>
    <row r="409" spans="1:20" x14ac:dyDescent="0.25">
      <c r="A409" s="51" t="s">
        <v>7</v>
      </c>
      <c r="B409" s="51" t="s">
        <v>6</v>
      </c>
      <c r="C409" s="51">
        <v>42825</v>
      </c>
      <c r="D409" s="33" t="s">
        <v>43</v>
      </c>
      <c r="E409" s="27" t="s">
        <v>32</v>
      </c>
      <c r="F409" s="52">
        <v>6.4661260820776265</v>
      </c>
      <c r="G409" s="52">
        <v>6.8030687362442919</v>
      </c>
      <c r="H409" s="52">
        <v>6.7048721626331824</v>
      </c>
      <c r="I409" s="52">
        <v>6.8599637820776262</v>
      </c>
      <c r="J409" s="52">
        <v>6.8572763869387376</v>
      </c>
      <c r="M409" s="36" t="s">
        <v>8</v>
      </c>
      <c r="N409" s="36" t="s">
        <v>4</v>
      </c>
      <c r="O409" s="28">
        <v>42794</v>
      </c>
      <c r="P409" s="35" t="s">
        <v>66</v>
      </c>
      <c r="Q409" s="29" t="s">
        <v>33</v>
      </c>
      <c r="R409" s="66">
        <v>0.54272950000000009</v>
      </c>
      <c r="S409" s="66">
        <v>0.50927562500000012</v>
      </c>
      <c r="T409" s="66">
        <v>0.49032912500000014</v>
      </c>
    </row>
    <row r="410" spans="1:20" x14ac:dyDescent="0.25">
      <c r="A410" s="51" t="s">
        <v>7</v>
      </c>
      <c r="B410" s="51" t="s">
        <v>6</v>
      </c>
      <c r="C410" s="51">
        <v>42825</v>
      </c>
      <c r="D410" s="33" t="s">
        <v>43</v>
      </c>
      <c r="E410" s="27" t="s">
        <v>34</v>
      </c>
      <c r="F410" s="52">
        <v>6.116126082077626</v>
      </c>
      <c r="G410" s="52">
        <v>6.4530687362442922</v>
      </c>
      <c r="H410" s="52">
        <v>6.3548721626331828</v>
      </c>
      <c r="I410" s="52">
        <v>6.5099637820776266</v>
      </c>
      <c r="J410" s="52">
        <v>6.5072763869387371</v>
      </c>
      <c r="M410" s="36" t="s">
        <v>8</v>
      </c>
      <c r="N410" s="36" t="s">
        <v>4</v>
      </c>
      <c r="O410" s="28">
        <v>42794</v>
      </c>
      <c r="P410" s="35" t="s">
        <v>66</v>
      </c>
      <c r="Q410" s="29" t="s">
        <v>35</v>
      </c>
      <c r="R410" s="66">
        <v>0.50772950000000006</v>
      </c>
      <c r="S410" s="66">
        <v>0.47427562500000003</v>
      </c>
      <c r="T410" s="66">
        <v>0.45532912500000011</v>
      </c>
    </row>
    <row r="411" spans="1:20" x14ac:dyDescent="0.25">
      <c r="A411" s="51" t="s">
        <v>7</v>
      </c>
      <c r="B411" s="51" t="s">
        <v>6</v>
      </c>
      <c r="C411" s="51">
        <v>42825</v>
      </c>
      <c r="D411" s="37" t="s">
        <v>44</v>
      </c>
      <c r="E411" s="33" t="s">
        <v>29</v>
      </c>
      <c r="F411" s="52">
        <v>7.1487624776255716</v>
      </c>
      <c r="G411" s="52">
        <v>7.2982596942922369</v>
      </c>
      <c r="H411" s="52">
        <v>7.2235141276255703</v>
      </c>
      <c r="I411" s="52">
        <v>7.2269098651255703</v>
      </c>
      <c r="J411" s="52">
        <v>7.2487871713755707</v>
      </c>
      <c r="M411" s="26" t="s">
        <v>8</v>
      </c>
      <c r="N411" s="26" t="s">
        <v>4</v>
      </c>
      <c r="O411" s="26">
        <v>42825</v>
      </c>
      <c r="P411" s="33" t="s">
        <v>65</v>
      </c>
      <c r="Q411" s="27" t="s">
        <v>31</v>
      </c>
      <c r="R411" s="53">
        <v>0.55955694614117824</v>
      </c>
      <c r="S411" s="53">
        <v>0.52978194614117824</v>
      </c>
      <c r="T411" s="53">
        <v>0.51573333503006713</v>
      </c>
    </row>
    <row r="412" spans="1:20" x14ac:dyDescent="0.25">
      <c r="A412" s="51" t="s">
        <v>7</v>
      </c>
      <c r="B412" s="51" t="s">
        <v>6</v>
      </c>
      <c r="C412" s="51">
        <v>42825</v>
      </c>
      <c r="D412" s="37" t="s">
        <v>44</v>
      </c>
      <c r="E412" s="33" t="s">
        <v>32</v>
      </c>
      <c r="F412" s="52">
        <v>6.9487624776255714</v>
      </c>
      <c r="G412" s="52">
        <v>7.0982596942922367</v>
      </c>
      <c r="H412" s="52">
        <v>7.0235141276255701</v>
      </c>
      <c r="I412" s="52">
        <v>7.0269098651255701</v>
      </c>
      <c r="J412" s="52">
        <v>7.0487871713755705</v>
      </c>
      <c r="M412" s="34" t="s">
        <v>8</v>
      </c>
      <c r="N412" s="34" t="s">
        <v>4</v>
      </c>
      <c r="O412" s="26">
        <v>42825</v>
      </c>
      <c r="P412" s="33" t="s">
        <v>65</v>
      </c>
      <c r="Q412" s="27" t="s">
        <v>33</v>
      </c>
      <c r="R412" s="53">
        <v>0.53955694614117822</v>
      </c>
      <c r="S412" s="53">
        <v>0.50978194614117833</v>
      </c>
      <c r="T412" s="53">
        <v>0.49573333503006711</v>
      </c>
    </row>
    <row r="413" spans="1:20" x14ac:dyDescent="0.25">
      <c r="A413" s="51" t="s">
        <v>7</v>
      </c>
      <c r="B413" s="51" t="s">
        <v>6</v>
      </c>
      <c r="C413" s="51">
        <v>42825</v>
      </c>
      <c r="D413" s="37" t="s">
        <v>44</v>
      </c>
      <c r="E413" s="33" t="s">
        <v>34</v>
      </c>
      <c r="F413" s="52">
        <v>6.5987624776255718</v>
      </c>
      <c r="G413" s="52">
        <v>6.748259694292237</v>
      </c>
      <c r="H413" s="52">
        <v>6.6735141276255705</v>
      </c>
      <c r="I413" s="52">
        <v>6.6769098651255705</v>
      </c>
      <c r="J413" s="52">
        <v>6.6987871713755709</v>
      </c>
      <c r="M413" s="34" t="s">
        <v>8</v>
      </c>
      <c r="N413" s="34" t="s">
        <v>4</v>
      </c>
      <c r="O413" s="26">
        <v>42825</v>
      </c>
      <c r="P413" s="33" t="s">
        <v>65</v>
      </c>
      <c r="Q413" s="27" t="s">
        <v>35</v>
      </c>
      <c r="R413" s="53">
        <v>0.50455694614117819</v>
      </c>
      <c r="S413" s="53">
        <v>0.47478194614117825</v>
      </c>
      <c r="T413" s="53">
        <v>0.46073333503006719</v>
      </c>
    </row>
    <row r="414" spans="1:20" x14ac:dyDescent="0.25">
      <c r="A414" s="51" t="s">
        <v>7</v>
      </c>
      <c r="B414" s="51" t="s">
        <v>6</v>
      </c>
      <c r="C414" s="51">
        <v>42825</v>
      </c>
      <c r="D414" s="37" t="s">
        <v>45</v>
      </c>
      <c r="E414" s="33" t="s">
        <v>29</v>
      </c>
      <c r="F414" s="52">
        <v>6.9341813149543388</v>
      </c>
      <c r="G414" s="52">
        <v>7.1636279691210065</v>
      </c>
      <c r="H414" s="52">
        <v>7.0299482149543397</v>
      </c>
      <c r="I414" s="52">
        <v>7.0564548587043392</v>
      </c>
      <c r="J414" s="52">
        <v>6.8632447587043375</v>
      </c>
      <c r="M414" s="34" t="s">
        <v>8</v>
      </c>
      <c r="N414" s="34" t="s">
        <v>4</v>
      </c>
      <c r="O414" s="26">
        <v>42825</v>
      </c>
      <c r="P414" s="33" t="s">
        <v>66</v>
      </c>
      <c r="Q414" s="27" t="s">
        <v>31</v>
      </c>
      <c r="R414" s="53">
        <v>0.56183062500000003</v>
      </c>
      <c r="S414" s="53">
        <v>0.52626768750000008</v>
      </c>
      <c r="T414" s="53">
        <v>0.50803554166666676</v>
      </c>
    </row>
    <row r="415" spans="1:20" x14ac:dyDescent="0.25">
      <c r="A415" s="51" t="s">
        <v>7</v>
      </c>
      <c r="B415" s="51" t="s">
        <v>6</v>
      </c>
      <c r="C415" s="51">
        <v>42825</v>
      </c>
      <c r="D415" s="37" t="s">
        <v>45</v>
      </c>
      <c r="E415" s="33" t="s">
        <v>32</v>
      </c>
      <c r="F415" s="52">
        <v>6.7341813149543386</v>
      </c>
      <c r="G415" s="52">
        <v>6.9636279691210063</v>
      </c>
      <c r="H415" s="52">
        <v>6.8299482149543396</v>
      </c>
      <c r="I415" s="52">
        <v>6.856454858704339</v>
      </c>
      <c r="J415" s="52">
        <v>6.6632447587043373</v>
      </c>
      <c r="M415" s="34" t="s">
        <v>8</v>
      </c>
      <c r="N415" s="34" t="s">
        <v>4</v>
      </c>
      <c r="O415" s="26">
        <v>42825</v>
      </c>
      <c r="P415" s="33" t="s">
        <v>66</v>
      </c>
      <c r="Q415" s="27" t="s">
        <v>33</v>
      </c>
      <c r="R415" s="53">
        <v>0.54183062500000001</v>
      </c>
      <c r="S415" s="53">
        <v>0.50626768750000006</v>
      </c>
      <c r="T415" s="53">
        <v>0.48803554166666674</v>
      </c>
    </row>
    <row r="416" spans="1:20" x14ac:dyDescent="0.25">
      <c r="A416" s="51" t="s">
        <v>7</v>
      </c>
      <c r="B416" s="51" t="s">
        <v>6</v>
      </c>
      <c r="C416" s="51">
        <v>42825</v>
      </c>
      <c r="D416" s="37" t="s">
        <v>45</v>
      </c>
      <c r="E416" s="33" t="s">
        <v>34</v>
      </c>
      <c r="F416" s="52">
        <v>6.384181314954338</v>
      </c>
      <c r="G416" s="52">
        <v>6.6136279691210067</v>
      </c>
      <c r="H416" s="52">
        <v>6.479948214954339</v>
      </c>
      <c r="I416" s="52">
        <v>6.5064548587043394</v>
      </c>
      <c r="J416" s="52">
        <v>6.3132447587043377</v>
      </c>
      <c r="M416" s="34" t="s">
        <v>8</v>
      </c>
      <c r="N416" s="34" t="s">
        <v>4</v>
      </c>
      <c r="O416" s="26">
        <v>42825</v>
      </c>
      <c r="P416" s="33" t="s">
        <v>66</v>
      </c>
      <c r="Q416" s="27" t="s">
        <v>35</v>
      </c>
      <c r="R416" s="53">
        <v>0.50683062499999998</v>
      </c>
      <c r="S416" s="53">
        <v>0.47126768750000003</v>
      </c>
      <c r="T416" s="53">
        <v>0.45303554166666676</v>
      </c>
    </row>
    <row r="417" spans="1:20" x14ac:dyDescent="0.25">
      <c r="A417" s="51" t="s">
        <v>7</v>
      </c>
      <c r="B417" s="51" t="s">
        <v>6</v>
      </c>
      <c r="C417" s="51">
        <v>42825</v>
      </c>
      <c r="D417" s="37" t="s">
        <v>46</v>
      </c>
      <c r="E417" s="33" t="s">
        <v>29</v>
      </c>
      <c r="F417" s="52">
        <v>6.6055733149543396</v>
      </c>
      <c r="G417" s="52">
        <v>6.9248039691210064</v>
      </c>
      <c r="H417" s="52">
        <v>6.7649282149543399</v>
      </c>
      <c r="I417" s="52">
        <v>6.8351628587043383</v>
      </c>
      <c r="J417" s="52">
        <v>6.8235549670376727</v>
      </c>
      <c r="M417" s="28" t="s">
        <v>8</v>
      </c>
      <c r="N417" s="28" t="s">
        <v>4</v>
      </c>
      <c r="O417" s="28">
        <v>42855</v>
      </c>
      <c r="P417" s="35" t="s">
        <v>65</v>
      </c>
      <c r="Q417" s="29" t="s">
        <v>31</v>
      </c>
      <c r="R417" s="66">
        <v>0.55540277947451155</v>
      </c>
      <c r="S417" s="66">
        <v>0.52621319614117834</v>
      </c>
      <c r="T417" s="66">
        <v>0.51358055725228946</v>
      </c>
    </row>
    <row r="418" spans="1:20" x14ac:dyDescent="0.25">
      <c r="A418" s="51" t="s">
        <v>7</v>
      </c>
      <c r="B418" s="51" t="s">
        <v>6</v>
      </c>
      <c r="C418" s="51">
        <v>42825</v>
      </c>
      <c r="D418" s="37" t="s">
        <v>46</v>
      </c>
      <c r="E418" s="33" t="s">
        <v>32</v>
      </c>
      <c r="F418" s="52">
        <v>6.4055733149543403</v>
      </c>
      <c r="G418" s="52">
        <v>6.7248039691210071</v>
      </c>
      <c r="H418" s="52">
        <v>6.5649282149543398</v>
      </c>
      <c r="I418" s="52">
        <v>6.6351628587043381</v>
      </c>
      <c r="J418" s="52">
        <v>6.6235549670376725</v>
      </c>
      <c r="M418" s="36" t="s">
        <v>8</v>
      </c>
      <c r="N418" s="36" t="s">
        <v>4</v>
      </c>
      <c r="O418" s="28">
        <v>42855</v>
      </c>
      <c r="P418" s="35" t="s">
        <v>65</v>
      </c>
      <c r="Q418" s="29" t="s">
        <v>33</v>
      </c>
      <c r="R418" s="66">
        <v>0.53540277947451165</v>
      </c>
      <c r="S418" s="66">
        <v>0.50621319614117832</v>
      </c>
      <c r="T418" s="66">
        <v>0.49358055725228944</v>
      </c>
    </row>
    <row r="419" spans="1:20" x14ac:dyDescent="0.25">
      <c r="A419" s="51" t="s">
        <v>7</v>
      </c>
      <c r="B419" s="51" t="s">
        <v>6</v>
      </c>
      <c r="C419" s="51">
        <v>42825</v>
      </c>
      <c r="D419" s="37" t="s">
        <v>46</v>
      </c>
      <c r="E419" s="33" t="s">
        <v>34</v>
      </c>
      <c r="F419" s="52">
        <v>6.0555733149543398</v>
      </c>
      <c r="G419" s="52">
        <v>6.3748039691210066</v>
      </c>
      <c r="H419" s="52">
        <v>6.2149282149543392</v>
      </c>
      <c r="I419" s="52">
        <v>6.2851628587043376</v>
      </c>
      <c r="J419" s="52">
        <v>6.2735549670376729</v>
      </c>
      <c r="M419" s="36" t="s">
        <v>8</v>
      </c>
      <c r="N419" s="36" t="s">
        <v>4</v>
      </c>
      <c r="O419" s="28">
        <v>42855</v>
      </c>
      <c r="P419" s="35" t="s">
        <v>65</v>
      </c>
      <c r="Q419" s="29" t="s">
        <v>35</v>
      </c>
      <c r="R419" s="66">
        <v>0.50040277947451162</v>
      </c>
      <c r="S419" s="66">
        <v>0.47121319614117835</v>
      </c>
      <c r="T419" s="66">
        <v>0.45858055725228947</v>
      </c>
    </row>
    <row r="420" spans="1:20" x14ac:dyDescent="0.25">
      <c r="A420" s="51" t="s">
        <v>7</v>
      </c>
      <c r="B420" s="51" t="s">
        <v>6</v>
      </c>
      <c r="C420" s="51">
        <v>42825</v>
      </c>
      <c r="D420" s="37" t="s">
        <v>47</v>
      </c>
      <c r="E420" s="33" t="s">
        <v>29</v>
      </c>
      <c r="F420" s="52">
        <v>6.833790299543379</v>
      </c>
      <c r="G420" s="52">
        <v>7.1108895162100465</v>
      </c>
      <c r="H420" s="52">
        <v>6.9956019495433805</v>
      </c>
      <c r="I420" s="52">
        <v>7.0297746870433784</v>
      </c>
      <c r="J420" s="52">
        <v>6.9905515141267127</v>
      </c>
      <c r="M420" s="36" t="s">
        <v>8</v>
      </c>
      <c r="N420" s="36" t="s">
        <v>4</v>
      </c>
      <c r="O420" s="28">
        <v>42855</v>
      </c>
      <c r="P420" s="35" t="s">
        <v>66</v>
      </c>
      <c r="Q420" s="29" t="s">
        <v>31</v>
      </c>
      <c r="R420" s="66">
        <v>0.55633325</v>
      </c>
      <c r="S420" s="66">
        <v>0.52224293750000006</v>
      </c>
      <c r="T420" s="66">
        <v>0.50534175000000014</v>
      </c>
    </row>
    <row r="421" spans="1:20" x14ac:dyDescent="0.25">
      <c r="A421" s="51" t="s">
        <v>7</v>
      </c>
      <c r="B421" s="51" t="s">
        <v>6</v>
      </c>
      <c r="C421" s="51">
        <v>42825</v>
      </c>
      <c r="D421" s="37" t="s">
        <v>47</v>
      </c>
      <c r="E421" s="33" t="s">
        <v>32</v>
      </c>
      <c r="F421" s="52">
        <v>6.6337902995433797</v>
      </c>
      <c r="G421" s="52">
        <v>6.9108895162100463</v>
      </c>
      <c r="H421" s="52">
        <v>6.7956019495433804</v>
      </c>
      <c r="I421" s="52">
        <v>6.8297746870433782</v>
      </c>
      <c r="J421" s="52">
        <v>6.7905515141267134</v>
      </c>
      <c r="M421" s="36" t="s">
        <v>8</v>
      </c>
      <c r="N421" s="36" t="s">
        <v>4</v>
      </c>
      <c r="O421" s="28">
        <v>42855</v>
      </c>
      <c r="P421" s="35" t="s">
        <v>66</v>
      </c>
      <c r="Q421" s="29" t="s">
        <v>33</v>
      </c>
      <c r="R421" s="66">
        <v>0.53633324999999998</v>
      </c>
      <c r="S421" s="66">
        <v>0.50224293750000004</v>
      </c>
      <c r="T421" s="66">
        <v>0.48534175000000007</v>
      </c>
    </row>
    <row r="422" spans="1:20" x14ac:dyDescent="0.25">
      <c r="A422" s="51" t="s">
        <v>7</v>
      </c>
      <c r="B422" s="51" t="s">
        <v>6</v>
      </c>
      <c r="C422" s="51">
        <v>42825</v>
      </c>
      <c r="D422" s="37" t="s">
        <v>47</v>
      </c>
      <c r="E422" s="33" t="s">
        <v>34</v>
      </c>
      <c r="F422" s="52">
        <v>6.2837902995433792</v>
      </c>
      <c r="G422" s="52">
        <v>6.5608895162100467</v>
      </c>
      <c r="H422" s="52">
        <v>6.4456019495433807</v>
      </c>
      <c r="I422" s="52">
        <v>6.4797746870433786</v>
      </c>
      <c r="J422" s="52">
        <v>6.4405515141267129</v>
      </c>
      <c r="M422" s="36" t="s">
        <v>8</v>
      </c>
      <c r="N422" s="36" t="s">
        <v>4</v>
      </c>
      <c r="O422" s="28">
        <v>42855</v>
      </c>
      <c r="P422" s="35" t="s">
        <v>66</v>
      </c>
      <c r="Q422" s="29" t="s">
        <v>35</v>
      </c>
      <c r="R422" s="66">
        <v>0.50133324999999995</v>
      </c>
      <c r="S422" s="66">
        <v>0.46724293750000001</v>
      </c>
      <c r="T422" s="66">
        <v>0.4503417500000001</v>
      </c>
    </row>
    <row r="423" spans="1:20" x14ac:dyDescent="0.25">
      <c r="A423" s="51" t="s">
        <v>7</v>
      </c>
      <c r="B423" s="51" t="s">
        <v>6</v>
      </c>
      <c r="C423" s="51">
        <v>42825</v>
      </c>
      <c r="D423" s="37" t="s">
        <v>48</v>
      </c>
      <c r="E423" s="33" t="s">
        <v>29</v>
      </c>
      <c r="F423" s="52">
        <v>7.336392877022833</v>
      </c>
      <c r="G423" s="52">
        <v>7.5029765696894986</v>
      </c>
      <c r="H423" s="52">
        <v>7.4290623670228326</v>
      </c>
      <c r="I423" s="52">
        <v>7.4691829545228314</v>
      </c>
      <c r="J423" s="52">
        <v>7.4421218131061666</v>
      </c>
      <c r="M423" s="26" t="s">
        <v>8</v>
      </c>
      <c r="N423" s="26" t="s">
        <v>4</v>
      </c>
      <c r="O423" s="26">
        <v>42886</v>
      </c>
      <c r="P423" s="33" t="s">
        <v>65</v>
      </c>
      <c r="Q423" s="27" t="s">
        <v>31</v>
      </c>
      <c r="R423" s="53">
        <v>0.55155694614117823</v>
      </c>
      <c r="S423" s="53">
        <v>0.52372569614117825</v>
      </c>
      <c r="T423" s="53">
        <v>0.51201389058562274</v>
      </c>
    </row>
    <row r="424" spans="1:20" x14ac:dyDescent="0.25">
      <c r="A424" s="51" t="s">
        <v>7</v>
      </c>
      <c r="B424" s="51" t="s">
        <v>6</v>
      </c>
      <c r="C424" s="51">
        <v>42825</v>
      </c>
      <c r="D424" s="37" t="s">
        <v>48</v>
      </c>
      <c r="E424" s="33" t="s">
        <v>32</v>
      </c>
      <c r="F424" s="52">
        <v>7.1363928770228329</v>
      </c>
      <c r="G424" s="52">
        <v>7.3029765696894984</v>
      </c>
      <c r="H424" s="52">
        <v>7.2290623670228324</v>
      </c>
      <c r="I424" s="52">
        <v>7.2691829545228313</v>
      </c>
      <c r="J424" s="52">
        <v>7.2421218131061664</v>
      </c>
      <c r="M424" s="34" t="s">
        <v>8</v>
      </c>
      <c r="N424" s="34" t="s">
        <v>4</v>
      </c>
      <c r="O424" s="26">
        <v>42886</v>
      </c>
      <c r="P424" s="33" t="s">
        <v>65</v>
      </c>
      <c r="Q424" s="27" t="s">
        <v>33</v>
      </c>
      <c r="R424" s="53">
        <v>0.53155694614117821</v>
      </c>
      <c r="S424" s="53">
        <v>0.50372569614117824</v>
      </c>
      <c r="T424" s="53">
        <v>0.49201389058562273</v>
      </c>
    </row>
    <row r="425" spans="1:20" x14ac:dyDescent="0.25">
      <c r="A425" s="51" t="s">
        <v>7</v>
      </c>
      <c r="B425" s="51" t="s">
        <v>6</v>
      </c>
      <c r="C425" s="51">
        <v>42825</v>
      </c>
      <c r="D425" s="37" t="s">
        <v>48</v>
      </c>
      <c r="E425" s="33" t="s">
        <v>34</v>
      </c>
      <c r="F425" s="52">
        <v>6.7863928770228323</v>
      </c>
      <c r="G425" s="52">
        <v>6.9529765696894987</v>
      </c>
      <c r="H425" s="52">
        <v>6.8790623670228328</v>
      </c>
      <c r="I425" s="52">
        <v>6.9191829545228316</v>
      </c>
      <c r="J425" s="52">
        <v>6.8921218131061668</v>
      </c>
      <c r="M425" s="34" t="s">
        <v>8</v>
      </c>
      <c r="N425" s="34" t="s">
        <v>4</v>
      </c>
      <c r="O425" s="26">
        <v>42886</v>
      </c>
      <c r="P425" s="33" t="s">
        <v>65</v>
      </c>
      <c r="Q425" s="27" t="s">
        <v>35</v>
      </c>
      <c r="R425" s="53">
        <v>0.49655694614117818</v>
      </c>
      <c r="S425" s="53">
        <v>0.46872569614117826</v>
      </c>
      <c r="T425" s="53">
        <v>0.45701389058562275</v>
      </c>
    </row>
    <row r="426" spans="1:20" x14ac:dyDescent="0.25">
      <c r="A426" s="55" t="s">
        <v>7</v>
      </c>
      <c r="B426" s="55" t="s">
        <v>6</v>
      </c>
      <c r="C426" s="55">
        <v>42855</v>
      </c>
      <c r="D426" s="35" t="s">
        <v>42</v>
      </c>
      <c r="E426" s="35" t="s">
        <v>29</v>
      </c>
      <c r="F426" s="58">
        <v>6.9218147921613404</v>
      </c>
      <c r="G426" s="58">
        <v>7.3668332282724522</v>
      </c>
      <c r="H426" s="58">
        <v>7.1178570032724506</v>
      </c>
      <c r="I426" s="58">
        <v>7.2140310018835621</v>
      </c>
      <c r="J426" s="58">
        <v>7.2762469426242999</v>
      </c>
      <c r="M426" s="34" t="s">
        <v>8</v>
      </c>
      <c r="N426" s="34" t="s">
        <v>4</v>
      </c>
      <c r="O426" s="26">
        <v>42886</v>
      </c>
      <c r="P426" s="33" t="s">
        <v>66</v>
      </c>
      <c r="Q426" s="27" t="s">
        <v>31</v>
      </c>
      <c r="R426" s="53">
        <v>0.55036200000000002</v>
      </c>
      <c r="S426" s="53">
        <v>0.51815762499999996</v>
      </c>
      <c r="T426" s="53">
        <v>0.50266070833333332</v>
      </c>
    </row>
    <row r="427" spans="1:20" x14ac:dyDescent="0.25">
      <c r="A427" s="55" t="s">
        <v>7</v>
      </c>
      <c r="B427" s="55" t="s">
        <v>6</v>
      </c>
      <c r="C427" s="55">
        <v>42855</v>
      </c>
      <c r="D427" s="35" t="s">
        <v>42</v>
      </c>
      <c r="E427" s="35" t="s">
        <v>32</v>
      </c>
      <c r="F427" s="58">
        <v>6.7218147921613411</v>
      </c>
      <c r="G427" s="58">
        <v>7.1668332282724521</v>
      </c>
      <c r="H427" s="58">
        <v>6.9178570032724505</v>
      </c>
      <c r="I427" s="58">
        <v>7.0140310018835619</v>
      </c>
      <c r="J427" s="58">
        <v>7.0762469426242998</v>
      </c>
      <c r="M427" s="34" t="s">
        <v>8</v>
      </c>
      <c r="N427" s="34" t="s">
        <v>4</v>
      </c>
      <c r="O427" s="26">
        <v>42886</v>
      </c>
      <c r="P427" s="33" t="s">
        <v>66</v>
      </c>
      <c r="Q427" s="27" t="s">
        <v>33</v>
      </c>
      <c r="R427" s="53">
        <v>0.530362</v>
      </c>
      <c r="S427" s="53">
        <v>0.49815762499999999</v>
      </c>
      <c r="T427" s="53">
        <v>0.4826607083333333</v>
      </c>
    </row>
    <row r="428" spans="1:20" x14ac:dyDescent="0.25">
      <c r="A428" s="55" t="s">
        <v>7</v>
      </c>
      <c r="B428" s="55" t="s">
        <v>6</v>
      </c>
      <c r="C428" s="55">
        <v>42855</v>
      </c>
      <c r="D428" s="35" t="s">
        <v>42</v>
      </c>
      <c r="E428" s="35" t="s">
        <v>34</v>
      </c>
      <c r="F428" s="58">
        <v>6.3718147921613406</v>
      </c>
      <c r="G428" s="58">
        <v>6.8168332282724524</v>
      </c>
      <c r="H428" s="58">
        <v>6.5678570032724508</v>
      </c>
      <c r="I428" s="58">
        <v>6.6640310018835622</v>
      </c>
      <c r="J428" s="58">
        <v>6.7262469426243001</v>
      </c>
      <c r="M428" s="34" t="s">
        <v>8</v>
      </c>
      <c r="N428" s="34" t="s">
        <v>4</v>
      </c>
      <c r="O428" s="26">
        <v>42886</v>
      </c>
      <c r="P428" s="33" t="s">
        <v>66</v>
      </c>
      <c r="Q428" s="27" t="s">
        <v>35</v>
      </c>
      <c r="R428" s="53">
        <v>0.49536199999999991</v>
      </c>
      <c r="S428" s="53">
        <v>0.46315762500000002</v>
      </c>
      <c r="T428" s="53">
        <v>0.44766070833333327</v>
      </c>
    </row>
    <row r="429" spans="1:20" x14ac:dyDescent="0.25">
      <c r="A429" s="55" t="s">
        <v>7</v>
      </c>
      <c r="B429" s="55" t="s">
        <v>6</v>
      </c>
      <c r="C429" s="55">
        <v>42855</v>
      </c>
      <c r="D429" s="35" t="s">
        <v>43</v>
      </c>
      <c r="E429" s="35" t="s">
        <v>29</v>
      </c>
      <c r="F429" s="58">
        <v>6.5569785181887372</v>
      </c>
      <c r="G429" s="58">
        <v>7.004048954299849</v>
      </c>
      <c r="H429" s="58">
        <v>6.8793793774479983</v>
      </c>
      <c r="I429" s="58">
        <v>7.0650481931887388</v>
      </c>
      <c r="J429" s="58">
        <v>7.0619709927257741</v>
      </c>
      <c r="M429" s="28" t="s">
        <v>8</v>
      </c>
      <c r="N429" s="28" t="s">
        <v>4</v>
      </c>
      <c r="O429" s="28">
        <v>42916</v>
      </c>
      <c r="P429" s="35" t="s">
        <v>65</v>
      </c>
      <c r="Q429" s="29" t="s">
        <v>31</v>
      </c>
      <c r="R429" s="66">
        <v>0.54739444614117827</v>
      </c>
      <c r="S429" s="66">
        <v>0.52107569614117832</v>
      </c>
      <c r="T429" s="66">
        <v>0.51025000169673373</v>
      </c>
    </row>
    <row r="430" spans="1:20" x14ac:dyDescent="0.25">
      <c r="A430" s="55" t="s">
        <v>7</v>
      </c>
      <c r="B430" s="55" t="s">
        <v>6</v>
      </c>
      <c r="C430" s="55">
        <v>42855</v>
      </c>
      <c r="D430" s="35" t="s">
        <v>43</v>
      </c>
      <c r="E430" s="35" t="s">
        <v>32</v>
      </c>
      <c r="F430" s="58">
        <v>6.356978518188737</v>
      </c>
      <c r="G430" s="58">
        <v>6.8040489542998488</v>
      </c>
      <c r="H430" s="58">
        <v>6.6793793774479981</v>
      </c>
      <c r="I430" s="58">
        <v>6.8650481931887386</v>
      </c>
      <c r="J430" s="58">
        <v>6.8619709927257748</v>
      </c>
      <c r="M430" s="36" t="s">
        <v>8</v>
      </c>
      <c r="N430" s="36" t="s">
        <v>4</v>
      </c>
      <c r="O430" s="28">
        <v>42916</v>
      </c>
      <c r="P430" s="35" t="s">
        <v>65</v>
      </c>
      <c r="Q430" s="29" t="s">
        <v>33</v>
      </c>
      <c r="R430" s="66">
        <v>0.52739444614117825</v>
      </c>
      <c r="S430" s="66">
        <v>0.50107569614117831</v>
      </c>
      <c r="T430" s="66">
        <v>0.49025000169673377</v>
      </c>
    </row>
    <row r="431" spans="1:20" x14ac:dyDescent="0.25">
      <c r="A431" s="55" t="s">
        <v>7</v>
      </c>
      <c r="B431" s="55" t="s">
        <v>6</v>
      </c>
      <c r="C431" s="55">
        <v>42855</v>
      </c>
      <c r="D431" s="35" t="s">
        <v>43</v>
      </c>
      <c r="E431" s="35" t="s">
        <v>34</v>
      </c>
      <c r="F431" s="58">
        <v>6.0069785181887365</v>
      </c>
      <c r="G431" s="58">
        <v>6.4540489542998483</v>
      </c>
      <c r="H431" s="58">
        <v>6.3293793774479976</v>
      </c>
      <c r="I431" s="58">
        <v>6.5150481931887381</v>
      </c>
      <c r="J431" s="58">
        <v>6.5119709927257743</v>
      </c>
      <c r="M431" s="36" t="s">
        <v>8</v>
      </c>
      <c r="N431" s="36" t="s">
        <v>4</v>
      </c>
      <c r="O431" s="28">
        <v>42916</v>
      </c>
      <c r="P431" s="35" t="s">
        <v>65</v>
      </c>
      <c r="Q431" s="29" t="s">
        <v>35</v>
      </c>
      <c r="R431" s="66">
        <v>0.49239444614117822</v>
      </c>
      <c r="S431" s="66">
        <v>0.46607569614117833</v>
      </c>
      <c r="T431" s="66">
        <v>0.4552500016967338</v>
      </c>
    </row>
    <row r="432" spans="1:20" x14ac:dyDescent="0.25">
      <c r="A432" s="55" t="s">
        <v>7</v>
      </c>
      <c r="B432" s="55" t="s">
        <v>6</v>
      </c>
      <c r="C432" s="55">
        <v>42855</v>
      </c>
      <c r="D432" s="35" t="s">
        <v>44</v>
      </c>
      <c r="E432" s="35" t="s">
        <v>29</v>
      </c>
      <c r="F432" s="58">
        <v>7.1555032887366821</v>
      </c>
      <c r="G432" s="58">
        <v>7.3367180998477934</v>
      </c>
      <c r="H432" s="58">
        <v>7.2205670739218677</v>
      </c>
      <c r="I432" s="58">
        <v>7.2383645748477932</v>
      </c>
      <c r="J432" s="58">
        <v>7.2658718188292752</v>
      </c>
      <c r="M432" s="36" t="s">
        <v>8</v>
      </c>
      <c r="N432" s="36" t="s">
        <v>4</v>
      </c>
      <c r="O432" s="28">
        <v>42916</v>
      </c>
      <c r="P432" s="35" t="s">
        <v>66</v>
      </c>
      <c r="Q432" s="29" t="s">
        <v>31</v>
      </c>
      <c r="R432" s="66">
        <v>0.54459474999999991</v>
      </c>
      <c r="S432" s="66">
        <v>0.51423593749999996</v>
      </c>
      <c r="T432" s="66">
        <v>0.50008733333333333</v>
      </c>
    </row>
    <row r="433" spans="1:20" x14ac:dyDescent="0.25">
      <c r="A433" s="55" t="s">
        <v>7</v>
      </c>
      <c r="B433" s="55" t="s">
        <v>6</v>
      </c>
      <c r="C433" s="55">
        <v>42855</v>
      </c>
      <c r="D433" s="35" t="s">
        <v>44</v>
      </c>
      <c r="E433" s="35" t="s">
        <v>32</v>
      </c>
      <c r="F433" s="58">
        <v>6.9555032887366819</v>
      </c>
      <c r="G433" s="58">
        <v>7.1367180998477933</v>
      </c>
      <c r="H433" s="58">
        <v>7.0205670739218675</v>
      </c>
      <c r="I433" s="58">
        <v>7.038364574847793</v>
      </c>
      <c r="J433" s="58">
        <v>7.0658718188292751</v>
      </c>
      <c r="M433" s="36" t="s">
        <v>8</v>
      </c>
      <c r="N433" s="36" t="s">
        <v>4</v>
      </c>
      <c r="O433" s="28">
        <v>42916</v>
      </c>
      <c r="P433" s="35" t="s">
        <v>66</v>
      </c>
      <c r="Q433" s="29" t="s">
        <v>33</v>
      </c>
      <c r="R433" s="66">
        <v>0.52459475</v>
      </c>
      <c r="S433" s="66">
        <v>0.49423593749999994</v>
      </c>
      <c r="T433" s="66">
        <v>0.48008733333333337</v>
      </c>
    </row>
    <row r="434" spans="1:20" x14ac:dyDescent="0.25">
      <c r="A434" s="55" t="s">
        <v>7</v>
      </c>
      <c r="B434" s="55" t="s">
        <v>6</v>
      </c>
      <c r="C434" s="55">
        <v>42855</v>
      </c>
      <c r="D434" s="35" t="s">
        <v>44</v>
      </c>
      <c r="E434" s="35" t="s">
        <v>34</v>
      </c>
      <c r="F434" s="58">
        <v>6.6055032887366822</v>
      </c>
      <c r="G434" s="58">
        <v>6.7867180998477936</v>
      </c>
      <c r="H434" s="58">
        <v>6.6705670739218679</v>
      </c>
      <c r="I434" s="58">
        <v>6.6883645748477933</v>
      </c>
      <c r="J434" s="58">
        <v>6.7158718188292754</v>
      </c>
      <c r="M434" s="36" t="s">
        <v>8</v>
      </c>
      <c r="N434" s="36" t="s">
        <v>4</v>
      </c>
      <c r="O434" s="28">
        <v>42916</v>
      </c>
      <c r="P434" s="35" t="s">
        <v>66</v>
      </c>
      <c r="Q434" s="29" t="s">
        <v>35</v>
      </c>
      <c r="R434" s="66">
        <v>0.48959474999999991</v>
      </c>
      <c r="S434" s="66">
        <v>0.45923593750000002</v>
      </c>
      <c r="T434" s="66">
        <v>0.44508733333333328</v>
      </c>
    </row>
    <row r="435" spans="1:20" x14ac:dyDescent="0.25">
      <c r="A435" s="55" t="s">
        <v>7</v>
      </c>
      <c r="B435" s="55" t="s">
        <v>6</v>
      </c>
      <c r="C435" s="55">
        <v>42855</v>
      </c>
      <c r="D435" s="35" t="s">
        <v>45</v>
      </c>
      <c r="E435" s="35" t="s">
        <v>29</v>
      </c>
      <c r="F435" s="58">
        <v>6.8227297510654497</v>
      </c>
      <c r="G435" s="58">
        <v>7.1491641871765612</v>
      </c>
      <c r="H435" s="58">
        <v>6.9816277029173026</v>
      </c>
      <c r="I435" s="58">
        <v>7.0348334746765619</v>
      </c>
      <c r="J435" s="58">
        <v>6.8388115311580417</v>
      </c>
      <c r="M435" s="26" t="s">
        <v>8</v>
      </c>
      <c r="N435" s="26" t="s">
        <v>4</v>
      </c>
      <c r="O435" s="26">
        <v>42947</v>
      </c>
      <c r="P435" s="33" t="s">
        <v>65</v>
      </c>
      <c r="Q435" s="27" t="s">
        <v>31</v>
      </c>
      <c r="R435" s="53">
        <v>0.54300277947451148</v>
      </c>
      <c r="S435" s="53">
        <v>0.51839027947451155</v>
      </c>
      <c r="T435" s="53" t="s">
        <v>61</v>
      </c>
    </row>
    <row r="436" spans="1:20" x14ac:dyDescent="0.25">
      <c r="A436" s="55" t="s">
        <v>7</v>
      </c>
      <c r="B436" s="55" t="s">
        <v>6</v>
      </c>
      <c r="C436" s="55">
        <v>42855</v>
      </c>
      <c r="D436" s="35" t="s">
        <v>45</v>
      </c>
      <c r="E436" s="35" t="s">
        <v>32</v>
      </c>
      <c r="F436" s="58">
        <v>6.6227297510654495</v>
      </c>
      <c r="G436" s="58">
        <v>6.949164187176561</v>
      </c>
      <c r="H436" s="58">
        <v>6.7816277029173024</v>
      </c>
      <c r="I436" s="58">
        <v>6.8348334746765618</v>
      </c>
      <c r="J436" s="58">
        <v>6.6388115311580425</v>
      </c>
      <c r="M436" s="34" t="s">
        <v>8</v>
      </c>
      <c r="N436" s="34" t="s">
        <v>4</v>
      </c>
      <c r="O436" s="26">
        <v>42947</v>
      </c>
      <c r="P436" s="33" t="s">
        <v>65</v>
      </c>
      <c r="Q436" s="27" t="s">
        <v>33</v>
      </c>
      <c r="R436" s="53">
        <v>0.52300277947451157</v>
      </c>
      <c r="S436" s="53">
        <v>0.49839027947451153</v>
      </c>
      <c r="T436" s="53" t="s">
        <v>61</v>
      </c>
    </row>
    <row r="437" spans="1:20" x14ac:dyDescent="0.25">
      <c r="A437" s="55" t="s">
        <v>7</v>
      </c>
      <c r="B437" s="55" t="s">
        <v>6</v>
      </c>
      <c r="C437" s="55">
        <v>42855</v>
      </c>
      <c r="D437" s="35" t="s">
        <v>45</v>
      </c>
      <c r="E437" s="35" t="s">
        <v>34</v>
      </c>
      <c r="F437" s="58">
        <v>6.2727297510654498</v>
      </c>
      <c r="G437" s="58">
        <v>6.5991641871765605</v>
      </c>
      <c r="H437" s="58">
        <v>6.4316277029173019</v>
      </c>
      <c r="I437" s="58">
        <v>6.4848334746765612</v>
      </c>
      <c r="J437" s="58">
        <v>6.2888115311580419</v>
      </c>
      <c r="M437" s="34" t="s">
        <v>8</v>
      </c>
      <c r="N437" s="34" t="s">
        <v>4</v>
      </c>
      <c r="O437" s="26">
        <v>42947</v>
      </c>
      <c r="P437" s="33" t="s">
        <v>65</v>
      </c>
      <c r="Q437" s="27" t="s">
        <v>35</v>
      </c>
      <c r="R437" s="53">
        <v>0.48800277947451154</v>
      </c>
      <c r="S437" s="53">
        <v>0.46339027947451161</v>
      </c>
      <c r="T437" s="53" t="s">
        <v>61</v>
      </c>
    </row>
    <row r="438" spans="1:20" x14ac:dyDescent="0.25">
      <c r="A438" s="55" t="s">
        <v>7</v>
      </c>
      <c r="B438" s="55" t="s">
        <v>6</v>
      </c>
      <c r="C438" s="55">
        <v>42855</v>
      </c>
      <c r="D438" s="35" t="s">
        <v>46</v>
      </c>
      <c r="E438" s="35" t="s">
        <v>29</v>
      </c>
      <c r="F438" s="58">
        <v>6.4581217510654501</v>
      </c>
      <c r="G438" s="58">
        <v>6.9039141871765626</v>
      </c>
      <c r="H438" s="58">
        <v>6.7095517029173006</v>
      </c>
      <c r="I438" s="58">
        <v>6.8122274746765594</v>
      </c>
      <c r="J438" s="58">
        <v>6.8168957626395228</v>
      </c>
      <c r="M438" s="34" t="s">
        <v>8</v>
      </c>
      <c r="N438" s="34" t="s">
        <v>4</v>
      </c>
      <c r="O438" s="26">
        <v>42947</v>
      </c>
      <c r="P438" s="33" t="s">
        <v>66</v>
      </c>
      <c r="Q438" s="27" t="s">
        <v>31</v>
      </c>
      <c r="R438" s="53">
        <v>0.53852362500000006</v>
      </c>
      <c r="S438" s="53">
        <v>0.51025156250000003</v>
      </c>
      <c r="T438" s="53" t="s">
        <v>61</v>
      </c>
    </row>
    <row r="439" spans="1:20" x14ac:dyDescent="0.25">
      <c r="A439" s="55" t="s">
        <v>7</v>
      </c>
      <c r="B439" s="55" t="s">
        <v>6</v>
      </c>
      <c r="C439" s="55">
        <v>42855</v>
      </c>
      <c r="D439" s="35" t="s">
        <v>46</v>
      </c>
      <c r="E439" s="35" t="s">
        <v>32</v>
      </c>
      <c r="F439" s="58">
        <v>6.2581217510654499</v>
      </c>
      <c r="G439" s="58">
        <v>6.7039141871765624</v>
      </c>
      <c r="H439" s="58">
        <v>6.5095517029173013</v>
      </c>
      <c r="I439" s="58">
        <v>6.6122274746765601</v>
      </c>
      <c r="J439" s="58">
        <v>6.6168957626395226</v>
      </c>
      <c r="M439" s="34" t="s">
        <v>8</v>
      </c>
      <c r="N439" s="34" t="s">
        <v>4</v>
      </c>
      <c r="O439" s="26">
        <v>42947</v>
      </c>
      <c r="P439" s="33" t="s">
        <v>66</v>
      </c>
      <c r="Q439" s="27" t="s">
        <v>33</v>
      </c>
      <c r="R439" s="53">
        <v>0.51852362500000004</v>
      </c>
      <c r="S439" s="53">
        <v>0.49025156250000002</v>
      </c>
      <c r="T439" s="53" t="s">
        <v>61</v>
      </c>
    </row>
    <row r="440" spans="1:20" x14ac:dyDescent="0.25">
      <c r="A440" s="55" t="s">
        <v>7</v>
      </c>
      <c r="B440" s="55" t="s">
        <v>6</v>
      </c>
      <c r="C440" s="55">
        <v>42855</v>
      </c>
      <c r="D440" s="35" t="s">
        <v>46</v>
      </c>
      <c r="E440" s="35" t="s">
        <v>34</v>
      </c>
      <c r="F440" s="58">
        <v>5.9081217510654493</v>
      </c>
      <c r="G440" s="58">
        <v>6.3539141871765619</v>
      </c>
      <c r="H440" s="58">
        <v>6.1595517029173008</v>
      </c>
      <c r="I440" s="58">
        <v>6.2622274746765596</v>
      </c>
      <c r="J440" s="58">
        <v>6.266895762639523</v>
      </c>
      <c r="M440" s="34" t="s">
        <v>8</v>
      </c>
      <c r="N440" s="34" t="s">
        <v>4</v>
      </c>
      <c r="O440" s="26">
        <v>42947</v>
      </c>
      <c r="P440" s="33" t="s">
        <v>66</v>
      </c>
      <c r="Q440" s="27" t="s">
        <v>35</v>
      </c>
      <c r="R440" s="53">
        <v>0.48352362499999996</v>
      </c>
      <c r="S440" s="53">
        <v>0.45525156249999998</v>
      </c>
      <c r="T440" s="53" t="s">
        <v>61</v>
      </c>
    </row>
    <row r="441" spans="1:20" x14ac:dyDescent="0.25">
      <c r="A441" s="55" t="s">
        <v>7</v>
      </c>
      <c r="B441" s="55" t="s">
        <v>6</v>
      </c>
      <c r="C441" s="55">
        <v>42855</v>
      </c>
      <c r="D441" s="35" t="s">
        <v>47</v>
      </c>
      <c r="E441" s="35" t="s">
        <v>29</v>
      </c>
      <c r="F441" s="58">
        <v>6.7866031106544913</v>
      </c>
      <c r="G441" s="58">
        <v>7.1211599217656012</v>
      </c>
      <c r="H441" s="58">
        <v>6.9661348958396774</v>
      </c>
      <c r="I441" s="58">
        <v>7.0216993967656025</v>
      </c>
      <c r="J441" s="58">
        <v>6.9891628861174553</v>
      </c>
      <c r="M441" s="28" t="s">
        <v>8</v>
      </c>
      <c r="N441" s="28" t="s">
        <v>4</v>
      </c>
      <c r="O441" s="28">
        <v>42978</v>
      </c>
      <c r="P441" s="35" t="s">
        <v>65</v>
      </c>
      <c r="Q441" s="29" t="s">
        <v>31</v>
      </c>
      <c r="R441" s="66">
        <v>0.53829027947451158</v>
      </c>
      <c r="S441" s="66">
        <v>0.515611112807845</v>
      </c>
      <c r="T441" s="66" t="s">
        <v>61</v>
      </c>
    </row>
    <row r="442" spans="1:20" x14ac:dyDescent="0.25">
      <c r="A442" s="55" t="s">
        <v>7</v>
      </c>
      <c r="B442" s="55" t="s">
        <v>6</v>
      </c>
      <c r="C442" s="55">
        <v>42855</v>
      </c>
      <c r="D442" s="35" t="s">
        <v>47</v>
      </c>
      <c r="E442" s="35" t="s">
        <v>32</v>
      </c>
      <c r="F442" s="58">
        <v>6.5866031106544911</v>
      </c>
      <c r="G442" s="58">
        <v>6.9211599217656019</v>
      </c>
      <c r="H442" s="58">
        <v>6.7661348958396772</v>
      </c>
      <c r="I442" s="58">
        <v>6.8216993967656023</v>
      </c>
      <c r="J442" s="58">
        <v>6.7891628861174551</v>
      </c>
      <c r="M442" s="36" t="s">
        <v>8</v>
      </c>
      <c r="N442" s="36" t="s">
        <v>4</v>
      </c>
      <c r="O442" s="28">
        <v>42978</v>
      </c>
      <c r="P442" s="35" t="s">
        <v>65</v>
      </c>
      <c r="Q442" s="29" t="s">
        <v>33</v>
      </c>
      <c r="R442" s="66">
        <v>0.51829027947451167</v>
      </c>
      <c r="S442" s="66">
        <v>0.49561111280784498</v>
      </c>
      <c r="T442" s="66" t="s">
        <v>61</v>
      </c>
    </row>
    <row r="443" spans="1:20" x14ac:dyDescent="0.25">
      <c r="A443" s="55" t="s">
        <v>7</v>
      </c>
      <c r="B443" s="55" t="s">
        <v>6</v>
      </c>
      <c r="C443" s="55">
        <v>42855</v>
      </c>
      <c r="D443" s="35" t="s">
        <v>47</v>
      </c>
      <c r="E443" s="35" t="s">
        <v>34</v>
      </c>
      <c r="F443" s="58">
        <v>6.2366031106544906</v>
      </c>
      <c r="G443" s="58">
        <v>6.5711599217656014</v>
      </c>
      <c r="H443" s="58">
        <v>6.4161348958396776</v>
      </c>
      <c r="I443" s="58">
        <v>6.4716993967656027</v>
      </c>
      <c r="J443" s="58">
        <v>6.4391628861174555</v>
      </c>
      <c r="M443" s="36" t="s">
        <v>8</v>
      </c>
      <c r="N443" s="36" t="s">
        <v>4</v>
      </c>
      <c r="O443" s="28">
        <v>42978</v>
      </c>
      <c r="P443" s="35" t="s">
        <v>65</v>
      </c>
      <c r="Q443" s="29" t="s">
        <v>35</v>
      </c>
      <c r="R443" s="66">
        <v>0.48329027947451159</v>
      </c>
      <c r="S443" s="66">
        <v>0.46061111280784495</v>
      </c>
      <c r="T443" s="66" t="s">
        <v>61</v>
      </c>
    </row>
    <row r="444" spans="1:20" x14ac:dyDescent="0.25">
      <c r="A444" s="55" t="s">
        <v>7</v>
      </c>
      <c r="B444" s="55" t="s">
        <v>6</v>
      </c>
      <c r="C444" s="55">
        <v>42855</v>
      </c>
      <c r="D444" s="35" t="s">
        <v>48</v>
      </c>
      <c r="E444" s="35" t="s">
        <v>29</v>
      </c>
      <c r="F444" s="58">
        <v>7.2631949281339434</v>
      </c>
      <c r="G444" s="58">
        <v>7.4930624752450559</v>
      </c>
      <c r="H444" s="58">
        <v>7.3990223479857962</v>
      </c>
      <c r="I444" s="58">
        <v>7.4577372262450536</v>
      </c>
      <c r="J444" s="58">
        <v>7.4430940203746845</v>
      </c>
      <c r="M444" s="36" t="s">
        <v>8</v>
      </c>
      <c r="N444" s="36" t="s">
        <v>4</v>
      </c>
      <c r="O444" s="28">
        <v>42978</v>
      </c>
      <c r="P444" s="35" t="s">
        <v>66</v>
      </c>
      <c r="Q444" s="29" t="s">
        <v>31</v>
      </c>
      <c r="R444" s="66">
        <v>0.5322357499999999</v>
      </c>
      <c r="S444" s="66">
        <v>0.50618537500000005</v>
      </c>
      <c r="T444" s="66" t="s">
        <v>61</v>
      </c>
    </row>
    <row r="445" spans="1:20" x14ac:dyDescent="0.25">
      <c r="A445" s="55" t="s">
        <v>7</v>
      </c>
      <c r="B445" s="55" t="s">
        <v>6</v>
      </c>
      <c r="C445" s="55">
        <v>42855</v>
      </c>
      <c r="D445" s="35" t="s">
        <v>48</v>
      </c>
      <c r="E445" s="35" t="s">
        <v>32</v>
      </c>
      <c r="F445" s="58">
        <v>7.0631949281339432</v>
      </c>
      <c r="G445" s="58">
        <v>7.2930624752450557</v>
      </c>
      <c r="H445" s="58">
        <v>7.199022347985796</v>
      </c>
      <c r="I445" s="58">
        <v>7.2577372262450535</v>
      </c>
      <c r="J445" s="58">
        <v>7.2430940203746843</v>
      </c>
      <c r="M445" s="36" t="s">
        <v>8</v>
      </c>
      <c r="N445" s="36" t="s">
        <v>4</v>
      </c>
      <c r="O445" s="28">
        <v>42978</v>
      </c>
      <c r="P445" s="35" t="s">
        <v>66</v>
      </c>
      <c r="Q445" s="29" t="s">
        <v>33</v>
      </c>
      <c r="R445" s="66">
        <v>0.51223574999999999</v>
      </c>
      <c r="S445" s="66">
        <v>0.48618537500000009</v>
      </c>
      <c r="T445" s="66" t="s">
        <v>61</v>
      </c>
    </row>
    <row r="446" spans="1:20" x14ac:dyDescent="0.25">
      <c r="A446" s="55" t="s">
        <v>7</v>
      </c>
      <c r="B446" s="55" t="s">
        <v>6</v>
      </c>
      <c r="C446" s="55">
        <v>42855</v>
      </c>
      <c r="D446" s="35" t="s">
        <v>48</v>
      </c>
      <c r="E446" s="35" t="s">
        <v>34</v>
      </c>
      <c r="F446" s="58">
        <v>6.7131949281339427</v>
      </c>
      <c r="G446" s="58">
        <v>6.9430624752450552</v>
      </c>
      <c r="H446" s="58">
        <v>6.8490223479857963</v>
      </c>
      <c r="I446" s="58">
        <v>6.9077372262450538</v>
      </c>
      <c r="J446" s="58">
        <v>6.8930940203746847</v>
      </c>
      <c r="M446" s="36" t="s">
        <v>8</v>
      </c>
      <c r="N446" s="36" t="s">
        <v>4</v>
      </c>
      <c r="O446" s="28">
        <v>42978</v>
      </c>
      <c r="P446" s="35" t="s">
        <v>66</v>
      </c>
      <c r="Q446" s="29" t="s">
        <v>35</v>
      </c>
      <c r="R446" s="66">
        <v>0.4772357499999999</v>
      </c>
      <c r="S446" s="66">
        <v>0.451185375</v>
      </c>
      <c r="T446" s="66" t="s">
        <v>61</v>
      </c>
    </row>
    <row r="447" spans="1:20" x14ac:dyDescent="0.25">
      <c r="A447" s="51" t="s">
        <v>7</v>
      </c>
      <c r="B447" s="51" t="s">
        <v>6</v>
      </c>
      <c r="C447" s="51">
        <v>42886</v>
      </c>
      <c r="D447" s="33" t="s">
        <v>42</v>
      </c>
      <c r="E447" s="27" t="s">
        <v>29</v>
      </c>
      <c r="F447" s="52">
        <v>6.8943512282724511</v>
      </c>
      <c r="G447" s="52">
        <v>7.3380234463280072</v>
      </c>
      <c r="H447" s="52">
        <v>7.088038556050229</v>
      </c>
      <c r="I447" s="52">
        <v>7.196953166466896</v>
      </c>
      <c r="J447" s="52">
        <v>7.276192113226152</v>
      </c>
      <c r="M447" s="26" t="s">
        <v>8</v>
      </c>
      <c r="N447" s="26" t="s">
        <v>4</v>
      </c>
      <c r="O447" s="26">
        <v>43008</v>
      </c>
      <c r="P447" s="33" t="s">
        <v>65</v>
      </c>
      <c r="Q447" s="27" t="s">
        <v>31</v>
      </c>
      <c r="R447" s="53">
        <v>0.53430694614117813</v>
      </c>
      <c r="S447" s="53">
        <v>0.51328402947451168</v>
      </c>
      <c r="T447" s="53" t="s">
        <v>61</v>
      </c>
    </row>
    <row r="448" spans="1:20" x14ac:dyDescent="0.25">
      <c r="A448" s="51" t="s">
        <v>7</v>
      </c>
      <c r="B448" s="51" t="s">
        <v>6</v>
      </c>
      <c r="C448" s="51">
        <v>42886</v>
      </c>
      <c r="D448" s="33" t="s">
        <v>42</v>
      </c>
      <c r="E448" s="27" t="s">
        <v>32</v>
      </c>
      <c r="F448" s="52">
        <v>6.6943512282724509</v>
      </c>
      <c r="G448" s="52">
        <v>7.1380234463280079</v>
      </c>
      <c r="H448" s="52">
        <v>6.8880385560502289</v>
      </c>
      <c r="I448" s="52">
        <v>6.9969531664668967</v>
      </c>
      <c r="J448" s="52">
        <v>7.0761921132261518</v>
      </c>
      <c r="M448" s="34" t="s">
        <v>8</v>
      </c>
      <c r="N448" s="34" t="s">
        <v>4</v>
      </c>
      <c r="O448" s="26">
        <v>43008</v>
      </c>
      <c r="P448" s="33" t="s">
        <v>65</v>
      </c>
      <c r="Q448" s="27" t="s">
        <v>33</v>
      </c>
      <c r="R448" s="53">
        <v>0.51430694614117822</v>
      </c>
      <c r="S448" s="53">
        <v>0.49328402947451166</v>
      </c>
      <c r="T448" s="53" t="s">
        <v>61</v>
      </c>
    </row>
    <row r="449" spans="1:20" x14ac:dyDescent="0.25">
      <c r="A449" s="51" t="s">
        <v>7</v>
      </c>
      <c r="B449" s="51" t="s">
        <v>6</v>
      </c>
      <c r="C449" s="51">
        <v>42886</v>
      </c>
      <c r="D449" s="33" t="s">
        <v>42</v>
      </c>
      <c r="E449" s="27" t="s">
        <v>34</v>
      </c>
      <c r="F449" s="52">
        <v>6.3443512282724512</v>
      </c>
      <c r="G449" s="52">
        <v>6.7880234463280074</v>
      </c>
      <c r="H449" s="52">
        <v>6.5380385560502292</v>
      </c>
      <c r="I449" s="52">
        <v>6.6469531664668962</v>
      </c>
      <c r="J449" s="52">
        <v>6.7261921132261522</v>
      </c>
      <c r="M449" s="34" t="s">
        <v>8</v>
      </c>
      <c r="N449" s="34" t="s">
        <v>4</v>
      </c>
      <c r="O449" s="26">
        <v>43008</v>
      </c>
      <c r="P449" s="33" t="s">
        <v>65</v>
      </c>
      <c r="Q449" s="27" t="s">
        <v>35</v>
      </c>
      <c r="R449" s="53">
        <v>0.47930694614117819</v>
      </c>
      <c r="S449" s="53">
        <v>0.45828402947451163</v>
      </c>
      <c r="T449" s="53" t="s">
        <v>61</v>
      </c>
    </row>
    <row r="450" spans="1:20" x14ac:dyDescent="0.25">
      <c r="A450" s="51" t="s">
        <v>7</v>
      </c>
      <c r="B450" s="51" t="s">
        <v>6</v>
      </c>
      <c r="C450" s="51">
        <v>42886</v>
      </c>
      <c r="D450" s="33" t="s">
        <v>43</v>
      </c>
      <c r="E450" s="27" t="s">
        <v>29</v>
      </c>
      <c r="F450" s="52">
        <v>6.5444189542998474</v>
      </c>
      <c r="G450" s="52">
        <v>6.9894591723554029</v>
      </c>
      <c r="H450" s="52">
        <v>6.887090592262811</v>
      </c>
      <c r="I450" s="52">
        <v>7.0713926042998496</v>
      </c>
      <c r="J450" s="52">
        <v>7.0631315985128111</v>
      </c>
      <c r="M450" s="34" t="s">
        <v>8</v>
      </c>
      <c r="N450" s="34" t="s">
        <v>4</v>
      </c>
      <c r="O450" s="26">
        <v>43008</v>
      </c>
      <c r="P450" s="33" t="s">
        <v>66</v>
      </c>
      <c r="Q450" s="27" t="s">
        <v>31</v>
      </c>
      <c r="R450" s="53">
        <v>0.52596912499999993</v>
      </c>
      <c r="S450" s="53">
        <v>0.50221906250000004</v>
      </c>
      <c r="T450" s="53" t="s">
        <v>61</v>
      </c>
    </row>
    <row r="451" spans="1:20" x14ac:dyDescent="0.25">
      <c r="A451" s="51" t="s">
        <v>7</v>
      </c>
      <c r="B451" s="51" t="s">
        <v>6</v>
      </c>
      <c r="C451" s="51">
        <v>42886</v>
      </c>
      <c r="D451" s="33" t="s">
        <v>43</v>
      </c>
      <c r="E451" s="27" t="s">
        <v>32</v>
      </c>
      <c r="F451" s="52">
        <v>6.3444189542998473</v>
      </c>
      <c r="G451" s="52">
        <v>6.7894591723554027</v>
      </c>
      <c r="H451" s="52">
        <v>6.6870905922628108</v>
      </c>
      <c r="I451" s="52">
        <v>6.8713926042998494</v>
      </c>
      <c r="J451" s="52">
        <v>6.863131598512811</v>
      </c>
      <c r="M451" s="34" t="s">
        <v>8</v>
      </c>
      <c r="N451" s="34" t="s">
        <v>4</v>
      </c>
      <c r="O451" s="26">
        <v>43008</v>
      </c>
      <c r="P451" s="33" t="s">
        <v>66</v>
      </c>
      <c r="Q451" s="27" t="s">
        <v>33</v>
      </c>
      <c r="R451" s="53">
        <v>0.50596912499999991</v>
      </c>
      <c r="S451" s="53">
        <v>0.48221906250000002</v>
      </c>
      <c r="T451" s="53" t="s">
        <v>61</v>
      </c>
    </row>
    <row r="452" spans="1:20" x14ac:dyDescent="0.25">
      <c r="A452" s="51" t="s">
        <v>7</v>
      </c>
      <c r="B452" s="51" t="s">
        <v>6</v>
      </c>
      <c r="C452" s="51">
        <v>42886</v>
      </c>
      <c r="D452" s="33" t="s">
        <v>43</v>
      </c>
      <c r="E452" s="27" t="s">
        <v>34</v>
      </c>
      <c r="F452" s="52">
        <v>5.9944189542998476</v>
      </c>
      <c r="G452" s="52">
        <v>6.4394591723554031</v>
      </c>
      <c r="H452" s="52">
        <v>6.3370905922628111</v>
      </c>
      <c r="I452" s="52">
        <v>6.5213926042998498</v>
      </c>
      <c r="J452" s="52">
        <v>6.5131315985128113</v>
      </c>
      <c r="M452" s="34" t="s">
        <v>8</v>
      </c>
      <c r="N452" s="34" t="s">
        <v>4</v>
      </c>
      <c r="O452" s="26">
        <v>43008</v>
      </c>
      <c r="P452" s="33" t="s">
        <v>66</v>
      </c>
      <c r="Q452" s="27" t="s">
        <v>35</v>
      </c>
      <c r="R452" s="53">
        <v>0.47096912499999999</v>
      </c>
      <c r="S452" s="53">
        <v>0.44721906250000004</v>
      </c>
      <c r="T452" s="53" t="s">
        <v>61</v>
      </c>
    </row>
    <row r="453" spans="1:20" x14ac:dyDescent="0.25">
      <c r="A453" s="51" t="s">
        <v>7</v>
      </c>
      <c r="B453" s="51" t="s">
        <v>6</v>
      </c>
      <c r="C453" s="51">
        <v>42886</v>
      </c>
      <c r="D453" s="37" t="s">
        <v>44</v>
      </c>
      <c r="E453" s="33" t="s">
        <v>29</v>
      </c>
      <c r="F453" s="52">
        <v>7.1991440998477927</v>
      </c>
      <c r="G453" s="52">
        <v>7.345062505403348</v>
      </c>
      <c r="H453" s="52">
        <v>7.2312400202181637</v>
      </c>
      <c r="I453" s="52">
        <v>7.2438792845700153</v>
      </c>
      <c r="J453" s="52">
        <v>7.2773344662829782</v>
      </c>
      <c r="M453" s="28" t="s">
        <v>8</v>
      </c>
      <c r="N453" s="28" t="s">
        <v>4</v>
      </c>
      <c r="O453" s="28">
        <v>43039</v>
      </c>
      <c r="P453" s="35" t="s">
        <v>65</v>
      </c>
      <c r="Q453" s="29" t="s">
        <v>31</v>
      </c>
      <c r="R453" s="66">
        <v>0.53194861280784489</v>
      </c>
      <c r="S453" s="66">
        <v>0.51183194614117833</v>
      </c>
      <c r="T453" s="66" t="s">
        <v>61</v>
      </c>
    </row>
    <row r="454" spans="1:20" x14ac:dyDescent="0.25">
      <c r="A454" s="51" t="s">
        <v>7</v>
      </c>
      <c r="B454" s="51" t="s">
        <v>6</v>
      </c>
      <c r="C454" s="51">
        <v>42886</v>
      </c>
      <c r="D454" s="37" t="s">
        <v>44</v>
      </c>
      <c r="E454" s="33" t="s">
        <v>32</v>
      </c>
      <c r="F454" s="52">
        <v>6.9991440998477925</v>
      </c>
      <c r="G454" s="52">
        <v>7.1450625054033479</v>
      </c>
      <c r="H454" s="52">
        <v>7.0312400202181635</v>
      </c>
      <c r="I454" s="52">
        <v>7.0438792845700151</v>
      </c>
      <c r="J454" s="52">
        <v>7.0773344662829789</v>
      </c>
      <c r="M454" s="36" t="s">
        <v>8</v>
      </c>
      <c r="N454" s="36" t="s">
        <v>4</v>
      </c>
      <c r="O454" s="28">
        <v>43039</v>
      </c>
      <c r="P454" s="35" t="s">
        <v>65</v>
      </c>
      <c r="Q454" s="29" t="s">
        <v>33</v>
      </c>
      <c r="R454" s="66">
        <v>0.51194861280784498</v>
      </c>
      <c r="S454" s="66">
        <v>0.49183194614117831</v>
      </c>
      <c r="T454" s="66" t="s">
        <v>61</v>
      </c>
    </row>
    <row r="455" spans="1:20" x14ac:dyDescent="0.25">
      <c r="A455" s="51" t="s">
        <v>7</v>
      </c>
      <c r="B455" s="51" t="s">
        <v>6</v>
      </c>
      <c r="C455" s="51">
        <v>42886</v>
      </c>
      <c r="D455" s="37" t="s">
        <v>44</v>
      </c>
      <c r="E455" s="33" t="s">
        <v>34</v>
      </c>
      <c r="F455" s="52">
        <v>6.6491440998477929</v>
      </c>
      <c r="G455" s="52">
        <v>6.7950625054033482</v>
      </c>
      <c r="H455" s="52">
        <v>6.6812400202181639</v>
      </c>
      <c r="I455" s="52">
        <v>6.6938792845700146</v>
      </c>
      <c r="J455" s="52">
        <v>6.7273344662829784</v>
      </c>
      <c r="M455" s="36" t="s">
        <v>8</v>
      </c>
      <c r="N455" s="36" t="s">
        <v>4</v>
      </c>
      <c r="O455" s="28">
        <v>43039</v>
      </c>
      <c r="P455" s="35" t="s">
        <v>65</v>
      </c>
      <c r="Q455" s="29" t="s">
        <v>35</v>
      </c>
      <c r="R455" s="66">
        <v>0.4769486128078449</v>
      </c>
      <c r="S455" s="66">
        <v>0.45683194614117834</v>
      </c>
      <c r="T455" s="66" t="s">
        <v>61</v>
      </c>
    </row>
    <row r="456" spans="1:20" x14ac:dyDescent="0.25">
      <c r="A456" s="51" t="s">
        <v>7</v>
      </c>
      <c r="B456" s="51" t="s">
        <v>6</v>
      </c>
      <c r="C456" s="51">
        <v>42886</v>
      </c>
      <c r="D456" s="37" t="s">
        <v>45</v>
      </c>
      <c r="E456" s="33" t="s">
        <v>29</v>
      </c>
      <c r="F456" s="52">
        <v>6.7969581871765614</v>
      </c>
      <c r="G456" s="52">
        <v>7.1194364052321166</v>
      </c>
      <c r="H456" s="52">
        <v>6.9610991908802644</v>
      </c>
      <c r="I456" s="52">
        <v>7.0163350906487825</v>
      </c>
      <c r="J456" s="52">
        <v>6.8136403036117459</v>
      </c>
      <c r="M456" s="36" t="s">
        <v>8</v>
      </c>
      <c r="N456" s="36" t="s">
        <v>4</v>
      </c>
      <c r="O456" s="28">
        <v>43039</v>
      </c>
      <c r="P456" s="35" t="s">
        <v>66</v>
      </c>
      <c r="Q456" s="29" t="s">
        <v>31</v>
      </c>
      <c r="R456" s="66">
        <v>0.51968974999999995</v>
      </c>
      <c r="S456" s="66">
        <v>0.49828462499999998</v>
      </c>
      <c r="T456" s="66" t="s">
        <v>61</v>
      </c>
    </row>
    <row r="457" spans="1:20" x14ac:dyDescent="0.25">
      <c r="A457" s="51" t="s">
        <v>7</v>
      </c>
      <c r="B457" s="51" t="s">
        <v>6</v>
      </c>
      <c r="C457" s="51">
        <v>42886</v>
      </c>
      <c r="D457" s="37" t="s">
        <v>45</v>
      </c>
      <c r="E457" s="33" t="s">
        <v>32</v>
      </c>
      <c r="F457" s="52">
        <v>6.5969581871765612</v>
      </c>
      <c r="G457" s="52">
        <v>6.9194364052321164</v>
      </c>
      <c r="H457" s="52">
        <v>6.7610991908802642</v>
      </c>
      <c r="I457" s="52">
        <v>6.8163350906487823</v>
      </c>
      <c r="J457" s="52">
        <v>6.6136403036117457</v>
      </c>
      <c r="M457" s="36" t="s">
        <v>8</v>
      </c>
      <c r="N457" s="36" t="s">
        <v>4</v>
      </c>
      <c r="O457" s="28">
        <v>43039</v>
      </c>
      <c r="P457" s="35" t="s">
        <v>66</v>
      </c>
      <c r="Q457" s="29" t="s">
        <v>33</v>
      </c>
      <c r="R457" s="66">
        <v>0.49968974999999993</v>
      </c>
      <c r="S457" s="66">
        <v>0.47828462499999996</v>
      </c>
      <c r="T457" s="66" t="s">
        <v>61</v>
      </c>
    </row>
    <row r="458" spans="1:20" x14ac:dyDescent="0.25">
      <c r="A458" s="51" t="s">
        <v>7</v>
      </c>
      <c r="B458" s="51" t="s">
        <v>6</v>
      </c>
      <c r="C458" s="51">
        <v>42886</v>
      </c>
      <c r="D458" s="37" t="s">
        <v>45</v>
      </c>
      <c r="E458" s="33" t="s">
        <v>34</v>
      </c>
      <c r="F458" s="52">
        <v>6.2469581871765616</v>
      </c>
      <c r="G458" s="52">
        <v>6.5694364052321159</v>
      </c>
      <c r="H458" s="52">
        <v>6.4110991908802646</v>
      </c>
      <c r="I458" s="52">
        <v>6.4663350906487818</v>
      </c>
      <c r="J458" s="52">
        <v>6.2636403036117461</v>
      </c>
      <c r="M458" s="36" t="s">
        <v>8</v>
      </c>
      <c r="N458" s="36" t="s">
        <v>4</v>
      </c>
      <c r="O458" s="28">
        <v>43039</v>
      </c>
      <c r="P458" s="35" t="s">
        <v>66</v>
      </c>
      <c r="Q458" s="29" t="s">
        <v>35</v>
      </c>
      <c r="R458" s="66">
        <v>0.46468974999999996</v>
      </c>
      <c r="S458" s="66">
        <v>0.44328462499999999</v>
      </c>
      <c r="T458" s="66" t="s">
        <v>61</v>
      </c>
    </row>
    <row r="459" spans="1:20" x14ac:dyDescent="0.25">
      <c r="A459" s="51" t="s">
        <v>7</v>
      </c>
      <c r="B459" s="51" t="s">
        <v>6</v>
      </c>
      <c r="C459" s="51">
        <v>42886</v>
      </c>
      <c r="D459" s="37" t="s">
        <v>46</v>
      </c>
      <c r="E459" s="33" t="s">
        <v>29</v>
      </c>
      <c r="F459" s="52">
        <v>6.4358061871765617</v>
      </c>
      <c r="G459" s="52">
        <v>6.8858684052321184</v>
      </c>
      <c r="H459" s="52">
        <v>6.6935231908802661</v>
      </c>
      <c r="I459" s="52">
        <v>6.7990750906487829</v>
      </c>
      <c r="J459" s="52">
        <v>6.8183425582413779</v>
      </c>
      <c r="M459" s="26" t="s">
        <v>8</v>
      </c>
      <c r="N459" s="26" t="s">
        <v>4</v>
      </c>
      <c r="O459" s="26">
        <v>43069</v>
      </c>
      <c r="P459" s="33" t="s">
        <v>65</v>
      </c>
      <c r="Q459" s="27" t="s">
        <v>31</v>
      </c>
      <c r="R459" s="53">
        <v>0.52902777947451152</v>
      </c>
      <c r="S459" s="53">
        <v>0.5101736128078449</v>
      </c>
      <c r="T459" s="53" t="s">
        <v>61</v>
      </c>
    </row>
    <row r="460" spans="1:20" x14ac:dyDescent="0.25">
      <c r="A460" s="51" t="s">
        <v>7</v>
      </c>
      <c r="B460" s="51" t="s">
        <v>6</v>
      </c>
      <c r="C460" s="51">
        <v>42886</v>
      </c>
      <c r="D460" s="37" t="s">
        <v>46</v>
      </c>
      <c r="E460" s="33" t="s">
        <v>32</v>
      </c>
      <c r="F460" s="52">
        <v>6.2358061871765615</v>
      </c>
      <c r="G460" s="52">
        <v>6.6858684052321182</v>
      </c>
      <c r="H460" s="52">
        <v>6.493523190880266</v>
      </c>
      <c r="I460" s="52">
        <v>6.5990750906487836</v>
      </c>
      <c r="J460" s="52">
        <v>6.6183425582413777</v>
      </c>
      <c r="M460" s="34" t="s">
        <v>8</v>
      </c>
      <c r="N460" s="34" t="s">
        <v>4</v>
      </c>
      <c r="O460" s="26">
        <v>43069</v>
      </c>
      <c r="P460" s="33" t="s">
        <v>65</v>
      </c>
      <c r="Q460" s="27" t="s">
        <v>33</v>
      </c>
      <c r="R460" s="53">
        <v>0.5090277794745115</v>
      </c>
      <c r="S460" s="53">
        <v>0.49017361280784488</v>
      </c>
      <c r="T460" s="53" t="s">
        <v>61</v>
      </c>
    </row>
    <row r="461" spans="1:20" x14ac:dyDescent="0.25">
      <c r="A461" s="51" t="s">
        <v>7</v>
      </c>
      <c r="B461" s="51" t="s">
        <v>6</v>
      </c>
      <c r="C461" s="51">
        <v>42886</v>
      </c>
      <c r="D461" s="37" t="s">
        <v>46</v>
      </c>
      <c r="E461" s="33" t="s">
        <v>34</v>
      </c>
      <c r="F461" s="52">
        <v>5.885806187176561</v>
      </c>
      <c r="G461" s="52">
        <v>6.3358684052321177</v>
      </c>
      <c r="H461" s="52">
        <v>6.1435231908802663</v>
      </c>
      <c r="I461" s="52">
        <v>6.2490750906487831</v>
      </c>
      <c r="J461" s="52">
        <v>6.2683425582413772</v>
      </c>
      <c r="M461" s="34" t="s">
        <v>8</v>
      </c>
      <c r="N461" s="34" t="s">
        <v>4</v>
      </c>
      <c r="O461" s="26">
        <v>43069</v>
      </c>
      <c r="P461" s="33" t="s">
        <v>65</v>
      </c>
      <c r="Q461" s="27" t="s">
        <v>35</v>
      </c>
      <c r="R461" s="53">
        <v>0.47402777947451147</v>
      </c>
      <c r="S461" s="53">
        <v>0.45517361280784491</v>
      </c>
      <c r="T461" s="53" t="s">
        <v>61</v>
      </c>
    </row>
    <row r="462" spans="1:20" x14ac:dyDescent="0.25">
      <c r="A462" s="51" t="s">
        <v>7</v>
      </c>
      <c r="B462" s="51" t="s">
        <v>6</v>
      </c>
      <c r="C462" s="51">
        <v>42886</v>
      </c>
      <c r="D462" s="37" t="s">
        <v>47</v>
      </c>
      <c r="E462" s="33" t="s">
        <v>29</v>
      </c>
      <c r="F462" s="52">
        <v>6.8249159217656032</v>
      </c>
      <c r="G462" s="52">
        <v>7.1192983273211583</v>
      </c>
      <c r="H462" s="52">
        <v>6.9649398421359736</v>
      </c>
      <c r="I462" s="52">
        <v>7.0176381064878246</v>
      </c>
      <c r="J462" s="52">
        <v>6.9890822581081933</v>
      </c>
      <c r="M462" s="34" t="s">
        <v>8</v>
      </c>
      <c r="N462" s="34" t="s">
        <v>4</v>
      </c>
      <c r="O462" s="26">
        <v>43069</v>
      </c>
      <c r="P462" s="33" t="s">
        <v>66</v>
      </c>
      <c r="Q462" s="27" t="s">
        <v>31</v>
      </c>
      <c r="R462" s="53">
        <v>0.51357399999999997</v>
      </c>
      <c r="S462" s="53">
        <v>0.49449256249999995</v>
      </c>
      <c r="T462" s="53" t="s">
        <v>61</v>
      </c>
    </row>
    <row r="463" spans="1:20" x14ac:dyDescent="0.25">
      <c r="A463" s="51" t="s">
        <v>7</v>
      </c>
      <c r="B463" s="51" t="s">
        <v>6</v>
      </c>
      <c r="C463" s="51">
        <v>42886</v>
      </c>
      <c r="D463" s="37" t="s">
        <v>47</v>
      </c>
      <c r="E463" s="33" t="s">
        <v>32</v>
      </c>
      <c r="F463" s="52">
        <v>6.6249159217656031</v>
      </c>
      <c r="G463" s="52">
        <v>6.9192983273211581</v>
      </c>
      <c r="H463" s="52">
        <v>6.7649398421359734</v>
      </c>
      <c r="I463" s="52">
        <v>6.8176381064878244</v>
      </c>
      <c r="J463" s="52">
        <v>6.7890822581081931</v>
      </c>
      <c r="M463" s="34" t="s">
        <v>8</v>
      </c>
      <c r="N463" s="34" t="s">
        <v>4</v>
      </c>
      <c r="O463" s="26">
        <v>43069</v>
      </c>
      <c r="P463" s="33" t="s">
        <v>66</v>
      </c>
      <c r="Q463" s="27" t="s">
        <v>33</v>
      </c>
      <c r="R463" s="53">
        <v>0.49357400000000001</v>
      </c>
      <c r="S463" s="53">
        <v>0.47449256249999994</v>
      </c>
      <c r="T463" s="53" t="s">
        <v>61</v>
      </c>
    </row>
    <row r="464" spans="1:20" x14ac:dyDescent="0.25">
      <c r="A464" s="51" t="s">
        <v>7</v>
      </c>
      <c r="B464" s="51" t="s">
        <v>6</v>
      </c>
      <c r="C464" s="51">
        <v>42886</v>
      </c>
      <c r="D464" s="37" t="s">
        <v>47</v>
      </c>
      <c r="E464" s="33" t="s">
        <v>34</v>
      </c>
      <c r="F464" s="52">
        <v>6.2749159217656025</v>
      </c>
      <c r="G464" s="52">
        <v>6.5692983273211585</v>
      </c>
      <c r="H464" s="52">
        <v>6.4149398421359738</v>
      </c>
      <c r="I464" s="52">
        <v>6.4676381064878239</v>
      </c>
      <c r="J464" s="52">
        <v>6.4390822581081935</v>
      </c>
      <c r="M464" s="34" t="s">
        <v>8</v>
      </c>
      <c r="N464" s="34" t="s">
        <v>4</v>
      </c>
      <c r="O464" s="26">
        <v>43069</v>
      </c>
      <c r="P464" s="33" t="s">
        <v>66</v>
      </c>
      <c r="Q464" s="27" t="s">
        <v>35</v>
      </c>
      <c r="R464" s="53">
        <v>0.45857399999999993</v>
      </c>
      <c r="S464" s="53">
        <v>0.43949256250000002</v>
      </c>
      <c r="T464" s="53" t="s">
        <v>61</v>
      </c>
    </row>
    <row r="465" spans="1:20" x14ac:dyDescent="0.25">
      <c r="A465" s="51" t="s">
        <v>7</v>
      </c>
      <c r="B465" s="51" t="s">
        <v>6</v>
      </c>
      <c r="C465" s="51">
        <v>42886</v>
      </c>
      <c r="D465" s="37" t="s">
        <v>48</v>
      </c>
      <c r="E465" s="33" t="s">
        <v>29</v>
      </c>
      <c r="F465" s="52">
        <v>7.2887064592450539</v>
      </c>
      <c r="G465" s="52">
        <v>7.4925856728006108</v>
      </c>
      <c r="H465" s="52">
        <v>7.404642104948759</v>
      </c>
      <c r="I465" s="52">
        <v>7.4515806539672766</v>
      </c>
      <c r="J465" s="52">
        <v>7.4476105236432018</v>
      </c>
      <c r="M465" s="28" t="s">
        <v>8</v>
      </c>
      <c r="N465" s="28" t="s">
        <v>4</v>
      </c>
      <c r="O465" s="28">
        <v>43100</v>
      </c>
      <c r="P465" s="35" t="s">
        <v>65</v>
      </c>
      <c r="Q465" s="29" t="s">
        <v>31</v>
      </c>
      <c r="R465" s="66">
        <v>0.52342361280784488</v>
      </c>
      <c r="S465" s="66">
        <v>0.50737569614117817</v>
      </c>
      <c r="T465" s="66" t="s">
        <v>61</v>
      </c>
    </row>
    <row r="466" spans="1:20" x14ac:dyDescent="0.25">
      <c r="A466" s="51" t="s">
        <v>7</v>
      </c>
      <c r="B466" s="51" t="s">
        <v>6</v>
      </c>
      <c r="C466" s="51">
        <v>42886</v>
      </c>
      <c r="D466" s="37" t="s">
        <v>48</v>
      </c>
      <c r="E466" s="33" t="s">
        <v>32</v>
      </c>
      <c r="F466" s="52">
        <v>7.0887064592450546</v>
      </c>
      <c r="G466" s="52">
        <v>7.2925856728006107</v>
      </c>
      <c r="H466" s="52">
        <v>7.2046421049487588</v>
      </c>
      <c r="I466" s="52">
        <v>7.2515806539672765</v>
      </c>
      <c r="J466" s="52">
        <v>7.2476105236432016</v>
      </c>
      <c r="M466" s="36" t="s">
        <v>8</v>
      </c>
      <c r="N466" s="36" t="s">
        <v>4</v>
      </c>
      <c r="O466" s="28">
        <v>43100</v>
      </c>
      <c r="P466" s="35" t="s">
        <v>65</v>
      </c>
      <c r="Q466" s="29" t="s">
        <v>33</v>
      </c>
      <c r="R466" s="66">
        <v>0.50342361280784487</v>
      </c>
      <c r="S466" s="66">
        <v>0.48737569614117815</v>
      </c>
      <c r="T466" s="66" t="s">
        <v>61</v>
      </c>
    </row>
    <row r="467" spans="1:20" x14ac:dyDescent="0.25">
      <c r="A467" s="51" t="s">
        <v>7</v>
      </c>
      <c r="B467" s="51" t="s">
        <v>6</v>
      </c>
      <c r="C467" s="51">
        <v>42886</v>
      </c>
      <c r="D467" s="37" t="s">
        <v>48</v>
      </c>
      <c r="E467" s="33" t="s">
        <v>34</v>
      </c>
      <c r="F467" s="52">
        <v>6.7387064592450541</v>
      </c>
      <c r="G467" s="52">
        <v>6.942585672800611</v>
      </c>
      <c r="H467" s="52">
        <v>6.8546421049487591</v>
      </c>
      <c r="I467" s="52">
        <v>6.9015806539672768</v>
      </c>
      <c r="J467" s="52">
        <v>6.8976105236432019</v>
      </c>
      <c r="M467" s="36" t="s">
        <v>8</v>
      </c>
      <c r="N467" s="36" t="s">
        <v>4</v>
      </c>
      <c r="O467" s="28">
        <v>43100</v>
      </c>
      <c r="P467" s="35" t="s">
        <v>65</v>
      </c>
      <c r="Q467" s="29" t="s">
        <v>35</v>
      </c>
      <c r="R467" s="66">
        <v>0.46842361280784484</v>
      </c>
      <c r="S467" s="66">
        <v>0.45237569614117817</v>
      </c>
      <c r="T467" s="66" t="s">
        <v>61</v>
      </c>
    </row>
    <row r="468" spans="1:20" x14ac:dyDescent="0.25">
      <c r="A468" s="55" t="s">
        <v>7</v>
      </c>
      <c r="B468" s="55" t="s">
        <v>6</v>
      </c>
      <c r="C468" s="55">
        <v>42916</v>
      </c>
      <c r="D468" s="35" t="s">
        <v>42</v>
      </c>
      <c r="E468" s="35" t="s">
        <v>29</v>
      </c>
      <c r="F468" s="58">
        <v>6.9400756643835617</v>
      </c>
      <c r="G468" s="58">
        <v>7.318483664383562</v>
      </c>
      <c r="H468" s="58">
        <v>7.0794241088280074</v>
      </c>
      <c r="I468" s="58">
        <v>7.1798843310502294</v>
      </c>
      <c r="J468" s="58">
        <v>7.2817112838280043</v>
      </c>
      <c r="M468" s="36" t="s">
        <v>8</v>
      </c>
      <c r="N468" s="36" t="s">
        <v>4</v>
      </c>
      <c r="O468" s="28">
        <v>43100</v>
      </c>
      <c r="P468" s="35" t="s">
        <v>66</v>
      </c>
      <c r="Q468" s="29" t="s">
        <v>31</v>
      </c>
      <c r="R468" s="66">
        <v>0.50727549999999999</v>
      </c>
      <c r="S468" s="66">
        <v>0.49090768750000002</v>
      </c>
      <c r="T468" s="66" t="s">
        <v>61</v>
      </c>
    </row>
    <row r="469" spans="1:20" x14ac:dyDescent="0.25">
      <c r="A469" s="55" t="s">
        <v>7</v>
      </c>
      <c r="B469" s="55" t="s">
        <v>6</v>
      </c>
      <c r="C469" s="55">
        <v>42916</v>
      </c>
      <c r="D469" s="35" t="s">
        <v>42</v>
      </c>
      <c r="E469" s="35" t="s">
        <v>32</v>
      </c>
      <c r="F469" s="58">
        <v>6.7400756643835624</v>
      </c>
      <c r="G469" s="58">
        <v>7.1184836643835627</v>
      </c>
      <c r="H469" s="58">
        <v>6.8794241088280073</v>
      </c>
      <c r="I469" s="58">
        <v>6.9798843310502292</v>
      </c>
      <c r="J469" s="58">
        <v>7.0817112838280041</v>
      </c>
      <c r="M469" s="36" t="s">
        <v>8</v>
      </c>
      <c r="N469" s="36" t="s">
        <v>4</v>
      </c>
      <c r="O469" s="28">
        <v>43100</v>
      </c>
      <c r="P469" s="35" t="s">
        <v>66</v>
      </c>
      <c r="Q469" s="29" t="s">
        <v>33</v>
      </c>
      <c r="R469" s="66">
        <v>0.48727549999999997</v>
      </c>
      <c r="S469" s="66">
        <v>0.47090768750000001</v>
      </c>
      <c r="T469" s="66" t="s">
        <v>61</v>
      </c>
    </row>
    <row r="470" spans="1:20" ht="15.75" thickBot="1" x14ac:dyDescent="0.3">
      <c r="A470" s="55" t="s">
        <v>7</v>
      </c>
      <c r="B470" s="55" t="s">
        <v>6</v>
      </c>
      <c r="C470" s="55">
        <v>42916</v>
      </c>
      <c r="D470" s="35" t="s">
        <v>42</v>
      </c>
      <c r="E470" s="35" t="s">
        <v>34</v>
      </c>
      <c r="F470" s="58">
        <v>6.3900756643835619</v>
      </c>
      <c r="G470" s="58">
        <v>6.7684836643835622</v>
      </c>
      <c r="H470" s="58">
        <v>6.5294241088280076</v>
      </c>
      <c r="I470" s="58">
        <v>6.6298843310502296</v>
      </c>
      <c r="J470" s="58">
        <v>6.7317112838280035</v>
      </c>
      <c r="M470" s="36" t="s">
        <v>8</v>
      </c>
      <c r="N470" s="36" t="s">
        <v>4</v>
      </c>
      <c r="O470" s="28">
        <v>43100</v>
      </c>
      <c r="P470" s="35" t="s">
        <v>66</v>
      </c>
      <c r="Q470" s="29" t="s">
        <v>35</v>
      </c>
      <c r="R470" s="66">
        <v>0.4522755</v>
      </c>
      <c r="S470" s="66">
        <v>0.43590768750000003</v>
      </c>
      <c r="T470" s="66" t="s">
        <v>61</v>
      </c>
    </row>
    <row r="471" spans="1:20" x14ac:dyDescent="0.25">
      <c r="A471" s="55" t="s">
        <v>7</v>
      </c>
      <c r="B471" s="55" t="s">
        <v>6</v>
      </c>
      <c r="C471" s="55">
        <v>42916</v>
      </c>
      <c r="D471" s="35" t="s">
        <v>43</v>
      </c>
      <c r="E471" s="35" t="s">
        <v>29</v>
      </c>
      <c r="F471" s="58">
        <v>6.5951473904109594</v>
      </c>
      <c r="G471" s="58">
        <v>6.9796213904109594</v>
      </c>
      <c r="H471" s="58">
        <v>6.9122258070776255</v>
      </c>
      <c r="I471" s="58">
        <v>7.0765850154109602</v>
      </c>
      <c r="J471" s="58">
        <v>7.0680002042998478</v>
      </c>
      <c r="M471" s="26" t="s">
        <v>9</v>
      </c>
      <c r="N471" s="26" t="s">
        <v>4</v>
      </c>
      <c r="O471" s="26">
        <v>42736</v>
      </c>
      <c r="P471" s="39" t="s">
        <v>67</v>
      </c>
      <c r="Q471" s="27" t="s">
        <v>31</v>
      </c>
      <c r="R471" s="53">
        <v>0.63155416666666664</v>
      </c>
      <c r="S471" s="53">
        <v>0.6248041875</v>
      </c>
      <c r="T471" s="53">
        <v>0.61315181944444441</v>
      </c>
    </row>
    <row r="472" spans="1:20" x14ac:dyDescent="0.25">
      <c r="A472" s="55" t="s">
        <v>7</v>
      </c>
      <c r="B472" s="55" t="s">
        <v>6</v>
      </c>
      <c r="C472" s="55">
        <v>42916</v>
      </c>
      <c r="D472" s="35" t="s">
        <v>43</v>
      </c>
      <c r="E472" s="35" t="s">
        <v>32</v>
      </c>
      <c r="F472" s="58">
        <v>6.3951473904109593</v>
      </c>
      <c r="G472" s="58">
        <v>6.7796213904109592</v>
      </c>
      <c r="H472" s="58">
        <v>6.7122258070776253</v>
      </c>
      <c r="I472" s="58">
        <v>6.87658501541096</v>
      </c>
      <c r="J472" s="58">
        <v>6.8680002042998485</v>
      </c>
      <c r="M472" s="34" t="s">
        <v>9</v>
      </c>
      <c r="N472" s="34" t="s">
        <v>4</v>
      </c>
      <c r="O472" s="26">
        <v>42736</v>
      </c>
      <c r="P472" s="33" t="s">
        <v>67</v>
      </c>
      <c r="Q472" s="27" t="s">
        <v>33</v>
      </c>
      <c r="R472" s="53">
        <v>0.61155416666666662</v>
      </c>
      <c r="S472" s="53">
        <v>0.60480418749999998</v>
      </c>
      <c r="T472" s="53">
        <v>0.59315181944444451</v>
      </c>
    </row>
    <row r="473" spans="1:20" x14ac:dyDescent="0.25">
      <c r="A473" s="55" t="s">
        <v>7</v>
      </c>
      <c r="B473" s="55" t="s">
        <v>6</v>
      </c>
      <c r="C473" s="55">
        <v>42916</v>
      </c>
      <c r="D473" s="35" t="s">
        <v>43</v>
      </c>
      <c r="E473" s="35" t="s">
        <v>34</v>
      </c>
      <c r="F473" s="58">
        <v>6.0451473904109587</v>
      </c>
      <c r="G473" s="58">
        <v>6.4296213904109596</v>
      </c>
      <c r="H473" s="58">
        <v>6.3622258070776256</v>
      </c>
      <c r="I473" s="58">
        <v>6.5265850154109604</v>
      </c>
      <c r="J473" s="58">
        <v>6.5180002042998479</v>
      </c>
      <c r="M473" s="34" t="s">
        <v>9</v>
      </c>
      <c r="N473" s="34" t="s">
        <v>4</v>
      </c>
      <c r="O473" s="26">
        <v>42736</v>
      </c>
      <c r="P473" s="33" t="s">
        <v>67</v>
      </c>
      <c r="Q473" s="27" t="s">
        <v>35</v>
      </c>
      <c r="R473" s="53">
        <v>0.57655416666666659</v>
      </c>
      <c r="S473" s="53">
        <v>0.56980418749999995</v>
      </c>
      <c r="T473" s="53">
        <v>0.55815181944444447</v>
      </c>
    </row>
    <row r="474" spans="1:20" x14ac:dyDescent="0.25">
      <c r="A474" s="55" t="s">
        <v>7</v>
      </c>
      <c r="B474" s="55" t="s">
        <v>6</v>
      </c>
      <c r="C474" s="55">
        <v>42916</v>
      </c>
      <c r="D474" s="35" t="s">
        <v>44</v>
      </c>
      <c r="E474" s="35" t="s">
        <v>29</v>
      </c>
      <c r="F474" s="58">
        <v>7.2616489109589057</v>
      </c>
      <c r="G474" s="58">
        <v>7.3519489109589031</v>
      </c>
      <c r="H474" s="58">
        <v>7.2486449665144592</v>
      </c>
      <c r="I474" s="58">
        <v>7.2454699942922378</v>
      </c>
      <c r="J474" s="58">
        <v>7.2869011137366844</v>
      </c>
      <c r="M474" s="26" t="s">
        <v>9</v>
      </c>
      <c r="N474" s="26" t="s">
        <v>4</v>
      </c>
      <c r="O474" s="26">
        <v>42736</v>
      </c>
      <c r="P474" s="33" t="s">
        <v>68</v>
      </c>
      <c r="Q474" s="27" t="s">
        <v>31</v>
      </c>
      <c r="R474" s="53">
        <v>0.51952516666666659</v>
      </c>
      <c r="S474" s="53">
        <v>0.51088599999999995</v>
      </c>
      <c r="T474" s="53">
        <v>0.4992056944444444</v>
      </c>
    </row>
    <row r="475" spans="1:20" x14ac:dyDescent="0.25">
      <c r="A475" s="55" t="s">
        <v>7</v>
      </c>
      <c r="B475" s="55" t="s">
        <v>6</v>
      </c>
      <c r="C475" s="55">
        <v>42916</v>
      </c>
      <c r="D475" s="35" t="s">
        <v>44</v>
      </c>
      <c r="E475" s="35" t="s">
        <v>32</v>
      </c>
      <c r="F475" s="58">
        <v>7.0616489109589056</v>
      </c>
      <c r="G475" s="58">
        <v>7.1519489109589029</v>
      </c>
      <c r="H475" s="58">
        <v>7.048644966514459</v>
      </c>
      <c r="I475" s="58">
        <v>7.0454699942922376</v>
      </c>
      <c r="J475" s="58">
        <v>7.0869011137366842</v>
      </c>
      <c r="M475" s="34" t="s">
        <v>9</v>
      </c>
      <c r="N475" s="34" t="s">
        <v>4</v>
      </c>
      <c r="O475" s="26">
        <v>42736</v>
      </c>
      <c r="P475" s="33" t="s">
        <v>68</v>
      </c>
      <c r="Q475" s="27" t="s">
        <v>33</v>
      </c>
      <c r="R475" s="53">
        <v>0.49952516666666658</v>
      </c>
      <c r="S475" s="53">
        <v>0.49088599999999999</v>
      </c>
      <c r="T475" s="53">
        <v>0.47920569444444439</v>
      </c>
    </row>
    <row r="476" spans="1:20" x14ac:dyDescent="0.25">
      <c r="A476" s="55" t="s">
        <v>7</v>
      </c>
      <c r="B476" s="55" t="s">
        <v>6</v>
      </c>
      <c r="C476" s="55">
        <v>42916</v>
      </c>
      <c r="D476" s="35" t="s">
        <v>44</v>
      </c>
      <c r="E476" s="35" t="s">
        <v>34</v>
      </c>
      <c r="F476" s="58">
        <v>6.711648910958905</v>
      </c>
      <c r="G476" s="58">
        <v>6.8019489109589033</v>
      </c>
      <c r="H476" s="58">
        <v>6.6986449665144594</v>
      </c>
      <c r="I476" s="58">
        <v>6.6954699942922371</v>
      </c>
      <c r="J476" s="58">
        <v>6.7369011137366837</v>
      </c>
      <c r="M476" s="26" t="s">
        <v>9</v>
      </c>
      <c r="N476" s="26" t="s">
        <v>4</v>
      </c>
      <c r="O476" s="26">
        <v>42736</v>
      </c>
      <c r="P476" s="33" t="s">
        <v>68</v>
      </c>
      <c r="Q476" s="27" t="s">
        <v>35</v>
      </c>
      <c r="R476" s="53">
        <v>0.4645251666666666</v>
      </c>
      <c r="S476" s="53">
        <v>0.4558859999999999</v>
      </c>
      <c r="T476" s="53">
        <v>0.44420569444444435</v>
      </c>
    </row>
    <row r="477" spans="1:20" x14ac:dyDescent="0.25">
      <c r="A477" s="55" t="s">
        <v>7</v>
      </c>
      <c r="B477" s="55" t="s">
        <v>6</v>
      </c>
      <c r="C477" s="55">
        <v>42916</v>
      </c>
      <c r="D477" s="35" t="s">
        <v>45</v>
      </c>
      <c r="E477" s="35" t="s">
        <v>29</v>
      </c>
      <c r="F477" s="58">
        <v>6.8134506232876717</v>
      </c>
      <c r="G477" s="58">
        <v>7.0913466232876727</v>
      </c>
      <c r="H477" s="58">
        <v>6.9558826788432286</v>
      </c>
      <c r="I477" s="58">
        <v>6.9960187066210056</v>
      </c>
      <c r="J477" s="58">
        <v>6.7913790760654509</v>
      </c>
      <c r="M477" s="34" t="s">
        <v>9</v>
      </c>
      <c r="N477" s="34" t="s">
        <v>4</v>
      </c>
      <c r="O477" s="26">
        <v>42736</v>
      </c>
      <c r="P477" s="33" t="s">
        <v>69</v>
      </c>
      <c r="Q477" s="27" t="s">
        <v>31</v>
      </c>
      <c r="R477" s="53">
        <v>0.57478745833333333</v>
      </c>
      <c r="S477" s="53">
        <v>0.57137443749999994</v>
      </c>
      <c r="T477" s="53">
        <v>0.55712187499999999</v>
      </c>
    </row>
    <row r="478" spans="1:20" x14ac:dyDescent="0.25">
      <c r="A478" s="55" t="s">
        <v>7</v>
      </c>
      <c r="B478" s="55" t="s">
        <v>6</v>
      </c>
      <c r="C478" s="55">
        <v>42916</v>
      </c>
      <c r="D478" s="35" t="s">
        <v>45</v>
      </c>
      <c r="E478" s="35" t="s">
        <v>32</v>
      </c>
      <c r="F478" s="58">
        <v>6.6134506232876715</v>
      </c>
      <c r="G478" s="58">
        <v>6.8913466232876726</v>
      </c>
      <c r="H478" s="58">
        <v>6.7558826788432285</v>
      </c>
      <c r="I478" s="58">
        <v>6.7960187066210054</v>
      </c>
      <c r="J478" s="58">
        <v>6.5913790760654507</v>
      </c>
      <c r="M478" s="26" t="s">
        <v>9</v>
      </c>
      <c r="N478" s="26" t="s">
        <v>4</v>
      </c>
      <c r="O478" s="26">
        <v>42736</v>
      </c>
      <c r="P478" s="33" t="s">
        <v>69</v>
      </c>
      <c r="Q478" s="27" t="s">
        <v>33</v>
      </c>
      <c r="R478" s="53">
        <v>0.55478745833333343</v>
      </c>
      <c r="S478" s="53">
        <v>0.55137443750000004</v>
      </c>
      <c r="T478" s="53">
        <v>0.53712187500000008</v>
      </c>
    </row>
    <row r="479" spans="1:20" x14ac:dyDescent="0.25">
      <c r="A479" s="55" t="s">
        <v>7</v>
      </c>
      <c r="B479" s="55" t="s">
        <v>6</v>
      </c>
      <c r="C479" s="55">
        <v>42916</v>
      </c>
      <c r="D479" s="35" t="s">
        <v>45</v>
      </c>
      <c r="E479" s="35" t="s">
        <v>34</v>
      </c>
      <c r="F479" s="58">
        <v>6.2634506232876719</v>
      </c>
      <c r="G479" s="58">
        <v>6.5413466232876729</v>
      </c>
      <c r="H479" s="58">
        <v>6.4058826788432288</v>
      </c>
      <c r="I479" s="58">
        <v>6.4460187066210057</v>
      </c>
      <c r="J479" s="58">
        <v>6.2413790760654511</v>
      </c>
      <c r="M479" s="34" t="s">
        <v>9</v>
      </c>
      <c r="N479" s="34" t="s">
        <v>4</v>
      </c>
      <c r="O479" s="26">
        <v>42736</v>
      </c>
      <c r="P479" s="33" t="s">
        <v>69</v>
      </c>
      <c r="Q479" s="27" t="s">
        <v>35</v>
      </c>
      <c r="R479" s="53">
        <v>0.51978745833333329</v>
      </c>
      <c r="S479" s="53">
        <v>0.51637443749999989</v>
      </c>
      <c r="T479" s="53">
        <v>0.50212187500000005</v>
      </c>
    </row>
    <row r="480" spans="1:20" x14ac:dyDescent="0.25">
      <c r="A480" s="55" t="s">
        <v>7</v>
      </c>
      <c r="B480" s="55" t="s">
        <v>6</v>
      </c>
      <c r="C480" s="55">
        <v>42916</v>
      </c>
      <c r="D480" s="35" t="s">
        <v>46</v>
      </c>
      <c r="E480" s="35" t="s">
        <v>29</v>
      </c>
      <c r="F480" s="58">
        <v>6.471558623287673</v>
      </c>
      <c r="G480" s="58">
        <v>6.863880623287673</v>
      </c>
      <c r="H480" s="58">
        <v>6.696682678843227</v>
      </c>
      <c r="I480" s="58">
        <v>6.7851577066210051</v>
      </c>
      <c r="J480" s="58">
        <v>6.8199273538432283</v>
      </c>
      <c r="M480" s="28" t="s">
        <v>9</v>
      </c>
      <c r="N480" s="28" t="s">
        <v>4</v>
      </c>
      <c r="O480" s="28">
        <v>42794</v>
      </c>
      <c r="P480" s="35" t="s">
        <v>67</v>
      </c>
      <c r="Q480" s="35" t="s">
        <v>31</v>
      </c>
      <c r="R480" s="56">
        <v>0.63601733333333343</v>
      </c>
      <c r="S480" s="56">
        <v>0.62018343750000005</v>
      </c>
      <c r="T480" s="56">
        <v>0.60897331944444455</v>
      </c>
    </row>
    <row r="481" spans="1:20" x14ac:dyDescent="0.25">
      <c r="A481" s="55" t="s">
        <v>7</v>
      </c>
      <c r="B481" s="55" t="s">
        <v>6</v>
      </c>
      <c r="C481" s="55">
        <v>42916</v>
      </c>
      <c r="D481" s="35" t="s">
        <v>46</v>
      </c>
      <c r="E481" s="35" t="s">
        <v>32</v>
      </c>
      <c r="F481" s="58">
        <v>6.2715586232876728</v>
      </c>
      <c r="G481" s="58">
        <v>6.6638806232876728</v>
      </c>
      <c r="H481" s="58">
        <v>6.4966826788432268</v>
      </c>
      <c r="I481" s="58">
        <v>6.5851577066210059</v>
      </c>
      <c r="J481" s="58">
        <v>6.6199273538432282</v>
      </c>
      <c r="M481" s="28" t="s">
        <v>9</v>
      </c>
      <c r="N481" s="28" t="s">
        <v>4</v>
      </c>
      <c r="O481" s="28">
        <v>42794</v>
      </c>
      <c r="P481" s="35" t="s">
        <v>67</v>
      </c>
      <c r="Q481" s="35" t="s">
        <v>33</v>
      </c>
      <c r="R481" s="56">
        <v>0.61601733333333342</v>
      </c>
      <c r="S481" s="56">
        <v>0.60018343750000014</v>
      </c>
      <c r="T481" s="56">
        <v>0.58897331944444464</v>
      </c>
    </row>
    <row r="482" spans="1:20" x14ac:dyDescent="0.25">
      <c r="A482" s="55" t="s">
        <v>7</v>
      </c>
      <c r="B482" s="55" t="s">
        <v>6</v>
      </c>
      <c r="C482" s="55">
        <v>42916</v>
      </c>
      <c r="D482" s="35" t="s">
        <v>46</v>
      </c>
      <c r="E482" s="35" t="s">
        <v>34</v>
      </c>
      <c r="F482" s="58">
        <v>5.9215586232876731</v>
      </c>
      <c r="G482" s="58">
        <v>6.3138806232876732</v>
      </c>
      <c r="H482" s="58">
        <v>6.1466826788432272</v>
      </c>
      <c r="I482" s="58">
        <v>6.2351577066210053</v>
      </c>
      <c r="J482" s="58">
        <v>6.2699273538432276</v>
      </c>
      <c r="M482" s="28" t="s">
        <v>9</v>
      </c>
      <c r="N482" s="28" t="s">
        <v>4</v>
      </c>
      <c r="O482" s="28">
        <v>42794</v>
      </c>
      <c r="P482" s="35" t="s">
        <v>67</v>
      </c>
      <c r="Q482" s="35" t="s">
        <v>35</v>
      </c>
      <c r="R482" s="56">
        <v>0.58101733333333327</v>
      </c>
      <c r="S482" s="56">
        <v>0.56518343750000011</v>
      </c>
      <c r="T482" s="56">
        <v>0.5539733194444445</v>
      </c>
    </row>
    <row r="483" spans="1:20" x14ac:dyDescent="0.25">
      <c r="A483" s="55" t="s">
        <v>7</v>
      </c>
      <c r="B483" s="55" t="s">
        <v>6</v>
      </c>
      <c r="C483" s="55">
        <v>42916</v>
      </c>
      <c r="D483" s="35" t="s">
        <v>47</v>
      </c>
      <c r="E483" s="35" t="s">
        <v>29</v>
      </c>
      <c r="F483" s="58">
        <v>6.9167247328767134</v>
      </c>
      <c r="G483" s="58">
        <v>7.1203527328767127</v>
      </c>
      <c r="H483" s="58">
        <v>6.9809887884322679</v>
      </c>
      <c r="I483" s="58">
        <v>7.0129828162100454</v>
      </c>
      <c r="J483" s="58">
        <v>6.9923076300989351</v>
      </c>
      <c r="M483" s="28" t="s">
        <v>9</v>
      </c>
      <c r="N483" s="28" t="s">
        <v>4</v>
      </c>
      <c r="O483" s="28">
        <v>42794</v>
      </c>
      <c r="P483" s="35" t="s">
        <v>68</v>
      </c>
      <c r="Q483" s="35" t="s">
        <v>31</v>
      </c>
      <c r="R483" s="56">
        <v>0.5278923333333333</v>
      </c>
      <c r="S483" s="56">
        <v>0.50780550000000013</v>
      </c>
      <c r="T483" s="56">
        <v>0.4948543611111112</v>
      </c>
    </row>
    <row r="484" spans="1:20" x14ac:dyDescent="0.25">
      <c r="A484" s="55" t="s">
        <v>7</v>
      </c>
      <c r="B484" s="55" t="s">
        <v>6</v>
      </c>
      <c r="C484" s="55">
        <v>42916</v>
      </c>
      <c r="D484" s="35" t="s">
        <v>47</v>
      </c>
      <c r="E484" s="35" t="s">
        <v>32</v>
      </c>
      <c r="F484" s="58">
        <v>6.7167247328767132</v>
      </c>
      <c r="G484" s="58">
        <v>6.9203527328767125</v>
      </c>
      <c r="H484" s="58">
        <v>6.7809887884322677</v>
      </c>
      <c r="I484" s="58">
        <v>6.8129828162100452</v>
      </c>
      <c r="J484" s="58">
        <v>6.7923076300989349</v>
      </c>
      <c r="M484" s="28" t="s">
        <v>9</v>
      </c>
      <c r="N484" s="28" t="s">
        <v>4</v>
      </c>
      <c r="O484" s="28">
        <v>42794</v>
      </c>
      <c r="P484" s="35" t="s">
        <v>68</v>
      </c>
      <c r="Q484" s="35" t="s">
        <v>33</v>
      </c>
      <c r="R484" s="56">
        <v>0.50789233333333328</v>
      </c>
      <c r="S484" s="56">
        <v>0.48780550000000006</v>
      </c>
      <c r="T484" s="56">
        <v>0.47485436111111118</v>
      </c>
    </row>
    <row r="485" spans="1:20" x14ac:dyDescent="0.25">
      <c r="A485" s="55" t="s">
        <v>7</v>
      </c>
      <c r="B485" s="55" t="s">
        <v>6</v>
      </c>
      <c r="C485" s="55">
        <v>42916</v>
      </c>
      <c r="D485" s="35" t="s">
        <v>47</v>
      </c>
      <c r="E485" s="35" t="s">
        <v>34</v>
      </c>
      <c r="F485" s="58">
        <v>6.3667247328767136</v>
      </c>
      <c r="G485" s="58">
        <v>6.570352732876712</v>
      </c>
      <c r="H485" s="58">
        <v>6.4309887884322681</v>
      </c>
      <c r="I485" s="58">
        <v>6.4629828162100456</v>
      </c>
      <c r="J485" s="58">
        <v>6.4423076300989353</v>
      </c>
      <c r="M485" s="28" t="s">
        <v>9</v>
      </c>
      <c r="N485" s="28" t="s">
        <v>4</v>
      </c>
      <c r="O485" s="28">
        <v>42794</v>
      </c>
      <c r="P485" s="35" t="s">
        <v>68</v>
      </c>
      <c r="Q485" s="35" t="s">
        <v>35</v>
      </c>
      <c r="R485" s="56">
        <v>0.47289233333333325</v>
      </c>
      <c r="S485" s="56">
        <v>0.45280550000000003</v>
      </c>
      <c r="T485" s="56">
        <v>0.4398543611111112</v>
      </c>
    </row>
    <row r="486" spans="1:20" x14ac:dyDescent="0.25">
      <c r="A486" s="55" t="s">
        <v>7</v>
      </c>
      <c r="B486" s="55" t="s">
        <v>6</v>
      </c>
      <c r="C486" s="55">
        <v>42916</v>
      </c>
      <c r="D486" s="35" t="s">
        <v>48</v>
      </c>
      <c r="E486" s="35" t="s">
        <v>29</v>
      </c>
      <c r="F486" s="58">
        <v>7.3455021343561651</v>
      </c>
      <c r="G486" s="58">
        <v>7.486751530356166</v>
      </c>
      <c r="H486" s="58">
        <v>7.419481701911721</v>
      </c>
      <c r="I486" s="58">
        <v>7.4424586536894974</v>
      </c>
      <c r="J486" s="58">
        <v>7.4496815109117192</v>
      </c>
      <c r="M486" s="28" t="s">
        <v>9</v>
      </c>
      <c r="N486" s="28" t="s">
        <v>4</v>
      </c>
      <c r="O486" s="28">
        <v>42794</v>
      </c>
      <c r="P486" s="35" t="s">
        <v>69</v>
      </c>
      <c r="Q486" s="35" t="s">
        <v>31</v>
      </c>
      <c r="R486" s="56">
        <v>0.59504962499999992</v>
      </c>
      <c r="S486" s="56">
        <v>0.5717251874999999</v>
      </c>
      <c r="T486" s="56">
        <v>0.55553248611111117</v>
      </c>
    </row>
    <row r="487" spans="1:20" x14ac:dyDescent="0.25">
      <c r="A487" s="55" t="s">
        <v>7</v>
      </c>
      <c r="B487" s="55" t="s">
        <v>6</v>
      </c>
      <c r="C487" s="55">
        <v>42916</v>
      </c>
      <c r="D487" s="35" t="s">
        <v>48</v>
      </c>
      <c r="E487" s="35" t="s">
        <v>32</v>
      </c>
      <c r="F487" s="58">
        <v>7.1455021343561658</v>
      </c>
      <c r="G487" s="58">
        <v>7.2867515303561659</v>
      </c>
      <c r="H487" s="58">
        <v>7.2194817019117208</v>
      </c>
      <c r="I487" s="58">
        <v>7.2424586536894981</v>
      </c>
      <c r="J487" s="58">
        <v>7.249681510911719</v>
      </c>
      <c r="M487" s="28" t="s">
        <v>9</v>
      </c>
      <c r="N487" s="28" t="s">
        <v>4</v>
      </c>
      <c r="O487" s="28">
        <v>42794</v>
      </c>
      <c r="P487" s="35" t="s">
        <v>69</v>
      </c>
      <c r="Q487" s="35" t="s">
        <v>33</v>
      </c>
      <c r="R487" s="56">
        <v>0.5750496249999999</v>
      </c>
      <c r="S487" s="56">
        <v>0.55172518749999999</v>
      </c>
      <c r="T487" s="56">
        <v>0.53553248611111115</v>
      </c>
    </row>
    <row r="488" spans="1:20" x14ac:dyDescent="0.25">
      <c r="A488" s="55" t="s">
        <v>7</v>
      </c>
      <c r="B488" s="55" t="s">
        <v>6</v>
      </c>
      <c r="C488" s="55">
        <v>42916</v>
      </c>
      <c r="D488" s="35" t="s">
        <v>48</v>
      </c>
      <c r="E488" s="35" t="s">
        <v>34</v>
      </c>
      <c r="F488" s="58">
        <v>6.7955021343561652</v>
      </c>
      <c r="G488" s="58">
        <v>6.9367515303561662</v>
      </c>
      <c r="H488" s="58">
        <v>6.8694817019117211</v>
      </c>
      <c r="I488" s="58">
        <v>6.8924586536894976</v>
      </c>
      <c r="J488" s="58">
        <v>6.8996815109117193</v>
      </c>
      <c r="M488" s="28" t="s">
        <v>9</v>
      </c>
      <c r="N488" s="28" t="s">
        <v>4</v>
      </c>
      <c r="O488" s="28">
        <v>42794</v>
      </c>
      <c r="P488" s="35" t="s">
        <v>69</v>
      </c>
      <c r="Q488" s="35" t="s">
        <v>35</v>
      </c>
      <c r="R488" s="56">
        <v>0.54004962499999987</v>
      </c>
      <c r="S488" s="56">
        <v>0.51672518749999985</v>
      </c>
      <c r="T488" s="56">
        <v>0.50053248611111112</v>
      </c>
    </row>
    <row r="489" spans="1:20" x14ac:dyDescent="0.25">
      <c r="A489" s="51" t="s">
        <v>7</v>
      </c>
      <c r="B489" s="51" t="s">
        <v>6</v>
      </c>
      <c r="C489" s="51">
        <v>42947</v>
      </c>
      <c r="D489" s="33" t="s">
        <v>42</v>
      </c>
      <c r="E489" s="27" t="s">
        <v>29</v>
      </c>
      <c r="F489" s="52">
        <v>7.0867996643835625</v>
      </c>
      <c r="G489" s="52">
        <v>7.2902237754946739</v>
      </c>
      <c r="H489" s="52">
        <v>7.085712182902081</v>
      </c>
      <c r="I489" s="52">
        <v>7.1847299779252296</v>
      </c>
      <c r="J489" s="52" t="s">
        <v>61</v>
      </c>
      <c r="M489" s="26" t="s">
        <v>9</v>
      </c>
      <c r="N489" s="26" t="s">
        <v>4</v>
      </c>
      <c r="O489" s="26">
        <v>42825</v>
      </c>
      <c r="P489" s="33" t="s">
        <v>67</v>
      </c>
      <c r="Q489" s="27" t="s">
        <v>31</v>
      </c>
      <c r="R489" s="53">
        <v>0.64667333333333343</v>
      </c>
      <c r="S489" s="53">
        <v>0.62046743750000011</v>
      </c>
      <c r="T489" s="53">
        <v>0.60811198611111106</v>
      </c>
    </row>
    <row r="490" spans="1:20" x14ac:dyDescent="0.25">
      <c r="A490" s="51" t="s">
        <v>7</v>
      </c>
      <c r="B490" s="51" t="s">
        <v>6</v>
      </c>
      <c r="C490" s="51">
        <v>42947</v>
      </c>
      <c r="D490" s="33" t="s">
        <v>42</v>
      </c>
      <c r="E490" s="27" t="s">
        <v>32</v>
      </c>
      <c r="F490" s="52">
        <v>6.8867996643835623</v>
      </c>
      <c r="G490" s="52">
        <v>7.0902237754946738</v>
      </c>
      <c r="H490" s="52">
        <v>6.8857121829020809</v>
      </c>
      <c r="I490" s="52">
        <v>6.9847299779252294</v>
      </c>
      <c r="J490" s="52" t="s">
        <v>61</v>
      </c>
      <c r="M490" s="34" t="s">
        <v>9</v>
      </c>
      <c r="N490" s="34" t="s">
        <v>4</v>
      </c>
      <c r="O490" s="26">
        <v>42825</v>
      </c>
      <c r="P490" s="33" t="s">
        <v>67</v>
      </c>
      <c r="Q490" s="27" t="s">
        <v>33</v>
      </c>
      <c r="R490" s="53">
        <v>0.62667333333333342</v>
      </c>
      <c r="S490" s="53">
        <v>0.60046743750000009</v>
      </c>
      <c r="T490" s="53">
        <v>0.58811198611111115</v>
      </c>
    </row>
    <row r="491" spans="1:20" x14ac:dyDescent="0.25">
      <c r="A491" s="51" t="s">
        <v>7</v>
      </c>
      <c r="B491" s="51" t="s">
        <v>6</v>
      </c>
      <c r="C491" s="51">
        <v>42947</v>
      </c>
      <c r="D491" s="33" t="s">
        <v>42</v>
      </c>
      <c r="E491" s="27" t="s">
        <v>34</v>
      </c>
      <c r="F491" s="52">
        <v>6.5367996643835626</v>
      </c>
      <c r="G491" s="52">
        <v>6.7402237754946741</v>
      </c>
      <c r="H491" s="52">
        <v>6.5357121829020812</v>
      </c>
      <c r="I491" s="52">
        <v>6.6347299779252298</v>
      </c>
      <c r="J491" s="52" t="s">
        <v>61</v>
      </c>
      <c r="M491" s="34" t="s">
        <v>9</v>
      </c>
      <c r="N491" s="34" t="s">
        <v>4</v>
      </c>
      <c r="O491" s="26">
        <v>42825</v>
      </c>
      <c r="P491" s="33" t="s">
        <v>67</v>
      </c>
      <c r="Q491" s="27" t="s">
        <v>35</v>
      </c>
      <c r="R491" s="53">
        <v>0.59167333333333338</v>
      </c>
      <c r="S491" s="53">
        <v>0.56546743750000006</v>
      </c>
      <c r="T491" s="53">
        <v>0.55311198611111112</v>
      </c>
    </row>
    <row r="492" spans="1:20" x14ac:dyDescent="0.25">
      <c r="A492" s="51" t="s">
        <v>7</v>
      </c>
      <c r="B492" s="51" t="s">
        <v>6</v>
      </c>
      <c r="C492" s="51">
        <v>42947</v>
      </c>
      <c r="D492" s="33" t="s">
        <v>43</v>
      </c>
      <c r="E492" s="27" t="s">
        <v>29</v>
      </c>
      <c r="F492" s="52">
        <v>6.7458313904109604</v>
      </c>
      <c r="G492" s="52">
        <v>6.9984939945776263</v>
      </c>
      <c r="H492" s="52">
        <v>6.949887543188737</v>
      </c>
      <c r="I492" s="52">
        <v>7.0820388150637381</v>
      </c>
      <c r="J492" s="52" t="s">
        <v>61</v>
      </c>
      <c r="M492" s="26" t="s">
        <v>9</v>
      </c>
      <c r="N492" s="26" t="s">
        <v>4</v>
      </c>
      <c r="O492" s="26">
        <v>42825</v>
      </c>
      <c r="P492" s="33" t="s">
        <v>68</v>
      </c>
      <c r="Q492" s="27" t="s">
        <v>31</v>
      </c>
      <c r="R492" s="53">
        <v>0.53269233333333332</v>
      </c>
      <c r="S492" s="53">
        <v>0.50522149999999999</v>
      </c>
      <c r="T492" s="53">
        <v>0.49142502777777786</v>
      </c>
    </row>
    <row r="493" spans="1:20" x14ac:dyDescent="0.25">
      <c r="A493" s="51" t="s">
        <v>7</v>
      </c>
      <c r="B493" s="51" t="s">
        <v>6</v>
      </c>
      <c r="C493" s="51">
        <v>42947</v>
      </c>
      <c r="D493" s="33" t="s">
        <v>43</v>
      </c>
      <c r="E493" s="27" t="s">
        <v>32</v>
      </c>
      <c r="F493" s="52">
        <v>6.5458313904109602</v>
      </c>
      <c r="G493" s="52">
        <v>6.7984939945776262</v>
      </c>
      <c r="H493" s="52">
        <v>6.7498875431887368</v>
      </c>
      <c r="I493" s="52">
        <v>6.8820388150637388</v>
      </c>
      <c r="J493" s="52" t="s">
        <v>61</v>
      </c>
      <c r="M493" s="34" t="s">
        <v>9</v>
      </c>
      <c r="N493" s="34" t="s">
        <v>4</v>
      </c>
      <c r="O493" s="26">
        <v>42825</v>
      </c>
      <c r="P493" s="33" t="s">
        <v>68</v>
      </c>
      <c r="Q493" s="27" t="s">
        <v>33</v>
      </c>
      <c r="R493" s="53">
        <v>0.51269233333333342</v>
      </c>
      <c r="S493" s="53">
        <v>0.48522150000000003</v>
      </c>
      <c r="T493" s="53">
        <v>0.47142502777777784</v>
      </c>
    </row>
    <row r="494" spans="1:20" x14ac:dyDescent="0.25">
      <c r="A494" s="51" t="s">
        <v>7</v>
      </c>
      <c r="B494" s="51" t="s">
        <v>6</v>
      </c>
      <c r="C494" s="51">
        <v>42947</v>
      </c>
      <c r="D494" s="33" t="s">
        <v>43</v>
      </c>
      <c r="E494" s="27" t="s">
        <v>34</v>
      </c>
      <c r="F494" s="52">
        <v>6.1958313904109605</v>
      </c>
      <c r="G494" s="52">
        <v>6.4484939945776265</v>
      </c>
      <c r="H494" s="52">
        <v>6.3998875431887372</v>
      </c>
      <c r="I494" s="52">
        <v>6.5320388150637383</v>
      </c>
      <c r="J494" s="52" t="s">
        <v>61</v>
      </c>
      <c r="M494" s="26" t="s">
        <v>9</v>
      </c>
      <c r="N494" s="26" t="s">
        <v>4</v>
      </c>
      <c r="O494" s="26">
        <v>42825</v>
      </c>
      <c r="P494" s="33" t="s">
        <v>68</v>
      </c>
      <c r="Q494" s="27" t="s">
        <v>35</v>
      </c>
      <c r="R494" s="53">
        <v>0.47769233333333333</v>
      </c>
      <c r="S494" s="53">
        <v>0.45022150000000005</v>
      </c>
      <c r="T494" s="53">
        <v>0.43642502777777781</v>
      </c>
    </row>
    <row r="495" spans="1:20" x14ac:dyDescent="0.25">
      <c r="A495" s="51" t="s">
        <v>7</v>
      </c>
      <c r="B495" s="51" t="s">
        <v>6</v>
      </c>
      <c r="C495" s="51">
        <v>42947</v>
      </c>
      <c r="D495" s="37" t="s">
        <v>44</v>
      </c>
      <c r="E495" s="33" t="s">
        <v>29</v>
      </c>
      <c r="F495" s="52">
        <v>7.3423129109589054</v>
      </c>
      <c r="G495" s="52">
        <v>7.3283899248477935</v>
      </c>
      <c r="H495" s="52">
        <v>7.2426229757737186</v>
      </c>
      <c r="I495" s="52">
        <v>7.2440287626950166</v>
      </c>
      <c r="J495" s="52" t="s">
        <v>61</v>
      </c>
      <c r="M495" s="34" t="s">
        <v>9</v>
      </c>
      <c r="N495" s="34" t="s">
        <v>4</v>
      </c>
      <c r="O495" s="26">
        <v>42825</v>
      </c>
      <c r="P495" s="33" t="s">
        <v>69</v>
      </c>
      <c r="Q495" s="27" t="s">
        <v>31</v>
      </c>
      <c r="R495" s="53">
        <v>0.60764962499999997</v>
      </c>
      <c r="S495" s="53">
        <v>0.57104118749999999</v>
      </c>
      <c r="T495" s="53">
        <v>0.55370315277777782</v>
      </c>
    </row>
    <row r="496" spans="1:20" x14ac:dyDescent="0.25">
      <c r="A496" s="51" t="s">
        <v>7</v>
      </c>
      <c r="B496" s="51" t="s">
        <v>6</v>
      </c>
      <c r="C496" s="51">
        <v>42947</v>
      </c>
      <c r="D496" s="37" t="s">
        <v>44</v>
      </c>
      <c r="E496" s="33" t="s">
        <v>32</v>
      </c>
      <c r="F496" s="52">
        <v>7.1423129109589052</v>
      </c>
      <c r="G496" s="52">
        <v>7.1283899248477933</v>
      </c>
      <c r="H496" s="52">
        <v>7.0426229757737193</v>
      </c>
      <c r="I496" s="52">
        <v>7.0440287626950164</v>
      </c>
      <c r="J496" s="52" t="s">
        <v>61</v>
      </c>
      <c r="M496" s="26" t="s">
        <v>9</v>
      </c>
      <c r="N496" s="26" t="s">
        <v>4</v>
      </c>
      <c r="O496" s="26">
        <v>42825</v>
      </c>
      <c r="P496" s="33" t="s">
        <v>69</v>
      </c>
      <c r="Q496" s="27" t="s">
        <v>33</v>
      </c>
      <c r="R496" s="53">
        <v>0.58764962500000006</v>
      </c>
      <c r="S496" s="53">
        <v>0.55104118749999997</v>
      </c>
      <c r="T496" s="53">
        <v>0.5337031527777778</v>
      </c>
    </row>
    <row r="497" spans="1:20" x14ac:dyDescent="0.25">
      <c r="A497" s="51" t="s">
        <v>7</v>
      </c>
      <c r="B497" s="51" t="s">
        <v>6</v>
      </c>
      <c r="C497" s="51">
        <v>42947</v>
      </c>
      <c r="D497" s="37" t="s">
        <v>44</v>
      </c>
      <c r="E497" s="33" t="s">
        <v>34</v>
      </c>
      <c r="F497" s="52">
        <v>6.7923129109589055</v>
      </c>
      <c r="G497" s="52">
        <v>6.7783899248477937</v>
      </c>
      <c r="H497" s="52">
        <v>6.6926229757737188</v>
      </c>
      <c r="I497" s="52">
        <v>6.6940287626950168</v>
      </c>
      <c r="J497" s="52" t="s">
        <v>61</v>
      </c>
      <c r="M497" s="34" t="s">
        <v>9</v>
      </c>
      <c r="N497" s="34" t="s">
        <v>4</v>
      </c>
      <c r="O497" s="26">
        <v>42825</v>
      </c>
      <c r="P497" s="33" t="s">
        <v>69</v>
      </c>
      <c r="Q497" s="27" t="s">
        <v>35</v>
      </c>
      <c r="R497" s="53">
        <v>0.55264962500000003</v>
      </c>
      <c r="S497" s="53">
        <v>0.51604118749999994</v>
      </c>
      <c r="T497" s="53">
        <v>0.49870315277777771</v>
      </c>
    </row>
    <row r="498" spans="1:20" x14ac:dyDescent="0.25">
      <c r="A498" s="51" t="s">
        <v>7</v>
      </c>
      <c r="B498" s="51" t="s">
        <v>6</v>
      </c>
      <c r="C498" s="51">
        <v>42947</v>
      </c>
      <c r="D498" s="37" t="s">
        <v>45</v>
      </c>
      <c r="E498" s="33" t="s">
        <v>29</v>
      </c>
      <c r="F498" s="52">
        <v>6.9108906232876723</v>
      </c>
      <c r="G498" s="52">
        <v>7.0724856371765599</v>
      </c>
      <c r="H498" s="52">
        <v>6.9559806881024855</v>
      </c>
      <c r="I498" s="52">
        <v>6.9666997562737816</v>
      </c>
      <c r="J498" s="52" t="s">
        <v>61</v>
      </c>
      <c r="M498" s="28" t="s">
        <v>9</v>
      </c>
      <c r="N498" s="28" t="s">
        <v>4</v>
      </c>
      <c r="O498" s="28">
        <v>42855</v>
      </c>
      <c r="P498" s="35" t="s">
        <v>67</v>
      </c>
      <c r="Q498" s="35" t="s">
        <v>31</v>
      </c>
      <c r="R498" s="56">
        <v>0.64142670833333337</v>
      </c>
      <c r="S498" s="56">
        <v>0.61573400000000011</v>
      </c>
      <c r="T498" s="56">
        <v>0.60514973611111122</v>
      </c>
    </row>
    <row r="499" spans="1:20" x14ac:dyDescent="0.25">
      <c r="A499" s="51" t="s">
        <v>7</v>
      </c>
      <c r="B499" s="51" t="s">
        <v>6</v>
      </c>
      <c r="C499" s="51">
        <v>42947</v>
      </c>
      <c r="D499" s="37" t="s">
        <v>45</v>
      </c>
      <c r="E499" s="33" t="s">
        <v>32</v>
      </c>
      <c r="F499" s="52">
        <v>6.7108906232876722</v>
      </c>
      <c r="G499" s="52">
        <v>6.8724856371765597</v>
      </c>
      <c r="H499" s="52">
        <v>6.7559806881024853</v>
      </c>
      <c r="I499" s="52">
        <v>6.7666997562737823</v>
      </c>
      <c r="J499" s="52" t="s">
        <v>61</v>
      </c>
      <c r="M499" s="28" t="s">
        <v>9</v>
      </c>
      <c r="N499" s="28" t="s">
        <v>4</v>
      </c>
      <c r="O499" s="28">
        <v>42855</v>
      </c>
      <c r="P499" s="35" t="s">
        <v>67</v>
      </c>
      <c r="Q499" s="35" t="s">
        <v>33</v>
      </c>
      <c r="R499" s="56">
        <v>0.62142670833333347</v>
      </c>
      <c r="S499" s="56">
        <v>0.5957340000000001</v>
      </c>
      <c r="T499" s="56">
        <v>0.58514973611111121</v>
      </c>
    </row>
    <row r="500" spans="1:20" x14ac:dyDescent="0.25">
      <c r="A500" s="51" t="s">
        <v>7</v>
      </c>
      <c r="B500" s="51" t="s">
        <v>6</v>
      </c>
      <c r="C500" s="51">
        <v>42947</v>
      </c>
      <c r="D500" s="37" t="s">
        <v>45</v>
      </c>
      <c r="E500" s="33" t="s">
        <v>34</v>
      </c>
      <c r="F500" s="52">
        <v>6.3608906232876716</v>
      </c>
      <c r="G500" s="52">
        <v>6.52248563717656</v>
      </c>
      <c r="H500" s="52">
        <v>6.4059806881024857</v>
      </c>
      <c r="I500" s="52">
        <v>6.4166997562737818</v>
      </c>
      <c r="J500" s="52" t="s">
        <v>61</v>
      </c>
      <c r="M500" s="28" t="s">
        <v>9</v>
      </c>
      <c r="N500" s="28" t="s">
        <v>4</v>
      </c>
      <c r="O500" s="28">
        <v>42855</v>
      </c>
      <c r="P500" s="35" t="s">
        <v>67</v>
      </c>
      <c r="Q500" s="35" t="s">
        <v>35</v>
      </c>
      <c r="R500" s="56">
        <v>0.58642670833333344</v>
      </c>
      <c r="S500" s="56">
        <v>0.56073400000000007</v>
      </c>
      <c r="T500" s="56">
        <v>0.55014973611111118</v>
      </c>
    </row>
    <row r="501" spans="1:20" x14ac:dyDescent="0.25">
      <c r="A501" s="51" t="s">
        <v>7</v>
      </c>
      <c r="B501" s="51" t="s">
        <v>6</v>
      </c>
      <c r="C501" s="51">
        <v>42947</v>
      </c>
      <c r="D501" s="37" t="s">
        <v>46</v>
      </c>
      <c r="E501" s="33" t="s">
        <v>29</v>
      </c>
      <c r="F501" s="52">
        <v>6.628398623287671</v>
      </c>
      <c r="G501" s="52">
        <v>6.8509596371765626</v>
      </c>
      <c r="H501" s="52">
        <v>6.716436688102486</v>
      </c>
      <c r="I501" s="52">
        <v>6.7871167909960048</v>
      </c>
      <c r="J501" s="52" t="s">
        <v>61</v>
      </c>
      <c r="M501" s="28" t="s">
        <v>9</v>
      </c>
      <c r="N501" s="28" t="s">
        <v>4</v>
      </c>
      <c r="O501" s="28">
        <v>42855</v>
      </c>
      <c r="P501" s="35" t="s">
        <v>68</v>
      </c>
      <c r="Q501" s="35" t="s">
        <v>31</v>
      </c>
      <c r="R501" s="56">
        <v>0.5260495833333334</v>
      </c>
      <c r="S501" s="56">
        <v>0.49966568750000001</v>
      </c>
      <c r="T501" s="56">
        <v>0.48816315277777778</v>
      </c>
    </row>
    <row r="502" spans="1:20" x14ac:dyDescent="0.25">
      <c r="A502" s="51" t="s">
        <v>7</v>
      </c>
      <c r="B502" s="51" t="s">
        <v>6</v>
      </c>
      <c r="C502" s="51">
        <v>42947</v>
      </c>
      <c r="D502" s="37" t="s">
        <v>46</v>
      </c>
      <c r="E502" s="33" t="s">
        <v>32</v>
      </c>
      <c r="F502" s="52">
        <v>6.4283986232876718</v>
      </c>
      <c r="G502" s="52">
        <v>6.6509596371765625</v>
      </c>
      <c r="H502" s="52">
        <v>6.5164366881024858</v>
      </c>
      <c r="I502" s="52">
        <v>6.5871167909960047</v>
      </c>
      <c r="J502" s="52" t="s">
        <v>61</v>
      </c>
      <c r="M502" s="28" t="s">
        <v>9</v>
      </c>
      <c r="N502" s="28" t="s">
        <v>4</v>
      </c>
      <c r="O502" s="28">
        <v>42855</v>
      </c>
      <c r="P502" s="35" t="s">
        <v>68</v>
      </c>
      <c r="Q502" s="35" t="s">
        <v>33</v>
      </c>
      <c r="R502" s="56">
        <v>0.50604958333333339</v>
      </c>
      <c r="S502" s="56">
        <v>0.47966568749999999</v>
      </c>
      <c r="T502" s="56">
        <v>0.46816315277777781</v>
      </c>
    </row>
    <row r="503" spans="1:20" x14ac:dyDescent="0.25">
      <c r="A503" s="51" t="s">
        <v>7</v>
      </c>
      <c r="B503" s="51" t="s">
        <v>6</v>
      </c>
      <c r="C503" s="51">
        <v>42947</v>
      </c>
      <c r="D503" s="37" t="s">
        <v>46</v>
      </c>
      <c r="E503" s="33" t="s">
        <v>34</v>
      </c>
      <c r="F503" s="52">
        <v>6.0783986232876712</v>
      </c>
      <c r="G503" s="52">
        <v>6.3009596371765628</v>
      </c>
      <c r="H503" s="52">
        <v>6.1664366881024861</v>
      </c>
      <c r="I503" s="52">
        <v>6.237116790996005</v>
      </c>
      <c r="J503" s="52" t="s">
        <v>61</v>
      </c>
      <c r="M503" s="28" t="s">
        <v>9</v>
      </c>
      <c r="N503" s="28" t="s">
        <v>4</v>
      </c>
      <c r="O503" s="28">
        <v>42855</v>
      </c>
      <c r="P503" s="35" t="s">
        <v>68</v>
      </c>
      <c r="Q503" s="35" t="s">
        <v>35</v>
      </c>
      <c r="R503" s="56">
        <v>0.47104958333333335</v>
      </c>
      <c r="S503" s="56">
        <v>0.44466568750000002</v>
      </c>
      <c r="T503" s="56">
        <v>0.43316315277777778</v>
      </c>
    </row>
    <row r="504" spans="1:20" x14ac:dyDescent="0.25">
      <c r="A504" s="51" t="s">
        <v>7</v>
      </c>
      <c r="B504" s="51" t="s">
        <v>6</v>
      </c>
      <c r="C504" s="51">
        <v>42947</v>
      </c>
      <c r="D504" s="37" t="s">
        <v>47</v>
      </c>
      <c r="E504" s="33" t="s">
        <v>29</v>
      </c>
      <c r="F504" s="52">
        <v>7.0200687328767133</v>
      </c>
      <c r="G504" s="52">
        <v>7.0996557467656016</v>
      </c>
      <c r="H504" s="52">
        <v>6.9831147976915258</v>
      </c>
      <c r="I504" s="52">
        <v>7.0050266714183795</v>
      </c>
      <c r="J504" s="52" t="s">
        <v>61</v>
      </c>
      <c r="M504" s="28" t="s">
        <v>9</v>
      </c>
      <c r="N504" s="28" t="s">
        <v>4</v>
      </c>
      <c r="O504" s="28">
        <v>42855</v>
      </c>
      <c r="P504" s="35" t="s">
        <v>69</v>
      </c>
      <c r="Q504" s="35" t="s">
        <v>31</v>
      </c>
      <c r="R504" s="56">
        <v>0.60129374999999996</v>
      </c>
      <c r="S504" s="56">
        <v>0.56558099999999989</v>
      </c>
      <c r="T504" s="56">
        <v>0.55040940277777772</v>
      </c>
    </row>
    <row r="505" spans="1:20" x14ac:dyDescent="0.25">
      <c r="A505" s="51" t="s">
        <v>7</v>
      </c>
      <c r="B505" s="51" t="s">
        <v>6</v>
      </c>
      <c r="C505" s="51">
        <v>42947</v>
      </c>
      <c r="D505" s="37" t="s">
        <v>47</v>
      </c>
      <c r="E505" s="33" t="s">
        <v>32</v>
      </c>
      <c r="F505" s="52">
        <v>6.8200687328767131</v>
      </c>
      <c r="G505" s="52">
        <v>6.8996557467656014</v>
      </c>
      <c r="H505" s="52">
        <v>6.7831147976915265</v>
      </c>
      <c r="I505" s="52">
        <v>6.8050266714183794</v>
      </c>
      <c r="J505" s="52" t="s">
        <v>61</v>
      </c>
      <c r="M505" s="28" t="s">
        <v>9</v>
      </c>
      <c r="N505" s="28" t="s">
        <v>4</v>
      </c>
      <c r="O505" s="28">
        <v>42855</v>
      </c>
      <c r="P505" s="35" t="s">
        <v>69</v>
      </c>
      <c r="Q505" s="35" t="s">
        <v>33</v>
      </c>
      <c r="R505" s="56">
        <v>0.58129375000000005</v>
      </c>
      <c r="S505" s="56">
        <v>0.54558099999999998</v>
      </c>
      <c r="T505" s="56">
        <v>0.53040940277777771</v>
      </c>
    </row>
    <row r="506" spans="1:20" x14ac:dyDescent="0.25">
      <c r="A506" s="51" t="s">
        <v>7</v>
      </c>
      <c r="B506" s="51" t="s">
        <v>6</v>
      </c>
      <c r="C506" s="51">
        <v>42947</v>
      </c>
      <c r="D506" s="37" t="s">
        <v>47</v>
      </c>
      <c r="E506" s="33" t="s">
        <v>34</v>
      </c>
      <c r="F506" s="52">
        <v>6.4700687328767135</v>
      </c>
      <c r="G506" s="52">
        <v>6.5496557467656018</v>
      </c>
      <c r="H506" s="52">
        <v>6.4331147976915259</v>
      </c>
      <c r="I506" s="52">
        <v>6.4550266714183788</v>
      </c>
      <c r="J506" s="52" t="s">
        <v>61</v>
      </c>
      <c r="M506" s="28" t="s">
        <v>9</v>
      </c>
      <c r="N506" s="28" t="s">
        <v>4</v>
      </c>
      <c r="O506" s="28">
        <v>42855</v>
      </c>
      <c r="P506" s="35" t="s">
        <v>69</v>
      </c>
      <c r="Q506" s="35" t="s">
        <v>35</v>
      </c>
      <c r="R506" s="56">
        <v>0.54629375000000002</v>
      </c>
      <c r="S506" s="56">
        <v>0.51058099999999995</v>
      </c>
      <c r="T506" s="56">
        <v>0.49540940277777767</v>
      </c>
    </row>
    <row r="507" spans="1:20" x14ac:dyDescent="0.25">
      <c r="A507" s="51" t="s">
        <v>7</v>
      </c>
      <c r="B507" s="51" t="s">
        <v>6</v>
      </c>
      <c r="C507" s="51">
        <v>42947</v>
      </c>
      <c r="D507" s="37" t="s">
        <v>48</v>
      </c>
      <c r="E507" s="33" t="s">
        <v>29</v>
      </c>
      <c r="F507" s="52">
        <v>7.4203039663561654</v>
      </c>
      <c r="G507" s="52">
        <v>7.474387968245054</v>
      </c>
      <c r="H507" s="52">
        <v>7.4212449271709797</v>
      </c>
      <c r="I507" s="52">
        <v>7.4378282578144974</v>
      </c>
      <c r="J507" s="52" t="s">
        <v>61</v>
      </c>
      <c r="M507" s="26" t="s">
        <v>9</v>
      </c>
      <c r="N507" s="26" t="s">
        <v>4</v>
      </c>
      <c r="O507" s="26">
        <v>42886</v>
      </c>
      <c r="P507" s="33" t="s">
        <v>67</v>
      </c>
      <c r="Q507" s="27" t="s">
        <v>31</v>
      </c>
      <c r="R507" s="53">
        <v>0.63859545833333331</v>
      </c>
      <c r="S507" s="53">
        <v>0.61397150000000011</v>
      </c>
      <c r="T507" s="53">
        <v>0.60427598611111111</v>
      </c>
    </row>
    <row r="508" spans="1:20" x14ac:dyDescent="0.25">
      <c r="A508" s="51" t="s">
        <v>7</v>
      </c>
      <c r="B508" s="51" t="s">
        <v>6</v>
      </c>
      <c r="C508" s="51">
        <v>42947</v>
      </c>
      <c r="D508" s="37" t="s">
        <v>48</v>
      </c>
      <c r="E508" s="33" t="s">
        <v>32</v>
      </c>
      <c r="F508" s="52">
        <v>7.2203039663561652</v>
      </c>
      <c r="G508" s="52">
        <v>7.2743879682450538</v>
      </c>
      <c r="H508" s="52">
        <v>7.2212449271709804</v>
      </c>
      <c r="I508" s="52">
        <v>7.2378282578144972</v>
      </c>
      <c r="J508" s="52" t="s">
        <v>61</v>
      </c>
      <c r="M508" s="34" t="s">
        <v>9</v>
      </c>
      <c r="N508" s="34" t="s">
        <v>4</v>
      </c>
      <c r="O508" s="26">
        <v>42886</v>
      </c>
      <c r="P508" s="33" t="s">
        <v>67</v>
      </c>
      <c r="Q508" s="27" t="s">
        <v>33</v>
      </c>
      <c r="R508" s="53">
        <v>0.6185954583333334</v>
      </c>
      <c r="S508" s="53">
        <v>0.5939715000000001</v>
      </c>
      <c r="T508" s="53">
        <v>0.58427598611111109</v>
      </c>
    </row>
    <row r="509" spans="1:20" x14ac:dyDescent="0.25">
      <c r="A509" s="51" t="s">
        <v>7</v>
      </c>
      <c r="B509" s="51" t="s">
        <v>6</v>
      </c>
      <c r="C509" s="51">
        <v>42947</v>
      </c>
      <c r="D509" s="37" t="s">
        <v>48</v>
      </c>
      <c r="E509" s="33" t="s">
        <v>34</v>
      </c>
      <c r="F509" s="52">
        <v>6.8703039663561656</v>
      </c>
      <c r="G509" s="52">
        <v>6.9243879682450542</v>
      </c>
      <c r="H509" s="52">
        <v>6.8712449271709799</v>
      </c>
      <c r="I509" s="52">
        <v>6.8878282578144976</v>
      </c>
      <c r="J509" s="52" t="s">
        <v>61</v>
      </c>
      <c r="M509" s="34" t="s">
        <v>9</v>
      </c>
      <c r="N509" s="34" t="s">
        <v>4</v>
      </c>
      <c r="O509" s="26">
        <v>42886</v>
      </c>
      <c r="P509" s="33" t="s">
        <v>67</v>
      </c>
      <c r="Q509" s="27" t="s">
        <v>35</v>
      </c>
      <c r="R509" s="53">
        <v>0.58359545833333337</v>
      </c>
      <c r="S509" s="53">
        <v>0.55897149999999995</v>
      </c>
      <c r="T509" s="53">
        <v>0.54927598611111106</v>
      </c>
    </row>
    <row r="510" spans="1:20" x14ac:dyDescent="0.25">
      <c r="A510" s="55" t="s">
        <v>7</v>
      </c>
      <c r="B510" s="55" t="s">
        <v>6</v>
      </c>
      <c r="C510" s="55">
        <v>42978</v>
      </c>
      <c r="D510" s="35" t="s">
        <v>42</v>
      </c>
      <c r="E510" s="35" t="s">
        <v>29</v>
      </c>
      <c r="F510" s="58">
        <v>7.3907116643835611</v>
      </c>
      <c r="G510" s="58">
        <v>7.2522438866057852</v>
      </c>
      <c r="H510" s="58">
        <v>7.1847242569761551</v>
      </c>
      <c r="I510" s="58">
        <v>7.1914206248002284</v>
      </c>
      <c r="J510" s="58" t="s">
        <v>61</v>
      </c>
      <c r="M510" s="26" t="s">
        <v>9</v>
      </c>
      <c r="N510" s="26" t="s">
        <v>4</v>
      </c>
      <c r="O510" s="26">
        <v>42886</v>
      </c>
      <c r="P510" s="33" t="s">
        <v>68</v>
      </c>
      <c r="Q510" s="27" t="s">
        <v>31</v>
      </c>
      <c r="R510" s="53">
        <v>0.5229820833333334</v>
      </c>
      <c r="S510" s="53">
        <v>0.4981394375</v>
      </c>
      <c r="T510" s="53">
        <v>0.48722190277777777</v>
      </c>
    </row>
    <row r="511" spans="1:20" x14ac:dyDescent="0.25">
      <c r="A511" s="55" t="s">
        <v>7</v>
      </c>
      <c r="B511" s="55" t="s">
        <v>6</v>
      </c>
      <c r="C511" s="55">
        <v>42978</v>
      </c>
      <c r="D511" s="35" t="s">
        <v>42</v>
      </c>
      <c r="E511" s="35" t="s">
        <v>32</v>
      </c>
      <c r="F511" s="58">
        <v>7.1907116643835609</v>
      </c>
      <c r="G511" s="58">
        <v>7.0522438866057851</v>
      </c>
      <c r="H511" s="58">
        <v>6.984724256976155</v>
      </c>
      <c r="I511" s="58">
        <v>6.9914206248002291</v>
      </c>
      <c r="J511" s="58" t="s">
        <v>61</v>
      </c>
      <c r="M511" s="34" t="s">
        <v>9</v>
      </c>
      <c r="N511" s="34" t="s">
        <v>4</v>
      </c>
      <c r="O511" s="26">
        <v>42886</v>
      </c>
      <c r="P511" s="33" t="s">
        <v>68</v>
      </c>
      <c r="Q511" s="27" t="s">
        <v>33</v>
      </c>
      <c r="R511" s="53">
        <v>0.50298208333333339</v>
      </c>
      <c r="S511" s="53">
        <v>0.47813943749999999</v>
      </c>
      <c r="T511" s="53">
        <v>0.46722190277777775</v>
      </c>
    </row>
    <row r="512" spans="1:20" x14ac:dyDescent="0.25">
      <c r="A512" s="55" t="s">
        <v>7</v>
      </c>
      <c r="B512" s="55" t="s">
        <v>6</v>
      </c>
      <c r="C512" s="55">
        <v>42978</v>
      </c>
      <c r="D512" s="35" t="s">
        <v>42</v>
      </c>
      <c r="E512" s="35" t="s">
        <v>34</v>
      </c>
      <c r="F512" s="58">
        <v>6.8407116643835604</v>
      </c>
      <c r="G512" s="58">
        <v>6.7022438866057854</v>
      </c>
      <c r="H512" s="58">
        <v>6.6347242569761544</v>
      </c>
      <c r="I512" s="58">
        <v>6.6414206248002285</v>
      </c>
      <c r="J512" s="58" t="s">
        <v>61</v>
      </c>
      <c r="M512" s="26" t="s">
        <v>9</v>
      </c>
      <c r="N512" s="26" t="s">
        <v>4</v>
      </c>
      <c r="O512" s="26">
        <v>42886</v>
      </c>
      <c r="P512" s="33" t="s">
        <v>68</v>
      </c>
      <c r="Q512" s="27" t="s">
        <v>35</v>
      </c>
      <c r="R512" s="53">
        <v>0.46798208333333341</v>
      </c>
      <c r="S512" s="53">
        <v>0.44313943750000001</v>
      </c>
      <c r="T512" s="53">
        <v>0.43222190277777778</v>
      </c>
    </row>
    <row r="513" spans="1:20" x14ac:dyDescent="0.25">
      <c r="A513" s="55" t="s">
        <v>7</v>
      </c>
      <c r="B513" s="55" t="s">
        <v>6</v>
      </c>
      <c r="C513" s="55">
        <v>42978</v>
      </c>
      <c r="D513" s="35" t="s">
        <v>43</v>
      </c>
      <c r="E513" s="35" t="s">
        <v>29</v>
      </c>
      <c r="F513" s="58">
        <v>7.0340473904109597</v>
      </c>
      <c r="G513" s="58">
        <v>6.9978365987442928</v>
      </c>
      <c r="H513" s="58">
        <v>7.0666892792998484</v>
      </c>
      <c r="I513" s="58">
        <v>7.0820656147165169</v>
      </c>
      <c r="J513" s="58" t="s">
        <v>61</v>
      </c>
      <c r="M513" s="34" t="s">
        <v>9</v>
      </c>
      <c r="N513" s="34" t="s">
        <v>4</v>
      </c>
      <c r="O513" s="26">
        <v>42886</v>
      </c>
      <c r="P513" s="33" t="s">
        <v>69</v>
      </c>
      <c r="Q513" s="27" t="s">
        <v>31</v>
      </c>
      <c r="R513" s="53">
        <v>0.59783249999999999</v>
      </c>
      <c r="S513" s="53">
        <v>0.56334224999999982</v>
      </c>
      <c r="T513" s="53">
        <v>0.54899940277777759</v>
      </c>
    </row>
    <row r="514" spans="1:20" x14ac:dyDescent="0.25">
      <c r="A514" s="55" t="s">
        <v>7</v>
      </c>
      <c r="B514" s="55" t="s">
        <v>6</v>
      </c>
      <c r="C514" s="55">
        <v>42978</v>
      </c>
      <c r="D514" s="35" t="s">
        <v>43</v>
      </c>
      <c r="E514" s="35" t="s">
        <v>32</v>
      </c>
      <c r="F514" s="58">
        <v>6.8340473904109604</v>
      </c>
      <c r="G514" s="58">
        <v>6.7978365987442926</v>
      </c>
      <c r="H514" s="58">
        <v>6.8666892792998482</v>
      </c>
      <c r="I514" s="58">
        <v>6.8820656147165167</v>
      </c>
      <c r="J514" s="58" t="s">
        <v>61</v>
      </c>
      <c r="M514" s="26" t="s">
        <v>9</v>
      </c>
      <c r="N514" s="26" t="s">
        <v>4</v>
      </c>
      <c r="O514" s="26">
        <v>42886</v>
      </c>
      <c r="P514" s="33" t="s">
        <v>69</v>
      </c>
      <c r="Q514" s="27" t="s">
        <v>33</v>
      </c>
      <c r="R514" s="53">
        <v>0.57783249999999997</v>
      </c>
      <c r="S514" s="53">
        <v>0.54334224999999992</v>
      </c>
      <c r="T514" s="53">
        <v>0.52899940277777768</v>
      </c>
    </row>
    <row r="515" spans="1:20" x14ac:dyDescent="0.25">
      <c r="A515" s="55" t="s">
        <v>7</v>
      </c>
      <c r="B515" s="55" t="s">
        <v>6</v>
      </c>
      <c r="C515" s="55">
        <v>42978</v>
      </c>
      <c r="D515" s="35" t="s">
        <v>43</v>
      </c>
      <c r="E515" s="35" t="s">
        <v>34</v>
      </c>
      <c r="F515" s="58">
        <v>6.4840473904109599</v>
      </c>
      <c r="G515" s="58">
        <v>6.4478365987442929</v>
      </c>
      <c r="H515" s="58">
        <v>6.5166892792998485</v>
      </c>
      <c r="I515" s="58">
        <v>6.532065614716517</v>
      </c>
      <c r="J515" s="58" t="s">
        <v>61</v>
      </c>
      <c r="M515" s="34" t="s">
        <v>9</v>
      </c>
      <c r="N515" s="34" t="s">
        <v>4</v>
      </c>
      <c r="O515" s="26">
        <v>42886</v>
      </c>
      <c r="P515" s="33" t="s">
        <v>69</v>
      </c>
      <c r="Q515" s="27" t="s">
        <v>35</v>
      </c>
      <c r="R515" s="53">
        <v>0.54283249999999994</v>
      </c>
      <c r="S515" s="53">
        <v>0.50834224999999988</v>
      </c>
      <c r="T515" s="53">
        <v>0.4939994027777776</v>
      </c>
    </row>
    <row r="516" spans="1:20" x14ac:dyDescent="0.25">
      <c r="A516" s="55" t="s">
        <v>7</v>
      </c>
      <c r="B516" s="55" t="s">
        <v>6</v>
      </c>
      <c r="C516" s="55">
        <v>42978</v>
      </c>
      <c r="D516" s="35" t="s">
        <v>44</v>
      </c>
      <c r="E516" s="35" t="s">
        <v>29</v>
      </c>
      <c r="F516" s="58">
        <v>7.4150689109589054</v>
      </c>
      <c r="G516" s="58">
        <v>7.2941209387366825</v>
      </c>
      <c r="H516" s="58">
        <v>7.2534129850329787</v>
      </c>
      <c r="I516" s="58">
        <v>7.2342085310977948</v>
      </c>
      <c r="J516" s="58" t="s">
        <v>61</v>
      </c>
      <c r="M516" s="28" t="s">
        <v>9</v>
      </c>
      <c r="N516" s="28" t="s">
        <v>4</v>
      </c>
      <c r="O516" s="28">
        <v>42916</v>
      </c>
      <c r="P516" s="35" t="s">
        <v>67</v>
      </c>
      <c r="Q516" s="35" t="s">
        <v>31</v>
      </c>
      <c r="R516" s="56">
        <v>0.63724779166666656</v>
      </c>
      <c r="S516" s="56">
        <v>0.61308641666666652</v>
      </c>
      <c r="T516" s="56">
        <v>0.60380870833333322</v>
      </c>
    </row>
    <row r="517" spans="1:20" x14ac:dyDescent="0.25">
      <c r="A517" s="55" t="s">
        <v>7</v>
      </c>
      <c r="B517" s="55" t="s">
        <v>6</v>
      </c>
      <c r="C517" s="55">
        <v>42978</v>
      </c>
      <c r="D517" s="35" t="s">
        <v>44</v>
      </c>
      <c r="E517" s="35" t="s">
        <v>32</v>
      </c>
      <c r="F517" s="58">
        <v>7.2150689109589052</v>
      </c>
      <c r="G517" s="58">
        <v>7.0941209387366824</v>
      </c>
      <c r="H517" s="58">
        <v>7.0534129850329794</v>
      </c>
      <c r="I517" s="58">
        <v>7.0342085310977946</v>
      </c>
      <c r="J517" s="58" t="s">
        <v>61</v>
      </c>
      <c r="M517" s="28" t="s">
        <v>9</v>
      </c>
      <c r="N517" s="28" t="s">
        <v>4</v>
      </c>
      <c r="O517" s="28">
        <v>42916</v>
      </c>
      <c r="P517" s="35" t="s">
        <v>67</v>
      </c>
      <c r="Q517" s="35" t="s">
        <v>33</v>
      </c>
      <c r="R517" s="56">
        <v>0.61724779166666666</v>
      </c>
      <c r="S517" s="56">
        <v>0.59308641666666662</v>
      </c>
      <c r="T517" s="56">
        <v>0.58380870833333331</v>
      </c>
    </row>
    <row r="518" spans="1:20" x14ac:dyDescent="0.25">
      <c r="A518" s="55" t="s">
        <v>7</v>
      </c>
      <c r="B518" s="55" t="s">
        <v>6</v>
      </c>
      <c r="C518" s="55">
        <v>42978</v>
      </c>
      <c r="D518" s="35" t="s">
        <v>44</v>
      </c>
      <c r="E518" s="35" t="s">
        <v>34</v>
      </c>
      <c r="F518" s="58">
        <v>6.8650689109589056</v>
      </c>
      <c r="G518" s="58">
        <v>6.7441209387366827</v>
      </c>
      <c r="H518" s="58">
        <v>6.7034129850329789</v>
      </c>
      <c r="I518" s="58">
        <v>6.684208531097795</v>
      </c>
      <c r="J518" s="58" t="s">
        <v>61</v>
      </c>
      <c r="M518" s="28" t="s">
        <v>9</v>
      </c>
      <c r="N518" s="28" t="s">
        <v>4</v>
      </c>
      <c r="O518" s="28">
        <v>42916</v>
      </c>
      <c r="P518" s="35" t="s">
        <v>67</v>
      </c>
      <c r="Q518" s="35" t="s">
        <v>35</v>
      </c>
      <c r="R518" s="56">
        <v>0.58224779166666663</v>
      </c>
      <c r="S518" s="56">
        <v>0.55808641666666658</v>
      </c>
      <c r="T518" s="56">
        <v>0.54880870833333328</v>
      </c>
    </row>
    <row r="519" spans="1:20" x14ac:dyDescent="0.25">
      <c r="A519" s="55" t="s">
        <v>7</v>
      </c>
      <c r="B519" s="55" t="s">
        <v>6</v>
      </c>
      <c r="C519" s="55">
        <v>42978</v>
      </c>
      <c r="D519" s="35" t="s">
        <v>45</v>
      </c>
      <c r="E519" s="35" t="s">
        <v>29</v>
      </c>
      <c r="F519" s="58">
        <v>7.1521626232876709</v>
      </c>
      <c r="G519" s="58">
        <v>7.0611846510654503</v>
      </c>
      <c r="H519" s="58">
        <v>7.024838697361746</v>
      </c>
      <c r="I519" s="58">
        <v>6.9408458059265614</v>
      </c>
      <c r="J519" s="58" t="s">
        <v>61</v>
      </c>
      <c r="M519" s="28" t="s">
        <v>9</v>
      </c>
      <c r="N519" s="28" t="s">
        <v>4</v>
      </c>
      <c r="O519" s="28">
        <v>42916</v>
      </c>
      <c r="P519" s="35" t="s">
        <v>68</v>
      </c>
      <c r="Q519" s="35" t="s">
        <v>31</v>
      </c>
      <c r="R519" s="56">
        <v>0.52151091666666671</v>
      </c>
      <c r="S519" s="56">
        <v>0.49738435416666665</v>
      </c>
      <c r="T519" s="56">
        <v>0.486774125</v>
      </c>
    </row>
    <row r="520" spans="1:20" x14ac:dyDescent="0.25">
      <c r="A520" s="55" t="s">
        <v>7</v>
      </c>
      <c r="B520" s="55" t="s">
        <v>6</v>
      </c>
      <c r="C520" s="55">
        <v>42978</v>
      </c>
      <c r="D520" s="35" t="s">
        <v>45</v>
      </c>
      <c r="E520" s="35" t="s">
        <v>32</v>
      </c>
      <c r="F520" s="58">
        <v>6.9521626232876717</v>
      </c>
      <c r="G520" s="58">
        <v>6.8611846510654502</v>
      </c>
      <c r="H520" s="58">
        <v>6.8248386973617459</v>
      </c>
      <c r="I520" s="58">
        <v>6.7408458059265612</v>
      </c>
      <c r="J520" s="58" t="s">
        <v>61</v>
      </c>
      <c r="M520" s="28" t="s">
        <v>9</v>
      </c>
      <c r="N520" s="28" t="s">
        <v>4</v>
      </c>
      <c r="O520" s="28">
        <v>42916</v>
      </c>
      <c r="P520" s="35" t="s">
        <v>68</v>
      </c>
      <c r="Q520" s="35" t="s">
        <v>33</v>
      </c>
      <c r="R520" s="56">
        <v>0.5015109166666667</v>
      </c>
      <c r="S520" s="56">
        <v>0.47738435416666664</v>
      </c>
      <c r="T520" s="56">
        <v>0.46677412499999998</v>
      </c>
    </row>
    <row r="521" spans="1:20" x14ac:dyDescent="0.25">
      <c r="A521" s="55" t="s">
        <v>7</v>
      </c>
      <c r="B521" s="55" t="s">
        <v>6</v>
      </c>
      <c r="C521" s="55">
        <v>42978</v>
      </c>
      <c r="D521" s="35" t="s">
        <v>45</v>
      </c>
      <c r="E521" s="35" t="s">
        <v>34</v>
      </c>
      <c r="F521" s="58">
        <v>6.6021626232876711</v>
      </c>
      <c r="G521" s="58">
        <v>6.5111846510654505</v>
      </c>
      <c r="H521" s="58">
        <v>6.4748386973617453</v>
      </c>
      <c r="I521" s="58">
        <v>6.3908458059265616</v>
      </c>
      <c r="J521" s="58" t="s">
        <v>61</v>
      </c>
      <c r="M521" s="28" t="s">
        <v>9</v>
      </c>
      <c r="N521" s="28" t="s">
        <v>4</v>
      </c>
      <c r="O521" s="28">
        <v>42916</v>
      </c>
      <c r="P521" s="35" t="s">
        <v>68</v>
      </c>
      <c r="Q521" s="35" t="s">
        <v>35</v>
      </c>
      <c r="R521" s="56">
        <v>0.46651091666666672</v>
      </c>
      <c r="S521" s="56">
        <v>0.44238435416666666</v>
      </c>
      <c r="T521" s="56">
        <v>0.43177412500000001</v>
      </c>
    </row>
    <row r="522" spans="1:20" x14ac:dyDescent="0.25">
      <c r="A522" s="55" t="s">
        <v>7</v>
      </c>
      <c r="B522" s="55" t="s">
        <v>6</v>
      </c>
      <c r="C522" s="55">
        <v>42978</v>
      </c>
      <c r="D522" s="35" t="s">
        <v>46</v>
      </c>
      <c r="E522" s="35" t="s">
        <v>29</v>
      </c>
      <c r="F522" s="58">
        <v>6.9301506232876715</v>
      </c>
      <c r="G522" s="58">
        <v>6.835608651065451</v>
      </c>
      <c r="H522" s="58">
        <v>6.8118146973617453</v>
      </c>
      <c r="I522" s="58">
        <v>6.7898948753710062</v>
      </c>
      <c r="J522" s="58" t="s">
        <v>61</v>
      </c>
      <c r="M522" s="28" t="s">
        <v>9</v>
      </c>
      <c r="N522" s="28" t="s">
        <v>4</v>
      </c>
      <c r="O522" s="28">
        <v>42916</v>
      </c>
      <c r="P522" s="35" t="s">
        <v>69</v>
      </c>
      <c r="Q522" s="35" t="s">
        <v>31</v>
      </c>
      <c r="R522" s="56">
        <v>0.59566799999999986</v>
      </c>
      <c r="S522" s="56">
        <v>0.56196424999999994</v>
      </c>
      <c r="T522" s="56">
        <v>0.54808218055555535</v>
      </c>
    </row>
    <row r="523" spans="1:20" x14ac:dyDescent="0.25">
      <c r="A523" s="55" t="s">
        <v>7</v>
      </c>
      <c r="B523" s="55" t="s">
        <v>6</v>
      </c>
      <c r="C523" s="55">
        <v>42978</v>
      </c>
      <c r="D523" s="35" t="s">
        <v>46</v>
      </c>
      <c r="E523" s="35" t="s">
        <v>32</v>
      </c>
      <c r="F523" s="58">
        <v>6.7301506232876722</v>
      </c>
      <c r="G523" s="58">
        <v>6.6356086510654508</v>
      </c>
      <c r="H523" s="58">
        <v>6.611814697361746</v>
      </c>
      <c r="I523" s="58">
        <v>6.589894875371006</v>
      </c>
      <c r="J523" s="58" t="s">
        <v>61</v>
      </c>
      <c r="M523" s="28" t="s">
        <v>9</v>
      </c>
      <c r="N523" s="28" t="s">
        <v>4</v>
      </c>
      <c r="O523" s="28">
        <v>42916</v>
      </c>
      <c r="P523" s="35" t="s">
        <v>69</v>
      </c>
      <c r="Q523" s="35" t="s">
        <v>33</v>
      </c>
      <c r="R523" s="56">
        <v>0.57566799999999996</v>
      </c>
      <c r="S523" s="56">
        <v>0.54196424999999993</v>
      </c>
      <c r="T523" s="56">
        <v>0.52808218055555545</v>
      </c>
    </row>
    <row r="524" spans="1:20" x14ac:dyDescent="0.25">
      <c r="A524" s="55" t="s">
        <v>7</v>
      </c>
      <c r="B524" s="55" t="s">
        <v>6</v>
      </c>
      <c r="C524" s="55">
        <v>42978</v>
      </c>
      <c r="D524" s="35" t="s">
        <v>46</v>
      </c>
      <c r="E524" s="35" t="s">
        <v>34</v>
      </c>
      <c r="F524" s="58">
        <v>6.3801506232876717</v>
      </c>
      <c r="G524" s="58">
        <v>6.2856086510654503</v>
      </c>
      <c r="H524" s="58">
        <v>6.2618146973617455</v>
      </c>
      <c r="I524" s="58">
        <v>6.2398948753710055</v>
      </c>
      <c r="J524" s="58" t="s">
        <v>61</v>
      </c>
      <c r="M524" s="28" t="s">
        <v>9</v>
      </c>
      <c r="N524" s="28" t="s">
        <v>4</v>
      </c>
      <c r="O524" s="28">
        <v>42916</v>
      </c>
      <c r="P524" s="35" t="s">
        <v>69</v>
      </c>
      <c r="Q524" s="35" t="s">
        <v>35</v>
      </c>
      <c r="R524" s="56">
        <v>0.54066799999999993</v>
      </c>
      <c r="S524" s="56">
        <v>0.50696424999999989</v>
      </c>
      <c r="T524" s="56">
        <v>0.49308218055555536</v>
      </c>
    </row>
    <row r="525" spans="1:20" x14ac:dyDescent="0.25">
      <c r="A525" s="55" t="s">
        <v>7</v>
      </c>
      <c r="B525" s="55" t="s">
        <v>6</v>
      </c>
      <c r="C525" s="55">
        <v>42978</v>
      </c>
      <c r="D525" s="35" t="s">
        <v>47</v>
      </c>
      <c r="E525" s="35" t="s">
        <v>29</v>
      </c>
      <c r="F525" s="58">
        <v>7.1963247328767128</v>
      </c>
      <c r="G525" s="58">
        <v>7.0785627606544903</v>
      </c>
      <c r="H525" s="58">
        <v>7.0365048069507861</v>
      </c>
      <c r="I525" s="58">
        <v>7.0004995266267134</v>
      </c>
      <c r="J525" s="58" t="s">
        <v>61</v>
      </c>
      <c r="M525" s="26" t="s">
        <v>9</v>
      </c>
      <c r="N525" s="26" t="s">
        <v>4</v>
      </c>
      <c r="O525" s="26">
        <v>42947</v>
      </c>
      <c r="P525" s="33" t="s">
        <v>67</v>
      </c>
      <c r="Q525" s="27" t="s">
        <v>31</v>
      </c>
      <c r="R525" s="53">
        <v>0.63642012500000011</v>
      </c>
      <c r="S525" s="53">
        <v>0.61259295833333327</v>
      </c>
      <c r="T525" s="53" t="s">
        <v>61</v>
      </c>
    </row>
    <row r="526" spans="1:20" x14ac:dyDescent="0.25">
      <c r="A526" s="55" t="s">
        <v>7</v>
      </c>
      <c r="B526" s="55" t="s">
        <v>6</v>
      </c>
      <c r="C526" s="55">
        <v>42978</v>
      </c>
      <c r="D526" s="35" t="s">
        <v>47</v>
      </c>
      <c r="E526" s="35" t="s">
        <v>32</v>
      </c>
      <c r="F526" s="58">
        <v>6.9963247328767126</v>
      </c>
      <c r="G526" s="58">
        <v>6.878562760654491</v>
      </c>
      <c r="H526" s="58">
        <v>6.8365048069507868</v>
      </c>
      <c r="I526" s="58">
        <v>6.8004995266267132</v>
      </c>
      <c r="J526" s="58" t="s">
        <v>61</v>
      </c>
      <c r="M526" s="34" t="s">
        <v>9</v>
      </c>
      <c r="N526" s="34" t="s">
        <v>4</v>
      </c>
      <c r="O526" s="26">
        <v>42947</v>
      </c>
      <c r="P526" s="33" t="s">
        <v>67</v>
      </c>
      <c r="Q526" s="27" t="s">
        <v>33</v>
      </c>
      <c r="R526" s="53">
        <v>0.6164201250000001</v>
      </c>
      <c r="S526" s="53">
        <v>0.59259295833333336</v>
      </c>
      <c r="T526" s="53" t="s">
        <v>61</v>
      </c>
    </row>
    <row r="527" spans="1:20" x14ac:dyDescent="0.25">
      <c r="A527" s="55" t="s">
        <v>7</v>
      </c>
      <c r="B527" s="55" t="s">
        <v>6</v>
      </c>
      <c r="C527" s="55">
        <v>42978</v>
      </c>
      <c r="D527" s="35" t="s">
        <v>47</v>
      </c>
      <c r="E527" s="35" t="s">
        <v>34</v>
      </c>
      <c r="F527" s="58">
        <v>6.6463247328767121</v>
      </c>
      <c r="G527" s="58">
        <v>6.5285627606544905</v>
      </c>
      <c r="H527" s="58">
        <v>6.4865048069507862</v>
      </c>
      <c r="I527" s="58">
        <v>6.4504995266267127</v>
      </c>
      <c r="J527" s="58" t="s">
        <v>61</v>
      </c>
      <c r="M527" s="34" t="s">
        <v>9</v>
      </c>
      <c r="N527" s="34" t="s">
        <v>4</v>
      </c>
      <c r="O527" s="26">
        <v>42947</v>
      </c>
      <c r="P527" s="33" t="s">
        <v>67</v>
      </c>
      <c r="Q527" s="27" t="s">
        <v>35</v>
      </c>
      <c r="R527" s="53">
        <v>0.58142012499999995</v>
      </c>
      <c r="S527" s="53">
        <v>0.55759295833333333</v>
      </c>
      <c r="T527" s="53" t="s">
        <v>61</v>
      </c>
    </row>
    <row r="528" spans="1:20" x14ac:dyDescent="0.25">
      <c r="A528" s="55" t="s">
        <v>7</v>
      </c>
      <c r="B528" s="55" t="s">
        <v>6</v>
      </c>
      <c r="C528" s="55">
        <v>42978</v>
      </c>
      <c r="D528" s="35" t="s">
        <v>48</v>
      </c>
      <c r="E528" s="35" t="s">
        <v>29</v>
      </c>
      <c r="F528" s="58">
        <v>7.5404353183561668</v>
      </c>
      <c r="G528" s="58">
        <v>7.4631757941339441</v>
      </c>
      <c r="H528" s="58">
        <v>7.46591144043024</v>
      </c>
      <c r="I528" s="58">
        <v>7.4397162739395002</v>
      </c>
      <c r="J528" s="58" t="s">
        <v>61</v>
      </c>
      <c r="M528" s="26" t="s">
        <v>9</v>
      </c>
      <c r="N528" s="26" t="s">
        <v>4</v>
      </c>
      <c r="O528" s="26">
        <v>42947</v>
      </c>
      <c r="P528" s="33" t="s">
        <v>68</v>
      </c>
      <c r="Q528" s="27" t="s">
        <v>31</v>
      </c>
      <c r="R528" s="53">
        <v>0.52082950000000006</v>
      </c>
      <c r="S528" s="53">
        <v>0.49705177083333335</v>
      </c>
      <c r="T528" s="53" t="s">
        <v>61</v>
      </c>
    </row>
    <row r="529" spans="1:20" x14ac:dyDescent="0.25">
      <c r="A529" s="55" t="s">
        <v>7</v>
      </c>
      <c r="B529" s="55" t="s">
        <v>6</v>
      </c>
      <c r="C529" s="55">
        <v>42978</v>
      </c>
      <c r="D529" s="35" t="s">
        <v>48</v>
      </c>
      <c r="E529" s="35" t="s">
        <v>32</v>
      </c>
      <c r="F529" s="58">
        <v>7.3404353183561666</v>
      </c>
      <c r="G529" s="58">
        <v>7.2631757941339448</v>
      </c>
      <c r="H529" s="58">
        <v>7.2659114404302398</v>
      </c>
      <c r="I529" s="58">
        <v>7.2397162739395</v>
      </c>
      <c r="J529" s="58" t="s">
        <v>61</v>
      </c>
      <c r="M529" s="34" t="s">
        <v>9</v>
      </c>
      <c r="N529" s="34" t="s">
        <v>4</v>
      </c>
      <c r="O529" s="26">
        <v>42947</v>
      </c>
      <c r="P529" s="33" t="s">
        <v>68</v>
      </c>
      <c r="Q529" s="27" t="s">
        <v>33</v>
      </c>
      <c r="R529" s="53">
        <v>0.50082950000000004</v>
      </c>
      <c r="S529" s="53">
        <v>0.47705177083333333</v>
      </c>
      <c r="T529" s="53" t="s">
        <v>61</v>
      </c>
    </row>
    <row r="530" spans="1:20" x14ac:dyDescent="0.25">
      <c r="A530" s="55" t="s">
        <v>7</v>
      </c>
      <c r="B530" s="55" t="s">
        <v>6</v>
      </c>
      <c r="C530" s="55">
        <v>42978</v>
      </c>
      <c r="D530" s="35" t="s">
        <v>48</v>
      </c>
      <c r="E530" s="35" t="s">
        <v>34</v>
      </c>
      <c r="F530" s="58">
        <v>6.9904353183561669</v>
      </c>
      <c r="G530" s="58">
        <v>6.9131757941339442</v>
      </c>
      <c r="H530" s="58">
        <v>6.9159114404302402</v>
      </c>
      <c r="I530" s="58">
        <v>6.8897162739395004</v>
      </c>
      <c r="J530" s="58" t="s">
        <v>61</v>
      </c>
      <c r="M530" s="26" t="s">
        <v>9</v>
      </c>
      <c r="N530" s="26" t="s">
        <v>4</v>
      </c>
      <c r="O530" s="26">
        <v>42947</v>
      </c>
      <c r="P530" s="33" t="s">
        <v>68</v>
      </c>
      <c r="Q530" s="27" t="s">
        <v>35</v>
      </c>
      <c r="R530" s="53">
        <v>0.46582950000000006</v>
      </c>
      <c r="S530" s="53">
        <v>0.44205177083333336</v>
      </c>
      <c r="T530" s="53" t="s">
        <v>61</v>
      </c>
    </row>
    <row r="531" spans="1:20" x14ac:dyDescent="0.25">
      <c r="A531" s="51" t="s">
        <v>7</v>
      </c>
      <c r="B531" s="51" t="s">
        <v>6</v>
      </c>
      <c r="C531" s="51">
        <v>43008</v>
      </c>
      <c r="D531" s="33" t="s">
        <v>42</v>
      </c>
      <c r="E531" s="27" t="s">
        <v>29</v>
      </c>
      <c r="F531" s="52">
        <v>7.7187436643835623</v>
      </c>
      <c r="G531" s="52">
        <v>7.2439939977168972</v>
      </c>
      <c r="H531" s="52">
        <v>7.2951243310502303</v>
      </c>
      <c r="I531" s="52">
        <v>7.2013782716752299</v>
      </c>
      <c r="J531" s="52" t="s">
        <v>61</v>
      </c>
      <c r="M531" s="34" t="s">
        <v>9</v>
      </c>
      <c r="N531" s="34" t="s">
        <v>4</v>
      </c>
      <c r="O531" s="26">
        <v>42947</v>
      </c>
      <c r="P531" s="33" t="s">
        <v>69</v>
      </c>
      <c r="Q531" s="27" t="s">
        <v>31</v>
      </c>
      <c r="R531" s="53">
        <v>0.59452616666666658</v>
      </c>
      <c r="S531" s="53">
        <v>0.5612660416666666</v>
      </c>
      <c r="T531" s="53" t="s">
        <v>61</v>
      </c>
    </row>
    <row r="532" spans="1:20" x14ac:dyDescent="0.25">
      <c r="A532" s="51" t="s">
        <v>7</v>
      </c>
      <c r="B532" s="51" t="s">
        <v>6</v>
      </c>
      <c r="C532" s="51">
        <v>43008</v>
      </c>
      <c r="D532" s="33" t="s">
        <v>42</v>
      </c>
      <c r="E532" s="27" t="s">
        <v>32</v>
      </c>
      <c r="F532" s="52">
        <v>7.5187436643835621</v>
      </c>
      <c r="G532" s="52">
        <v>7.0439939977168979</v>
      </c>
      <c r="H532" s="52">
        <v>7.095124331050231</v>
      </c>
      <c r="I532" s="52">
        <v>7.0013782716752306</v>
      </c>
      <c r="J532" s="52" t="s">
        <v>61</v>
      </c>
      <c r="M532" s="26" t="s">
        <v>9</v>
      </c>
      <c r="N532" s="26" t="s">
        <v>4</v>
      </c>
      <c r="O532" s="26">
        <v>42947</v>
      </c>
      <c r="P532" s="33" t="s">
        <v>69</v>
      </c>
      <c r="Q532" s="27" t="s">
        <v>33</v>
      </c>
      <c r="R532" s="53">
        <v>0.57452616666666656</v>
      </c>
      <c r="S532" s="53">
        <v>0.54126604166666659</v>
      </c>
      <c r="T532" s="53" t="s">
        <v>61</v>
      </c>
    </row>
    <row r="533" spans="1:20" x14ac:dyDescent="0.25">
      <c r="A533" s="51" t="s">
        <v>7</v>
      </c>
      <c r="B533" s="51" t="s">
        <v>6</v>
      </c>
      <c r="C533" s="51">
        <v>43008</v>
      </c>
      <c r="D533" s="33" t="s">
        <v>42</v>
      </c>
      <c r="E533" s="27" t="s">
        <v>34</v>
      </c>
      <c r="F533" s="52">
        <v>7.1687436643835625</v>
      </c>
      <c r="G533" s="52">
        <v>6.6939939977168974</v>
      </c>
      <c r="H533" s="52">
        <v>6.7451243310502305</v>
      </c>
      <c r="I533" s="52">
        <v>6.6513782716752301</v>
      </c>
      <c r="J533" s="52" t="s">
        <v>61</v>
      </c>
      <c r="M533" s="34" t="s">
        <v>9</v>
      </c>
      <c r="N533" s="34" t="s">
        <v>4</v>
      </c>
      <c r="O533" s="26">
        <v>42947</v>
      </c>
      <c r="P533" s="33" t="s">
        <v>69</v>
      </c>
      <c r="Q533" s="27" t="s">
        <v>35</v>
      </c>
      <c r="R533" s="53">
        <v>0.53952616666666653</v>
      </c>
      <c r="S533" s="53">
        <v>0.50626604166666656</v>
      </c>
      <c r="T533" s="53" t="s">
        <v>61</v>
      </c>
    </row>
    <row r="534" spans="1:20" x14ac:dyDescent="0.25">
      <c r="A534" s="51" t="s">
        <v>7</v>
      </c>
      <c r="B534" s="51" t="s">
        <v>6</v>
      </c>
      <c r="C534" s="51">
        <v>43008</v>
      </c>
      <c r="D534" s="33" t="s">
        <v>43</v>
      </c>
      <c r="E534" s="27" t="s">
        <v>29</v>
      </c>
      <c r="F534" s="52">
        <v>7.3400113904109601</v>
      </c>
      <c r="G534" s="52">
        <v>7.0242452029109597</v>
      </c>
      <c r="H534" s="52">
        <v>7.1912430154109588</v>
      </c>
      <c r="I534" s="52">
        <v>7.0836404143692935</v>
      </c>
      <c r="J534" s="52" t="s">
        <v>61</v>
      </c>
      <c r="M534" s="28" t="s">
        <v>9</v>
      </c>
      <c r="N534" s="28" t="s">
        <v>4</v>
      </c>
      <c r="O534" s="28">
        <v>42978</v>
      </c>
      <c r="P534" s="35" t="s">
        <v>67</v>
      </c>
      <c r="Q534" s="35" t="s">
        <v>31</v>
      </c>
      <c r="R534" s="56">
        <v>0.63570520833333322</v>
      </c>
      <c r="S534" s="56">
        <v>0.61220435416666663</v>
      </c>
      <c r="T534" s="56" t="s">
        <v>61</v>
      </c>
    </row>
    <row r="535" spans="1:20" x14ac:dyDescent="0.25">
      <c r="A535" s="51" t="s">
        <v>7</v>
      </c>
      <c r="B535" s="51" t="s">
        <v>6</v>
      </c>
      <c r="C535" s="51">
        <v>43008</v>
      </c>
      <c r="D535" s="33" t="s">
        <v>43</v>
      </c>
      <c r="E535" s="27" t="s">
        <v>32</v>
      </c>
      <c r="F535" s="52">
        <v>7.1400113904109599</v>
      </c>
      <c r="G535" s="52">
        <v>6.8242452029109604</v>
      </c>
      <c r="H535" s="52">
        <v>6.9912430154109586</v>
      </c>
      <c r="I535" s="52">
        <v>6.8836404143692933</v>
      </c>
      <c r="J535" s="52" t="s">
        <v>61</v>
      </c>
      <c r="M535" s="28" t="s">
        <v>9</v>
      </c>
      <c r="N535" s="28" t="s">
        <v>4</v>
      </c>
      <c r="O535" s="28">
        <v>42978</v>
      </c>
      <c r="P535" s="35" t="s">
        <v>67</v>
      </c>
      <c r="Q535" s="35" t="s">
        <v>33</v>
      </c>
      <c r="R535" s="56">
        <v>0.61570520833333331</v>
      </c>
      <c r="S535" s="56">
        <v>0.59220435416666661</v>
      </c>
      <c r="T535" s="56" t="s">
        <v>61</v>
      </c>
    </row>
    <row r="536" spans="1:20" x14ac:dyDescent="0.25">
      <c r="A536" s="51" t="s">
        <v>7</v>
      </c>
      <c r="B536" s="51" t="s">
        <v>6</v>
      </c>
      <c r="C536" s="51">
        <v>43008</v>
      </c>
      <c r="D536" s="33" t="s">
        <v>43</v>
      </c>
      <c r="E536" s="27" t="s">
        <v>34</v>
      </c>
      <c r="F536" s="52">
        <v>6.7900113904109602</v>
      </c>
      <c r="G536" s="52">
        <v>6.4742452029109598</v>
      </c>
      <c r="H536" s="52">
        <v>6.641243015410959</v>
      </c>
      <c r="I536" s="52">
        <v>6.5336404143692928</v>
      </c>
      <c r="J536" s="52" t="s">
        <v>61</v>
      </c>
      <c r="M536" s="28" t="s">
        <v>9</v>
      </c>
      <c r="N536" s="28" t="s">
        <v>4</v>
      </c>
      <c r="O536" s="28">
        <v>42978</v>
      </c>
      <c r="P536" s="35" t="s">
        <v>67</v>
      </c>
      <c r="Q536" s="35" t="s">
        <v>35</v>
      </c>
      <c r="R536" s="56">
        <v>0.58070520833333328</v>
      </c>
      <c r="S536" s="56">
        <v>0.55720435416666658</v>
      </c>
      <c r="T536" s="56" t="s">
        <v>61</v>
      </c>
    </row>
    <row r="537" spans="1:20" x14ac:dyDescent="0.25">
      <c r="A537" s="51" t="s">
        <v>7</v>
      </c>
      <c r="B537" s="51" t="s">
        <v>6</v>
      </c>
      <c r="C537" s="51">
        <v>43008</v>
      </c>
      <c r="D537" s="37" t="s">
        <v>44</v>
      </c>
      <c r="E537" s="33" t="s">
        <v>29</v>
      </c>
      <c r="F537" s="52">
        <v>7.4477569109589057</v>
      </c>
      <c r="G537" s="52">
        <v>7.260889952625571</v>
      </c>
      <c r="H537" s="52">
        <v>7.2529589942922401</v>
      </c>
      <c r="I537" s="52">
        <v>7.216369299500573</v>
      </c>
      <c r="J537" s="52" t="s">
        <v>61</v>
      </c>
      <c r="M537" s="28" t="s">
        <v>9</v>
      </c>
      <c r="N537" s="28" t="s">
        <v>4</v>
      </c>
      <c r="O537" s="28">
        <v>42978</v>
      </c>
      <c r="P537" s="35" t="s">
        <v>68</v>
      </c>
      <c r="Q537" s="35" t="s">
        <v>31</v>
      </c>
      <c r="R537" s="56">
        <v>0.52067520833333325</v>
      </c>
      <c r="S537" s="56">
        <v>0.49701391666666667</v>
      </c>
      <c r="T537" s="56" t="s">
        <v>61</v>
      </c>
    </row>
    <row r="538" spans="1:20" x14ac:dyDescent="0.25">
      <c r="A538" s="51" t="s">
        <v>7</v>
      </c>
      <c r="B538" s="51" t="s">
        <v>6</v>
      </c>
      <c r="C538" s="51">
        <v>43008</v>
      </c>
      <c r="D538" s="37" t="s">
        <v>44</v>
      </c>
      <c r="E538" s="33" t="s">
        <v>32</v>
      </c>
      <c r="F538" s="52">
        <v>7.2477569109589055</v>
      </c>
      <c r="G538" s="52">
        <v>7.0608899526255708</v>
      </c>
      <c r="H538" s="52">
        <v>7.0529589942922399</v>
      </c>
      <c r="I538" s="52">
        <v>7.0163692995005729</v>
      </c>
      <c r="J538" s="52" t="s">
        <v>61</v>
      </c>
      <c r="M538" s="28" t="s">
        <v>9</v>
      </c>
      <c r="N538" s="28" t="s">
        <v>4</v>
      </c>
      <c r="O538" s="28">
        <v>42978</v>
      </c>
      <c r="P538" s="35" t="s">
        <v>68</v>
      </c>
      <c r="Q538" s="35" t="s">
        <v>33</v>
      </c>
      <c r="R538" s="56">
        <v>0.50067520833333323</v>
      </c>
      <c r="S538" s="56">
        <v>0.47701391666666665</v>
      </c>
      <c r="T538" s="56" t="s">
        <v>61</v>
      </c>
    </row>
    <row r="539" spans="1:20" x14ac:dyDescent="0.25">
      <c r="A539" s="51" t="s">
        <v>7</v>
      </c>
      <c r="B539" s="51" t="s">
        <v>6</v>
      </c>
      <c r="C539" s="51">
        <v>43008</v>
      </c>
      <c r="D539" s="37" t="s">
        <v>44</v>
      </c>
      <c r="E539" s="33" t="s">
        <v>34</v>
      </c>
      <c r="F539" s="52">
        <v>6.8977569109589059</v>
      </c>
      <c r="G539" s="52">
        <v>6.7108899526255712</v>
      </c>
      <c r="H539" s="52">
        <v>6.7029589942922403</v>
      </c>
      <c r="I539" s="52">
        <v>6.6663692995005732</v>
      </c>
      <c r="J539" s="52" t="s">
        <v>61</v>
      </c>
      <c r="M539" s="28" t="s">
        <v>9</v>
      </c>
      <c r="N539" s="28" t="s">
        <v>4</v>
      </c>
      <c r="O539" s="28">
        <v>42978</v>
      </c>
      <c r="P539" s="35" t="s">
        <v>68</v>
      </c>
      <c r="Q539" s="35" t="s">
        <v>35</v>
      </c>
      <c r="R539" s="56">
        <v>0.46567520833333331</v>
      </c>
      <c r="S539" s="56">
        <v>0.44201391666666667</v>
      </c>
      <c r="T539" s="56" t="s">
        <v>61</v>
      </c>
    </row>
    <row r="540" spans="1:20" x14ac:dyDescent="0.25">
      <c r="A540" s="51" t="s">
        <v>7</v>
      </c>
      <c r="B540" s="51" t="s">
        <v>6</v>
      </c>
      <c r="C540" s="51">
        <v>43008</v>
      </c>
      <c r="D540" s="37" t="s">
        <v>45</v>
      </c>
      <c r="E540" s="33" t="s">
        <v>29</v>
      </c>
      <c r="F540" s="52">
        <v>7.3930746232876725</v>
      </c>
      <c r="G540" s="52">
        <v>7.0778316649543385</v>
      </c>
      <c r="H540" s="52">
        <v>7.097212706621006</v>
      </c>
      <c r="I540" s="52">
        <v>6.9199958555793399</v>
      </c>
      <c r="J540" s="52" t="s">
        <v>61</v>
      </c>
      <c r="M540" s="28" t="s">
        <v>9</v>
      </c>
      <c r="N540" s="28" t="s">
        <v>4</v>
      </c>
      <c r="O540" s="28">
        <v>42978</v>
      </c>
      <c r="P540" s="35" t="s">
        <v>69</v>
      </c>
      <c r="Q540" s="35" t="s">
        <v>31</v>
      </c>
      <c r="R540" s="56">
        <v>0.59344229166666662</v>
      </c>
      <c r="S540" s="56">
        <v>0.5606268333333333</v>
      </c>
      <c r="T540" s="56" t="s">
        <v>61</v>
      </c>
    </row>
    <row r="541" spans="1:20" x14ac:dyDescent="0.25">
      <c r="A541" s="51" t="s">
        <v>7</v>
      </c>
      <c r="B541" s="51" t="s">
        <v>6</v>
      </c>
      <c r="C541" s="51">
        <v>43008</v>
      </c>
      <c r="D541" s="37" t="s">
        <v>45</v>
      </c>
      <c r="E541" s="33" t="s">
        <v>32</v>
      </c>
      <c r="F541" s="52">
        <v>7.1930746232876732</v>
      </c>
      <c r="G541" s="52">
        <v>6.8778316649543383</v>
      </c>
      <c r="H541" s="52">
        <v>6.8972127066210067</v>
      </c>
      <c r="I541" s="52">
        <v>6.7199958555793398</v>
      </c>
      <c r="J541" s="52" t="s">
        <v>61</v>
      </c>
      <c r="M541" s="28" t="s">
        <v>9</v>
      </c>
      <c r="N541" s="28" t="s">
        <v>4</v>
      </c>
      <c r="O541" s="28">
        <v>42978</v>
      </c>
      <c r="P541" s="35" t="s">
        <v>69</v>
      </c>
      <c r="Q541" s="35" t="s">
        <v>33</v>
      </c>
      <c r="R541" s="56">
        <v>0.5734422916666666</v>
      </c>
      <c r="S541" s="56">
        <v>0.54062683333333328</v>
      </c>
      <c r="T541" s="56" t="s">
        <v>61</v>
      </c>
    </row>
    <row r="542" spans="1:20" x14ac:dyDescent="0.25">
      <c r="A542" s="51" t="s">
        <v>7</v>
      </c>
      <c r="B542" s="51" t="s">
        <v>6</v>
      </c>
      <c r="C542" s="51">
        <v>43008</v>
      </c>
      <c r="D542" s="37" t="s">
        <v>45</v>
      </c>
      <c r="E542" s="33" t="s">
        <v>34</v>
      </c>
      <c r="F542" s="52">
        <v>6.8430746232876727</v>
      </c>
      <c r="G542" s="52">
        <v>6.5278316649543386</v>
      </c>
      <c r="H542" s="52">
        <v>6.5472127066210062</v>
      </c>
      <c r="I542" s="52">
        <v>6.3699958555793401</v>
      </c>
      <c r="J542" s="52" t="s">
        <v>61</v>
      </c>
      <c r="M542" s="28" t="s">
        <v>9</v>
      </c>
      <c r="N542" s="28" t="s">
        <v>4</v>
      </c>
      <c r="O542" s="28">
        <v>42978</v>
      </c>
      <c r="P542" s="35" t="s">
        <v>69</v>
      </c>
      <c r="Q542" s="35" t="s">
        <v>35</v>
      </c>
      <c r="R542" s="56">
        <v>0.53844229166666657</v>
      </c>
      <c r="S542" s="56">
        <v>0.50562683333333325</v>
      </c>
      <c r="T542" s="56" t="s">
        <v>61</v>
      </c>
    </row>
    <row r="543" spans="1:20" x14ac:dyDescent="0.25">
      <c r="A543" s="51" t="s">
        <v>7</v>
      </c>
      <c r="B543" s="51" t="s">
        <v>6</v>
      </c>
      <c r="C543" s="51">
        <v>43008</v>
      </c>
      <c r="D543" s="37" t="s">
        <v>46</v>
      </c>
      <c r="E543" s="33" t="s">
        <v>29</v>
      </c>
      <c r="F543" s="52">
        <v>7.2440346232876722</v>
      </c>
      <c r="G543" s="52">
        <v>6.8446056649543392</v>
      </c>
      <c r="H543" s="52">
        <v>6.9116927066210057</v>
      </c>
      <c r="I543" s="52">
        <v>6.7965969597460063</v>
      </c>
      <c r="J543" s="52" t="s">
        <v>61</v>
      </c>
      <c r="M543" s="26" t="s">
        <v>9</v>
      </c>
      <c r="N543" s="26" t="s">
        <v>4</v>
      </c>
      <c r="O543" s="26">
        <v>43008</v>
      </c>
      <c r="P543" s="33" t="s">
        <v>67</v>
      </c>
      <c r="Q543" s="27" t="s">
        <v>31</v>
      </c>
      <c r="R543" s="53">
        <v>0.63508187500000002</v>
      </c>
      <c r="S543" s="53">
        <v>0.6118683958333333</v>
      </c>
      <c r="T543" s="53" t="s">
        <v>61</v>
      </c>
    </row>
    <row r="544" spans="1:20" x14ac:dyDescent="0.25">
      <c r="A544" s="51" t="s">
        <v>7</v>
      </c>
      <c r="B544" s="51" t="s">
        <v>6</v>
      </c>
      <c r="C544" s="51">
        <v>43008</v>
      </c>
      <c r="D544" s="37" t="s">
        <v>46</v>
      </c>
      <c r="E544" s="33" t="s">
        <v>32</v>
      </c>
      <c r="F544" s="52">
        <v>7.044034623287672</v>
      </c>
      <c r="G544" s="52">
        <v>6.644605664954339</v>
      </c>
      <c r="H544" s="52">
        <v>6.7116927066210055</v>
      </c>
      <c r="I544" s="52">
        <v>6.5965969597460061</v>
      </c>
      <c r="J544" s="52" t="s">
        <v>61</v>
      </c>
      <c r="M544" s="34" t="s">
        <v>9</v>
      </c>
      <c r="N544" s="34" t="s">
        <v>4</v>
      </c>
      <c r="O544" s="26">
        <v>43008</v>
      </c>
      <c r="P544" s="33" t="s">
        <v>67</v>
      </c>
      <c r="Q544" s="27" t="s">
        <v>33</v>
      </c>
      <c r="R544" s="53">
        <v>0.615081875</v>
      </c>
      <c r="S544" s="53">
        <v>0.59186839583333328</v>
      </c>
      <c r="T544" s="53" t="s">
        <v>61</v>
      </c>
    </row>
    <row r="545" spans="1:20" x14ac:dyDescent="0.25">
      <c r="A545" s="51" t="s">
        <v>7</v>
      </c>
      <c r="B545" s="51" t="s">
        <v>6</v>
      </c>
      <c r="C545" s="51">
        <v>43008</v>
      </c>
      <c r="D545" s="37" t="s">
        <v>46</v>
      </c>
      <c r="E545" s="33" t="s">
        <v>34</v>
      </c>
      <c r="F545" s="52">
        <v>6.6940346232876724</v>
      </c>
      <c r="G545" s="52">
        <v>6.2946056649543394</v>
      </c>
      <c r="H545" s="52">
        <v>6.3616927066210049</v>
      </c>
      <c r="I545" s="52">
        <v>6.2465969597460056</v>
      </c>
      <c r="J545" s="52" t="s">
        <v>61</v>
      </c>
      <c r="M545" s="34" t="s">
        <v>9</v>
      </c>
      <c r="N545" s="34" t="s">
        <v>4</v>
      </c>
      <c r="O545" s="26">
        <v>43008</v>
      </c>
      <c r="P545" s="33" t="s">
        <v>67</v>
      </c>
      <c r="Q545" s="27" t="s">
        <v>35</v>
      </c>
      <c r="R545" s="53">
        <v>0.58008187499999997</v>
      </c>
      <c r="S545" s="53">
        <v>0.55686839583333325</v>
      </c>
      <c r="T545" s="53" t="s">
        <v>61</v>
      </c>
    </row>
    <row r="546" spans="1:20" x14ac:dyDescent="0.25">
      <c r="A546" s="51" t="s">
        <v>7</v>
      </c>
      <c r="B546" s="51" t="s">
        <v>6</v>
      </c>
      <c r="C546" s="51">
        <v>43008</v>
      </c>
      <c r="D546" s="37" t="s">
        <v>47</v>
      </c>
      <c r="E546" s="33" t="s">
        <v>29</v>
      </c>
      <c r="F546" s="52">
        <v>7.387988732876714</v>
      </c>
      <c r="G546" s="52">
        <v>7.07650777454338</v>
      </c>
      <c r="H546" s="52">
        <v>7.0951028162100442</v>
      </c>
      <c r="I546" s="52">
        <v>6.9970163818350439</v>
      </c>
      <c r="J546" s="52" t="s">
        <v>61</v>
      </c>
      <c r="M546" s="26" t="s">
        <v>9</v>
      </c>
      <c r="N546" s="26" t="s">
        <v>4</v>
      </c>
      <c r="O546" s="26">
        <v>43008</v>
      </c>
      <c r="P546" s="33" t="s">
        <v>68</v>
      </c>
      <c r="Q546" s="27" t="s">
        <v>31</v>
      </c>
      <c r="R546" s="53">
        <v>0.63508187500000002</v>
      </c>
      <c r="S546" s="53">
        <v>0.6118683958333333</v>
      </c>
      <c r="T546" s="53" t="s">
        <v>61</v>
      </c>
    </row>
    <row r="547" spans="1:20" x14ac:dyDescent="0.25">
      <c r="A547" s="51" t="s">
        <v>7</v>
      </c>
      <c r="B547" s="51" t="s">
        <v>6</v>
      </c>
      <c r="C547" s="51">
        <v>43008</v>
      </c>
      <c r="D547" s="37" t="s">
        <v>47</v>
      </c>
      <c r="E547" s="33" t="s">
        <v>32</v>
      </c>
      <c r="F547" s="52">
        <v>7.1879887328767138</v>
      </c>
      <c r="G547" s="52">
        <v>6.8765077745433798</v>
      </c>
      <c r="H547" s="52">
        <v>6.8951028162100441</v>
      </c>
      <c r="I547" s="52">
        <v>6.7970163818350446</v>
      </c>
      <c r="J547" s="52" t="s">
        <v>61</v>
      </c>
      <c r="M547" s="34" t="s">
        <v>9</v>
      </c>
      <c r="N547" s="34" t="s">
        <v>4</v>
      </c>
      <c r="O547" s="26">
        <v>43008</v>
      </c>
      <c r="P547" s="33" t="s">
        <v>68</v>
      </c>
      <c r="Q547" s="27" t="s">
        <v>33</v>
      </c>
      <c r="R547" s="53">
        <v>0.615081875</v>
      </c>
      <c r="S547" s="53">
        <v>0.59186839583333328</v>
      </c>
      <c r="T547" s="53" t="s">
        <v>61</v>
      </c>
    </row>
    <row r="548" spans="1:20" x14ac:dyDescent="0.25">
      <c r="A548" s="51" t="s">
        <v>7</v>
      </c>
      <c r="B548" s="51" t="s">
        <v>6</v>
      </c>
      <c r="C548" s="51">
        <v>43008</v>
      </c>
      <c r="D548" s="37" t="s">
        <v>47</v>
      </c>
      <c r="E548" s="33" t="s">
        <v>34</v>
      </c>
      <c r="F548" s="52">
        <v>6.8379887328767142</v>
      </c>
      <c r="G548" s="52">
        <v>6.5265077745433802</v>
      </c>
      <c r="H548" s="52">
        <v>6.5451028162100444</v>
      </c>
      <c r="I548" s="52">
        <v>6.4470163818350441</v>
      </c>
      <c r="J548" s="52" t="s">
        <v>61</v>
      </c>
      <c r="M548" s="26" t="s">
        <v>9</v>
      </c>
      <c r="N548" s="26" t="s">
        <v>4</v>
      </c>
      <c r="O548" s="26">
        <v>43008</v>
      </c>
      <c r="P548" s="33" t="s">
        <v>68</v>
      </c>
      <c r="Q548" s="27" t="s">
        <v>35</v>
      </c>
      <c r="R548" s="53">
        <v>0.46561012499999999</v>
      </c>
      <c r="S548" s="53">
        <v>0.55686839583333325</v>
      </c>
      <c r="T548" s="53" t="s">
        <v>61</v>
      </c>
    </row>
    <row r="549" spans="1:20" x14ac:dyDescent="0.25">
      <c r="A549" s="51" t="s">
        <v>7</v>
      </c>
      <c r="B549" s="51" t="s">
        <v>6</v>
      </c>
      <c r="C549" s="51">
        <v>43008</v>
      </c>
      <c r="D549" s="37" t="s">
        <v>48</v>
      </c>
      <c r="E549" s="33" t="s">
        <v>29</v>
      </c>
      <c r="F549" s="52">
        <v>7.6695602623561667</v>
      </c>
      <c r="G549" s="52">
        <v>7.4753971120228311</v>
      </c>
      <c r="H549" s="52">
        <v>7.5134463136894976</v>
      </c>
      <c r="I549" s="52">
        <v>7.4434787920644983</v>
      </c>
      <c r="J549" s="52" t="s">
        <v>61</v>
      </c>
      <c r="M549" s="34" t="s">
        <v>9</v>
      </c>
      <c r="N549" s="34" t="s">
        <v>4</v>
      </c>
      <c r="O549" s="26">
        <v>43008</v>
      </c>
      <c r="P549" s="33" t="s">
        <v>69</v>
      </c>
      <c r="Q549" s="27" t="s">
        <v>31</v>
      </c>
      <c r="R549" s="53">
        <v>0.52061012499999992</v>
      </c>
      <c r="S549" s="53">
        <v>0.6118683958333333</v>
      </c>
      <c r="T549" s="53" t="s">
        <v>61</v>
      </c>
    </row>
    <row r="550" spans="1:20" x14ac:dyDescent="0.25">
      <c r="A550" s="51" t="s">
        <v>7</v>
      </c>
      <c r="B550" s="51" t="s">
        <v>6</v>
      </c>
      <c r="C550" s="51">
        <v>43008</v>
      </c>
      <c r="D550" s="37" t="s">
        <v>48</v>
      </c>
      <c r="E550" s="33" t="s">
        <v>32</v>
      </c>
      <c r="F550" s="52">
        <v>7.4695602623561665</v>
      </c>
      <c r="G550" s="52">
        <v>7.2753971120228318</v>
      </c>
      <c r="H550" s="52">
        <v>7.3134463136894983</v>
      </c>
      <c r="I550" s="52">
        <v>7.2434787920644981</v>
      </c>
      <c r="J550" s="52" t="s">
        <v>61</v>
      </c>
      <c r="M550" s="26" t="s">
        <v>9</v>
      </c>
      <c r="N550" s="26" t="s">
        <v>4</v>
      </c>
      <c r="O550" s="26">
        <v>43008</v>
      </c>
      <c r="P550" s="33" t="s">
        <v>69</v>
      </c>
      <c r="Q550" s="27" t="s">
        <v>33</v>
      </c>
      <c r="R550" s="53">
        <v>0.50061012499999991</v>
      </c>
      <c r="S550" s="53">
        <v>0.59186839583333328</v>
      </c>
      <c r="T550" s="53" t="s">
        <v>61</v>
      </c>
    </row>
    <row r="551" spans="1:20" x14ac:dyDescent="0.25">
      <c r="A551" s="51" t="s">
        <v>7</v>
      </c>
      <c r="B551" s="51" t="s">
        <v>6</v>
      </c>
      <c r="C551" s="51">
        <v>43008</v>
      </c>
      <c r="D551" s="37" t="s">
        <v>48</v>
      </c>
      <c r="E551" s="33" t="s">
        <v>34</v>
      </c>
      <c r="F551" s="52">
        <v>7.1195602623561669</v>
      </c>
      <c r="G551" s="52">
        <v>6.9253971120228313</v>
      </c>
      <c r="H551" s="52">
        <v>6.9634463136894977</v>
      </c>
      <c r="I551" s="52">
        <v>6.8934787920644975</v>
      </c>
      <c r="J551" s="52" t="s">
        <v>61</v>
      </c>
      <c r="M551" s="34" t="s">
        <v>9</v>
      </c>
      <c r="N551" s="34" t="s">
        <v>4</v>
      </c>
      <c r="O551" s="26">
        <v>43008</v>
      </c>
      <c r="P551" s="33" t="s">
        <v>69</v>
      </c>
      <c r="Q551" s="27" t="s">
        <v>35</v>
      </c>
      <c r="R551" s="53">
        <v>0.46561012499999999</v>
      </c>
      <c r="S551" s="53">
        <v>0.55686839583333325</v>
      </c>
      <c r="T551" s="53" t="s">
        <v>61</v>
      </c>
    </row>
    <row r="552" spans="1:20" x14ac:dyDescent="0.25">
      <c r="A552" s="55" t="s">
        <v>7</v>
      </c>
      <c r="B552" s="55" t="s">
        <v>6</v>
      </c>
      <c r="C552" s="55">
        <v>43039</v>
      </c>
      <c r="D552" s="35" t="s">
        <v>42</v>
      </c>
      <c r="E552" s="35" t="s">
        <v>29</v>
      </c>
      <c r="F552" s="58">
        <v>7.8118516643835632</v>
      </c>
      <c r="G552" s="58">
        <v>7.215878108828008</v>
      </c>
      <c r="H552" s="58">
        <v>7.3114364051243044</v>
      </c>
      <c r="I552" s="58">
        <v>7.1985769185502306</v>
      </c>
      <c r="J552" s="58" t="s">
        <v>61</v>
      </c>
      <c r="M552" s="28" t="s">
        <v>9</v>
      </c>
      <c r="N552" s="28" t="s">
        <v>4</v>
      </c>
      <c r="O552" s="28">
        <v>43039</v>
      </c>
      <c r="P552" s="35" t="s">
        <v>67</v>
      </c>
      <c r="Q552" s="35" t="s">
        <v>31</v>
      </c>
      <c r="R552" s="56">
        <v>0.63439112499999994</v>
      </c>
      <c r="S552" s="56">
        <v>0.61150333333333329</v>
      </c>
      <c r="T552" s="56" t="s">
        <v>61</v>
      </c>
    </row>
    <row r="553" spans="1:20" x14ac:dyDescent="0.25">
      <c r="A553" s="55" t="s">
        <v>7</v>
      </c>
      <c r="B553" s="55" t="s">
        <v>6</v>
      </c>
      <c r="C553" s="55">
        <v>43039</v>
      </c>
      <c r="D553" s="35" t="s">
        <v>42</v>
      </c>
      <c r="E553" s="35" t="s">
        <v>32</v>
      </c>
      <c r="F553" s="58">
        <v>7.611851664383563</v>
      </c>
      <c r="G553" s="58">
        <v>7.0158781088280078</v>
      </c>
      <c r="H553" s="58">
        <v>7.1114364051243042</v>
      </c>
      <c r="I553" s="58">
        <v>6.9985769185502305</v>
      </c>
      <c r="J553" s="58" t="s">
        <v>61</v>
      </c>
      <c r="M553" s="28" t="s">
        <v>9</v>
      </c>
      <c r="N553" s="28" t="s">
        <v>4</v>
      </c>
      <c r="O553" s="28">
        <v>43039</v>
      </c>
      <c r="P553" s="35" t="s">
        <v>67</v>
      </c>
      <c r="Q553" s="35" t="s">
        <v>33</v>
      </c>
      <c r="R553" s="56">
        <v>0.61439112500000004</v>
      </c>
      <c r="S553" s="56">
        <v>0.59150333333333338</v>
      </c>
      <c r="T553" s="56" t="s">
        <v>61</v>
      </c>
    </row>
    <row r="554" spans="1:20" x14ac:dyDescent="0.25">
      <c r="A554" s="55" t="s">
        <v>7</v>
      </c>
      <c r="B554" s="55" t="s">
        <v>6</v>
      </c>
      <c r="C554" s="55">
        <v>43039</v>
      </c>
      <c r="D554" s="35" t="s">
        <v>42</v>
      </c>
      <c r="E554" s="35" t="s">
        <v>34</v>
      </c>
      <c r="F554" s="58">
        <v>7.2618516643835633</v>
      </c>
      <c r="G554" s="58">
        <v>6.6658781088280081</v>
      </c>
      <c r="H554" s="58">
        <v>6.7614364051243045</v>
      </c>
      <c r="I554" s="58">
        <v>6.6485769185502308</v>
      </c>
      <c r="J554" s="58" t="s">
        <v>61</v>
      </c>
      <c r="M554" s="28" t="s">
        <v>9</v>
      </c>
      <c r="N554" s="28" t="s">
        <v>4</v>
      </c>
      <c r="O554" s="28">
        <v>43039</v>
      </c>
      <c r="P554" s="35" t="s">
        <v>67</v>
      </c>
      <c r="Q554" s="35" t="s">
        <v>35</v>
      </c>
      <c r="R554" s="56">
        <v>0.57939112500000001</v>
      </c>
      <c r="S554" s="56">
        <v>0.55650333333333335</v>
      </c>
      <c r="T554" s="56" t="s">
        <v>61</v>
      </c>
    </row>
    <row r="555" spans="1:20" x14ac:dyDescent="0.25">
      <c r="A555" s="55" t="s">
        <v>7</v>
      </c>
      <c r="B555" s="55" t="s">
        <v>6</v>
      </c>
      <c r="C555" s="55">
        <v>43039</v>
      </c>
      <c r="D555" s="35" t="s">
        <v>43</v>
      </c>
      <c r="E555" s="35" t="s">
        <v>29</v>
      </c>
      <c r="F555" s="58">
        <v>7.4511193904109616</v>
      </c>
      <c r="G555" s="58">
        <v>7.0405798070776271</v>
      </c>
      <c r="H555" s="58">
        <v>7.2344047515220726</v>
      </c>
      <c r="I555" s="58">
        <v>7.0805472140220713</v>
      </c>
      <c r="J555" s="58" t="s">
        <v>61</v>
      </c>
      <c r="M555" s="28" t="s">
        <v>9</v>
      </c>
      <c r="N555" s="28" t="s">
        <v>4</v>
      </c>
      <c r="O555" s="28">
        <v>43039</v>
      </c>
      <c r="P555" s="35" t="s">
        <v>68</v>
      </c>
      <c r="Q555" s="35" t="s">
        <v>31</v>
      </c>
      <c r="R555" s="56">
        <v>0.63439112499999994</v>
      </c>
      <c r="S555" s="56">
        <v>0.61150333333333329</v>
      </c>
      <c r="T555" s="56" t="s">
        <v>61</v>
      </c>
    </row>
    <row r="556" spans="1:20" x14ac:dyDescent="0.25">
      <c r="A556" s="55" t="s">
        <v>7</v>
      </c>
      <c r="B556" s="55" t="s">
        <v>6</v>
      </c>
      <c r="C556" s="55">
        <v>43039</v>
      </c>
      <c r="D556" s="35" t="s">
        <v>43</v>
      </c>
      <c r="E556" s="35" t="s">
        <v>32</v>
      </c>
      <c r="F556" s="58">
        <v>7.2511193904109614</v>
      </c>
      <c r="G556" s="58">
        <v>6.8405798070776269</v>
      </c>
      <c r="H556" s="58">
        <v>7.0344047515220725</v>
      </c>
      <c r="I556" s="58">
        <v>6.8805472140220711</v>
      </c>
      <c r="J556" s="58" t="s">
        <v>61</v>
      </c>
      <c r="M556" s="28" t="s">
        <v>9</v>
      </c>
      <c r="N556" s="28" t="s">
        <v>4</v>
      </c>
      <c r="O556" s="28">
        <v>43039</v>
      </c>
      <c r="P556" s="35" t="s">
        <v>68</v>
      </c>
      <c r="Q556" s="35" t="s">
        <v>33</v>
      </c>
      <c r="R556" s="56">
        <v>0.61439112500000004</v>
      </c>
      <c r="S556" s="56">
        <v>0.59150333333333338</v>
      </c>
      <c r="T556" s="56" t="s">
        <v>61</v>
      </c>
    </row>
    <row r="557" spans="1:20" x14ac:dyDescent="0.25">
      <c r="A557" s="55" t="s">
        <v>7</v>
      </c>
      <c r="B557" s="55" t="s">
        <v>6</v>
      </c>
      <c r="C557" s="55">
        <v>43039</v>
      </c>
      <c r="D557" s="35" t="s">
        <v>43</v>
      </c>
      <c r="E557" s="35" t="s">
        <v>34</v>
      </c>
      <c r="F557" s="58">
        <v>6.9011193904109618</v>
      </c>
      <c r="G557" s="58">
        <v>6.4905798070776273</v>
      </c>
      <c r="H557" s="58">
        <v>6.6844047515220719</v>
      </c>
      <c r="I557" s="58">
        <v>6.5305472140220715</v>
      </c>
      <c r="J557" s="58" t="s">
        <v>61</v>
      </c>
      <c r="M557" s="28" t="s">
        <v>9</v>
      </c>
      <c r="N557" s="28" t="s">
        <v>4</v>
      </c>
      <c r="O557" s="28">
        <v>43039</v>
      </c>
      <c r="P557" s="35" t="s">
        <v>68</v>
      </c>
      <c r="Q557" s="35" t="s">
        <v>35</v>
      </c>
      <c r="R557" s="56">
        <v>0.46520962499999996</v>
      </c>
      <c r="S557" s="56">
        <v>0.55650333333333335</v>
      </c>
      <c r="T557" s="56" t="s">
        <v>61</v>
      </c>
    </row>
    <row r="558" spans="1:20" x14ac:dyDescent="0.25">
      <c r="A558" s="55" t="s">
        <v>7</v>
      </c>
      <c r="B558" s="55" t="s">
        <v>6</v>
      </c>
      <c r="C558" s="55">
        <v>43039</v>
      </c>
      <c r="D558" s="35" t="s">
        <v>44</v>
      </c>
      <c r="E558" s="35" t="s">
        <v>29</v>
      </c>
      <c r="F558" s="58">
        <v>7.5179329109589048</v>
      </c>
      <c r="G558" s="58">
        <v>7.2530989665144601</v>
      </c>
      <c r="H558" s="58">
        <v>7.2659850035514966</v>
      </c>
      <c r="I558" s="58">
        <v>7.2171270679033501</v>
      </c>
      <c r="J558" s="58" t="s">
        <v>61</v>
      </c>
      <c r="M558" s="28" t="s">
        <v>9</v>
      </c>
      <c r="N558" s="28" t="s">
        <v>4</v>
      </c>
      <c r="O558" s="28">
        <v>43039</v>
      </c>
      <c r="P558" s="35" t="s">
        <v>69</v>
      </c>
      <c r="Q558" s="35" t="s">
        <v>31</v>
      </c>
      <c r="R558" s="56">
        <v>0.52020962500000001</v>
      </c>
      <c r="S558" s="56">
        <v>0.61150333333333329</v>
      </c>
      <c r="T558" s="56" t="s">
        <v>61</v>
      </c>
    </row>
    <row r="559" spans="1:20" x14ac:dyDescent="0.25">
      <c r="A559" s="55" t="s">
        <v>7</v>
      </c>
      <c r="B559" s="55" t="s">
        <v>6</v>
      </c>
      <c r="C559" s="55">
        <v>43039</v>
      </c>
      <c r="D559" s="35" t="s">
        <v>44</v>
      </c>
      <c r="E559" s="35" t="s">
        <v>32</v>
      </c>
      <c r="F559" s="58">
        <v>7.3179329109589046</v>
      </c>
      <c r="G559" s="58">
        <v>7.0530989665144599</v>
      </c>
      <c r="H559" s="58">
        <v>7.0659850035514964</v>
      </c>
      <c r="I559" s="58">
        <v>7.0171270679033499</v>
      </c>
      <c r="J559" s="58" t="s">
        <v>61</v>
      </c>
      <c r="M559" s="28" t="s">
        <v>9</v>
      </c>
      <c r="N559" s="28" t="s">
        <v>4</v>
      </c>
      <c r="O559" s="28">
        <v>43039</v>
      </c>
      <c r="P559" s="35" t="s">
        <v>69</v>
      </c>
      <c r="Q559" s="35" t="s">
        <v>33</v>
      </c>
      <c r="R559" s="56">
        <v>0.50020962499999999</v>
      </c>
      <c r="S559" s="56">
        <v>0.59150333333333338</v>
      </c>
      <c r="T559" s="56" t="s">
        <v>61</v>
      </c>
    </row>
    <row r="560" spans="1:20" x14ac:dyDescent="0.25">
      <c r="A560" s="55" t="s">
        <v>7</v>
      </c>
      <c r="B560" s="55" t="s">
        <v>6</v>
      </c>
      <c r="C560" s="55">
        <v>43039</v>
      </c>
      <c r="D560" s="35" t="s">
        <v>44</v>
      </c>
      <c r="E560" s="35" t="s">
        <v>34</v>
      </c>
      <c r="F560" s="58">
        <v>6.967932910958905</v>
      </c>
      <c r="G560" s="58">
        <v>6.7030989665144602</v>
      </c>
      <c r="H560" s="58">
        <v>6.7159850035514967</v>
      </c>
      <c r="I560" s="58">
        <v>6.6671270679033494</v>
      </c>
      <c r="J560" s="58" t="s">
        <v>61</v>
      </c>
      <c r="M560" s="28" t="s">
        <v>9</v>
      </c>
      <c r="N560" s="28" t="s">
        <v>4</v>
      </c>
      <c r="O560" s="28">
        <v>43039</v>
      </c>
      <c r="P560" s="35" t="s">
        <v>69</v>
      </c>
      <c r="Q560" s="35" t="s">
        <v>35</v>
      </c>
      <c r="R560" s="56">
        <v>0.46520962499999996</v>
      </c>
      <c r="S560" s="56">
        <v>0.55650333333333335</v>
      </c>
      <c r="T560" s="56" t="s">
        <v>61</v>
      </c>
    </row>
    <row r="561" spans="1:20" x14ac:dyDescent="0.25">
      <c r="A561" s="55" t="s">
        <v>7</v>
      </c>
      <c r="B561" s="55" t="s">
        <v>6</v>
      </c>
      <c r="C561" s="55">
        <v>43039</v>
      </c>
      <c r="D561" s="35" t="s">
        <v>45</v>
      </c>
      <c r="E561" s="35" t="s">
        <v>29</v>
      </c>
      <c r="F561" s="58">
        <v>7.475598623287671</v>
      </c>
      <c r="G561" s="58">
        <v>7.0610766788432269</v>
      </c>
      <c r="H561" s="58">
        <v>7.1055347158802649</v>
      </c>
      <c r="I561" s="58">
        <v>6.8829489052321167</v>
      </c>
      <c r="J561" s="58" t="s">
        <v>61</v>
      </c>
      <c r="M561" s="26" t="s">
        <v>9</v>
      </c>
      <c r="N561" s="26" t="s">
        <v>4</v>
      </c>
      <c r="O561" s="26">
        <v>43069</v>
      </c>
      <c r="P561" s="33" t="s">
        <v>67</v>
      </c>
      <c r="Q561" s="27" t="s">
        <v>31</v>
      </c>
      <c r="R561" s="53">
        <v>0.63260345833333331</v>
      </c>
      <c r="S561" s="53">
        <v>0.61063145833333332</v>
      </c>
      <c r="T561" s="53" t="s">
        <v>61</v>
      </c>
    </row>
    <row r="562" spans="1:20" x14ac:dyDescent="0.25">
      <c r="A562" s="55" t="s">
        <v>7</v>
      </c>
      <c r="B562" s="55" t="s">
        <v>6</v>
      </c>
      <c r="C562" s="55">
        <v>43039</v>
      </c>
      <c r="D562" s="35" t="s">
        <v>45</v>
      </c>
      <c r="E562" s="35" t="s">
        <v>32</v>
      </c>
      <c r="F562" s="58">
        <v>7.2755986232876708</v>
      </c>
      <c r="G562" s="58">
        <v>6.8610766788432276</v>
      </c>
      <c r="H562" s="58">
        <v>6.9055347158802647</v>
      </c>
      <c r="I562" s="58">
        <v>6.6829489052321165</v>
      </c>
      <c r="J562" s="58" t="s">
        <v>61</v>
      </c>
      <c r="M562" s="34" t="s">
        <v>9</v>
      </c>
      <c r="N562" s="34" t="s">
        <v>4</v>
      </c>
      <c r="O562" s="26">
        <v>43069</v>
      </c>
      <c r="P562" s="33" t="s">
        <v>67</v>
      </c>
      <c r="Q562" s="27" t="s">
        <v>33</v>
      </c>
      <c r="R562" s="53">
        <v>0.61260345833333341</v>
      </c>
      <c r="S562" s="53">
        <v>0.59063145833333341</v>
      </c>
      <c r="T562" s="53" t="s">
        <v>61</v>
      </c>
    </row>
    <row r="563" spans="1:20" x14ac:dyDescent="0.25">
      <c r="A563" s="55" t="s">
        <v>7</v>
      </c>
      <c r="B563" s="55" t="s">
        <v>6</v>
      </c>
      <c r="C563" s="55">
        <v>43039</v>
      </c>
      <c r="D563" s="35" t="s">
        <v>45</v>
      </c>
      <c r="E563" s="35" t="s">
        <v>34</v>
      </c>
      <c r="F563" s="58">
        <v>7.2755986232876708</v>
      </c>
      <c r="G563" s="58">
        <v>6.8610766788432276</v>
      </c>
      <c r="H563" s="58">
        <v>6.9055347158802647</v>
      </c>
      <c r="I563" s="58">
        <v>6.6829489052321165</v>
      </c>
      <c r="J563" s="58" t="s">
        <v>61</v>
      </c>
      <c r="M563" s="34" t="s">
        <v>9</v>
      </c>
      <c r="N563" s="34" t="s">
        <v>4</v>
      </c>
      <c r="O563" s="26">
        <v>43069</v>
      </c>
      <c r="P563" s="33" t="s">
        <v>67</v>
      </c>
      <c r="Q563" s="27" t="s">
        <v>35</v>
      </c>
      <c r="R563" s="53">
        <v>0.57760345833333337</v>
      </c>
      <c r="S563" s="53">
        <v>0.55563145833333327</v>
      </c>
      <c r="T563" s="53" t="s">
        <v>61</v>
      </c>
    </row>
    <row r="564" spans="1:20" x14ac:dyDescent="0.25">
      <c r="A564" s="55" t="s">
        <v>7</v>
      </c>
      <c r="B564" s="55" t="s">
        <v>6</v>
      </c>
      <c r="C564" s="55">
        <v>43039</v>
      </c>
      <c r="D564" s="35" t="s">
        <v>46</v>
      </c>
      <c r="E564" s="35" t="s">
        <v>29</v>
      </c>
      <c r="F564" s="58">
        <v>7.3497066232876715</v>
      </c>
      <c r="G564" s="58">
        <v>6.8352666788432286</v>
      </c>
      <c r="H564" s="58">
        <v>6.9302627158802652</v>
      </c>
      <c r="I564" s="58">
        <v>6.7931500441210062</v>
      </c>
      <c r="J564" s="58" t="s">
        <v>61</v>
      </c>
      <c r="M564" s="26" t="s">
        <v>9</v>
      </c>
      <c r="N564" s="26" t="s">
        <v>4</v>
      </c>
      <c r="O564" s="26">
        <v>43069</v>
      </c>
      <c r="P564" s="33" t="s">
        <v>68</v>
      </c>
      <c r="Q564" s="27" t="s">
        <v>31</v>
      </c>
      <c r="R564" s="53">
        <v>0.63260345833333331</v>
      </c>
      <c r="S564" s="53">
        <v>0.61063145833333332</v>
      </c>
      <c r="T564" s="53" t="s">
        <v>61</v>
      </c>
    </row>
    <row r="565" spans="1:20" x14ac:dyDescent="0.25">
      <c r="A565" s="55" t="s">
        <v>7</v>
      </c>
      <c r="B565" s="55" t="s">
        <v>6</v>
      </c>
      <c r="C565" s="55">
        <v>43039</v>
      </c>
      <c r="D565" s="35" t="s">
        <v>46</v>
      </c>
      <c r="E565" s="35" t="s">
        <v>32</v>
      </c>
      <c r="F565" s="58">
        <v>7.1497066232876723</v>
      </c>
      <c r="G565" s="58">
        <v>6.6352666788432284</v>
      </c>
      <c r="H565" s="58">
        <v>6.730262715880265</v>
      </c>
      <c r="I565" s="58">
        <v>6.593150044121006</v>
      </c>
      <c r="J565" s="58" t="s">
        <v>61</v>
      </c>
      <c r="M565" s="34" t="s">
        <v>9</v>
      </c>
      <c r="N565" s="34" t="s">
        <v>4</v>
      </c>
      <c r="O565" s="26">
        <v>43069</v>
      </c>
      <c r="P565" s="33" t="s">
        <v>68</v>
      </c>
      <c r="Q565" s="27" t="s">
        <v>33</v>
      </c>
      <c r="R565" s="53">
        <v>0.61260345833333341</v>
      </c>
      <c r="S565" s="53">
        <v>0.59063145833333341</v>
      </c>
      <c r="T565" s="53" t="s">
        <v>61</v>
      </c>
    </row>
    <row r="566" spans="1:20" x14ac:dyDescent="0.25">
      <c r="A566" s="55" t="s">
        <v>7</v>
      </c>
      <c r="B566" s="55" t="s">
        <v>6</v>
      </c>
      <c r="C566" s="55">
        <v>43039</v>
      </c>
      <c r="D566" s="35" t="s">
        <v>46</v>
      </c>
      <c r="E566" s="35" t="s">
        <v>34</v>
      </c>
      <c r="F566" s="58">
        <v>6.7997066232876717</v>
      </c>
      <c r="G566" s="58">
        <v>6.2852666788432288</v>
      </c>
      <c r="H566" s="58">
        <v>6.3802627158802654</v>
      </c>
      <c r="I566" s="58">
        <v>6.2431500441210064</v>
      </c>
      <c r="J566" s="58" t="s">
        <v>61</v>
      </c>
      <c r="M566" s="26" t="s">
        <v>9</v>
      </c>
      <c r="N566" s="26" t="s">
        <v>4</v>
      </c>
      <c r="O566" s="26">
        <v>43069</v>
      </c>
      <c r="P566" s="33" t="s">
        <v>68</v>
      </c>
      <c r="Q566" s="27" t="s">
        <v>35</v>
      </c>
      <c r="R566" s="53">
        <v>0.46413495833333335</v>
      </c>
      <c r="S566" s="53">
        <v>0.55563145833333327</v>
      </c>
      <c r="T566" s="53" t="s">
        <v>61</v>
      </c>
    </row>
    <row r="567" spans="1:20" x14ac:dyDescent="0.25">
      <c r="A567" s="55" t="s">
        <v>7</v>
      </c>
      <c r="B567" s="55" t="s">
        <v>6</v>
      </c>
      <c r="C567" s="55">
        <v>43039</v>
      </c>
      <c r="D567" s="35" t="s">
        <v>47</v>
      </c>
      <c r="E567" s="35" t="s">
        <v>29</v>
      </c>
      <c r="F567" s="58">
        <v>7.4557167328767138</v>
      </c>
      <c r="G567" s="58">
        <v>7.05590078843227</v>
      </c>
      <c r="H567" s="58">
        <v>7.1000648254693033</v>
      </c>
      <c r="I567" s="58">
        <v>6.9814132370433768</v>
      </c>
      <c r="J567" s="58" t="s">
        <v>61</v>
      </c>
      <c r="M567" s="34" t="s">
        <v>9</v>
      </c>
      <c r="N567" s="34" t="s">
        <v>4</v>
      </c>
      <c r="O567" s="26">
        <v>43069</v>
      </c>
      <c r="P567" s="33" t="s">
        <v>69</v>
      </c>
      <c r="Q567" s="27" t="s">
        <v>31</v>
      </c>
      <c r="R567" s="53">
        <v>0.51913495833333334</v>
      </c>
      <c r="S567" s="53">
        <v>0.61063145833333332</v>
      </c>
      <c r="T567" s="53" t="s">
        <v>61</v>
      </c>
    </row>
    <row r="568" spans="1:20" x14ac:dyDescent="0.25">
      <c r="A568" s="55" t="s">
        <v>7</v>
      </c>
      <c r="B568" s="55" t="s">
        <v>6</v>
      </c>
      <c r="C568" s="55">
        <v>43039</v>
      </c>
      <c r="D568" s="35" t="s">
        <v>47</v>
      </c>
      <c r="E568" s="35" t="s">
        <v>32</v>
      </c>
      <c r="F568" s="58">
        <v>7.2557167328767136</v>
      </c>
      <c r="G568" s="58">
        <v>6.8559007884322698</v>
      </c>
      <c r="H568" s="58">
        <v>6.9000648254693031</v>
      </c>
      <c r="I568" s="58">
        <v>6.7814132370433766</v>
      </c>
      <c r="J568" s="58" t="s">
        <v>61</v>
      </c>
      <c r="M568" s="26" t="s">
        <v>9</v>
      </c>
      <c r="N568" s="26" t="s">
        <v>4</v>
      </c>
      <c r="O568" s="26">
        <v>43069</v>
      </c>
      <c r="P568" s="33" t="s">
        <v>69</v>
      </c>
      <c r="Q568" s="27" t="s">
        <v>33</v>
      </c>
      <c r="R568" s="53">
        <v>0.49913495833333332</v>
      </c>
      <c r="S568" s="53">
        <v>0.59063145833333341</v>
      </c>
      <c r="T568" s="53" t="s">
        <v>61</v>
      </c>
    </row>
    <row r="569" spans="1:20" x14ac:dyDescent="0.25">
      <c r="A569" s="55" t="s">
        <v>7</v>
      </c>
      <c r="B569" s="55" t="s">
        <v>6</v>
      </c>
      <c r="C569" s="55">
        <v>43039</v>
      </c>
      <c r="D569" s="35" t="s">
        <v>47</v>
      </c>
      <c r="E569" s="35" t="s">
        <v>34</v>
      </c>
      <c r="F569" s="58">
        <v>6.9057167328767139</v>
      </c>
      <c r="G569" s="58">
        <v>6.5059007884322693</v>
      </c>
      <c r="H569" s="58">
        <v>6.5500648254693035</v>
      </c>
      <c r="I569" s="58">
        <v>6.431413237043377</v>
      </c>
      <c r="J569" s="58" t="s">
        <v>61</v>
      </c>
      <c r="M569" s="34" t="s">
        <v>9</v>
      </c>
      <c r="N569" s="34" t="s">
        <v>4</v>
      </c>
      <c r="O569" s="26">
        <v>43069</v>
      </c>
      <c r="P569" s="33" t="s">
        <v>69</v>
      </c>
      <c r="Q569" s="27" t="s">
        <v>35</v>
      </c>
      <c r="R569" s="53">
        <v>0.46413495833333335</v>
      </c>
      <c r="S569" s="53">
        <v>0.55563145833333327</v>
      </c>
      <c r="T569" s="53" t="s">
        <v>61</v>
      </c>
    </row>
    <row r="570" spans="1:20" x14ac:dyDescent="0.25">
      <c r="A570" s="55" t="s">
        <v>7</v>
      </c>
      <c r="B570" s="55" t="s">
        <v>6</v>
      </c>
      <c r="C570" s="55">
        <v>43039</v>
      </c>
      <c r="D570" s="35" t="s">
        <v>48</v>
      </c>
      <c r="E570" s="35" t="s">
        <v>29</v>
      </c>
      <c r="F570" s="58">
        <v>7.7229300223561648</v>
      </c>
      <c r="G570" s="58">
        <v>7.4669360579117212</v>
      </c>
      <c r="H570" s="58">
        <v>7.5225846589487571</v>
      </c>
      <c r="I570" s="58">
        <v>7.4325382561894981</v>
      </c>
      <c r="J570" s="58" t="s">
        <v>61</v>
      </c>
      <c r="M570" s="28" t="s">
        <v>9</v>
      </c>
      <c r="N570" s="28" t="s">
        <v>4</v>
      </c>
      <c r="O570" s="28">
        <v>43100</v>
      </c>
      <c r="P570" s="35" t="s">
        <v>67</v>
      </c>
      <c r="Q570" s="35" t="s">
        <v>31</v>
      </c>
      <c r="R570" s="56">
        <v>0.62789420833333343</v>
      </c>
      <c r="S570" s="56">
        <v>0.60787464583333328</v>
      </c>
      <c r="T570" s="56" t="s">
        <v>61</v>
      </c>
    </row>
    <row r="571" spans="1:20" x14ac:dyDescent="0.25">
      <c r="A571" s="55" t="s">
        <v>7</v>
      </c>
      <c r="B571" s="55" t="s">
        <v>6</v>
      </c>
      <c r="C571" s="55">
        <v>43039</v>
      </c>
      <c r="D571" s="35" t="s">
        <v>48</v>
      </c>
      <c r="E571" s="35" t="s">
        <v>32</v>
      </c>
      <c r="F571" s="58">
        <v>7.5229300223561655</v>
      </c>
      <c r="G571" s="58">
        <v>7.266936057911721</v>
      </c>
      <c r="H571" s="58">
        <v>7.3225846589487578</v>
      </c>
      <c r="I571" s="58">
        <v>7.232538256189498</v>
      </c>
      <c r="J571" s="58" t="s">
        <v>61</v>
      </c>
      <c r="M571" s="28" t="s">
        <v>9</v>
      </c>
      <c r="N571" s="28" t="s">
        <v>4</v>
      </c>
      <c r="O571" s="28">
        <v>43100</v>
      </c>
      <c r="P571" s="35" t="s">
        <v>67</v>
      </c>
      <c r="Q571" s="35" t="s">
        <v>33</v>
      </c>
      <c r="R571" s="56">
        <v>0.60789420833333341</v>
      </c>
      <c r="S571" s="56">
        <v>0.58787464583333338</v>
      </c>
      <c r="T571" s="56" t="s">
        <v>61</v>
      </c>
    </row>
    <row r="572" spans="1:20" x14ac:dyDescent="0.25">
      <c r="A572" s="55" t="s">
        <v>7</v>
      </c>
      <c r="B572" s="55" t="s">
        <v>6</v>
      </c>
      <c r="C572" s="55">
        <v>43039</v>
      </c>
      <c r="D572" s="35" t="s">
        <v>48</v>
      </c>
      <c r="E572" s="35" t="s">
        <v>34</v>
      </c>
      <c r="F572" s="58">
        <v>7.1729300223561649</v>
      </c>
      <c r="G572" s="58">
        <v>6.9169360579117214</v>
      </c>
      <c r="H572" s="58">
        <v>6.9725846589487572</v>
      </c>
      <c r="I572" s="58">
        <v>6.8825382561894983</v>
      </c>
      <c r="J572" s="58" t="s">
        <v>61</v>
      </c>
      <c r="M572" s="28" t="s">
        <v>9</v>
      </c>
      <c r="N572" s="28" t="s">
        <v>4</v>
      </c>
      <c r="O572" s="28">
        <v>43100</v>
      </c>
      <c r="P572" s="35" t="s">
        <v>67</v>
      </c>
      <c r="Q572" s="35" t="s">
        <v>35</v>
      </c>
      <c r="R572" s="56">
        <v>0.57289420833333327</v>
      </c>
      <c r="S572" s="56">
        <v>0.55287464583333334</v>
      </c>
      <c r="T572" s="56" t="s">
        <v>61</v>
      </c>
    </row>
    <row r="573" spans="1:20" x14ac:dyDescent="0.25">
      <c r="A573" s="51" t="s">
        <v>7</v>
      </c>
      <c r="B573" s="51" t="s">
        <v>6</v>
      </c>
      <c r="C573" s="51">
        <v>43069</v>
      </c>
      <c r="D573" s="33" t="s">
        <v>42</v>
      </c>
      <c r="E573" s="27" t="s">
        <v>29</v>
      </c>
      <c r="F573" s="52">
        <v>7.7816956643835624</v>
      </c>
      <c r="G573" s="52">
        <v>7.1848822199391176</v>
      </c>
      <c r="H573" s="52">
        <v>7.2978204791983767</v>
      </c>
      <c r="I573" s="52">
        <v>7.1963515654252301</v>
      </c>
      <c r="J573" s="52" t="s">
        <v>61</v>
      </c>
      <c r="M573" s="28" t="s">
        <v>9</v>
      </c>
      <c r="N573" s="28" t="s">
        <v>4</v>
      </c>
      <c r="O573" s="28">
        <v>43100</v>
      </c>
      <c r="P573" s="35" t="s">
        <v>68</v>
      </c>
      <c r="Q573" s="35" t="s">
        <v>31</v>
      </c>
      <c r="R573" s="56">
        <v>0.62789420833333343</v>
      </c>
      <c r="S573" s="56">
        <v>0.60787464583333328</v>
      </c>
      <c r="T573" s="56" t="s">
        <v>61</v>
      </c>
    </row>
    <row r="574" spans="1:20" x14ac:dyDescent="0.25">
      <c r="A574" s="51" t="s">
        <v>7</v>
      </c>
      <c r="B574" s="51" t="s">
        <v>6</v>
      </c>
      <c r="C574" s="51">
        <v>43069</v>
      </c>
      <c r="D574" s="33" t="s">
        <v>42</v>
      </c>
      <c r="E574" s="27" t="s">
        <v>32</v>
      </c>
      <c r="F574" s="52">
        <v>7.5816956643835622</v>
      </c>
      <c r="G574" s="52">
        <v>6.9848822199391183</v>
      </c>
      <c r="H574" s="52">
        <v>7.0978204791983774</v>
      </c>
      <c r="I574" s="52">
        <v>6.9963515654252308</v>
      </c>
      <c r="J574" s="52" t="s">
        <v>61</v>
      </c>
      <c r="M574" s="28" t="s">
        <v>9</v>
      </c>
      <c r="N574" s="28" t="s">
        <v>4</v>
      </c>
      <c r="O574" s="28">
        <v>43100</v>
      </c>
      <c r="P574" s="35" t="s">
        <v>68</v>
      </c>
      <c r="Q574" s="35" t="s">
        <v>33</v>
      </c>
      <c r="R574" s="56">
        <v>0.60789420833333341</v>
      </c>
      <c r="S574" s="56">
        <v>0.58787464583333338</v>
      </c>
      <c r="T574" s="56" t="s">
        <v>61</v>
      </c>
    </row>
    <row r="575" spans="1:20" x14ac:dyDescent="0.25">
      <c r="A575" s="51" t="s">
        <v>7</v>
      </c>
      <c r="B575" s="51" t="s">
        <v>6</v>
      </c>
      <c r="C575" s="51">
        <v>43069</v>
      </c>
      <c r="D575" s="33" t="s">
        <v>42</v>
      </c>
      <c r="E575" s="27" t="s">
        <v>34</v>
      </c>
      <c r="F575" s="52">
        <v>7.2316956643835626</v>
      </c>
      <c r="G575" s="52">
        <v>6.6348822199391178</v>
      </c>
      <c r="H575" s="52">
        <v>6.7478204791983769</v>
      </c>
      <c r="I575" s="52">
        <v>6.6463515654252303</v>
      </c>
      <c r="J575" s="52" t="s">
        <v>61</v>
      </c>
      <c r="M575" s="28" t="s">
        <v>9</v>
      </c>
      <c r="N575" s="28" t="s">
        <v>4</v>
      </c>
      <c r="O575" s="28">
        <v>43100</v>
      </c>
      <c r="P575" s="35" t="s">
        <v>68</v>
      </c>
      <c r="Q575" s="35" t="s">
        <v>35</v>
      </c>
      <c r="R575" s="56">
        <v>0.45996683333333338</v>
      </c>
      <c r="S575" s="56">
        <v>0.55287464583333334</v>
      </c>
      <c r="T575" s="56" t="s">
        <v>61</v>
      </c>
    </row>
    <row r="576" spans="1:20" x14ac:dyDescent="0.25">
      <c r="A576" s="51" t="s">
        <v>7</v>
      </c>
      <c r="B576" s="51" t="s">
        <v>6</v>
      </c>
      <c r="C576" s="51">
        <v>43069</v>
      </c>
      <c r="D576" s="33" t="s">
        <v>43</v>
      </c>
      <c r="E576" s="27" t="s">
        <v>29</v>
      </c>
      <c r="F576" s="52">
        <v>7.4344993904109611</v>
      </c>
      <c r="G576" s="52">
        <v>7.0584264112442936</v>
      </c>
      <c r="H576" s="52">
        <v>7.2470504876331834</v>
      </c>
      <c r="I576" s="52">
        <v>7.0785880136748505</v>
      </c>
      <c r="J576" s="52" t="s">
        <v>61</v>
      </c>
      <c r="M576" s="28" t="s">
        <v>9</v>
      </c>
      <c r="N576" s="28" t="s">
        <v>4</v>
      </c>
      <c r="O576" s="28">
        <v>43100</v>
      </c>
      <c r="P576" s="35" t="s">
        <v>69</v>
      </c>
      <c r="Q576" s="35" t="s">
        <v>31</v>
      </c>
      <c r="R576" s="56">
        <v>0.51496683333333337</v>
      </c>
      <c r="S576" s="56">
        <v>0.60787464583333328</v>
      </c>
      <c r="T576" s="56" t="s">
        <v>61</v>
      </c>
    </row>
    <row r="577" spans="1:20" x14ac:dyDescent="0.25">
      <c r="A577" s="51" t="s">
        <v>7</v>
      </c>
      <c r="B577" s="51" t="s">
        <v>6</v>
      </c>
      <c r="C577" s="51">
        <v>43069</v>
      </c>
      <c r="D577" s="33" t="s">
        <v>43</v>
      </c>
      <c r="E577" s="27" t="s">
        <v>32</v>
      </c>
      <c r="F577" s="52">
        <v>7.2344993904109618</v>
      </c>
      <c r="G577" s="52">
        <v>6.8584264112442934</v>
      </c>
      <c r="H577" s="52">
        <v>7.0470504876331832</v>
      </c>
      <c r="I577" s="52">
        <v>6.8785880136748503</v>
      </c>
      <c r="J577" s="52" t="s">
        <v>61</v>
      </c>
      <c r="M577" s="28" t="s">
        <v>9</v>
      </c>
      <c r="N577" s="28" t="s">
        <v>4</v>
      </c>
      <c r="O577" s="28">
        <v>43100</v>
      </c>
      <c r="P577" s="35" t="s">
        <v>69</v>
      </c>
      <c r="Q577" s="35" t="s">
        <v>33</v>
      </c>
      <c r="R577" s="56">
        <v>0.49496683333333336</v>
      </c>
      <c r="S577" s="56">
        <v>0.58787464583333338</v>
      </c>
      <c r="T577" s="56" t="s">
        <v>61</v>
      </c>
    </row>
    <row r="578" spans="1:20" x14ac:dyDescent="0.25">
      <c r="A578" s="51" t="s">
        <v>7</v>
      </c>
      <c r="B578" s="51" t="s">
        <v>6</v>
      </c>
      <c r="C578" s="51">
        <v>43069</v>
      </c>
      <c r="D578" s="33" t="s">
        <v>43</v>
      </c>
      <c r="E578" s="27" t="s">
        <v>34</v>
      </c>
      <c r="F578" s="52">
        <v>6.8844993904109613</v>
      </c>
      <c r="G578" s="52">
        <v>6.5084264112442938</v>
      </c>
      <c r="H578" s="52">
        <v>6.6970504876331827</v>
      </c>
      <c r="I578" s="52">
        <v>6.5285880136748506</v>
      </c>
      <c r="J578" s="52" t="s">
        <v>61</v>
      </c>
      <c r="M578" s="28" t="s">
        <v>9</v>
      </c>
      <c r="N578" s="28" t="s">
        <v>4</v>
      </c>
      <c r="O578" s="28">
        <v>43100</v>
      </c>
      <c r="P578" s="35" t="s">
        <v>69</v>
      </c>
      <c r="Q578" s="35" t="s">
        <v>35</v>
      </c>
      <c r="R578" s="56">
        <v>0.45996683333333338</v>
      </c>
      <c r="S578" s="56">
        <v>0.55287464583333334</v>
      </c>
      <c r="T578" s="56" t="s">
        <v>61</v>
      </c>
    </row>
    <row r="579" spans="1:20" x14ac:dyDescent="0.25">
      <c r="A579" s="51" t="s">
        <v>7</v>
      </c>
      <c r="B579" s="51" t="s">
        <v>6</v>
      </c>
      <c r="C579" s="51">
        <v>43069</v>
      </c>
      <c r="D579" s="37" t="s">
        <v>44</v>
      </c>
      <c r="E579" s="33" t="s">
        <v>29</v>
      </c>
      <c r="F579" s="52">
        <v>7.4909809109589052</v>
      </c>
      <c r="G579" s="52">
        <v>7.2472879804033496</v>
      </c>
      <c r="H579" s="52">
        <v>7.2587910128107564</v>
      </c>
      <c r="I579" s="52">
        <v>7.219783836306128</v>
      </c>
      <c r="J579" s="52" t="s">
        <v>61</v>
      </c>
      <c r="M579" s="26" t="s">
        <v>10</v>
      </c>
      <c r="N579" s="26" t="s">
        <v>4</v>
      </c>
      <c r="O579" s="26">
        <v>42736</v>
      </c>
      <c r="P579" s="33" t="s">
        <v>87</v>
      </c>
      <c r="Q579" s="27" t="s">
        <v>31</v>
      </c>
      <c r="R579" s="53">
        <v>0.63395971660000006</v>
      </c>
      <c r="S579" s="53">
        <v>0.61614297284999997</v>
      </c>
      <c r="T579" s="53">
        <v>0.60677508743333353</v>
      </c>
    </row>
    <row r="580" spans="1:20" x14ac:dyDescent="0.25">
      <c r="A580" s="51" t="s">
        <v>7</v>
      </c>
      <c r="B580" s="51" t="s">
        <v>6</v>
      </c>
      <c r="C580" s="51">
        <v>43069</v>
      </c>
      <c r="D580" s="37" t="s">
        <v>44</v>
      </c>
      <c r="E580" s="33" t="s">
        <v>32</v>
      </c>
      <c r="F580" s="52">
        <v>7.290980910958905</v>
      </c>
      <c r="G580" s="52">
        <v>7.0472879804033495</v>
      </c>
      <c r="H580" s="52">
        <v>7.0587910128107563</v>
      </c>
      <c r="I580" s="52">
        <v>7.0197838363061278</v>
      </c>
      <c r="J580" s="52" t="s">
        <v>61</v>
      </c>
      <c r="M580" s="34" t="s">
        <v>10</v>
      </c>
      <c r="N580" s="34" t="s">
        <v>4</v>
      </c>
      <c r="O580" s="26">
        <v>42736</v>
      </c>
      <c r="P580" s="33" t="s">
        <v>87</v>
      </c>
      <c r="Q580" s="27" t="s">
        <v>33</v>
      </c>
      <c r="R580" s="53">
        <v>0.61395971660000004</v>
      </c>
      <c r="S580" s="53">
        <v>0.59614297285000006</v>
      </c>
      <c r="T580" s="53">
        <v>0.58677508743333351</v>
      </c>
    </row>
    <row r="581" spans="1:20" x14ac:dyDescent="0.25">
      <c r="A581" s="51" t="s">
        <v>7</v>
      </c>
      <c r="B581" s="51" t="s">
        <v>6</v>
      </c>
      <c r="C581" s="51">
        <v>43069</v>
      </c>
      <c r="D581" s="37" t="s">
        <v>44</v>
      </c>
      <c r="E581" s="33" t="s">
        <v>34</v>
      </c>
      <c r="F581" s="52">
        <v>6.9409809109589045</v>
      </c>
      <c r="G581" s="52">
        <v>6.6972879804033498</v>
      </c>
      <c r="H581" s="52">
        <v>6.7087910128107566</v>
      </c>
      <c r="I581" s="52">
        <v>6.6697838363061281</v>
      </c>
      <c r="J581" s="52" t="s">
        <v>61</v>
      </c>
      <c r="M581" s="34" t="s">
        <v>10</v>
      </c>
      <c r="N581" s="34" t="s">
        <v>4</v>
      </c>
      <c r="O581" s="26">
        <v>42736</v>
      </c>
      <c r="P581" s="33" t="s">
        <v>87</v>
      </c>
      <c r="Q581" s="27" t="s">
        <v>35</v>
      </c>
      <c r="R581" s="53">
        <v>0.57895971660000001</v>
      </c>
      <c r="S581" s="53">
        <v>0.56114297285000003</v>
      </c>
      <c r="T581" s="53">
        <v>0.55177508743333337</v>
      </c>
    </row>
    <row r="582" spans="1:20" x14ac:dyDescent="0.25">
      <c r="A582" s="51" t="s">
        <v>7</v>
      </c>
      <c r="B582" s="51" t="s">
        <v>6</v>
      </c>
      <c r="C582" s="51">
        <v>43069</v>
      </c>
      <c r="D582" s="37" t="s">
        <v>45</v>
      </c>
      <c r="E582" s="33" t="s">
        <v>29</v>
      </c>
      <c r="F582" s="52">
        <v>7.4419146232876709</v>
      </c>
      <c r="G582" s="52">
        <v>7.0431696927321168</v>
      </c>
      <c r="H582" s="52">
        <v>7.0894607251395243</v>
      </c>
      <c r="I582" s="52">
        <v>6.8458929548848939</v>
      </c>
      <c r="J582" s="52" t="s">
        <v>61</v>
      </c>
      <c r="M582" s="26" t="s">
        <v>10</v>
      </c>
      <c r="N582" s="26" t="s">
        <v>4</v>
      </c>
      <c r="O582" s="26">
        <v>42736</v>
      </c>
      <c r="P582" s="33" t="s">
        <v>88</v>
      </c>
      <c r="Q582" s="27" t="s">
        <v>31</v>
      </c>
      <c r="R582" s="53">
        <v>0.62827753200000003</v>
      </c>
      <c r="S582" s="53">
        <v>0.60679356950000007</v>
      </c>
      <c r="T582" s="53">
        <v>0.59502482366666665</v>
      </c>
    </row>
    <row r="583" spans="1:20" x14ac:dyDescent="0.25">
      <c r="A583" s="51" t="s">
        <v>7</v>
      </c>
      <c r="B583" s="51" t="s">
        <v>6</v>
      </c>
      <c r="C583" s="51">
        <v>43069</v>
      </c>
      <c r="D583" s="37" t="s">
        <v>45</v>
      </c>
      <c r="E583" s="33" t="s">
        <v>32</v>
      </c>
      <c r="F583" s="52">
        <v>7.2419146232876717</v>
      </c>
      <c r="G583" s="52">
        <v>6.8431696927321166</v>
      </c>
      <c r="H583" s="52">
        <v>6.8894607251395241</v>
      </c>
      <c r="I583" s="52">
        <v>6.6458929548848946</v>
      </c>
      <c r="J583" s="52" t="s">
        <v>61</v>
      </c>
      <c r="M583" s="34" t="s">
        <v>10</v>
      </c>
      <c r="N583" s="34" t="s">
        <v>4</v>
      </c>
      <c r="O583" s="26">
        <v>42736</v>
      </c>
      <c r="P583" s="33" t="s">
        <v>88</v>
      </c>
      <c r="Q583" s="27" t="s">
        <v>33</v>
      </c>
      <c r="R583" s="53">
        <v>0.60827753200000001</v>
      </c>
      <c r="S583" s="53">
        <v>0.58679356950000017</v>
      </c>
      <c r="T583" s="53">
        <v>0.57502482366666663</v>
      </c>
    </row>
    <row r="584" spans="1:20" x14ac:dyDescent="0.25">
      <c r="A584" s="51" t="s">
        <v>7</v>
      </c>
      <c r="B584" s="51" t="s">
        <v>6</v>
      </c>
      <c r="C584" s="51">
        <v>43069</v>
      </c>
      <c r="D584" s="37" t="s">
        <v>45</v>
      </c>
      <c r="E584" s="33" t="s">
        <v>34</v>
      </c>
      <c r="F584" s="52">
        <v>6.8919146232876711</v>
      </c>
      <c r="G584" s="52">
        <v>6.493169692732117</v>
      </c>
      <c r="H584" s="52">
        <v>6.5394607251395245</v>
      </c>
      <c r="I584" s="52">
        <v>6.2958929548848941</v>
      </c>
      <c r="J584" s="52" t="s">
        <v>61</v>
      </c>
      <c r="M584" s="26" t="s">
        <v>10</v>
      </c>
      <c r="N584" s="26" t="s">
        <v>4</v>
      </c>
      <c r="O584" s="26">
        <v>42736</v>
      </c>
      <c r="P584" s="33" t="s">
        <v>88</v>
      </c>
      <c r="Q584" s="27" t="s">
        <v>35</v>
      </c>
      <c r="R584" s="53">
        <v>0.57327753199999998</v>
      </c>
      <c r="S584" s="53">
        <v>0.55179356950000014</v>
      </c>
      <c r="T584" s="53">
        <v>0.5400248236666666</v>
      </c>
    </row>
    <row r="585" spans="1:20" x14ac:dyDescent="0.25">
      <c r="A585" s="51" t="s">
        <v>7</v>
      </c>
      <c r="B585" s="51" t="s">
        <v>6</v>
      </c>
      <c r="C585" s="51">
        <v>43069</v>
      </c>
      <c r="D585" s="37" t="s">
        <v>46</v>
      </c>
      <c r="E585" s="33" t="s">
        <v>29</v>
      </c>
      <c r="F585" s="52">
        <v>7.3359306232876733</v>
      </c>
      <c r="G585" s="52">
        <v>6.8223816927321179</v>
      </c>
      <c r="H585" s="52">
        <v>6.9201647251395242</v>
      </c>
      <c r="I585" s="52">
        <v>6.7876601284960056</v>
      </c>
      <c r="J585" s="52" t="s">
        <v>61</v>
      </c>
      <c r="M585" s="36" t="s">
        <v>10</v>
      </c>
      <c r="N585" s="36" t="s">
        <v>4</v>
      </c>
      <c r="O585" s="28">
        <v>42794</v>
      </c>
      <c r="P585" s="35" t="s">
        <v>87</v>
      </c>
      <c r="Q585" s="29" t="s">
        <v>31</v>
      </c>
      <c r="R585" s="56">
        <v>0.63417009160000004</v>
      </c>
      <c r="S585" s="56">
        <v>0.61409957285000016</v>
      </c>
      <c r="T585" s="56">
        <v>0.60490544160000026</v>
      </c>
    </row>
    <row r="586" spans="1:20" x14ac:dyDescent="0.25">
      <c r="A586" s="51" t="s">
        <v>7</v>
      </c>
      <c r="B586" s="51" t="s">
        <v>6</v>
      </c>
      <c r="C586" s="51">
        <v>43069</v>
      </c>
      <c r="D586" s="37" t="s">
        <v>46</v>
      </c>
      <c r="E586" s="33" t="s">
        <v>32</v>
      </c>
      <c r="F586" s="52">
        <v>7.1359306232876731</v>
      </c>
      <c r="G586" s="52">
        <v>6.6223816927321177</v>
      </c>
      <c r="H586" s="52">
        <v>6.720164725139524</v>
      </c>
      <c r="I586" s="52">
        <v>6.5876601284960064</v>
      </c>
      <c r="J586" s="52" t="s">
        <v>61</v>
      </c>
      <c r="M586" s="28" t="s">
        <v>10</v>
      </c>
      <c r="N586" s="28" t="s">
        <v>4</v>
      </c>
      <c r="O586" s="28">
        <v>42794</v>
      </c>
      <c r="P586" s="35" t="s">
        <v>87</v>
      </c>
      <c r="Q586" s="29" t="s">
        <v>33</v>
      </c>
      <c r="R586" s="56">
        <v>0.61417009160000002</v>
      </c>
      <c r="S586" s="56">
        <v>0.59409957285000015</v>
      </c>
      <c r="T586" s="56">
        <v>0.58490544160000024</v>
      </c>
    </row>
    <row r="587" spans="1:20" x14ac:dyDescent="0.25">
      <c r="A587" s="51" t="s">
        <v>7</v>
      </c>
      <c r="B587" s="51" t="s">
        <v>6</v>
      </c>
      <c r="C587" s="51">
        <v>43069</v>
      </c>
      <c r="D587" s="37" t="s">
        <v>46</v>
      </c>
      <c r="E587" s="33" t="s">
        <v>34</v>
      </c>
      <c r="F587" s="52">
        <v>6.7859306232876735</v>
      </c>
      <c r="G587" s="52">
        <v>6.2723816927321181</v>
      </c>
      <c r="H587" s="52">
        <v>6.3701647251395244</v>
      </c>
      <c r="I587" s="52">
        <v>6.2376601284960058</v>
      </c>
      <c r="J587" s="52" t="s">
        <v>61</v>
      </c>
      <c r="M587" s="36" t="s">
        <v>10</v>
      </c>
      <c r="N587" s="36" t="s">
        <v>4</v>
      </c>
      <c r="O587" s="28">
        <v>42794</v>
      </c>
      <c r="P587" s="35" t="s">
        <v>87</v>
      </c>
      <c r="Q587" s="29" t="s">
        <v>35</v>
      </c>
      <c r="R587" s="56">
        <v>0.57917009159999999</v>
      </c>
      <c r="S587" s="56">
        <v>0.55909957285000011</v>
      </c>
      <c r="T587" s="56">
        <v>0.54990544160000021</v>
      </c>
    </row>
    <row r="588" spans="1:20" x14ac:dyDescent="0.25">
      <c r="A588" s="51" t="s">
        <v>7</v>
      </c>
      <c r="B588" s="51" t="s">
        <v>6</v>
      </c>
      <c r="C588" s="51">
        <v>43069</v>
      </c>
      <c r="D588" s="37" t="s">
        <v>47</v>
      </c>
      <c r="E588" s="33" t="s">
        <v>29</v>
      </c>
      <c r="F588" s="52">
        <v>7.4136807328767134</v>
      </c>
      <c r="G588" s="52">
        <v>7.0349518023211584</v>
      </c>
      <c r="H588" s="52">
        <v>7.0818788347285633</v>
      </c>
      <c r="I588" s="52">
        <v>6.9668630922517112</v>
      </c>
      <c r="J588" s="52" t="s">
        <v>61</v>
      </c>
      <c r="M588" s="28" t="s">
        <v>10</v>
      </c>
      <c r="N588" s="28" t="s">
        <v>4</v>
      </c>
      <c r="O588" s="28">
        <v>42794</v>
      </c>
      <c r="P588" s="35" t="s">
        <v>88</v>
      </c>
      <c r="Q588" s="35" t="s">
        <v>31</v>
      </c>
      <c r="R588" s="56">
        <v>0.62828518199999994</v>
      </c>
      <c r="S588" s="56">
        <v>0.6046337195</v>
      </c>
      <c r="T588" s="56">
        <v>0.59333828200000005</v>
      </c>
    </row>
    <row r="589" spans="1:20" x14ac:dyDescent="0.25">
      <c r="A589" s="51" t="s">
        <v>7</v>
      </c>
      <c r="B589" s="51" t="s">
        <v>6</v>
      </c>
      <c r="C589" s="51">
        <v>43069</v>
      </c>
      <c r="D589" s="37" t="s">
        <v>47</v>
      </c>
      <c r="E589" s="33" t="s">
        <v>32</v>
      </c>
      <c r="F589" s="52">
        <v>7.2136807328767132</v>
      </c>
      <c r="G589" s="52">
        <v>6.8349518023211591</v>
      </c>
      <c r="H589" s="52">
        <v>6.8818788347285631</v>
      </c>
      <c r="I589" s="52">
        <v>6.766863092251711</v>
      </c>
      <c r="J589" s="52" t="s">
        <v>61</v>
      </c>
      <c r="M589" s="28" t="s">
        <v>10</v>
      </c>
      <c r="N589" s="28" t="s">
        <v>4</v>
      </c>
      <c r="O589" s="28">
        <v>42794</v>
      </c>
      <c r="P589" s="35" t="s">
        <v>88</v>
      </c>
      <c r="Q589" s="35" t="s">
        <v>33</v>
      </c>
      <c r="R589" s="56">
        <v>0.60828518200000004</v>
      </c>
      <c r="S589" s="56">
        <v>0.58463371949999998</v>
      </c>
      <c r="T589" s="56">
        <v>0.57333828200000003</v>
      </c>
    </row>
    <row r="590" spans="1:20" x14ac:dyDescent="0.25">
      <c r="A590" s="51" t="s">
        <v>7</v>
      </c>
      <c r="B590" s="51" t="s">
        <v>6</v>
      </c>
      <c r="C590" s="51">
        <v>43069</v>
      </c>
      <c r="D590" s="37" t="s">
        <v>47</v>
      </c>
      <c r="E590" s="33" t="s">
        <v>34</v>
      </c>
      <c r="F590" s="52">
        <v>6.8636807328767135</v>
      </c>
      <c r="G590" s="52">
        <v>6.4849518023211585</v>
      </c>
      <c r="H590" s="52">
        <v>6.5318788347285635</v>
      </c>
      <c r="I590" s="52">
        <v>6.4168630922517114</v>
      </c>
      <c r="J590" s="52" t="s">
        <v>61</v>
      </c>
      <c r="M590" s="28" t="s">
        <v>10</v>
      </c>
      <c r="N590" s="28" t="s">
        <v>4</v>
      </c>
      <c r="O590" s="28">
        <v>42794</v>
      </c>
      <c r="P590" s="35" t="s">
        <v>88</v>
      </c>
      <c r="Q590" s="35" t="s">
        <v>35</v>
      </c>
      <c r="R590" s="56">
        <v>0.573285182</v>
      </c>
      <c r="S590" s="56">
        <v>0.54963371949999995</v>
      </c>
      <c r="T590" s="56">
        <v>0.538338282</v>
      </c>
    </row>
    <row r="591" spans="1:20" x14ac:dyDescent="0.25">
      <c r="A591" s="51" t="s">
        <v>7</v>
      </c>
      <c r="B591" s="51" t="s">
        <v>6</v>
      </c>
      <c r="C591" s="51">
        <v>43069</v>
      </c>
      <c r="D591" s="37" t="s">
        <v>48</v>
      </c>
      <c r="E591" s="33" t="s">
        <v>29</v>
      </c>
      <c r="F591" s="52">
        <v>7.696464886356166</v>
      </c>
      <c r="G591" s="52">
        <v>7.4626099278006111</v>
      </c>
      <c r="H591" s="52">
        <v>7.5058720522080167</v>
      </c>
      <c r="I591" s="52">
        <v>7.4241885503144989</v>
      </c>
      <c r="J591" s="52" t="s">
        <v>61</v>
      </c>
      <c r="M591" s="26" t="s">
        <v>10</v>
      </c>
      <c r="N591" s="26" t="s">
        <v>4</v>
      </c>
      <c r="O591" s="26">
        <v>42825</v>
      </c>
      <c r="P591" s="33" t="s">
        <v>87</v>
      </c>
      <c r="Q591" s="33" t="s">
        <v>31</v>
      </c>
      <c r="R591" s="53">
        <v>0.63236001659999985</v>
      </c>
      <c r="S591" s="53">
        <v>0.61168780410000012</v>
      </c>
      <c r="T591" s="53">
        <v>0.60300328326666686</v>
      </c>
    </row>
    <row r="592" spans="1:20" x14ac:dyDescent="0.25">
      <c r="A592" s="51" t="s">
        <v>7</v>
      </c>
      <c r="B592" s="51" t="s">
        <v>6</v>
      </c>
      <c r="C592" s="51">
        <v>43069</v>
      </c>
      <c r="D592" s="37" t="s">
        <v>48</v>
      </c>
      <c r="E592" s="33" t="s">
        <v>32</v>
      </c>
      <c r="F592" s="52">
        <v>7.4964648863561667</v>
      </c>
      <c r="G592" s="52">
        <v>7.2626099278006109</v>
      </c>
      <c r="H592" s="52">
        <v>7.3058720522080165</v>
      </c>
      <c r="I592" s="52">
        <v>7.2241885503144987</v>
      </c>
      <c r="J592" s="52" t="s">
        <v>61</v>
      </c>
      <c r="M592" s="26" t="s">
        <v>10</v>
      </c>
      <c r="N592" s="26" t="s">
        <v>4</v>
      </c>
      <c r="O592" s="26">
        <v>42825</v>
      </c>
      <c r="P592" s="33" t="s">
        <v>87</v>
      </c>
      <c r="Q592" s="33" t="s">
        <v>33</v>
      </c>
      <c r="R592" s="53">
        <v>0.61236001659999995</v>
      </c>
      <c r="S592" s="53">
        <v>0.5916878041000001</v>
      </c>
      <c r="T592" s="53">
        <v>0.58300328326666684</v>
      </c>
    </row>
    <row r="593" spans="1:20" x14ac:dyDescent="0.25">
      <c r="A593" s="51" t="s">
        <v>7</v>
      </c>
      <c r="B593" s="51" t="s">
        <v>6</v>
      </c>
      <c r="C593" s="51">
        <v>43069</v>
      </c>
      <c r="D593" s="37" t="s">
        <v>48</v>
      </c>
      <c r="E593" s="33" t="s">
        <v>34</v>
      </c>
      <c r="F593" s="52">
        <v>7.1464648863561662</v>
      </c>
      <c r="G593" s="52">
        <v>6.9126099278006112</v>
      </c>
      <c r="H593" s="52">
        <v>6.9558720522080169</v>
      </c>
      <c r="I593" s="52">
        <v>6.8741885503144982</v>
      </c>
      <c r="J593" s="52" t="s">
        <v>61</v>
      </c>
      <c r="M593" s="26" t="s">
        <v>10</v>
      </c>
      <c r="N593" s="26" t="s">
        <v>4</v>
      </c>
      <c r="O593" s="26">
        <v>42825</v>
      </c>
      <c r="P593" s="33" t="s">
        <v>87</v>
      </c>
      <c r="Q593" s="33" t="s">
        <v>35</v>
      </c>
      <c r="R593" s="53">
        <v>0.57736001659999991</v>
      </c>
      <c r="S593" s="53">
        <v>0.55668780410000007</v>
      </c>
      <c r="T593" s="53">
        <v>0.54800328326666681</v>
      </c>
    </row>
    <row r="594" spans="1:20" x14ac:dyDescent="0.25">
      <c r="A594" s="55" t="s">
        <v>7</v>
      </c>
      <c r="B594" s="55" t="s">
        <v>6</v>
      </c>
      <c r="C594" s="55">
        <v>43100</v>
      </c>
      <c r="D594" s="35" t="s">
        <v>42</v>
      </c>
      <c r="E594" s="35" t="s">
        <v>29</v>
      </c>
      <c r="F594" s="58">
        <v>7.6968916643835641</v>
      </c>
      <c r="G594" s="58">
        <v>7.1490983310502303</v>
      </c>
      <c r="H594" s="58">
        <v>7.2598205532724522</v>
      </c>
      <c r="I594" s="58">
        <v>7.1903192123002313</v>
      </c>
      <c r="J594" s="58" t="s">
        <v>61</v>
      </c>
      <c r="M594" s="26" t="s">
        <v>10</v>
      </c>
      <c r="N594" s="26" t="s">
        <v>4</v>
      </c>
      <c r="O594" s="26">
        <v>42825</v>
      </c>
      <c r="P594" s="33" t="s">
        <v>88</v>
      </c>
      <c r="Q594" s="33" t="s">
        <v>31</v>
      </c>
      <c r="R594" s="53">
        <v>0.62670163199999995</v>
      </c>
      <c r="S594" s="53">
        <v>0.60214428200000003</v>
      </c>
      <c r="T594" s="53">
        <v>0.59149158616666675</v>
      </c>
    </row>
    <row r="595" spans="1:20" x14ac:dyDescent="0.25">
      <c r="A595" s="55" t="s">
        <v>7</v>
      </c>
      <c r="B595" s="55" t="s">
        <v>6</v>
      </c>
      <c r="C595" s="55">
        <v>43100</v>
      </c>
      <c r="D595" s="35" t="s">
        <v>42</v>
      </c>
      <c r="E595" s="35" t="s">
        <v>32</v>
      </c>
      <c r="F595" s="58">
        <v>7.4968916643835639</v>
      </c>
      <c r="G595" s="58">
        <v>6.9490983310502301</v>
      </c>
      <c r="H595" s="58">
        <v>7.0598205532724521</v>
      </c>
      <c r="I595" s="58">
        <v>6.9903192123002311</v>
      </c>
      <c r="J595" s="58" t="s">
        <v>61</v>
      </c>
      <c r="M595" s="26" t="s">
        <v>10</v>
      </c>
      <c r="N595" s="26" t="s">
        <v>4</v>
      </c>
      <c r="O595" s="26">
        <v>42825</v>
      </c>
      <c r="P595" s="33" t="s">
        <v>88</v>
      </c>
      <c r="Q595" s="33" t="s">
        <v>33</v>
      </c>
      <c r="R595" s="53">
        <v>0.60670163200000005</v>
      </c>
      <c r="S595" s="53">
        <v>0.58214428200000012</v>
      </c>
      <c r="T595" s="53">
        <v>0.57149158616666684</v>
      </c>
    </row>
    <row r="596" spans="1:20" x14ac:dyDescent="0.25">
      <c r="A596" s="55" t="s">
        <v>7</v>
      </c>
      <c r="B596" s="55" t="s">
        <v>6</v>
      </c>
      <c r="C596" s="55">
        <v>43100</v>
      </c>
      <c r="D596" s="35" t="s">
        <v>42</v>
      </c>
      <c r="E596" s="35" t="s">
        <v>34</v>
      </c>
      <c r="F596" s="58">
        <v>7.1468916643835643</v>
      </c>
      <c r="G596" s="58">
        <v>6.5990983310502305</v>
      </c>
      <c r="H596" s="58">
        <v>6.7098205532724524</v>
      </c>
      <c r="I596" s="58">
        <v>6.6403192123002315</v>
      </c>
      <c r="J596" s="58" t="s">
        <v>61</v>
      </c>
      <c r="M596" s="26" t="s">
        <v>10</v>
      </c>
      <c r="N596" s="26" t="s">
        <v>4</v>
      </c>
      <c r="O596" s="26">
        <v>42825</v>
      </c>
      <c r="P596" s="33" t="s">
        <v>88</v>
      </c>
      <c r="Q596" s="33" t="s">
        <v>35</v>
      </c>
      <c r="R596" s="53">
        <v>0.57170163200000002</v>
      </c>
      <c r="S596" s="53">
        <v>0.54714428200000009</v>
      </c>
      <c r="T596" s="53">
        <v>0.53649158616666681</v>
      </c>
    </row>
    <row r="597" spans="1:20" x14ac:dyDescent="0.25">
      <c r="A597" s="55" t="s">
        <v>7</v>
      </c>
      <c r="B597" s="55" t="s">
        <v>6</v>
      </c>
      <c r="C597" s="55">
        <v>43100</v>
      </c>
      <c r="D597" s="35" t="s">
        <v>43</v>
      </c>
      <c r="E597" s="35" t="s">
        <v>29</v>
      </c>
      <c r="F597" s="58">
        <v>7.3640953904109612</v>
      </c>
      <c r="G597" s="58">
        <v>7.0707650154109603</v>
      </c>
      <c r="H597" s="58">
        <v>7.2370642237442953</v>
      </c>
      <c r="I597" s="58">
        <v>7.0732808133276261</v>
      </c>
      <c r="J597" s="58" t="s">
        <v>61</v>
      </c>
      <c r="M597" s="28" t="s">
        <v>10</v>
      </c>
      <c r="N597" s="28" t="s">
        <v>4</v>
      </c>
      <c r="O597" s="28">
        <v>42855</v>
      </c>
      <c r="P597" s="35" t="s">
        <v>87</v>
      </c>
      <c r="Q597" s="29" t="s">
        <v>31</v>
      </c>
      <c r="R597" s="56">
        <v>0.62601242909999999</v>
      </c>
      <c r="S597" s="56">
        <v>0.60840032285000023</v>
      </c>
      <c r="T597" s="56">
        <v>0.60095117076666682</v>
      </c>
    </row>
    <row r="598" spans="1:20" x14ac:dyDescent="0.25">
      <c r="A598" s="55" t="s">
        <v>7</v>
      </c>
      <c r="B598" s="55" t="s">
        <v>6</v>
      </c>
      <c r="C598" s="55">
        <v>43100</v>
      </c>
      <c r="D598" s="35" t="s">
        <v>43</v>
      </c>
      <c r="E598" s="35" t="s">
        <v>32</v>
      </c>
      <c r="F598" s="58">
        <v>7.164095390410961</v>
      </c>
      <c r="G598" s="58">
        <v>6.8707650154109601</v>
      </c>
      <c r="H598" s="58">
        <v>7.0370642237442951</v>
      </c>
      <c r="I598" s="58">
        <v>6.8732808133276269</v>
      </c>
      <c r="J598" s="58" t="s">
        <v>61</v>
      </c>
      <c r="M598" s="36" t="s">
        <v>10</v>
      </c>
      <c r="N598" s="36" t="s">
        <v>4</v>
      </c>
      <c r="O598" s="28">
        <v>42855</v>
      </c>
      <c r="P598" s="35" t="s">
        <v>87</v>
      </c>
      <c r="Q598" s="29" t="s">
        <v>33</v>
      </c>
      <c r="R598" s="56">
        <v>0.60601242909999997</v>
      </c>
      <c r="S598" s="56">
        <v>0.58840032285000021</v>
      </c>
      <c r="T598" s="56">
        <v>0.58095117076666691</v>
      </c>
    </row>
    <row r="599" spans="1:20" x14ac:dyDescent="0.25">
      <c r="A599" s="55" t="s">
        <v>7</v>
      </c>
      <c r="B599" s="55" t="s">
        <v>6</v>
      </c>
      <c r="C599" s="55">
        <v>43100</v>
      </c>
      <c r="D599" s="35" t="s">
        <v>43</v>
      </c>
      <c r="E599" s="35" t="s">
        <v>34</v>
      </c>
      <c r="F599" s="58">
        <v>6.8140953904109605</v>
      </c>
      <c r="G599" s="58">
        <v>6.5207650154109604</v>
      </c>
      <c r="H599" s="58">
        <v>6.6870642237442954</v>
      </c>
      <c r="I599" s="58">
        <v>6.5232808133276263</v>
      </c>
      <c r="J599" s="58" t="s">
        <v>61</v>
      </c>
      <c r="M599" s="36" t="s">
        <v>10</v>
      </c>
      <c r="N599" s="36" t="s">
        <v>4</v>
      </c>
      <c r="O599" s="28">
        <v>42855</v>
      </c>
      <c r="P599" s="35" t="s">
        <v>87</v>
      </c>
      <c r="Q599" s="29" t="s">
        <v>35</v>
      </c>
      <c r="R599" s="56">
        <v>0.57101242909999994</v>
      </c>
      <c r="S599" s="56">
        <v>0.55340032285000018</v>
      </c>
      <c r="T599" s="56">
        <v>0.54595117076666688</v>
      </c>
    </row>
    <row r="600" spans="1:20" x14ac:dyDescent="0.25">
      <c r="A600" s="55" t="s">
        <v>7</v>
      </c>
      <c r="B600" s="55" t="s">
        <v>6</v>
      </c>
      <c r="C600" s="55">
        <v>43100</v>
      </c>
      <c r="D600" s="35" t="s">
        <v>44</v>
      </c>
      <c r="E600" s="35" t="s">
        <v>29</v>
      </c>
      <c r="F600" s="58">
        <v>7.4422489109589041</v>
      </c>
      <c r="G600" s="58">
        <v>7.2421429942922373</v>
      </c>
      <c r="H600" s="58">
        <v>7.2400770220700164</v>
      </c>
      <c r="I600" s="58">
        <v>7.2232326047089046</v>
      </c>
      <c r="J600" s="58" t="s">
        <v>61</v>
      </c>
      <c r="M600" s="28" t="s">
        <v>10</v>
      </c>
      <c r="N600" s="28" t="s">
        <v>4</v>
      </c>
      <c r="O600" s="28">
        <v>42855</v>
      </c>
      <c r="P600" s="35" t="s">
        <v>88</v>
      </c>
      <c r="Q600" s="29" t="s">
        <v>31</v>
      </c>
      <c r="R600" s="56">
        <v>0.62067938199999995</v>
      </c>
      <c r="S600" s="56">
        <v>0.59882450074999993</v>
      </c>
      <c r="T600" s="56">
        <v>0.58938925283333321</v>
      </c>
    </row>
    <row r="601" spans="1:20" x14ac:dyDescent="0.25">
      <c r="A601" s="55" t="s">
        <v>7</v>
      </c>
      <c r="B601" s="55" t="s">
        <v>6</v>
      </c>
      <c r="C601" s="55">
        <v>43100</v>
      </c>
      <c r="D601" s="35" t="s">
        <v>44</v>
      </c>
      <c r="E601" s="35" t="s">
        <v>32</v>
      </c>
      <c r="F601" s="58">
        <v>7.2422489109589039</v>
      </c>
      <c r="G601" s="58">
        <v>7.0421429942922371</v>
      </c>
      <c r="H601" s="58">
        <v>7.0400770220700171</v>
      </c>
      <c r="I601" s="58">
        <v>7.0232326047089044</v>
      </c>
      <c r="J601" s="58" t="s">
        <v>61</v>
      </c>
      <c r="M601" s="36" t="s">
        <v>10</v>
      </c>
      <c r="N601" s="36" t="s">
        <v>4</v>
      </c>
      <c r="O601" s="28">
        <v>42855</v>
      </c>
      <c r="P601" s="35" t="s">
        <v>88</v>
      </c>
      <c r="Q601" s="29" t="s">
        <v>33</v>
      </c>
      <c r="R601" s="56">
        <v>0.60067938199999993</v>
      </c>
      <c r="S601" s="56">
        <v>0.57882450074999992</v>
      </c>
      <c r="T601" s="56">
        <v>0.5693892528333333</v>
      </c>
    </row>
    <row r="602" spans="1:20" x14ac:dyDescent="0.25">
      <c r="A602" s="55" t="s">
        <v>7</v>
      </c>
      <c r="B602" s="55" t="s">
        <v>6</v>
      </c>
      <c r="C602" s="55">
        <v>43100</v>
      </c>
      <c r="D602" s="35" t="s">
        <v>44</v>
      </c>
      <c r="E602" s="35" t="s">
        <v>34</v>
      </c>
      <c r="F602" s="58">
        <v>6.8922489109589034</v>
      </c>
      <c r="G602" s="58">
        <v>6.6921429942922375</v>
      </c>
      <c r="H602" s="58">
        <v>6.6900770220700165</v>
      </c>
      <c r="I602" s="58">
        <v>6.6732326047089048</v>
      </c>
      <c r="J602" s="58" t="s">
        <v>61</v>
      </c>
      <c r="M602" s="28" t="s">
        <v>10</v>
      </c>
      <c r="N602" s="28" t="s">
        <v>4</v>
      </c>
      <c r="O602" s="28">
        <v>42855</v>
      </c>
      <c r="P602" s="35" t="s">
        <v>88</v>
      </c>
      <c r="Q602" s="29" t="s">
        <v>35</v>
      </c>
      <c r="R602" s="56">
        <v>0.5656793819999999</v>
      </c>
      <c r="S602" s="56">
        <v>0.54382450074999988</v>
      </c>
      <c r="T602" s="56">
        <v>0.53438925283333316</v>
      </c>
    </row>
    <row r="603" spans="1:20" x14ac:dyDescent="0.25">
      <c r="A603" s="55" t="s">
        <v>7</v>
      </c>
      <c r="B603" s="55" t="s">
        <v>6</v>
      </c>
      <c r="C603" s="55">
        <v>43100</v>
      </c>
      <c r="D603" s="35" t="s">
        <v>45</v>
      </c>
      <c r="E603" s="35" t="s">
        <v>29</v>
      </c>
      <c r="F603" s="58">
        <v>7.3692426232876738</v>
      </c>
      <c r="G603" s="58">
        <v>7.0270987066210067</v>
      </c>
      <c r="H603" s="58">
        <v>7.0568747343987841</v>
      </c>
      <c r="I603" s="58">
        <v>6.8106370045376723</v>
      </c>
      <c r="J603" s="58" t="s">
        <v>61</v>
      </c>
      <c r="M603" s="34" t="s">
        <v>10</v>
      </c>
      <c r="N603" s="34" t="s">
        <v>4</v>
      </c>
      <c r="O603" s="26">
        <v>42886</v>
      </c>
      <c r="P603" s="33" t="s">
        <v>87</v>
      </c>
      <c r="Q603" s="27" t="s">
        <v>31</v>
      </c>
      <c r="R603" s="53">
        <v>0.62165787910000003</v>
      </c>
      <c r="S603" s="53">
        <v>0.60618957909999993</v>
      </c>
      <c r="T603" s="53">
        <v>0.59974480826666687</v>
      </c>
    </row>
    <row r="604" spans="1:20" x14ac:dyDescent="0.25">
      <c r="A604" s="55" t="s">
        <v>7</v>
      </c>
      <c r="B604" s="55" t="s">
        <v>6</v>
      </c>
      <c r="C604" s="55">
        <v>43100</v>
      </c>
      <c r="D604" s="35" t="s">
        <v>45</v>
      </c>
      <c r="E604" s="35" t="s">
        <v>32</v>
      </c>
      <c r="F604" s="58">
        <v>7.1692426232876745</v>
      </c>
      <c r="G604" s="58">
        <v>6.8270987066210065</v>
      </c>
      <c r="H604" s="58">
        <v>6.8568747343987839</v>
      </c>
      <c r="I604" s="58">
        <v>6.6106370045376721</v>
      </c>
      <c r="J604" s="58" t="s">
        <v>61</v>
      </c>
      <c r="M604" s="26" t="s">
        <v>10</v>
      </c>
      <c r="N604" s="26" t="s">
        <v>4</v>
      </c>
      <c r="O604" s="26">
        <v>42886</v>
      </c>
      <c r="P604" s="33" t="s">
        <v>87</v>
      </c>
      <c r="Q604" s="27" t="s">
        <v>33</v>
      </c>
      <c r="R604" s="53">
        <v>0.60165787910000001</v>
      </c>
      <c r="S604" s="53">
        <v>0.58618957910000002</v>
      </c>
      <c r="T604" s="53">
        <v>0.57974480826666686</v>
      </c>
    </row>
    <row r="605" spans="1:20" x14ac:dyDescent="0.25">
      <c r="A605" s="55" t="s">
        <v>7</v>
      </c>
      <c r="B605" s="55" t="s">
        <v>6</v>
      </c>
      <c r="C605" s="55">
        <v>43100</v>
      </c>
      <c r="D605" s="35" t="s">
        <v>45</v>
      </c>
      <c r="E605" s="35" t="s">
        <v>34</v>
      </c>
      <c r="F605" s="58">
        <v>6.8192426232876739</v>
      </c>
      <c r="G605" s="58">
        <v>6.4770987066210068</v>
      </c>
      <c r="H605" s="58">
        <v>6.5068747343987834</v>
      </c>
      <c r="I605" s="58">
        <v>6.2606370045376725</v>
      </c>
      <c r="J605" s="58" t="s">
        <v>61</v>
      </c>
      <c r="M605" s="34" t="s">
        <v>10</v>
      </c>
      <c r="N605" s="34" t="s">
        <v>4</v>
      </c>
      <c r="O605" s="26">
        <v>42886</v>
      </c>
      <c r="P605" s="33" t="s">
        <v>87</v>
      </c>
      <c r="Q605" s="27" t="s">
        <v>35</v>
      </c>
      <c r="R605" s="53">
        <v>0.56665787909999987</v>
      </c>
      <c r="S605" s="53">
        <v>0.55118957909999999</v>
      </c>
      <c r="T605" s="53">
        <v>0.54474480826666682</v>
      </c>
    </row>
    <row r="606" spans="1:20" x14ac:dyDescent="0.25">
      <c r="A606" s="55" t="s">
        <v>7</v>
      </c>
      <c r="B606" s="55" t="s">
        <v>6</v>
      </c>
      <c r="C606" s="55">
        <v>43100</v>
      </c>
      <c r="D606" s="35" t="s">
        <v>46</v>
      </c>
      <c r="E606" s="35" t="s">
        <v>29</v>
      </c>
      <c r="F606" s="58">
        <v>7.2562026232876722</v>
      </c>
      <c r="G606" s="58">
        <v>6.8092447066210058</v>
      </c>
      <c r="H606" s="58">
        <v>6.8896907343987834</v>
      </c>
      <c r="I606" s="58">
        <v>6.7814952128710058</v>
      </c>
      <c r="J606" s="58" t="s">
        <v>61</v>
      </c>
      <c r="M606" s="26" t="s">
        <v>10</v>
      </c>
      <c r="N606" s="26" t="s">
        <v>4</v>
      </c>
      <c r="O606" s="26">
        <v>42886</v>
      </c>
      <c r="P606" s="33" t="s">
        <v>88</v>
      </c>
      <c r="Q606" s="33" t="s">
        <v>31</v>
      </c>
      <c r="R606" s="53">
        <v>0.61573131950000004</v>
      </c>
      <c r="S606" s="53">
        <v>0.59607050075000001</v>
      </c>
      <c r="T606" s="53">
        <v>0.58777283616666676</v>
      </c>
    </row>
    <row r="607" spans="1:20" x14ac:dyDescent="0.25">
      <c r="A607" s="55" t="s">
        <v>7</v>
      </c>
      <c r="B607" s="55" t="s">
        <v>6</v>
      </c>
      <c r="C607" s="55">
        <v>43100</v>
      </c>
      <c r="D607" s="35" t="s">
        <v>46</v>
      </c>
      <c r="E607" s="35" t="s">
        <v>32</v>
      </c>
      <c r="F607" s="58">
        <v>7.056202623287672</v>
      </c>
      <c r="G607" s="58">
        <v>6.6092447066210056</v>
      </c>
      <c r="H607" s="58">
        <v>6.6896907343987833</v>
      </c>
      <c r="I607" s="58">
        <v>6.5814952128710065</v>
      </c>
      <c r="J607" s="58" t="s">
        <v>61</v>
      </c>
      <c r="M607" s="26" t="s">
        <v>10</v>
      </c>
      <c r="N607" s="26" t="s">
        <v>4</v>
      </c>
      <c r="O607" s="26">
        <v>42886</v>
      </c>
      <c r="P607" s="33" t="s">
        <v>88</v>
      </c>
      <c r="Q607" s="33" t="s">
        <v>33</v>
      </c>
      <c r="R607" s="53">
        <v>0.59573131950000002</v>
      </c>
      <c r="S607" s="53">
        <v>0.57607050074999999</v>
      </c>
      <c r="T607" s="53">
        <v>0.56777283616666674</v>
      </c>
    </row>
    <row r="608" spans="1:20" x14ac:dyDescent="0.25">
      <c r="A608" s="55" t="s">
        <v>7</v>
      </c>
      <c r="B608" s="55" t="s">
        <v>6</v>
      </c>
      <c r="C608" s="55">
        <v>43100</v>
      </c>
      <c r="D608" s="35" t="s">
        <v>46</v>
      </c>
      <c r="E608" s="35" t="s">
        <v>34</v>
      </c>
      <c r="F608" s="58">
        <v>6.7062026232876715</v>
      </c>
      <c r="G608" s="58">
        <v>6.259244706621006</v>
      </c>
      <c r="H608" s="58">
        <v>6.3396907343987836</v>
      </c>
      <c r="I608" s="58">
        <v>6.2314952128710059</v>
      </c>
      <c r="J608" s="58" t="s">
        <v>61</v>
      </c>
      <c r="M608" s="26" t="s">
        <v>10</v>
      </c>
      <c r="N608" s="26" t="s">
        <v>4</v>
      </c>
      <c r="O608" s="26">
        <v>42886</v>
      </c>
      <c r="P608" s="33" t="s">
        <v>88</v>
      </c>
      <c r="Q608" s="33" t="s">
        <v>35</v>
      </c>
      <c r="R608" s="53">
        <v>0.56073131949999999</v>
      </c>
      <c r="S608" s="53">
        <v>0.54107050074999996</v>
      </c>
      <c r="T608" s="53">
        <v>0.53277283616666671</v>
      </c>
    </row>
    <row r="609" spans="1:20" x14ac:dyDescent="0.25">
      <c r="A609" s="55" t="s">
        <v>7</v>
      </c>
      <c r="B609" s="55" t="s">
        <v>6</v>
      </c>
      <c r="C609" s="55">
        <v>43100</v>
      </c>
      <c r="D609" s="35" t="s">
        <v>47</v>
      </c>
      <c r="E609" s="35" t="s">
        <v>29</v>
      </c>
      <c r="F609" s="58">
        <v>7.3239807328767128</v>
      </c>
      <c r="G609" s="58">
        <v>7.013120816210046</v>
      </c>
      <c r="H609" s="58">
        <v>7.0450688439878233</v>
      </c>
      <c r="I609" s="58">
        <v>6.9501799474600459</v>
      </c>
      <c r="J609" s="58" t="s">
        <v>61</v>
      </c>
      <c r="M609" s="28" t="s">
        <v>10</v>
      </c>
      <c r="N609" s="28" t="s">
        <v>4</v>
      </c>
      <c r="O609" s="28">
        <v>42916</v>
      </c>
      <c r="P609" s="35" t="s">
        <v>87</v>
      </c>
      <c r="Q609" s="35" t="s">
        <v>31</v>
      </c>
      <c r="R609" s="56">
        <v>0.61811635409999999</v>
      </c>
      <c r="S609" s="56">
        <v>0.6044044728500001</v>
      </c>
      <c r="T609" s="56">
        <v>0.59883573326666684</v>
      </c>
    </row>
    <row r="610" spans="1:20" x14ac:dyDescent="0.25">
      <c r="A610" s="55" t="s">
        <v>7</v>
      </c>
      <c r="B610" s="55" t="s">
        <v>6</v>
      </c>
      <c r="C610" s="55">
        <v>43100</v>
      </c>
      <c r="D610" s="35" t="s">
        <v>47</v>
      </c>
      <c r="E610" s="35" t="s">
        <v>32</v>
      </c>
      <c r="F610" s="58">
        <v>7.1239807328767126</v>
      </c>
      <c r="G610" s="58">
        <v>6.8131208162100467</v>
      </c>
      <c r="H610" s="58">
        <v>6.8450688439878231</v>
      </c>
      <c r="I610" s="58">
        <v>6.7501799474600457</v>
      </c>
      <c r="J610" s="58" t="s">
        <v>61</v>
      </c>
      <c r="M610" s="28" t="s">
        <v>10</v>
      </c>
      <c r="N610" s="28" t="s">
        <v>4</v>
      </c>
      <c r="O610" s="28">
        <v>42916</v>
      </c>
      <c r="P610" s="35" t="s">
        <v>87</v>
      </c>
      <c r="Q610" s="35" t="s">
        <v>33</v>
      </c>
      <c r="R610" s="56">
        <v>0.59811635409999997</v>
      </c>
      <c r="S610" s="56">
        <v>0.58440447285000019</v>
      </c>
      <c r="T610" s="56">
        <v>0.57883573326666693</v>
      </c>
    </row>
    <row r="611" spans="1:20" x14ac:dyDescent="0.25">
      <c r="A611" s="55" t="s">
        <v>7</v>
      </c>
      <c r="B611" s="55" t="s">
        <v>6</v>
      </c>
      <c r="C611" s="55">
        <v>43100</v>
      </c>
      <c r="D611" s="35" t="s">
        <v>47</v>
      </c>
      <c r="E611" s="35" t="s">
        <v>34</v>
      </c>
      <c r="F611" s="58">
        <v>6.773980732876713</v>
      </c>
      <c r="G611" s="58">
        <v>6.4631208162100462</v>
      </c>
      <c r="H611" s="58">
        <v>6.4950688439878235</v>
      </c>
      <c r="I611" s="58">
        <v>6.400179947460046</v>
      </c>
      <c r="J611" s="58" t="s">
        <v>61</v>
      </c>
      <c r="M611" s="28" t="s">
        <v>10</v>
      </c>
      <c r="N611" s="28" t="s">
        <v>4</v>
      </c>
      <c r="O611" s="28">
        <v>42916</v>
      </c>
      <c r="P611" s="35" t="s">
        <v>87</v>
      </c>
      <c r="Q611" s="35" t="s">
        <v>35</v>
      </c>
      <c r="R611" s="56">
        <v>0.56311635409999994</v>
      </c>
      <c r="S611" s="56">
        <v>0.54940447285000016</v>
      </c>
      <c r="T611" s="56">
        <v>0.54383573326666679</v>
      </c>
    </row>
    <row r="612" spans="1:20" x14ac:dyDescent="0.25">
      <c r="A612" s="55" t="s">
        <v>7</v>
      </c>
      <c r="B612" s="55" t="s">
        <v>6</v>
      </c>
      <c r="C612" s="55">
        <v>43100</v>
      </c>
      <c r="D612" s="35" t="s">
        <v>48</v>
      </c>
      <c r="E612" s="35" t="s">
        <v>29</v>
      </c>
      <c r="F612" s="58">
        <v>7.628000926356167</v>
      </c>
      <c r="G612" s="58">
        <v>7.4564714856895007</v>
      </c>
      <c r="H612" s="58">
        <v>7.4747774934672764</v>
      </c>
      <c r="I612" s="58">
        <v>7.4142292304394983</v>
      </c>
      <c r="J612" s="58" t="s">
        <v>61</v>
      </c>
      <c r="M612" s="28" t="s">
        <v>10</v>
      </c>
      <c r="N612" s="28" t="s">
        <v>4</v>
      </c>
      <c r="O612" s="28">
        <v>42916</v>
      </c>
      <c r="P612" s="35" t="s">
        <v>88</v>
      </c>
      <c r="Q612" s="35" t="s">
        <v>31</v>
      </c>
      <c r="R612" s="56">
        <v>0.61146538200000011</v>
      </c>
      <c r="S612" s="56">
        <v>0.59367934449999993</v>
      </c>
      <c r="T612" s="56">
        <v>0.58641000283333322</v>
      </c>
    </row>
    <row r="613" spans="1:20" x14ac:dyDescent="0.25">
      <c r="A613" s="55" t="s">
        <v>7</v>
      </c>
      <c r="B613" s="55" t="s">
        <v>6</v>
      </c>
      <c r="C613" s="55">
        <v>43100</v>
      </c>
      <c r="D613" s="35" t="s">
        <v>48</v>
      </c>
      <c r="E613" s="35" t="s">
        <v>32</v>
      </c>
      <c r="F613" s="58">
        <v>7.4280009263561668</v>
      </c>
      <c r="G613" s="58">
        <v>7.2564714856895005</v>
      </c>
      <c r="H613" s="58">
        <v>7.2747774934672762</v>
      </c>
      <c r="I613" s="58">
        <v>7.2142292304394982</v>
      </c>
      <c r="J613" s="58" t="s">
        <v>61</v>
      </c>
      <c r="M613" s="28" t="s">
        <v>10</v>
      </c>
      <c r="N613" s="28" t="s">
        <v>4</v>
      </c>
      <c r="O613" s="28">
        <v>42916</v>
      </c>
      <c r="P613" s="35" t="s">
        <v>88</v>
      </c>
      <c r="Q613" s="35" t="s">
        <v>33</v>
      </c>
      <c r="R613" s="56">
        <v>0.59146538200000009</v>
      </c>
      <c r="S613" s="56">
        <v>0.57367934450000002</v>
      </c>
      <c r="T613" s="56">
        <v>0.56641000283333331</v>
      </c>
    </row>
    <row r="614" spans="1:20" x14ac:dyDescent="0.25">
      <c r="A614" s="59" t="s">
        <v>7</v>
      </c>
      <c r="B614" s="59" t="s">
        <v>6</v>
      </c>
      <c r="C614" s="59">
        <v>43100</v>
      </c>
      <c r="D614" s="38" t="s">
        <v>48</v>
      </c>
      <c r="E614" s="38" t="s">
        <v>34</v>
      </c>
      <c r="F614" s="67">
        <v>7.0780009263561663</v>
      </c>
      <c r="G614" s="67">
        <v>6.9064714856895009</v>
      </c>
      <c r="H614" s="67">
        <v>6.9247774934672766</v>
      </c>
      <c r="I614" s="67">
        <v>6.8642292304394985</v>
      </c>
      <c r="J614" s="67" t="s">
        <v>61</v>
      </c>
      <c r="M614" s="28" t="s">
        <v>10</v>
      </c>
      <c r="N614" s="28" t="s">
        <v>4</v>
      </c>
      <c r="O614" s="28">
        <v>42916</v>
      </c>
      <c r="P614" s="35" t="s">
        <v>88</v>
      </c>
      <c r="Q614" s="35" t="s">
        <v>35</v>
      </c>
      <c r="R614" s="56">
        <v>0.55646538200000006</v>
      </c>
      <c r="S614" s="56">
        <v>0.53867934449999999</v>
      </c>
      <c r="T614" s="56">
        <v>0.53141000283333328</v>
      </c>
    </row>
    <row r="615" spans="1:20" x14ac:dyDescent="0.25">
      <c r="A615" s="26" t="s">
        <v>8</v>
      </c>
      <c r="B615" s="26" t="s">
        <v>6</v>
      </c>
      <c r="C615" s="26">
        <v>42736</v>
      </c>
      <c r="D615" s="33" t="s">
        <v>70</v>
      </c>
      <c r="E615" s="27" t="s">
        <v>29</v>
      </c>
      <c r="F615" s="52">
        <v>8.2078170985540329</v>
      </c>
      <c r="G615" s="52">
        <v>7.8655205013318108</v>
      </c>
      <c r="H615" s="52">
        <v>7.9223687883688481</v>
      </c>
      <c r="I615" s="52">
        <v>7.7547441298040338</v>
      </c>
      <c r="J615" s="52">
        <v>7.6653520869799605</v>
      </c>
      <c r="M615" s="26" t="s">
        <v>10</v>
      </c>
      <c r="N615" s="26" t="s">
        <v>4</v>
      </c>
      <c r="O615" s="26">
        <v>42947</v>
      </c>
      <c r="P615" s="33" t="s">
        <v>87</v>
      </c>
      <c r="Q615" s="27" t="s">
        <v>31</v>
      </c>
      <c r="R615" s="53">
        <v>0.61484194159999994</v>
      </c>
      <c r="S615" s="53">
        <v>0.60249611660000002</v>
      </c>
      <c r="T615" s="53" t="s">
        <v>61</v>
      </c>
    </row>
    <row r="616" spans="1:20" x14ac:dyDescent="0.25">
      <c r="A616" s="26" t="s">
        <v>8</v>
      </c>
      <c r="B616" s="26" t="s">
        <v>6</v>
      </c>
      <c r="C616" s="26">
        <v>42736</v>
      </c>
      <c r="D616" s="33" t="s">
        <v>70</v>
      </c>
      <c r="E616" s="27" t="s">
        <v>32</v>
      </c>
      <c r="F616" s="52">
        <v>8.0078170985540318</v>
      </c>
      <c r="G616" s="52">
        <v>7.6655205013318106</v>
      </c>
      <c r="H616" s="52">
        <v>7.7223687883688488</v>
      </c>
      <c r="I616" s="52">
        <v>7.5547441298040336</v>
      </c>
      <c r="J616" s="52">
        <v>7.4653520869799603</v>
      </c>
      <c r="M616" s="34" t="s">
        <v>10</v>
      </c>
      <c r="N616" s="34" t="s">
        <v>4</v>
      </c>
      <c r="O616" s="26">
        <v>42947</v>
      </c>
      <c r="P616" s="33" t="s">
        <v>87</v>
      </c>
      <c r="Q616" s="27" t="s">
        <v>33</v>
      </c>
      <c r="R616" s="53">
        <v>0.59484194160000003</v>
      </c>
      <c r="S616" s="53">
        <v>0.58249611660000011</v>
      </c>
      <c r="T616" s="53" t="s">
        <v>61</v>
      </c>
    </row>
    <row r="617" spans="1:20" x14ac:dyDescent="0.25">
      <c r="A617" s="26" t="s">
        <v>8</v>
      </c>
      <c r="B617" s="26" t="s">
        <v>6</v>
      </c>
      <c r="C617" s="26">
        <v>42736</v>
      </c>
      <c r="D617" s="33" t="s">
        <v>70</v>
      </c>
      <c r="E617" s="27" t="s">
        <v>34</v>
      </c>
      <c r="F617" s="52">
        <v>7.6578170985540321</v>
      </c>
      <c r="G617" s="52">
        <v>7.315520501331811</v>
      </c>
      <c r="H617" s="52">
        <v>7.3723687883688482</v>
      </c>
      <c r="I617" s="52">
        <v>7.204744129804034</v>
      </c>
      <c r="J617" s="52">
        <v>7.1153520869799607</v>
      </c>
      <c r="M617" s="34" t="s">
        <v>10</v>
      </c>
      <c r="N617" s="34" t="s">
        <v>4</v>
      </c>
      <c r="O617" s="26">
        <v>42947</v>
      </c>
      <c r="P617" s="33" t="s">
        <v>87</v>
      </c>
      <c r="Q617" s="27" t="s">
        <v>35</v>
      </c>
      <c r="R617" s="53">
        <v>0.5598419416</v>
      </c>
      <c r="S617" s="53">
        <v>0.54749611660000008</v>
      </c>
      <c r="T617" s="53" t="s">
        <v>61</v>
      </c>
    </row>
    <row r="618" spans="1:20" x14ac:dyDescent="0.25">
      <c r="A618" s="26" t="s">
        <v>8</v>
      </c>
      <c r="B618" s="26" t="s">
        <v>6</v>
      </c>
      <c r="C618" s="26">
        <v>42736</v>
      </c>
      <c r="D618" s="33" t="s">
        <v>71</v>
      </c>
      <c r="E618" s="27" t="s">
        <v>29</v>
      </c>
      <c r="F618" s="52">
        <v>7.9036714136225275</v>
      </c>
      <c r="G618" s="52">
        <v>7.5510498164003037</v>
      </c>
      <c r="H618" s="52">
        <v>7.5710390062151189</v>
      </c>
      <c r="I618" s="52">
        <v>7.4057769344558606</v>
      </c>
      <c r="J618" s="52">
        <v>7.3586751057521571</v>
      </c>
      <c r="M618" s="26" t="s">
        <v>10</v>
      </c>
      <c r="N618" s="26" t="s">
        <v>4</v>
      </c>
      <c r="O618" s="26">
        <v>42947</v>
      </c>
      <c r="P618" s="33" t="s">
        <v>88</v>
      </c>
      <c r="Q618" s="27" t="s">
        <v>31</v>
      </c>
      <c r="R618" s="53">
        <v>0.60732588199999993</v>
      </c>
      <c r="S618" s="53">
        <v>0.59117184450000004</v>
      </c>
      <c r="T618" s="53" t="s">
        <v>61</v>
      </c>
    </row>
    <row r="619" spans="1:20" x14ac:dyDescent="0.25">
      <c r="A619" s="26" t="s">
        <v>8</v>
      </c>
      <c r="B619" s="26" t="s">
        <v>6</v>
      </c>
      <c r="C619" s="26">
        <v>42736</v>
      </c>
      <c r="D619" s="33" t="s">
        <v>71</v>
      </c>
      <c r="E619" s="27" t="s">
        <v>32</v>
      </c>
      <c r="F619" s="52">
        <v>7.7036714136225273</v>
      </c>
      <c r="G619" s="52">
        <v>7.3510498164003035</v>
      </c>
      <c r="H619" s="52">
        <v>7.3710390062151188</v>
      </c>
      <c r="I619" s="52">
        <v>7.2057769344558604</v>
      </c>
      <c r="J619" s="52">
        <v>7.1586751057521569</v>
      </c>
      <c r="M619" s="34" t="s">
        <v>10</v>
      </c>
      <c r="N619" s="34" t="s">
        <v>4</v>
      </c>
      <c r="O619" s="26">
        <v>42947</v>
      </c>
      <c r="P619" s="33" t="s">
        <v>88</v>
      </c>
      <c r="Q619" s="27" t="s">
        <v>33</v>
      </c>
      <c r="R619" s="53">
        <v>0.58732588200000002</v>
      </c>
      <c r="S619" s="53">
        <v>0.57117184450000003</v>
      </c>
      <c r="T619" s="53" t="s">
        <v>61</v>
      </c>
    </row>
    <row r="620" spans="1:20" x14ac:dyDescent="0.25">
      <c r="A620" s="26" t="s">
        <v>8</v>
      </c>
      <c r="B620" s="26" t="s">
        <v>6</v>
      </c>
      <c r="C620" s="26">
        <v>42736</v>
      </c>
      <c r="D620" s="33" t="s">
        <v>71</v>
      </c>
      <c r="E620" s="27" t="s">
        <v>34</v>
      </c>
      <c r="F620" s="52">
        <v>7.3536714136225267</v>
      </c>
      <c r="G620" s="52">
        <v>7.0010498164003039</v>
      </c>
      <c r="H620" s="52">
        <v>7.0210390062151191</v>
      </c>
      <c r="I620" s="52">
        <v>6.8557769344558608</v>
      </c>
      <c r="J620" s="52">
        <v>6.8086751057521564</v>
      </c>
      <c r="M620" s="26" t="s">
        <v>10</v>
      </c>
      <c r="N620" s="26" t="s">
        <v>4</v>
      </c>
      <c r="O620" s="26">
        <v>42947</v>
      </c>
      <c r="P620" s="33" t="s">
        <v>88</v>
      </c>
      <c r="Q620" s="27" t="s">
        <v>35</v>
      </c>
      <c r="R620" s="53">
        <v>0.55232588199999999</v>
      </c>
      <c r="S620" s="53">
        <v>0.53617184449999999</v>
      </c>
      <c r="T620" s="53" t="s">
        <v>61</v>
      </c>
    </row>
    <row r="621" spans="1:20" x14ac:dyDescent="0.25">
      <c r="A621" s="26" t="s">
        <v>8</v>
      </c>
      <c r="B621" s="26" t="s">
        <v>6</v>
      </c>
      <c r="C621" s="26">
        <v>42736</v>
      </c>
      <c r="D621" s="37" t="s">
        <v>72</v>
      </c>
      <c r="E621" s="27" t="s">
        <v>29</v>
      </c>
      <c r="F621" s="52">
        <v>7.5965787309741248</v>
      </c>
      <c r="G621" s="52">
        <v>7.2753175504185688</v>
      </c>
      <c r="H621" s="52">
        <v>7.3594097263444933</v>
      </c>
      <c r="I621" s="52">
        <v>7.3287548247241245</v>
      </c>
      <c r="J621" s="52">
        <v>7.3403777356037549</v>
      </c>
      <c r="M621" s="36" t="s">
        <v>10</v>
      </c>
      <c r="N621" s="36" t="s">
        <v>4</v>
      </c>
      <c r="O621" s="28">
        <v>42978</v>
      </c>
      <c r="P621" s="35" t="s">
        <v>87</v>
      </c>
      <c r="Q621" s="29" t="s">
        <v>31</v>
      </c>
      <c r="R621" s="56">
        <v>0.61215062909999995</v>
      </c>
      <c r="S621" s="56">
        <v>0.60089078535000007</v>
      </c>
      <c r="T621" s="56" t="s">
        <v>61</v>
      </c>
    </row>
    <row r="622" spans="1:20" x14ac:dyDescent="0.25">
      <c r="A622" s="26" t="s">
        <v>8</v>
      </c>
      <c r="B622" s="26" t="s">
        <v>6</v>
      </c>
      <c r="C622" s="26">
        <v>42736</v>
      </c>
      <c r="D622" s="37" t="s">
        <v>72</v>
      </c>
      <c r="E622" s="27" t="s">
        <v>32</v>
      </c>
      <c r="F622" s="52">
        <v>7.3965787309741247</v>
      </c>
      <c r="G622" s="52">
        <v>7.0753175504185695</v>
      </c>
      <c r="H622" s="52">
        <v>7.159409726344494</v>
      </c>
      <c r="I622" s="52">
        <v>7.1287548247241244</v>
      </c>
      <c r="J622" s="52">
        <v>7.1403777356037548</v>
      </c>
      <c r="M622" s="28" t="s">
        <v>10</v>
      </c>
      <c r="N622" s="28" t="s">
        <v>4</v>
      </c>
      <c r="O622" s="28">
        <v>42978</v>
      </c>
      <c r="P622" s="35" t="s">
        <v>87</v>
      </c>
      <c r="Q622" s="29" t="s">
        <v>33</v>
      </c>
      <c r="R622" s="56">
        <v>0.59215062910000005</v>
      </c>
      <c r="S622" s="56">
        <v>0.58089078535000005</v>
      </c>
      <c r="T622" s="56" t="s">
        <v>61</v>
      </c>
    </row>
    <row r="623" spans="1:20" x14ac:dyDescent="0.25">
      <c r="A623" s="26" t="s">
        <v>8</v>
      </c>
      <c r="B623" s="26" t="s">
        <v>6</v>
      </c>
      <c r="C623" s="26">
        <v>42736</v>
      </c>
      <c r="D623" s="37" t="s">
        <v>72</v>
      </c>
      <c r="E623" s="27" t="s">
        <v>34</v>
      </c>
      <c r="F623" s="52">
        <v>7.0465787309741241</v>
      </c>
      <c r="G623" s="52">
        <v>6.7253175504185689</v>
      </c>
      <c r="H623" s="52">
        <v>6.8094097263444935</v>
      </c>
      <c r="I623" s="52">
        <v>6.7787548247241247</v>
      </c>
      <c r="J623" s="52">
        <v>6.7903777356037551</v>
      </c>
      <c r="M623" s="36" t="s">
        <v>10</v>
      </c>
      <c r="N623" s="36" t="s">
        <v>4</v>
      </c>
      <c r="O623" s="28">
        <v>42978</v>
      </c>
      <c r="P623" s="35" t="s">
        <v>87</v>
      </c>
      <c r="Q623" s="29" t="s">
        <v>35</v>
      </c>
      <c r="R623" s="56">
        <v>0.55715062909999991</v>
      </c>
      <c r="S623" s="56">
        <v>0.54589078535000002</v>
      </c>
      <c r="T623" s="56" t="s">
        <v>61</v>
      </c>
    </row>
    <row r="624" spans="1:20" x14ac:dyDescent="0.25">
      <c r="A624" s="26" t="s">
        <v>8</v>
      </c>
      <c r="B624" s="26" t="s">
        <v>6</v>
      </c>
      <c r="C624" s="26">
        <v>42736</v>
      </c>
      <c r="D624" s="37" t="s">
        <v>73</v>
      </c>
      <c r="E624" s="27" t="s">
        <v>29</v>
      </c>
      <c r="F624" s="52">
        <v>6.8615267189878226</v>
      </c>
      <c r="G624" s="52">
        <v>6.7934639759322675</v>
      </c>
      <c r="H624" s="52">
        <v>6.8814335708396754</v>
      </c>
      <c r="I624" s="52">
        <v>6.7832296530156002</v>
      </c>
      <c r="J624" s="52">
        <v>6.7833948555618973</v>
      </c>
      <c r="M624" s="28" t="s">
        <v>10</v>
      </c>
      <c r="N624" s="28" t="s">
        <v>4</v>
      </c>
      <c r="O624" s="28">
        <v>42978</v>
      </c>
      <c r="P624" s="35" t="s">
        <v>88</v>
      </c>
      <c r="Q624" s="35" t="s">
        <v>31</v>
      </c>
      <c r="R624" s="56">
        <v>0.60349344449999998</v>
      </c>
      <c r="S624" s="56">
        <v>0.58884018825000006</v>
      </c>
      <c r="T624" s="56" t="s">
        <v>61</v>
      </c>
    </row>
    <row r="625" spans="1:20" x14ac:dyDescent="0.25">
      <c r="A625" s="26" t="s">
        <v>8</v>
      </c>
      <c r="B625" s="26" t="s">
        <v>6</v>
      </c>
      <c r="C625" s="26">
        <v>42736</v>
      </c>
      <c r="D625" s="37" t="s">
        <v>73</v>
      </c>
      <c r="E625" s="27" t="s">
        <v>32</v>
      </c>
      <c r="F625" s="52">
        <v>6.6615267189878224</v>
      </c>
      <c r="G625" s="52">
        <v>6.5934639759322682</v>
      </c>
      <c r="H625" s="52">
        <v>6.6814335708396753</v>
      </c>
      <c r="I625" s="52">
        <v>6.5832296530156</v>
      </c>
      <c r="J625" s="52">
        <v>6.5833948555618971</v>
      </c>
      <c r="M625" s="28" t="s">
        <v>10</v>
      </c>
      <c r="N625" s="28" t="s">
        <v>4</v>
      </c>
      <c r="O625" s="28">
        <v>42978</v>
      </c>
      <c r="P625" s="35" t="s">
        <v>88</v>
      </c>
      <c r="Q625" s="35" t="s">
        <v>33</v>
      </c>
      <c r="R625" s="56">
        <v>0.58349344449999996</v>
      </c>
      <c r="S625" s="56">
        <v>0.56884018825000005</v>
      </c>
      <c r="T625" s="56" t="s">
        <v>61</v>
      </c>
    </row>
    <row r="626" spans="1:20" x14ac:dyDescent="0.25">
      <c r="A626" s="26" t="s">
        <v>8</v>
      </c>
      <c r="B626" s="26" t="s">
        <v>6</v>
      </c>
      <c r="C626" s="26">
        <v>42736</v>
      </c>
      <c r="D626" s="37" t="s">
        <v>73</v>
      </c>
      <c r="E626" s="27" t="s">
        <v>34</v>
      </c>
      <c r="F626" s="52">
        <v>6.3115267189878228</v>
      </c>
      <c r="G626" s="52">
        <v>6.2434639759322677</v>
      </c>
      <c r="H626" s="52">
        <v>6.3314335708396756</v>
      </c>
      <c r="I626" s="52">
        <v>6.2332296530156004</v>
      </c>
      <c r="J626" s="52">
        <v>6.2333948555618974</v>
      </c>
      <c r="M626" s="28" t="s">
        <v>10</v>
      </c>
      <c r="N626" s="28" t="s">
        <v>4</v>
      </c>
      <c r="O626" s="28">
        <v>42978</v>
      </c>
      <c r="P626" s="35" t="s">
        <v>88</v>
      </c>
      <c r="Q626" s="35" t="s">
        <v>35</v>
      </c>
      <c r="R626" s="56">
        <v>0.54849344449999993</v>
      </c>
      <c r="S626" s="56">
        <v>0.53384018825000001</v>
      </c>
      <c r="T626" s="56" t="s">
        <v>61</v>
      </c>
    </row>
    <row r="627" spans="1:20" x14ac:dyDescent="0.25">
      <c r="A627" s="28" t="s">
        <v>8</v>
      </c>
      <c r="B627" s="28" t="s">
        <v>6</v>
      </c>
      <c r="C627" s="28">
        <v>42794</v>
      </c>
      <c r="D627" s="35" t="s">
        <v>70</v>
      </c>
      <c r="E627" s="29" t="s">
        <v>29</v>
      </c>
      <c r="F627" s="58">
        <v>8.0655644596651435</v>
      </c>
      <c r="G627" s="58">
        <v>7.9169260568873669</v>
      </c>
      <c r="H627" s="58">
        <v>7.8602338115169967</v>
      </c>
      <c r="I627" s="58">
        <v>7.7672805013318111</v>
      </c>
      <c r="J627" s="58">
        <v>7.6721320754058855</v>
      </c>
      <c r="M627" s="26" t="s">
        <v>10</v>
      </c>
      <c r="N627" s="26" t="s">
        <v>4</v>
      </c>
      <c r="O627" s="26">
        <v>43008</v>
      </c>
      <c r="P627" s="33" t="s">
        <v>87</v>
      </c>
      <c r="Q627" s="33" t="s">
        <v>31</v>
      </c>
      <c r="R627" s="53">
        <v>0.60976149159999993</v>
      </c>
      <c r="S627" s="53">
        <v>0.59954470410000005</v>
      </c>
      <c r="T627" s="53" t="s">
        <v>61</v>
      </c>
    </row>
    <row r="628" spans="1:20" x14ac:dyDescent="0.25">
      <c r="A628" s="28" t="s">
        <v>8</v>
      </c>
      <c r="B628" s="28" t="s">
        <v>6</v>
      </c>
      <c r="C628" s="28">
        <v>42794</v>
      </c>
      <c r="D628" s="35" t="s">
        <v>70</v>
      </c>
      <c r="E628" s="29" t="s">
        <v>32</v>
      </c>
      <c r="F628" s="58">
        <v>7.8655644596651442</v>
      </c>
      <c r="G628" s="58">
        <v>7.7169260568873668</v>
      </c>
      <c r="H628" s="58">
        <v>7.6602338115169974</v>
      </c>
      <c r="I628" s="58">
        <v>7.567280501331811</v>
      </c>
      <c r="J628" s="58">
        <v>7.4721320754058853</v>
      </c>
      <c r="M628" s="26" t="s">
        <v>10</v>
      </c>
      <c r="N628" s="26" t="s">
        <v>4</v>
      </c>
      <c r="O628" s="26">
        <v>43008</v>
      </c>
      <c r="P628" s="33" t="s">
        <v>87</v>
      </c>
      <c r="Q628" s="33" t="s">
        <v>33</v>
      </c>
      <c r="R628" s="53">
        <v>0.58976149159999991</v>
      </c>
      <c r="S628" s="53">
        <v>0.57954470410000014</v>
      </c>
      <c r="T628" s="53" t="s">
        <v>61</v>
      </c>
    </row>
    <row r="629" spans="1:20" x14ac:dyDescent="0.25">
      <c r="A629" s="28" t="s">
        <v>8</v>
      </c>
      <c r="B629" s="28" t="s">
        <v>6</v>
      </c>
      <c r="C629" s="28">
        <v>42794</v>
      </c>
      <c r="D629" s="35" t="s">
        <v>70</v>
      </c>
      <c r="E629" s="29" t="s">
        <v>34</v>
      </c>
      <c r="F629" s="58">
        <v>7.5155644596651445</v>
      </c>
      <c r="G629" s="58">
        <v>7.3669260568873671</v>
      </c>
      <c r="H629" s="58">
        <v>7.3102338115169969</v>
      </c>
      <c r="I629" s="58">
        <v>7.2172805013318113</v>
      </c>
      <c r="J629" s="58">
        <v>7.1221320754058848</v>
      </c>
      <c r="M629" s="26" t="s">
        <v>10</v>
      </c>
      <c r="N629" s="26" t="s">
        <v>4</v>
      </c>
      <c r="O629" s="26">
        <v>43008</v>
      </c>
      <c r="P629" s="33" t="s">
        <v>87</v>
      </c>
      <c r="Q629" s="33" t="s">
        <v>35</v>
      </c>
      <c r="R629" s="53">
        <v>0.55476149159999988</v>
      </c>
      <c r="S629" s="53">
        <v>0.5445447041</v>
      </c>
      <c r="T629" s="53" t="s">
        <v>61</v>
      </c>
    </row>
    <row r="630" spans="1:20" x14ac:dyDescent="0.25">
      <c r="A630" s="28" t="s">
        <v>8</v>
      </c>
      <c r="B630" s="28" t="s">
        <v>6</v>
      </c>
      <c r="C630" s="28">
        <v>42794</v>
      </c>
      <c r="D630" s="35" t="s">
        <v>71</v>
      </c>
      <c r="E630" s="29" t="s">
        <v>29</v>
      </c>
      <c r="F630" s="58">
        <v>7.7264537747336375</v>
      </c>
      <c r="G630" s="58">
        <v>7.5751553719558604</v>
      </c>
      <c r="H630" s="58">
        <v>7.5006632654743779</v>
      </c>
      <c r="I630" s="58">
        <v>7.4161139830669711</v>
      </c>
      <c r="J630" s="58">
        <v>7.3715119923262309</v>
      </c>
      <c r="M630" s="26" t="s">
        <v>10</v>
      </c>
      <c r="N630" s="26" t="s">
        <v>4</v>
      </c>
      <c r="O630" s="26">
        <v>43008</v>
      </c>
      <c r="P630" s="33" t="s">
        <v>88</v>
      </c>
      <c r="Q630" s="33" t="s">
        <v>31</v>
      </c>
      <c r="R630" s="53">
        <v>0.5998979445</v>
      </c>
      <c r="S630" s="53">
        <v>0.58673537575000001</v>
      </c>
      <c r="T630" s="53" t="s">
        <v>61</v>
      </c>
    </row>
    <row r="631" spans="1:20" x14ac:dyDescent="0.25">
      <c r="A631" s="28" t="s">
        <v>8</v>
      </c>
      <c r="B631" s="28" t="s">
        <v>6</v>
      </c>
      <c r="C631" s="28">
        <v>42794</v>
      </c>
      <c r="D631" s="35" t="s">
        <v>71</v>
      </c>
      <c r="E631" s="29" t="s">
        <v>32</v>
      </c>
      <c r="F631" s="58">
        <v>7.5264537747336373</v>
      </c>
      <c r="G631" s="58">
        <v>7.3751553719558602</v>
      </c>
      <c r="H631" s="58">
        <v>7.3006632654743786</v>
      </c>
      <c r="I631" s="58">
        <v>7.2161139830669709</v>
      </c>
      <c r="J631" s="58">
        <v>7.1715119923262307</v>
      </c>
      <c r="M631" s="26" t="s">
        <v>10</v>
      </c>
      <c r="N631" s="26" t="s">
        <v>4</v>
      </c>
      <c r="O631" s="26">
        <v>43008</v>
      </c>
      <c r="P631" s="33" t="s">
        <v>88</v>
      </c>
      <c r="Q631" s="33" t="s">
        <v>33</v>
      </c>
      <c r="R631" s="53">
        <v>0.5798979445000001</v>
      </c>
      <c r="S631" s="53">
        <v>0.56673537574999999</v>
      </c>
      <c r="T631" s="53" t="s">
        <v>61</v>
      </c>
    </row>
    <row r="632" spans="1:20" x14ac:dyDescent="0.25">
      <c r="A632" s="28" t="s">
        <v>8</v>
      </c>
      <c r="B632" s="28" t="s">
        <v>6</v>
      </c>
      <c r="C632" s="28">
        <v>42794</v>
      </c>
      <c r="D632" s="35" t="s">
        <v>71</v>
      </c>
      <c r="E632" s="29" t="s">
        <v>34</v>
      </c>
      <c r="F632" s="58">
        <v>7.1764537747336377</v>
      </c>
      <c r="G632" s="58">
        <v>7.0251553719558597</v>
      </c>
      <c r="H632" s="58">
        <v>6.9506632654743781</v>
      </c>
      <c r="I632" s="58">
        <v>6.8661139830669713</v>
      </c>
      <c r="J632" s="58">
        <v>6.8215119923262311</v>
      </c>
      <c r="M632" s="26" t="s">
        <v>10</v>
      </c>
      <c r="N632" s="26" t="s">
        <v>4</v>
      </c>
      <c r="O632" s="26">
        <v>43008</v>
      </c>
      <c r="P632" s="33" t="s">
        <v>88</v>
      </c>
      <c r="Q632" s="33" t="s">
        <v>35</v>
      </c>
      <c r="R632" s="53">
        <v>0.54489794449999995</v>
      </c>
      <c r="S632" s="53">
        <v>0.53173537574999996</v>
      </c>
      <c r="T632" s="53" t="s">
        <v>61</v>
      </c>
    </row>
    <row r="633" spans="1:20" x14ac:dyDescent="0.25">
      <c r="A633" s="28" t="s">
        <v>8</v>
      </c>
      <c r="B633" s="28" t="s">
        <v>6</v>
      </c>
      <c r="C633" s="28">
        <v>42794</v>
      </c>
      <c r="D633" s="35" t="s">
        <v>72</v>
      </c>
      <c r="E633" s="29" t="s">
        <v>29</v>
      </c>
      <c r="F633" s="58">
        <v>7.3661402587519023</v>
      </c>
      <c r="G633" s="58">
        <v>7.2883526893074571</v>
      </c>
      <c r="H633" s="58">
        <v>7.3007815550482009</v>
      </c>
      <c r="I633" s="58">
        <v>7.3521463004185703</v>
      </c>
      <c r="J633" s="58">
        <v>7.3517647263444967</v>
      </c>
      <c r="M633" s="28" t="s">
        <v>10</v>
      </c>
      <c r="N633" s="28" t="s">
        <v>4</v>
      </c>
      <c r="O633" s="28">
        <v>43039</v>
      </c>
      <c r="P633" s="35" t="s">
        <v>87</v>
      </c>
      <c r="Q633" s="29" t="s">
        <v>31</v>
      </c>
      <c r="R633" s="56">
        <v>0.60739849159999992</v>
      </c>
      <c r="S633" s="56">
        <v>0.59827990409999998</v>
      </c>
      <c r="T633" s="56" t="s">
        <v>61</v>
      </c>
    </row>
    <row r="634" spans="1:20" x14ac:dyDescent="0.25">
      <c r="A634" s="28" t="s">
        <v>8</v>
      </c>
      <c r="B634" s="28" t="s">
        <v>6</v>
      </c>
      <c r="C634" s="28">
        <v>42794</v>
      </c>
      <c r="D634" s="35" t="s">
        <v>72</v>
      </c>
      <c r="E634" s="29" t="s">
        <v>32</v>
      </c>
      <c r="F634" s="58">
        <v>7.1661402587519021</v>
      </c>
      <c r="G634" s="58">
        <v>7.0883526893074578</v>
      </c>
      <c r="H634" s="58">
        <v>7.1007815550482007</v>
      </c>
      <c r="I634" s="58">
        <v>7.1521463004185701</v>
      </c>
      <c r="J634" s="58">
        <v>7.1517647263444974</v>
      </c>
      <c r="M634" s="36" t="s">
        <v>10</v>
      </c>
      <c r="N634" s="36" t="s">
        <v>4</v>
      </c>
      <c r="O634" s="28">
        <v>43039</v>
      </c>
      <c r="P634" s="35" t="s">
        <v>87</v>
      </c>
      <c r="Q634" s="29" t="s">
        <v>33</v>
      </c>
      <c r="R634" s="56">
        <v>0.58739849159999991</v>
      </c>
      <c r="S634" s="56">
        <v>0.57827990410000008</v>
      </c>
      <c r="T634" s="56" t="s">
        <v>61</v>
      </c>
    </row>
    <row r="635" spans="1:20" x14ac:dyDescent="0.25">
      <c r="A635" s="28" t="s">
        <v>8</v>
      </c>
      <c r="B635" s="28" t="s">
        <v>6</v>
      </c>
      <c r="C635" s="28">
        <v>42794</v>
      </c>
      <c r="D635" s="35" t="s">
        <v>72</v>
      </c>
      <c r="E635" s="29" t="s">
        <v>34</v>
      </c>
      <c r="F635" s="58">
        <v>6.8161402587519024</v>
      </c>
      <c r="G635" s="58">
        <v>6.7383526893074572</v>
      </c>
      <c r="H635" s="58">
        <v>6.7507815550482011</v>
      </c>
      <c r="I635" s="58">
        <v>6.8021463004185705</v>
      </c>
      <c r="J635" s="58">
        <v>6.8017647263444969</v>
      </c>
      <c r="M635" s="36" t="s">
        <v>10</v>
      </c>
      <c r="N635" s="36" t="s">
        <v>4</v>
      </c>
      <c r="O635" s="28">
        <v>43039</v>
      </c>
      <c r="P635" s="35" t="s">
        <v>87</v>
      </c>
      <c r="Q635" s="29" t="s">
        <v>35</v>
      </c>
      <c r="R635" s="56">
        <v>0.55239849159999987</v>
      </c>
      <c r="S635" s="56">
        <v>0.54327990410000004</v>
      </c>
      <c r="T635" s="56" t="s">
        <v>61</v>
      </c>
    </row>
    <row r="636" spans="1:20" x14ac:dyDescent="0.25">
      <c r="A636" s="28" t="s">
        <v>8</v>
      </c>
      <c r="B636" s="28" t="s">
        <v>6</v>
      </c>
      <c r="C636" s="28">
        <v>42794</v>
      </c>
      <c r="D636" s="35" t="s">
        <v>73</v>
      </c>
      <c r="E636" s="29" t="s">
        <v>29</v>
      </c>
      <c r="F636" s="58">
        <v>6.8055876217656008</v>
      </c>
      <c r="G636" s="58">
        <v>6.8538838023211568</v>
      </c>
      <c r="H636" s="58">
        <v>6.8505464643581941</v>
      </c>
      <c r="I636" s="58">
        <v>6.8100319273211554</v>
      </c>
      <c r="J636" s="58">
        <v>6.8066020893581918</v>
      </c>
      <c r="M636" s="28" t="s">
        <v>10</v>
      </c>
      <c r="N636" s="28" t="s">
        <v>4</v>
      </c>
      <c r="O636" s="28">
        <v>43039</v>
      </c>
      <c r="P636" s="35" t="s">
        <v>88</v>
      </c>
      <c r="Q636" s="29" t="s">
        <v>31</v>
      </c>
      <c r="R636" s="56">
        <v>0.59637469450000002</v>
      </c>
      <c r="S636" s="56">
        <v>0.58473787574999991</v>
      </c>
      <c r="T636" s="56" t="s">
        <v>61</v>
      </c>
    </row>
    <row r="637" spans="1:20" x14ac:dyDescent="0.25">
      <c r="A637" s="28" t="s">
        <v>8</v>
      </c>
      <c r="B637" s="28" t="s">
        <v>6</v>
      </c>
      <c r="C637" s="28">
        <v>42794</v>
      </c>
      <c r="D637" s="35" t="s">
        <v>73</v>
      </c>
      <c r="E637" s="29" t="s">
        <v>32</v>
      </c>
      <c r="F637" s="58">
        <v>6.6055876217656007</v>
      </c>
      <c r="G637" s="58">
        <v>6.6538838023211566</v>
      </c>
      <c r="H637" s="58">
        <v>6.6505464643581949</v>
      </c>
      <c r="I637" s="58">
        <v>6.6100319273211552</v>
      </c>
      <c r="J637" s="58">
        <v>6.6066020893581925</v>
      </c>
      <c r="M637" s="36" t="s">
        <v>10</v>
      </c>
      <c r="N637" s="36" t="s">
        <v>4</v>
      </c>
      <c r="O637" s="28">
        <v>43039</v>
      </c>
      <c r="P637" s="35" t="s">
        <v>88</v>
      </c>
      <c r="Q637" s="29" t="s">
        <v>33</v>
      </c>
      <c r="R637" s="56">
        <v>0.57637469450000001</v>
      </c>
      <c r="S637" s="56">
        <v>0.56473787575000001</v>
      </c>
      <c r="T637" s="56" t="s">
        <v>61</v>
      </c>
    </row>
    <row r="638" spans="1:20" x14ac:dyDescent="0.25">
      <c r="A638" s="28" t="s">
        <v>8</v>
      </c>
      <c r="B638" s="28" t="s">
        <v>6</v>
      </c>
      <c r="C638" s="28">
        <v>42794</v>
      </c>
      <c r="D638" s="35" t="s">
        <v>73</v>
      </c>
      <c r="E638" s="29" t="s">
        <v>34</v>
      </c>
      <c r="F638" s="58">
        <v>6.255587621765601</v>
      </c>
      <c r="G638" s="58">
        <v>6.303883802321157</v>
      </c>
      <c r="H638" s="58">
        <v>6.3005464643581943</v>
      </c>
      <c r="I638" s="58">
        <v>6.2600319273211555</v>
      </c>
      <c r="J638" s="58">
        <v>6.256602089358192</v>
      </c>
      <c r="M638" s="28" t="s">
        <v>10</v>
      </c>
      <c r="N638" s="28" t="s">
        <v>4</v>
      </c>
      <c r="O638" s="28">
        <v>43039</v>
      </c>
      <c r="P638" s="35" t="s">
        <v>88</v>
      </c>
      <c r="Q638" s="29" t="s">
        <v>35</v>
      </c>
      <c r="R638" s="56">
        <v>0.54137469449999998</v>
      </c>
      <c r="S638" s="56">
        <v>0.52973787574999998</v>
      </c>
      <c r="T638" s="56" t="s">
        <v>61</v>
      </c>
    </row>
    <row r="639" spans="1:20" x14ac:dyDescent="0.25">
      <c r="A639" s="26" t="s">
        <v>8</v>
      </c>
      <c r="B639" s="26" t="s">
        <v>6</v>
      </c>
      <c r="C639" s="26">
        <v>42825</v>
      </c>
      <c r="D639" s="33" t="s">
        <v>70</v>
      </c>
      <c r="E639" s="27" t="s">
        <v>29</v>
      </c>
      <c r="F639" s="52">
        <v>7.8369668207762562</v>
      </c>
      <c r="G639" s="52">
        <v>7.9396141124429223</v>
      </c>
      <c r="H639" s="52">
        <v>7.7717671679984779</v>
      </c>
      <c r="I639" s="52">
        <v>7.7645393728595877</v>
      </c>
      <c r="J639" s="52">
        <v>7.6687270638318115</v>
      </c>
      <c r="M639" s="34" t="s">
        <v>10</v>
      </c>
      <c r="N639" s="34" t="s">
        <v>4</v>
      </c>
      <c r="O639" s="26">
        <v>43069</v>
      </c>
      <c r="P639" s="33" t="s">
        <v>87</v>
      </c>
      <c r="Q639" s="27" t="s">
        <v>31</v>
      </c>
      <c r="R639" s="53">
        <v>0.60506524159999986</v>
      </c>
      <c r="S639" s="53">
        <v>0.59701669785</v>
      </c>
      <c r="T639" s="53" t="s">
        <v>61</v>
      </c>
    </row>
    <row r="640" spans="1:20" x14ac:dyDescent="0.25">
      <c r="A640" s="26" t="s">
        <v>8</v>
      </c>
      <c r="B640" s="26" t="s">
        <v>6</v>
      </c>
      <c r="C640" s="26">
        <v>42825</v>
      </c>
      <c r="D640" s="33" t="s">
        <v>70</v>
      </c>
      <c r="E640" s="27" t="s">
        <v>32</v>
      </c>
      <c r="F640" s="52">
        <v>7.636966820776256</v>
      </c>
      <c r="G640" s="52">
        <v>7.7396141124429221</v>
      </c>
      <c r="H640" s="52">
        <v>7.5717671679984777</v>
      </c>
      <c r="I640" s="52">
        <v>7.5645393728595876</v>
      </c>
      <c r="J640" s="52">
        <v>7.4687270638318113</v>
      </c>
      <c r="M640" s="26" t="s">
        <v>10</v>
      </c>
      <c r="N640" s="26" t="s">
        <v>4</v>
      </c>
      <c r="O640" s="26">
        <v>43069</v>
      </c>
      <c r="P640" s="33" t="s">
        <v>87</v>
      </c>
      <c r="Q640" s="27" t="s">
        <v>33</v>
      </c>
      <c r="R640" s="53">
        <v>0.58506524159999995</v>
      </c>
      <c r="S640" s="53">
        <v>0.57701669784999998</v>
      </c>
      <c r="T640" s="53" t="s">
        <v>61</v>
      </c>
    </row>
    <row r="641" spans="1:20" x14ac:dyDescent="0.25">
      <c r="A641" s="26" t="s">
        <v>8</v>
      </c>
      <c r="B641" s="26" t="s">
        <v>6</v>
      </c>
      <c r="C641" s="26">
        <v>42825</v>
      </c>
      <c r="D641" s="33" t="s">
        <v>70</v>
      </c>
      <c r="E641" s="27" t="s">
        <v>34</v>
      </c>
      <c r="F641" s="52">
        <v>7.2869668207762555</v>
      </c>
      <c r="G641" s="52">
        <v>7.3896141124429224</v>
      </c>
      <c r="H641" s="52">
        <v>7.2217671679984772</v>
      </c>
      <c r="I641" s="52">
        <v>7.2145393728595879</v>
      </c>
      <c r="J641" s="52">
        <v>7.1187270638318108</v>
      </c>
      <c r="M641" s="34" t="s">
        <v>10</v>
      </c>
      <c r="N641" s="34" t="s">
        <v>4</v>
      </c>
      <c r="O641" s="26">
        <v>43069</v>
      </c>
      <c r="P641" s="33" t="s">
        <v>87</v>
      </c>
      <c r="Q641" s="27" t="s">
        <v>35</v>
      </c>
      <c r="R641" s="53">
        <v>0.55006524159999981</v>
      </c>
      <c r="S641" s="53">
        <v>0.54201669784999995</v>
      </c>
      <c r="T641" s="53" t="s">
        <v>61</v>
      </c>
    </row>
    <row r="642" spans="1:20" x14ac:dyDescent="0.25">
      <c r="A642" s="26" t="s">
        <v>8</v>
      </c>
      <c r="B642" s="26" t="s">
        <v>6</v>
      </c>
      <c r="C642" s="26">
        <v>42825</v>
      </c>
      <c r="D642" s="33" t="s">
        <v>71</v>
      </c>
      <c r="E642" s="27" t="s">
        <v>29</v>
      </c>
      <c r="F642" s="52">
        <v>7.4679661358447493</v>
      </c>
      <c r="G642" s="52">
        <v>7.5712434275114164</v>
      </c>
      <c r="H642" s="52">
        <v>7.403862524733638</v>
      </c>
      <c r="I642" s="52">
        <v>7.4099747816780832</v>
      </c>
      <c r="J642" s="52">
        <v>7.3708972122336389</v>
      </c>
      <c r="M642" s="26" t="s">
        <v>10</v>
      </c>
      <c r="N642" s="26" t="s">
        <v>4</v>
      </c>
      <c r="O642" s="26">
        <v>43069</v>
      </c>
      <c r="P642" s="33" t="s">
        <v>88</v>
      </c>
      <c r="Q642" s="33" t="s">
        <v>31</v>
      </c>
      <c r="R642" s="53">
        <v>0.59290881950000007</v>
      </c>
      <c r="S642" s="53">
        <v>0.58278075074999991</v>
      </c>
      <c r="T642" s="53" t="s">
        <v>61</v>
      </c>
    </row>
    <row r="643" spans="1:20" x14ac:dyDescent="0.25">
      <c r="A643" s="26" t="s">
        <v>8</v>
      </c>
      <c r="B643" s="26" t="s">
        <v>6</v>
      </c>
      <c r="C643" s="26">
        <v>42825</v>
      </c>
      <c r="D643" s="33" t="s">
        <v>71</v>
      </c>
      <c r="E643" s="27" t="s">
        <v>32</v>
      </c>
      <c r="F643" s="52">
        <v>7.2679661358447492</v>
      </c>
      <c r="G643" s="52">
        <v>7.3712434275114163</v>
      </c>
      <c r="H643" s="52">
        <v>7.2038625247336388</v>
      </c>
      <c r="I643" s="52">
        <v>7.209974781678083</v>
      </c>
      <c r="J643" s="52">
        <v>7.1708972122336387</v>
      </c>
      <c r="M643" s="26" t="s">
        <v>10</v>
      </c>
      <c r="N643" s="26" t="s">
        <v>4</v>
      </c>
      <c r="O643" s="26">
        <v>43069</v>
      </c>
      <c r="P643" s="33" t="s">
        <v>88</v>
      </c>
      <c r="Q643" s="33" t="s">
        <v>33</v>
      </c>
      <c r="R643" s="53">
        <v>0.57290881950000005</v>
      </c>
      <c r="S643" s="53">
        <v>0.56278075075</v>
      </c>
      <c r="T643" s="53" t="s">
        <v>61</v>
      </c>
    </row>
    <row r="644" spans="1:20" x14ac:dyDescent="0.25">
      <c r="A644" s="26" t="s">
        <v>8</v>
      </c>
      <c r="B644" s="26" t="s">
        <v>6</v>
      </c>
      <c r="C644" s="26">
        <v>42825</v>
      </c>
      <c r="D644" s="33" t="s">
        <v>71</v>
      </c>
      <c r="E644" s="27" t="s">
        <v>34</v>
      </c>
      <c r="F644" s="52">
        <v>6.9179661358447486</v>
      </c>
      <c r="G644" s="52">
        <v>7.0212434275114166</v>
      </c>
      <c r="H644" s="52">
        <v>6.8538625247336382</v>
      </c>
      <c r="I644" s="52">
        <v>6.8599747816780834</v>
      </c>
      <c r="J644" s="52">
        <v>6.8208972122336391</v>
      </c>
      <c r="M644" s="26" t="s">
        <v>10</v>
      </c>
      <c r="N644" s="26" t="s">
        <v>4</v>
      </c>
      <c r="O644" s="26">
        <v>43069</v>
      </c>
      <c r="P644" s="33" t="s">
        <v>88</v>
      </c>
      <c r="Q644" s="33" t="s">
        <v>35</v>
      </c>
      <c r="R644" s="53">
        <v>0.53790881950000002</v>
      </c>
      <c r="S644" s="53">
        <v>0.52778075074999997</v>
      </c>
      <c r="T644" s="53" t="s">
        <v>61</v>
      </c>
    </row>
    <row r="645" spans="1:20" x14ac:dyDescent="0.25">
      <c r="A645" s="26" t="s">
        <v>8</v>
      </c>
      <c r="B645" s="26" t="s">
        <v>6</v>
      </c>
      <c r="C645" s="26">
        <v>42825</v>
      </c>
      <c r="D645" s="37" t="s">
        <v>72</v>
      </c>
      <c r="E645" s="27" t="s">
        <v>29</v>
      </c>
      <c r="F645" s="52">
        <v>7.0873667865296799</v>
      </c>
      <c r="G645" s="52">
        <v>7.2856903281963472</v>
      </c>
      <c r="H645" s="52">
        <v>7.2263100504185704</v>
      </c>
      <c r="I645" s="52">
        <v>7.366770276113014</v>
      </c>
      <c r="J645" s="52">
        <v>7.3564667170852376</v>
      </c>
      <c r="M645" s="28" t="s">
        <v>10</v>
      </c>
      <c r="N645" s="28" t="s">
        <v>4</v>
      </c>
      <c r="O645" s="28">
        <v>43100</v>
      </c>
      <c r="P645" s="35" t="s">
        <v>87</v>
      </c>
      <c r="Q645" s="35" t="s">
        <v>31</v>
      </c>
      <c r="R645" s="56">
        <v>0.60191832909999987</v>
      </c>
      <c r="S645" s="56">
        <v>0.59511078534999995</v>
      </c>
      <c r="T645" s="56" t="s">
        <v>61</v>
      </c>
    </row>
    <row r="646" spans="1:20" x14ac:dyDescent="0.25">
      <c r="A646" s="26" t="s">
        <v>8</v>
      </c>
      <c r="B646" s="26" t="s">
        <v>6</v>
      </c>
      <c r="C646" s="26">
        <v>42825</v>
      </c>
      <c r="D646" s="37" t="s">
        <v>72</v>
      </c>
      <c r="E646" s="27" t="s">
        <v>32</v>
      </c>
      <c r="F646" s="52">
        <v>6.8873667865296797</v>
      </c>
      <c r="G646" s="52">
        <v>7.085690328196347</v>
      </c>
      <c r="H646" s="52">
        <v>7.0263100504185703</v>
      </c>
      <c r="I646" s="52">
        <v>7.1667702761130148</v>
      </c>
      <c r="J646" s="52">
        <v>7.1564667170852374</v>
      </c>
      <c r="M646" s="28" t="s">
        <v>10</v>
      </c>
      <c r="N646" s="28" t="s">
        <v>4</v>
      </c>
      <c r="O646" s="28">
        <v>43100</v>
      </c>
      <c r="P646" s="35" t="s">
        <v>87</v>
      </c>
      <c r="Q646" s="35" t="s">
        <v>33</v>
      </c>
      <c r="R646" s="56">
        <v>0.58191832909999996</v>
      </c>
      <c r="S646" s="56">
        <v>0.57511078535000004</v>
      </c>
      <c r="T646" s="56" t="s">
        <v>61</v>
      </c>
    </row>
    <row r="647" spans="1:20" x14ac:dyDescent="0.25">
      <c r="A647" s="26" t="s">
        <v>8</v>
      </c>
      <c r="B647" s="26" t="s">
        <v>6</v>
      </c>
      <c r="C647" s="26">
        <v>42825</v>
      </c>
      <c r="D647" s="37" t="s">
        <v>72</v>
      </c>
      <c r="E647" s="27" t="s">
        <v>34</v>
      </c>
      <c r="F647" s="52">
        <v>6.5373667865296792</v>
      </c>
      <c r="G647" s="52">
        <v>6.7356903281963465</v>
      </c>
      <c r="H647" s="52">
        <v>6.6763100504185697</v>
      </c>
      <c r="I647" s="52">
        <v>6.8167702761130142</v>
      </c>
      <c r="J647" s="52">
        <v>6.8064667170852378</v>
      </c>
      <c r="M647" s="28" t="s">
        <v>10</v>
      </c>
      <c r="N647" s="28" t="s">
        <v>4</v>
      </c>
      <c r="O647" s="28">
        <v>43100</v>
      </c>
      <c r="P647" s="35" t="s">
        <v>87</v>
      </c>
      <c r="Q647" s="35" t="s">
        <v>35</v>
      </c>
      <c r="R647" s="56">
        <v>0.54691832909999993</v>
      </c>
      <c r="S647" s="56">
        <v>0.54011078535000001</v>
      </c>
      <c r="T647" s="56" t="s">
        <v>61</v>
      </c>
    </row>
    <row r="648" spans="1:20" x14ac:dyDescent="0.25">
      <c r="A648" s="26" t="s">
        <v>8</v>
      </c>
      <c r="B648" s="26" t="s">
        <v>6</v>
      </c>
      <c r="C648" s="26">
        <v>42825</v>
      </c>
      <c r="D648" s="37" t="s">
        <v>73</v>
      </c>
      <c r="E648" s="27" t="s">
        <v>29</v>
      </c>
      <c r="F648" s="52">
        <v>6.6869635245433781</v>
      </c>
      <c r="G648" s="52">
        <v>6.8904511287100449</v>
      </c>
      <c r="H648" s="52">
        <v>6.7989510245433795</v>
      </c>
      <c r="I648" s="52">
        <v>6.8249604516267128</v>
      </c>
      <c r="J648" s="52">
        <v>6.8201493231544914</v>
      </c>
      <c r="M648" s="28" t="s">
        <v>10</v>
      </c>
      <c r="N648" s="28" t="s">
        <v>4</v>
      </c>
      <c r="O648" s="28">
        <v>43100</v>
      </c>
      <c r="P648" s="35" t="s">
        <v>88</v>
      </c>
      <c r="Q648" s="35" t="s">
        <v>31</v>
      </c>
      <c r="R648" s="56">
        <v>0.58913163199999996</v>
      </c>
      <c r="S648" s="56">
        <v>0.58054100074999992</v>
      </c>
      <c r="T648" s="56" t="s">
        <v>61</v>
      </c>
    </row>
    <row r="649" spans="1:20" x14ac:dyDescent="0.25">
      <c r="A649" s="26" t="s">
        <v>8</v>
      </c>
      <c r="B649" s="26" t="s">
        <v>6</v>
      </c>
      <c r="C649" s="26">
        <v>42825</v>
      </c>
      <c r="D649" s="37" t="s">
        <v>73</v>
      </c>
      <c r="E649" s="27" t="s">
        <v>32</v>
      </c>
      <c r="F649" s="52">
        <v>6.4869635245433788</v>
      </c>
      <c r="G649" s="52">
        <v>6.6904511287100448</v>
      </c>
      <c r="H649" s="52">
        <v>6.5989510245433793</v>
      </c>
      <c r="I649" s="52">
        <v>6.6249604516267127</v>
      </c>
      <c r="J649" s="52">
        <v>6.6201493231544912</v>
      </c>
      <c r="M649" s="28" t="s">
        <v>10</v>
      </c>
      <c r="N649" s="28" t="s">
        <v>4</v>
      </c>
      <c r="O649" s="28">
        <v>43100</v>
      </c>
      <c r="P649" s="35" t="s">
        <v>88</v>
      </c>
      <c r="Q649" s="35" t="s">
        <v>33</v>
      </c>
      <c r="R649" s="56">
        <v>0.56913163200000005</v>
      </c>
      <c r="S649" s="56">
        <v>0.56054100075000002</v>
      </c>
      <c r="T649" s="56" t="s">
        <v>61</v>
      </c>
    </row>
    <row r="650" spans="1:20" x14ac:dyDescent="0.25">
      <c r="A650" s="26" t="s">
        <v>8</v>
      </c>
      <c r="B650" s="26" t="s">
        <v>6</v>
      </c>
      <c r="C650" s="26">
        <v>42825</v>
      </c>
      <c r="D650" s="37" t="s">
        <v>73</v>
      </c>
      <c r="E650" s="27" t="s">
        <v>34</v>
      </c>
      <c r="F650" s="52">
        <v>6.1369635245433782</v>
      </c>
      <c r="G650" s="52">
        <v>6.3404511287100451</v>
      </c>
      <c r="H650" s="52">
        <v>6.2489510245433788</v>
      </c>
      <c r="I650" s="52">
        <v>6.274960451626713</v>
      </c>
      <c r="J650" s="52">
        <v>6.2701493231544916</v>
      </c>
      <c r="M650" s="28" t="s">
        <v>10</v>
      </c>
      <c r="N650" s="28" t="s">
        <v>4</v>
      </c>
      <c r="O650" s="28">
        <v>43100</v>
      </c>
      <c r="P650" s="35" t="s">
        <v>88</v>
      </c>
      <c r="Q650" s="35" t="s">
        <v>35</v>
      </c>
      <c r="R650" s="56">
        <v>0.53413163200000002</v>
      </c>
      <c r="S650" s="56">
        <v>0.52554100074999988</v>
      </c>
      <c r="T650" s="56" t="s">
        <v>61</v>
      </c>
    </row>
    <row r="651" spans="1:20" x14ac:dyDescent="0.25">
      <c r="A651" s="28" t="s">
        <v>8</v>
      </c>
      <c r="B651" s="28" t="s">
        <v>6</v>
      </c>
      <c r="C651" s="28">
        <v>42855</v>
      </c>
      <c r="D651" s="35" t="s">
        <v>70</v>
      </c>
      <c r="E651" s="29" t="s">
        <v>29</v>
      </c>
      <c r="F651" s="58">
        <v>7.6390291818873663</v>
      </c>
      <c r="G651" s="58">
        <v>7.8957846679984769</v>
      </c>
      <c r="H651" s="58">
        <v>7.6905921911466253</v>
      </c>
      <c r="I651" s="58">
        <v>7.727559494387366</v>
      </c>
      <c r="J651" s="58">
        <v>7.6446778855910704</v>
      </c>
      <c r="M651" s="26" t="s">
        <v>82</v>
      </c>
      <c r="N651" s="26" t="s">
        <v>4</v>
      </c>
      <c r="O651" s="26">
        <v>42736</v>
      </c>
      <c r="P651" s="33" t="s">
        <v>89</v>
      </c>
      <c r="Q651" s="27" t="s">
        <v>31</v>
      </c>
      <c r="R651" s="53">
        <v>0.54592402392568962</v>
      </c>
      <c r="S651" s="53">
        <v>0.51405114892568959</v>
      </c>
      <c r="T651" s="53">
        <v>0.49334585725902291</v>
      </c>
    </row>
    <row r="652" spans="1:20" x14ac:dyDescent="0.25">
      <c r="A652" s="28" t="s">
        <v>8</v>
      </c>
      <c r="B652" s="28" t="s">
        <v>6</v>
      </c>
      <c r="C652" s="28">
        <v>42855</v>
      </c>
      <c r="D652" s="35" t="s">
        <v>70</v>
      </c>
      <c r="E652" s="29" t="s">
        <v>32</v>
      </c>
      <c r="F652" s="58">
        <v>7.4390291818873662</v>
      </c>
      <c r="G652" s="58">
        <v>7.6957846679984767</v>
      </c>
      <c r="H652" s="58">
        <v>7.4905921911466251</v>
      </c>
      <c r="I652" s="58">
        <v>7.5275594943873658</v>
      </c>
      <c r="J652" s="58">
        <v>7.4446778855910711</v>
      </c>
      <c r="M652" s="34" t="s">
        <v>82</v>
      </c>
      <c r="N652" s="34" t="s">
        <v>4</v>
      </c>
      <c r="O652" s="26">
        <v>42736</v>
      </c>
      <c r="P652" s="33" t="s">
        <v>89</v>
      </c>
      <c r="Q652" s="27" t="s">
        <v>33</v>
      </c>
      <c r="R652" s="53">
        <v>0.52592402392568971</v>
      </c>
      <c r="S652" s="53">
        <v>0.49405114892568963</v>
      </c>
      <c r="T652" s="53">
        <v>0.4733458572590229</v>
      </c>
    </row>
    <row r="653" spans="1:20" x14ac:dyDescent="0.25">
      <c r="A653" s="28" t="s">
        <v>8</v>
      </c>
      <c r="B653" s="28" t="s">
        <v>6</v>
      </c>
      <c r="C653" s="28">
        <v>42855</v>
      </c>
      <c r="D653" s="35" t="s">
        <v>70</v>
      </c>
      <c r="E653" s="29" t="s">
        <v>34</v>
      </c>
      <c r="F653" s="58">
        <v>7.0890291818873665</v>
      </c>
      <c r="G653" s="58">
        <v>7.3457846679984771</v>
      </c>
      <c r="H653" s="58">
        <v>7.1405921911466255</v>
      </c>
      <c r="I653" s="58">
        <v>7.1775594943873653</v>
      </c>
      <c r="J653" s="58">
        <v>7.0946778855910706</v>
      </c>
      <c r="M653" s="34" t="s">
        <v>82</v>
      </c>
      <c r="N653" s="34" t="s">
        <v>4</v>
      </c>
      <c r="O653" s="26">
        <v>42736</v>
      </c>
      <c r="P653" s="33" t="s">
        <v>89</v>
      </c>
      <c r="Q653" s="27" t="s">
        <v>35</v>
      </c>
      <c r="R653" s="53">
        <v>0.49092402392568968</v>
      </c>
      <c r="S653" s="53">
        <v>0.45905114892568954</v>
      </c>
      <c r="T653" s="53">
        <v>0.43834585725902298</v>
      </c>
    </row>
    <row r="654" spans="1:20" x14ac:dyDescent="0.25">
      <c r="A654" s="28" t="s">
        <v>8</v>
      </c>
      <c r="B654" s="28" t="s">
        <v>6</v>
      </c>
      <c r="C654" s="28">
        <v>42855</v>
      </c>
      <c r="D654" s="35" t="s">
        <v>71</v>
      </c>
      <c r="E654" s="29" t="s">
        <v>29</v>
      </c>
      <c r="F654" s="58">
        <v>7.2844134969558594</v>
      </c>
      <c r="G654" s="58">
        <v>7.5305289830669722</v>
      </c>
      <c r="H654" s="58">
        <v>7.3275484506595658</v>
      </c>
      <c r="I654" s="58">
        <v>7.3762380802891938</v>
      </c>
      <c r="J654" s="58">
        <v>7.3528757654743799</v>
      </c>
      <c r="M654" s="26" t="s">
        <v>82</v>
      </c>
      <c r="N654" s="26" t="s">
        <v>4</v>
      </c>
      <c r="O654" s="26">
        <v>42736</v>
      </c>
      <c r="P654" s="33" t="s">
        <v>90</v>
      </c>
      <c r="Q654" s="27" t="s">
        <v>31</v>
      </c>
      <c r="R654" s="53">
        <v>0.52595468749999996</v>
      </c>
      <c r="S654" s="53">
        <v>0.50160271875000007</v>
      </c>
      <c r="T654" s="53">
        <v>0.48760870833333331</v>
      </c>
    </row>
    <row r="655" spans="1:20" x14ac:dyDescent="0.25">
      <c r="A655" s="28" t="s">
        <v>8</v>
      </c>
      <c r="B655" s="28" t="s">
        <v>6</v>
      </c>
      <c r="C655" s="28">
        <v>42855</v>
      </c>
      <c r="D655" s="35" t="s">
        <v>71</v>
      </c>
      <c r="E655" s="29" t="s">
        <v>32</v>
      </c>
      <c r="F655" s="58">
        <v>7.0844134969558592</v>
      </c>
      <c r="G655" s="58">
        <v>7.330528983066972</v>
      </c>
      <c r="H655" s="58">
        <v>7.1275484506595657</v>
      </c>
      <c r="I655" s="58">
        <v>7.1762380802891936</v>
      </c>
      <c r="J655" s="58">
        <v>7.1528757654743798</v>
      </c>
      <c r="M655" s="34" t="s">
        <v>82</v>
      </c>
      <c r="N655" s="34" t="s">
        <v>4</v>
      </c>
      <c r="O655" s="26">
        <v>42736</v>
      </c>
      <c r="P655" s="33" t="s">
        <v>90</v>
      </c>
      <c r="Q655" s="27" t="s">
        <v>33</v>
      </c>
      <c r="R655" s="53">
        <v>0.50595468749999994</v>
      </c>
      <c r="S655" s="53">
        <v>0.48160271875000005</v>
      </c>
      <c r="T655" s="53">
        <v>0.4676087083333334</v>
      </c>
    </row>
    <row r="656" spans="1:20" x14ac:dyDescent="0.25">
      <c r="A656" s="28" t="s">
        <v>8</v>
      </c>
      <c r="B656" s="28" t="s">
        <v>6</v>
      </c>
      <c r="C656" s="28">
        <v>42855</v>
      </c>
      <c r="D656" s="35" t="s">
        <v>71</v>
      </c>
      <c r="E656" s="29" t="s">
        <v>34</v>
      </c>
      <c r="F656" s="58">
        <v>6.7344134969558596</v>
      </c>
      <c r="G656" s="58">
        <v>6.9805289830669723</v>
      </c>
      <c r="H656" s="58">
        <v>6.777548450659566</v>
      </c>
      <c r="I656" s="58">
        <v>6.826238080289194</v>
      </c>
      <c r="J656" s="58">
        <v>6.8028757654743801</v>
      </c>
      <c r="M656" s="26" t="s">
        <v>82</v>
      </c>
      <c r="N656" s="26" t="s">
        <v>4</v>
      </c>
      <c r="O656" s="26">
        <v>42736</v>
      </c>
      <c r="P656" s="33" t="s">
        <v>90</v>
      </c>
      <c r="Q656" s="27" t="s">
        <v>35</v>
      </c>
      <c r="R656" s="53">
        <v>0.47095468750000002</v>
      </c>
      <c r="S656" s="53">
        <v>0.44660271875000002</v>
      </c>
      <c r="T656" s="53">
        <v>0.43260870833333331</v>
      </c>
    </row>
    <row r="657" spans="1:20" x14ac:dyDescent="0.25">
      <c r="A657" s="28" t="s">
        <v>8</v>
      </c>
      <c r="B657" s="28" t="s">
        <v>6</v>
      </c>
      <c r="C657" s="28">
        <v>42855</v>
      </c>
      <c r="D657" s="35" t="s">
        <v>72</v>
      </c>
      <c r="E657" s="29" t="s">
        <v>29</v>
      </c>
      <c r="F657" s="58">
        <v>6.9404733143074582</v>
      </c>
      <c r="G657" s="58">
        <v>7.2717929670852373</v>
      </c>
      <c r="H657" s="58">
        <v>7.1963818791222751</v>
      </c>
      <c r="I657" s="58">
        <v>7.3666155018074608</v>
      </c>
      <c r="J657" s="58">
        <v>7.3505637078259785</v>
      </c>
      <c r="M657" s="36" t="s">
        <v>82</v>
      </c>
      <c r="N657" s="36" t="s">
        <v>4</v>
      </c>
      <c r="O657" s="28">
        <v>42794</v>
      </c>
      <c r="P657" s="35" t="s">
        <v>89</v>
      </c>
      <c r="Q657" s="29" t="s">
        <v>31</v>
      </c>
      <c r="R657" s="56">
        <v>0.5461280239256896</v>
      </c>
      <c r="S657" s="56">
        <v>0.51129714892568967</v>
      </c>
      <c r="T657" s="56">
        <v>0.49103102392568959</v>
      </c>
    </row>
    <row r="658" spans="1:20" x14ac:dyDescent="0.25">
      <c r="A658" s="28" t="s">
        <v>8</v>
      </c>
      <c r="B658" s="28" t="s">
        <v>6</v>
      </c>
      <c r="C658" s="28">
        <v>42855</v>
      </c>
      <c r="D658" s="35" t="s">
        <v>72</v>
      </c>
      <c r="E658" s="29" t="s">
        <v>32</v>
      </c>
      <c r="F658" s="58">
        <v>6.740473314307458</v>
      </c>
      <c r="G658" s="58">
        <v>7.0717929670852371</v>
      </c>
      <c r="H658" s="58">
        <v>6.9963818791222749</v>
      </c>
      <c r="I658" s="58">
        <v>7.1666155018074607</v>
      </c>
      <c r="J658" s="58">
        <v>7.1505637078259783</v>
      </c>
      <c r="M658" s="28" t="s">
        <v>82</v>
      </c>
      <c r="N658" s="28" t="s">
        <v>4</v>
      </c>
      <c r="O658" s="28">
        <v>42794</v>
      </c>
      <c r="P658" s="35" t="s">
        <v>89</v>
      </c>
      <c r="Q658" s="29" t="s">
        <v>33</v>
      </c>
      <c r="R658" s="56">
        <v>0.52612802392568958</v>
      </c>
      <c r="S658" s="56">
        <v>0.4912971489256896</v>
      </c>
      <c r="T658" s="56">
        <v>0.47103102392568968</v>
      </c>
    </row>
    <row r="659" spans="1:20" x14ac:dyDescent="0.25">
      <c r="A659" s="28" t="s">
        <v>8</v>
      </c>
      <c r="B659" s="28" t="s">
        <v>6</v>
      </c>
      <c r="C659" s="28">
        <v>42855</v>
      </c>
      <c r="D659" s="35" t="s">
        <v>72</v>
      </c>
      <c r="E659" s="29" t="s">
        <v>34</v>
      </c>
      <c r="F659" s="58">
        <v>6.3904733143074584</v>
      </c>
      <c r="G659" s="58">
        <v>6.7217929670852374</v>
      </c>
      <c r="H659" s="58">
        <v>6.6463818791222753</v>
      </c>
      <c r="I659" s="58">
        <v>6.8166155018074601</v>
      </c>
      <c r="J659" s="58">
        <v>6.8005637078259777</v>
      </c>
      <c r="M659" s="36" t="s">
        <v>82</v>
      </c>
      <c r="N659" s="36" t="s">
        <v>4</v>
      </c>
      <c r="O659" s="28">
        <v>42794</v>
      </c>
      <c r="P659" s="35" t="s">
        <v>89</v>
      </c>
      <c r="Q659" s="29" t="s">
        <v>35</v>
      </c>
      <c r="R659" s="56">
        <v>0.49112802392568955</v>
      </c>
      <c r="S659" s="56">
        <v>0.45629714892568962</v>
      </c>
      <c r="T659" s="56">
        <v>0.4360310239256896</v>
      </c>
    </row>
    <row r="660" spans="1:20" x14ac:dyDescent="0.25">
      <c r="A660" s="28" t="s">
        <v>8</v>
      </c>
      <c r="B660" s="28" t="s">
        <v>6</v>
      </c>
      <c r="C660" s="28">
        <v>42855</v>
      </c>
      <c r="D660" s="35" t="s">
        <v>73</v>
      </c>
      <c r="E660" s="29" t="s">
        <v>29</v>
      </c>
      <c r="F660" s="58">
        <v>6.6056844273211563</v>
      </c>
      <c r="G660" s="58">
        <v>6.9036734550989349</v>
      </c>
      <c r="H660" s="58">
        <v>6.7599322513952318</v>
      </c>
      <c r="I660" s="58">
        <v>6.8192302259322686</v>
      </c>
      <c r="J660" s="58">
        <v>6.8204373902841198</v>
      </c>
      <c r="M660" s="28" t="s">
        <v>82</v>
      </c>
      <c r="N660" s="28" t="s">
        <v>4</v>
      </c>
      <c r="O660" s="28">
        <v>42794</v>
      </c>
      <c r="P660" s="35" t="s">
        <v>90</v>
      </c>
      <c r="Q660" s="35" t="s">
        <v>31</v>
      </c>
      <c r="R660" s="56">
        <v>0.52447568750000007</v>
      </c>
      <c r="S660" s="56">
        <v>0.49888696875000005</v>
      </c>
      <c r="T660" s="56">
        <v>0.48546281250000012</v>
      </c>
    </row>
    <row r="661" spans="1:20" x14ac:dyDescent="0.25">
      <c r="A661" s="28" t="s">
        <v>8</v>
      </c>
      <c r="B661" s="28" t="s">
        <v>6</v>
      </c>
      <c r="C661" s="28">
        <v>42855</v>
      </c>
      <c r="D661" s="35" t="s">
        <v>73</v>
      </c>
      <c r="E661" s="29" t="s">
        <v>32</v>
      </c>
      <c r="F661" s="58">
        <v>6.4056844273211571</v>
      </c>
      <c r="G661" s="58">
        <v>6.7036734550989348</v>
      </c>
      <c r="H661" s="58">
        <v>6.5599322513952316</v>
      </c>
      <c r="I661" s="58">
        <v>6.6192302259322684</v>
      </c>
      <c r="J661" s="58">
        <v>6.6204373902841196</v>
      </c>
      <c r="M661" s="28" t="s">
        <v>82</v>
      </c>
      <c r="N661" s="28" t="s">
        <v>4</v>
      </c>
      <c r="O661" s="28">
        <v>42794</v>
      </c>
      <c r="P661" s="35" t="s">
        <v>90</v>
      </c>
      <c r="Q661" s="35" t="s">
        <v>33</v>
      </c>
      <c r="R661" s="56">
        <v>0.50447568750000005</v>
      </c>
      <c r="S661" s="56">
        <v>0.47888696875000003</v>
      </c>
      <c r="T661" s="56">
        <v>0.4654628125000001</v>
      </c>
    </row>
    <row r="662" spans="1:20" x14ac:dyDescent="0.25">
      <c r="A662" s="28" t="s">
        <v>8</v>
      </c>
      <c r="B662" s="28" t="s">
        <v>6</v>
      </c>
      <c r="C662" s="28">
        <v>42855</v>
      </c>
      <c r="D662" s="35" t="s">
        <v>73</v>
      </c>
      <c r="E662" s="29" t="s">
        <v>34</v>
      </c>
      <c r="F662" s="58">
        <v>6.0556844273211565</v>
      </c>
      <c r="G662" s="58">
        <v>6.3536734550989351</v>
      </c>
      <c r="H662" s="58">
        <v>6.209932251395232</v>
      </c>
      <c r="I662" s="58">
        <v>6.2692302259322688</v>
      </c>
      <c r="J662" s="58">
        <v>6.2704373902841199</v>
      </c>
      <c r="M662" s="28" t="s">
        <v>82</v>
      </c>
      <c r="N662" s="28" t="s">
        <v>4</v>
      </c>
      <c r="O662" s="28">
        <v>42794</v>
      </c>
      <c r="P662" s="35" t="s">
        <v>90</v>
      </c>
      <c r="Q662" s="35" t="s">
        <v>35</v>
      </c>
      <c r="R662" s="56">
        <v>0.46947568749999996</v>
      </c>
      <c r="S662" s="56">
        <v>0.44388696875000005</v>
      </c>
      <c r="T662" s="56">
        <v>0.43046281250000007</v>
      </c>
    </row>
    <row r="663" spans="1:20" x14ac:dyDescent="0.25">
      <c r="A663" s="26" t="s">
        <v>8</v>
      </c>
      <c r="B663" s="26" t="s">
        <v>6</v>
      </c>
      <c r="C663" s="26">
        <v>42886</v>
      </c>
      <c r="D663" s="33" t="s">
        <v>70</v>
      </c>
      <c r="E663" s="27" t="s">
        <v>29</v>
      </c>
      <c r="F663" s="52">
        <v>7.5296765429984758</v>
      </c>
      <c r="G663" s="52">
        <v>7.8494877235540326</v>
      </c>
      <c r="H663" s="52">
        <v>7.641057214294773</v>
      </c>
      <c r="I663" s="52">
        <v>7.6968883659151448</v>
      </c>
      <c r="J663" s="52">
        <v>7.6248403740169977</v>
      </c>
      <c r="M663" s="28" t="s">
        <v>82</v>
      </c>
      <c r="N663" s="28" t="s">
        <v>4</v>
      </c>
      <c r="O663" s="28">
        <v>42825</v>
      </c>
      <c r="P663" s="35" t="s">
        <v>89</v>
      </c>
      <c r="Q663" s="35" t="s">
        <v>31</v>
      </c>
      <c r="R663" s="56">
        <v>0.54517177392568961</v>
      </c>
      <c r="S663" s="56">
        <v>0.50810752392568959</v>
      </c>
      <c r="T663" s="56">
        <v>0.48859294059235625</v>
      </c>
    </row>
    <row r="664" spans="1:20" x14ac:dyDescent="0.25">
      <c r="A664" s="26" t="s">
        <v>8</v>
      </c>
      <c r="B664" s="26" t="s">
        <v>6</v>
      </c>
      <c r="C664" s="26">
        <v>42886</v>
      </c>
      <c r="D664" s="33" t="s">
        <v>70</v>
      </c>
      <c r="E664" s="27" t="s">
        <v>32</v>
      </c>
      <c r="F664" s="52">
        <v>7.3296765429984756</v>
      </c>
      <c r="G664" s="52">
        <v>7.6494877235540333</v>
      </c>
      <c r="H664" s="52">
        <v>7.4410572142947728</v>
      </c>
      <c r="I664" s="52">
        <v>7.4968883659151446</v>
      </c>
      <c r="J664" s="52">
        <v>7.4248403740169975</v>
      </c>
      <c r="M664" s="28" t="s">
        <v>82</v>
      </c>
      <c r="N664" s="28" t="s">
        <v>4</v>
      </c>
      <c r="O664" s="28">
        <v>42825</v>
      </c>
      <c r="P664" s="35" t="s">
        <v>89</v>
      </c>
      <c r="Q664" s="35" t="s">
        <v>33</v>
      </c>
      <c r="R664" s="56">
        <v>0.5251717739256897</v>
      </c>
      <c r="S664" s="56">
        <v>0.48810752392568962</v>
      </c>
      <c r="T664" s="56">
        <v>0.46859294059235629</v>
      </c>
    </row>
    <row r="665" spans="1:20" x14ac:dyDescent="0.25">
      <c r="A665" s="26" t="s">
        <v>8</v>
      </c>
      <c r="B665" s="26" t="s">
        <v>6</v>
      </c>
      <c r="C665" s="26">
        <v>42886</v>
      </c>
      <c r="D665" s="33" t="s">
        <v>70</v>
      </c>
      <c r="E665" s="27" t="s">
        <v>34</v>
      </c>
      <c r="F665" s="52">
        <v>6.979676542998476</v>
      </c>
      <c r="G665" s="52">
        <v>7.2994877235540327</v>
      </c>
      <c r="H665" s="52">
        <v>7.0910572142947732</v>
      </c>
      <c r="I665" s="52">
        <v>7.1468883659151441</v>
      </c>
      <c r="J665" s="52">
        <v>7.0748403740169978</v>
      </c>
      <c r="M665" s="28" t="s">
        <v>82</v>
      </c>
      <c r="N665" s="28" t="s">
        <v>4</v>
      </c>
      <c r="O665" s="28">
        <v>42825</v>
      </c>
      <c r="P665" s="35" t="s">
        <v>89</v>
      </c>
      <c r="Q665" s="35" t="s">
        <v>35</v>
      </c>
      <c r="R665" s="56">
        <v>0.49017177392568961</v>
      </c>
      <c r="S665" s="56">
        <v>0.45310752392568965</v>
      </c>
      <c r="T665" s="56">
        <v>0.43359294059235626</v>
      </c>
    </row>
    <row r="666" spans="1:20" x14ac:dyDescent="0.25">
      <c r="A666" s="26" t="s">
        <v>8</v>
      </c>
      <c r="B666" s="26" t="s">
        <v>6</v>
      </c>
      <c r="C666" s="26">
        <v>42886</v>
      </c>
      <c r="D666" s="33" t="s">
        <v>71</v>
      </c>
      <c r="E666" s="27" t="s">
        <v>29</v>
      </c>
      <c r="F666" s="52">
        <v>7.1839858580669711</v>
      </c>
      <c r="G666" s="52">
        <v>7.4778270386225287</v>
      </c>
      <c r="H666" s="52">
        <v>7.2784877099188252</v>
      </c>
      <c r="I666" s="52">
        <v>7.3459663789003073</v>
      </c>
      <c r="J666" s="52">
        <v>7.3352568187151235</v>
      </c>
      <c r="M666" s="28" t="s">
        <v>82</v>
      </c>
      <c r="N666" s="28" t="s">
        <v>4</v>
      </c>
      <c r="O666" s="28">
        <v>42825</v>
      </c>
      <c r="P666" s="35" t="s">
        <v>90</v>
      </c>
      <c r="Q666" s="35" t="s">
        <v>31</v>
      </c>
      <c r="R666" s="56">
        <v>0.52218068750000002</v>
      </c>
      <c r="S666" s="56">
        <v>0.49592206250000004</v>
      </c>
      <c r="T666" s="56">
        <v>0.48325422916666677</v>
      </c>
    </row>
    <row r="667" spans="1:20" x14ac:dyDescent="0.25">
      <c r="A667" s="26" t="s">
        <v>8</v>
      </c>
      <c r="B667" s="26" t="s">
        <v>6</v>
      </c>
      <c r="C667" s="26">
        <v>42886</v>
      </c>
      <c r="D667" s="33" t="s">
        <v>71</v>
      </c>
      <c r="E667" s="27" t="s">
        <v>32</v>
      </c>
      <c r="F667" s="52">
        <v>6.9839858580669709</v>
      </c>
      <c r="G667" s="52">
        <v>7.2778270386225286</v>
      </c>
      <c r="H667" s="52">
        <v>7.078487709918825</v>
      </c>
      <c r="I667" s="52">
        <v>7.1459663789003072</v>
      </c>
      <c r="J667" s="52">
        <v>7.1352568187151233</v>
      </c>
      <c r="M667" s="28" t="s">
        <v>82</v>
      </c>
      <c r="N667" s="28" t="s">
        <v>4</v>
      </c>
      <c r="O667" s="28">
        <v>42825</v>
      </c>
      <c r="P667" s="35" t="s">
        <v>90</v>
      </c>
      <c r="Q667" s="35" t="s">
        <v>33</v>
      </c>
      <c r="R667" s="56">
        <v>0.5021806875</v>
      </c>
      <c r="S667" s="56">
        <v>0.47592206250000002</v>
      </c>
      <c r="T667" s="56">
        <v>0.46325422916666675</v>
      </c>
    </row>
    <row r="668" spans="1:20" x14ac:dyDescent="0.25">
      <c r="A668" s="26" t="s">
        <v>8</v>
      </c>
      <c r="B668" s="26" t="s">
        <v>6</v>
      </c>
      <c r="C668" s="26">
        <v>42886</v>
      </c>
      <c r="D668" s="33" t="s">
        <v>71</v>
      </c>
      <c r="E668" s="27" t="s">
        <v>34</v>
      </c>
      <c r="F668" s="52">
        <v>6.6339858580669713</v>
      </c>
      <c r="G668" s="52">
        <v>6.9278270386225289</v>
      </c>
      <c r="H668" s="52">
        <v>6.7284877099188254</v>
      </c>
      <c r="I668" s="52">
        <v>6.7959663789003075</v>
      </c>
      <c r="J668" s="52">
        <v>6.7852568187151237</v>
      </c>
      <c r="M668" s="28" t="s">
        <v>82</v>
      </c>
      <c r="N668" s="28" t="s">
        <v>4</v>
      </c>
      <c r="O668" s="28">
        <v>42825</v>
      </c>
      <c r="P668" s="35" t="s">
        <v>90</v>
      </c>
      <c r="Q668" s="35" t="s">
        <v>35</v>
      </c>
      <c r="R668" s="56">
        <v>0.46718068749999997</v>
      </c>
      <c r="S668" s="56">
        <v>0.44092206250000004</v>
      </c>
      <c r="T668" s="56">
        <v>0.42825422916666678</v>
      </c>
    </row>
    <row r="669" spans="1:20" x14ac:dyDescent="0.25">
      <c r="A669" s="26" t="s">
        <v>8</v>
      </c>
      <c r="B669" s="26" t="s">
        <v>6</v>
      </c>
      <c r="C669" s="26">
        <v>42886</v>
      </c>
      <c r="D669" s="37" t="s">
        <v>72</v>
      </c>
      <c r="E669" s="27" t="s">
        <v>29</v>
      </c>
      <c r="F669" s="52">
        <v>6.8813948420852356</v>
      </c>
      <c r="G669" s="52">
        <v>7.2409731059741249</v>
      </c>
      <c r="H669" s="52">
        <v>7.1930070411593094</v>
      </c>
      <c r="I669" s="52">
        <v>7.3665307275019014</v>
      </c>
      <c r="J669" s="52">
        <v>7.3429573652333833</v>
      </c>
      <c r="M669" s="26" t="s">
        <v>82</v>
      </c>
      <c r="N669" s="26" t="s">
        <v>4</v>
      </c>
      <c r="O669" s="26">
        <v>42855</v>
      </c>
      <c r="P669" s="33" t="s">
        <v>89</v>
      </c>
      <c r="Q669" s="27" t="s">
        <v>31</v>
      </c>
      <c r="R669" s="53">
        <v>0.53955327392568964</v>
      </c>
      <c r="S669" s="53">
        <v>0.50390427392568959</v>
      </c>
      <c r="T669" s="53">
        <v>0.4857737739256896</v>
      </c>
    </row>
    <row r="670" spans="1:20" x14ac:dyDescent="0.25">
      <c r="A670" s="26" t="s">
        <v>8</v>
      </c>
      <c r="B670" s="26" t="s">
        <v>6</v>
      </c>
      <c r="C670" s="26">
        <v>42886</v>
      </c>
      <c r="D670" s="37" t="s">
        <v>72</v>
      </c>
      <c r="E670" s="27" t="s">
        <v>32</v>
      </c>
      <c r="F670" s="52">
        <v>6.6813948420852354</v>
      </c>
      <c r="G670" s="52">
        <v>7.0409731059741247</v>
      </c>
      <c r="H670" s="52">
        <v>6.9930070411593093</v>
      </c>
      <c r="I670" s="52">
        <v>7.1665307275019021</v>
      </c>
      <c r="J670" s="52">
        <v>7.1429573652333831</v>
      </c>
      <c r="M670" s="34" t="s">
        <v>82</v>
      </c>
      <c r="N670" s="34" t="s">
        <v>4</v>
      </c>
      <c r="O670" s="26">
        <v>42855</v>
      </c>
      <c r="P670" s="33" t="s">
        <v>89</v>
      </c>
      <c r="Q670" s="27" t="s">
        <v>33</v>
      </c>
      <c r="R670" s="53">
        <v>0.51955327392568962</v>
      </c>
      <c r="S670" s="53">
        <v>0.48390427392568958</v>
      </c>
      <c r="T670" s="53">
        <v>0.46577377392568958</v>
      </c>
    </row>
    <row r="671" spans="1:20" x14ac:dyDescent="0.25">
      <c r="A671" s="26" t="s">
        <v>8</v>
      </c>
      <c r="B671" s="26" t="s">
        <v>6</v>
      </c>
      <c r="C671" s="26">
        <v>42886</v>
      </c>
      <c r="D671" s="37" t="s">
        <v>72</v>
      </c>
      <c r="E671" s="27" t="s">
        <v>34</v>
      </c>
      <c r="F671" s="52">
        <v>6.3313948420852357</v>
      </c>
      <c r="G671" s="52">
        <v>6.6909731059741251</v>
      </c>
      <c r="H671" s="52">
        <v>6.6430070411593096</v>
      </c>
      <c r="I671" s="52">
        <v>6.8165307275019016</v>
      </c>
      <c r="J671" s="52">
        <v>6.7929573652333826</v>
      </c>
      <c r="M671" s="34" t="s">
        <v>82</v>
      </c>
      <c r="N671" s="34" t="s">
        <v>4</v>
      </c>
      <c r="O671" s="26">
        <v>42855</v>
      </c>
      <c r="P671" s="33" t="s">
        <v>89</v>
      </c>
      <c r="Q671" s="27" t="s">
        <v>35</v>
      </c>
      <c r="R671" s="53">
        <v>0.48455327392568959</v>
      </c>
      <c r="S671" s="53">
        <v>0.44890427392568955</v>
      </c>
      <c r="T671" s="53">
        <v>0.43077377392568961</v>
      </c>
    </row>
    <row r="672" spans="1:20" x14ac:dyDescent="0.25">
      <c r="A672" s="26" t="s">
        <v>8</v>
      </c>
      <c r="B672" s="26" t="s">
        <v>6</v>
      </c>
      <c r="C672" s="26">
        <v>42886</v>
      </c>
      <c r="D672" s="37" t="s">
        <v>73</v>
      </c>
      <c r="E672" s="27" t="s">
        <v>29</v>
      </c>
      <c r="F672" s="52">
        <v>6.6075303300989345</v>
      </c>
      <c r="G672" s="52">
        <v>6.9051007814878247</v>
      </c>
      <c r="H672" s="52">
        <v>6.7484001449137496</v>
      </c>
      <c r="I672" s="52">
        <v>6.8174025002378231</v>
      </c>
      <c r="J672" s="52">
        <v>6.8219971240804167</v>
      </c>
      <c r="M672" s="26" t="s">
        <v>82</v>
      </c>
      <c r="N672" s="26" t="s">
        <v>4</v>
      </c>
      <c r="O672" s="26">
        <v>42855</v>
      </c>
      <c r="P672" s="33" t="s">
        <v>90</v>
      </c>
      <c r="Q672" s="27" t="s">
        <v>31</v>
      </c>
      <c r="R672" s="53">
        <v>0.51585456250000006</v>
      </c>
      <c r="S672" s="53">
        <v>0.49223996874999998</v>
      </c>
      <c r="T672" s="53">
        <v>0.48085581250000009</v>
      </c>
    </row>
    <row r="673" spans="1:20" x14ac:dyDescent="0.25">
      <c r="A673" s="26" t="s">
        <v>8</v>
      </c>
      <c r="B673" s="26" t="s">
        <v>6</v>
      </c>
      <c r="C673" s="26">
        <v>42886</v>
      </c>
      <c r="D673" s="37" t="s">
        <v>73</v>
      </c>
      <c r="E673" s="27" t="s">
        <v>32</v>
      </c>
      <c r="F673" s="52">
        <v>6.4075303300989344</v>
      </c>
      <c r="G673" s="52">
        <v>6.7051007814878245</v>
      </c>
      <c r="H673" s="52">
        <v>6.5484001449137494</v>
      </c>
      <c r="I673" s="52">
        <v>6.6174025002378229</v>
      </c>
      <c r="J673" s="52">
        <v>6.6219971240804174</v>
      </c>
      <c r="M673" s="34" t="s">
        <v>82</v>
      </c>
      <c r="N673" s="34" t="s">
        <v>4</v>
      </c>
      <c r="O673" s="26">
        <v>42855</v>
      </c>
      <c r="P673" s="33" t="s">
        <v>90</v>
      </c>
      <c r="Q673" s="27" t="s">
        <v>33</v>
      </c>
      <c r="R673" s="53">
        <v>0.49585456250000004</v>
      </c>
      <c r="S673" s="53">
        <v>0.47223996874999996</v>
      </c>
      <c r="T673" s="53">
        <v>0.46085581250000007</v>
      </c>
    </row>
    <row r="674" spans="1:20" x14ac:dyDescent="0.25">
      <c r="A674" s="26" t="s">
        <v>8</v>
      </c>
      <c r="B674" s="26" t="s">
        <v>6</v>
      </c>
      <c r="C674" s="26">
        <v>42886</v>
      </c>
      <c r="D674" s="37" t="s">
        <v>73</v>
      </c>
      <c r="E674" s="27" t="s">
        <v>34</v>
      </c>
      <c r="F674" s="52">
        <v>6.0575303300989347</v>
      </c>
      <c r="G674" s="52">
        <v>6.3551007814878249</v>
      </c>
      <c r="H674" s="52">
        <v>6.1984001449137498</v>
      </c>
      <c r="I674" s="52">
        <v>6.2674025002378233</v>
      </c>
      <c r="J674" s="52">
        <v>6.2719971240804169</v>
      </c>
      <c r="M674" s="26" t="s">
        <v>82</v>
      </c>
      <c r="N674" s="26" t="s">
        <v>4</v>
      </c>
      <c r="O674" s="26">
        <v>42855</v>
      </c>
      <c r="P674" s="33" t="s">
        <v>90</v>
      </c>
      <c r="Q674" s="27" t="s">
        <v>35</v>
      </c>
      <c r="R674" s="53">
        <v>0.46085456249999995</v>
      </c>
      <c r="S674" s="53">
        <v>0.43723996874999999</v>
      </c>
      <c r="T674" s="53">
        <v>0.42585581250000004</v>
      </c>
    </row>
    <row r="675" spans="1:20" x14ac:dyDescent="0.25">
      <c r="A675" s="28" t="s">
        <v>8</v>
      </c>
      <c r="B675" s="28" t="s">
        <v>6</v>
      </c>
      <c r="C675" s="28">
        <v>42916</v>
      </c>
      <c r="D675" s="35" t="s">
        <v>70</v>
      </c>
      <c r="E675" s="29" t="s">
        <v>29</v>
      </c>
      <c r="F675" s="58">
        <v>7.470128904109588</v>
      </c>
      <c r="G675" s="58">
        <v>7.8018957791095884</v>
      </c>
      <c r="H675" s="58">
        <v>7.6063972374429216</v>
      </c>
      <c r="I675" s="58">
        <v>7.6681859874429223</v>
      </c>
      <c r="J675" s="58">
        <v>7.6067528624429226</v>
      </c>
      <c r="M675" s="36" t="s">
        <v>82</v>
      </c>
      <c r="N675" s="36" t="s">
        <v>4</v>
      </c>
      <c r="O675" s="28">
        <v>42886</v>
      </c>
      <c r="P675" s="35" t="s">
        <v>89</v>
      </c>
      <c r="Q675" s="29" t="s">
        <v>31</v>
      </c>
      <c r="R675" s="56">
        <v>0.53344177392568959</v>
      </c>
      <c r="S675" s="56">
        <v>0.49962452392568951</v>
      </c>
      <c r="T675" s="56">
        <v>0.48295035725902286</v>
      </c>
    </row>
    <row r="676" spans="1:20" x14ac:dyDescent="0.25">
      <c r="A676" s="28" t="s">
        <v>8</v>
      </c>
      <c r="B676" s="28" t="s">
        <v>6</v>
      </c>
      <c r="C676" s="28">
        <v>42916</v>
      </c>
      <c r="D676" s="35" t="s">
        <v>70</v>
      </c>
      <c r="E676" s="29" t="s">
        <v>32</v>
      </c>
      <c r="F676" s="58">
        <v>7.2701289041095878</v>
      </c>
      <c r="G676" s="58">
        <v>7.6018957791095882</v>
      </c>
      <c r="H676" s="58">
        <v>7.4063972374429214</v>
      </c>
      <c r="I676" s="58">
        <v>7.4681859874429222</v>
      </c>
      <c r="J676" s="58">
        <v>7.4067528624429233</v>
      </c>
      <c r="M676" s="28" t="s">
        <v>82</v>
      </c>
      <c r="N676" s="28" t="s">
        <v>4</v>
      </c>
      <c r="O676" s="28">
        <v>42886</v>
      </c>
      <c r="P676" s="35" t="s">
        <v>89</v>
      </c>
      <c r="Q676" s="29" t="s">
        <v>33</v>
      </c>
      <c r="R676" s="56">
        <v>0.51344177392568968</v>
      </c>
      <c r="S676" s="56">
        <v>0.47962452392568949</v>
      </c>
      <c r="T676" s="56">
        <v>0.46295035725902284</v>
      </c>
    </row>
    <row r="677" spans="1:20" x14ac:dyDescent="0.25">
      <c r="A677" s="28" t="s">
        <v>8</v>
      </c>
      <c r="B677" s="28" t="s">
        <v>6</v>
      </c>
      <c r="C677" s="28">
        <v>42916</v>
      </c>
      <c r="D677" s="35" t="s">
        <v>70</v>
      </c>
      <c r="E677" s="29" t="s">
        <v>34</v>
      </c>
      <c r="F677" s="58">
        <v>6.9201289041095873</v>
      </c>
      <c r="G677" s="58">
        <v>7.2518957791095886</v>
      </c>
      <c r="H677" s="58">
        <v>7.0563972374429209</v>
      </c>
      <c r="I677" s="58">
        <v>7.1181859874429225</v>
      </c>
      <c r="J677" s="58">
        <v>7.0567528624429228</v>
      </c>
      <c r="M677" s="36" t="s">
        <v>82</v>
      </c>
      <c r="N677" s="36" t="s">
        <v>4</v>
      </c>
      <c r="O677" s="28">
        <v>42886</v>
      </c>
      <c r="P677" s="35" t="s">
        <v>89</v>
      </c>
      <c r="Q677" s="29" t="s">
        <v>35</v>
      </c>
      <c r="R677" s="56">
        <v>0.4784417739256896</v>
      </c>
      <c r="S677" s="56">
        <v>0.44462452392568946</v>
      </c>
      <c r="T677" s="56">
        <v>0.42795035725902286</v>
      </c>
    </row>
    <row r="678" spans="1:20" x14ac:dyDescent="0.25">
      <c r="A678" s="28" t="s">
        <v>8</v>
      </c>
      <c r="B678" s="28" t="s">
        <v>6</v>
      </c>
      <c r="C678" s="28">
        <v>42916</v>
      </c>
      <c r="D678" s="35" t="s">
        <v>71</v>
      </c>
      <c r="E678" s="29" t="s">
        <v>29</v>
      </c>
      <c r="F678" s="58">
        <v>7.1366882191780832</v>
      </c>
      <c r="G678" s="58">
        <v>7.4280125941780835</v>
      </c>
      <c r="H678" s="58">
        <v>7.243823635844751</v>
      </c>
      <c r="I678" s="58">
        <v>7.3123959275114174</v>
      </c>
      <c r="J678" s="58">
        <v>7.3193878719558629</v>
      </c>
      <c r="M678" s="28" t="s">
        <v>82</v>
      </c>
      <c r="N678" s="28" t="s">
        <v>4</v>
      </c>
      <c r="O678" s="28">
        <v>42886</v>
      </c>
      <c r="P678" s="35" t="s">
        <v>90</v>
      </c>
      <c r="Q678" s="35" t="s">
        <v>31</v>
      </c>
      <c r="R678" s="56">
        <v>0.51087143750000008</v>
      </c>
      <c r="S678" s="56">
        <v>0.48924637500000001</v>
      </c>
      <c r="T678" s="56">
        <v>0.47905239583333348</v>
      </c>
    </row>
    <row r="679" spans="1:20" x14ac:dyDescent="0.25">
      <c r="A679" s="28" t="s">
        <v>8</v>
      </c>
      <c r="B679" s="28" t="s">
        <v>6</v>
      </c>
      <c r="C679" s="28">
        <v>42916</v>
      </c>
      <c r="D679" s="35" t="s">
        <v>71</v>
      </c>
      <c r="E679" s="29" t="s">
        <v>32</v>
      </c>
      <c r="F679" s="58">
        <v>6.936688219178083</v>
      </c>
      <c r="G679" s="58">
        <v>7.2280125941780842</v>
      </c>
      <c r="H679" s="58">
        <v>7.0438236358447508</v>
      </c>
      <c r="I679" s="58">
        <v>7.1123959275114172</v>
      </c>
      <c r="J679" s="58">
        <v>7.1193878719558628</v>
      </c>
      <c r="M679" s="28" t="s">
        <v>82</v>
      </c>
      <c r="N679" s="28" t="s">
        <v>4</v>
      </c>
      <c r="O679" s="28">
        <v>42886</v>
      </c>
      <c r="P679" s="35" t="s">
        <v>90</v>
      </c>
      <c r="Q679" s="35" t="s">
        <v>33</v>
      </c>
      <c r="R679" s="56">
        <v>0.49087143750000006</v>
      </c>
      <c r="S679" s="56">
        <v>0.46924637499999999</v>
      </c>
      <c r="T679" s="56">
        <v>0.45905239583333346</v>
      </c>
    </row>
    <row r="680" spans="1:20" x14ac:dyDescent="0.25">
      <c r="A680" s="28" t="s">
        <v>8</v>
      </c>
      <c r="B680" s="28" t="s">
        <v>6</v>
      </c>
      <c r="C680" s="28">
        <v>42916</v>
      </c>
      <c r="D680" s="35" t="s">
        <v>71</v>
      </c>
      <c r="E680" s="29" t="s">
        <v>34</v>
      </c>
      <c r="F680" s="58">
        <v>6.5866882191780833</v>
      </c>
      <c r="G680" s="58">
        <v>6.8780125941780836</v>
      </c>
      <c r="H680" s="58">
        <v>6.6938236358447512</v>
      </c>
      <c r="I680" s="58">
        <v>6.7623959275114176</v>
      </c>
      <c r="J680" s="58">
        <v>6.7693878719558622</v>
      </c>
      <c r="M680" s="28" t="s">
        <v>82</v>
      </c>
      <c r="N680" s="28" t="s">
        <v>4</v>
      </c>
      <c r="O680" s="28">
        <v>42886</v>
      </c>
      <c r="P680" s="35" t="s">
        <v>90</v>
      </c>
      <c r="Q680" s="35" t="s">
        <v>35</v>
      </c>
      <c r="R680" s="56">
        <v>0.45587143750000009</v>
      </c>
      <c r="S680" s="56">
        <v>0.43424637500000002</v>
      </c>
      <c r="T680" s="56">
        <v>0.42405239583333343</v>
      </c>
    </row>
    <row r="681" spans="1:20" x14ac:dyDescent="0.25">
      <c r="A681" s="28" t="s">
        <v>8</v>
      </c>
      <c r="B681" s="28" t="s">
        <v>6</v>
      </c>
      <c r="C681" s="28">
        <v>42916</v>
      </c>
      <c r="D681" s="35" t="s">
        <v>72</v>
      </c>
      <c r="E681" s="29" t="s">
        <v>29</v>
      </c>
      <c r="F681" s="58">
        <v>6.8748513698630136</v>
      </c>
      <c r="G681" s="58">
        <v>7.2185007448630145</v>
      </c>
      <c r="H681" s="58">
        <v>7.2056972031963467</v>
      </c>
      <c r="I681" s="58">
        <v>7.3664022031963459</v>
      </c>
      <c r="J681" s="58">
        <v>7.3386351893074577</v>
      </c>
      <c r="M681" s="26" t="s">
        <v>82</v>
      </c>
      <c r="N681" s="26" t="s">
        <v>4</v>
      </c>
      <c r="O681" s="26">
        <v>42916</v>
      </c>
      <c r="P681" s="33" t="s">
        <v>89</v>
      </c>
      <c r="Q681" s="27" t="s">
        <v>31</v>
      </c>
      <c r="R681" s="53">
        <v>0.52755977392568965</v>
      </c>
      <c r="S681" s="53">
        <v>0.49554027392568961</v>
      </c>
      <c r="T681" s="53">
        <v>0.48025160725902294</v>
      </c>
    </row>
    <row r="682" spans="1:20" x14ac:dyDescent="0.25">
      <c r="A682" s="28" t="s">
        <v>8</v>
      </c>
      <c r="B682" s="28" t="s">
        <v>6</v>
      </c>
      <c r="C682" s="28">
        <v>42916</v>
      </c>
      <c r="D682" s="35" t="s">
        <v>72</v>
      </c>
      <c r="E682" s="29" t="s">
        <v>32</v>
      </c>
      <c r="F682" s="58">
        <v>6.6748513698630134</v>
      </c>
      <c r="G682" s="58">
        <v>7.0185007448630143</v>
      </c>
      <c r="H682" s="58">
        <v>7.0056972031963465</v>
      </c>
      <c r="I682" s="58">
        <v>7.1664022031963457</v>
      </c>
      <c r="J682" s="58">
        <v>7.1386351893074576</v>
      </c>
      <c r="M682" s="34" t="s">
        <v>82</v>
      </c>
      <c r="N682" s="34" t="s">
        <v>4</v>
      </c>
      <c r="O682" s="26">
        <v>42916</v>
      </c>
      <c r="P682" s="33" t="s">
        <v>89</v>
      </c>
      <c r="Q682" s="27" t="s">
        <v>33</v>
      </c>
      <c r="R682" s="53">
        <v>0.50755977392568963</v>
      </c>
      <c r="S682" s="53">
        <v>0.47554027392568959</v>
      </c>
      <c r="T682" s="53">
        <v>0.46025160725902292</v>
      </c>
    </row>
    <row r="683" spans="1:20" x14ac:dyDescent="0.25">
      <c r="A683" s="28" t="s">
        <v>8</v>
      </c>
      <c r="B683" s="28" t="s">
        <v>6</v>
      </c>
      <c r="C683" s="28">
        <v>42916</v>
      </c>
      <c r="D683" s="35" t="s">
        <v>72</v>
      </c>
      <c r="E683" s="29" t="s">
        <v>34</v>
      </c>
      <c r="F683" s="58">
        <v>6.3248513698630138</v>
      </c>
      <c r="G683" s="58">
        <v>6.6685007448630147</v>
      </c>
      <c r="H683" s="58">
        <v>6.6556972031963468</v>
      </c>
      <c r="I683" s="58">
        <v>6.8164022031963452</v>
      </c>
      <c r="J683" s="58">
        <v>6.7886351893074579</v>
      </c>
      <c r="M683" s="34" t="s">
        <v>82</v>
      </c>
      <c r="N683" s="34" t="s">
        <v>4</v>
      </c>
      <c r="O683" s="26">
        <v>42916</v>
      </c>
      <c r="P683" s="33" t="s">
        <v>89</v>
      </c>
      <c r="Q683" s="27" t="s">
        <v>35</v>
      </c>
      <c r="R683" s="53">
        <v>0.4725597739256896</v>
      </c>
      <c r="S683" s="53">
        <v>0.44054027392568962</v>
      </c>
      <c r="T683" s="53">
        <v>0.42525160725902289</v>
      </c>
    </row>
    <row r="684" spans="1:20" x14ac:dyDescent="0.25">
      <c r="A684" s="28" t="s">
        <v>8</v>
      </c>
      <c r="B684" s="28" t="s">
        <v>6</v>
      </c>
      <c r="C684" s="28">
        <v>42916</v>
      </c>
      <c r="D684" s="35" t="s">
        <v>73</v>
      </c>
      <c r="E684" s="29" t="s">
        <v>29</v>
      </c>
      <c r="F684" s="58">
        <v>6.6613862328767128</v>
      </c>
      <c r="G684" s="58">
        <v>6.9093631078767128</v>
      </c>
      <c r="H684" s="58">
        <v>6.7536330384322669</v>
      </c>
      <c r="I684" s="58">
        <v>6.8149972745433782</v>
      </c>
      <c r="J684" s="58">
        <v>6.8267710245433788</v>
      </c>
      <c r="M684" s="26" t="s">
        <v>82</v>
      </c>
      <c r="N684" s="26" t="s">
        <v>4</v>
      </c>
      <c r="O684" s="26">
        <v>42916</v>
      </c>
      <c r="P684" s="33" t="s">
        <v>90</v>
      </c>
      <c r="Q684" s="27" t="s">
        <v>31</v>
      </c>
      <c r="R684" s="53">
        <v>0.50650031250000005</v>
      </c>
      <c r="S684" s="53">
        <v>0.48661562500000005</v>
      </c>
      <c r="T684" s="53">
        <v>0.47749477083333342</v>
      </c>
    </row>
    <row r="685" spans="1:20" x14ac:dyDescent="0.25">
      <c r="A685" s="28" t="s">
        <v>8</v>
      </c>
      <c r="B685" s="28" t="s">
        <v>6</v>
      </c>
      <c r="C685" s="28">
        <v>42916</v>
      </c>
      <c r="D685" s="35" t="s">
        <v>73</v>
      </c>
      <c r="E685" s="29" t="s">
        <v>32</v>
      </c>
      <c r="F685" s="58">
        <v>6.4613862328767127</v>
      </c>
      <c r="G685" s="58">
        <v>6.7093631078767135</v>
      </c>
      <c r="H685" s="58">
        <v>6.5536330384322667</v>
      </c>
      <c r="I685" s="58">
        <v>6.6149972745433789</v>
      </c>
      <c r="J685" s="58">
        <v>6.6267710245433786</v>
      </c>
      <c r="M685" s="34" t="s">
        <v>82</v>
      </c>
      <c r="N685" s="34" t="s">
        <v>4</v>
      </c>
      <c r="O685" s="26">
        <v>42916</v>
      </c>
      <c r="P685" s="33" t="s">
        <v>90</v>
      </c>
      <c r="Q685" s="27" t="s">
        <v>33</v>
      </c>
      <c r="R685" s="53">
        <v>0.48650031250000003</v>
      </c>
      <c r="S685" s="53">
        <v>0.46661562500000003</v>
      </c>
      <c r="T685" s="53">
        <v>0.4574947708333334</v>
      </c>
    </row>
    <row r="686" spans="1:20" x14ac:dyDescent="0.25">
      <c r="A686" s="28" t="s">
        <v>8</v>
      </c>
      <c r="B686" s="28" t="s">
        <v>6</v>
      </c>
      <c r="C686" s="28">
        <v>42916</v>
      </c>
      <c r="D686" s="35" t="s">
        <v>73</v>
      </c>
      <c r="E686" s="29" t="s">
        <v>34</v>
      </c>
      <c r="F686" s="58">
        <v>6.111386232876713</v>
      </c>
      <c r="G686" s="58">
        <v>6.359363107876713</v>
      </c>
      <c r="H686" s="58">
        <v>6.2036330384322671</v>
      </c>
      <c r="I686" s="58">
        <v>6.2649972745433784</v>
      </c>
      <c r="J686" s="58">
        <v>6.276771024543379</v>
      </c>
      <c r="M686" s="26" t="s">
        <v>82</v>
      </c>
      <c r="N686" s="26" t="s">
        <v>4</v>
      </c>
      <c r="O686" s="26">
        <v>42916</v>
      </c>
      <c r="P686" s="33" t="s">
        <v>90</v>
      </c>
      <c r="Q686" s="27" t="s">
        <v>35</v>
      </c>
      <c r="R686" s="53">
        <v>0.45150031250000006</v>
      </c>
      <c r="S686" s="53">
        <v>0.43161562500000006</v>
      </c>
      <c r="T686" s="53">
        <v>0.42249477083333342</v>
      </c>
    </row>
    <row r="687" spans="1:20" x14ac:dyDescent="0.25">
      <c r="A687" s="26" t="s">
        <v>8</v>
      </c>
      <c r="B687" s="26" t="s">
        <v>6</v>
      </c>
      <c r="C687" s="26">
        <v>42947</v>
      </c>
      <c r="D687" s="33" t="s">
        <v>70</v>
      </c>
      <c r="E687" s="27" t="s">
        <v>29</v>
      </c>
      <c r="F687" s="52">
        <v>7.5232239041095896</v>
      </c>
      <c r="G687" s="52">
        <v>7.7796446332762557</v>
      </c>
      <c r="H687" s="52">
        <v>7.6037198068873666</v>
      </c>
      <c r="I687" s="52">
        <v>7.653054650637368</v>
      </c>
      <c r="J687" s="52" t="s">
        <v>61</v>
      </c>
      <c r="M687" s="36" t="s">
        <v>82</v>
      </c>
      <c r="N687" s="36" t="s">
        <v>4</v>
      </c>
      <c r="O687" s="28">
        <v>42947</v>
      </c>
      <c r="P687" s="35" t="s">
        <v>89</v>
      </c>
      <c r="Q687" s="29" t="s">
        <v>31</v>
      </c>
      <c r="R687" s="56">
        <v>0.52131652392568972</v>
      </c>
      <c r="S687" s="56">
        <v>0.49137739892568966</v>
      </c>
      <c r="T687" s="56" t="s">
        <v>61</v>
      </c>
    </row>
    <row r="688" spans="1:20" x14ac:dyDescent="0.25">
      <c r="A688" s="26" t="s">
        <v>8</v>
      </c>
      <c r="B688" s="26" t="s">
        <v>6</v>
      </c>
      <c r="C688" s="26">
        <v>42947</v>
      </c>
      <c r="D688" s="33" t="s">
        <v>70</v>
      </c>
      <c r="E688" s="27" t="s">
        <v>32</v>
      </c>
      <c r="F688" s="52">
        <v>7.3232239041095895</v>
      </c>
      <c r="G688" s="52">
        <v>7.5796446332762555</v>
      </c>
      <c r="H688" s="52">
        <v>7.4037198068873664</v>
      </c>
      <c r="I688" s="52">
        <v>7.4530546506373678</v>
      </c>
      <c r="J688" s="52" t="s">
        <v>61</v>
      </c>
      <c r="M688" s="28" t="s">
        <v>82</v>
      </c>
      <c r="N688" s="28" t="s">
        <v>4</v>
      </c>
      <c r="O688" s="28">
        <v>42947</v>
      </c>
      <c r="P688" s="35" t="s">
        <v>89</v>
      </c>
      <c r="Q688" s="29" t="s">
        <v>33</v>
      </c>
      <c r="R688" s="56">
        <v>0.50131652392568971</v>
      </c>
      <c r="S688" s="56">
        <v>0.47137739892568964</v>
      </c>
      <c r="T688" s="56" t="s">
        <v>61</v>
      </c>
    </row>
    <row r="689" spans="1:20" x14ac:dyDescent="0.25">
      <c r="A689" s="26" t="s">
        <v>8</v>
      </c>
      <c r="B689" s="26" t="s">
        <v>6</v>
      </c>
      <c r="C689" s="26">
        <v>42947</v>
      </c>
      <c r="D689" s="33" t="s">
        <v>70</v>
      </c>
      <c r="E689" s="27" t="s">
        <v>34</v>
      </c>
      <c r="F689" s="52">
        <v>6.9732239041095898</v>
      </c>
      <c r="G689" s="52">
        <v>7.2296446332762558</v>
      </c>
      <c r="H689" s="52">
        <v>7.0537198068873668</v>
      </c>
      <c r="I689" s="52">
        <v>7.1030546506373682</v>
      </c>
      <c r="J689" s="52" t="s">
        <v>61</v>
      </c>
      <c r="M689" s="36" t="s">
        <v>82</v>
      </c>
      <c r="N689" s="36" t="s">
        <v>4</v>
      </c>
      <c r="O689" s="28">
        <v>42947</v>
      </c>
      <c r="P689" s="35" t="s">
        <v>89</v>
      </c>
      <c r="Q689" s="29" t="s">
        <v>35</v>
      </c>
      <c r="R689" s="56">
        <v>0.46631652392568962</v>
      </c>
      <c r="S689" s="56">
        <v>0.43637739892568972</v>
      </c>
      <c r="T689" s="56" t="s">
        <v>61</v>
      </c>
    </row>
    <row r="690" spans="1:20" x14ac:dyDescent="0.25">
      <c r="A690" s="26" t="s">
        <v>8</v>
      </c>
      <c r="B690" s="26" t="s">
        <v>6</v>
      </c>
      <c r="C690" s="26">
        <v>42947</v>
      </c>
      <c r="D690" s="33" t="s">
        <v>71</v>
      </c>
      <c r="E690" s="27" t="s">
        <v>29</v>
      </c>
      <c r="F690" s="52">
        <v>7.1984282191780835</v>
      </c>
      <c r="G690" s="52">
        <v>7.4047228025114178</v>
      </c>
      <c r="H690" s="52">
        <v>7.2398121080669737</v>
      </c>
      <c r="I690" s="52">
        <v>7.3046436879280847</v>
      </c>
      <c r="J690" s="52" t="s">
        <v>61</v>
      </c>
      <c r="M690" s="28" t="s">
        <v>82</v>
      </c>
      <c r="N690" s="28" t="s">
        <v>4</v>
      </c>
      <c r="O690" s="28">
        <v>42947</v>
      </c>
      <c r="P690" s="35" t="s">
        <v>90</v>
      </c>
      <c r="Q690" s="35" t="s">
        <v>31</v>
      </c>
      <c r="R690" s="56">
        <v>0.5021504375000001</v>
      </c>
      <c r="S690" s="56">
        <v>0.48383931250000012</v>
      </c>
      <c r="T690" s="56" t="s">
        <v>61</v>
      </c>
    </row>
    <row r="691" spans="1:20" x14ac:dyDescent="0.25">
      <c r="A691" s="26" t="s">
        <v>8</v>
      </c>
      <c r="B691" s="26" t="s">
        <v>6</v>
      </c>
      <c r="C691" s="26">
        <v>42947</v>
      </c>
      <c r="D691" s="33" t="s">
        <v>71</v>
      </c>
      <c r="E691" s="27" t="s">
        <v>32</v>
      </c>
      <c r="F691" s="52">
        <v>6.9984282191780833</v>
      </c>
      <c r="G691" s="52">
        <v>7.2047228025114176</v>
      </c>
      <c r="H691" s="52">
        <v>7.0398121080669736</v>
      </c>
      <c r="I691" s="52">
        <v>7.1046436879280845</v>
      </c>
      <c r="J691" s="52" t="s">
        <v>61</v>
      </c>
      <c r="M691" s="28" t="s">
        <v>82</v>
      </c>
      <c r="N691" s="28" t="s">
        <v>4</v>
      </c>
      <c r="O691" s="28">
        <v>42947</v>
      </c>
      <c r="P691" s="35" t="s">
        <v>90</v>
      </c>
      <c r="Q691" s="35" t="s">
        <v>33</v>
      </c>
      <c r="R691" s="56">
        <v>0.48215043750000008</v>
      </c>
      <c r="S691" s="56">
        <v>0.4638393125000001</v>
      </c>
      <c r="T691" s="56" t="s">
        <v>61</v>
      </c>
    </row>
    <row r="692" spans="1:20" x14ac:dyDescent="0.25">
      <c r="A692" s="26" t="s">
        <v>8</v>
      </c>
      <c r="B692" s="26" t="s">
        <v>6</v>
      </c>
      <c r="C692" s="26">
        <v>42947</v>
      </c>
      <c r="D692" s="33" t="s">
        <v>71</v>
      </c>
      <c r="E692" s="27" t="s">
        <v>34</v>
      </c>
      <c r="F692" s="52">
        <v>6.6484282191780837</v>
      </c>
      <c r="G692" s="52">
        <v>6.854722802511418</v>
      </c>
      <c r="H692" s="52">
        <v>6.6898121080669739</v>
      </c>
      <c r="I692" s="52">
        <v>6.7546436879280849</v>
      </c>
      <c r="J692" s="52" t="s">
        <v>61</v>
      </c>
      <c r="M692" s="28" t="s">
        <v>82</v>
      </c>
      <c r="N692" s="28" t="s">
        <v>4</v>
      </c>
      <c r="O692" s="28">
        <v>42947</v>
      </c>
      <c r="P692" s="35" t="s">
        <v>90</v>
      </c>
      <c r="Q692" s="35" t="s">
        <v>35</v>
      </c>
      <c r="R692" s="56">
        <v>0.44715043750000005</v>
      </c>
      <c r="S692" s="56">
        <v>0.42883931250000007</v>
      </c>
      <c r="T692" s="56" t="s">
        <v>61</v>
      </c>
    </row>
    <row r="693" spans="1:20" x14ac:dyDescent="0.25">
      <c r="A693" s="26" t="s">
        <v>8</v>
      </c>
      <c r="B693" s="26" t="s">
        <v>6</v>
      </c>
      <c r="C693" s="26">
        <v>42947</v>
      </c>
      <c r="D693" s="37" t="s">
        <v>72</v>
      </c>
      <c r="E693" s="27" t="s">
        <v>29</v>
      </c>
      <c r="F693" s="52">
        <v>6.9540563698630127</v>
      </c>
      <c r="G693" s="52">
        <v>7.2408252240296793</v>
      </c>
      <c r="H693" s="52">
        <v>7.2394801893074572</v>
      </c>
      <c r="I693" s="52">
        <v>7.3668053281963468</v>
      </c>
      <c r="J693" s="52" t="s">
        <v>61</v>
      </c>
      <c r="M693" s="28" t="s">
        <v>82</v>
      </c>
      <c r="N693" s="28" t="s">
        <v>4</v>
      </c>
      <c r="O693" s="28">
        <v>42978</v>
      </c>
      <c r="P693" s="35" t="s">
        <v>89</v>
      </c>
      <c r="Q693" s="35" t="s">
        <v>31</v>
      </c>
      <c r="R693" s="56">
        <v>0.51476727392568955</v>
      </c>
      <c r="S693" s="56">
        <v>0.48706577392568973</v>
      </c>
      <c r="T693" s="56" t="s">
        <v>61</v>
      </c>
    </row>
    <row r="694" spans="1:20" x14ac:dyDescent="0.25">
      <c r="A694" s="26" t="s">
        <v>8</v>
      </c>
      <c r="B694" s="26" t="s">
        <v>6</v>
      </c>
      <c r="C694" s="26">
        <v>42947</v>
      </c>
      <c r="D694" s="37" t="s">
        <v>72</v>
      </c>
      <c r="E694" s="27" t="s">
        <v>32</v>
      </c>
      <c r="F694" s="52">
        <v>6.7540563698630125</v>
      </c>
      <c r="G694" s="52">
        <v>7.0408252240296791</v>
      </c>
      <c r="H694" s="52">
        <v>7.039480189307457</v>
      </c>
      <c r="I694" s="52">
        <v>7.1668053281963466</v>
      </c>
      <c r="J694" s="52" t="s">
        <v>61</v>
      </c>
      <c r="M694" s="28" t="s">
        <v>82</v>
      </c>
      <c r="N694" s="28" t="s">
        <v>4</v>
      </c>
      <c r="O694" s="28">
        <v>42978</v>
      </c>
      <c r="P694" s="35" t="s">
        <v>89</v>
      </c>
      <c r="Q694" s="35" t="s">
        <v>33</v>
      </c>
      <c r="R694" s="56">
        <v>0.49476727392568953</v>
      </c>
      <c r="S694" s="56">
        <v>0.46706577392568971</v>
      </c>
      <c r="T694" s="56" t="s">
        <v>61</v>
      </c>
    </row>
    <row r="695" spans="1:20" x14ac:dyDescent="0.25">
      <c r="A695" s="26" t="s">
        <v>8</v>
      </c>
      <c r="B695" s="26" t="s">
        <v>6</v>
      </c>
      <c r="C695" s="26">
        <v>42947</v>
      </c>
      <c r="D695" s="37" t="s">
        <v>72</v>
      </c>
      <c r="E695" s="27" t="s">
        <v>34</v>
      </c>
      <c r="F695" s="52">
        <v>6.404056369863012</v>
      </c>
      <c r="G695" s="52">
        <v>6.6908252240296786</v>
      </c>
      <c r="H695" s="52">
        <v>6.6894801893074574</v>
      </c>
      <c r="I695" s="52">
        <v>6.816805328196347</v>
      </c>
      <c r="J695" s="52" t="s">
        <v>61</v>
      </c>
      <c r="M695" s="28" t="s">
        <v>82</v>
      </c>
      <c r="N695" s="28" t="s">
        <v>4</v>
      </c>
      <c r="O695" s="28">
        <v>42978</v>
      </c>
      <c r="P695" s="35" t="s">
        <v>89</v>
      </c>
      <c r="Q695" s="35" t="s">
        <v>35</v>
      </c>
      <c r="R695" s="56">
        <v>0.45976727392568961</v>
      </c>
      <c r="S695" s="56">
        <v>0.43206577392568962</v>
      </c>
      <c r="T695" s="56" t="s">
        <v>61</v>
      </c>
    </row>
    <row r="696" spans="1:20" x14ac:dyDescent="0.25">
      <c r="A696" s="26" t="s">
        <v>8</v>
      </c>
      <c r="B696" s="26" t="s">
        <v>6</v>
      </c>
      <c r="C696" s="26">
        <v>42947</v>
      </c>
      <c r="D696" s="37" t="s">
        <v>73</v>
      </c>
      <c r="E696" s="27" t="s">
        <v>29</v>
      </c>
      <c r="F696" s="52">
        <v>6.7254012328767132</v>
      </c>
      <c r="G696" s="52">
        <v>6.8913869967656014</v>
      </c>
      <c r="H696" s="52">
        <v>6.7571306310248591</v>
      </c>
      <c r="I696" s="52">
        <v>6.809000920376711</v>
      </c>
      <c r="J696" s="52" t="s">
        <v>61</v>
      </c>
      <c r="M696" s="28" t="s">
        <v>82</v>
      </c>
      <c r="N696" s="28" t="s">
        <v>4</v>
      </c>
      <c r="O696" s="28">
        <v>42978</v>
      </c>
      <c r="P696" s="35" t="s">
        <v>90</v>
      </c>
      <c r="Q696" s="35" t="s">
        <v>31</v>
      </c>
      <c r="R696" s="56">
        <v>0.49794400000000005</v>
      </c>
      <c r="S696" s="56">
        <v>0.48111028125000016</v>
      </c>
      <c r="T696" s="56" t="s">
        <v>61</v>
      </c>
    </row>
    <row r="697" spans="1:20" x14ac:dyDescent="0.25">
      <c r="A697" s="26" t="s">
        <v>8</v>
      </c>
      <c r="B697" s="26" t="s">
        <v>6</v>
      </c>
      <c r="C697" s="26">
        <v>42947</v>
      </c>
      <c r="D697" s="37" t="s">
        <v>73</v>
      </c>
      <c r="E697" s="27" t="s">
        <v>32</v>
      </c>
      <c r="F697" s="52">
        <v>6.525401232876713</v>
      </c>
      <c r="G697" s="52">
        <v>6.6913869967656012</v>
      </c>
      <c r="H697" s="52">
        <v>6.5571306310248589</v>
      </c>
      <c r="I697" s="52">
        <v>6.6090009203767108</v>
      </c>
      <c r="J697" s="52" t="s">
        <v>61</v>
      </c>
      <c r="M697" s="28" t="s">
        <v>82</v>
      </c>
      <c r="N697" s="28" t="s">
        <v>4</v>
      </c>
      <c r="O697" s="28">
        <v>42978</v>
      </c>
      <c r="P697" s="35" t="s">
        <v>90</v>
      </c>
      <c r="Q697" s="35" t="s">
        <v>33</v>
      </c>
      <c r="R697" s="56">
        <v>0.47794400000000004</v>
      </c>
      <c r="S697" s="56">
        <v>0.46111028125000014</v>
      </c>
      <c r="T697" s="56" t="s">
        <v>61</v>
      </c>
    </row>
    <row r="698" spans="1:20" x14ac:dyDescent="0.25">
      <c r="A698" s="26" t="s">
        <v>8</v>
      </c>
      <c r="B698" s="26" t="s">
        <v>6</v>
      </c>
      <c r="C698" s="26">
        <v>42947</v>
      </c>
      <c r="D698" s="37" t="s">
        <v>73</v>
      </c>
      <c r="E698" s="27" t="s">
        <v>34</v>
      </c>
      <c r="F698" s="52">
        <v>6.1754012328767134</v>
      </c>
      <c r="G698" s="52">
        <v>6.3413869967656016</v>
      </c>
      <c r="H698" s="52">
        <v>6.2071306310248584</v>
      </c>
      <c r="I698" s="52">
        <v>6.2590009203767112</v>
      </c>
      <c r="J698" s="52" t="s">
        <v>61</v>
      </c>
      <c r="M698" s="28" t="s">
        <v>82</v>
      </c>
      <c r="N698" s="28" t="s">
        <v>4</v>
      </c>
      <c r="O698" s="28">
        <v>42978</v>
      </c>
      <c r="P698" s="35" t="s">
        <v>90</v>
      </c>
      <c r="Q698" s="35" t="s">
        <v>35</v>
      </c>
      <c r="R698" s="56">
        <v>0.44294400000000006</v>
      </c>
      <c r="S698" s="56">
        <v>0.42611028125000006</v>
      </c>
      <c r="T698" s="56" t="s">
        <v>61</v>
      </c>
    </row>
    <row r="699" spans="1:20" x14ac:dyDescent="0.25">
      <c r="A699" s="28" t="s">
        <v>8</v>
      </c>
      <c r="B699" s="28" t="s">
        <v>6</v>
      </c>
      <c r="C699" s="28">
        <v>42978</v>
      </c>
      <c r="D699" s="35" t="s">
        <v>70</v>
      </c>
      <c r="E699" s="29" t="s">
        <v>29</v>
      </c>
      <c r="F699" s="58">
        <v>7.7682876541095878</v>
      </c>
      <c r="G699" s="58">
        <v>7.7575684874429216</v>
      </c>
      <c r="H699" s="58">
        <v>7.6678525152206989</v>
      </c>
      <c r="I699" s="58">
        <v>7.6370920638318127</v>
      </c>
      <c r="J699" s="58" t="s">
        <v>61</v>
      </c>
      <c r="M699" s="26" t="s">
        <v>82</v>
      </c>
      <c r="N699" s="26" t="s">
        <v>4</v>
      </c>
      <c r="O699" s="26">
        <v>43008</v>
      </c>
      <c r="P699" s="33" t="s">
        <v>89</v>
      </c>
      <c r="Q699" s="27" t="s">
        <v>31</v>
      </c>
      <c r="R699" s="53">
        <v>0.50817552392568965</v>
      </c>
      <c r="S699" s="53">
        <v>0.48282214892568975</v>
      </c>
      <c r="T699" s="53" t="s">
        <v>61</v>
      </c>
    </row>
    <row r="700" spans="1:20" x14ac:dyDescent="0.25">
      <c r="A700" s="28" t="s">
        <v>8</v>
      </c>
      <c r="B700" s="28" t="s">
        <v>6</v>
      </c>
      <c r="C700" s="28">
        <v>42978</v>
      </c>
      <c r="D700" s="35" t="s">
        <v>70</v>
      </c>
      <c r="E700" s="29" t="s">
        <v>32</v>
      </c>
      <c r="F700" s="58">
        <v>7.5682876541095876</v>
      </c>
      <c r="G700" s="58">
        <v>7.5575684874429214</v>
      </c>
      <c r="H700" s="58">
        <v>7.4678525152206987</v>
      </c>
      <c r="I700" s="58">
        <v>7.4370920638318125</v>
      </c>
      <c r="J700" s="58" t="s">
        <v>61</v>
      </c>
      <c r="M700" s="34" t="s">
        <v>82</v>
      </c>
      <c r="N700" s="34" t="s">
        <v>4</v>
      </c>
      <c r="O700" s="26">
        <v>43008</v>
      </c>
      <c r="P700" s="33" t="s">
        <v>89</v>
      </c>
      <c r="Q700" s="27" t="s">
        <v>33</v>
      </c>
      <c r="R700" s="53">
        <v>0.48817552392568964</v>
      </c>
      <c r="S700" s="53">
        <v>0.46282214892568974</v>
      </c>
      <c r="T700" s="53" t="s">
        <v>61</v>
      </c>
    </row>
    <row r="701" spans="1:20" x14ac:dyDescent="0.25">
      <c r="A701" s="28" t="s">
        <v>8</v>
      </c>
      <c r="B701" s="28" t="s">
        <v>6</v>
      </c>
      <c r="C701" s="28">
        <v>42978</v>
      </c>
      <c r="D701" s="35" t="s">
        <v>70</v>
      </c>
      <c r="E701" s="29" t="s">
        <v>34</v>
      </c>
      <c r="F701" s="58">
        <v>7.2182876541095879</v>
      </c>
      <c r="G701" s="58">
        <v>7.2075684874429218</v>
      </c>
      <c r="H701" s="58">
        <v>7.1178525152206991</v>
      </c>
      <c r="I701" s="58">
        <v>7.0870920638318129</v>
      </c>
      <c r="J701" s="58" t="s">
        <v>61</v>
      </c>
      <c r="M701" s="34" t="s">
        <v>82</v>
      </c>
      <c r="N701" s="34" t="s">
        <v>4</v>
      </c>
      <c r="O701" s="26">
        <v>43008</v>
      </c>
      <c r="P701" s="33" t="s">
        <v>89</v>
      </c>
      <c r="Q701" s="27" t="s">
        <v>35</v>
      </c>
      <c r="R701" s="53">
        <v>0.45317552392568966</v>
      </c>
      <c r="S701" s="53">
        <v>0.42782214892568965</v>
      </c>
      <c r="T701" s="53" t="s">
        <v>61</v>
      </c>
    </row>
    <row r="702" spans="1:20" x14ac:dyDescent="0.25">
      <c r="A702" s="28" t="s">
        <v>8</v>
      </c>
      <c r="B702" s="28" t="s">
        <v>6</v>
      </c>
      <c r="C702" s="28">
        <v>42978</v>
      </c>
      <c r="D702" s="35" t="s">
        <v>71</v>
      </c>
      <c r="E702" s="29" t="s">
        <v>29</v>
      </c>
      <c r="F702" s="58">
        <v>7.4238569691780825</v>
      </c>
      <c r="G702" s="58">
        <v>7.3877680108447503</v>
      </c>
      <c r="H702" s="58">
        <v>7.3126673858447502</v>
      </c>
      <c r="I702" s="58">
        <v>7.3019139483447502</v>
      </c>
      <c r="J702" s="58" t="s">
        <v>61</v>
      </c>
      <c r="M702" s="26" t="s">
        <v>82</v>
      </c>
      <c r="N702" s="26" t="s">
        <v>4</v>
      </c>
      <c r="O702" s="26">
        <v>43008</v>
      </c>
      <c r="P702" s="33" t="s">
        <v>90</v>
      </c>
      <c r="Q702" s="27" t="s">
        <v>31</v>
      </c>
      <c r="R702" s="53">
        <v>0.49385762500000008</v>
      </c>
      <c r="S702" s="53">
        <v>0.47854965625000007</v>
      </c>
      <c r="T702" s="53" t="s">
        <v>61</v>
      </c>
    </row>
    <row r="703" spans="1:20" x14ac:dyDescent="0.25">
      <c r="A703" s="28" t="s">
        <v>8</v>
      </c>
      <c r="B703" s="28" t="s">
        <v>6</v>
      </c>
      <c r="C703" s="28">
        <v>42978</v>
      </c>
      <c r="D703" s="35" t="s">
        <v>71</v>
      </c>
      <c r="E703" s="29" t="s">
        <v>32</v>
      </c>
      <c r="F703" s="58">
        <v>7.2238569691780823</v>
      </c>
      <c r="G703" s="58">
        <v>7.187768010844751</v>
      </c>
      <c r="H703" s="58">
        <v>7.11266738584475</v>
      </c>
      <c r="I703" s="58">
        <v>7.10191394834475</v>
      </c>
      <c r="J703" s="58" t="s">
        <v>61</v>
      </c>
      <c r="M703" s="34" t="s">
        <v>82</v>
      </c>
      <c r="N703" s="34" t="s">
        <v>4</v>
      </c>
      <c r="O703" s="26">
        <v>43008</v>
      </c>
      <c r="P703" s="33" t="s">
        <v>90</v>
      </c>
      <c r="Q703" s="27" t="s">
        <v>33</v>
      </c>
      <c r="R703" s="53">
        <v>0.47385762500000006</v>
      </c>
      <c r="S703" s="53">
        <v>0.45854965625000005</v>
      </c>
      <c r="T703" s="53" t="s">
        <v>61</v>
      </c>
    </row>
    <row r="704" spans="1:20" x14ac:dyDescent="0.25">
      <c r="A704" s="28" t="s">
        <v>8</v>
      </c>
      <c r="B704" s="28" t="s">
        <v>6</v>
      </c>
      <c r="C704" s="28">
        <v>42978</v>
      </c>
      <c r="D704" s="35" t="s">
        <v>71</v>
      </c>
      <c r="E704" s="29" t="s">
        <v>34</v>
      </c>
      <c r="F704" s="58">
        <v>6.8738569691780826</v>
      </c>
      <c r="G704" s="58">
        <v>6.8377680108447505</v>
      </c>
      <c r="H704" s="58">
        <v>6.7626673858447504</v>
      </c>
      <c r="I704" s="58">
        <v>6.7519139483447503</v>
      </c>
      <c r="J704" s="58" t="s">
        <v>61</v>
      </c>
      <c r="M704" s="26" t="s">
        <v>82</v>
      </c>
      <c r="N704" s="26" t="s">
        <v>4</v>
      </c>
      <c r="O704" s="26">
        <v>43008</v>
      </c>
      <c r="P704" s="33" t="s">
        <v>90</v>
      </c>
      <c r="Q704" s="27" t="s">
        <v>35</v>
      </c>
      <c r="R704" s="53">
        <v>0.43885762499999997</v>
      </c>
      <c r="S704" s="53">
        <v>0.42354965625000007</v>
      </c>
      <c r="T704" s="53" t="s">
        <v>61</v>
      </c>
    </row>
    <row r="705" spans="1:20" x14ac:dyDescent="0.25">
      <c r="A705" s="28" t="s">
        <v>8</v>
      </c>
      <c r="B705" s="28" t="s">
        <v>6</v>
      </c>
      <c r="C705" s="28">
        <v>42978</v>
      </c>
      <c r="D705" s="35" t="s">
        <v>72</v>
      </c>
      <c r="E705" s="29" t="s">
        <v>29</v>
      </c>
      <c r="F705" s="58">
        <v>7.2105651198630127</v>
      </c>
      <c r="G705" s="58">
        <v>7.2681022031963449</v>
      </c>
      <c r="H705" s="58">
        <v>7.3474816476407909</v>
      </c>
      <c r="I705" s="58">
        <v>7.3705772031963459</v>
      </c>
      <c r="J705" s="58" t="s">
        <v>61</v>
      </c>
      <c r="M705" s="36" t="s">
        <v>82</v>
      </c>
      <c r="N705" s="36" t="s">
        <v>4</v>
      </c>
      <c r="O705" s="28">
        <v>43039</v>
      </c>
      <c r="P705" s="35" t="s">
        <v>89</v>
      </c>
      <c r="Q705" s="29" t="s">
        <v>31</v>
      </c>
      <c r="R705" s="56">
        <v>0.50158377392568965</v>
      </c>
      <c r="S705" s="56">
        <v>0.47861039892568968</v>
      </c>
      <c r="T705" s="56" t="s">
        <v>61</v>
      </c>
    </row>
    <row r="706" spans="1:20" x14ac:dyDescent="0.25">
      <c r="A706" s="28" t="s">
        <v>8</v>
      </c>
      <c r="B706" s="28" t="s">
        <v>6</v>
      </c>
      <c r="C706" s="28">
        <v>42978</v>
      </c>
      <c r="D706" s="35" t="s">
        <v>72</v>
      </c>
      <c r="E706" s="29" t="s">
        <v>32</v>
      </c>
      <c r="F706" s="58">
        <v>7.0105651198630126</v>
      </c>
      <c r="G706" s="58">
        <v>7.0681022031963447</v>
      </c>
      <c r="H706" s="58">
        <v>7.1474816476407907</v>
      </c>
      <c r="I706" s="58">
        <v>7.1705772031963466</v>
      </c>
      <c r="J706" s="58" t="s">
        <v>61</v>
      </c>
      <c r="M706" s="28" t="s">
        <v>82</v>
      </c>
      <c r="N706" s="28" t="s">
        <v>4</v>
      </c>
      <c r="O706" s="28">
        <v>43039</v>
      </c>
      <c r="P706" s="35" t="s">
        <v>89</v>
      </c>
      <c r="Q706" s="29" t="s">
        <v>33</v>
      </c>
      <c r="R706" s="56">
        <v>0.48158377392568957</v>
      </c>
      <c r="S706" s="56">
        <v>0.45861039892568967</v>
      </c>
      <c r="T706" s="56" t="s">
        <v>61</v>
      </c>
    </row>
    <row r="707" spans="1:20" x14ac:dyDescent="0.25">
      <c r="A707" s="28" t="s">
        <v>8</v>
      </c>
      <c r="B707" s="28" t="s">
        <v>6</v>
      </c>
      <c r="C707" s="28">
        <v>42978</v>
      </c>
      <c r="D707" s="35" t="s">
        <v>72</v>
      </c>
      <c r="E707" s="29" t="s">
        <v>34</v>
      </c>
      <c r="F707" s="58">
        <v>6.6605651198630129</v>
      </c>
      <c r="G707" s="58">
        <v>6.7181022031963451</v>
      </c>
      <c r="H707" s="58">
        <v>6.7974816476407911</v>
      </c>
      <c r="I707" s="58">
        <v>6.8205772031963461</v>
      </c>
      <c r="J707" s="58" t="s">
        <v>61</v>
      </c>
      <c r="M707" s="36" t="s">
        <v>82</v>
      </c>
      <c r="N707" s="36" t="s">
        <v>4</v>
      </c>
      <c r="O707" s="28">
        <v>43039</v>
      </c>
      <c r="P707" s="35" t="s">
        <v>89</v>
      </c>
      <c r="Q707" s="29" t="s">
        <v>35</v>
      </c>
      <c r="R707" s="56">
        <v>0.4465837739256896</v>
      </c>
      <c r="S707" s="56">
        <v>0.42361039892568969</v>
      </c>
      <c r="T707" s="56" t="s">
        <v>61</v>
      </c>
    </row>
    <row r="708" spans="1:20" x14ac:dyDescent="0.25">
      <c r="A708" s="28" t="s">
        <v>8</v>
      </c>
      <c r="B708" s="28" t="s">
        <v>6</v>
      </c>
      <c r="C708" s="28">
        <v>42978</v>
      </c>
      <c r="D708" s="35" t="s">
        <v>73</v>
      </c>
      <c r="E708" s="29" t="s">
        <v>29</v>
      </c>
      <c r="F708" s="58">
        <v>6.9021799828767119</v>
      </c>
      <c r="G708" s="58">
        <v>6.8730258856544895</v>
      </c>
      <c r="H708" s="58">
        <v>6.8115133625063411</v>
      </c>
      <c r="I708" s="58">
        <v>6.8063383162100468</v>
      </c>
      <c r="J708" s="58" t="s">
        <v>61</v>
      </c>
      <c r="M708" s="28" t="s">
        <v>82</v>
      </c>
      <c r="N708" s="28" t="s">
        <v>4</v>
      </c>
      <c r="O708" s="28">
        <v>43039</v>
      </c>
      <c r="P708" s="35" t="s">
        <v>90</v>
      </c>
      <c r="Q708" s="35" t="s">
        <v>31</v>
      </c>
      <c r="R708" s="56">
        <v>0.48986687500000003</v>
      </c>
      <c r="S708" s="56">
        <v>0.47610218750000011</v>
      </c>
      <c r="T708" s="56" t="s">
        <v>61</v>
      </c>
    </row>
    <row r="709" spans="1:20" x14ac:dyDescent="0.25">
      <c r="A709" s="28" t="s">
        <v>8</v>
      </c>
      <c r="B709" s="28" t="s">
        <v>6</v>
      </c>
      <c r="C709" s="28">
        <v>42978</v>
      </c>
      <c r="D709" s="35" t="s">
        <v>73</v>
      </c>
      <c r="E709" s="29" t="s">
        <v>32</v>
      </c>
      <c r="F709" s="58">
        <v>6.7021799828767117</v>
      </c>
      <c r="G709" s="58">
        <v>6.6730258856544893</v>
      </c>
      <c r="H709" s="58">
        <v>6.6115133625063409</v>
      </c>
      <c r="I709" s="58">
        <v>6.6063383162100466</v>
      </c>
      <c r="J709" s="58" t="s">
        <v>61</v>
      </c>
      <c r="M709" s="28" t="s">
        <v>82</v>
      </c>
      <c r="N709" s="28" t="s">
        <v>4</v>
      </c>
      <c r="O709" s="28">
        <v>43039</v>
      </c>
      <c r="P709" s="35" t="s">
        <v>90</v>
      </c>
      <c r="Q709" s="35" t="s">
        <v>33</v>
      </c>
      <c r="R709" s="56">
        <v>0.46986687500000002</v>
      </c>
      <c r="S709" s="56">
        <v>0.45610218750000009</v>
      </c>
      <c r="T709" s="56" t="s">
        <v>61</v>
      </c>
    </row>
    <row r="710" spans="1:20" x14ac:dyDescent="0.25">
      <c r="A710" s="28" t="s">
        <v>8</v>
      </c>
      <c r="B710" s="28" t="s">
        <v>6</v>
      </c>
      <c r="C710" s="28">
        <v>42978</v>
      </c>
      <c r="D710" s="35" t="s">
        <v>73</v>
      </c>
      <c r="E710" s="29" t="s">
        <v>34</v>
      </c>
      <c r="F710" s="58">
        <v>6.3521799828767112</v>
      </c>
      <c r="G710" s="58">
        <v>6.3230258856544896</v>
      </c>
      <c r="H710" s="58">
        <v>6.2615133625063404</v>
      </c>
      <c r="I710" s="58">
        <v>6.2563383162100461</v>
      </c>
      <c r="J710" s="58" t="s">
        <v>61</v>
      </c>
      <c r="M710" s="28" t="s">
        <v>82</v>
      </c>
      <c r="N710" s="28" t="s">
        <v>4</v>
      </c>
      <c r="O710" s="28">
        <v>43039</v>
      </c>
      <c r="P710" s="35" t="s">
        <v>90</v>
      </c>
      <c r="Q710" s="35" t="s">
        <v>35</v>
      </c>
      <c r="R710" s="56">
        <v>0.43486687499999999</v>
      </c>
      <c r="S710" s="56">
        <v>0.42110218750000011</v>
      </c>
      <c r="T710" s="56" t="s">
        <v>61</v>
      </c>
    </row>
    <row r="711" spans="1:20" x14ac:dyDescent="0.25">
      <c r="A711" s="26" t="s">
        <v>8</v>
      </c>
      <c r="B711" s="26" t="s">
        <v>6</v>
      </c>
      <c r="C711" s="26">
        <v>43008</v>
      </c>
      <c r="D711" s="33" t="s">
        <v>70</v>
      </c>
      <c r="E711" s="27" t="s">
        <v>29</v>
      </c>
      <c r="F711" s="52">
        <v>8.0422614041095883</v>
      </c>
      <c r="G711" s="52">
        <v>7.7391673416095887</v>
      </c>
      <c r="H711" s="52">
        <v>7.7403968902206994</v>
      </c>
      <c r="I711" s="52">
        <v>7.6238419770262569</v>
      </c>
      <c r="J711" s="52" t="s">
        <v>61</v>
      </c>
      <c r="M711" s="26" t="s">
        <v>82</v>
      </c>
      <c r="N711" s="26" t="s">
        <v>4</v>
      </c>
      <c r="O711" s="26">
        <v>43069</v>
      </c>
      <c r="P711" s="33" t="s">
        <v>89</v>
      </c>
      <c r="Q711" s="33" t="s">
        <v>31</v>
      </c>
      <c r="R711" s="53">
        <v>0.49522577392568962</v>
      </c>
      <c r="S711" s="53">
        <v>0.47456014892568971</v>
      </c>
      <c r="T711" s="53" t="s">
        <v>61</v>
      </c>
    </row>
    <row r="712" spans="1:20" x14ac:dyDescent="0.25">
      <c r="A712" s="26" t="s">
        <v>8</v>
      </c>
      <c r="B712" s="26" t="s">
        <v>6</v>
      </c>
      <c r="C712" s="26">
        <v>43008</v>
      </c>
      <c r="D712" s="33" t="s">
        <v>70</v>
      </c>
      <c r="E712" s="27" t="s">
        <v>32</v>
      </c>
      <c r="F712" s="52">
        <v>7.8422614041095882</v>
      </c>
      <c r="G712" s="52">
        <v>7.5391673416095886</v>
      </c>
      <c r="H712" s="52">
        <v>7.5403968902207001</v>
      </c>
      <c r="I712" s="52">
        <v>7.4238419770262567</v>
      </c>
      <c r="J712" s="52" t="s">
        <v>61</v>
      </c>
      <c r="M712" s="26" t="s">
        <v>82</v>
      </c>
      <c r="N712" s="26" t="s">
        <v>4</v>
      </c>
      <c r="O712" s="26">
        <v>43069</v>
      </c>
      <c r="P712" s="33" t="s">
        <v>89</v>
      </c>
      <c r="Q712" s="33" t="s">
        <v>33</v>
      </c>
      <c r="R712" s="53">
        <v>0.4752257739256896</v>
      </c>
      <c r="S712" s="53">
        <v>0.45456014892568969</v>
      </c>
      <c r="T712" s="53" t="s">
        <v>61</v>
      </c>
    </row>
    <row r="713" spans="1:20" x14ac:dyDescent="0.25">
      <c r="A713" s="26" t="s">
        <v>8</v>
      </c>
      <c r="B713" s="26" t="s">
        <v>6</v>
      </c>
      <c r="C713" s="26">
        <v>43008</v>
      </c>
      <c r="D713" s="33" t="s">
        <v>70</v>
      </c>
      <c r="E713" s="27" t="s">
        <v>34</v>
      </c>
      <c r="F713" s="52">
        <v>7.4922614041095885</v>
      </c>
      <c r="G713" s="52">
        <v>7.189167341609588</v>
      </c>
      <c r="H713" s="52">
        <v>7.1903968902206996</v>
      </c>
      <c r="I713" s="52">
        <v>7.0738419770262571</v>
      </c>
      <c r="J713" s="52" t="s">
        <v>61</v>
      </c>
      <c r="M713" s="26" t="s">
        <v>82</v>
      </c>
      <c r="N713" s="26" t="s">
        <v>4</v>
      </c>
      <c r="O713" s="26">
        <v>43069</v>
      </c>
      <c r="P713" s="33" t="s">
        <v>89</v>
      </c>
      <c r="Q713" s="33" t="s">
        <v>35</v>
      </c>
      <c r="R713" s="53">
        <v>0.44022577392568962</v>
      </c>
      <c r="S713" s="53">
        <v>0.4195601489256896</v>
      </c>
      <c r="T713" s="53" t="s">
        <v>61</v>
      </c>
    </row>
    <row r="714" spans="1:20" x14ac:dyDescent="0.25">
      <c r="A714" s="26" t="s">
        <v>8</v>
      </c>
      <c r="B714" s="26" t="s">
        <v>6</v>
      </c>
      <c r="C714" s="26">
        <v>43008</v>
      </c>
      <c r="D714" s="33" t="s">
        <v>71</v>
      </c>
      <c r="E714" s="27" t="s">
        <v>29</v>
      </c>
      <c r="F714" s="52">
        <v>7.6745207191780818</v>
      </c>
      <c r="G714" s="52">
        <v>7.3718107191780815</v>
      </c>
      <c r="H714" s="52">
        <v>7.3906443302891933</v>
      </c>
      <c r="I714" s="52">
        <v>7.3009954587614159</v>
      </c>
      <c r="J714" s="52" t="s">
        <v>61</v>
      </c>
      <c r="M714" s="26" t="s">
        <v>82</v>
      </c>
      <c r="N714" s="26" t="s">
        <v>4</v>
      </c>
      <c r="O714" s="26">
        <v>43069</v>
      </c>
      <c r="P714" s="33" t="s">
        <v>90</v>
      </c>
      <c r="Q714" s="33" t="s">
        <v>31</v>
      </c>
      <c r="R714" s="53">
        <v>0.48606206250000011</v>
      </c>
      <c r="S714" s="53">
        <v>0.47373015625000009</v>
      </c>
      <c r="T714" s="53" t="s">
        <v>61</v>
      </c>
    </row>
    <row r="715" spans="1:20" x14ac:dyDescent="0.25">
      <c r="A715" s="26" t="s">
        <v>8</v>
      </c>
      <c r="B715" s="26" t="s">
        <v>6</v>
      </c>
      <c r="C715" s="26">
        <v>43008</v>
      </c>
      <c r="D715" s="33" t="s">
        <v>71</v>
      </c>
      <c r="E715" s="27" t="s">
        <v>32</v>
      </c>
      <c r="F715" s="52">
        <v>7.4745207191780825</v>
      </c>
      <c r="G715" s="52">
        <v>7.1718107191780813</v>
      </c>
      <c r="H715" s="52">
        <v>7.1906443302891931</v>
      </c>
      <c r="I715" s="52">
        <v>7.1009954587614157</v>
      </c>
      <c r="J715" s="52" t="s">
        <v>61</v>
      </c>
      <c r="M715" s="26" t="s">
        <v>82</v>
      </c>
      <c r="N715" s="26" t="s">
        <v>4</v>
      </c>
      <c r="O715" s="26">
        <v>43069</v>
      </c>
      <c r="P715" s="33" t="s">
        <v>90</v>
      </c>
      <c r="Q715" s="33" t="s">
        <v>33</v>
      </c>
      <c r="R715" s="53">
        <v>0.4660620625000001</v>
      </c>
      <c r="S715" s="53">
        <v>0.45373015625000007</v>
      </c>
      <c r="T715" s="53" t="s">
        <v>61</v>
      </c>
    </row>
    <row r="716" spans="1:20" x14ac:dyDescent="0.25">
      <c r="A716" s="26" t="s">
        <v>8</v>
      </c>
      <c r="B716" s="26" t="s">
        <v>6</v>
      </c>
      <c r="C716" s="26">
        <v>43008</v>
      </c>
      <c r="D716" s="33" t="s">
        <v>71</v>
      </c>
      <c r="E716" s="27" t="s">
        <v>34</v>
      </c>
      <c r="F716" s="52">
        <v>7.1245207191780819</v>
      </c>
      <c r="G716" s="52">
        <v>6.8218107191780817</v>
      </c>
      <c r="H716" s="52">
        <v>6.8406443302891926</v>
      </c>
      <c r="I716" s="52">
        <v>6.750995458761416</v>
      </c>
      <c r="J716" s="52" t="s">
        <v>61</v>
      </c>
      <c r="M716" s="26" t="s">
        <v>82</v>
      </c>
      <c r="N716" s="26" t="s">
        <v>4</v>
      </c>
      <c r="O716" s="26">
        <v>43069</v>
      </c>
      <c r="P716" s="33" t="s">
        <v>90</v>
      </c>
      <c r="Q716" s="33" t="s">
        <v>35</v>
      </c>
      <c r="R716" s="53">
        <v>0.43106206250000001</v>
      </c>
      <c r="S716" s="53">
        <v>0.41873015624999999</v>
      </c>
      <c r="T716" s="53" t="s">
        <v>61</v>
      </c>
    </row>
    <row r="717" spans="1:20" x14ac:dyDescent="0.25">
      <c r="A717" s="26" t="s">
        <v>8</v>
      </c>
      <c r="B717" s="26" t="s">
        <v>6</v>
      </c>
      <c r="C717" s="26">
        <v>43008</v>
      </c>
      <c r="D717" s="37" t="s">
        <v>72</v>
      </c>
      <c r="E717" s="27" t="s">
        <v>29</v>
      </c>
      <c r="F717" s="52">
        <v>7.4840138698630128</v>
      </c>
      <c r="G717" s="52">
        <v>7.2957816823630122</v>
      </c>
      <c r="H717" s="52">
        <v>7.4599047726407921</v>
      </c>
      <c r="I717" s="52">
        <v>7.374707828196347</v>
      </c>
      <c r="J717" s="52" t="s">
        <v>61</v>
      </c>
      <c r="M717" s="28" t="s">
        <v>82</v>
      </c>
      <c r="N717" s="28" t="s">
        <v>4</v>
      </c>
      <c r="O717" s="28">
        <v>43100</v>
      </c>
      <c r="P717" s="35" t="s">
        <v>89</v>
      </c>
      <c r="Q717" s="29" t="s">
        <v>31</v>
      </c>
      <c r="R717" s="56">
        <v>0.48853202392568962</v>
      </c>
      <c r="S717" s="56">
        <v>0.47073939892568967</v>
      </c>
      <c r="T717" s="56" t="s">
        <v>61</v>
      </c>
    </row>
    <row r="718" spans="1:20" x14ac:dyDescent="0.25">
      <c r="A718" s="26" t="s">
        <v>8</v>
      </c>
      <c r="B718" s="26" t="s">
        <v>6</v>
      </c>
      <c r="C718" s="26">
        <v>43008</v>
      </c>
      <c r="D718" s="37" t="s">
        <v>72</v>
      </c>
      <c r="E718" s="27" t="s">
        <v>32</v>
      </c>
      <c r="F718" s="52">
        <v>7.2840138698630126</v>
      </c>
      <c r="G718" s="52">
        <v>7.0957816823630129</v>
      </c>
      <c r="H718" s="52">
        <v>7.2599047726407919</v>
      </c>
      <c r="I718" s="52">
        <v>7.1747078281963468</v>
      </c>
      <c r="J718" s="52" t="s">
        <v>61</v>
      </c>
      <c r="M718" s="36" t="s">
        <v>82</v>
      </c>
      <c r="N718" s="36" t="s">
        <v>4</v>
      </c>
      <c r="O718" s="28">
        <v>43100</v>
      </c>
      <c r="P718" s="35" t="s">
        <v>89</v>
      </c>
      <c r="Q718" s="29" t="s">
        <v>33</v>
      </c>
      <c r="R718" s="56">
        <v>0.4685320239256896</v>
      </c>
      <c r="S718" s="56">
        <v>0.45073939892568965</v>
      </c>
      <c r="T718" s="56" t="s">
        <v>61</v>
      </c>
    </row>
    <row r="719" spans="1:20" x14ac:dyDescent="0.25">
      <c r="A719" s="26" t="s">
        <v>8</v>
      </c>
      <c r="B719" s="26" t="s">
        <v>6</v>
      </c>
      <c r="C719" s="26">
        <v>43008</v>
      </c>
      <c r="D719" s="37" t="s">
        <v>72</v>
      </c>
      <c r="E719" s="27" t="s">
        <v>34</v>
      </c>
      <c r="F719" s="52">
        <v>6.9340138698630129</v>
      </c>
      <c r="G719" s="52">
        <v>6.7457816823630123</v>
      </c>
      <c r="H719" s="52">
        <v>6.9099047726407914</v>
      </c>
      <c r="I719" s="52">
        <v>6.8247078281963471</v>
      </c>
      <c r="J719" s="52" t="s">
        <v>61</v>
      </c>
      <c r="M719" s="36" t="s">
        <v>82</v>
      </c>
      <c r="N719" s="36" t="s">
        <v>4</v>
      </c>
      <c r="O719" s="28">
        <v>43100</v>
      </c>
      <c r="P719" s="35" t="s">
        <v>89</v>
      </c>
      <c r="Q719" s="29" t="s">
        <v>35</v>
      </c>
      <c r="R719" s="56">
        <v>0.43353202392568962</v>
      </c>
      <c r="S719" s="56">
        <v>0.41573939892568956</v>
      </c>
      <c r="T719" s="56" t="s">
        <v>61</v>
      </c>
    </row>
    <row r="720" spans="1:20" x14ac:dyDescent="0.25">
      <c r="A720" s="26" t="s">
        <v>8</v>
      </c>
      <c r="B720" s="26" t="s">
        <v>6</v>
      </c>
      <c r="C720" s="26">
        <v>43008</v>
      </c>
      <c r="D720" s="37" t="s">
        <v>73</v>
      </c>
      <c r="E720" s="27" t="s">
        <v>29</v>
      </c>
      <c r="F720" s="52">
        <v>7.0939387328767127</v>
      </c>
      <c r="G720" s="52">
        <v>6.8549447745433794</v>
      </c>
      <c r="H720" s="52">
        <v>6.8709594273211563</v>
      </c>
      <c r="I720" s="52">
        <v>6.8046907120433797</v>
      </c>
      <c r="J720" s="52" t="s">
        <v>61</v>
      </c>
      <c r="M720" s="28" t="s">
        <v>82</v>
      </c>
      <c r="N720" s="28" t="s">
        <v>4</v>
      </c>
      <c r="O720" s="28">
        <v>43100</v>
      </c>
      <c r="P720" s="35" t="s">
        <v>90</v>
      </c>
      <c r="Q720" s="29" t="s">
        <v>31</v>
      </c>
      <c r="R720" s="56">
        <v>0.48154856250000011</v>
      </c>
      <c r="S720" s="56">
        <v>0.47099953125000005</v>
      </c>
      <c r="T720" s="56" t="s">
        <v>61</v>
      </c>
    </row>
    <row r="721" spans="1:20" x14ac:dyDescent="0.25">
      <c r="A721" s="26" t="s">
        <v>8</v>
      </c>
      <c r="B721" s="26" t="s">
        <v>6</v>
      </c>
      <c r="C721" s="26">
        <v>43008</v>
      </c>
      <c r="D721" s="37" t="s">
        <v>73</v>
      </c>
      <c r="E721" s="27" t="s">
        <v>32</v>
      </c>
      <c r="F721" s="52">
        <v>6.8939387328767125</v>
      </c>
      <c r="G721" s="52">
        <v>6.6549447745433792</v>
      </c>
      <c r="H721" s="52">
        <v>6.6709594273211561</v>
      </c>
      <c r="I721" s="52">
        <v>6.6046907120433804</v>
      </c>
      <c r="J721" s="52" t="s">
        <v>61</v>
      </c>
      <c r="M721" s="36" t="s">
        <v>82</v>
      </c>
      <c r="N721" s="36" t="s">
        <v>4</v>
      </c>
      <c r="O721" s="28">
        <v>43100</v>
      </c>
      <c r="P721" s="35" t="s">
        <v>90</v>
      </c>
      <c r="Q721" s="29" t="s">
        <v>33</v>
      </c>
      <c r="R721" s="56">
        <v>0.46154856250000009</v>
      </c>
      <c r="S721" s="56">
        <v>0.45099953125000003</v>
      </c>
      <c r="T721" s="56" t="s">
        <v>61</v>
      </c>
    </row>
    <row r="722" spans="1:20" x14ac:dyDescent="0.25">
      <c r="A722" s="26" t="s">
        <v>8</v>
      </c>
      <c r="B722" s="26" t="s">
        <v>6</v>
      </c>
      <c r="C722" s="26">
        <v>43008</v>
      </c>
      <c r="D722" s="37" t="s">
        <v>73</v>
      </c>
      <c r="E722" s="27" t="s">
        <v>34</v>
      </c>
      <c r="F722" s="52">
        <v>6.5439387328767129</v>
      </c>
      <c r="G722" s="52">
        <v>6.3049447745433795</v>
      </c>
      <c r="H722" s="52">
        <v>6.3209594273211565</v>
      </c>
      <c r="I722" s="52">
        <v>6.2546907120433799</v>
      </c>
      <c r="J722" s="52" t="s">
        <v>61</v>
      </c>
      <c r="M722" s="28" t="s">
        <v>82</v>
      </c>
      <c r="N722" s="28" t="s">
        <v>4</v>
      </c>
      <c r="O722" s="28">
        <v>43100</v>
      </c>
      <c r="P722" s="35" t="s">
        <v>90</v>
      </c>
      <c r="Q722" s="29" t="s">
        <v>35</v>
      </c>
      <c r="R722" s="56">
        <v>0.42654856250000001</v>
      </c>
      <c r="S722" s="56">
        <v>0.41599953125000005</v>
      </c>
      <c r="T722" s="56" t="s">
        <v>61</v>
      </c>
    </row>
    <row r="723" spans="1:20" x14ac:dyDescent="0.25">
      <c r="A723" s="28" t="s">
        <v>8</v>
      </c>
      <c r="B723" s="28" t="s">
        <v>6</v>
      </c>
      <c r="C723" s="28">
        <v>43039</v>
      </c>
      <c r="D723" s="35" t="s">
        <v>70</v>
      </c>
      <c r="E723" s="29" t="s">
        <v>29</v>
      </c>
      <c r="F723" s="58">
        <v>8.1525401541095892</v>
      </c>
      <c r="G723" s="58">
        <v>7.7163736957762534</v>
      </c>
      <c r="H723" s="58">
        <v>7.7570695985540343</v>
      </c>
      <c r="I723" s="58">
        <v>7.6091656402207022</v>
      </c>
      <c r="J723" s="58" t="s">
        <v>61</v>
      </c>
    </row>
    <row r="724" spans="1:20" x14ac:dyDescent="0.25">
      <c r="A724" s="28" t="s">
        <v>8</v>
      </c>
      <c r="B724" s="28" t="s">
        <v>6</v>
      </c>
      <c r="C724" s="28">
        <v>43039</v>
      </c>
      <c r="D724" s="35" t="s">
        <v>70</v>
      </c>
      <c r="E724" s="29" t="s">
        <v>32</v>
      </c>
      <c r="F724" s="58">
        <v>7.952540154109589</v>
      </c>
      <c r="G724" s="58">
        <v>7.5163736957762541</v>
      </c>
      <c r="H724" s="58">
        <v>7.5570695985540342</v>
      </c>
      <c r="I724" s="58">
        <v>7.409165640220702</v>
      </c>
      <c r="J724" s="58" t="s">
        <v>61</v>
      </c>
    </row>
    <row r="725" spans="1:20" x14ac:dyDescent="0.25">
      <c r="A725" s="28" t="s">
        <v>8</v>
      </c>
      <c r="B725" s="28" t="s">
        <v>6</v>
      </c>
      <c r="C725" s="28">
        <v>43039</v>
      </c>
      <c r="D725" s="35" t="s">
        <v>70</v>
      </c>
      <c r="E725" s="29" t="s">
        <v>34</v>
      </c>
      <c r="F725" s="58">
        <v>7.6025401541095885</v>
      </c>
      <c r="G725" s="58">
        <v>7.1663736957762536</v>
      </c>
      <c r="H725" s="58">
        <v>7.2070695985540336</v>
      </c>
      <c r="I725" s="58">
        <v>7.0591656402207024</v>
      </c>
      <c r="J725" s="58" t="s">
        <v>61</v>
      </c>
    </row>
    <row r="726" spans="1:20" x14ac:dyDescent="0.25">
      <c r="A726" s="28" t="s">
        <v>8</v>
      </c>
      <c r="B726" s="28" t="s">
        <v>6</v>
      </c>
      <c r="C726" s="28">
        <v>43039</v>
      </c>
      <c r="D726" s="35" t="s">
        <v>71</v>
      </c>
      <c r="E726" s="29" t="s">
        <v>29</v>
      </c>
      <c r="F726" s="58">
        <v>7.7766444691780823</v>
      </c>
      <c r="G726" s="58">
        <v>7.3491159275114173</v>
      </c>
      <c r="H726" s="58">
        <v>7.4068462747336383</v>
      </c>
      <c r="I726" s="58">
        <v>7.2929807191780842</v>
      </c>
      <c r="J726" s="58" t="s">
        <v>61</v>
      </c>
    </row>
    <row r="727" spans="1:20" x14ac:dyDescent="0.25">
      <c r="A727" s="28" t="s">
        <v>8</v>
      </c>
      <c r="B727" s="28" t="s">
        <v>6</v>
      </c>
      <c r="C727" s="28">
        <v>43039</v>
      </c>
      <c r="D727" s="35" t="s">
        <v>71</v>
      </c>
      <c r="E727" s="29" t="s">
        <v>32</v>
      </c>
      <c r="F727" s="58">
        <v>7.5766444691780821</v>
      </c>
      <c r="G727" s="58">
        <v>7.1491159275114171</v>
      </c>
      <c r="H727" s="58">
        <v>7.2068462747336381</v>
      </c>
      <c r="I727" s="58">
        <v>7.092980719178084</v>
      </c>
      <c r="J727" s="58" t="s">
        <v>61</v>
      </c>
    </row>
    <row r="728" spans="1:20" x14ac:dyDescent="0.25">
      <c r="A728" s="28" t="s">
        <v>8</v>
      </c>
      <c r="B728" s="28" t="s">
        <v>6</v>
      </c>
      <c r="C728" s="28">
        <v>43039</v>
      </c>
      <c r="D728" s="35" t="s">
        <v>71</v>
      </c>
      <c r="E728" s="29" t="s">
        <v>34</v>
      </c>
      <c r="F728" s="58">
        <v>7.2266444691780816</v>
      </c>
      <c r="G728" s="58">
        <v>6.7991159275114175</v>
      </c>
      <c r="H728" s="58">
        <v>6.8568462747336385</v>
      </c>
      <c r="I728" s="58">
        <v>6.7429807191780835</v>
      </c>
      <c r="J728" s="58" t="s">
        <v>61</v>
      </c>
    </row>
    <row r="729" spans="1:20" x14ac:dyDescent="0.25">
      <c r="A729" s="28" t="s">
        <v>8</v>
      </c>
      <c r="B729" s="28" t="s">
        <v>6</v>
      </c>
      <c r="C729" s="28">
        <v>43039</v>
      </c>
      <c r="D729" s="35" t="s">
        <v>72</v>
      </c>
      <c r="E729" s="29" t="s">
        <v>29</v>
      </c>
      <c r="F729" s="58">
        <v>7.6031126198630137</v>
      </c>
      <c r="G729" s="58">
        <v>7.3243361615296791</v>
      </c>
      <c r="H729" s="58">
        <v>7.5086628976407912</v>
      </c>
      <c r="I729" s="58">
        <v>7.3760647031963469</v>
      </c>
      <c r="J729" s="58" t="s">
        <v>61</v>
      </c>
    </row>
    <row r="730" spans="1:20" x14ac:dyDescent="0.25">
      <c r="A730" s="28" t="s">
        <v>8</v>
      </c>
      <c r="B730" s="28" t="s">
        <v>6</v>
      </c>
      <c r="C730" s="28">
        <v>43039</v>
      </c>
      <c r="D730" s="35" t="s">
        <v>72</v>
      </c>
      <c r="E730" s="29" t="s">
        <v>32</v>
      </c>
      <c r="F730" s="58">
        <v>7.4031126198630135</v>
      </c>
      <c r="G730" s="58">
        <v>7.124336161529679</v>
      </c>
      <c r="H730" s="58">
        <v>7.308662897640791</v>
      </c>
      <c r="I730" s="58">
        <v>7.1760647031963476</v>
      </c>
      <c r="J730" s="58" t="s">
        <v>61</v>
      </c>
    </row>
    <row r="731" spans="1:20" x14ac:dyDescent="0.25">
      <c r="A731" s="28" t="s">
        <v>8</v>
      </c>
      <c r="B731" s="28" t="s">
        <v>6</v>
      </c>
      <c r="C731" s="28">
        <v>43039</v>
      </c>
      <c r="D731" s="35" t="s">
        <v>72</v>
      </c>
      <c r="E731" s="29" t="s">
        <v>34</v>
      </c>
      <c r="F731" s="58">
        <v>7.053112619863013</v>
      </c>
      <c r="G731" s="58">
        <v>6.7743361615296793</v>
      </c>
      <c r="H731" s="58">
        <v>6.9586628976407905</v>
      </c>
      <c r="I731" s="58">
        <v>6.8260647031963471</v>
      </c>
      <c r="J731" s="58" t="s">
        <v>61</v>
      </c>
    </row>
    <row r="732" spans="1:20" x14ac:dyDescent="0.25">
      <c r="A732" s="28" t="s">
        <v>8</v>
      </c>
      <c r="B732" s="28" t="s">
        <v>6</v>
      </c>
      <c r="C732" s="28">
        <v>43039</v>
      </c>
      <c r="D732" s="35" t="s">
        <v>73</v>
      </c>
      <c r="E732" s="29" t="s">
        <v>29</v>
      </c>
      <c r="F732" s="58">
        <v>7.2016624828767117</v>
      </c>
      <c r="G732" s="58">
        <v>6.8370561634322673</v>
      </c>
      <c r="H732" s="58">
        <v>6.8904121588026381</v>
      </c>
      <c r="I732" s="58">
        <v>6.8003743578767128</v>
      </c>
      <c r="J732" s="58" t="s">
        <v>61</v>
      </c>
    </row>
    <row r="733" spans="1:20" x14ac:dyDescent="0.25">
      <c r="A733" s="28" t="s">
        <v>8</v>
      </c>
      <c r="B733" s="28" t="s">
        <v>6</v>
      </c>
      <c r="C733" s="28">
        <v>43039</v>
      </c>
      <c r="D733" s="35" t="s">
        <v>73</v>
      </c>
      <c r="E733" s="29" t="s">
        <v>32</v>
      </c>
      <c r="F733" s="58">
        <v>7.0016624828767124</v>
      </c>
      <c r="G733" s="58">
        <v>6.6370561634322671</v>
      </c>
      <c r="H733" s="58">
        <v>6.6904121588026388</v>
      </c>
      <c r="I733" s="58">
        <v>6.6003743578767127</v>
      </c>
      <c r="J733" s="58" t="s">
        <v>61</v>
      </c>
    </row>
    <row r="734" spans="1:20" x14ac:dyDescent="0.25">
      <c r="A734" s="28" t="s">
        <v>8</v>
      </c>
      <c r="B734" s="28" t="s">
        <v>6</v>
      </c>
      <c r="C734" s="28">
        <v>43039</v>
      </c>
      <c r="D734" s="35" t="s">
        <v>73</v>
      </c>
      <c r="E734" s="29" t="s">
        <v>34</v>
      </c>
      <c r="F734" s="58">
        <v>6.6516624828767119</v>
      </c>
      <c r="G734" s="58">
        <v>6.2870561634322666</v>
      </c>
      <c r="H734" s="58">
        <v>6.3404121588026383</v>
      </c>
      <c r="I734" s="58">
        <v>6.250374357876713</v>
      </c>
      <c r="J734" s="58" t="s">
        <v>61</v>
      </c>
    </row>
    <row r="735" spans="1:20" x14ac:dyDescent="0.25">
      <c r="A735" s="26" t="s">
        <v>8</v>
      </c>
      <c r="B735" s="26" t="s">
        <v>6</v>
      </c>
      <c r="C735" s="26">
        <v>43069</v>
      </c>
      <c r="D735" s="33" t="s">
        <v>70</v>
      </c>
      <c r="E735" s="27" t="s">
        <v>29</v>
      </c>
      <c r="F735" s="52">
        <v>8.1692989041095867</v>
      </c>
      <c r="G735" s="52">
        <v>7.6967475499429217</v>
      </c>
      <c r="H735" s="52">
        <v>7.7526256402207014</v>
      </c>
      <c r="I735" s="52">
        <v>7.5965018034151459</v>
      </c>
      <c r="J735" s="52" t="s">
        <v>61</v>
      </c>
    </row>
    <row r="736" spans="1:20" x14ac:dyDescent="0.25">
      <c r="A736" s="26" t="s">
        <v>8</v>
      </c>
      <c r="B736" s="26" t="s">
        <v>6</v>
      </c>
      <c r="C736" s="26">
        <v>43069</v>
      </c>
      <c r="D736" s="33" t="s">
        <v>70</v>
      </c>
      <c r="E736" s="27" t="s">
        <v>32</v>
      </c>
      <c r="F736" s="52">
        <v>7.9692989041095874</v>
      </c>
      <c r="G736" s="52">
        <v>7.4967475499429215</v>
      </c>
      <c r="H736" s="52">
        <v>7.5526256402207013</v>
      </c>
      <c r="I736" s="52">
        <v>7.3965018034151457</v>
      </c>
      <c r="J736" s="52" t="s">
        <v>61</v>
      </c>
    </row>
    <row r="737" spans="1:10" x14ac:dyDescent="0.25">
      <c r="A737" s="26" t="s">
        <v>8</v>
      </c>
      <c r="B737" s="26" t="s">
        <v>6</v>
      </c>
      <c r="C737" s="26">
        <v>43069</v>
      </c>
      <c r="D737" s="33" t="s">
        <v>70</v>
      </c>
      <c r="E737" s="27" t="s">
        <v>34</v>
      </c>
      <c r="F737" s="52">
        <v>7.6192989041095869</v>
      </c>
      <c r="G737" s="52">
        <v>7.1467475499429209</v>
      </c>
      <c r="H737" s="52">
        <v>7.2026256402207007</v>
      </c>
      <c r="I737" s="52">
        <v>7.0465018034151452</v>
      </c>
      <c r="J737" s="52" t="s">
        <v>61</v>
      </c>
    </row>
    <row r="738" spans="1:10" x14ac:dyDescent="0.25">
      <c r="A738" s="26" t="s">
        <v>8</v>
      </c>
      <c r="B738" s="26" t="s">
        <v>6</v>
      </c>
      <c r="C738" s="26">
        <v>43069</v>
      </c>
      <c r="D738" s="33" t="s">
        <v>71</v>
      </c>
      <c r="E738" s="27" t="s">
        <v>29</v>
      </c>
      <c r="F738" s="52">
        <v>7.7716682191780819</v>
      </c>
      <c r="G738" s="52">
        <v>7.3257386358447478</v>
      </c>
      <c r="H738" s="52">
        <v>7.3999598858447486</v>
      </c>
      <c r="I738" s="52">
        <v>7.2860072295947491</v>
      </c>
      <c r="J738" s="52" t="s">
        <v>61</v>
      </c>
    </row>
    <row r="739" spans="1:10" x14ac:dyDescent="0.25">
      <c r="A739" s="26" t="s">
        <v>8</v>
      </c>
      <c r="B739" s="26" t="s">
        <v>6</v>
      </c>
      <c r="C739" s="26">
        <v>43069</v>
      </c>
      <c r="D739" s="33" t="s">
        <v>71</v>
      </c>
      <c r="E739" s="27" t="s">
        <v>32</v>
      </c>
      <c r="F739" s="52">
        <v>7.5716682191780817</v>
      </c>
      <c r="G739" s="52">
        <v>7.1257386358447476</v>
      </c>
      <c r="H739" s="52">
        <v>7.1999598858447484</v>
      </c>
      <c r="I739" s="52">
        <v>7.0860072295947489</v>
      </c>
      <c r="J739" s="52" t="s">
        <v>61</v>
      </c>
    </row>
    <row r="740" spans="1:10" x14ac:dyDescent="0.25">
      <c r="A740" s="26" t="s">
        <v>8</v>
      </c>
      <c r="B740" s="26" t="s">
        <v>6</v>
      </c>
      <c r="C740" s="26">
        <v>43069</v>
      </c>
      <c r="D740" s="33" t="s">
        <v>71</v>
      </c>
      <c r="E740" s="27" t="s">
        <v>34</v>
      </c>
      <c r="F740" s="52">
        <v>7.2216682191780821</v>
      </c>
      <c r="G740" s="52">
        <v>6.775738635844748</v>
      </c>
      <c r="H740" s="52">
        <v>6.8499598858447488</v>
      </c>
      <c r="I740" s="52">
        <v>6.7360072295947493</v>
      </c>
      <c r="J740" s="52" t="s">
        <v>61</v>
      </c>
    </row>
    <row r="741" spans="1:10" x14ac:dyDescent="0.25">
      <c r="A741" s="26" t="s">
        <v>8</v>
      </c>
      <c r="B741" s="26" t="s">
        <v>6</v>
      </c>
      <c r="C741" s="26">
        <v>43069</v>
      </c>
      <c r="D741" s="37" t="s">
        <v>72</v>
      </c>
      <c r="E741" s="27" t="s">
        <v>29</v>
      </c>
      <c r="F741" s="52">
        <v>7.6005513698630125</v>
      </c>
      <c r="G741" s="52">
        <v>7.3488131406963459</v>
      </c>
      <c r="H741" s="52">
        <v>7.528242689307457</v>
      </c>
      <c r="I741" s="52">
        <v>7.379906578196346</v>
      </c>
      <c r="J741" s="52" t="s">
        <v>61</v>
      </c>
    </row>
    <row r="742" spans="1:10" x14ac:dyDescent="0.25">
      <c r="A742" s="26" t="s">
        <v>8</v>
      </c>
      <c r="B742" s="26" t="s">
        <v>6</v>
      </c>
      <c r="C742" s="26">
        <v>43069</v>
      </c>
      <c r="D742" s="37" t="s">
        <v>72</v>
      </c>
      <c r="E742" s="27" t="s">
        <v>32</v>
      </c>
      <c r="F742" s="52">
        <v>7.4005513698630123</v>
      </c>
      <c r="G742" s="52">
        <v>7.1488131406963458</v>
      </c>
      <c r="H742" s="52">
        <v>7.3282426893074568</v>
      </c>
      <c r="I742" s="52">
        <v>7.1799065781963467</v>
      </c>
      <c r="J742" s="52" t="s">
        <v>61</v>
      </c>
    </row>
    <row r="743" spans="1:10" x14ac:dyDescent="0.25">
      <c r="A743" s="26" t="s">
        <v>8</v>
      </c>
      <c r="B743" s="26" t="s">
        <v>6</v>
      </c>
      <c r="C743" s="26">
        <v>43069</v>
      </c>
      <c r="D743" s="37" t="s">
        <v>72</v>
      </c>
      <c r="E743" s="27" t="s">
        <v>34</v>
      </c>
      <c r="F743" s="52">
        <v>7.0505513698630127</v>
      </c>
      <c r="G743" s="52">
        <v>6.7988131406963461</v>
      </c>
      <c r="H743" s="52">
        <v>6.9782426893074572</v>
      </c>
      <c r="I743" s="52">
        <v>6.8299065781963462</v>
      </c>
      <c r="J743" s="52" t="s">
        <v>61</v>
      </c>
    </row>
    <row r="744" spans="1:10" x14ac:dyDescent="0.25">
      <c r="A744" s="26" t="s">
        <v>8</v>
      </c>
      <c r="B744" s="26" t="s">
        <v>6</v>
      </c>
      <c r="C744" s="26">
        <v>43069</v>
      </c>
      <c r="D744" s="37" t="s">
        <v>73</v>
      </c>
      <c r="E744" s="27" t="s">
        <v>29</v>
      </c>
      <c r="F744" s="52">
        <v>7.2026712328767122</v>
      </c>
      <c r="G744" s="52">
        <v>6.8188350523211572</v>
      </c>
      <c r="H744" s="52">
        <v>6.8873598902841193</v>
      </c>
      <c r="I744" s="52">
        <v>6.7970817537100459</v>
      </c>
      <c r="J744" s="52" t="s">
        <v>61</v>
      </c>
    </row>
    <row r="745" spans="1:10" x14ac:dyDescent="0.25">
      <c r="A745" s="26" t="s">
        <v>8</v>
      </c>
      <c r="B745" s="26" t="s">
        <v>6</v>
      </c>
      <c r="C745" s="26">
        <v>43069</v>
      </c>
      <c r="D745" s="37" t="s">
        <v>73</v>
      </c>
      <c r="E745" s="27" t="s">
        <v>32</v>
      </c>
      <c r="F745" s="52">
        <v>7.002671232876712</v>
      </c>
      <c r="G745" s="52">
        <v>6.618835052321157</v>
      </c>
      <c r="H745" s="52">
        <v>6.6873598902841191</v>
      </c>
      <c r="I745" s="52">
        <v>6.5970817537100457</v>
      </c>
      <c r="J745" s="52" t="s">
        <v>61</v>
      </c>
    </row>
    <row r="746" spans="1:10" x14ac:dyDescent="0.25">
      <c r="A746" s="26" t="s">
        <v>8</v>
      </c>
      <c r="B746" s="26" t="s">
        <v>6</v>
      </c>
      <c r="C746" s="26">
        <v>43069</v>
      </c>
      <c r="D746" s="37" t="s">
        <v>73</v>
      </c>
      <c r="E746" s="27" t="s">
        <v>34</v>
      </c>
      <c r="F746" s="52">
        <v>6.6526712328767115</v>
      </c>
      <c r="G746" s="52">
        <v>6.2688350523211565</v>
      </c>
      <c r="H746" s="52">
        <v>6.3373598902841195</v>
      </c>
      <c r="I746" s="52">
        <v>6.247081753710046</v>
      </c>
      <c r="J746" s="52" t="s">
        <v>61</v>
      </c>
    </row>
    <row r="747" spans="1:10" x14ac:dyDescent="0.25">
      <c r="A747" s="28" t="s">
        <v>8</v>
      </c>
      <c r="B747" s="28" t="s">
        <v>6</v>
      </c>
      <c r="C747" s="28">
        <v>43100</v>
      </c>
      <c r="D747" s="35" t="s">
        <v>70</v>
      </c>
      <c r="E747" s="29" t="s">
        <v>29</v>
      </c>
      <c r="F747" s="58">
        <v>8.1336626541095889</v>
      </c>
      <c r="G747" s="58">
        <v>7.6745314041095885</v>
      </c>
      <c r="H747" s="58">
        <v>7.7342050152207023</v>
      </c>
      <c r="I747" s="58">
        <v>7.5834267166095914</v>
      </c>
      <c r="J747" s="58" t="s">
        <v>61</v>
      </c>
    </row>
    <row r="748" spans="1:10" x14ac:dyDescent="0.25">
      <c r="A748" s="28" t="s">
        <v>8</v>
      </c>
      <c r="B748" s="28" t="s">
        <v>6</v>
      </c>
      <c r="C748" s="28">
        <v>43100</v>
      </c>
      <c r="D748" s="35" t="s">
        <v>70</v>
      </c>
      <c r="E748" s="29" t="s">
        <v>32</v>
      </c>
      <c r="F748" s="58">
        <v>7.9336626541095878</v>
      </c>
      <c r="G748" s="58">
        <v>7.4745314041095883</v>
      </c>
      <c r="H748" s="58">
        <v>7.5342050152207021</v>
      </c>
      <c r="I748" s="58">
        <v>7.3834267166095913</v>
      </c>
      <c r="J748" s="58" t="s">
        <v>61</v>
      </c>
    </row>
    <row r="749" spans="1:10" x14ac:dyDescent="0.25">
      <c r="A749" s="28" t="s">
        <v>8</v>
      </c>
      <c r="B749" s="28" t="s">
        <v>6</v>
      </c>
      <c r="C749" s="28">
        <v>43100</v>
      </c>
      <c r="D749" s="35" t="s">
        <v>70</v>
      </c>
      <c r="E749" s="29" t="s">
        <v>34</v>
      </c>
      <c r="F749" s="58">
        <v>7.5836626541095882</v>
      </c>
      <c r="G749" s="58">
        <v>7.1245314041095877</v>
      </c>
      <c r="H749" s="58">
        <v>7.1842050152207024</v>
      </c>
      <c r="I749" s="58">
        <v>7.0334267166095916</v>
      </c>
      <c r="J749" s="58" t="s">
        <v>61</v>
      </c>
    </row>
    <row r="750" spans="1:10" x14ac:dyDescent="0.25">
      <c r="A750" s="28" t="s">
        <v>8</v>
      </c>
      <c r="B750" s="28" t="s">
        <v>6</v>
      </c>
      <c r="C750" s="28">
        <v>43100</v>
      </c>
      <c r="D750" s="35" t="s">
        <v>71</v>
      </c>
      <c r="E750" s="29" t="s">
        <v>29</v>
      </c>
      <c r="F750" s="58">
        <v>7.7193369691780802</v>
      </c>
      <c r="G750" s="58">
        <v>7.2973913441780809</v>
      </c>
      <c r="H750" s="58">
        <v>7.3709651636225262</v>
      </c>
      <c r="I750" s="58">
        <v>7.2767849900114143</v>
      </c>
      <c r="J750" s="58" t="s">
        <v>61</v>
      </c>
    </row>
    <row r="751" spans="1:10" x14ac:dyDescent="0.25">
      <c r="A751" s="28" t="s">
        <v>8</v>
      </c>
      <c r="B751" s="28" t="s">
        <v>6</v>
      </c>
      <c r="C751" s="28">
        <v>43100</v>
      </c>
      <c r="D751" s="35" t="s">
        <v>71</v>
      </c>
      <c r="E751" s="29" t="s">
        <v>32</v>
      </c>
      <c r="F751" s="58">
        <v>7.51933696917808</v>
      </c>
      <c r="G751" s="58">
        <v>7.0973913441780807</v>
      </c>
      <c r="H751" s="58">
        <v>7.170965163622526</v>
      </c>
      <c r="I751" s="58">
        <v>7.0767849900114141</v>
      </c>
      <c r="J751" s="58" t="s">
        <v>61</v>
      </c>
    </row>
    <row r="752" spans="1:10" x14ac:dyDescent="0.25">
      <c r="A752" s="28" t="s">
        <v>8</v>
      </c>
      <c r="B752" s="28" t="s">
        <v>6</v>
      </c>
      <c r="C752" s="28">
        <v>43100</v>
      </c>
      <c r="D752" s="35" t="s">
        <v>71</v>
      </c>
      <c r="E752" s="29" t="s">
        <v>34</v>
      </c>
      <c r="F752" s="58">
        <v>7.1693369691780804</v>
      </c>
      <c r="G752" s="58">
        <v>6.7473913441780811</v>
      </c>
      <c r="H752" s="58">
        <v>6.8209651636225264</v>
      </c>
      <c r="I752" s="58">
        <v>6.7267849900114145</v>
      </c>
      <c r="J752" s="58" t="s">
        <v>61</v>
      </c>
    </row>
    <row r="753" spans="1:10" x14ac:dyDescent="0.25">
      <c r="A753" s="28" t="s">
        <v>8</v>
      </c>
      <c r="B753" s="28" t="s">
        <v>6</v>
      </c>
      <c r="C753" s="28">
        <v>43100</v>
      </c>
      <c r="D753" s="35" t="s">
        <v>72</v>
      </c>
      <c r="E753" s="29" t="s">
        <v>29</v>
      </c>
      <c r="F753" s="58">
        <v>7.5621501198630128</v>
      </c>
      <c r="G753" s="58">
        <v>7.3711201198630132</v>
      </c>
      <c r="H753" s="58">
        <v>7.5302524809741245</v>
      </c>
      <c r="I753" s="58">
        <v>7.3820684531963483</v>
      </c>
      <c r="J753" s="58" t="s">
        <v>61</v>
      </c>
    </row>
    <row r="754" spans="1:10" x14ac:dyDescent="0.25">
      <c r="A754" s="28" t="s">
        <v>8</v>
      </c>
      <c r="B754" s="28" t="s">
        <v>6</v>
      </c>
      <c r="C754" s="28">
        <v>43100</v>
      </c>
      <c r="D754" s="35" t="s">
        <v>72</v>
      </c>
      <c r="E754" s="29" t="s">
        <v>32</v>
      </c>
      <c r="F754" s="58">
        <v>7.3621501198630126</v>
      </c>
      <c r="G754" s="58">
        <v>7.1711201198630139</v>
      </c>
      <c r="H754" s="58">
        <v>7.3302524809741243</v>
      </c>
      <c r="I754" s="58">
        <v>7.1820684531963481</v>
      </c>
      <c r="J754" s="58" t="s">
        <v>61</v>
      </c>
    </row>
    <row r="755" spans="1:10" x14ac:dyDescent="0.25">
      <c r="A755" s="28" t="s">
        <v>8</v>
      </c>
      <c r="B755" s="28" t="s">
        <v>6</v>
      </c>
      <c r="C755" s="28">
        <v>43100</v>
      </c>
      <c r="D755" s="35" t="s">
        <v>72</v>
      </c>
      <c r="E755" s="29" t="s">
        <v>34</v>
      </c>
      <c r="F755" s="58">
        <v>7.012150119863013</v>
      </c>
      <c r="G755" s="58">
        <v>6.8211201198630134</v>
      </c>
      <c r="H755" s="58">
        <v>6.9802524809741247</v>
      </c>
      <c r="I755" s="58">
        <v>6.8320684531963476</v>
      </c>
      <c r="J755" s="58" t="s">
        <v>61</v>
      </c>
    </row>
    <row r="756" spans="1:10" x14ac:dyDescent="0.25">
      <c r="A756" s="28" t="s">
        <v>8</v>
      </c>
      <c r="B756" s="28" t="s">
        <v>6</v>
      </c>
      <c r="C756" s="28">
        <v>43100</v>
      </c>
      <c r="D756" s="35" t="s">
        <v>73</v>
      </c>
      <c r="E756" s="29" t="s">
        <v>29</v>
      </c>
      <c r="F756" s="58">
        <v>7.157339982876711</v>
      </c>
      <c r="G756" s="58">
        <v>6.7997564412100457</v>
      </c>
      <c r="H756" s="58">
        <v>6.8662009550989351</v>
      </c>
      <c r="I756" s="58">
        <v>6.7917153995433797</v>
      </c>
      <c r="J756" s="58" t="s">
        <v>61</v>
      </c>
    </row>
    <row r="757" spans="1:10" x14ac:dyDescent="0.25">
      <c r="A757" s="28" t="s">
        <v>8</v>
      </c>
      <c r="B757" s="28" t="s">
        <v>6</v>
      </c>
      <c r="C757" s="28">
        <v>43100</v>
      </c>
      <c r="D757" s="35" t="s">
        <v>73</v>
      </c>
      <c r="E757" s="29" t="s">
        <v>32</v>
      </c>
      <c r="F757" s="58">
        <v>6.9573399828767108</v>
      </c>
      <c r="G757" s="58">
        <v>6.5997564412100456</v>
      </c>
      <c r="H757" s="58">
        <v>6.666200955098935</v>
      </c>
      <c r="I757" s="58">
        <v>6.5917153995433795</v>
      </c>
      <c r="J757" s="58" t="s">
        <v>61</v>
      </c>
    </row>
    <row r="758" spans="1:10" x14ac:dyDescent="0.25">
      <c r="A758" s="28" t="s">
        <v>8</v>
      </c>
      <c r="B758" s="28" t="s">
        <v>6</v>
      </c>
      <c r="C758" s="28">
        <v>43100</v>
      </c>
      <c r="D758" s="35" t="s">
        <v>73</v>
      </c>
      <c r="E758" s="29" t="s">
        <v>34</v>
      </c>
      <c r="F758" s="58">
        <v>6.6073399828767112</v>
      </c>
      <c r="G758" s="58">
        <v>6.2497564412100459</v>
      </c>
      <c r="H758" s="58">
        <v>6.3162009550989353</v>
      </c>
      <c r="I758" s="58">
        <v>6.241715399543379</v>
      </c>
      <c r="J758" s="58" t="s">
        <v>61</v>
      </c>
    </row>
    <row r="759" spans="1:10" x14ac:dyDescent="0.25">
      <c r="A759" s="26" t="s">
        <v>9</v>
      </c>
      <c r="B759" s="26" t="s">
        <v>6</v>
      </c>
      <c r="C759" s="26">
        <v>42736</v>
      </c>
      <c r="D759" s="33" t="s">
        <v>74</v>
      </c>
      <c r="E759" s="27" t="s">
        <v>29</v>
      </c>
      <c r="F759" s="52">
        <v>8.2655378654870635</v>
      </c>
      <c r="G759" s="52">
        <v>7.9462731085426181</v>
      </c>
      <c r="H759" s="52">
        <v>8.0356073840055817</v>
      </c>
      <c r="I759" s="52">
        <v>8.0038161675703989</v>
      </c>
      <c r="J759" s="52">
        <v>7.9918030090055847</v>
      </c>
    </row>
    <row r="760" spans="1:10" x14ac:dyDescent="0.25">
      <c r="A760" s="26" t="s">
        <v>9</v>
      </c>
      <c r="B760" s="26" t="s">
        <v>6</v>
      </c>
      <c r="C760" s="26">
        <v>42736</v>
      </c>
      <c r="D760" s="33" t="s">
        <v>74</v>
      </c>
      <c r="E760" s="27" t="s">
        <v>32</v>
      </c>
      <c r="F760" s="52">
        <v>8.0655378654870624</v>
      </c>
      <c r="G760" s="52">
        <v>7.7462731085426189</v>
      </c>
      <c r="H760" s="52">
        <v>7.8356073840055815</v>
      </c>
      <c r="I760" s="52">
        <v>7.8038161675703988</v>
      </c>
      <c r="J760" s="52">
        <v>7.7918030090055854</v>
      </c>
    </row>
    <row r="761" spans="1:10" x14ac:dyDescent="0.25">
      <c r="A761" s="26" t="s">
        <v>9</v>
      </c>
      <c r="B761" s="26" t="s">
        <v>6</v>
      </c>
      <c r="C761" s="26">
        <v>42736</v>
      </c>
      <c r="D761" s="33" t="s">
        <v>74</v>
      </c>
      <c r="E761" s="27" t="s">
        <v>34</v>
      </c>
      <c r="F761" s="52">
        <v>7.7155378654870628</v>
      </c>
      <c r="G761" s="52">
        <v>7.3962731085426183</v>
      </c>
      <c r="H761" s="52">
        <v>7.485607384005581</v>
      </c>
      <c r="I761" s="52">
        <v>7.4538161675703991</v>
      </c>
      <c r="J761" s="52">
        <v>7.4418030090055849</v>
      </c>
    </row>
    <row r="762" spans="1:10" x14ac:dyDescent="0.25">
      <c r="A762" s="26" t="s">
        <v>9</v>
      </c>
      <c r="B762" s="26" t="s">
        <v>6</v>
      </c>
      <c r="C762" s="26">
        <v>42736</v>
      </c>
      <c r="D762" s="33" t="s">
        <v>75</v>
      </c>
      <c r="E762" s="27" t="s">
        <v>29</v>
      </c>
      <c r="F762" s="52">
        <v>11.547795293569255</v>
      </c>
      <c r="G762" s="52">
        <v>11.156730994958144</v>
      </c>
      <c r="H762" s="52">
        <v>11.246839895421108</v>
      </c>
      <c r="I762" s="52">
        <v>10.999279345652589</v>
      </c>
      <c r="J762" s="52">
        <v>10.900106617643331</v>
      </c>
    </row>
    <row r="763" spans="1:10" x14ac:dyDescent="0.25">
      <c r="A763" s="26" t="s">
        <v>9</v>
      </c>
      <c r="B763" s="26" t="s">
        <v>6</v>
      </c>
      <c r="C763" s="26">
        <v>42736</v>
      </c>
      <c r="D763" s="33" t="s">
        <v>75</v>
      </c>
      <c r="E763" s="27" t="s">
        <v>32</v>
      </c>
      <c r="F763" s="52">
        <v>11.347795293569256</v>
      </c>
      <c r="G763" s="52">
        <v>10.956730994958145</v>
      </c>
      <c r="H763" s="52">
        <v>11.046839895421106</v>
      </c>
      <c r="I763" s="52">
        <v>10.79927934565259</v>
      </c>
      <c r="J763" s="52">
        <v>10.700106617643332</v>
      </c>
    </row>
    <row r="764" spans="1:10" x14ac:dyDescent="0.25">
      <c r="A764" s="26" t="s">
        <v>9</v>
      </c>
      <c r="B764" s="26" t="s">
        <v>6</v>
      </c>
      <c r="C764" s="26">
        <v>42736</v>
      </c>
      <c r="D764" s="33" t="s">
        <v>75</v>
      </c>
      <c r="E764" s="27" t="s">
        <v>34</v>
      </c>
      <c r="F764" s="52">
        <v>10.997795293569256</v>
      </c>
      <c r="G764" s="52">
        <v>10.606730994958145</v>
      </c>
      <c r="H764" s="52">
        <v>10.696839895421107</v>
      </c>
      <c r="I764" s="52">
        <v>10.449279345652588</v>
      </c>
      <c r="J764" s="52">
        <v>10.350106617643331</v>
      </c>
    </row>
    <row r="765" spans="1:10" x14ac:dyDescent="0.25">
      <c r="A765" s="26" t="s">
        <v>9</v>
      </c>
      <c r="B765" s="26" t="s">
        <v>6</v>
      </c>
      <c r="C765" s="26">
        <v>42736</v>
      </c>
      <c r="D765" s="37" t="s">
        <v>76</v>
      </c>
      <c r="E765" s="27" t="s">
        <v>29</v>
      </c>
      <c r="F765" s="52">
        <v>8.8178205093226776</v>
      </c>
      <c r="G765" s="52">
        <v>8.5238077523782358</v>
      </c>
      <c r="H765" s="52">
        <v>8.6083745833967527</v>
      </c>
      <c r="I765" s="52">
        <v>8.5876994780726772</v>
      </c>
      <c r="J765" s="52">
        <v>8.628351768581938</v>
      </c>
    </row>
    <row r="766" spans="1:10" x14ac:dyDescent="0.25">
      <c r="A766" s="26" t="s">
        <v>9</v>
      </c>
      <c r="B766" s="26" t="s">
        <v>6</v>
      </c>
      <c r="C766" s="26">
        <v>42736</v>
      </c>
      <c r="D766" s="37" t="s">
        <v>76</v>
      </c>
      <c r="E766" s="27" t="s">
        <v>32</v>
      </c>
      <c r="F766" s="52">
        <v>8.6178205093226783</v>
      </c>
      <c r="G766" s="52">
        <v>8.3238077523782348</v>
      </c>
      <c r="H766" s="52">
        <v>8.4083745833967534</v>
      </c>
      <c r="I766" s="52">
        <v>8.3876994780726779</v>
      </c>
      <c r="J766" s="52">
        <v>8.4283517685819369</v>
      </c>
    </row>
    <row r="767" spans="1:10" x14ac:dyDescent="0.25">
      <c r="A767" s="26" t="s">
        <v>9</v>
      </c>
      <c r="B767" s="26" t="s">
        <v>6</v>
      </c>
      <c r="C767" s="26">
        <v>42736</v>
      </c>
      <c r="D767" s="37" t="s">
        <v>76</v>
      </c>
      <c r="E767" s="27" t="s">
        <v>34</v>
      </c>
      <c r="F767" s="52">
        <v>8.2678205093226786</v>
      </c>
      <c r="G767" s="52">
        <v>7.9738077523782351</v>
      </c>
      <c r="H767" s="52">
        <v>8.0583745833967519</v>
      </c>
      <c r="I767" s="52">
        <v>8.0376994780726783</v>
      </c>
      <c r="J767" s="52">
        <v>8.0783517685819373</v>
      </c>
    </row>
    <row r="768" spans="1:10" x14ac:dyDescent="0.25">
      <c r="A768" s="28" t="s">
        <v>9</v>
      </c>
      <c r="B768" s="28" t="s">
        <v>6</v>
      </c>
      <c r="C768" s="28">
        <v>42794</v>
      </c>
      <c r="D768" s="35" t="s">
        <v>74</v>
      </c>
      <c r="E768" s="29" t="s">
        <v>29</v>
      </c>
      <c r="F768" s="58">
        <v>8.0168862960426175</v>
      </c>
      <c r="G768" s="58">
        <v>7.9976413238203978</v>
      </c>
      <c r="H768" s="58">
        <v>7.9686361664129901</v>
      </c>
      <c r="I768" s="58">
        <v>8.0390807543759539</v>
      </c>
      <c r="J768" s="58">
        <v>8.0045712497463235</v>
      </c>
    </row>
    <row r="769" spans="1:10" x14ac:dyDescent="0.25">
      <c r="A769" s="28" t="s">
        <v>9</v>
      </c>
      <c r="B769" s="28" t="s">
        <v>6</v>
      </c>
      <c r="C769" s="28">
        <v>42794</v>
      </c>
      <c r="D769" s="35" t="s">
        <v>74</v>
      </c>
      <c r="E769" s="29" t="s">
        <v>32</v>
      </c>
      <c r="F769" s="58">
        <v>7.8168862960426182</v>
      </c>
      <c r="G769" s="58">
        <v>7.7976413238203977</v>
      </c>
      <c r="H769" s="58">
        <v>7.7686361664129908</v>
      </c>
      <c r="I769" s="58">
        <v>7.8390807543759538</v>
      </c>
      <c r="J769" s="58">
        <v>7.8045712497463242</v>
      </c>
    </row>
    <row r="770" spans="1:10" x14ac:dyDescent="0.25">
      <c r="A770" s="28" t="s">
        <v>9</v>
      </c>
      <c r="B770" s="28" t="s">
        <v>6</v>
      </c>
      <c r="C770" s="28">
        <v>42794</v>
      </c>
      <c r="D770" s="35" t="s">
        <v>74</v>
      </c>
      <c r="E770" s="29" t="s">
        <v>34</v>
      </c>
      <c r="F770" s="58">
        <v>7.4668862960426186</v>
      </c>
      <c r="G770" s="58">
        <v>7.4476413238203971</v>
      </c>
      <c r="H770" s="58">
        <v>7.4186361664129903</v>
      </c>
      <c r="I770" s="58">
        <v>7.4890807543759532</v>
      </c>
      <c r="J770" s="58">
        <v>7.4545712497463246</v>
      </c>
    </row>
    <row r="771" spans="1:10" x14ac:dyDescent="0.25">
      <c r="A771" s="28" t="s">
        <v>9</v>
      </c>
      <c r="B771" s="28" t="s">
        <v>6</v>
      </c>
      <c r="C771" s="28">
        <v>42794</v>
      </c>
      <c r="D771" s="35" t="s">
        <v>75</v>
      </c>
      <c r="E771" s="29" t="s">
        <v>29</v>
      </c>
      <c r="F771" s="58">
        <v>11.270017307458145</v>
      </c>
      <c r="G771" s="58">
        <v>11.199866835235921</v>
      </c>
      <c r="H771" s="58">
        <v>11.126815677828514</v>
      </c>
      <c r="I771" s="58">
        <v>11.003599515791477</v>
      </c>
      <c r="J771" s="58">
        <v>10.898953372272961</v>
      </c>
    </row>
    <row r="772" spans="1:10" x14ac:dyDescent="0.25">
      <c r="A772" s="28" t="s">
        <v>9</v>
      </c>
      <c r="B772" s="28" t="s">
        <v>6</v>
      </c>
      <c r="C772" s="28">
        <v>42794</v>
      </c>
      <c r="D772" s="35" t="s">
        <v>75</v>
      </c>
      <c r="E772" s="29" t="s">
        <v>32</v>
      </c>
      <c r="F772" s="58">
        <v>11.070017307458146</v>
      </c>
      <c r="G772" s="58">
        <v>10.999866835235922</v>
      </c>
      <c r="H772" s="58">
        <v>10.926815677828515</v>
      </c>
      <c r="I772" s="58">
        <v>10.803599515791477</v>
      </c>
      <c r="J772" s="58">
        <v>10.698953372272962</v>
      </c>
    </row>
    <row r="773" spans="1:10" x14ac:dyDescent="0.25">
      <c r="A773" s="28" t="s">
        <v>9</v>
      </c>
      <c r="B773" s="28" t="s">
        <v>6</v>
      </c>
      <c r="C773" s="28">
        <v>42794</v>
      </c>
      <c r="D773" s="35" t="s">
        <v>75</v>
      </c>
      <c r="E773" s="29" t="s">
        <v>34</v>
      </c>
      <c r="F773" s="58">
        <v>10.720017307458146</v>
      </c>
      <c r="G773" s="58">
        <v>10.649866835235922</v>
      </c>
      <c r="H773" s="58">
        <v>10.576815677828515</v>
      </c>
      <c r="I773" s="58">
        <v>10.453599515791478</v>
      </c>
      <c r="J773" s="58">
        <v>10.348953372272963</v>
      </c>
    </row>
    <row r="774" spans="1:10" x14ac:dyDescent="0.25">
      <c r="A774" s="28" t="s">
        <v>9</v>
      </c>
      <c r="B774" s="28" t="s">
        <v>6</v>
      </c>
      <c r="C774" s="28">
        <v>42794</v>
      </c>
      <c r="D774" s="35" t="s">
        <v>76</v>
      </c>
      <c r="E774" s="29" t="s">
        <v>29</v>
      </c>
      <c r="F774" s="58">
        <v>8.5986652732115694</v>
      </c>
      <c r="G774" s="58">
        <v>8.5766739676560118</v>
      </c>
      <c r="H774" s="58">
        <v>8.5575009213597166</v>
      </c>
      <c r="I774" s="58">
        <v>8.6232939815449008</v>
      </c>
      <c r="J774" s="58">
        <v>8.6477732083967531</v>
      </c>
    </row>
    <row r="775" spans="1:10" x14ac:dyDescent="0.25">
      <c r="A775" s="28" t="s">
        <v>9</v>
      </c>
      <c r="B775" s="28" t="s">
        <v>6</v>
      </c>
      <c r="C775" s="28">
        <v>42794</v>
      </c>
      <c r="D775" s="35" t="s">
        <v>76</v>
      </c>
      <c r="E775" s="29" t="s">
        <v>32</v>
      </c>
      <c r="F775" s="58">
        <v>8.3986652732115701</v>
      </c>
      <c r="G775" s="58">
        <v>8.3766739676560125</v>
      </c>
      <c r="H775" s="58">
        <v>8.3575009213597173</v>
      </c>
      <c r="I775" s="58">
        <v>8.4232939815449015</v>
      </c>
      <c r="J775" s="58">
        <v>8.4477732083967521</v>
      </c>
    </row>
    <row r="776" spans="1:10" x14ac:dyDescent="0.25">
      <c r="A776" s="28" t="s">
        <v>9</v>
      </c>
      <c r="B776" s="28" t="s">
        <v>6</v>
      </c>
      <c r="C776" s="28">
        <v>42794</v>
      </c>
      <c r="D776" s="35" t="s">
        <v>76</v>
      </c>
      <c r="E776" s="29" t="s">
        <v>34</v>
      </c>
      <c r="F776" s="58">
        <v>8.0486652732115704</v>
      </c>
      <c r="G776" s="58">
        <v>8.0266739676560128</v>
      </c>
      <c r="H776" s="58">
        <v>8.0075009213597177</v>
      </c>
      <c r="I776" s="58">
        <v>8.0732939815449019</v>
      </c>
      <c r="J776" s="58">
        <v>8.0977732083967524</v>
      </c>
    </row>
    <row r="777" spans="1:10" x14ac:dyDescent="0.25">
      <c r="A777" s="26" t="s">
        <v>9</v>
      </c>
      <c r="B777" s="26" t="s">
        <v>6</v>
      </c>
      <c r="C777" s="26">
        <v>42825</v>
      </c>
      <c r="D777" s="33" t="s">
        <v>74</v>
      </c>
      <c r="E777" s="27" t="s">
        <v>29</v>
      </c>
      <c r="F777" s="52">
        <v>7.6835977265981743</v>
      </c>
      <c r="G777" s="52">
        <v>7.9985947057648401</v>
      </c>
      <c r="H777" s="52">
        <v>7.877708837709287</v>
      </c>
      <c r="I777" s="52">
        <v>8.0489595911815073</v>
      </c>
      <c r="J777" s="52">
        <v>8.0013667682648411</v>
      </c>
    </row>
    <row r="778" spans="1:10" x14ac:dyDescent="0.25">
      <c r="A778" s="26" t="s">
        <v>9</v>
      </c>
      <c r="B778" s="26" t="s">
        <v>6</v>
      </c>
      <c r="C778" s="26">
        <v>42825</v>
      </c>
      <c r="D778" s="33" t="s">
        <v>74</v>
      </c>
      <c r="E778" s="27" t="s">
        <v>32</v>
      </c>
      <c r="F778" s="52">
        <v>7.4835977265981741</v>
      </c>
      <c r="G778" s="52">
        <v>7.7985947057648399</v>
      </c>
      <c r="H778" s="52">
        <v>7.6777088377092868</v>
      </c>
      <c r="I778" s="52">
        <v>7.8489595911815071</v>
      </c>
      <c r="J778" s="52">
        <v>7.8013667682648418</v>
      </c>
    </row>
    <row r="779" spans="1:10" x14ac:dyDescent="0.25">
      <c r="A779" s="26" t="s">
        <v>9</v>
      </c>
      <c r="B779" s="26" t="s">
        <v>6</v>
      </c>
      <c r="C779" s="26">
        <v>42825</v>
      </c>
      <c r="D779" s="33" t="s">
        <v>74</v>
      </c>
      <c r="E779" s="27" t="s">
        <v>34</v>
      </c>
      <c r="F779" s="52">
        <v>7.1335977265981736</v>
      </c>
      <c r="G779" s="52">
        <v>7.4485947057648403</v>
      </c>
      <c r="H779" s="52">
        <v>7.3277088377092863</v>
      </c>
      <c r="I779" s="52">
        <v>7.4989595911815075</v>
      </c>
      <c r="J779" s="52">
        <v>7.4513667682648421</v>
      </c>
    </row>
    <row r="780" spans="1:10" x14ac:dyDescent="0.25">
      <c r="A780" s="26" t="s">
        <v>9</v>
      </c>
      <c r="B780" s="26" t="s">
        <v>6</v>
      </c>
      <c r="C780" s="26">
        <v>42825</v>
      </c>
      <c r="D780" s="33" t="s">
        <v>75</v>
      </c>
      <c r="E780" s="27" t="s">
        <v>29</v>
      </c>
      <c r="F780" s="52">
        <v>10.927504321347033</v>
      </c>
      <c r="G780" s="52">
        <v>11.218053842180364</v>
      </c>
      <c r="H780" s="52">
        <v>10.987079682458141</v>
      </c>
      <c r="I780" s="52">
        <v>10.994188019263699</v>
      </c>
      <c r="J780" s="52">
        <v>10.889145015791479</v>
      </c>
    </row>
    <row r="781" spans="1:10" x14ac:dyDescent="0.25">
      <c r="A781" s="26" t="s">
        <v>9</v>
      </c>
      <c r="B781" s="26" t="s">
        <v>6</v>
      </c>
      <c r="C781" s="26">
        <v>42825</v>
      </c>
      <c r="D781" s="33" t="s">
        <v>75</v>
      </c>
      <c r="E781" s="27" t="s">
        <v>32</v>
      </c>
      <c r="F781" s="52">
        <v>10.727504321347032</v>
      </c>
      <c r="G781" s="52">
        <v>11.018053842180365</v>
      </c>
      <c r="H781" s="52">
        <v>10.787079682458142</v>
      </c>
      <c r="I781" s="52">
        <v>10.794188019263698</v>
      </c>
      <c r="J781" s="52">
        <v>10.689145015791478</v>
      </c>
    </row>
    <row r="782" spans="1:10" x14ac:dyDescent="0.25">
      <c r="A782" s="26" t="s">
        <v>9</v>
      </c>
      <c r="B782" s="26" t="s">
        <v>6</v>
      </c>
      <c r="C782" s="26">
        <v>42825</v>
      </c>
      <c r="D782" s="33" t="s">
        <v>75</v>
      </c>
      <c r="E782" s="27" t="s">
        <v>34</v>
      </c>
      <c r="F782" s="52">
        <v>10.377504321347033</v>
      </c>
      <c r="G782" s="52">
        <v>10.668053842180365</v>
      </c>
      <c r="H782" s="52">
        <v>10.437079682458142</v>
      </c>
      <c r="I782" s="52">
        <v>10.444188019263699</v>
      </c>
      <c r="J782" s="52">
        <v>10.339145015791479</v>
      </c>
    </row>
    <row r="783" spans="1:10" x14ac:dyDescent="0.25">
      <c r="A783" s="26" t="s">
        <v>9</v>
      </c>
      <c r="B783" s="26" t="s">
        <v>6</v>
      </c>
      <c r="C783" s="26">
        <v>42825</v>
      </c>
      <c r="D783" s="37" t="s">
        <v>76</v>
      </c>
      <c r="E783" s="27" t="s">
        <v>29</v>
      </c>
      <c r="F783" s="52">
        <v>8.2968703704337905</v>
      </c>
      <c r="G783" s="52">
        <v>8.5789113496004568</v>
      </c>
      <c r="H783" s="52">
        <v>8.4772260371004577</v>
      </c>
      <c r="I783" s="52">
        <v>8.6324238183504569</v>
      </c>
      <c r="J783" s="52">
        <v>8.6505026482115674</v>
      </c>
    </row>
    <row r="784" spans="1:10" x14ac:dyDescent="0.25">
      <c r="A784" s="26" t="s">
        <v>9</v>
      </c>
      <c r="B784" s="26" t="s">
        <v>6</v>
      </c>
      <c r="C784" s="26">
        <v>42825</v>
      </c>
      <c r="D784" s="37" t="s">
        <v>76</v>
      </c>
      <c r="E784" s="27" t="s">
        <v>32</v>
      </c>
      <c r="F784" s="52">
        <v>8.0968703704337894</v>
      </c>
      <c r="G784" s="52">
        <v>8.3789113496004557</v>
      </c>
      <c r="H784" s="52">
        <v>8.2772260371004585</v>
      </c>
      <c r="I784" s="52">
        <v>8.4324238183504576</v>
      </c>
      <c r="J784" s="52">
        <v>8.4505026482115682</v>
      </c>
    </row>
    <row r="785" spans="1:10" x14ac:dyDescent="0.25">
      <c r="A785" s="26" t="s">
        <v>9</v>
      </c>
      <c r="B785" s="26" t="s">
        <v>6</v>
      </c>
      <c r="C785" s="26">
        <v>42825</v>
      </c>
      <c r="D785" s="37" t="s">
        <v>76</v>
      </c>
      <c r="E785" s="27" t="s">
        <v>34</v>
      </c>
      <c r="F785" s="52">
        <v>7.7468703704337898</v>
      </c>
      <c r="G785" s="52">
        <v>8.028911349600456</v>
      </c>
      <c r="H785" s="52">
        <v>7.9272260371004579</v>
      </c>
      <c r="I785" s="52">
        <v>8.082423818350458</v>
      </c>
      <c r="J785" s="52">
        <v>8.1005026482115685</v>
      </c>
    </row>
    <row r="786" spans="1:10" x14ac:dyDescent="0.25">
      <c r="A786" s="28" t="s">
        <v>9</v>
      </c>
      <c r="B786" s="28" t="s">
        <v>6</v>
      </c>
      <c r="C786" s="28">
        <v>42855</v>
      </c>
      <c r="D786" s="35" t="s">
        <v>74</v>
      </c>
      <c r="E786" s="29" t="s">
        <v>29</v>
      </c>
      <c r="F786" s="58">
        <v>7.5347058238203957</v>
      </c>
      <c r="G786" s="58">
        <v>7.9841044210426206</v>
      </c>
      <c r="H786" s="58">
        <v>7.8460476201166953</v>
      </c>
      <c r="I786" s="58">
        <v>8.0486199279870636</v>
      </c>
      <c r="J786" s="58">
        <v>7.9925031756722502</v>
      </c>
    </row>
    <row r="787" spans="1:10" x14ac:dyDescent="0.25">
      <c r="A787" s="28" t="s">
        <v>9</v>
      </c>
      <c r="B787" s="28" t="s">
        <v>6</v>
      </c>
      <c r="C787" s="28">
        <v>42855</v>
      </c>
      <c r="D787" s="35" t="s">
        <v>74</v>
      </c>
      <c r="E787" s="29" t="s">
        <v>32</v>
      </c>
      <c r="F787" s="58">
        <v>7.3347058238203955</v>
      </c>
      <c r="G787" s="58">
        <v>7.7841044210426205</v>
      </c>
      <c r="H787" s="58">
        <v>7.6460476201166951</v>
      </c>
      <c r="I787" s="58">
        <v>7.8486199279870634</v>
      </c>
      <c r="J787" s="58">
        <v>7.79250317567225</v>
      </c>
    </row>
    <row r="788" spans="1:10" x14ac:dyDescent="0.25">
      <c r="A788" s="28" t="s">
        <v>9</v>
      </c>
      <c r="B788" s="28" t="s">
        <v>6</v>
      </c>
      <c r="C788" s="28">
        <v>42855</v>
      </c>
      <c r="D788" s="35" t="s">
        <v>74</v>
      </c>
      <c r="E788" s="29" t="s">
        <v>34</v>
      </c>
      <c r="F788" s="58">
        <v>6.9847058238203958</v>
      </c>
      <c r="G788" s="58">
        <v>7.4341044210426208</v>
      </c>
      <c r="H788" s="58">
        <v>7.2960476201166955</v>
      </c>
      <c r="I788" s="58">
        <v>7.4986199279870629</v>
      </c>
      <c r="J788" s="58">
        <v>7.4425031756722504</v>
      </c>
    </row>
    <row r="789" spans="1:10" x14ac:dyDescent="0.25">
      <c r="A789" s="28" t="s">
        <v>9</v>
      </c>
      <c r="B789" s="28" t="s">
        <v>6</v>
      </c>
      <c r="C789" s="28">
        <v>42855</v>
      </c>
      <c r="D789" s="35" t="s">
        <v>75</v>
      </c>
      <c r="E789" s="29" t="s">
        <v>29</v>
      </c>
      <c r="F789" s="58">
        <v>10.70964633523592</v>
      </c>
      <c r="G789" s="58">
        <v>11.188304849124808</v>
      </c>
      <c r="H789" s="58">
        <v>10.887468687087772</v>
      </c>
      <c r="I789" s="58">
        <v>10.961735856069255</v>
      </c>
      <c r="J789" s="58">
        <v>10.866698770421106</v>
      </c>
    </row>
    <row r="790" spans="1:10" x14ac:dyDescent="0.25">
      <c r="A790" s="28" t="s">
        <v>9</v>
      </c>
      <c r="B790" s="28" t="s">
        <v>6</v>
      </c>
      <c r="C790" s="28">
        <v>42855</v>
      </c>
      <c r="D790" s="35" t="s">
        <v>75</v>
      </c>
      <c r="E790" s="29" t="s">
        <v>32</v>
      </c>
      <c r="F790" s="58">
        <v>10.509646335235921</v>
      </c>
      <c r="G790" s="58">
        <v>10.988304849124809</v>
      </c>
      <c r="H790" s="58">
        <v>10.687468687087772</v>
      </c>
      <c r="I790" s="58">
        <v>10.761735856069254</v>
      </c>
      <c r="J790" s="58">
        <v>10.666698770421107</v>
      </c>
    </row>
    <row r="791" spans="1:10" x14ac:dyDescent="0.25">
      <c r="A791" s="28" t="s">
        <v>9</v>
      </c>
      <c r="B791" s="28" t="s">
        <v>6</v>
      </c>
      <c r="C791" s="28">
        <v>42855</v>
      </c>
      <c r="D791" s="35" t="s">
        <v>75</v>
      </c>
      <c r="E791" s="29" t="s">
        <v>34</v>
      </c>
      <c r="F791" s="58">
        <v>10.159646335235921</v>
      </c>
      <c r="G791" s="58">
        <v>10.638304849124809</v>
      </c>
      <c r="H791" s="58">
        <v>10.337468687087773</v>
      </c>
      <c r="I791" s="58">
        <v>10.411735856069255</v>
      </c>
      <c r="J791" s="58">
        <v>10.316698770421107</v>
      </c>
    </row>
    <row r="792" spans="1:10" x14ac:dyDescent="0.25">
      <c r="A792" s="28" t="s">
        <v>9</v>
      </c>
      <c r="B792" s="28" t="s">
        <v>6</v>
      </c>
      <c r="C792" s="28">
        <v>42855</v>
      </c>
      <c r="D792" s="35" t="s">
        <v>76</v>
      </c>
      <c r="E792" s="29" t="s">
        <v>29</v>
      </c>
      <c r="F792" s="58">
        <v>8.1464448009893449</v>
      </c>
      <c r="G792" s="58">
        <v>8.5599270648782344</v>
      </c>
      <c r="H792" s="58">
        <v>8.4427352639523097</v>
      </c>
      <c r="I792" s="58">
        <v>8.6311122384893455</v>
      </c>
      <c r="J792" s="58">
        <v>8.6477156435819378</v>
      </c>
    </row>
    <row r="793" spans="1:10" x14ac:dyDescent="0.25">
      <c r="A793" s="28" t="s">
        <v>9</v>
      </c>
      <c r="B793" s="28" t="s">
        <v>6</v>
      </c>
      <c r="C793" s="28">
        <v>42855</v>
      </c>
      <c r="D793" s="35" t="s">
        <v>76</v>
      </c>
      <c r="E793" s="29" t="s">
        <v>32</v>
      </c>
      <c r="F793" s="58">
        <v>7.9464448009893447</v>
      </c>
      <c r="G793" s="58">
        <v>8.3599270648782333</v>
      </c>
      <c r="H793" s="58">
        <v>8.2427352639523086</v>
      </c>
      <c r="I793" s="58">
        <v>8.4311122384893444</v>
      </c>
      <c r="J793" s="58">
        <v>8.4477156435819385</v>
      </c>
    </row>
    <row r="794" spans="1:10" x14ac:dyDescent="0.25">
      <c r="A794" s="28" t="s">
        <v>9</v>
      </c>
      <c r="B794" s="28" t="s">
        <v>6</v>
      </c>
      <c r="C794" s="28">
        <v>42855</v>
      </c>
      <c r="D794" s="35" t="s">
        <v>76</v>
      </c>
      <c r="E794" s="29" t="s">
        <v>34</v>
      </c>
      <c r="F794" s="58">
        <v>7.5964448009893442</v>
      </c>
      <c r="G794" s="58">
        <v>8.0099270648782337</v>
      </c>
      <c r="H794" s="58">
        <v>7.892735263952309</v>
      </c>
      <c r="I794" s="58">
        <v>8.0811122384893448</v>
      </c>
      <c r="J794" s="58">
        <v>8.0977156435819388</v>
      </c>
    </row>
    <row r="795" spans="1:10" x14ac:dyDescent="0.25">
      <c r="A795" s="26" t="s">
        <v>9</v>
      </c>
      <c r="B795" s="26" t="s">
        <v>6</v>
      </c>
      <c r="C795" s="26">
        <v>42886</v>
      </c>
      <c r="D795" s="33" t="s">
        <v>74</v>
      </c>
      <c r="E795" s="27" t="s">
        <v>29</v>
      </c>
      <c r="F795" s="52">
        <v>7.4887122543759519</v>
      </c>
      <c r="G795" s="52">
        <v>7.9444156363203957</v>
      </c>
      <c r="H795" s="52">
        <v>7.8485194025241016</v>
      </c>
      <c r="I795" s="52">
        <v>8.042511181459286</v>
      </c>
      <c r="J795" s="52">
        <v>7.9809408053018798</v>
      </c>
    </row>
    <row r="796" spans="1:10" x14ac:dyDescent="0.25">
      <c r="A796" s="26" t="s">
        <v>9</v>
      </c>
      <c r="B796" s="26" t="s">
        <v>6</v>
      </c>
      <c r="C796" s="26">
        <v>42886</v>
      </c>
      <c r="D796" s="33" t="s">
        <v>74</v>
      </c>
      <c r="E796" s="27" t="s">
        <v>32</v>
      </c>
      <c r="F796" s="52">
        <v>7.2887122543759517</v>
      </c>
      <c r="G796" s="52">
        <v>7.7444156363203955</v>
      </c>
      <c r="H796" s="52">
        <v>7.6485194025241015</v>
      </c>
      <c r="I796" s="52">
        <v>7.8425111814592867</v>
      </c>
      <c r="J796" s="52">
        <v>7.7809408053018796</v>
      </c>
    </row>
    <row r="797" spans="1:10" x14ac:dyDescent="0.25">
      <c r="A797" s="26" t="s">
        <v>9</v>
      </c>
      <c r="B797" s="26" t="s">
        <v>6</v>
      </c>
      <c r="C797" s="26">
        <v>42886</v>
      </c>
      <c r="D797" s="33" t="s">
        <v>74</v>
      </c>
      <c r="E797" s="27" t="s">
        <v>34</v>
      </c>
      <c r="F797" s="52">
        <v>6.9387122543759521</v>
      </c>
      <c r="G797" s="52">
        <v>7.3944156363203959</v>
      </c>
      <c r="H797" s="52">
        <v>7.2985194025241018</v>
      </c>
      <c r="I797" s="52">
        <v>7.4925111814592871</v>
      </c>
      <c r="J797" s="52">
        <v>7.4309408053018799</v>
      </c>
    </row>
    <row r="798" spans="1:10" x14ac:dyDescent="0.25">
      <c r="A798" s="26" t="s">
        <v>9</v>
      </c>
      <c r="B798" s="26" t="s">
        <v>6</v>
      </c>
      <c r="C798" s="26">
        <v>42886</v>
      </c>
      <c r="D798" s="33" t="s">
        <v>75</v>
      </c>
      <c r="E798" s="27" t="s">
        <v>29</v>
      </c>
      <c r="F798" s="52">
        <v>10.638307015791476</v>
      </c>
      <c r="G798" s="52">
        <v>11.168417689402588</v>
      </c>
      <c r="H798" s="52">
        <v>10.838563802828514</v>
      </c>
      <c r="I798" s="52">
        <v>10.943077776208145</v>
      </c>
      <c r="J798" s="52">
        <v>10.854595858384069</v>
      </c>
    </row>
    <row r="799" spans="1:10" x14ac:dyDescent="0.25">
      <c r="A799" s="26" t="s">
        <v>9</v>
      </c>
      <c r="B799" s="26" t="s">
        <v>6</v>
      </c>
      <c r="C799" s="26">
        <v>42886</v>
      </c>
      <c r="D799" s="33" t="s">
        <v>75</v>
      </c>
      <c r="E799" s="27" t="s">
        <v>32</v>
      </c>
      <c r="F799" s="52">
        <v>10.438307015791477</v>
      </c>
      <c r="G799" s="52">
        <v>10.968417689402589</v>
      </c>
      <c r="H799" s="52">
        <v>10.638563802828513</v>
      </c>
      <c r="I799" s="52">
        <v>10.743077776208144</v>
      </c>
      <c r="J799" s="52">
        <v>10.65459585838407</v>
      </c>
    </row>
    <row r="800" spans="1:10" x14ac:dyDescent="0.25">
      <c r="A800" s="26" t="s">
        <v>9</v>
      </c>
      <c r="B800" s="26" t="s">
        <v>6</v>
      </c>
      <c r="C800" s="26">
        <v>42886</v>
      </c>
      <c r="D800" s="33" t="s">
        <v>75</v>
      </c>
      <c r="E800" s="27" t="s">
        <v>34</v>
      </c>
      <c r="F800" s="52">
        <v>10.088307015791475</v>
      </c>
      <c r="G800" s="52">
        <v>10.618417689402587</v>
      </c>
      <c r="H800" s="52">
        <v>10.288563802828513</v>
      </c>
      <c r="I800" s="52">
        <v>10.393077776208145</v>
      </c>
      <c r="J800" s="52">
        <v>10.30459585838407</v>
      </c>
    </row>
    <row r="801" spans="1:10" x14ac:dyDescent="0.25">
      <c r="A801" s="26" t="s">
        <v>9</v>
      </c>
      <c r="B801" s="26" t="s">
        <v>6</v>
      </c>
      <c r="C801" s="26">
        <v>42886</v>
      </c>
      <c r="D801" s="37" t="s">
        <v>76</v>
      </c>
      <c r="E801" s="27" t="s">
        <v>29</v>
      </c>
      <c r="F801" s="52">
        <v>8.1079412315449009</v>
      </c>
      <c r="G801" s="52">
        <v>8.5234482801560105</v>
      </c>
      <c r="H801" s="52">
        <v>8.446716935248606</v>
      </c>
      <c r="I801" s="52">
        <v>8.6269205752948999</v>
      </c>
      <c r="J801" s="52">
        <v>8.6450831945078654</v>
      </c>
    </row>
    <row r="802" spans="1:10" x14ac:dyDescent="0.25">
      <c r="A802" s="26" t="s">
        <v>9</v>
      </c>
      <c r="B802" s="26" t="s">
        <v>6</v>
      </c>
      <c r="C802" s="26">
        <v>42886</v>
      </c>
      <c r="D802" s="37" t="s">
        <v>76</v>
      </c>
      <c r="E802" s="27" t="s">
        <v>32</v>
      </c>
      <c r="F802" s="52">
        <v>7.9079412315449007</v>
      </c>
      <c r="G802" s="52">
        <v>8.3234482801560112</v>
      </c>
      <c r="H802" s="52">
        <v>8.2467169352486049</v>
      </c>
      <c r="I802" s="52">
        <v>8.4269205752949006</v>
      </c>
      <c r="J802" s="52">
        <v>8.4450831945078644</v>
      </c>
    </row>
    <row r="803" spans="1:10" x14ac:dyDescent="0.25">
      <c r="A803" s="26" t="s">
        <v>9</v>
      </c>
      <c r="B803" s="26" t="s">
        <v>6</v>
      </c>
      <c r="C803" s="26">
        <v>42886</v>
      </c>
      <c r="D803" s="37" t="s">
        <v>76</v>
      </c>
      <c r="E803" s="27" t="s">
        <v>34</v>
      </c>
      <c r="F803" s="52">
        <v>7.5579412315449002</v>
      </c>
      <c r="G803" s="52">
        <v>7.9734482801560107</v>
      </c>
      <c r="H803" s="52">
        <v>7.8967169352486053</v>
      </c>
      <c r="I803" s="52">
        <v>8.0769205752949009</v>
      </c>
      <c r="J803" s="52">
        <v>8.0950831945078647</v>
      </c>
    </row>
    <row r="804" spans="1:10" x14ac:dyDescent="0.25">
      <c r="A804" s="28" t="s">
        <v>9</v>
      </c>
      <c r="B804" s="28" t="s">
        <v>6</v>
      </c>
      <c r="C804" s="28">
        <v>42916</v>
      </c>
      <c r="D804" s="35" t="s">
        <v>74</v>
      </c>
      <c r="E804" s="29" t="s">
        <v>29</v>
      </c>
      <c r="F804" s="58">
        <v>7.4999280182648409</v>
      </c>
      <c r="G804" s="58">
        <v>7.8981285182648389</v>
      </c>
      <c r="H804" s="58">
        <v>7.8652221849315067</v>
      </c>
      <c r="I804" s="58">
        <v>8.0364113515981739</v>
      </c>
      <c r="J804" s="58">
        <v>7.9692595460426192</v>
      </c>
    </row>
    <row r="805" spans="1:10" x14ac:dyDescent="0.25">
      <c r="A805" s="28" t="s">
        <v>9</v>
      </c>
      <c r="B805" s="28" t="s">
        <v>6</v>
      </c>
      <c r="C805" s="28">
        <v>42916</v>
      </c>
      <c r="D805" s="35" t="s">
        <v>74</v>
      </c>
      <c r="E805" s="29" t="s">
        <v>32</v>
      </c>
      <c r="F805" s="58">
        <v>7.2999280182648407</v>
      </c>
      <c r="G805" s="58">
        <v>7.6981285182648396</v>
      </c>
      <c r="H805" s="58">
        <v>7.6652221849315065</v>
      </c>
      <c r="I805" s="58">
        <v>7.8364113515981746</v>
      </c>
      <c r="J805" s="58">
        <v>7.769259546042619</v>
      </c>
    </row>
    <row r="806" spans="1:10" x14ac:dyDescent="0.25">
      <c r="A806" s="28" t="s">
        <v>9</v>
      </c>
      <c r="B806" s="28" t="s">
        <v>6</v>
      </c>
      <c r="C806" s="28">
        <v>42916</v>
      </c>
      <c r="D806" s="35" t="s">
        <v>74</v>
      </c>
      <c r="E806" s="29" t="s">
        <v>34</v>
      </c>
      <c r="F806" s="58">
        <v>6.9499280182648402</v>
      </c>
      <c r="G806" s="58">
        <v>7.348128518264839</v>
      </c>
      <c r="H806" s="58">
        <v>7.3152221849315069</v>
      </c>
      <c r="I806" s="58">
        <v>7.4864113515981741</v>
      </c>
      <c r="J806" s="58">
        <v>7.4192595460426194</v>
      </c>
    </row>
    <row r="807" spans="1:10" x14ac:dyDescent="0.25">
      <c r="A807" s="28" t="s">
        <v>9</v>
      </c>
      <c r="B807" s="28" t="s">
        <v>6</v>
      </c>
      <c r="C807" s="28">
        <v>42916</v>
      </c>
      <c r="D807" s="35" t="s">
        <v>75</v>
      </c>
      <c r="E807" s="29" t="s">
        <v>29</v>
      </c>
      <c r="F807" s="58">
        <v>10.6205033630137</v>
      </c>
      <c r="G807" s="58">
        <v>11.138151529680368</v>
      </c>
      <c r="H807" s="58">
        <v>10.802819918569256</v>
      </c>
      <c r="I807" s="58">
        <v>10.92585527968037</v>
      </c>
      <c r="J807" s="58">
        <v>10.84403850190259</v>
      </c>
    </row>
    <row r="808" spans="1:10" x14ac:dyDescent="0.25">
      <c r="A808" s="28" t="s">
        <v>9</v>
      </c>
      <c r="B808" s="28" t="s">
        <v>6</v>
      </c>
      <c r="C808" s="28">
        <v>42916</v>
      </c>
      <c r="D808" s="35" t="s">
        <v>75</v>
      </c>
      <c r="E808" s="29" t="s">
        <v>32</v>
      </c>
      <c r="F808" s="58">
        <v>10.420503363013699</v>
      </c>
      <c r="G808" s="58">
        <v>10.938151529680367</v>
      </c>
      <c r="H808" s="58">
        <v>10.602819918569256</v>
      </c>
      <c r="I808" s="58">
        <v>10.725855279680371</v>
      </c>
      <c r="J808" s="58">
        <v>10.644038501902589</v>
      </c>
    </row>
    <row r="809" spans="1:10" x14ac:dyDescent="0.25">
      <c r="A809" s="28" t="s">
        <v>9</v>
      </c>
      <c r="B809" s="28" t="s">
        <v>6</v>
      </c>
      <c r="C809" s="28">
        <v>42916</v>
      </c>
      <c r="D809" s="35" t="s">
        <v>75</v>
      </c>
      <c r="E809" s="29" t="s">
        <v>34</v>
      </c>
      <c r="F809" s="58">
        <v>10.0705033630137</v>
      </c>
      <c r="G809" s="58">
        <v>10.588151529680367</v>
      </c>
      <c r="H809" s="58">
        <v>10.252819918569255</v>
      </c>
      <c r="I809" s="58">
        <v>10.375855279680369</v>
      </c>
      <c r="J809" s="58">
        <v>10.294038501902589</v>
      </c>
    </row>
    <row r="810" spans="1:10" x14ac:dyDescent="0.25">
      <c r="A810" s="28" t="s">
        <v>9</v>
      </c>
      <c r="B810" s="28" t="s">
        <v>6</v>
      </c>
      <c r="C810" s="28">
        <v>42916</v>
      </c>
      <c r="D810" s="35" t="s">
        <v>76</v>
      </c>
      <c r="E810" s="29" t="s">
        <v>29</v>
      </c>
      <c r="F810" s="58">
        <v>8.1276813287671228</v>
      </c>
      <c r="G810" s="58">
        <v>8.4840091621004561</v>
      </c>
      <c r="H810" s="58">
        <v>8.4689004954337914</v>
      </c>
      <c r="I810" s="58">
        <v>8.6251007454337909</v>
      </c>
      <c r="J810" s="58">
        <v>8.643829856544901</v>
      </c>
    </row>
    <row r="811" spans="1:10" x14ac:dyDescent="0.25">
      <c r="A811" s="28" t="s">
        <v>9</v>
      </c>
      <c r="B811" s="28" t="s">
        <v>6</v>
      </c>
      <c r="C811" s="28">
        <v>42916</v>
      </c>
      <c r="D811" s="35" t="s">
        <v>76</v>
      </c>
      <c r="E811" s="29" t="s">
        <v>32</v>
      </c>
      <c r="F811" s="58">
        <v>7.9276813287671235</v>
      </c>
      <c r="G811" s="58">
        <v>8.2840091621004568</v>
      </c>
      <c r="H811" s="58">
        <v>8.2689004954337921</v>
      </c>
      <c r="I811" s="58">
        <v>8.4251007454337916</v>
      </c>
      <c r="J811" s="58">
        <v>8.4438298565449017</v>
      </c>
    </row>
    <row r="812" spans="1:10" x14ac:dyDescent="0.25">
      <c r="A812" s="28" t="s">
        <v>9</v>
      </c>
      <c r="B812" s="28" t="s">
        <v>6</v>
      </c>
      <c r="C812" s="28">
        <v>42916</v>
      </c>
      <c r="D812" s="35" t="s">
        <v>76</v>
      </c>
      <c r="E812" s="29" t="s">
        <v>34</v>
      </c>
      <c r="F812" s="58">
        <v>7.577681328767123</v>
      </c>
      <c r="G812" s="58">
        <v>7.9340091621004563</v>
      </c>
      <c r="H812" s="58">
        <v>7.9189004954337916</v>
      </c>
      <c r="I812" s="58">
        <v>8.0751007454337902</v>
      </c>
      <c r="J812" s="58">
        <v>8.0938298565449021</v>
      </c>
    </row>
    <row r="813" spans="1:10" x14ac:dyDescent="0.25">
      <c r="A813" s="26" t="s">
        <v>9</v>
      </c>
      <c r="B813" s="26" t="s">
        <v>6</v>
      </c>
      <c r="C813" s="26">
        <v>42947</v>
      </c>
      <c r="D813" s="33" t="s">
        <v>74</v>
      </c>
      <c r="E813" s="27" t="s">
        <v>29</v>
      </c>
      <c r="F813" s="52">
        <v>7.6270083515981737</v>
      </c>
      <c r="G813" s="52">
        <v>7.9206421432648382</v>
      </c>
      <c r="H813" s="52">
        <v>7.9165756015981739</v>
      </c>
      <c r="I813" s="52">
        <v>8.0317253550703978</v>
      </c>
      <c r="J813" s="52" t="s">
        <v>61</v>
      </c>
    </row>
    <row r="814" spans="1:10" x14ac:dyDescent="0.25">
      <c r="A814" s="26" t="s">
        <v>9</v>
      </c>
      <c r="B814" s="26" t="s">
        <v>6</v>
      </c>
      <c r="C814" s="26">
        <v>42947</v>
      </c>
      <c r="D814" s="33" t="s">
        <v>74</v>
      </c>
      <c r="E814" s="27" t="s">
        <v>32</v>
      </c>
      <c r="F814" s="52">
        <v>7.4270083515981735</v>
      </c>
      <c r="G814" s="52">
        <v>7.720642143264838</v>
      </c>
      <c r="H814" s="52">
        <v>7.7165756015981746</v>
      </c>
      <c r="I814" s="52">
        <v>7.8317253550703985</v>
      </c>
      <c r="J814" s="52" t="s">
        <v>61</v>
      </c>
    </row>
    <row r="815" spans="1:10" x14ac:dyDescent="0.25">
      <c r="A815" s="26" t="s">
        <v>9</v>
      </c>
      <c r="B815" s="26" t="s">
        <v>6</v>
      </c>
      <c r="C815" s="26">
        <v>42947</v>
      </c>
      <c r="D815" s="33" t="s">
        <v>74</v>
      </c>
      <c r="E815" s="27" t="s">
        <v>34</v>
      </c>
      <c r="F815" s="52">
        <v>7.0770083515981739</v>
      </c>
      <c r="G815" s="52">
        <v>7.3706421432648384</v>
      </c>
      <c r="H815" s="52">
        <v>7.366575601598174</v>
      </c>
      <c r="I815" s="52">
        <v>7.4817253550703979</v>
      </c>
      <c r="J815" s="52" t="s">
        <v>61</v>
      </c>
    </row>
    <row r="816" spans="1:10" x14ac:dyDescent="0.25">
      <c r="A816" s="26" t="s">
        <v>9</v>
      </c>
      <c r="B816" s="26" t="s">
        <v>6</v>
      </c>
      <c r="C816" s="26">
        <v>42947</v>
      </c>
      <c r="D816" s="33" t="s">
        <v>75</v>
      </c>
      <c r="E816" s="27" t="s">
        <v>29</v>
      </c>
      <c r="F816" s="52">
        <v>10.765666696347033</v>
      </c>
      <c r="G816" s="52">
        <v>11.096362196347034</v>
      </c>
      <c r="H816" s="52">
        <v>10.816440696347035</v>
      </c>
      <c r="I816" s="52">
        <v>10.904501324819261</v>
      </c>
      <c r="J816" s="52" t="s">
        <v>61</v>
      </c>
    </row>
    <row r="817" spans="1:10" x14ac:dyDescent="0.25">
      <c r="A817" s="26" t="s">
        <v>9</v>
      </c>
      <c r="B817" s="26" t="s">
        <v>6</v>
      </c>
      <c r="C817" s="26">
        <v>42947</v>
      </c>
      <c r="D817" s="33" t="s">
        <v>75</v>
      </c>
      <c r="E817" s="27" t="s">
        <v>32</v>
      </c>
      <c r="F817" s="52">
        <v>10.565666696347034</v>
      </c>
      <c r="G817" s="52">
        <v>10.896362196347035</v>
      </c>
      <c r="H817" s="52">
        <v>10.616440696347036</v>
      </c>
      <c r="I817" s="52">
        <v>10.70450132481926</v>
      </c>
      <c r="J817" s="52" t="s">
        <v>61</v>
      </c>
    </row>
    <row r="818" spans="1:10" x14ac:dyDescent="0.25">
      <c r="A818" s="26" t="s">
        <v>9</v>
      </c>
      <c r="B818" s="26" t="s">
        <v>6</v>
      </c>
      <c r="C818" s="26">
        <v>42947</v>
      </c>
      <c r="D818" s="33" t="s">
        <v>75</v>
      </c>
      <c r="E818" s="27" t="s">
        <v>34</v>
      </c>
      <c r="F818" s="52">
        <v>10.215666696347032</v>
      </c>
      <c r="G818" s="52">
        <v>10.546362196347035</v>
      </c>
      <c r="H818" s="52">
        <v>10.266440696347036</v>
      </c>
      <c r="I818" s="52">
        <v>10.35450132481926</v>
      </c>
      <c r="J818" s="52" t="s">
        <v>61</v>
      </c>
    </row>
    <row r="819" spans="1:10" x14ac:dyDescent="0.25">
      <c r="A819" s="26" t="s">
        <v>9</v>
      </c>
      <c r="B819" s="26" t="s">
        <v>6</v>
      </c>
      <c r="C819" s="26">
        <v>42947</v>
      </c>
      <c r="D819" s="37" t="s">
        <v>76</v>
      </c>
      <c r="E819" s="27" t="s">
        <v>29</v>
      </c>
      <c r="F819" s="52">
        <v>8.2297949954337906</v>
      </c>
      <c r="G819" s="52">
        <v>8.5036516204337893</v>
      </c>
      <c r="H819" s="52">
        <v>8.5109924676560116</v>
      </c>
      <c r="I819" s="52">
        <v>8.6302340475171224</v>
      </c>
      <c r="J819" s="52" t="s">
        <v>61</v>
      </c>
    </row>
    <row r="820" spans="1:10" x14ac:dyDescent="0.25">
      <c r="A820" s="26" t="s">
        <v>9</v>
      </c>
      <c r="B820" s="26" t="s">
        <v>6</v>
      </c>
      <c r="C820" s="26">
        <v>42947</v>
      </c>
      <c r="D820" s="37" t="s">
        <v>76</v>
      </c>
      <c r="E820" s="27" t="s">
        <v>32</v>
      </c>
      <c r="F820" s="52">
        <v>8.0297949954337913</v>
      </c>
      <c r="G820" s="52">
        <v>8.3036516204337882</v>
      </c>
      <c r="H820" s="52">
        <v>8.3109924676560105</v>
      </c>
      <c r="I820" s="52">
        <v>8.4302340475171214</v>
      </c>
      <c r="J820" s="52" t="s">
        <v>61</v>
      </c>
    </row>
    <row r="821" spans="1:10" x14ac:dyDescent="0.25">
      <c r="A821" s="26" t="s">
        <v>9</v>
      </c>
      <c r="B821" s="26" t="s">
        <v>6</v>
      </c>
      <c r="C821" s="26">
        <v>42947</v>
      </c>
      <c r="D821" s="37" t="s">
        <v>76</v>
      </c>
      <c r="E821" s="27" t="s">
        <v>34</v>
      </c>
      <c r="F821" s="52">
        <v>7.6797949954337907</v>
      </c>
      <c r="G821" s="52">
        <v>7.9536516204337886</v>
      </c>
      <c r="H821" s="52">
        <v>7.9609924676560109</v>
      </c>
      <c r="I821" s="52">
        <v>8.0802340475171217</v>
      </c>
      <c r="J821" s="52" t="s">
        <v>61</v>
      </c>
    </row>
    <row r="822" spans="1:10" x14ac:dyDescent="0.25">
      <c r="A822" s="28" t="s">
        <v>9</v>
      </c>
      <c r="B822" s="28" t="s">
        <v>6</v>
      </c>
      <c r="C822" s="28">
        <v>42978</v>
      </c>
      <c r="D822" s="35" t="s">
        <v>74</v>
      </c>
      <c r="E822" s="29" t="s">
        <v>29</v>
      </c>
      <c r="F822" s="58">
        <v>7.9783963515981728</v>
      </c>
      <c r="G822" s="58">
        <v>7.9445111015981738</v>
      </c>
      <c r="H822" s="58">
        <v>8.0464789071537286</v>
      </c>
      <c r="I822" s="58">
        <v>8.0317027752092844</v>
      </c>
      <c r="J822" s="58" t="s">
        <v>61</v>
      </c>
    </row>
    <row r="823" spans="1:10" x14ac:dyDescent="0.25">
      <c r="A823" s="28" t="s">
        <v>9</v>
      </c>
      <c r="B823" s="28" t="s">
        <v>6</v>
      </c>
      <c r="C823" s="28">
        <v>42978</v>
      </c>
      <c r="D823" s="35" t="s">
        <v>74</v>
      </c>
      <c r="E823" s="29" t="s">
        <v>32</v>
      </c>
      <c r="F823" s="58">
        <v>7.7783963515981727</v>
      </c>
      <c r="G823" s="58">
        <v>7.7445111015981736</v>
      </c>
      <c r="H823" s="58">
        <v>7.8464789071537284</v>
      </c>
      <c r="I823" s="58">
        <v>7.8317027752092843</v>
      </c>
      <c r="J823" s="58" t="s">
        <v>61</v>
      </c>
    </row>
    <row r="824" spans="1:10" x14ac:dyDescent="0.25">
      <c r="A824" s="28" t="s">
        <v>9</v>
      </c>
      <c r="B824" s="28" t="s">
        <v>6</v>
      </c>
      <c r="C824" s="28">
        <v>42978</v>
      </c>
      <c r="D824" s="35" t="s">
        <v>74</v>
      </c>
      <c r="E824" s="29" t="s">
        <v>34</v>
      </c>
      <c r="F824" s="58">
        <v>7.4283963515981721</v>
      </c>
      <c r="G824" s="58">
        <v>7.3945111015981739</v>
      </c>
      <c r="H824" s="58">
        <v>7.4964789071537279</v>
      </c>
      <c r="I824" s="58">
        <v>7.4817027752092837</v>
      </c>
      <c r="J824" s="58" t="s">
        <v>61</v>
      </c>
    </row>
    <row r="825" spans="1:10" x14ac:dyDescent="0.25">
      <c r="A825" s="28" t="s">
        <v>9</v>
      </c>
      <c r="B825" s="28" t="s">
        <v>6</v>
      </c>
      <c r="C825" s="28">
        <v>42978</v>
      </c>
      <c r="D825" s="35" t="s">
        <v>75</v>
      </c>
      <c r="E825" s="29" t="s">
        <v>29</v>
      </c>
      <c r="F825" s="58">
        <v>11.129716363013699</v>
      </c>
      <c r="G825" s="58">
        <v>11.055214863013699</v>
      </c>
      <c r="H825" s="58">
        <v>10.914793585235923</v>
      </c>
      <c r="I825" s="58">
        <v>10.882532119958146</v>
      </c>
      <c r="J825" s="58" t="s">
        <v>61</v>
      </c>
    </row>
    <row r="826" spans="1:10" x14ac:dyDescent="0.25">
      <c r="A826" s="28" t="s">
        <v>9</v>
      </c>
      <c r="B826" s="28" t="s">
        <v>6</v>
      </c>
      <c r="C826" s="28">
        <v>42978</v>
      </c>
      <c r="D826" s="35" t="s">
        <v>75</v>
      </c>
      <c r="E826" s="29" t="s">
        <v>32</v>
      </c>
      <c r="F826" s="58">
        <v>10.9297163630137</v>
      </c>
      <c r="G826" s="58">
        <v>10.855214863013698</v>
      </c>
      <c r="H826" s="58">
        <v>10.714793585235922</v>
      </c>
      <c r="I826" s="58">
        <v>10.682532119958147</v>
      </c>
      <c r="J826" s="58" t="s">
        <v>61</v>
      </c>
    </row>
    <row r="827" spans="1:10" x14ac:dyDescent="0.25">
      <c r="A827" s="28" t="s">
        <v>9</v>
      </c>
      <c r="B827" s="28" t="s">
        <v>6</v>
      </c>
      <c r="C827" s="28">
        <v>42978</v>
      </c>
      <c r="D827" s="35" t="s">
        <v>75</v>
      </c>
      <c r="E827" s="29" t="s">
        <v>34</v>
      </c>
      <c r="F827" s="58">
        <v>10.579716363013699</v>
      </c>
      <c r="G827" s="58">
        <v>10.505214863013698</v>
      </c>
      <c r="H827" s="58">
        <v>10.364793585235923</v>
      </c>
      <c r="I827" s="58">
        <v>10.332532119958147</v>
      </c>
      <c r="J827" s="58" t="s">
        <v>61</v>
      </c>
    </row>
    <row r="828" spans="1:10" x14ac:dyDescent="0.25">
      <c r="A828" s="28" t="s">
        <v>9</v>
      </c>
      <c r="B828" s="28" t="s">
        <v>6</v>
      </c>
      <c r="C828" s="28">
        <v>42978</v>
      </c>
      <c r="D828" s="35" t="s">
        <v>76</v>
      </c>
      <c r="E828" s="29" t="s">
        <v>29</v>
      </c>
      <c r="F828" s="58">
        <v>8.5546826621004577</v>
      </c>
      <c r="G828" s="58">
        <v>8.5369187454337911</v>
      </c>
      <c r="H828" s="58">
        <v>8.631503550989347</v>
      </c>
      <c r="I828" s="58">
        <v>8.6426790162671239</v>
      </c>
      <c r="J828" s="58" t="s">
        <v>61</v>
      </c>
    </row>
    <row r="829" spans="1:10" x14ac:dyDescent="0.25">
      <c r="A829" s="28" t="s">
        <v>9</v>
      </c>
      <c r="B829" s="28" t="s">
        <v>6</v>
      </c>
      <c r="C829" s="28">
        <v>42978</v>
      </c>
      <c r="D829" s="35" t="s">
        <v>76</v>
      </c>
      <c r="E829" s="29" t="s">
        <v>32</v>
      </c>
      <c r="F829" s="58">
        <v>8.3546826621004566</v>
      </c>
      <c r="G829" s="58">
        <v>8.3369187454337901</v>
      </c>
      <c r="H829" s="58">
        <v>8.4315035509893459</v>
      </c>
      <c r="I829" s="58">
        <v>8.4426790162671246</v>
      </c>
      <c r="J829" s="58" t="s">
        <v>61</v>
      </c>
    </row>
    <row r="830" spans="1:10" x14ac:dyDescent="0.25">
      <c r="A830" s="28" t="s">
        <v>9</v>
      </c>
      <c r="B830" s="28" t="s">
        <v>6</v>
      </c>
      <c r="C830" s="28">
        <v>42978</v>
      </c>
      <c r="D830" s="35" t="s">
        <v>76</v>
      </c>
      <c r="E830" s="29" t="s">
        <v>34</v>
      </c>
      <c r="F830" s="58">
        <v>8.004682662100457</v>
      </c>
      <c r="G830" s="58">
        <v>7.9869187454337904</v>
      </c>
      <c r="H830" s="58">
        <v>8.0815035509893463</v>
      </c>
      <c r="I830" s="58">
        <v>8.0926790162671232</v>
      </c>
      <c r="J830" s="58" t="s">
        <v>61</v>
      </c>
    </row>
    <row r="831" spans="1:10" x14ac:dyDescent="0.25">
      <c r="A831" s="26" t="s">
        <v>9</v>
      </c>
      <c r="B831" s="26" t="s">
        <v>6</v>
      </c>
      <c r="C831" s="26">
        <v>43008</v>
      </c>
      <c r="D831" s="33" t="s">
        <v>74</v>
      </c>
      <c r="E831" s="27" t="s">
        <v>29</v>
      </c>
      <c r="F831" s="52">
        <v>8.3135916849315077</v>
      </c>
      <c r="G831" s="52">
        <v>7.9747643932648415</v>
      </c>
      <c r="H831" s="52">
        <v>8.170746879375951</v>
      </c>
      <c r="I831" s="52">
        <v>8.0329909453481729</v>
      </c>
      <c r="J831" s="52" t="s">
        <v>61</v>
      </c>
    </row>
    <row r="832" spans="1:10" x14ac:dyDescent="0.25">
      <c r="A832" s="26" t="s">
        <v>9</v>
      </c>
      <c r="B832" s="26" t="s">
        <v>6</v>
      </c>
      <c r="C832" s="26">
        <v>43008</v>
      </c>
      <c r="D832" s="33" t="s">
        <v>74</v>
      </c>
      <c r="E832" s="27" t="s">
        <v>32</v>
      </c>
      <c r="F832" s="52">
        <v>8.1135916849315084</v>
      </c>
      <c r="G832" s="52">
        <v>7.7747643932648414</v>
      </c>
      <c r="H832" s="52">
        <v>7.9707468793759517</v>
      </c>
      <c r="I832" s="52">
        <v>7.8329909453481736</v>
      </c>
      <c r="J832" s="52" t="s">
        <v>61</v>
      </c>
    </row>
    <row r="833" spans="1:10" x14ac:dyDescent="0.25">
      <c r="A833" s="26" t="s">
        <v>9</v>
      </c>
      <c r="B833" s="26" t="s">
        <v>6</v>
      </c>
      <c r="C833" s="26">
        <v>43008</v>
      </c>
      <c r="D833" s="33" t="s">
        <v>74</v>
      </c>
      <c r="E833" s="27" t="s">
        <v>34</v>
      </c>
      <c r="F833" s="52">
        <v>7.7635916849315079</v>
      </c>
      <c r="G833" s="52">
        <v>7.4247643932648417</v>
      </c>
      <c r="H833" s="52">
        <v>7.6207468793759521</v>
      </c>
      <c r="I833" s="52">
        <v>7.4829909453481731</v>
      </c>
      <c r="J833" s="52" t="s">
        <v>61</v>
      </c>
    </row>
    <row r="834" spans="1:10" x14ac:dyDescent="0.25">
      <c r="A834" s="26" t="s">
        <v>9</v>
      </c>
      <c r="B834" s="26" t="s">
        <v>6</v>
      </c>
      <c r="C834" s="26">
        <v>43008</v>
      </c>
      <c r="D834" s="33" t="s">
        <v>75</v>
      </c>
      <c r="E834" s="27" t="s">
        <v>29</v>
      </c>
      <c r="F834" s="52">
        <v>11.508603363013698</v>
      </c>
      <c r="G834" s="52">
        <v>11.016867363013699</v>
      </c>
      <c r="H834" s="52">
        <v>11.016415918569257</v>
      </c>
      <c r="I834" s="52">
        <v>10.861784498430371</v>
      </c>
      <c r="J834" s="52" t="s">
        <v>61</v>
      </c>
    </row>
    <row r="835" spans="1:10" x14ac:dyDescent="0.25">
      <c r="A835" s="26" t="s">
        <v>9</v>
      </c>
      <c r="B835" s="26" t="s">
        <v>6</v>
      </c>
      <c r="C835" s="26">
        <v>43008</v>
      </c>
      <c r="D835" s="33" t="s">
        <v>75</v>
      </c>
      <c r="E835" s="27" t="s">
        <v>32</v>
      </c>
      <c r="F835" s="52">
        <v>11.308603363013699</v>
      </c>
      <c r="G835" s="52">
        <v>10.816867363013699</v>
      </c>
      <c r="H835" s="52">
        <v>10.816415918569257</v>
      </c>
      <c r="I835" s="52">
        <v>10.66178449843037</v>
      </c>
      <c r="J835" s="52" t="s">
        <v>61</v>
      </c>
    </row>
    <row r="836" spans="1:10" x14ac:dyDescent="0.25">
      <c r="A836" s="26" t="s">
        <v>9</v>
      </c>
      <c r="B836" s="26" t="s">
        <v>6</v>
      </c>
      <c r="C836" s="26">
        <v>43008</v>
      </c>
      <c r="D836" s="33" t="s">
        <v>75</v>
      </c>
      <c r="E836" s="27" t="s">
        <v>34</v>
      </c>
      <c r="F836" s="52">
        <v>10.958603363013697</v>
      </c>
      <c r="G836" s="52">
        <v>10.4668673630137</v>
      </c>
      <c r="H836" s="52">
        <v>10.466415918569258</v>
      </c>
      <c r="I836" s="52">
        <v>10.31178449843037</v>
      </c>
      <c r="J836" s="52" t="s">
        <v>61</v>
      </c>
    </row>
    <row r="837" spans="1:10" x14ac:dyDescent="0.25">
      <c r="A837" s="26" t="s">
        <v>9</v>
      </c>
      <c r="B837" s="26" t="s">
        <v>6</v>
      </c>
      <c r="C837" s="26">
        <v>43008</v>
      </c>
      <c r="D837" s="37" t="s">
        <v>76</v>
      </c>
      <c r="E837" s="27" t="s">
        <v>29</v>
      </c>
      <c r="F837" s="52">
        <v>8.8609523287671248</v>
      </c>
      <c r="G837" s="52">
        <v>8.5674038704337896</v>
      </c>
      <c r="H837" s="52">
        <v>8.744274967656013</v>
      </c>
      <c r="I837" s="52">
        <v>8.6548832350171221</v>
      </c>
      <c r="J837" s="52" t="s">
        <v>61</v>
      </c>
    </row>
    <row r="838" spans="1:10" x14ac:dyDescent="0.25">
      <c r="A838" s="26" t="s">
        <v>9</v>
      </c>
      <c r="B838" s="26" t="s">
        <v>6</v>
      </c>
      <c r="C838" s="26">
        <v>43008</v>
      </c>
      <c r="D838" s="37" t="s">
        <v>76</v>
      </c>
      <c r="E838" s="27" t="s">
        <v>32</v>
      </c>
      <c r="F838" s="52">
        <v>8.6609523287671255</v>
      </c>
      <c r="G838" s="52">
        <v>8.3674038704337885</v>
      </c>
      <c r="H838" s="52">
        <v>8.5442749676560119</v>
      </c>
      <c r="I838" s="52">
        <v>8.4548832350171228</v>
      </c>
      <c r="J838" s="52" t="s">
        <v>61</v>
      </c>
    </row>
    <row r="839" spans="1:10" x14ac:dyDescent="0.25">
      <c r="A839" s="26" t="s">
        <v>9</v>
      </c>
      <c r="B839" s="26" t="s">
        <v>6</v>
      </c>
      <c r="C839" s="26">
        <v>43008</v>
      </c>
      <c r="D839" s="37" t="s">
        <v>76</v>
      </c>
      <c r="E839" s="27" t="s">
        <v>34</v>
      </c>
      <c r="F839" s="52">
        <v>8.3109523287671259</v>
      </c>
      <c r="G839" s="52">
        <v>8.0174038704337889</v>
      </c>
      <c r="H839" s="52">
        <v>8.1942749676560123</v>
      </c>
      <c r="I839" s="52">
        <v>8.1048832350171232</v>
      </c>
      <c r="J839" s="52" t="s">
        <v>61</v>
      </c>
    </row>
    <row r="840" spans="1:10" x14ac:dyDescent="0.25">
      <c r="A840" s="28" t="s">
        <v>9</v>
      </c>
      <c r="B840" s="28" t="s">
        <v>6</v>
      </c>
      <c r="C840" s="28">
        <v>43039</v>
      </c>
      <c r="D840" s="35" t="s">
        <v>74</v>
      </c>
      <c r="E840" s="29" t="s">
        <v>29</v>
      </c>
      <c r="F840" s="58">
        <v>8.4335030182648421</v>
      </c>
      <c r="G840" s="58">
        <v>8.0017185182648412</v>
      </c>
      <c r="H840" s="58">
        <v>8.2199246293759511</v>
      </c>
      <c r="I840" s="58">
        <v>8.030008032153729</v>
      </c>
      <c r="J840" s="58" t="s">
        <v>61</v>
      </c>
    </row>
    <row r="841" spans="1:10" x14ac:dyDescent="0.25">
      <c r="A841" s="28" t="s">
        <v>9</v>
      </c>
      <c r="B841" s="28" t="s">
        <v>6</v>
      </c>
      <c r="C841" s="28">
        <v>43039</v>
      </c>
      <c r="D841" s="35" t="s">
        <v>74</v>
      </c>
      <c r="E841" s="29" t="s">
        <v>32</v>
      </c>
      <c r="F841" s="58">
        <v>8.2335030182648428</v>
      </c>
      <c r="G841" s="58">
        <v>7.8017185182648419</v>
      </c>
      <c r="H841" s="58">
        <v>8.0199246293759519</v>
      </c>
      <c r="I841" s="58">
        <v>7.8300080321537298</v>
      </c>
      <c r="J841" s="58" t="s">
        <v>61</v>
      </c>
    </row>
    <row r="842" spans="1:10" x14ac:dyDescent="0.25">
      <c r="A842" s="28" t="s">
        <v>9</v>
      </c>
      <c r="B842" s="28" t="s">
        <v>6</v>
      </c>
      <c r="C842" s="28">
        <v>43039</v>
      </c>
      <c r="D842" s="35" t="s">
        <v>74</v>
      </c>
      <c r="E842" s="29" t="s">
        <v>34</v>
      </c>
      <c r="F842" s="58">
        <v>7.8835030182648422</v>
      </c>
      <c r="G842" s="58">
        <v>7.4517185182648422</v>
      </c>
      <c r="H842" s="58">
        <v>7.6699246293759513</v>
      </c>
      <c r="I842" s="58">
        <v>7.4800080321537292</v>
      </c>
      <c r="J842" s="58" t="s">
        <v>61</v>
      </c>
    </row>
    <row r="843" spans="1:10" x14ac:dyDescent="0.25">
      <c r="A843" s="28" t="s">
        <v>9</v>
      </c>
      <c r="B843" s="28" t="s">
        <v>6</v>
      </c>
      <c r="C843" s="28">
        <v>43039</v>
      </c>
      <c r="D843" s="35" t="s">
        <v>75</v>
      </c>
      <c r="E843" s="29" t="s">
        <v>29</v>
      </c>
      <c r="F843" s="58">
        <v>11.666963363013698</v>
      </c>
      <c r="G843" s="58">
        <v>10.976379863013699</v>
      </c>
      <c r="H843" s="58">
        <v>11.045765696347036</v>
      </c>
      <c r="I843" s="58">
        <v>10.843747543569259</v>
      </c>
      <c r="J843" s="58" t="s">
        <v>61</v>
      </c>
    </row>
    <row r="844" spans="1:10" x14ac:dyDescent="0.25">
      <c r="A844" s="28" t="s">
        <v>9</v>
      </c>
      <c r="B844" s="28" t="s">
        <v>6</v>
      </c>
      <c r="C844" s="28">
        <v>43039</v>
      </c>
      <c r="D844" s="35" t="s">
        <v>75</v>
      </c>
      <c r="E844" s="29" t="s">
        <v>32</v>
      </c>
      <c r="F844" s="58">
        <v>11.466963363013699</v>
      </c>
      <c r="G844" s="58">
        <v>10.776379863013698</v>
      </c>
      <c r="H844" s="58">
        <v>10.845765696347035</v>
      </c>
      <c r="I844" s="58">
        <v>10.643747543569258</v>
      </c>
      <c r="J844" s="58" t="s">
        <v>61</v>
      </c>
    </row>
    <row r="845" spans="1:10" x14ac:dyDescent="0.25">
      <c r="A845" s="28" t="s">
        <v>9</v>
      </c>
      <c r="B845" s="28" t="s">
        <v>6</v>
      </c>
      <c r="C845" s="28">
        <v>43039</v>
      </c>
      <c r="D845" s="35" t="s">
        <v>75</v>
      </c>
      <c r="E845" s="29" t="s">
        <v>34</v>
      </c>
      <c r="F845" s="58">
        <v>11.116963363013699</v>
      </c>
      <c r="G845" s="58">
        <v>10.426379863013699</v>
      </c>
      <c r="H845" s="58">
        <v>10.495765696347036</v>
      </c>
      <c r="I845" s="58">
        <v>10.293747543569259</v>
      </c>
      <c r="J845" s="58" t="s">
        <v>61</v>
      </c>
    </row>
    <row r="846" spans="1:10" x14ac:dyDescent="0.25">
      <c r="A846" s="28" t="s">
        <v>9</v>
      </c>
      <c r="B846" s="28" t="s">
        <v>6</v>
      </c>
      <c r="C846" s="28">
        <v>43039</v>
      </c>
      <c r="D846" s="35" t="s">
        <v>76</v>
      </c>
      <c r="E846" s="29" t="s">
        <v>29</v>
      </c>
      <c r="F846" s="58">
        <v>8.9734093287671257</v>
      </c>
      <c r="G846" s="58">
        <v>8.5908804954337921</v>
      </c>
      <c r="H846" s="58">
        <v>8.7926680509893469</v>
      </c>
      <c r="I846" s="58">
        <v>8.6625310371004609</v>
      </c>
      <c r="J846" s="58" t="s">
        <v>61</v>
      </c>
    </row>
    <row r="847" spans="1:10" x14ac:dyDescent="0.25">
      <c r="A847" s="28" t="s">
        <v>9</v>
      </c>
      <c r="B847" s="28" t="s">
        <v>6</v>
      </c>
      <c r="C847" s="28">
        <v>43039</v>
      </c>
      <c r="D847" s="35" t="s">
        <v>76</v>
      </c>
      <c r="E847" s="29" t="s">
        <v>32</v>
      </c>
      <c r="F847" s="58">
        <v>8.7734093287671264</v>
      </c>
      <c r="G847" s="58">
        <v>8.3908804954337928</v>
      </c>
      <c r="H847" s="58">
        <v>8.5926680509893476</v>
      </c>
      <c r="I847" s="58">
        <v>8.4625310371004598</v>
      </c>
      <c r="J847" s="58" t="s">
        <v>61</v>
      </c>
    </row>
    <row r="848" spans="1:10" x14ac:dyDescent="0.25">
      <c r="A848" s="28" t="s">
        <v>9</v>
      </c>
      <c r="B848" s="28" t="s">
        <v>6</v>
      </c>
      <c r="C848" s="28">
        <v>43039</v>
      </c>
      <c r="D848" s="35" t="s">
        <v>76</v>
      </c>
      <c r="E848" s="29" t="s">
        <v>34</v>
      </c>
      <c r="F848" s="58">
        <v>8.423409328767125</v>
      </c>
      <c r="G848" s="58">
        <v>8.0408804954337931</v>
      </c>
      <c r="H848" s="58">
        <v>8.242668050989348</v>
      </c>
      <c r="I848" s="58">
        <v>8.1125310371004602</v>
      </c>
      <c r="J848" s="58" t="s">
        <v>61</v>
      </c>
    </row>
    <row r="849" spans="1:10" x14ac:dyDescent="0.25">
      <c r="A849" s="26" t="s">
        <v>9</v>
      </c>
      <c r="B849" s="26" t="s">
        <v>6</v>
      </c>
      <c r="C849" s="26">
        <v>43069</v>
      </c>
      <c r="D849" s="33" t="s">
        <v>74</v>
      </c>
      <c r="E849" s="27" t="s">
        <v>29</v>
      </c>
      <c r="F849" s="52">
        <v>8.4001190182648422</v>
      </c>
      <c r="G849" s="52">
        <v>8.0284229765981756</v>
      </c>
      <c r="H849" s="52">
        <v>8.2271108238203947</v>
      </c>
      <c r="I849" s="52">
        <v>8.0302083689592845</v>
      </c>
      <c r="J849" s="52" t="s">
        <v>61</v>
      </c>
    </row>
    <row r="850" spans="1:10" x14ac:dyDescent="0.25">
      <c r="A850" s="26" t="s">
        <v>9</v>
      </c>
      <c r="B850" s="26" t="s">
        <v>6</v>
      </c>
      <c r="C850" s="26">
        <v>43069</v>
      </c>
      <c r="D850" s="33" t="s">
        <v>74</v>
      </c>
      <c r="E850" s="27" t="s">
        <v>32</v>
      </c>
      <c r="F850" s="52">
        <v>8.2001190182648411</v>
      </c>
      <c r="G850" s="52">
        <v>7.8284229765981745</v>
      </c>
      <c r="H850" s="52">
        <v>8.0271108238203954</v>
      </c>
      <c r="I850" s="52">
        <v>7.8302083689592852</v>
      </c>
      <c r="J850" s="52" t="s">
        <v>61</v>
      </c>
    </row>
    <row r="851" spans="1:10" x14ac:dyDescent="0.25">
      <c r="A851" s="26" t="s">
        <v>9</v>
      </c>
      <c r="B851" s="26" t="s">
        <v>6</v>
      </c>
      <c r="C851" s="26">
        <v>43069</v>
      </c>
      <c r="D851" s="33" t="s">
        <v>74</v>
      </c>
      <c r="E851" s="27" t="s">
        <v>34</v>
      </c>
      <c r="F851" s="52">
        <v>7.8501190182648415</v>
      </c>
      <c r="G851" s="52">
        <v>7.4784229765981749</v>
      </c>
      <c r="H851" s="52">
        <v>7.6771108238203949</v>
      </c>
      <c r="I851" s="52">
        <v>7.4802083689592846</v>
      </c>
      <c r="J851" s="52" t="s">
        <v>61</v>
      </c>
    </row>
    <row r="852" spans="1:10" x14ac:dyDescent="0.25">
      <c r="A852" s="26" t="s">
        <v>9</v>
      </c>
      <c r="B852" s="26" t="s">
        <v>6</v>
      </c>
      <c r="C852" s="26">
        <v>43069</v>
      </c>
      <c r="D852" s="33" t="s">
        <v>75</v>
      </c>
      <c r="E852" s="27" t="s">
        <v>29</v>
      </c>
      <c r="F852" s="52">
        <v>11.698528363013699</v>
      </c>
      <c r="G852" s="52">
        <v>10.938692196347031</v>
      </c>
      <c r="H852" s="52">
        <v>11.044668029680368</v>
      </c>
      <c r="I852" s="52">
        <v>10.825835422041481</v>
      </c>
      <c r="J852" s="52" t="s">
        <v>61</v>
      </c>
    </row>
    <row r="853" spans="1:10" x14ac:dyDescent="0.25">
      <c r="A853" s="26" t="s">
        <v>9</v>
      </c>
      <c r="B853" s="26" t="s">
        <v>6</v>
      </c>
      <c r="C853" s="26">
        <v>43069</v>
      </c>
      <c r="D853" s="33" t="s">
        <v>75</v>
      </c>
      <c r="E853" s="27" t="s">
        <v>32</v>
      </c>
      <c r="F853" s="52">
        <v>11.498528363013699</v>
      </c>
      <c r="G853" s="52">
        <v>10.73869219634703</v>
      </c>
      <c r="H853" s="52">
        <v>10.844668029680367</v>
      </c>
      <c r="I853" s="52">
        <v>10.625835422041479</v>
      </c>
      <c r="J853" s="52" t="s">
        <v>61</v>
      </c>
    </row>
    <row r="854" spans="1:10" x14ac:dyDescent="0.25">
      <c r="A854" s="26" t="s">
        <v>9</v>
      </c>
      <c r="B854" s="26" t="s">
        <v>6</v>
      </c>
      <c r="C854" s="26">
        <v>43069</v>
      </c>
      <c r="D854" s="33" t="s">
        <v>75</v>
      </c>
      <c r="E854" s="27" t="s">
        <v>34</v>
      </c>
      <c r="F854" s="52">
        <v>11.1485283630137</v>
      </c>
      <c r="G854" s="52">
        <v>10.38869219634703</v>
      </c>
      <c r="H854" s="52">
        <v>10.494668029680367</v>
      </c>
      <c r="I854" s="52">
        <v>10.27583542204148</v>
      </c>
      <c r="J854" s="52" t="s">
        <v>61</v>
      </c>
    </row>
    <row r="855" spans="1:10" x14ac:dyDescent="0.25">
      <c r="A855" s="26" t="s">
        <v>9</v>
      </c>
      <c r="B855" s="26" t="s">
        <v>6</v>
      </c>
      <c r="C855" s="26">
        <v>43069</v>
      </c>
      <c r="D855" s="37" t="s">
        <v>76</v>
      </c>
      <c r="E855" s="27" t="s">
        <v>29</v>
      </c>
      <c r="F855" s="52">
        <v>11.698528363013699</v>
      </c>
      <c r="G855" s="52">
        <v>10.938692196347031</v>
      </c>
      <c r="H855" s="52">
        <v>11.044668029680368</v>
      </c>
      <c r="I855" s="52">
        <v>10.825835422041481</v>
      </c>
      <c r="J855" s="52" t="s">
        <v>61</v>
      </c>
    </row>
    <row r="856" spans="1:10" x14ac:dyDescent="0.25">
      <c r="A856" s="26" t="s">
        <v>9</v>
      </c>
      <c r="B856" s="26" t="s">
        <v>6</v>
      </c>
      <c r="C856" s="26">
        <v>43069</v>
      </c>
      <c r="D856" s="37" t="s">
        <v>76</v>
      </c>
      <c r="E856" s="27" t="s">
        <v>32</v>
      </c>
      <c r="F856" s="52">
        <v>8.7389553287671227</v>
      </c>
      <c r="G856" s="52">
        <v>8.4161047871004584</v>
      </c>
      <c r="H856" s="52">
        <v>8.5999136898782353</v>
      </c>
      <c r="I856" s="52">
        <v>8.4754307558504571</v>
      </c>
      <c r="J856" s="52" t="s">
        <v>61</v>
      </c>
    </row>
    <row r="857" spans="1:10" x14ac:dyDescent="0.25">
      <c r="A857" s="26" t="s">
        <v>9</v>
      </c>
      <c r="B857" s="26" t="s">
        <v>6</v>
      </c>
      <c r="C857" s="26">
        <v>43069</v>
      </c>
      <c r="D857" s="37" t="s">
        <v>76</v>
      </c>
      <c r="E857" s="27" t="s">
        <v>34</v>
      </c>
      <c r="F857" s="52">
        <v>8.388955328767123</v>
      </c>
      <c r="G857" s="52">
        <v>8.0661047871004588</v>
      </c>
      <c r="H857" s="52">
        <v>8.2499136898782357</v>
      </c>
      <c r="I857" s="52">
        <v>8.1254307558504575</v>
      </c>
      <c r="J857" s="52" t="s">
        <v>61</v>
      </c>
    </row>
    <row r="858" spans="1:10" x14ac:dyDescent="0.25">
      <c r="A858" s="28" t="s">
        <v>9</v>
      </c>
      <c r="B858" s="28" t="s">
        <v>6</v>
      </c>
      <c r="C858" s="28">
        <v>43100</v>
      </c>
      <c r="D858" s="35" t="s">
        <v>74</v>
      </c>
      <c r="E858" s="29" t="s">
        <v>29</v>
      </c>
      <c r="F858" s="58">
        <v>8.2963290182648386</v>
      </c>
      <c r="G858" s="58">
        <v>8.0478692682648401</v>
      </c>
      <c r="H858" s="58">
        <v>8.2152391293759504</v>
      </c>
      <c r="I858" s="58">
        <v>8.0271273724315062</v>
      </c>
      <c r="J858" s="58" t="s">
        <v>61</v>
      </c>
    </row>
    <row r="859" spans="1:10" x14ac:dyDescent="0.25">
      <c r="A859" s="28" t="s">
        <v>9</v>
      </c>
      <c r="B859" s="28" t="s">
        <v>6</v>
      </c>
      <c r="C859" s="28">
        <v>43100</v>
      </c>
      <c r="D859" s="35" t="s">
        <v>74</v>
      </c>
      <c r="E859" s="29" t="s">
        <v>32</v>
      </c>
      <c r="F859" s="58">
        <v>8.0963290182648393</v>
      </c>
      <c r="G859" s="58">
        <v>7.8478692682648399</v>
      </c>
      <c r="H859" s="58">
        <v>8.0152391293759511</v>
      </c>
      <c r="I859" s="58">
        <v>7.8271273724315069</v>
      </c>
      <c r="J859" s="58" t="s">
        <v>61</v>
      </c>
    </row>
    <row r="860" spans="1:10" x14ac:dyDescent="0.25">
      <c r="A860" s="28" t="s">
        <v>9</v>
      </c>
      <c r="B860" s="28" t="s">
        <v>6</v>
      </c>
      <c r="C860" s="28">
        <v>43100</v>
      </c>
      <c r="D860" s="35" t="s">
        <v>74</v>
      </c>
      <c r="E860" s="29" t="s">
        <v>34</v>
      </c>
      <c r="F860" s="58">
        <v>7.7463290182648397</v>
      </c>
      <c r="G860" s="58">
        <v>7.4978692682648402</v>
      </c>
      <c r="H860" s="58">
        <v>7.6652391293759505</v>
      </c>
      <c r="I860" s="58">
        <v>7.4771273724315064</v>
      </c>
      <c r="J860" s="58" t="s">
        <v>61</v>
      </c>
    </row>
    <row r="861" spans="1:10" x14ac:dyDescent="0.25">
      <c r="A861" s="28" t="s">
        <v>9</v>
      </c>
      <c r="B861" s="28" t="s">
        <v>6</v>
      </c>
      <c r="C861" s="28">
        <v>43100</v>
      </c>
      <c r="D861" s="35" t="s">
        <v>75</v>
      </c>
      <c r="E861" s="29" t="s">
        <v>29</v>
      </c>
      <c r="F861" s="58">
        <v>11.655799696347032</v>
      </c>
      <c r="G861" s="58">
        <v>10.893978196347033</v>
      </c>
      <c r="H861" s="58">
        <v>11.02763925190259</v>
      </c>
      <c r="I861" s="58">
        <v>10.803705717180367</v>
      </c>
      <c r="J861" s="58" t="s">
        <v>61</v>
      </c>
    </row>
    <row r="862" spans="1:10" x14ac:dyDescent="0.25">
      <c r="A862" s="28" t="s">
        <v>9</v>
      </c>
      <c r="B862" s="28" t="s">
        <v>6</v>
      </c>
      <c r="C862" s="28">
        <v>43100</v>
      </c>
      <c r="D862" s="35" t="s">
        <v>75</v>
      </c>
      <c r="E862" s="29" t="s">
        <v>32</v>
      </c>
      <c r="F862" s="58">
        <v>11.455799696347032</v>
      </c>
      <c r="G862" s="58">
        <v>10.693978196347034</v>
      </c>
      <c r="H862" s="58">
        <v>10.827639251902591</v>
      </c>
      <c r="I862" s="58">
        <v>10.603705717180368</v>
      </c>
      <c r="J862" s="58" t="s">
        <v>61</v>
      </c>
    </row>
    <row r="863" spans="1:10" x14ac:dyDescent="0.25">
      <c r="A863" s="28" t="s">
        <v>9</v>
      </c>
      <c r="B863" s="28" t="s">
        <v>6</v>
      </c>
      <c r="C863" s="28">
        <v>43100</v>
      </c>
      <c r="D863" s="35" t="s">
        <v>75</v>
      </c>
      <c r="E863" s="29" t="s">
        <v>34</v>
      </c>
      <c r="F863" s="58">
        <v>11.105799696347031</v>
      </c>
      <c r="G863" s="58">
        <v>10.343978196347035</v>
      </c>
      <c r="H863" s="58">
        <v>10.477639251902591</v>
      </c>
      <c r="I863" s="58">
        <v>10.253705717180368</v>
      </c>
      <c r="J863" s="58" t="s">
        <v>61</v>
      </c>
    </row>
    <row r="864" spans="1:10" x14ac:dyDescent="0.25">
      <c r="A864" s="28" t="s">
        <v>9</v>
      </c>
      <c r="B864" s="28" t="s">
        <v>6</v>
      </c>
      <c r="C864" s="28">
        <v>43100</v>
      </c>
      <c r="D864" s="35" t="s">
        <v>76</v>
      </c>
      <c r="E864" s="29" t="s">
        <v>29</v>
      </c>
      <c r="F864" s="58">
        <v>8.6403369954337901</v>
      </c>
      <c r="G864" s="58">
        <v>8.4395100787671247</v>
      </c>
      <c r="H864" s="58">
        <v>8.5909072176560137</v>
      </c>
      <c r="I864" s="58">
        <v>8.4833460579337903</v>
      </c>
      <c r="J864" s="58" t="s">
        <v>61</v>
      </c>
    </row>
    <row r="865" spans="1:10" x14ac:dyDescent="0.25">
      <c r="A865" s="28" t="s">
        <v>9</v>
      </c>
      <c r="B865" s="28" t="s">
        <v>6</v>
      </c>
      <c r="C865" s="28">
        <v>43100</v>
      </c>
      <c r="D865" s="35" t="s">
        <v>76</v>
      </c>
      <c r="E865" s="29" t="s">
        <v>32</v>
      </c>
      <c r="F865" s="58">
        <v>8.6403369954337901</v>
      </c>
      <c r="G865" s="58">
        <v>8.4395100787671247</v>
      </c>
      <c r="H865" s="58">
        <v>8.5909072176560137</v>
      </c>
      <c r="I865" s="58">
        <v>8.4833460579337903</v>
      </c>
      <c r="J865" s="58" t="s">
        <v>61</v>
      </c>
    </row>
    <row r="866" spans="1:10" ht="15.75" thickBot="1" x14ac:dyDescent="0.3">
      <c r="A866" s="28" t="s">
        <v>9</v>
      </c>
      <c r="B866" s="28" t="s">
        <v>6</v>
      </c>
      <c r="C866" s="28">
        <v>43100</v>
      </c>
      <c r="D866" s="35" t="s">
        <v>76</v>
      </c>
      <c r="E866" s="29" t="s">
        <v>34</v>
      </c>
      <c r="F866" s="58">
        <v>8.2903369954337904</v>
      </c>
      <c r="G866" s="58">
        <v>8.0895100787671232</v>
      </c>
      <c r="H866" s="58">
        <v>8.2409072176560123</v>
      </c>
      <c r="I866" s="58">
        <v>8.1333460579337888</v>
      </c>
      <c r="J866" s="58" t="s">
        <v>61</v>
      </c>
    </row>
    <row r="867" spans="1:10" x14ac:dyDescent="0.25">
      <c r="A867" s="26" t="s">
        <v>10</v>
      </c>
      <c r="B867" s="26" t="s">
        <v>6</v>
      </c>
      <c r="C867" s="26">
        <v>42736</v>
      </c>
      <c r="D867" s="26" t="s">
        <v>77</v>
      </c>
      <c r="E867" s="39" t="s">
        <v>29</v>
      </c>
      <c r="F867" s="27">
        <v>11.154445914497717</v>
      </c>
      <c r="G867" s="27">
        <v>11.080680748116437</v>
      </c>
      <c r="H867" s="27">
        <v>11.307510709284626</v>
      </c>
      <c r="I867" s="27">
        <v>10.879839962642695</v>
      </c>
      <c r="J867" s="27">
        <v>10.577366672564686</v>
      </c>
    </row>
    <row r="868" spans="1:10" x14ac:dyDescent="0.25">
      <c r="A868" s="26" t="s">
        <v>10</v>
      </c>
      <c r="B868" s="26" t="s">
        <v>6</v>
      </c>
      <c r="C868" s="26">
        <v>42736</v>
      </c>
      <c r="D868" s="26" t="s">
        <v>77</v>
      </c>
      <c r="E868" s="33" t="s">
        <v>32</v>
      </c>
      <c r="F868" s="27">
        <v>10.954445914497716</v>
      </c>
      <c r="G868" s="27">
        <v>10.880680748116436</v>
      </c>
      <c r="H868" s="27">
        <v>11.107510709284627</v>
      </c>
      <c r="I868" s="27">
        <v>10.679839962642694</v>
      </c>
      <c r="J868" s="27">
        <v>10.377366672564687</v>
      </c>
    </row>
    <row r="869" spans="1:10" x14ac:dyDescent="0.25">
      <c r="A869" s="26" t="s">
        <v>10</v>
      </c>
      <c r="B869" s="26" t="s">
        <v>6</v>
      </c>
      <c r="C869" s="26">
        <v>42736</v>
      </c>
      <c r="D869" s="26" t="s">
        <v>77</v>
      </c>
      <c r="E869" s="33" t="s">
        <v>34</v>
      </c>
      <c r="F869" s="27">
        <v>10.604445914497717</v>
      </c>
      <c r="G869" s="27">
        <v>10.530680748116437</v>
      </c>
      <c r="H869" s="27">
        <v>10.757510709284627</v>
      </c>
      <c r="I869" s="27">
        <v>10.329839962642694</v>
      </c>
      <c r="J869" s="27">
        <v>10.027366672564686</v>
      </c>
    </row>
    <row r="870" spans="1:10" x14ac:dyDescent="0.25">
      <c r="A870" s="26" t="s">
        <v>10</v>
      </c>
      <c r="B870" s="26" t="s">
        <v>6</v>
      </c>
      <c r="C870" s="26">
        <v>42736</v>
      </c>
      <c r="D870" s="26" t="s">
        <v>78</v>
      </c>
      <c r="E870" s="33" t="s">
        <v>29</v>
      </c>
      <c r="F870" s="27">
        <v>9.5278094229452055</v>
      </c>
      <c r="G870" s="27">
        <v>9.324802579908674</v>
      </c>
      <c r="H870" s="27">
        <v>9.722319426788431</v>
      </c>
      <c r="I870" s="27">
        <v>9.5063237194063923</v>
      </c>
      <c r="J870" s="27">
        <v>9.4577910365296809</v>
      </c>
    </row>
    <row r="871" spans="1:10" x14ac:dyDescent="0.25">
      <c r="A871" s="26" t="s">
        <v>10</v>
      </c>
      <c r="B871" s="26" t="s">
        <v>6</v>
      </c>
      <c r="C871" s="26">
        <v>42736</v>
      </c>
      <c r="D871" s="26" t="s">
        <v>78</v>
      </c>
      <c r="E871" s="33" t="s">
        <v>32</v>
      </c>
      <c r="F871" s="27">
        <v>9.3278094229452044</v>
      </c>
      <c r="G871" s="27">
        <v>9.1248025799086747</v>
      </c>
      <c r="H871" s="27">
        <v>9.5223194267884317</v>
      </c>
      <c r="I871" s="27">
        <v>9.3063237194063912</v>
      </c>
      <c r="J871" s="27">
        <v>9.2577910365296798</v>
      </c>
    </row>
    <row r="872" spans="1:10" x14ac:dyDescent="0.25">
      <c r="A872" s="26" t="s">
        <v>10</v>
      </c>
      <c r="B872" s="26" t="s">
        <v>6</v>
      </c>
      <c r="C872" s="26">
        <v>42736</v>
      </c>
      <c r="D872" s="26" t="s">
        <v>78</v>
      </c>
      <c r="E872" s="33" t="s">
        <v>34</v>
      </c>
      <c r="F872" s="27">
        <v>8.9778094229452048</v>
      </c>
      <c r="G872" s="27">
        <v>8.7748025799086751</v>
      </c>
      <c r="H872" s="27">
        <v>9.1723194267884303</v>
      </c>
      <c r="I872" s="27">
        <v>8.9563237194063916</v>
      </c>
      <c r="J872" s="27">
        <v>8.9077910365296802</v>
      </c>
    </row>
    <row r="873" spans="1:10" x14ac:dyDescent="0.25">
      <c r="A873" s="26" t="s">
        <v>10</v>
      </c>
      <c r="B873" s="26" t="s">
        <v>6</v>
      </c>
      <c r="C873" s="26">
        <v>42736</v>
      </c>
      <c r="D873" s="26" t="s">
        <v>79</v>
      </c>
      <c r="E873" s="33" t="s">
        <v>29</v>
      </c>
      <c r="F873" s="27">
        <v>11.194907564497719</v>
      </c>
      <c r="G873" s="27">
        <v>11.123213585616437</v>
      </c>
      <c r="H873" s="27">
        <v>11.350368700951293</v>
      </c>
      <c r="I873" s="27">
        <v>10.922954068892697</v>
      </c>
      <c r="J873" s="27">
        <v>10.619556539231358</v>
      </c>
    </row>
    <row r="874" spans="1:10" x14ac:dyDescent="0.25">
      <c r="A874" s="26" t="s">
        <v>10</v>
      </c>
      <c r="B874" s="26" t="s">
        <v>6</v>
      </c>
      <c r="C874" s="26">
        <v>42736</v>
      </c>
      <c r="D874" s="26" t="s">
        <v>79</v>
      </c>
      <c r="E874" s="33" t="s">
        <v>32</v>
      </c>
      <c r="F874" s="27">
        <v>10.994907564497719</v>
      </c>
      <c r="G874" s="27">
        <v>10.923213585616436</v>
      </c>
      <c r="H874" s="27">
        <v>11.150368700951294</v>
      </c>
      <c r="I874" s="27">
        <v>10.722954068892697</v>
      </c>
      <c r="J874" s="27">
        <v>10.419556539231358</v>
      </c>
    </row>
    <row r="875" spans="1:10" x14ac:dyDescent="0.25">
      <c r="A875" s="26" t="s">
        <v>10</v>
      </c>
      <c r="B875" s="26" t="s">
        <v>6</v>
      </c>
      <c r="C875" s="26">
        <v>42736</v>
      </c>
      <c r="D875" s="26" t="s">
        <v>79</v>
      </c>
      <c r="E875" s="33" t="s">
        <v>34</v>
      </c>
      <c r="F875" s="27">
        <v>10.644907564497718</v>
      </c>
      <c r="G875" s="27">
        <v>10.573213585616436</v>
      </c>
      <c r="H875" s="27">
        <v>10.800368700951292</v>
      </c>
      <c r="I875" s="27">
        <v>10.372954068892698</v>
      </c>
      <c r="J875" s="27">
        <v>10.069556539231359</v>
      </c>
    </row>
    <row r="876" spans="1:10" x14ac:dyDescent="0.25">
      <c r="A876" s="26" t="s">
        <v>10</v>
      </c>
      <c r="B876" s="26" t="s">
        <v>6</v>
      </c>
      <c r="C876" s="26">
        <v>42736</v>
      </c>
      <c r="D876" s="26" t="s">
        <v>80</v>
      </c>
      <c r="E876" s="33" t="s">
        <v>29</v>
      </c>
      <c r="F876" s="27">
        <v>9.5677900229452053</v>
      </c>
      <c r="G876" s="27">
        <v>9.3665203049086738</v>
      </c>
      <c r="H876" s="27">
        <v>9.7625761851217643</v>
      </c>
      <c r="I876" s="27">
        <v>9.5457698194063916</v>
      </c>
      <c r="J876" s="27">
        <v>9.4955712781963477</v>
      </c>
    </row>
    <row r="877" spans="1:10" x14ac:dyDescent="0.25">
      <c r="A877" s="26" t="s">
        <v>10</v>
      </c>
      <c r="B877" s="26" t="s">
        <v>6</v>
      </c>
      <c r="C877" s="26">
        <v>42736</v>
      </c>
      <c r="D877" s="26" t="s">
        <v>80</v>
      </c>
      <c r="E877" s="33" t="s">
        <v>32</v>
      </c>
      <c r="F877" s="27">
        <v>9.3677900229452042</v>
      </c>
      <c r="G877" s="27">
        <v>9.1665203049086745</v>
      </c>
      <c r="H877" s="27">
        <v>9.562576185121765</v>
      </c>
      <c r="I877" s="27">
        <v>9.3457698194063923</v>
      </c>
      <c r="J877" s="27">
        <v>9.2955712781963467</v>
      </c>
    </row>
    <row r="878" spans="1:10" x14ac:dyDescent="0.25">
      <c r="A878" s="26" t="s">
        <v>10</v>
      </c>
      <c r="B878" s="26" t="s">
        <v>6</v>
      </c>
      <c r="C878" s="26">
        <v>42736</v>
      </c>
      <c r="D878" s="26" t="s">
        <v>80</v>
      </c>
      <c r="E878" s="33" t="s">
        <v>34</v>
      </c>
      <c r="F878" s="27">
        <v>9.0177900229452046</v>
      </c>
      <c r="G878" s="27">
        <v>8.8165203049086749</v>
      </c>
      <c r="H878" s="27">
        <v>9.2125761851217653</v>
      </c>
      <c r="I878" s="27">
        <v>8.9957698194063926</v>
      </c>
      <c r="J878" s="27">
        <v>8.945571278196347</v>
      </c>
    </row>
    <row r="879" spans="1:10" x14ac:dyDescent="0.25">
      <c r="A879" s="26" t="s">
        <v>10</v>
      </c>
      <c r="B879" s="26" t="s">
        <v>6</v>
      </c>
      <c r="C879" s="26">
        <v>42736</v>
      </c>
      <c r="D879" s="26" t="s">
        <v>81</v>
      </c>
      <c r="E879" s="33" t="s">
        <v>29</v>
      </c>
      <c r="F879" s="27">
        <v>9.5930927567351603</v>
      </c>
      <c r="G879" s="27">
        <v>9.6185628231735159</v>
      </c>
      <c r="H879" s="27">
        <v>10.000278431392696</v>
      </c>
      <c r="I879" s="27">
        <v>9.7601932582762565</v>
      </c>
      <c r="J879" s="27">
        <v>9.639826884665144</v>
      </c>
    </row>
    <row r="880" spans="1:10" x14ac:dyDescent="0.25">
      <c r="A880" s="26" t="s">
        <v>10</v>
      </c>
      <c r="B880" s="26" t="s">
        <v>6</v>
      </c>
      <c r="C880" s="26">
        <v>42736</v>
      </c>
      <c r="D880" s="26" t="s">
        <v>81</v>
      </c>
      <c r="E880" s="33" t="s">
        <v>32</v>
      </c>
      <c r="F880" s="27">
        <v>9.393092756735161</v>
      </c>
      <c r="G880" s="27">
        <v>9.4185628231735166</v>
      </c>
      <c r="H880" s="27">
        <v>9.8002784313926945</v>
      </c>
      <c r="I880" s="27">
        <v>9.5601932582762572</v>
      </c>
      <c r="J880" s="27">
        <v>9.439826884665143</v>
      </c>
    </row>
    <row r="881" spans="1:10" x14ac:dyDescent="0.25">
      <c r="A881" s="26" t="s">
        <v>10</v>
      </c>
      <c r="B881" s="26" t="s">
        <v>6</v>
      </c>
      <c r="C881" s="26">
        <v>42736</v>
      </c>
      <c r="D881" s="26" t="s">
        <v>81</v>
      </c>
      <c r="E881" s="33" t="s">
        <v>34</v>
      </c>
      <c r="F881" s="27">
        <v>9.0430927567351596</v>
      </c>
      <c r="G881" s="27">
        <v>9.0685628231735169</v>
      </c>
      <c r="H881" s="27">
        <v>9.4502784313926949</v>
      </c>
      <c r="I881" s="27">
        <v>9.2101932582762576</v>
      </c>
      <c r="J881" s="27">
        <v>9.0898268846651433</v>
      </c>
    </row>
    <row r="882" spans="1:10" x14ac:dyDescent="0.25">
      <c r="A882" s="28" t="s">
        <v>10</v>
      </c>
      <c r="B882" s="28" t="s">
        <v>6</v>
      </c>
      <c r="C882" s="28">
        <v>42794</v>
      </c>
      <c r="D882" s="36" t="s">
        <v>77</v>
      </c>
      <c r="E882" s="35" t="s">
        <v>29</v>
      </c>
      <c r="F882" s="58">
        <v>10.812830031278539</v>
      </c>
      <c r="G882" s="58">
        <v>11.209182402340184</v>
      </c>
      <c r="H882" s="58">
        <v>11.119259298173516</v>
      </c>
      <c r="I882" s="58">
        <v>10.889118485559361</v>
      </c>
      <c r="J882" s="58">
        <v>10.573223972907154</v>
      </c>
    </row>
    <row r="883" spans="1:10" x14ac:dyDescent="0.25">
      <c r="A883" s="28" t="s">
        <v>10</v>
      </c>
      <c r="B883" s="28" t="s">
        <v>6</v>
      </c>
      <c r="C883" s="28">
        <v>42794</v>
      </c>
      <c r="D883" s="36" t="s">
        <v>77</v>
      </c>
      <c r="E883" s="35" t="s">
        <v>32</v>
      </c>
      <c r="F883" s="58">
        <v>10.612830031278538</v>
      </c>
      <c r="G883" s="58">
        <v>11.009182402340183</v>
      </c>
      <c r="H883" s="58">
        <v>10.919259298173516</v>
      </c>
      <c r="I883" s="58">
        <v>10.689118485559362</v>
      </c>
      <c r="J883" s="58">
        <v>10.373223972907155</v>
      </c>
    </row>
    <row r="884" spans="1:10" x14ac:dyDescent="0.25">
      <c r="A884" s="28" t="s">
        <v>10</v>
      </c>
      <c r="B884" s="28" t="s">
        <v>6</v>
      </c>
      <c r="C884" s="28">
        <v>42794</v>
      </c>
      <c r="D884" s="36" t="s">
        <v>77</v>
      </c>
      <c r="E884" s="35" t="s">
        <v>34</v>
      </c>
      <c r="F884" s="58">
        <v>10.262830031278538</v>
      </c>
      <c r="G884" s="58">
        <v>10.659182402340184</v>
      </c>
      <c r="H884" s="58">
        <v>10.569259298173517</v>
      </c>
      <c r="I884" s="58">
        <v>10.339118485559363</v>
      </c>
      <c r="J884" s="58">
        <v>10.023223972907155</v>
      </c>
    </row>
    <row r="885" spans="1:10" x14ac:dyDescent="0.25">
      <c r="A885" s="28" t="s">
        <v>10</v>
      </c>
      <c r="B885" s="28" t="s">
        <v>6</v>
      </c>
      <c r="C885" s="28">
        <v>42794</v>
      </c>
      <c r="D885" s="36" t="s">
        <v>78</v>
      </c>
      <c r="E885" s="35" t="s">
        <v>29</v>
      </c>
      <c r="F885" s="58">
        <v>9.046132894063927</v>
      </c>
      <c r="G885" s="58">
        <v>9.5592003571347028</v>
      </c>
      <c r="H885" s="58">
        <v>9.5463543839421607</v>
      </c>
      <c r="I885" s="58">
        <v>9.6124484060216915</v>
      </c>
      <c r="J885" s="58">
        <v>9.5176997880517522</v>
      </c>
    </row>
    <row r="886" spans="1:10" x14ac:dyDescent="0.25">
      <c r="A886" s="28" t="s">
        <v>10</v>
      </c>
      <c r="B886" s="28" t="s">
        <v>6</v>
      </c>
      <c r="C886" s="28">
        <v>42794</v>
      </c>
      <c r="D886" s="36" t="s">
        <v>78</v>
      </c>
      <c r="E886" s="35" t="s">
        <v>32</v>
      </c>
      <c r="F886" s="58">
        <v>8.8461328940639259</v>
      </c>
      <c r="G886" s="58">
        <v>9.3592003571347036</v>
      </c>
      <c r="H886" s="58">
        <v>9.3463543839421597</v>
      </c>
      <c r="I886" s="58">
        <v>9.4124484060216922</v>
      </c>
      <c r="J886" s="58">
        <v>9.3176997880517511</v>
      </c>
    </row>
    <row r="887" spans="1:10" x14ac:dyDescent="0.25">
      <c r="A887" s="28" t="s">
        <v>10</v>
      </c>
      <c r="B887" s="28" t="s">
        <v>6</v>
      </c>
      <c r="C887" s="28">
        <v>42794</v>
      </c>
      <c r="D887" s="36" t="s">
        <v>78</v>
      </c>
      <c r="E887" s="35" t="s">
        <v>34</v>
      </c>
      <c r="F887" s="58">
        <v>8.4961328940639262</v>
      </c>
      <c r="G887" s="58">
        <v>9.0092003571347039</v>
      </c>
      <c r="H887" s="58">
        <v>8.99635438394216</v>
      </c>
      <c r="I887" s="58">
        <v>9.0624484060216908</v>
      </c>
      <c r="J887" s="58">
        <v>8.9676997880517515</v>
      </c>
    </row>
    <row r="888" spans="1:10" x14ac:dyDescent="0.25">
      <c r="A888" s="28" t="s">
        <v>10</v>
      </c>
      <c r="B888" s="28" t="s">
        <v>6</v>
      </c>
      <c r="C888" s="28">
        <v>42794</v>
      </c>
      <c r="D888" s="36" t="s">
        <v>79</v>
      </c>
      <c r="E888" s="35" t="s">
        <v>29</v>
      </c>
      <c r="F888" s="58">
        <v>10.854601206278538</v>
      </c>
      <c r="G888" s="58">
        <v>11.25176868984018</v>
      </c>
      <c r="H888" s="58">
        <v>11.16288340650685</v>
      </c>
      <c r="I888" s="58">
        <v>10.932526566809365</v>
      </c>
      <c r="J888" s="58">
        <v>10.615333664573821</v>
      </c>
    </row>
    <row r="889" spans="1:10" x14ac:dyDescent="0.25">
      <c r="A889" s="28" t="s">
        <v>10</v>
      </c>
      <c r="B889" s="28" t="s">
        <v>6</v>
      </c>
      <c r="C889" s="28">
        <v>42794</v>
      </c>
      <c r="D889" s="36" t="s">
        <v>79</v>
      </c>
      <c r="E889" s="35" t="s">
        <v>32</v>
      </c>
      <c r="F889" s="58">
        <v>10.654601206278539</v>
      </c>
      <c r="G889" s="58">
        <v>11.051768689840181</v>
      </c>
      <c r="H889" s="58">
        <v>10.962883406506851</v>
      </c>
      <c r="I889" s="58">
        <v>10.732526566809366</v>
      </c>
      <c r="J889" s="58">
        <v>10.41533366457382</v>
      </c>
    </row>
    <row r="890" spans="1:10" x14ac:dyDescent="0.25">
      <c r="A890" s="28" t="s">
        <v>10</v>
      </c>
      <c r="B890" s="28" t="s">
        <v>6</v>
      </c>
      <c r="C890" s="28">
        <v>42794</v>
      </c>
      <c r="D890" s="36" t="s">
        <v>79</v>
      </c>
      <c r="E890" s="35" t="s">
        <v>34</v>
      </c>
      <c r="F890" s="58">
        <v>10.304601206278537</v>
      </c>
      <c r="G890" s="58">
        <v>10.701768689840181</v>
      </c>
      <c r="H890" s="58">
        <v>10.61288340650685</v>
      </c>
      <c r="I890" s="58">
        <v>10.382526566809364</v>
      </c>
      <c r="J890" s="58">
        <v>10.065333664573821</v>
      </c>
    </row>
    <row r="891" spans="1:10" x14ac:dyDescent="0.25">
      <c r="A891" s="28" t="s">
        <v>10</v>
      </c>
      <c r="B891" s="28" t="s">
        <v>6</v>
      </c>
      <c r="C891" s="28">
        <v>42794</v>
      </c>
      <c r="D891" s="36" t="s">
        <v>80</v>
      </c>
      <c r="E891" s="35" t="s">
        <v>29</v>
      </c>
      <c r="F891" s="58">
        <v>9.0877437190639263</v>
      </c>
      <c r="G891" s="58">
        <v>9.6013055946347041</v>
      </c>
      <c r="H891" s="58">
        <v>9.5867893089421621</v>
      </c>
      <c r="I891" s="58">
        <v>9.6518410560216914</v>
      </c>
      <c r="J891" s="58">
        <v>9.5554087630517515</v>
      </c>
    </row>
    <row r="892" spans="1:10" x14ac:dyDescent="0.25">
      <c r="A892" s="28" t="s">
        <v>10</v>
      </c>
      <c r="B892" s="28" t="s">
        <v>6</v>
      </c>
      <c r="C892" s="28">
        <v>42794</v>
      </c>
      <c r="D892" s="36" t="s">
        <v>80</v>
      </c>
      <c r="E892" s="35" t="s">
        <v>32</v>
      </c>
      <c r="F892" s="58">
        <v>8.887743719063927</v>
      </c>
      <c r="G892" s="58">
        <v>9.4013055946347031</v>
      </c>
      <c r="H892" s="58">
        <v>9.386789308942161</v>
      </c>
      <c r="I892" s="58">
        <v>9.4518410560216903</v>
      </c>
      <c r="J892" s="58">
        <v>9.3554087630517522</v>
      </c>
    </row>
    <row r="893" spans="1:10" x14ac:dyDescent="0.25">
      <c r="A893" s="28" t="s">
        <v>10</v>
      </c>
      <c r="B893" s="28" t="s">
        <v>6</v>
      </c>
      <c r="C893" s="28">
        <v>42794</v>
      </c>
      <c r="D893" s="36" t="s">
        <v>80</v>
      </c>
      <c r="E893" s="35" t="s">
        <v>34</v>
      </c>
      <c r="F893" s="58">
        <v>8.5377437190639274</v>
      </c>
      <c r="G893" s="58">
        <v>9.0513055946347034</v>
      </c>
      <c r="H893" s="58">
        <v>9.0367893089421614</v>
      </c>
      <c r="I893" s="58">
        <v>9.1018410560216907</v>
      </c>
      <c r="J893" s="58">
        <v>9.0054087630517508</v>
      </c>
    </row>
    <row r="894" spans="1:10" x14ac:dyDescent="0.25">
      <c r="A894" s="28" t="s">
        <v>10</v>
      </c>
      <c r="B894" s="28" t="s">
        <v>6</v>
      </c>
      <c r="C894" s="28">
        <v>42794</v>
      </c>
      <c r="D894" s="36" t="s">
        <v>81</v>
      </c>
      <c r="E894" s="35" t="s">
        <v>29</v>
      </c>
      <c r="F894" s="58">
        <v>9.2286309033104992</v>
      </c>
      <c r="G894" s="58">
        <v>9.831642146461185</v>
      </c>
      <c r="H894" s="58">
        <v>9.8458420107686457</v>
      </c>
      <c r="I894" s="58">
        <v>9.8381230698915552</v>
      </c>
      <c r="J894" s="58">
        <v>9.6810400139649921</v>
      </c>
    </row>
    <row r="895" spans="1:10" x14ac:dyDescent="0.25">
      <c r="A895" s="28" t="s">
        <v>10</v>
      </c>
      <c r="B895" s="28" t="s">
        <v>6</v>
      </c>
      <c r="C895" s="28">
        <v>42794</v>
      </c>
      <c r="D895" s="36" t="s">
        <v>81</v>
      </c>
      <c r="E895" s="35" t="s">
        <v>32</v>
      </c>
      <c r="F895" s="58">
        <v>9.0286309033104999</v>
      </c>
      <c r="G895" s="58">
        <v>9.6316421464611857</v>
      </c>
      <c r="H895" s="58">
        <v>9.6458420107686447</v>
      </c>
      <c r="I895" s="58">
        <v>9.6381230698915541</v>
      </c>
      <c r="J895" s="58">
        <v>9.4810400139649929</v>
      </c>
    </row>
    <row r="896" spans="1:10" x14ac:dyDescent="0.25">
      <c r="A896" s="28" t="s">
        <v>10</v>
      </c>
      <c r="B896" s="28" t="s">
        <v>6</v>
      </c>
      <c r="C896" s="28">
        <v>42794</v>
      </c>
      <c r="D896" s="36" t="s">
        <v>81</v>
      </c>
      <c r="E896" s="35" t="s">
        <v>34</v>
      </c>
      <c r="F896" s="58">
        <v>8.6786309033105002</v>
      </c>
      <c r="G896" s="58">
        <v>9.2816421464611842</v>
      </c>
      <c r="H896" s="58">
        <v>9.295842010768645</v>
      </c>
      <c r="I896" s="58">
        <v>9.2881230698915545</v>
      </c>
      <c r="J896" s="58">
        <v>9.1310400139649932</v>
      </c>
    </row>
    <row r="897" spans="1:10" x14ac:dyDescent="0.25">
      <c r="A897" s="26" t="s">
        <v>10</v>
      </c>
      <c r="B897" s="26" t="s">
        <v>6</v>
      </c>
      <c r="C897" s="26">
        <v>42825</v>
      </c>
      <c r="D897" s="26" t="s">
        <v>77</v>
      </c>
      <c r="E897" s="33" t="s">
        <v>29</v>
      </c>
      <c r="F897" s="27">
        <v>10.351085131392693</v>
      </c>
      <c r="G897" s="27">
        <v>11.309141756563928</v>
      </c>
      <c r="H897" s="27">
        <v>10.895638787062406</v>
      </c>
      <c r="I897" s="27">
        <v>10.890145664726028</v>
      </c>
      <c r="J897" s="27">
        <v>10.561969453805174</v>
      </c>
    </row>
    <row r="898" spans="1:10" x14ac:dyDescent="0.25">
      <c r="A898" s="26" t="s">
        <v>10</v>
      </c>
      <c r="B898" s="26" t="s">
        <v>6</v>
      </c>
      <c r="C898" s="26">
        <v>42825</v>
      </c>
      <c r="D898" s="26" t="s">
        <v>77</v>
      </c>
      <c r="E898" s="33" t="s">
        <v>32</v>
      </c>
      <c r="F898" s="27">
        <v>10.151085131392694</v>
      </c>
      <c r="G898" s="27">
        <v>11.109141756563929</v>
      </c>
      <c r="H898" s="27">
        <v>10.695638787062405</v>
      </c>
      <c r="I898" s="27">
        <v>10.690145664726028</v>
      </c>
      <c r="J898" s="27">
        <v>10.361969453805175</v>
      </c>
    </row>
    <row r="899" spans="1:10" x14ac:dyDescent="0.25">
      <c r="A899" s="26" t="s">
        <v>10</v>
      </c>
      <c r="B899" s="26" t="s">
        <v>6</v>
      </c>
      <c r="C899" s="26">
        <v>42825</v>
      </c>
      <c r="D899" s="26" t="s">
        <v>77</v>
      </c>
      <c r="E899" s="33" t="s">
        <v>34</v>
      </c>
      <c r="F899" s="27">
        <v>9.8010851313926928</v>
      </c>
      <c r="G899" s="27">
        <v>10.759141756563929</v>
      </c>
      <c r="H899" s="27">
        <v>10.345638787062406</v>
      </c>
      <c r="I899" s="27">
        <v>10.340145664726027</v>
      </c>
      <c r="J899" s="27">
        <v>10.011969453805175</v>
      </c>
    </row>
    <row r="900" spans="1:10" x14ac:dyDescent="0.25">
      <c r="A900" s="26" t="s">
        <v>10</v>
      </c>
      <c r="B900" s="26" t="s">
        <v>6</v>
      </c>
      <c r="C900" s="26">
        <v>42825</v>
      </c>
      <c r="D900" s="26" t="s">
        <v>78</v>
      </c>
      <c r="E900" s="33" t="s">
        <v>29</v>
      </c>
      <c r="F900" s="27">
        <v>8.5088897401826493</v>
      </c>
      <c r="G900" s="27">
        <v>9.6549310176940644</v>
      </c>
      <c r="H900" s="27">
        <v>9.3523155188736684</v>
      </c>
      <c r="I900" s="27">
        <v>9.6499121134703216</v>
      </c>
      <c r="J900" s="27">
        <v>9.5322829395738218</v>
      </c>
    </row>
    <row r="901" spans="1:10" x14ac:dyDescent="0.25">
      <c r="A901" s="26" t="s">
        <v>10</v>
      </c>
      <c r="B901" s="26" t="s">
        <v>6</v>
      </c>
      <c r="C901" s="26">
        <v>42825</v>
      </c>
      <c r="D901" s="26" t="s">
        <v>78</v>
      </c>
      <c r="E901" s="33" t="s">
        <v>32</v>
      </c>
      <c r="F901" s="27">
        <v>8.3088897401826483</v>
      </c>
      <c r="G901" s="27">
        <v>9.4549310176940651</v>
      </c>
      <c r="H901" s="27">
        <v>9.1523155188736673</v>
      </c>
      <c r="I901" s="27">
        <v>9.4499121134703223</v>
      </c>
      <c r="J901" s="27">
        <v>9.3322829395738207</v>
      </c>
    </row>
    <row r="902" spans="1:10" x14ac:dyDescent="0.25">
      <c r="A902" s="26" t="s">
        <v>10</v>
      </c>
      <c r="B902" s="26" t="s">
        <v>6</v>
      </c>
      <c r="C902" s="26">
        <v>42825</v>
      </c>
      <c r="D902" s="26" t="s">
        <v>78</v>
      </c>
      <c r="E902" s="33" t="s">
        <v>34</v>
      </c>
      <c r="F902" s="27">
        <v>7.9588897401826486</v>
      </c>
      <c r="G902" s="27">
        <v>9.1049310176940654</v>
      </c>
      <c r="H902" s="27">
        <v>8.8023155188736677</v>
      </c>
      <c r="I902" s="27">
        <v>9.0999121134703209</v>
      </c>
      <c r="J902" s="27">
        <v>8.9822829395738211</v>
      </c>
    </row>
    <row r="903" spans="1:10" x14ac:dyDescent="0.25">
      <c r="A903" s="26" t="s">
        <v>10</v>
      </c>
      <c r="B903" s="26" t="s">
        <v>6</v>
      </c>
      <c r="C903" s="26">
        <v>42825</v>
      </c>
      <c r="D903" s="26" t="s">
        <v>79</v>
      </c>
      <c r="E903" s="33" t="s">
        <v>29</v>
      </c>
      <c r="F903" s="27">
        <v>10.394753781392692</v>
      </c>
      <c r="G903" s="27">
        <v>11.353010844063926</v>
      </c>
      <c r="H903" s="27">
        <v>10.939993378729072</v>
      </c>
      <c r="I903" s="27">
        <v>10.934816502226029</v>
      </c>
      <c r="J903" s="27">
        <v>10.604488928805177</v>
      </c>
    </row>
    <row r="904" spans="1:10" x14ac:dyDescent="0.25">
      <c r="A904" s="26" t="s">
        <v>10</v>
      </c>
      <c r="B904" s="26" t="s">
        <v>6</v>
      </c>
      <c r="C904" s="26">
        <v>42825</v>
      </c>
      <c r="D904" s="26" t="s">
        <v>79</v>
      </c>
      <c r="E904" s="33" t="s">
        <v>32</v>
      </c>
      <c r="F904" s="27">
        <v>10.194753781392693</v>
      </c>
      <c r="G904" s="27">
        <v>11.153010844063925</v>
      </c>
      <c r="H904" s="27">
        <v>10.739993378729071</v>
      </c>
      <c r="I904" s="27">
        <v>10.734816502226028</v>
      </c>
      <c r="J904" s="27">
        <v>10.404488928805176</v>
      </c>
    </row>
    <row r="905" spans="1:10" x14ac:dyDescent="0.25">
      <c r="A905" s="26" t="s">
        <v>10</v>
      </c>
      <c r="B905" s="26" t="s">
        <v>6</v>
      </c>
      <c r="C905" s="26">
        <v>42825</v>
      </c>
      <c r="D905" s="26" t="s">
        <v>79</v>
      </c>
      <c r="E905" s="33" t="s">
        <v>34</v>
      </c>
      <c r="F905" s="27">
        <v>9.8447537813926935</v>
      </c>
      <c r="G905" s="27">
        <v>10.803010844063925</v>
      </c>
      <c r="H905" s="27">
        <v>10.389993378729072</v>
      </c>
      <c r="I905" s="27">
        <v>10.384816502226029</v>
      </c>
      <c r="J905" s="27">
        <v>10.054488928805176</v>
      </c>
    </row>
    <row r="906" spans="1:10" x14ac:dyDescent="0.25">
      <c r="A906" s="26" t="s">
        <v>10</v>
      </c>
      <c r="B906" s="26" t="s">
        <v>6</v>
      </c>
      <c r="C906" s="26">
        <v>42825</v>
      </c>
      <c r="D906" s="26" t="s">
        <v>80</v>
      </c>
      <c r="E906" s="33" t="s">
        <v>29</v>
      </c>
      <c r="F906" s="27">
        <v>8.5519971651826481</v>
      </c>
      <c r="G906" s="27">
        <v>9.6969961676940652</v>
      </c>
      <c r="H906" s="27">
        <v>9.3928929772070031</v>
      </c>
      <c r="I906" s="27">
        <v>9.6890508759703202</v>
      </c>
      <c r="J906" s="27">
        <v>9.5697959312404883</v>
      </c>
    </row>
    <row r="907" spans="1:10" x14ac:dyDescent="0.25">
      <c r="A907" s="26" t="s">
        <v>10</v>
      </c>
      <c r="B907" s="26" t="s">
        <v>6</v>
      </c>
      <c r="C907" s="26">
        <v>42825</v>
      </c>
      <c r="D907" s="26" t="s">
        <v>80</v>
      </c>
      <c r="E907" s="33" t="s">
        <v>32</v>
      </c>
      <c r="F907" s="27">
        <v>8.3519971651826488</v>
      </c>
      <c r="G907" s="27">
        <v>9.496996167694066</v>
      </c>
      <c r="H907" s="27">
        <v>9.1928929772070038</v>
      </c>
      <c r="I907" s="27">
        <v>9.4890508759703209</v>
      </c>
      <c r="J907" s="27">
        <v>9.369795931240489</v>
      </c>
    </row>
    <row r="908" spans="1:10" x14ac:dyDescent="0.25">
      <c r="A908" s="26" t="s">
        <v>10</v>
      </c>
      <c r="B908" s="26" t="s">
        <v>6</v>
      </c>
      <c r="C908" s="26">
        <v>42825</v>
      </c>
      <c r="D908" s="26" t="s">
        <v>80</v>
      </c>
      <c r="E908" s="33" t="s">
        <v>34</v>
      </c>
      <c r="F908" s="27">
        <v>8.0019971651826474</v>
      </c>
      <c r="G908" s="27">
        <v>9.1469961676940663</v>
      </c>
      <c r="H908" s="27">
        <v>8.8428929772070042</v>
      </c>
      <c r="I908" s="27">
        <v>9.1390508759703213</v>
      </c>
      <c r="J908" s="27">
        <v>9.0197959312404894</v>
      </c>
    </row>
    <row r="909" spans="1:10" x14ac:dyDescent="0.25">
      <c r="A909" s="26" t="s">
        <v>10</v>
      </c>
      <c r="B909" s="26" t="s">
        <v>6</v>
      </c>
      <c r="C909" s="26">
        <v>42825</v>
      </c>
      <c r="D909" s="26" t="s">
        <v>81</v>
      </c>
      <c r="E909" s="33" t="s">
        <v>29</v>
      </c>
      <c r="F909" s="27">
        <v>8.7803325832191774</v>
      </c>
      <c r="G909" s="27">
        <v>9.9590411197488589</v>
      </c>
      <c r="H909" s="27">
        <v>9.6628246401445974</v>
      </c>
      <c r="I909" s="27">
        <v>9.8738986481735154</v>
      </c>
      <c r="J909" s="27">
        <v>9.6944710210426184</v>
      </c>
    </row>
    <row r="910" spans="1:10" x14ac:dyDescent="0.25">
      <c r="A910" s="26" t="s">
        <v>10</v>
      </c>
      <c r="B910" s="26" t="s">
        <v>6</v>
      </c>
      <c r="C910" s="26">
        <v>42825</v>
      </c>
      <c r="D910" s="26" t="s">
        <v>81</v>
      </c>
      <c r="E910" s="33" t="s">
        <v>32</v>
      </c>
      <c r="F910" s="27">
        <v>8.5803325832191781</v>
      </c>
      <c r="G910" s="27">
        <v>9.7590411197488596</v>
      </c>
      <c r="H910" s="27">
        <v>9.4628246401445981</v>
      </c>
      <c r="I910" s="27">
        <v>9.6738986481735161</v>
      </c>
      <c r="J910" s="27">
        <v>9.4944710210426173</v>
      </c>
    </row>
    <row r="911" spans="1:10" x14ac:dyDescent="0.25">
      <c r="A911" s="26" t="s">
        <v>10</v>
      </c>
      <c r="B911" s="26" t="s">
        <v>6</v>
      </c>
      <c r="C911" s="26">
        <v>42825</v>
      </c>
      <c r="D911" s="26" t="s">
        <v>81</v>
      </c>
      <c r="E911" s="33" t="s">
        <v>34</v>
      </c>
      <c r="F911" s="27">
        <v>8.2303325832191767</v>
      </c>
      <c r="G911" s="27">
        <v>9.4090411197488599</v>
      </c>
      <c r="H911" s="27">
        <v>9.1128246401445985</v>
      </c>
      <c r="I911" s="27">
        <v>9.3238986481735147</v>
      </c>
      <c r="J911" s="27">
        <v>9.1444710210426177</v>
      </c>
    </row>
    <row r="912" spans="1:10" x14ac:dyDescent="0.25">
      <c r="A912" s="28" t="s">
        <v>10</v>
      </c>
      <c r="B912" s="28" t="s">
        <v>6</v>
      </c>
      <c r="C912" s="28">
        <v>42855</v>
      </c>
      <c r="D912" s="36" t="s">
        <v>77</v>
      </c>
      <c r="E912" s="35" t="s">
        <v>29</v>
      </c>
      <c r="F912" s="58">
        <v>10.208645131506849</v>
      </c>
      <c r="G912" s="58">
        <v>11.352595552454339</v>
      </c>
      <c r="H912" s="58">
        <v>10.772015487062406</v>
      </c>
      <c r="I912" s="58">
        <v>10.853964962642694</v>
      </c>
      <c r="J912" s="58">
        <v>10.534978363869861</v>
      </c>
    </row>
    <row r="913" spans="1:10" x14ac:dyDescent="0.25">
      <c r="A913" s="28" t="s">
        <v>10</v>
      </c>
      <c r="B913" s="28" t="s">
        <v>6</v>
      </c>
      <c r="C913" s="28">
        <v>42855</v>
      </c>
      <c r="D913" s="36" t="s">
        <v>77</v>
      </c>
      <c r="E913" s="35" t="s">
        <v>32</v>
      </c>
      <c r="F913" s="58">
        <v>10.008645131506849</v>
      </c>
      <c r="G913" s="58">
        <v>11.15259555245434</v>
      </c>
      <c r="H913" s="58">
        <v>10.572015487062405</v>
      </c>
      <c r="I913" s="58">
        <v>10.653964962642693</v>
      </c>
      <c r="J913" s="58">
        <v>10.334978363869862</v>
      </c>
    </row>
    <row r="914" spans="1:10" x14ac:dyDescent="0.25">
      <c r="A914" s="28" t="s">
        <v>10</v>
      </c>
      <c r="B914" s="28" t="s">
        <v>6</v>
      </c>
      <c r="C914" s="28">
        <v>42855</v>
      </c>
      <c r="D914" s="36" t="s">
        <v>77</v>
      </c>
      <c r="E914" s="35" t="s">
        <v>34</v>
      </c>
      <c r="F914" s="58">
        <v>9.658645131506848</v>
      </c>
      <c r="G914" s="58">
        <v>10.802595552454338</v>
      </c>
      <c r="H914" s="58">
        <v>10.222015487062405</v>
      </c>
      <c r="I914" s="58">
        <v>10.303964962642693</v>
      </c>
      <c r="J914" s="58">
        <v>9.9849783638698604</v>
      </c>
    </row>
    <row r="915" spans="1:10" x14ac:dyDescent="0.25">
      <c r="A915" s="28" t="s">
        <v>10</v>
      </c>
      <c r="B915" s="28" t="s">
        <v>6</v>
      </c>
      <c r="C915" s="28">
        <v>42855</v>
      </c>
      <c r="D915" s="36" t="s">
        <v>78</v>
      </c>
      <c r="E915" s="35" t="s">
        <v>29</v>
      </c>
      <c r="F915" s="58">
        <v>8.2783555863013696</v>
      </c>
      <c r="G915" s="58">
        <v>9.7450806074200909</v>
      </c>
      <c r="H915" s="58">
        <v>9.2606584899162865</v>
      </c>
      <c r="I915" s="58">
        <v>9.6859259896689522</v>
      </c>
      <c r="J915" s="58">
        <v>9.5462722022070032</v>
      </c>
    </row>
    <row r="916" spans="1:10" x14ac:dyDescent="0.25">
      <c r="A916" s="28" t="s">
        <v>10</v>
      </c>
      <c r="B916" s="28" t="s">
        <v>6</v>
      </c>
      <c r="C916" s="28">
        <v>42855</v>
      </c>
      <c r="D916" s="36" t="s">
        <v>78</v>
      </c>
      <c r="E916" s="35" t="s">
        <v>32</v>
      </c>
      <c r="F916" s="58">
        <v>8.0783555863013685</v>
      </c>
      <c r="G916" s="58">
        <v>9.5450806074200916</v>
      </c>
      <c r="H916" s="58">
        <v>9.0606584899162872</v>
      </c>
      <c r="I916" s="58">
        <v>9.485925989668953</v>
      </c>
      <c r="J916" s="58">
        <v>9.3462722022070022</v>
      </c>
    </row>
    <row r="917" spans="1:10" x14ac:dyDescent="0.25">
      <c r="A917" s="28" t="s">
        <v>10</v>
      </c>
      <c r="B917" s="28" t="s">
        <v>6</v>
      </c>
      <c r="C917" s="28">
        <v>42855</v>
      </c>
      <c r="D917" s="36" t="s">
        <v>78</v>
      </c>
      <c r="E917" s="35" t="s">
        <v>34</v>
      </c>
      <c r="F917" s="58">
        <v>7.7283555863013689</v>
      </c>
      <c r="G917" s="58">
        <v>9.1950806074200919</v>
      </c>
      <c r="H917" s="58">
        <v>8.7106584899162876</v>
      </c>
      <c r="I917" s="58">
        <v>9.1359259896689515</v>
      </c>
      <c r="J917" s="58">
        <v>8.9962722022070025</v>
      </c>
    </row>
    <row r="918" spans="1:10" x14ac:dyDescent="0.25">
      <c r="A918" s="28" t="s">
        <v>10</v>
      </c>
      <c r="B918" s="28" t="s">
        <v>6</v>
      </c>
      <c r="C918" s="28">
        <v>42855</v>
      </c>
      <c r="D918" s="36" t="s">
        <v>79</v>
      </c>
      <c r="E918" s="35" t="s">
        <v>29</v>
      </c>
      <c r="F918" s="58">
        <v>10.252928456506849</v>
      </c>
      <c r="G918" s="58">
        <v>11.39793451495434</v>
      </c>
      <c r="H918" s="58">
        <v>10.816067195395735</v>
      </c>
      <c r="I918" s="58">
        <v>10.898849600142693</v>
      </c>
      <c r="J918" s="58">
        <v>10.577689368036529</v>
      </c>
    </row>
    <row r="919" spans="1:10" x14ac:dyDescent="0.25">
      <c r="A919" s="28" t="s">
        <v>10</v>
      </c>
      <c r="B919" s="28" t="s">
        <v>6</v>
      </c>
      <c r="C919" s="28">
        <v>42855</v>
      </c>
      <c r="D919" s="36" t="s">
        <v>79</v>
      </c>
      <c r="E919" s="35" t="s">
        <v>32</v>
      </c>
      <c r="F919" s="58">
        <v>10.05292845650685</v>
      </c>
      <c r="G919" s="58">
        <v>11.197934514954339</v>
      </c>
      <c r="H919" s="58">
        <v>10.616067195395736</v>
      </c>
      <c r="I919" s="58">
        <v>10.698849600142694</v>
      </c>
      <c r="J919" s="58">
        <v>10.377689368036529</v>
      </c>
    </row>
    <row r="920" spans="1:10" x14ac:dyDescent="0.25">
      <c r="A920" s="28" t="s">
        <v>10</v>
      </c>
      <c r="B920" s="28" t="s">
        <v>6</v>
      </c>
      <c r="C920" s="28">
        <v>42855</v>
      </c>
      <c r="D920" s="36" t="s">
        <v>79</v>
      </c>
      <c r="E920" s="35" t="s">
        <v>34</v>
      </c>
      <c r="F920" s="58">
        <v>9.7029284565068501</v>
      </c>
      <c r="G920" s="58">
        <v>10.847934514954339</v>
      </c>
      <c r="H920" s="58">
        <v>10.266067195395737</v>
      </c>
      <c r="I920" s="58">
        <v>10.348849600142694</v>
      </c>
      <c r="J920" s="58">
        <v>10.02768936803653</v>
      </c>
    </row>
    <row r="921" spans="1:10" x14ac:dyDescent="0.25">
      <c r="A921" s="28" t="s">
        <v>10</v>
      </c>
      <c r="B921" s="28" t="s">
        <v>6</v>
      </c>
      <c r="C921" s="28">
        <v>42855</v>
      </c>
      <c r="D921" s="36" t="s">
        <v>80</v>
      </c>
      <c r="E921" s="35" t="s">
        <v>29</v>
      </c>
      <c r="F921" s="58">
        <v>8.3208216113013691</v>
      </c>
      <c r="G921" s="58">
        <v>9.7870655824200927</v>
      </c>
      <c r="H921" s="58">
        <v>9.3006569065829545</v>
      </c>
      <c r="I921" s="58">
        <v>9.72480418341895</v>
      </c>
      <c r="J921" s="58">
        <v>9.5835892105403371</v>
      </c>
    </row>
    <row r="922" spans="1:10" x14ac:dyDescent="0.25">
      <c r="A922" s="28" t="s">
        <v>10</v>
      </c>
      <c r="B922" s="28" t="s">
        <v>6</v>
      </c>
      <c r="C922" s="28">
        <v>42855</v>
      </c>
      <c r="D922" s="36" t="s">
        <v>80</v>
      </c>
      <c r="E922" s="35" t="s">
        <v>32</v>
      </c>
      <c r="F922" s="58">
        <v>8.1208216113013698</v>
      </c>
      <c r="G922" s="58">
        <v>9.5870655824200917</v>
      </c>
      <c r="H922" s="58">
        <v>9.1006569065829535</v>
      </c>
      <c r="I922" s="58">
        <v>9.5248041834189507</v>
      </c>
      <c r="J922" s="58">
        <v>9.3835892105403378</v>
      </c>
    </row>
    <row r="923" spans="1:10" x14ac:dyDescent="0.25">
      <c r="A923" s="28" t="s">
        <v>10</v>
      </c>
      <c r="B923" s="28" t="s">
        <v>6</v>
      </c>
      <c r="C923" s="28">
        <v>42855</v>
      </c>
      <c r="D923" s="36" t="s">
        <v>80</v>
      </c>
      <c r="E923" s="35" t="s">
        <v>34</v>
      </c>
      <c r="F923" s="58">
        <v>7.7708216113013693</v>
      </c>
      <c r="G923" s="58">
        <v>9.237065582420092</v>
      </c>
      <c r="H923" s="58">
        <v>8.7506569065829538</v>
      </c>
      <c r="I923" s="58">
        <v>9.1748041834189511</v>
      </c>
      <c r="J923" s="58">
        <v>9.0335892105403381</v>
      </c>
    </row>
    <row r="924" spans="1:10" x14ac:dyDescent="0.25">
      <c r="A924" s="28" t="s">
        <v>10</v>
      </c>
      <c r="B924" s="28" t="s">
        <v>6</v>
      </c>
      <c r="C924" s="28">
        <v>42855</v>
      </c>
      <c r="D924" s="36" t="s">
        <v>81</v>
      </c>
      <c r="E924" s="35" t="s">
        <v>29</v>
      </c>
      <c r="F924" s="58">
        <v>8.6293355797945193</v>
      </c>
      <c r="G924" s="58">
        <v>10.066886301369863</v>
      </c>
      <c r="H924" s="58">
        <v>9.5817761917427706</v>
      </c>
      <c r="I924" s="58">
        <v>9.9012513972888136</v>
      </c>
      <c r="J924" s="58">
        <v>9.7026639281202431</v>
      </c>
    </row>
    <row r="925" spans="1:10" x14ac:dyDescent="0.25">
      <c r="A925" s="28" t="s">
        <v>10</v>
      </c>
      <c r="B925" s="28" t="s">
        <v>6</v>
      </c>
      <c r="C925" s="28">
        <v>42855</v>
      </c>
      <c r="D925" s="36" t="s">
        <v>81</v>
      </c>
      <c r="E925" s="35" t="s">
        <v>32</v>
      </c>
      <c r="F925" s="58">
        <v>8.42933557979452</v>
      </c>
      <c r="G925" s="58">
        <v>9.8668863013698633</v>
      </c>
      <c r="H925" s="58">
        <v>9.3817761917427696</v>
      </c>
      <c r="I925" s="58">
        <v>9.7012513972888126</v>
      </c>
      <c r="J925" s="58">
        <v>9.5026639281202439</v>
      </c>
    </row>
    <row r="926" spans="1:10" x14ac:dyDescent="0.25">
      <c r="A926" s="28" t="s">
        <v>10</v>
      </c>
      <c r="B926" s="28" t="s">
        <v>6</v>
      </c>
      <c r="C926" s="28">
        <v>42855</v>
      </c>
      <c r="D926" s="36" t="s">
        <v>81</v>
      </c>
      <c r="E926" s="35" t="s">
        <v>34</v>
      </c>
      <c r="F926" s="58">
        <v>8.0793355797945203</v>
      </c>
      <c r="G926" s="58">
        <v>9.5168863013698619</v>
      </c>
      <c r="H926" s="58">
        <v>9.0317761917427699</v>
      </c>
      <c r="I926" s="58">
        <v>9.3512513972888129</v>
      </c>
      <c r="J926" s="58">
        <v>9.1526639281202442</v>
      </c>
    </row>
    <row r="927" spans="1:10" x14ac:dyDescent="0.25">
      <c r="A927" s="26" t="s">
        <v>10</v>
      </c>
      <c r="B927" s="26" t="s">
        <v>6</v>
      </c>
      <c r="C927" s="26">
        <v>42886</v>
      </c>
      <c r="D927" s="26" t="s">
        <v>77</v>
      </c>
      <c r="E927" s="33" t="s">
        <v>29</v>
      </c>
      <c r="F927" s="27">
        <v>10.359211373287671</v>
      </c>
      <c r="G927" s="27">
        <v>11.431170452511417</v>
      </c>
      <c r="H927" s="27">
        <v>10.743067734284626</v>
      </c>
      <c r="I927" s="27">
        <v>10.84756927305936</v>
      </c>
      <c r="J927" s="27">
        <v>10.523164104490109</v>
      </c>
    </row>
    <row r="928" spans="1:10" x14ac:dyDescent="0.25">
      <c r="A928" s="26" t="s">
        <v>10</v>
      </c>
      <c r="B928" s="26" t="s">
        <v>6</v>
      </c>
      <c r="C928" s="26">
        <v>42886</v>
      </c>
      <c r="D928" s="26" t="s">
        <v>77</v>
      </c>
      <c r="E928" s="33" t="s">
        <v>32</v>
      </c>
      <c r="F928" s="27">
        <v>10.159211373287672</v>
      </c>
      <c r="G928" s="27">
        <v>11.231170452511417</v>
      </c>
      <c r="H928" s="27">
        <v>10.543067734284627</v>
      </c>
      <c r="I928" s="27">
        <v>10.647569273059359</v>
      </c>
      <c r="J928" s="27">
        <v>10.323164104490107</v>
      </c>
    </row>
    <row r="929" spans="1:10" x14ac:dyDescent="0.25">
      <c r="A929" s="26" t="s">
        <v>10</v>
      </c>
      <c r="B929" s="26" t="s">
        <v>6</v>
      </c>
      <c r="C929" s="26">
        <v>42886</v>
      </c>
      <c r="D929" s="26" t="s">
        <v>77</v>
      </c>
      <c r="E929" s="33" t="s">
        <v>34</v>
      </c>
      <c r="F929" s="27">
        <v>9.8092113732876705</v>
      </c>
      <c r="G929" s="27">
        <v>10.881170452511416</v>
      </c>
      <c r="H929" s="27">
        <v>10.193067734284627</v>
      </c>
      <c r="I929" s="27">
        <v>10.297569273059359</v>
      </c>
      <c r="J929" s="27">
        <v>9.9731641044901078</v>
      </c>
    </row>
    <row r="930" spans="1:10" x14ac:dyDescent="0.25">
      <c r="A930" s="26" t="s">
        <v>10</v>
      </c>
      <c r="B930" s="26" t="s">
        <v>6</v>
      </c>
      <c r="C930" s="26">
        <v>42886</v>
      </c>
      <c r="D930" s="26" t="s">
        <v>78</v>
      </c>
      <c r="E930" s="33" t="s">
        <v>29</v>
      </c>
      <c r="F930" s="27">
        <v>8.3642069074200887</v>
      </c>
      <c r="G930" s="27">
        <v>9.7956727429794519</v>
      </c>
      <c r="H930" s="27">
        <v>9.2743177831811252</v>
      </c>
      <c r="I930" s="27">
        <v>9.7131094804509139</v>
      </c>
      <c r="J930" s="27">
        <v>9.5560136745624042</v>
      </c>
    </row>
    <row r="931" spans="1:10" x14ac:dyDescent="0.25">
      <c r="A931" s="26" t="s">
        <v>10</v>
      </c>
      <c r="B931" s="26" t="s">
        <v>6</v>
      </c>
      <c r="C931" s="26">
        <v>42886</v>
      </c>
      <c r="D931" s="26" t="s">
        <v>78</v>
      </c>
      <c r="E931" s="33" t="s">
        <v>32</v>
      </c>
      <c r="F931" s="27">
        <v>8.1642069074200894</v>
      </c>
      <c r="G931" s="27">
        <v>9.5956727429794508</v>
      </c>
      <c r="H931" s="27">
        <v>9.0743177831811259</v>
      </c>
      <c r="I931" s="27">
        <v>9.5131094804509129</v>
      </c>
      <c r="J931" s="27">
        <v>9.3560136745624032</v>
      </c>
    </row>
    <row r="932" spans="1:10" x14ac:dyDescent="0.25">
      <c r="A932" s="26" t="s">
        <v>10</v>
      </c>
      <c r="B932" s="26" t="s">
        <v>6</v>
      </c>
      <c r="C932" s="26">
        <v>42886</v>
      </c>
      <c r="D932" s="26" t="s">
        <v>78</v>
      </c>
      <c r="E932" s="33" t="s">
        <v>34</v>
      </c>
      <c r="F932" s="27">
        <v>7.8142069074200888</v>
      </c>
      <c r="G932" s="27">
        <v>9.2456727429794512</v>
      </c>
      <c r="H932" s="27">
        <v>8.7243177831811245</v>
      </c>
      <c r="I932" s="27">
        <v>9.1631094804509132</v>
      </c>
      <c r="J932" s="27">
        <v>9.0060136745624035</v>
      </c>
    </row>
    <row r="933" spans="1:10" x14ac:dyDescent="0.25">
      <c r="A933" s="26" t="s">
        <v>10</v>
      </c>
      <c r="B933" s="26" t="s">
        <v>6</v>
      </c>
      <c r="C933" s="26">
        <v>42886</v>
      </c>
      <c r="D933" s="26" t="s">
        <v>79</v>
      </c>
      <c r="E933" s="33" t="s">
        <v>29</v>
      </c>
      <c r="F933" s="27">
        <v>10.403334348287672</v>
      </c>
      <c r="G933" s="27">
        <v>11.475774477511418</v>
      </c>
      <c r="H933" s="27">
        <v>10.787377784284626</v>
      </c>
      <c r="I933" s="27">
        <v>10.891825873059362</v>
      </c>
      <c r="J933" s="27">
        <v>10.565273796156774</v>
      </c>
    </row>
    <row r="934" spans="1:10" x14ac:dyDescent="0.25">
      <c r="A934" s="26" t="s">
        <v>10</v>
      </c>
      <c r="B934" s="26" t="s">
        <v>6</v>
      </c>
      <c r="C934" s="26">
        <v>42886</v>
      </c>
      <c r="D934" s="26" t="s">
        <v>79</v>
      </c>
      <c r="E934" s="33" t="s">
        <v>32</v>
      </c>
      <c r="F934" s="27">
        <v>10.203334348287672</v>
      </c>
      <c r="G934" s="27">
        <v>11.275774477511417</v>
      </c>
      <c r="H934" s="27">
        <v>10.587377784284627</v>
      </c>
      <c r="I934" s="27">
        <v>10.691825873059361</v>
      </c>
      <c r="J934" s="27">
        <v>10.365273796156774</v>
      </c>
    </row>
    <row r="935" spans="1:10" x14ac:dyDescent="0.25">
      <c r="A935" s="26" t="s">
        <v>10</v>
      </c>
      <c r="B935" s="26" t="s">
        <v>6</v>
      </c>
      <c r="C935" s="26">
        <v>42886</v>
      </c>
      <c r="D935" s="26" t="s">
        <v>79</v>
      </c>
      <c r="E935" s="33" t="s">
        <v>34</v>
      </c>
      <c r="F935" s="27">
        <v>9.853334348287671</v>
      </c>
      <c r="G935" s="27">
        <v>10.925774477511418</v>
      </c>
      <c r="H935" s="27">
        <v>10.237377784284627</v>
      </c>
      <c r="I935" s="27">
        <v>10.341825873059362</v>
      </c>
      <c r="J935" s="27">
        <v>10.015273796156773</v>
      </c>
    </row>
    <row r="936" spans="1:10" x14ac:dyDescent="0.25">
      <c r="A936" s="26" t="s">
        <v>10</v>
      </c>
      <c r="B936" s="26" t="s">
        <v>6</v>
      </c>
      <c r="C936" s="26">
        <v>42886</v>
      </c>
      <c r="D936" s="26" t="s">
        <v>80</v>
      </c>
      <c r="E936" s="33" t="s">
        <v>29</v>
      </c>
      <c r="F936" s="27">
        <v>8.4061117074200915</v>
      </c>
      <c r="G936" s="27">
        <v>9.8371633054794536</v>
      </c>
      <c r="H936" s="27">
        <v>9.3137727915144595</v>
      </c>
      <c r="I936" s="27">
        <v>9.7516268867009117</v>
      </c>
      <c r="J936" s="27">
        <v>9.5930857037290718</v>
      </c>
    </row>
    <row r="937" spans="1:10" x14ac:dyDescent="0.25">
      <c r="A937" s="26" t="s">
        <v>10</v>
      </c>
      <c r="B937" s="26" t="s">
        <v>6</v>
      </c>
      <c r="C937" s="26">
        <v>42886</v>
      </c>
      <c r="D937" s="26" t="s">
        <v>80</v>
      </c>
      <c r="E937" s="33" t="s">
        <v>32</v>
      </c>
      <c r="F937" s="27">
        <v>8.2061117074200922</v>
      </c>
      <c r="G937" s="27">
        <v>9.6371633054794525</v>
      </c>
      <c r="H937" s="27">
        <v>9.1137727915144602</v>
      </c>
      <c r="I937" s="27">
        <v>9.5516268867009124</v>
      </c>
      <c r="J937" s="27">
        <v>9.3930857037290725</v>
      </c>
    </row>
    <row r="938" spans="1:10" x14ac:dyDescent="0.25">
      <c r="A938" s="26" t="s">
        <v>10</v>
      </c>
      <c r="B938" s="26" t="s">
        <v>6</v>
      </c>
      <c r="C938" s="26">
        <v>42886</v>
      </c>
      <c r="D938" s="26" t="s">
        <v>80</v>
      </c>
      <c r="E938" s="33" t="s">
        <v>34</v>
      </c>
      <c r="F938" s="27">
        <v>7.8561117074200926</v>
      </c>
      <c r="G938" s="27">
        <v>9.2871633054794529</v>
      </c>
      <c r="H938" s="27">
        <v>8.7637727915144588</v>
      </c>
      <c r="I938" s="27">
        <v>9.201626886700911</v>
      </c>
      <c r="J938" s="27">
        <v>9.0430857037290728</v>
      </c>
    </row>
    <row r="939" spans="1:10" x14ac:dyDescent="0.25">
      <c r="A939" s="26" t="s">
        <v>10</v>
      </c>
      <c r="B939" s="26" t="s">
        <v>6</v>
      </c>
      <c r="C939" s="26">
        <v>42886</v>
      </c>
      <c r="D939" s="26" t="s">
        <v>81</v>
      </c>
      <c r="E939" s="33" t="s">
        <v>29</v>
      </c>
      <c r="F939" s="27">
        <v>8.8430658097031944</v>
      </c>
      <c r="G939" s="27">
        <v>10.163649516324201</v>
      </c>
      <c r="H939" s="27">
        <v>9.6210741377853886</v>
      </c>
      <c r="I939" s="27">
        <v>9.9341184047374433</v>
      </c>
      <c r="J939" s="27">
        <v>9.7161899574200898</v>
      </c>
    </row>
    <row r="940" spans="1:10" x14ac:dyDescent="0.25">
      <c r="A940" s="26" t="s">
        <v>10</v>
      </c>
      <c r="B940" s="26" t="s">
        <v>6</v>
      </c>
      <c r="C940" s="26">
        <v>42886</v>
      </c>
      <c r="D940" s="26" t="s">
        <v>81</v>
      </c>
      <c r="E940" s="33" t="s">
        <v>32</v>
      </c>
      <c r="F940" s="27">
        <v>8.6430658097031952</v>
      </c>
      <c r="G940" s="27">
        <v>9.9636495163241996</v>
      </c>
      <c r="H940" s="27">
        <v>9.4210741377853875</v>
      </c>
      <c r="I940" s="27">
        <v>9.7341184047374423</v>
      </c>
      <c r="J940" s="27">
        <v>9.5161899574200906</v>
      </c>
    </row>
    <row r="941" spans="1:10" x14ac:dyDescent="0.25">
      <c r="A941" s="26" t="s">
        <v>10</v>
      </c>
      <c r="B941" s="26" t="s">
        <v>6</v>
      </c>
      <c r="C941" s="26">
        <v>42886</v>
      </c>
      <c r="D941" s="26" t="s">
        <v>81</v>
      </c>
      <c r="E941" s="33" t="s">
        <v>34</v>
      </c>
      <c r="F941" s="27">
        <v>8.2930658097031955</v>
      </c>
      <c r="G941" s="27">
        <v>9.6136495163242</v>
      </c>
      <c r="H941" s="27">
        <v>9.0710741377853878</v>
      </c>
      <c r="I941" s="27">
        <v>9.3841184047374426</v>
      </c>
      <c r="J941" s="27">
        <v>9.1661899574200909</v>
      </c>
    </row>
    <row r="942" spans="1:10" x14ac:dyDescent="0.25">
      <c r="A942" s="28" t="s">
        <v>10</v>
      </c>
      <c r="B942" s="28" t="s">
        <v>6</v>
      </c>
      <c r="C942" s="28">
        <v>42916</v>
      </c>
      <c r="D942" s="36" t="s">
        <v>77</v>
      </c>
      <c r="E942" s="35" t="s">
        <v>29</v>
      </c>
      <c r="F942" s="58">
        <v>10.643766273401827</v>
      </c>
      <c r="G942" s="58">
        <v>11.493425285901823</v>
      </c>
      <c r="H942" s="58">
        <v>10.758702692617959</v>
      </c>
      <c r="I942" s="58">
        <v>10.831211839726025</v>
      </c>
      <c r="J942" s="58">
        <v>10.505635149277015</v>
      </c>
    </row>
    <row r="943" spans="1:10" x14ac:dyDescent="0.25">
      <c r="A943" s="28" t="s">
        <v>10</v>
      </c>
      <c r="B943" s="28" t="s">
        <v>6</v>
      </c>
      <c r="C943" s="28">
        <v>42916</v>
      </c>
      <c r="D943" s="36" t="s">
        <v>77</v>
      </c>
      <c r="E943" s="35" t="s">
        <v>32</v>
      </c>
      <c r="F943" s="58">
        <v>10.443766273401826</v>
      </c>
      <c r="G943" s="58">
        <v>11.293425285901822</v>
      </c>
      <c r="H943" s="58">
        <v>10.55870269261796</v>
      </c>
      <c r="I943" s="58">
        <v>10.631211839726024</v>
      </c>
      <c r="J943" s="58">
        <v>10.305635149277016</v>
      </c>
    </row>
    <row r="944" spans="1:10" x14ac:dyDescent="0.25">
      <c r="A944" s="28" t="s">
        <v>10</v>
      </c>
      <c r="B944" s="28" t="s">
        <v>6</v>
      </c>
      <c r="C944" s="28">
        <v>42916</v>
      </c>
      <c r="D944" s="36" t="s">
        <v>77</v>
      </c>
      <c r="E944" s="35" t="s">
        <v>34</v>
      </c>
      <c r="F944" s="58">
        <v>10.093766273401826</v>
      </c>
      <c r="G944" s="58">
        <v>10.943425285901823</v>
      </c>
      <c r="H944" s="58">
        <v>10.208702692617958</v>
      </c>
      <c r="I944" s="58">
        <v>10.281211839726025</v>
      </c>
      <c r="J944" s="58">
        <v>9.9556351492770165</v>
      </c>
    </row>
    <row r="945" spans="1:10" x14ac:dyDescent="0.25">
      <c r="A945" s="28" t="s">
        <v>10</v>
      </c>
      <c r="B945" s="28" t="s">
        <v>6</v>
      </c>
      <c r="C945" s="28">
        <v>42916</v>
      </c>
      <c r="D945" s="36" t="s">
        <v>78</v>
      </c>
      <c r="E945" s="35" t="s">
        <v>29</v>
      </c>
      <c r="F945" s="58">
        <v>8.6695268285388121</v>
      </c>
      <c r="G945" s="58">
        <v>9.8422383118721442</v>
      </c>
      <c r="H945" s="58">
        <v>9.3617271653348535</v>
      </c>
      <c r="I945" s="58">
        <v>9.7402929712328774</v>
      </c>
      <c r="J945" s="58">
        <v>9.5661278121955853</v>
      </c>
    </row>
    <row r="946" spans="1:10" x14ac:dyDescent="0.25">
      <c r="A946" s="28" t="s">
        <v>10</v>
      </c>
      <c r="B946" s="28" t="s">
        <v>6</v>
      </c>
      <c r="C946" s="28">
        <v>42916</v>
      </c>
      <c r="D946" s="36" t="s">
        <v>78</v>
      </c>
      <c r="E946" s="35" t="s">
        <v>32</v>
      </c>
      <c r="F946" s="58">
        <v>8.4695268285388128</v>
      </c>
      <c r="G946" s="58">
        <v>9.6422383118721449</v>
      </c>
      <c r="H946" s="58">
        <v>9.1617271653348542</v>
      </c>
      <c r="I946" s="58">
        <v>9.5402929712328763</v>
      </c>
      <c r="J946" s="58">
        <v>9.3661278121955842</v>
      </c>
    </row>
    <row r="947" spans="1:10" x14ac:dyDescent="0.25">
      <c r="A947" s="28" t="s">
        <v>10</v>
      </c>
      <c r="B947" s="28" t="s">
        <v>6</v>
      </c>
      <c r="C947" s="28">
        <v>42916</v>
      </c>
      <c r="D947" s="36" t="s">
        <v>78</v>
      </c>
      <c r="E947" s="35" t="s">
        <v>34</v>
      </c>
      <c r="F947" s="58">
        <v>8.1195268285388131</v>
      </c>
      <c r="G947" s="58">
        <v>9.2922383118721434</v>
      </c>
      <c r="H947" s="58">
        <v>8.8117271653348546</v>
      </c>
      <c r="I947" s="58">
        <v>9.1902929712328767</v>
      </c>
      <c r="J947" s="58">
        <v>9.0161278121955846</v>
      </c>
    </row>
    <row r="948" spans="1:10" x14ac:dyDescent="0.25">
      <c r="A948" s="28" t="s">
        <v>10</v>
      </c>
      <c r="B948" s="28" t="s">
        <v>6</v>
      </c>
      <c r="C948" s="28">
        <v>42916</v>
      </c>
      <c r="D948" s="36" t="s">
        <v>79</v>
      </c>
      <c r="E948" s="35" t="s">
        <v>29</v>
      </c>
      <c r="F948" s="58">
        <v>10.687221123401827</v>
      </c>
      <c r="G948" s="58">
        <v>11.537775423401827</v>
      </c>
      <c r="H948" s="58">
        <v>10.802415884284626</v>
      </c>
      <c r="I948" s="58">
        <v>10.875354858476028</v>
      </c>
      <c r="J948" s="58">
        <v>10.547593399277018</v>
      </c>
    </row>
    <row r="949" spans="1:10" x14ac:dyDescent="0.25">
      <c r="A949" s="28" t="s">
        <v>10</v>
      </c>
      <c r="B949" s="28" t="s">
        <v>6</v>
      </c>
      <c r="C949" s="28">
        <v>42916</v>
      </c>
      <c r="D949" s="36" t="s">
        <v>79</v>
      </c>
      <c r="E949" s="35" t="s">
        <v>32</v>
      </c>
      <c r="F949" s="58">
        <v>10.487221123401827</v>
      </c>
      <c r="G949" s="58">
        <v>11.337775423401826</v>
      </c>
      <c r="H949" s="58">
        <v>10.602415884284627</v>
      </c>
      <c r="I949" s="58">
        <v>10.675354858476028</v>
      </c>
      <c r="J949" s="58">
        <v>10.347593399277018</v>
      </c>
    </row>
    <row r="950" spans="1:10" x14ac:dyDescent="0.25">
      <c r="A950" s="28" t="s">
        <v>10</v>
      </c>
      <c r="B950" s="28" t="s">
        <v>6</v>
      </c>
      <c r="C950" s="28">
        <v>42916</v>
      </c>
      <c r="D950" s="36" t="s">
        <v>79</v>
      </c>
      <c r="E950" s="35" t="s">
        <v>34</v>
      </c>
      <c r="F950" s="58">
        <v>10.137221123401826</v>
      </c>
      <c r="G950" s="58">
        <v>10.987775423401827</v>
      </c>
      <c r="H950" s="58">
        <v>10.252415884284627</v>
      </c>
      <c r="I950" s="58">
        <v>10.325354858476029</v>
      </c>
      <c r="J950" s="58">
        <v>9.9975933992770187</v>
      </c>
    </row>
    <row r="951" spans="1:10" x14ac:dyDescent="0.25">
      <c r="A951" s="28" t="s">
        <v>10</v>
      </c>
      <c r="B951" s="28" t="s">
        <v>6</v>
      </c>
      <c r="C951" s="28">
        <v>42916</v>
      </c>
      <c r="D951" s="36" t="s">
        <v>80</v>
      </c>
      <c r="E951" s="35" t="s">
        <v>29</v>
      </c>
      <c r="F951" s="58">
        <v>8.7116187035388144</v>
      </c>
      <c r="G951" s="58">
        <v>9.8831810118721481</v>
      </c>
      <c r="H951" s="58">
        <v>9.4008881986681878</v>
      </c>
      <c r="I951" s="58">
        <v>9.7784495899828752</v>
      </c>
      <c r="J951" s="58">
        <v>9.602959316362254</v>
      </c>
    </row>
    <row r="952" spans="1:10" x14ac:dyDescent="0.25">
      <c r="A952" s="28" t="s">
        <v>10</v>
      </c>
      <c r="B952" s="28" t="s">
        <v>6</v>
      </c>
      <c r="C952" s="28">
        <v>42916</v>
      </c>
      <c r="D952" s="36" t="s">
        <v>80</v>
      </c>
      <c r="E952" s="35" t="s">
        <v>32</v>
      </c>
      <c r="F952" s="58">
        <v>8.5116187035388133</v>
      </c>
      <c r="G952" s="58">
        <v>9.6831810118721471</v>
      </c>
      <c r="H952" s="58">
        <v>9.2008881986681885</v>
      </c>
      <c r="I952" s="58">
        <v>9.5784495899828759</v>
      </c>
      <c r="J952" s="58">
        <v>9.4029593163622529</v>
      </c>
    </row>
    <row r="953" spans="1:10" x14ac:dyDescent="0.25">
      <c r="A953" s="28" t="s">
        <v>10</v>
      </c>
      <c r="B953" s="28" t="s">
        <v>6</v>
      </c>
      <c r="C953" s="28">
        <v>42916</v>
      </c>
      <c r="D953" s="36" t="s">
        <v>80</v>
      </c>
      <c r="E953" s="35" t="s">
        <v>34</v>
      </c>
      <c r="F953" s="58">
        <v>8.1616187035388137</v>
      </c>
      <c r="G953" s="58">
        <v>9.3331810118721474</v>
      </c>
      <c r="H953" s="58">
        <v>8.8508881986681889</v>
      </c>
      <c r="I953" s="58">
        <v>9.2284495899828762</v>
      </c>
      <c r="J953" s="58">
        <v>9.0529593163622533</v>
      </c>
    </row>
    <row r="954" spans="1:10" x14ac:dyDescent="0.25">
      <c r="A954" s="28" t="s">
        <v>10</v>
      </c>
      <c r="B954" s="28" t="s">
        <v>6</v>
      </c>
      <c r="C954" s="28">
        <v>42916</v>
      </c>
      <c r="D954" s="36" t="s">
        <v>81</v>
      </c>
      <c r="E954" s="35" t="s">
        <v>29</v>
      </c>
      <c r="F954" s="58">
        <v>9.2136880229452043</v>
      </c>
      <c r="G954" s="58">
        <v>10.253259339611873</v>
      </c>
      <c r="H954" s="58">
        <v>9.714902433828005</v>
      </c>
      <c r="I954" s="58">
        <v>9.9654487246860715</v>
      </c>
      <c r="J954" s="58">
        <v>9.7290686478310491</v>
      </c>
    </row>
    <row r="955" spans="1:10" x14ac:dyDescent="0.25">
      <c r="A955" s="28" t="s">
        <v>10</v>
      </c>
      <c r="B955" s="28" t="s">
        <v>6</v>
      </c>
      <c r="C955" s="28">
        <v>42916</v>
      </c>
      <c r="D955" s="36" t="s">
        <v>81</v>
      </c>
      <c r="E955" s="35" t="s">
        <v>32</v>
      </c>
      <c r="F955" s="58">
        <v>9.013688022945205</v>
      </c>
      <c r="G955" s="58">
        <v>10.053259339611873</v>
      </c>
      <c r="H955" s="58">
        <v>9.5149024338280057</v>
      </c>
      <c r="I955" s="58">
        <v>9.7654487246860704</v>
      </c>
      <c r="J955" s="58">
        <v>9.5290686478310498</v>
      </c>
    </row>
    <row r="956" spans="1:10" x14ac:dyDescent="0.25">
      <c r="A956" s="28" t="s">
        <v>10</v>
      </c>
      <c r="B956" s="28" t="s">
        <v>6</v>
      </c>
      <c r="C956" s="28">
        <v>42916</v>
      </c>
      <c r="D956" s="36" t="s">
        <v>81</v>
      </c>
      <c r="E956" s="35" t="s">
        <v>34</v>
      </c>
      <c r="F956" s="58">
        <v>8.6636880229452053</v>
      </c>
      <c r="G956" s="58">
        <v>9.703259339611872</v>
      </c>
      <c r="H956" s="58">
        <v>9.1649024338280061</v>
      </c>
      <c r="I956" s="58">
        <v>9.4154487246860707</v>
      </c>
      <c r="J956" s="58">
        <v>9.1790686478310484</v>
      </c>
    </row>
    <row r="957" spans="1:10" x14ac:dyDescent="0.25">
      <c r="A957" s="26" t="s">
        <v>10</v>
      </c>
      <c r="B957" s="26" t="s">
        <v>6</v>
      </c>
      <c r="C957" s="26">
        <v>42947</v>
      </c>
      <c r="D957" s="26" t="s">
        <v>77</v>
      </c>
      <c r="E957" s="33" t="s">
        <v>29</v>
      </c>
      <c r="F957" s="27">
        <v>11.006915581735159</v>
      </c>
      <c r="G957" s="27">
        <v>11.38404310667808</v>
      </c>
      <c r="H957" s="27">
        <v>10.788304645357686</v>
      </c>
      <c r="I957" s="27">
        <v>10.761475346461186</v>
      </c>
      <c r="J957" s="27" t="s">
        <v>61</v>
      </c>
    </row>
    <row r="958" spans="1:10" x14ac:dyDescent="0.25">
      <c r="A958" s="26" t="s">
        <v>10</v>
      </c>
      <c r="B958" s="26" t="s">
        <v>6</v>
      </c>
      <c r="C958" s="26">
        <v>42947</v>
      </c>
      <c r="D958" s="26" t="s">
        <v>77</v>
      </c>
      <c r="E958" s="33" t="s">
        <v>32</v>
      </c>
      <c r="F958" s="27">
        <v>10.806915581735158</v>
      </c>
      <c r="G958" s="27">
        <v>11.184043106678079</v>
      </c>
      <c r="H958" s="27">
        <v>10.588304645357685</v>
      </c>
      <c r="I958" s="27">
        <v>10.561475346461187</v>
      </c>
      <c r="J958" s="27" t="s">
        <v>61</v>
      </c>
    </row>
    <row r="959" spans="1:10" x14ac:dyDescent="0.25">
      <c r="A959" s="26" t="s">
        <v>10</v>
      </c>
      <c r="B959" s="26" t="s">
        <v>6</v>
      </c>
      <c r="C959" s="26">
        <v>42947</v>
      </c>
      <c r="D959" s="26" t="s">
        <v>77</v>
      </c>
      <c r="E959" s="33" t="s">
        <v>34</v>
      </c>
      <c r="F959" s="27">
        <v>10.456915581735158</v>
      </c>
      <c r="G959" s="27">
        <v>10.834043106678079</v>
      </c>
      <c r="H959" s="27">
        <v>10.238304645357685</v>
      </c>
      <c r="I959" s="27">
        <v>10.211475346461187</v>
      </c>
      <c r="J959" s="27" t="s">
        <v>61</v>
      </c>
    </row>
    <row r="960" spans="1:10" x14ac:dyDescent="0.25">
      <c r="A960" s="26" t="s">
        <v>10</v>
      </c>
      <c r="B960" s="26" t="s">
        <v>6</v>
      </c>
      <c r="C960" s="26">
        <v>42947</v>
      </c>
      <c r="D960" s="26" t="s">
        <v>78</v>
      </c>
      <c r="E960" s="33" t="s">
        <v>29</v>
      </c>
      <c r="F960" s="27">
        <v>9.1217957368721461</v>
      </c>
      <c r="G960" s="27">
        <v>9.8195744287100446</v>
      </c>
      <c r="H960" s="27">
        <v>9.4991618182267867</v>
      </c>
      <c r="I960" s="27">
        <v>9.707151330736302</v>
      </c>
      <c r="J960" s="27" t="s">
        <v>61</v>
      </c>
    </row>
    <row r="961" spans="1:10" x14ac:dyDescent="0.25">
      <c r="A961" s="26" t="s">
        <v>10</v>
      </c>
      <c r="B961" s="26" t="s">
        <v>6</v>
      </c>
      <c r="C961" s="26">
        <v>42947</v>
      </c>
      <c r="D961" s="26" t="s">
        <v>78</v>
      </c>
      <c r="E961" s="33" t="s">
        <v>32</v>
      </c>
      <c r="F961" s="27">
        <v>8.921795736872145</v>
      </c>
      <c r="G961" s="27">
        <v>9.6195744287100453</v>
      </c>
      <c r="H961" s="27">
        <v>9.2991618182267874</v>
      </c>
      <c r="I961" s="27">
        <v>9.5071513307363027</v>
      </c>
      <c r="J961" s="27" t="s">
        <v>61</v>
      </c>
    </row>
    <row r="962" spans="1:10" x14ac:dyDescent="0.25">
      <c r="A962" s="26" t="s">
        <v>10</v>
      </c>
      <c r="B962" s="26" t="s">
        <v>6</v>
      </c>
      <c r="C962" s="26">
        <v>42947</v>
      </c>
      <c r="D962" s="26" t="s">
        <v>78</v>
      </c>
      <c r="E962" s="33" t="s">
        <v>34</v>
      </c>
      <c r="F962" s="27">
        <v>8.5717957368721454</v>
      </c>
      <c r="G962" s="27">
        <v>9.2695744287100457</v>
      </c>
      <c r="H962" s="27">
        <v>8.9491618182267878</v>
      </c>
      <c r="I962" s="27">
        <v>9.1571513307363013</v>
      </c>
      <c r="J962" s="27" t="s">
        <v>61</v>
      </c>
    </row>
    <row r="963" spans="1:10" x14ac:dyDescent="0.25">
      <c r="A963" s="26" t="s">
        <v>10</v>
      </c>
      <c r="B963" s="26" t="s">
        <v>6</v>
      </c>
      <c r="C963" s="26">
        <v>42947</v>
      </c>
      <c r="D963" s="26" t="s">
        <v>79</v>
      </c>
      <c r="E963" s="33" t="s">
        <v>29</v>
      </c>
      <c r="F963" s="27">
        <v>11.051519606735159</v>
      </c>
      <c r="G963" s="27">
        <v>11.42809926917808</v>
      </c>
      <c r="H963" s="27">
        <v>10.832302903691019</v>
      </c>
      <c r="I963" s="27">
        <v>10.805638408961187</v>
      </c>
      <c r="J963" s="27" t="s">
        <v>61</v>
      </c>
    </row>
    <row r="964" spans="1:10" x14ac:dyDescent="0.25">
      <c r="A964" s="26" t="s">
        <v>10</v>
      </c>
      <c r="B964" s="26" t="s">
        <v>6</v>
      </c>
      <c r="C964" s="26">
        <v>42947</v>
      </c>
      <c r="D964" s="26" t="s">
        <v>79</v>
      </c>
      <c r="E964" s="33" t="s">
        <v>32</v>
      </c>
      <c r="F964" s="27">
        <v>10.85151960673516</v>
      </c>
      <c r="G964" s="27">
        <v>11.228099269178081</v>
      </c>
      <c r="H964" s="27">
        <v>10.632302903691018</v>
      </c>
      <c r="I964" s="27">
        <v>10.605638408961187</v>
      </c>
      <c r="J964" s="27" t="s">
        <v>61</v>
      </c>
    </row>
    <row r="965" spans="1:10" x14ac:dyDescent="0.25">
      <c r="A965" s="26" t="s">
        <v>10</v>
      </c>
      <c r="B965" s="26" t="s">
        <v>6</v>
      </c>
      <c r="C965" s="26">
        <v>42947</v>
      </c>
      <c r="D965" s="26" t="s">
        <v>79</v>
      </c>
      <c r="E965" s="33" t="s">
        <v>34</v>
      </c>
      <c r="F965" s="27">
        <v>10.50151960673516</v>
      </c>
      <c r="G965" s="27">
        <v>10.878099269178081</v>
      </c>
      <c r="H965" s="27">
        <v>10.282302903691019</v>
      </c>
      <c r="I965" s="27">
        <v>10.255638408961186</v>
      </c>
      <c r="J965" s="27" t="s">
        <v>61</v>
      </c>
    </row>
    <row r="966" spans="1:10" x14ac:dyDescent="0.25">
      <c r="A966" s="26" t="s">
        <v>10</v>
      </c>
      <c r="B966" s="26" t="s">
        <v>6</v>
      </c>
      <c r="C966" s="26">
        <v>42947</v>
      </c>
      <c r="D966" s="26" t="s">
        <v>80</v>
      </c>
      <c r="E966" s="33" t="s">
        <v>29</v>
      </c>
      <c r="F966" s="27">
        <v>9.1652505868721459</v>
      </c>
      <c r="G966" s="27">
        <v>9.8599692662100438</v>
      </c>
      <c r="H966" s="27">
        <v>9.5384297515601197</v>
      </c>
      <c r="I966" s="27">
        <v>9.7449471619862997</v>
      </c>
      <c r="J966" s="27" t="s">
        <v>61</v>
      </c>
    </row>
    <row r="967" spans="1:10" x14ac:dyDescent="0.25">
      <c r="A967" s="26" t="s">
        <v>10</v>
      </c>
      <c r="B967" s="26" t="s">
        <v>6</v>
      </c>
      <c r="C967" s="26">
        <v>42947</v>
      </c>
      <c r="D967" s="26" t="s">
        <v>80</v>
      </c>
      <c r="E967" s="33" t="s">
        <v>32</v>
      </c>
      <c r="F967" s="27">
        <v>8.9652505868721466</v>
      </c>
      <c r="G967" s="27">
        <v>9.6599692662100445</v>
      </c>
      <c r="H967" s="27">
        <v>9.3384297515601205</v>
      </c>
      <c r="I967" s="27">
        <v>9.5449471619863004</v>
      </c>
      <c r="J967" s="27" t="s">
        <v>61</v>
      </c>
    </row>
    <row r="968" spans="1:10" x14ac:dyDescent="0.25">
      <c r="A968" s="26" t="s">
        <v>10</v>
      </c>
      <c r="B968" s="26" t="s">
        <v>6</v>
      </c>
      <c r="C968" s="26">
        <v>42947</v>
      </c>
      <c r="D968" s="26" t="s">
        <v>80</v>
      </c>
      <c r="E968" s="33" t="s">
        <v>34</v>
      </c>
      <c r="F968" s="27">
        <v>8.615250586872147</v>
      </c>
      <c r="G968" s="27">
        <v>9.3099692662100431</v>
      </c>
      <c r="H968" s="27">
        <v>8.9884297515601208</v>
      </c>
      <c r="I968" s="27">
        <v>9.1949471619863008</v>
      </c>
      <c r="J968" s="27" t="s">
        <v>61</v>
      </c>
    </row>
    <row r="969" spans="1:10" x14ac:dyDescent="0.25">
      <c r="A969" s="26" t="s">
        <v>10</v>
      </c>
      <c r="B969" s="26" t="s">
        <v>6</v>
      </c>
      <c r="C969" s="26">
        <v>42947</v>
      </c>
      <c r="D969" s="26" t="s">
        <v>81</v>
      </c>
      <c r="E969" s="33" t="s">
        <v>29</v>
      </c>
      <c r="F969" s="27">
        <v>9.6440328896118714</v>
      </c>
      <c r="G969" s="27">
        <v>10.203871268721462</v>
      </c>
      <c r="H969" s="27">
        <v>9.8158934254566184</v>
      </c>
      <c r="I969" s="27">
        <v>9.9188581340753394</v>
      </c>
      <c r="J969" s="27" t="s">
        <v>61</v>
      </c>
    </row>
    <row r="970" spans="1:10" x14ac:dyDescent="0.25">
      <c r="A970" s="26" t="s">
        <v>10</v>
      </c>
      <c r="B970" s="26" t="s">
        <v>6</v>
      </c>
      <c r="C970" s="26">
        <v>42947</v>
      </c>
      <c r="D970" s="26" t="s">
        <v>81</v>
      </c>
      <c r="E970" s="33" t="s">
        <v>32</v>
      </c>
      <c r="F970" s="27">
        <v>9.4440328896118722</v>
      </c>
      <c r="G970" s="27">
        <v>10.003871268721463</v>
      </c>
      <c r="H970" s="27">
        <v>9.6158934254566191</v>
      </c>
      <c r="I970" s="27">
        <v>9.7188581340753402</v>
      </c>
      <c r="J970" s="27" t="s">
        <v>61</v>
      </c>
    </row>
    <row r="971" spans="1:10" x14ac:dyDescent="0.25">
      <c r="A971" s="26" t="s">
        <v>10</v>
      </c>
      <c r="B971" s="26" t="s">
        <v>6</v>
      </c>
      <c r="C971" s="26">
        <v>42947</v>
      </c>
      <c r="D971" s="26" t="s">
        <v>81</v>
      </c>
      <c r="E971" s="33" t="s">
        <v>34</v>
      </c>
      <c r="F971" s="27">
        <v>9.0940328896118707</v>
      </c>
      <c r="G971" s="27">
        <v>9.6538712687214634</v>
      </c>
      <c r="H971" s="27">
        <v>9.2658934254566194</v>
      </c>
      <c r="I971" s="27">
        <v>9.3688581340753405</v>
      </c>
      <c r="J971" s="27" t="s">
        <v>61</v>
      </c>
    </row>
    <row r="972" spans="1:10" x14ac:dyDescent="0.25">
      <c r="A972" s="28" t="s">
        <v>10</v>
      </c>
      <c r="B972" s="28" t="s">
        <v>6</v>
      </c>
      <c r="C972" s="28">
        <v>42978</v>
      </c>
      <c r="D972" s="36" t="s">
        <v>77</v>
      </c>
      <c r="E972" s="35" t="s">
        <v>29</v>
      </c>
      <c r="F972" s="58">
        <v>11.605534773401828</v>
      </c>
      <c r="G972" s="58">
        <v>11.272473931621004</v>
      </c>
      <c r="H972" s="58">
        <v>10.914547970319635</v>
      </c>
      <c r="I972" s="58">
        <v>10.676919840696344</v>
      </c>
      <c r="J972" s="58" t="s">
        <v>61</v>
      </c>
    </row>
    <row r="973" spans="1:10" x14ac:dyDescent="0.25">
      <c r="A973" s="28" t="s">
        <v>10</v>
      </c>
      <c r="B973" s="28" t="s">
        <v>6</v>
      </c>
      <c r="C973" s="28">
        <v>42978</v>
      </c>
      <c r="D973" s="36" t="s">
        <v>77</v>
      </c>
      <c r="E973" s="35" t="s">
        <v>32</v>
      </c>
      <c r="F973" s="58">
        <v>11.405534773401829</v>
      </c>
      <c r="G973" s="58">
        <v>11.072473931621003</v>
      </c>
      <c r="H973" s="58">
        <v>10.714547970319634</v>
      </c>
      <c r="I973" s="58">
        <v>10.476919840696343</v>
      </c>
      <c r="J973" s="58" t="s">
        <v>61</v>
      </c>
    </row>
    <row r="974" spans="1:10" x14ac:dyDescent="0.25">
      <c r="A974" s="28" t="s">
        <v>10</v>
      </c>
      <c r="B974" s="28" t="s">
        <v>6</v>
      </c>
      <c r="C974" s="28">
        <v>42978</v>
      </c>
      <c r="D974" s="36" t="s">
        <v>77</v>
      </c>
      <c r="E974" s="35" t="s">
        <v>34</v>
      </c>
      <c r="F974" s="58">
        <v>11.055534773401828</v>
      </c>
      <c r="G974" s="58">
        <v>10.722473931621003</v>
      </c>
      <c r="H974" s="58">
        <v>10.364547970319634</v>
      </c>
      <c r="I974" s="58">
        <v>10.126919840696344</v>
      </c>
      <c r="J974" s="58" t="s">
        <v>61</v>
      </c>
    </row>
    <row r="975" spans="1:10" x14ac:dyDescent="0.25">
      <c r="A975" s="28" t="s">
        <v>10</v>
      </c>
      <c r="B975" s="28" t="s">
        <v>6</v>
      </c>
      <c r="C975" s="28">
        <v>42978</v>
      </c>
      <c r="D975" s="36" t="s">
        <v>78</v>
      </c>
      <c r="E975" s="35" t="s">
        <v>29</v>
      </c>
      <c r="F975" s="58">
        <v>10.072267820205479</v>
      </c>
      <c r="G975" s="58">
        <v>9.7964651288812767</v>
      </c>
      <c r="H975" s="58">
        <v>9.801220243340941</v>
      </c>
      <c r="I975" s="58">
        <v>9.6743459798230571</v>
      </c>
      <c r="J975" s="58" t="s">
        <v>61</v>
      </c>
    </row>
    <row r="976" spans="1:10" x14ac:dyDescent="0.25">
      <c r="A976" s="28" t="s">
        <v>10</v>
      </c>
      <c r="B976" s="28" t="s">
        <v>6</v>
      </c>
      <c r="C976" s="28">
        <v>42978</v>
      </c>
      <c r="D976" s="36" t="s">
        <v>78</v>
      </c>
      <c r="E976" s="35" t="s">
        <v>32</v>
      </c>
      <c r="F976" s="58">
        <v>9.8722678202054794</v>
      </c>
      <c r="G976" s="58">
        <v>9.5964651288812775</v>
      </c>
      <c r="H976" s="58">
        <v>9.6012202433409417</v>
      </c>
      <c r="I976" s="58">
        <v>9.4743459798230578</v>
      </c>
      <c r="J976" s="58" t="s">
        <v>61</v>
      </c>
    </row>
    <row r="977" spans="1:10" x14ac:dyDescent="0.25">
      <c r="A977" s="28" t="s">
        <v>10</v>
      </c>
      <c r="B977" s="28" t="s">
        <v>6</v>
      </c>
      <c r="C977" s="28">
        <v>42978</v>
      </c>
      <c r="D977" s="36" t="s">
        <v>78</v>
      </c>
      <c r="E977" s="35" t="s">
        <v>34</v>
      </c>
      <c r="F977" s="58">
        <v>9.5222678202054798</v>
      </c>
      <c r="G977" s="58">
        <v>9.2464651288812778</v>
      </c>
      <c r="H977" s="58">
        <v>9.2512202433409421</v>
      </c>
      <c r="I977" s="58">
        <v>9.1243459798230582</v>
      </c>
      <c r="J977" s="58" t="s">
        <v>61</v>
      </c>
    </row>
    <row r="978" spans="1:10" x14ac:dyDescent="0.25">
      <c r="A978" s="28" t="s">
        <v>10</v>
      </c>
      <c r="B978" s="28" t="s">
        <v>6</v>
      </c>
      <c r="C978" s="28">
        <v>42978</v>
      </c>
      <c r="D978" s="36" t="s">
        <v>79</v>
      </c>
      <c r="E978" s="35" t="s">
        <v>29</v>
      </c>
      <c r="F978" s="58">
        <v>11.648936173401827</v>
      </c>
      <c r="G978" s="58">
        <v>11.317024506621003</v>
      </c>
      <c r="H978" s="58">
        <v>10.958501686986299</v>
      </c>
      <c r="I978" s="58">
        <v>10.720742159446344</v>
      </c>
      <c r="J978" s="58" t="s">
        <v>61</v>
      </c>
    </row>
    <row r="979" spans="1:10" x14ac:dyDescent="0.25">
      <c r="A979" s="28" t="s">
        <v>10</v>
      </c>
      <c r="B979" s="28" t="s">
        <v>6</v>
      </c>
      <c r="C979" s="28">
        <v>42978</v>
      </c>
      <c r="D979" s="36" t="s">
        <v>79</v>
      </c>
      <c r="E979" s="35" t="s">
        <v>32</v>
      </c>
      <c r="F979" s="58">
        <v>11.448936173401828</v>
      </c>
      <c r="G979" s="58">
        <v>11.117024506621004</v>
      </c>
      <c r="H979" s="58">
        <v>10.758501686986298</v>
      </c>
      <c r="I979" s="58">
        <v>10.520742159446344</v>
      </c>
      <c r="J979" s="58" t="s">
        <v>61</v>
      </c>
    </row>
    <row r="980" spans="1:10" x14ac:dyDescent="0.25">
      <c r="A980" s="28" t="s">
        <v>10</v>
      </c>
      <c r="B980" s="28" t="s">
        <v>6</v>
      </c>
      <c r="C980" s="28">
        <v>42978</v>
      </c>
      <c r="D980" s="36" t="s">
        <v>79</v>
      </c>
      <c r="E980" s="35" t="s">
        <v>34</v>
      </c>
      <c r="F980" s="58">
        <v>11.098936173401828</v>
      </c>
      <c r="G980" s="58">
        <v>10.767024506621002</v>
      </c>
      <c r="H980" s="58">
        <v>10.408501686986298</v>
      </c>
      <c r="I980" s="58">
        <v>10.170742159446345</v>
      </c>
      <c r="J980" s="58" t="s">
        <v>61</v>
      </c>
    </row>
    <row r="981" spans="1:10" x14ac:dyDescent="0.25">
      <c r="A981" s="28" t="s">
        <v>10</v>
      </c>
      <c r="B981" s="28" t="s">
        <v>6</v>
      </c>
      <c r="C981" s="28">
        <v>42978</v>
      </c>
      <c r="D981" s="36" t="s">
        <v>80</v>
      </c>
      <c r="E981" s="35" t="s">
        <v>29</v>
      </c>
      <c r="F981" s="58">
        <v>10.11486747020548</v>
      </c>
      <c r="G981" s="58">
        <v>9.8363121038812782</v>
      </c>
      <c r="H981" s="58">
        <v>9.8398735016742744</v>
      </c>
      <c r="I981" s="58">
        <v>9.7117877048230579</v>
      </c>
      <c r="J981" s="58" t="s">
        <v>61</v>
      </c>
    </row>
    <row r="982" spans="1:10" x14ac:dyDescent="0.25">
      <c r="A982" s="28" t="s">
        <v>10</v>
      </c>
      <c r="B982" s="28" t="s">
        <v>6</v>
      </c>
      <c r="C982" s="28">
        <v>42978</v>
      </c>
      <c r="D982" s="36" t="s">
        <v>80</v>
      </c>
      <c r="E982" s="35" t="s">
        <v>32</v>
      </c>
      <c r="F982" s="58">
        <v>9.9148674702054809</v>
      </c>
      <c r="G982" s="58">
        <v>9.6363121038812771</v>
      </c>
      <c r="H982" s="58">
        <v>9.6398735016742751</v>
      </c>
      <c r="I982" s="58">
        <v>9.5117877048230586</v>
      </c>
      <c r="J982" s="58" t="s">
        <v>61</v>
      </c>
    </row>
    <row r="983" spans="1:10" x14ac:dyDescent="0.25">
      <c r="A983" s="28" t="s">
        <v>10</v>
      </c>
      <c r="B983" s="28" t="s">
        <v>6</v>
      </c>
      <c r="C983" s="28">
        <v>42978</v>
      </c>
      <c r="D983" s="36" t="s">
        <v>80</v>
      </c>
      <c r="E983" s="35" t="s">
        <v>34</v>
      </c>
      <c r="F983" s="58">
        <v>9.5648674702054812</v>
      </c>
      <c r="G983" s="58">
        <v>9.2863121038812775</v>
      </c>
      <c r="H983" s="58">
        <v>9.2898735016742755</v>
      </c>
      <c r="I983" s="58">
        <v>9.1617877048230589</v>
      </c>
      <c r="J983" s="58" t="s">
        <v>61</v>
      </c>
    </row>
    <row r="984" spans="1:10" x14ac:dyDescent="0.25">
      <c r="A984" s="28" t="s">
        <v>10</v>
      </c>
      <c r="B984" s="28" t="s">
        <v>6</v>
      </c>
      <c r="C984" s="28">
        <v>42978</v>
      </c>
      <c r="D984" s="36" t="s">
        <v>81</v>
      </c>
      <c r="E984" s="35" t="s">
        <v>29</v>
      </c>
      <c r="F984" s="58">
        <v>10.434653389611871</v>
      </c>
      <c r="G984" s="58">
        <v>10.154447564497717</v>
      </c>
      <c r="H984" s="58">
        <v>10.041287125418567</v>
      </c>
      <c r="I984" s="58">
        <v>9.8728154059646105</v>
      </c>
      <c r="J984" s="58" t="s">
        <v>61</v>
      </c>
    </row>
    <row r="985" spans="1:10" x14ac:dyDescent="0.25">
      <c r="A985" s="28" t="s">
        <v>10</v>
      </c>
      <c r="B985" s="28" t="s">
        <v>6</v>
      </c>
      <c r="C985" s="28">
        <v>42978</v>
      </c>
      <c r="D985" s="36" t="s">
        <v>81</v>
      </c>
      <c r="E985" s="35" t="s">
        <v>32</v>
      </c>
      <c r="F985" s="58">
        <v>10.234653389611871</v>
      </c>
      <c r="G985" s="58">
        <v>9.9544475644977162</v>
      </c>
      <c r="H985" s="58">
        <v>9.8412871254185674</v>
      </c>
      <c r="I985" s="58">
        <v>9.6728154059646094</v>
      </c>
      <c r="J985" s="58" t="s">
        <v>61</v>
      </c>
    </row>
    <row r="986" spans="1:10" x14ac:dyDescent="0.25">
      <c r="A986" s="28" t="s">
        <v>10</v>
      </c>
      <c r="B986" s="28" t="s">
        <v>6</v>
      </c>
      <c r="C986" s="28">
        <v>42978</v>
      </c>
      <c r="D986" s="36" t="s">
        <v>81</v>
      </c>
      <c r="E986" s="35" t="s">
        <v>34</v>
      </c>
      <c r="F986" s="58">
        <v>9.8846533896118718</v>
      </c>
      <c r="G986" s="58">
        <v>9.6044475644977165</v>
      </c>
      <c r="H986" s="58">
        <v>9.4912871254185678</v>
      </c>
      <c r="I986" s="58">
        <v>9.3228154059646098</v>
      </c>
      <c r="J986" s="58" t="s">
        <v>61</v>
      </c>
    </row>
    <row r="987" spans="1:10" x14ac:dyDescent="0.25">
      <c r="A987" s="26" t="s">
        <v>10</v>
      </c>
      <c r="B987" s="26" t="s">
        <v>6</v>
      </c>
      <c r="C987" s="26">
        <v>43008</v>
      </c>
      <c r="D987" s="26" t="s">
        <v>77</v>
      </c>
      <c r="E987" s="33" t="s">
        <v>29</v>
      </c>
      <c r="F987" s="27">
        <v>12.26719838173516</v>
      </c>
      <c r="G987" s="27">
        <v>11.167915614897257</v>
      </c>
      <c r="H987" s="27">
        <v>11.069832509170471</v>
      </c>
      <c r="I987" s="27">
        <v>10.600468691181506</v>
      </c>
      <c r="J987" s="27" t="s">
        <v>61</v>
      </c>
    </row>
    <row r="988" spans="1:10" x14ac:dyDescent="0.25">
      <c r="A988" s="26" t="s">
        <v>10</v>
      </c>
      <c r="B988" s="26" t="s">
        <v>6</v>
      </c>
      <c r="C988" s="26">
        <v>43008</v>
      </c>
      <c r="D988" s="26" t="s">
        <v>77</v>
      </c>
      <c r="E988" s="33" t="s">
        <v>32</v>
      </c>
      <c r="F988" s="27">
        <v>12.067198381735158</v>
      </c>
      <c r="G988" s="27">
        <v>10.967915614897258</v>
      </c>
      <c r="H988" s="27">
        <v>10.86983250917047</v>
      </c>
      <c r="I988" s="27">
        <v>10.400468691181505</v>
      </c>
      <c r="J988" s="27" t="s">
        <v>61</v>
      </c>
    </row>
    <row r="989" spans="1:10" x14ac:dyDescent="0.25">
      <c r="A989" s="26" t="s">
        <v>10</v>
      </c>
      <c r="B989" s="26" t="s">
        <v>6</v>
      </c>
      <c r="C989" s="26">
        <v>43008</v>
      </c>
      <c r="D989" s="26" t="s">
        <v>77</v>
      </c>
      <c r="E989" s="33" t="s">
        <v>34</v>
      </c>
      <c r="F989" s="27">
        <v>11.717198381735159</v>
      </c>
      <c r="G989" s="27">
        <v>10.617915614897258</v>
      </c>
      <c r="H989" s="27">
        <v>10.51983250917047</v>
      </c>
      <c r="I989" s="27">
        <v>10.050468691181505</v>
      </c>
      <c r="J989" s="27" t="s">
        <v>61</v>
      </c>
    </row>
    <row r="990" spans="1:10" x14ac:dyDescent="0.25">
      <c r="A990" s="26" t="s">
        <v>10</v>
      </c>
      <c r="B990" s="26" t="s">
        <v>6</v>
      </c>
      <c r="C990" s="26">
        <v>43008</v>
      </c>
      <c r="D990" s="26" t="s">
        <v>78</v>
      </c>
      <c r="E990" s="33" t="s">
        <v>29</v>
      </c>
      <c r="F990" s="27">
        <v>10.800972295205479</v>
      </c>
      <c r="G990" s="27">
        <v>9.7740284082191771</v>
      </c>
      <c r="H990" s="27">
        <v>10.030252904566208</v>
      </c>
      <c r="I990" s="27">
        <v>9.6426586247431487</v>
      </c>
      <c r="J990" s="27" t="s">
        <v>61</v>
      </c>
    </row>
    <row r="991" spans="1:10" x14ac:dyDescent="0.25">
      <c r="A991" s="26" t="s">
        <v>10</v>
      </c>
      <c r="B991" s="26" t="s">
        <v>6</v>
      </c>
      <c r="C991" s="26">
        <v>43008</v>
      </c>
      <c r="D991" s="26" t="s">
        <v>78</v>
      </c>
      <c r="E991" s="33" t="s">
        <v>32</v>
      </c>
      <c r="F991" s="27">
        <v>10.600972295205478</v>
      </c>
      <c r="G991" s="27">
        <v>9.574028408219176</v>
      </c>
      <c r="H991" s="27">
        <v>9.8302529045662084</v>
      </c>
      <c r="I991" s="27">
        <v>9.4426586247431494</v>
      </c>
      <c r="J991" s="27" t="s">
        <v>61</v>
      </c>
    </row>
    <row r="992" spans="1:10" x14ac:dyDescent="0.25">
      <c r="A992" s="26" t="s">
        <v>10</v>
      </c>
      <c r="B992" s="26" t="s">
        <v>6</v>
      </c>
      <c r="C992" s="26">
        <v>43008</v>
      </c>
      <c r="D992" s="26" t="s">
        <v>78</v>
      </c>
      <c r="E992" s="33" t="s">
        <v>34</v>
      </c>
      <c r="F992" s="27">
        <v>10.250972295205479</v>
      </c>
      <c r="G992" s="27">
        <v>9.2240284082191764</v>
      </c>
      <c r="H992" s="27">
        <v>9.4802529045662087</v>
      </c>
      <c r="I992" s="27">
        <v>9.092658624743148</v>
      </c>
      <c r="J992" s="27" t="s">
        <v>61</v>
      </c>
    </row>
    <row r="993" spans="1:10" x14ac:dyDescent="0.25">
      <c r="A993" s="26" t="s">
        <v>10</v>
      </c>
      <c r="B993" s="26" t="s">
        <v>6</v>
      </c>
      <c r="C993" s="26">
        <v>43008</v>
      </c>
      <c r="D993" s="26" t="s">
        <v>79</v>
      </c>
      <c r="E993" s="33" t="s">
        <v>29</v>
      </c>
      <c r="F993" s="27">
        <v>12.311267906735159</v>
      </c>
      <c r="G993" s="27">
        <v>11.212613177397257</v>
      </c>
      <c r="H993" s="27">
        <v>11.114837409170468</v>
      </c>
      <c r="I993" s="27">
        <v>10.643876772431504</v>
      </c>
      <c r="J993" s="27" t="s">
        <v>61</v>
      </c>
    </row>
    <row r="994" spans="1:10" x14ac:dyDescent="0.25">
      <c r="A994" s="26" t="s">
        <v>10</v>
      </c>
      <c r="B994" s="26" t="s">
        <v>6</v>
      </c>
      <c r="C994" s="26">
        <v>43008</v>
      </c>
      <c r="D994" s="26" t="s">
        <v>79</v>
      </c>
      <c r="E994" s="33" t="s">
        <v>32</v>
      </c>
      <c r="F994" s="27">
        <v>12.11126790673516</v>
      </c>
      <c r="G994" s="27">
        <v>11.012613177397258</v>
      </c>
      <c r="H994" s="27">
        <v>10.914837409170469</v>
      </c>
      <c r="I994" s="27">
        <v>10.443876772431505</v>
      </c>
      <c r="J994" s="27" t="s">
        <v>61</v>
      </c>
    </row>
    <row r="995" spans="1:10" x14ac:dyDescent="0.25">
      <c r="A995" s="26" t="s">
        <v>10</v>
      </c>
      <c r="B995" s="26" t="s">
        <v>6</v>
      </c>
      <c r="C995" s="26">
        <v>43008</v>
      </c>
      <c r="D995" s="26" t="s">
        <v>79</v>
      </c>
      <c r="E995" s="33" t="s">
        <v>34</v>
      </c>
      <c r="F995" s="27">
        <v>11.76126790673516</v>
      </c>
      <c r="G995" s="27">
        <v>10.662613177397258</v>
      </c>
      <c r="H995" s="27">
        <v>10.564837409170469</v>
      </c>
      <c r="I995" s="27">
        <v>10.093876772431503</v>
      </c>
      <c r="J995" s="27" t="s">
        <v>61</v>
      </c>
    </row>
    <row r="996" spans="1:10" x14ac:dyDescent="0.25">
      <c r="A996" s="26" t="s">
        <v>10</v>
      </c>
      <c r="B996" s="26" t="s">
        <v>6</v>
      </c>
      <c r="C996" s="26">
        <v>43008</v>
      </c>
      <c r="D996" s="26" t="s">
        <v>80</v>
      </c>
      <c r="E996" s="33" t="s">
        <v>29</v>
      </c>
      <c r="F996" s="27">
        <v>10.841995170205479</v>
      </c>
      <c r="G996" s="27">
        <v>9.813340883219178</v>
      </c>
      <c r="H996" s="27">
        <v>10.068068779566209</v>
      </c>
      <c r="I996" s="27">
        <v>9.6797596059931514</v>
      </c>
      <c r="J996" s="27" t="s">
        <v>61</v>
      </c>
    </row>
    <row r="997" spans="1:10" x14ac:dyDescent="0.25">
      <c r="A997" s="26" t="s">
        <v>10</v>
      </c>
      <c r="B997" s="26" t="s">
        <v>6</v>
      </c>
      <c r="C997" s="26">
        <v>43008</v>
      </c>
      <c r="D997" s="26" t="s">
        <v>80</v>
      </c>
      <c r="E997" s="33" t="s">
        <v>32</v>
      </c>
      <c r="F997" s="27">
        <v>10.64199517020548</v>
      </c>
      <c r="G997" s="27">
        <v>9.6133408832191769</v>
      </c>
      <c r="H997" s="27">
        <v>9.8680687795662099</v>
      </c>
      <c r="I997" s="27">
        <v>9.4797596059931504</v>
      </c>
      <c r="J997" s="27" t="s">
        <v>61</v>
      </c>
    </row>
    <row r="998" spans="1:10" x14ac:dyDescent="0.25">
      <c r="A998" s="26" t="s">
        <v>10</v>
      </c>
      <c r="B998" s="26" t="s">
        <v>6</v>
      </c>
      <c r="C998" s="26">
        <v>43008</v>
      </c>
      <c r="D998" s="26" t="s">
        <v>80</v>
      </c>
      <c r="E998" s="33" t="s">
        <v>34</v>
      </c>
      <c r="F998" s="27">
        <v>10.291995170205478</v>
      </c>
      <c r="G998" s="27">
        <v>9.2633408832191773</v>
      </c>
      <c r="H998" s="27">
        <v>9.5180687795662102</v>
      </c>
      <c r="I998" s="27">
        <v>9.1297596059931507</v>
      </c>
      <c r="J998" s="27" t="s">
        <v>61</v>
      </c>
    </row>
    <row r="999" spans="1:10" x14ac:dyDescent="0.25">
      <c r="A999" s="26" t="s">
        <v>10</v>
      </c>
      <c r="B999" s="26" t="s">
        <v>6</v>
      </c>
      <c r="C999" s="26">
        <v>43008</v>
      </c>
      <c r="D999" s="26" t="s">
        <v>81</v>
      </c>
      <c r="E999" s="33" t="s">
        <v>29</v>
      </c>
      <c r="F999" s="27">
        <v>11.137749656278539</v>
      </c>
      <c r="G999" s="27">
        <v>10.104070668607305</v>
      </c>
      <c r="H999" s="27">
        <v>10.23842066982496</v>
      </c>
      <c r="I999" s="27">
        <v>9.8270844695205462</v>
      </c>
      <c r="J999" s="27" t="s">
        <v>61</v>
      </c>
    </row>
    <row r="1000" spans="1:10" x14ac:dyDescent="0.25">
      <c r="A1000" s="26" t="s">
        <v>10</v>
      </c>
      <c r="B1000" s="26" t="s">
        <v>6</v>
      </c>
      <c r="C1000" s="26">
        <v>43008</v>
      </c>
      <c r="D1000" s="26" t="s">
        <v>81</v>
      </c>
      <c r="E1000" s="33" t="s">
        <v>32</v>
      </c>
      <c r="F1000" s="27">
        <v>10.937749656278537</v>
      </c>
      <c r="G1000" s="27">
        <v>9.9040706686073054</v>
      </c>
      <c r="H1000" s="27">
        <v>10.03842066982496</v>
      </c>
      <c r="I1000" s="27">
        <v>9.6270844695205469</v>
      </c>
      <c r="J1000" s="27" t="s">
        <v>61</v>
      </c>
    </row>
    <row r="1001" spans="1:10" x14ac:dyDescent="0.25">
      <c r="A1001" s="26" t="s">
        <v>10</v>
      </c>
      <c r="B1001" s="26" t="s">
        <v>6</v>
      </c>
      <c r="C1001" s="26">
        <v>43008</v>
      </c>
      <c r="D1001" s="26" t="s">
        <v>81</v>
      </c>
      <c r="E1001" s="33" t="s">
        <v>34</v>
      </c>
      <c r="F1001" s="27">
        <v>10.587749656278538</v>
      </c>
      <c r="G1001" s="27">
        <v>9.5540706686073058</v>
      </c>
      <c r="H1001" s="27">
        <v>9.6884206698249606</v>
      </c>
      <c r="I1001" s="27">
        <v>9.2770844695205472</v>
      </c>
      <c r="J1001" s="27" t="s">
        <v>61</v>
      </c>
    </row>
    <row r="1002" spans="1:10" x14ac:dyDescent="0.25">
      <c r="A1002" s="28" t="s">
        <v>10</v>
      </c>
      <c r="B1002" s="28" t="s">
        <v>6</v>
      </c>
      <c r="C1002" s="28">
        <v>43039</v>
      </c>
      <c r="D1002" s="36" t="s">
        <v>77</v>
      </c>
      <c r="E1002" s="35" t="s">
        <v>29</v>
      </c>
      <c r="F1002" s="58">
        <v>12.496545973401828</v>
      </c>
      <c r="G1002" s="58">
        <v>11.053700664840182</v>
      </c>
      <c r="H1002" s="58">
        <v>11.069071573021308</v>
      </c>
      <c r="I1002" s="58">
        <v>10.531876918749999</v>
      </c>
      <c r="J1002" s="58" t="s">
        <v>61</v>
      </c>
    </row>
    <row r="1003" spans="1:10" x14ac:dyDescent="0.25">
      <c r="A1003" s="28" t="s">
        <v>10</v>
      </c>
      <c r="B1003" s="28" t="s">
        <v>6</v>
      </c>
      <c r="C1003" s="28">
        <v>43039</v>
      </c>
      <c r="D1003" s="36" t="s">
        <v>77</v>
      </c>
      <c r="E1003" s="35" t="s">
        <v>32</v>
      </c>
      <c r="F1003" s="58">
        <v>12.296545973401829</v>
      </c>
      <c r="G1003" s="58">
        <v>10.853700664840183</v>
      </c>
      <c r="H1003" s="58">
        <v>10.869071573021309</v>
      </c>
      <c r="I1003" s="58">
        <v>10.33187691875</v>
      </c>
      <c r="J1003" s="58" t="s">
        <v>61</v>
      </c>
    </row>
    <row r="1004" spans="1:10" x14ac:dyDescent="0.25">
      <c r="A1004" s="28" t="s">
        <v>10</v>
      </c>
      <c r="B1004" s="28" t="s">
        <v>6</v>
      </c>
      <c r="C1004" s="28">
        <v>43039</v>
      </c>
      <c r="D1004" s="36" t="s">
        <v>77</v>
      </c>
      <c r="E1004" s="35" t="s">
        <v>34</v>
      </c>
      <c r="F1004" s="58">
        <v>11.946545973401829</v>
      </c>
      <c r="G1004" s="58">
        <v>10.503700664840183</v>
      </c>
      <c r="H1004" s="58">
        <v>10.519071573021309</v>
      </c>
      <c r="I1004" s="58">
        <v>9.9818769187500003</v>
      </c>
      <c r="J1004" s="58" t="s">
        <v>61</v>
      </c>
    </row>
    <row r="1005" spans="1:10" x14ac:dyDescent="0.25">
      <c r="A1005" s="28" t="s">
        <v>10</v>
      </c>
      <c r="B1005" s="28" t="s">
        <v>6</v>
      </c>
      <c r="C1005" s="28">
        <v>43039</v>
      </c>
      <c r="D1005" s="36" t="s">
        <v>78</v>
      </c>
      <c r="E1005" s="35" t="s">
        <v>29</v>
      </c>
      <c r="F1005" s="58">
        <v>11.211805628538814</v>
      </c>
      <c r="G1005" s="58">
        <v>9.7518099417237458</v>
      </c>
      <c r="H1005" s="58">
        <v>10.155116124124808</v>
      </c>
      <c r="I1005" s="58">
        <v>9.6118621029965752</v>
      </c>
      <c r="J1005" s="58" t="s">
        <v>61</v>
      </c>
    </row>
    <row r="1006" spans="1:10" x14ac:dyDescent="0.25">
      <c r="A1006" s="28" t="s">
        <v>10</v>
      </c>
      <c r="B1006" s="28" t="s">
        <v>6</v>
      </c>
      <c r="C1006" s="28">
        <v>43039</v>
      </c>
      <c r="D1006" s="36" t="s">
        <v>78</v>
      </c>
      <c r="E1006" s="35" t="s">
        <v>32</v>
      </c>
      <c r="F1006" s="58">
        <v>11.011805628538813</v>
      </c>
      <c r="G1006" s="58">
        <v>9.5518099417237448</v>
      </c>
      <c r="H1006" s="58">
        <v>9.9551161241248085</v>
      </c>
      <c r="I1006" s="58">
        <v>9.4118621029965759</v>
      </c>
      <c r="J1006" s="58" t="s">
        <v>61</v>
      </c>
    </row>
    <row r="1007" spans="1:10" x14ac:dyDescent="0.25">
      <c r="A1007" s="28" t="s">
        <v>10</v>
      </c>
      <c r="B1007" s="28" t="s">
        <v>6</v>
      </c>
      <c r="C1007" s="28">
        <v>43039</v>
      </c>
      <c r="D1007" s="36" t="s">
        <v>78</v>
      </c>
      <c r="E1007" s="35" t="s">
        <v>34</v>
      </c>
      <c r="F1007" s="58">
        <v>10.661805628538813</v>
      </c>
      <c r="G1007" s="58">
        <v>9.2018099417237451</v>
      </c>
      <c r="H1007" s="58">
        <v>9.6051161241248089</v>
      </c>
      <c r="I1007" s="58">
        <v>9.0618621029965745</v>
      </c>
      <c r="J1007" s="58" t="s">
        <v>61</v>
      </c>
    </row>
    <row r="1008" spans="1:10" x14ac:dyDescent="0.25">
      <c r="A1008" s="28" t="s">
        <v>10</v>
      </c>
      <c r="B1008" s="28" t="s">
        <v>6</v>
      </c>
      <c r="C1008" s="28">
        <v>43039</v>
      </c>
      <c r="D1008" s="36" t="s">
        <v>79</v>
      </c>
      <c r="E1008" s="35" t="s">
        <v>29</v>
      </c>
      <c r="F1008" s="58">
        <v>12.542940573401827</v>
      </c>
      <c r="G1008" s="58">
        <v>11.097636564840183</v>
      </c>
      <c r="H1008" s="58">
        <v>11.114156648021309</v>
      </c>
      <c r="I1008" s="58">
        <v>10.57473045625</v>
      </c>
      <c r="J1008" s="58" t="s">
        <v>61</v>
      </c>
    </row>
    <row r="1009" spans="1:10" x14ac:dyDescent="0.25">
      <c r="A1009" s="28" t="s">
        <v>10</v>
      </c>
      <c r="B1009" s="28" t="s">
        <v>6</v>
      </c>
      <c r="C1009" s="28">
        <v>43039</v>
      </c>
      <c r="D1009" s="36" t="s">
        <v>79</v>
      </c>
      <c r="E1009" s="35" t="s">
        <v>32</v>
      </c>
      <c r="F1009" s="58">
        <v>12.342940573401828</v>
      </c>
      <c r="G1009" s="58">
        <v>10.897636564840182</v>
      </c>
      <c r="H1009" s="58">
        <v>10.914156648021308</v>
      </c>
      <c r="I1009" s="58">
        <v>10.374730456250001</v>
      </c>
      <c r="J1009" s="58" t="s">
        <v>61</v>
      </c>
    </row>
    <row r="1010" spans="1:10" x14ac:dyDescent="0.25">
      <c r="A1010" s="28" t="s">
        <v>10</v>
      </c>
      <c r="B1010" s="28" t="s">
        <v>6</v>
      </c>
      <c r="C1010" s="28">
        <v>43039</v>
      </c>
      <c r="D1010" s="36" t="s">
        <v>79</v>
      </c>
      <c r="E1010" s="35" t="s">
        <v>34</v>
      </c>
      <c r="F1010" s="58">
        <v>11.992940573401828</v>
      </c>
      <c r="G1010" s="58">
        <v>10.547636564840182</v>
      </c>
      <c r="H1010" s="58">
        <v>10.564156648021308</v>
      </c>
      <c r="I1010" s="58">
        <v>10.024730456250001</v>
      </c>
      <c r="J1010" s="58" t="s">
        <v>61</v>
      </c>
    </row>
    <row r="1011" spans="1:10" x14ac:dyDescent="0.25">
      <c r="A1011" s="28" t="s">
        <v>10</v>
      </c>
      <c r="B1011" s="28" t="s">
        <v>6</v>
      </c>
      <c r="C1011" s="28">
        <v>43039</v>
      </c>
      <c r="D1011" s="36" t="s">
        <v>80</v>
      </c>
      <c r="E1011" s="35" t="s">
        <v>29</v>
      </c>
      <c r="F1011" s="58">
        <v>11.253309553538811</v>
      </c>
      <c r="G1011" s="58">
        <v>9.7905745542237455</v>
      </c>
      <c r="H1011" s="58">
        <v>10.192798374124809</v>
      </c>
      <c r="I1011" s="58">
        <v>9.6486223404965763</v>
      </c>
      <c r="J1011" s="58" t="s">
        <v>61</v>
      </c>
    </row>
    <row r="1012" spans="1:10" x14ac:dyDescent="0.25">
      <c r="A1012" s="28" t="s">
        <v>10</v>
      </c>
      <c r="B1012" s="28" t="s">
        <v>6</v>
      </c>
      <c r="C1012" s="28">
        <v>43039</v>
      </c>
      <c r="D1012" s="36" t="s">
        <v>80</v>
      </c>
      <c r="E1012" s="35" t="s">
        <v>32</v>
      </c>
      <c r="F1012" s="58">
        <v>11.053309553538812</v>
      </c>
      <c r="G1012" s="58">
        <v>9.5905745542237462</v>
      </c>
      <c r="H1012" s="58">
        <v>9.9927983741248099</v>
      </c>
      <c r="I1012" s="58">
        <v>9.4486223404965752</v>
      </c>
      <c r="J1012" s="58" t="s">
        <v>61</v>
      </c>
    </row>
    <row r="1013" spans="1:10" x14ac:dyDescent="0.25">
      <c r="A1013" s="28" t="s">
        <v>10</v>
      </c>
      <c r="B1013" s="28" t="s">
        <v>6</v>
      </c>
      <c r="C1013" s="28">
        <v>43039</v>
      </c>
      <c r="D1013" s="36" t="s">
        <v>80</v>
      </c>
      <c r="E1013" s="35" t="s">
        <v>34</v>
      </c>
      <c r="F1013" s="58">
        <v>10.703309553538812</v>
      </c>
      <c r="G1013" s="58">
        <v>9.2405745542237447</v>
      </c>
      <c r="H1013" s="58">
        <v>9.6427983741248102</v>
      </c>
      <c r="I1013" s="58">
        <v>9.0986223404965756</v>
      </c>
      <c r="J1013" s="58" t="s">
        <v>61</v>
      </c>
    </row>
    <row r="1014" spans="1:10" x14ac:dyDescent="0.25">
      <c r="A1014" s="28" t="s">
        <v>10</v>
      </c>
      <c r="B1014" s="28" t="s">
        <v>6</v>
      </c>
      <c r="C1014" s="28">
        <v>43039</v>
      </c>
      <c r="D1014" s="36" t="s">
        <v>81</v>
      </c>
      <c r="E1014" s="35" t="s">
        <v>29</v>
      </c>
      <c r="F1014" s="58">
        <v>11.504437022945204</v>
      </c>
      <c r="G1014" s="58">
        <v>10.057996497716893</v>
      </c>
      <c r="H1014" s="58">
        <v>10.325223336453574</v>
      </c>
      <c r="I1014" s="58">
        <v>9.7842932830764813</v>
      </c>
      <c r="J1014" s="58" t="s">
        <v>61</v>
      </c>
    </row>
    <row r="1015" spans="1:10" x14ac:dyDescent="0.25">
      <c r="A1015" s="28" t="s">
        <v>10</v>
      </c>
      <c r="B1015" s="28" t="s">
        <v>6</v>
      </c>
      <c r="C1015" s="28">
        <v>43039</v>
      </c>
      <c r="D1015" s="36" t="s">
        <v>81</v>
      </c>
      <c r="E1015" s="35" t="s">
        <v>32</v>
      </c>
      <c r="F1015" s="58">
        <v>11.304437022945205</v>
      </c>
      <c r="G1015" s="58">
        <v>9.8579964977168935</v>
      </c>
      <c r="H1015" s="58">
        <v>10.125223336453574</v>
      </c>
      <c r="I1015" s="58">
        <v>9.5842932830764802</v>
      </c>
      <c r="J1015" s="58" t="s">
        <v>61</v>
      </c>
    </row>
    <row r="1016" spans="1:10" x14ac:dyDescent="0.25">
      <c r="A1016" s="28" t="s">
        <v>10</v>
      </c>
      <c r="B1016" s="28" t="s">
        <v>6</v>
      </c>
      <c r="C1016" s="28">
        <v>43039</v>
      </c>
      <c r="D1016" s="36" t="s">
        <v>81</v>
      </c>
      <c r="E1016" s="35" t="s">
        <v>34</v>
      </c>
      <c r="F1016" s="58">
        <v>10.954437022945203</v>
      </c>
      <c r="G1016" s="58">
        <v>9.507996497716892</v>
      </c>
      <c r="H1016" s="58">
        <v>9.7752233364535748</v>
      </c>
      <c r="I1016" s="58">
        <v>9.2342932830764806</v>
      </c>
      <c r="J1016" s="58" t="s">
        <v>61</v>
      </c>
    </row>
    <row r="1017" spans="1:10" x14ac:dyDescent="0.25">
      <c r="A1017" s="26" t="s">
        <v>10</v>
      </c>
      <c r="B1017" s="26" t="s">
        <v>6</v>
      </c>
      <c r="C1017" s="26">
        <v>43069</v>
      </c>
      <c r="D1017" s="26" t="s">
        <v>77</v>
      </c>
      <c r="E1017" s="33" t="s">
        <v>29</v>
      </c>
      <c r="F1017" s="27">
        <v>12.50312953173516</v>
      </c>
      <c r="G1017" s="27">
        <v>10.934995914783105</v>
      </c>
      <c r="H1017" s="27">
        <v>11.010355239649922</v>
      </c>
      <c r="I1017" s="27">
        <v>10.462922131735159</v>
      </c>
      <c r="J1017" s="27" t="s">
        <v>61</v>
      </c>
    </row>
    <row r="1018" spans="1:10" x14ac:dyDescent="0.25">
      <c r="A1018" s="26" t="s">
        <v>10</v>
      </c>
      <c r="B1018" s="26" t="s">
        <v>6</v>
      </c>
      <c r="C1018" s="26">
        <v>43069</v>
      </c>
      <c r="D1018" s="26" t="s">
        <v>77</v>
      </c>
      <c r="E1018" s="33" t="s">
        <v>32</v>
      </c>
      <c r="F1018" s="27">
        <v>12.303129531735161</v>
      </c>
      <c r="G1018" s="27">
        <v>10.734995914783104</v>
      </c>
      <c r="H1018" s="27">
        <v>10.810355239649923</v>
      </c>
      <c r="I1018" s="27">
        <v>10.262922131735159</v>
      </c>
      <c r="J1018" s="27" t="s">
        <v>61</v>
      </c>
    </row>
    <row r="1019" spans="1:10" x14ac:dyDescent="0.25">
      <c r="A1019" s="26" t="s">
        <v>10</v>
      </c>
      <c r="B1019" s="26" t="s">
        <v>6</v>
      </c>
      <c r="C1019" s="26">
        <v>43069</v>
      </c>
      <c r="D1019" s="26" t="s">
        <v>77</v>
      </c>
      <c r="E1019" s="33" t="s">
        <v>34</v>
      </c>
      <c r="F1019" s="27">
        <v>11.953129531735161</v>
      </c>
      <c r="G1019" s="27">
        <v>10.384995914783104</v>
      </c>
      <c r="H1019" s="27">
        <v>10.460355239649923</v>
      </c>
      <c r="I1019" s="27">
        <v>9.9129221317351597</v>
      </c>
      <c r="J1019" s="27" t="s">
        <v>61</v>
      </c>
    </row>
    <row r="1020" spans="1:10" x14ac:dyDescent="0.25">
      <c r="A1020" s="26" t="s">
        <v>10</v>
      </c>
      <c r="B1020" s="26" t="s">
        <v>6</v>
      </c>
      <c r="C1020" s="26">
        <v>43069</v>
      </c>
      <c r="D1020" s="26" t="s">
        <v>78</v>
      </c>
      <c r="E1020" s="33" t="s">
        <v>29</v>
      </c>
      <c r="F1020" s="27">
        <v>11.22713857853881</v>
      </c>
      <c r="G1020" s="27">
        <v>9.7293732210616426</v>
      </c>
      <c r="H1020" s="27">
        <v>10.162743671461186</v>
      </c>
      <c r="I1020" s="27">
        <v>9.581292743749998</v>
      </c>
      <c r="J1020" s="27" t="s">
        <v>61</v>
      </c>
    </row>
    <row r="1021" spans="1:10" x14ac:dyDescent="0.25">
      <c r="A1021" s="26" t="s">
        <v>10</v>
      </c>
      <c r="B1021" s="26" t="s">
        <v>6</v>
      </c>
      <c r="C1021" s="26">
        <v>43069</v>
      </c>
      <c r="D1021" s="26" t="s">
        <v>78</v>
      </c>
      <c r="E1021" s="33" t="s">
        <v>32</v>
      </c>
      <c r="F1021" s="27">
        <v>11.027138578538809</v>
      </c>
      <c r="G1021" s="27">
        <v>9.5293732210616433</v>
      </c>
      <c r="H1021" s="27">
        <v>9.9627436714611868</v>
      </c>
      <c r="I1021" s="27">
        <v>9.3812927437499987</v>
      </c>
      <c r="J1021" s="27" t="s">
        <v>61</v>
      </c>
    </row>
    <row r="1022" spans="1:10" x14ac:dyDescent="0.25">
      <c r="A1022" s="26" t="s">
        <v>10</v>
      </c>
      <c r="B1022" s="26" t="s">
        <v>6</v>
      </c>
      <c r="C1022" s="26">
        <v>43069</v>
      </c>
      <c r="D1022" s="26" t="s">
        <v>78</v>
      </c>
      <c r="E1022" s="33" t="s">
        <v>34</v>
      </c>
      <c r="F1022" s="27">
        <v>10.677138578538809</v>
      </c>
      <c r="G1022" s="27">
        <v>9.1793732210616419</v>
      </c>
      <c r="H1022" s="27">
        <v>9.6127436714611854</v>
      </c>
      <c r="I1022" s="27">
        <v>9.0312927437499972</v>
      </c>
      <c r="J1022" s="27" t="s">
        <v>61</v>
      </c>
    </row>
    <row r="1023" spans="1:10" x14ac:dyDescent="0.25">
      <c r="A1023" s="26" t="s">
        <v>10</v>
      </c>
      <c r="B1023" s="26" t="s">
        <v>6</v>
      </c>
      <c r="C1023" s="26">
        <v>43069</v>
      </c>
      <c r="D1023" s="26" t="s">
        <v>79</v>
      </c>
      <c r="E1023" s="33" t="s">
        <v>29</v>
      </c>
      <c r="F1023" s="27">
        <v>12.548214606735161</v>
      </c>
      <c r="G1023" s="27">
        <v>10.979399502283105</v>
      </c>
      <c r="H1023" s="27">
        <v>11.05465638131659</v>
      </c>
      <c r="I1023" s="27">
        <v>10.505802394235159</v>
      </c>
      <c r="J1023" s="27" t="s">
        <v>61</v>
      </c>
    </row>
    <row r="1024" spans="1:10" x14ac:dyDescent="0.25">
      <c r="A1024" s="26" t="s">
        <v>10</v>
      </c>
      <c r="B1024" s="26" t="s">
        <v>6</v>
      </c>
      <c r="C1024" s="26">
        <v>43069</v>
      </c>
      <c r="D1024" s="26" t="s">
        <v>79</v>
      </c>
      <c r="E1024" s="33" t="s">
        <v>32</v>
      </c>
      <c r="F1024" s="27">
        <v>12.34821460673516</v>
      </c>
      <c r="G1024" s="27">
        <v>10.779399502283104</v>
      </c>
      <c r="H1024" s="27">
        <v>10.854656381316591</v>
      </c>
      <c r="I1024" s="27">
        <v>10.30580239423516</v>
      </c>
      <c r="J1024" s="27" t="s">
        <v>61</v>
      </c>
    </row>
    <row r="1025" spans="1:10" x14ac:dyDescent="0.25">
      <c r="A1025" s="26" t="s">
        <v>10</v>
      </c>
      <c r="B1025" s="26" t="s">
        <v>6</v>
      </c>
      <c r="C1025" s="26">
        <v>43069</v>
      </c>
      <c r="D1025" s="26" t="s">
        <v>79</v>
      </c>
      <c r="E1025" s="33" t="s">
        <v>34</v>
      </c>
      <c r="F1025" s="27">
        <v>11.998214606735161</v>
      </c>
      <c r="G1025" s="27">
        <v>10.429399502283104</v>
      </c>
      <c r="H1025" s="27">
        <v>10.50465638131659</v>
      </c>
      <c r="I1025" s="27">
        <v>9.9558023942351603</v>
      </c>
      <c r="J1025" s="27" t="s">
        <v>61</v>
      </c>
    </row>
    <row r="1026" spans="1:10" x14ac:dyDescent="0.25">
      <c r="A1026" s="26" t="s">
        <v>10</v>
      </c>
      <c r="B1026" s="26" t="s">
        <v>6</v>
      </c>
      <c r="C1026" s="26">
        <v>43069</v>
      </c>
      <c r="D1026" s="26" t="s">
        <v>80</v>
      </c>
      <c r="E1026" s="33" t="s">
        <v>29</v>
      </c>
      <c r="F1026" s="27">
        <v>11.268214903538814</v>
      </c>
      <c r="G1026" s="27">
        <v>9.7676033335616417</v>
      </c>
      <c r="H1026" s="27">
        <v>10.200131946461186</v>
      </c>
      <c r="I1026" s="27">
        <v>9.6177255999999982</v>
      </c>
      <c r="J1026" s="27" t="s">
        <v>61</v>
      </c>
    </row>
    <row r="1027" spans="1:10" x14ac:dyDescent="0.25">
      <c r="A1027" s="26" t="s">
        <v>10</v>
      </c>
      <c r="B1027" s="26" t="s">
        <v>6</v>
      </c>
      <c r="C1027" s="26">
        <v>43069</v>
      </c>
      <c r="D1027" s="26" t="s">
        <v>80</v>
      </c>
      <c r="E1027" s="33" t="s">
        <v>32</v>
      </c>
      <c r="F1027" s="27">
        <v>11.068214903538813</v>
      </c>
      <c r="G1027" s="27">
        <v>9.5676033335616424</v>
      </c>
      <c r="H1027" s="27">
        <v>10.000131946461185</v>
      </c>
      <c r="I1027" s="27">
        <v>9.4177255999999989</v>
      </c>
      <c r="J1027" s="27" t="s">
        <v>61</v>
      </c>
    </row>
    <row r="1028" spans="1:10" x14ac:dyDescent="0.25">
      <c r="A1028" s="26" t="s">
        <v>10</v>
      </c>
      <c r="B1028" s="26" t="s">
        <v>6</v>
      </c>
      <c r="C1028" s="26">
        <v>43069</v>
      </c>
      <c r="D1028" s="26" t="s">
        <v>80</v>
      </c>
      <c r="E1028" s="33" t="s">
        <v>34</v>
      </c>
      <c r="F1028" s="27">
        <v>10.718214903538813</v>
      </c>
      <c r="G1028" s="27">
        <v>9.2176033335616427</v>
      </c>
      <c r="H1028" s="27">
        <v>9.650131946461185</v>
      </c>
      <c r="I1028" s="27">
        <v>9.0677255999999993</v>
      </c>
      <c r="J1028" s="27" t="s">
        <v>61</v>
      </c>
    </row>
    <row r="1029" spans="1:10" x14ac:dyDescent="0.25">
      <c r="A1029" s="26" t="s">
        <v>10</v>
      </c>
      <c r="B1029" s="26" t="s">
        <v>6</v>
      </c>
      <c r="C1029" s="26">
        <v>43069</v>
      </c>
      <c r="D1029" s="26" t="s">
        <v>81</v>
      </c>
      <c r="E1029" s="33" t="s">
        <v>29</v>
      </c>
      <c r="F1029" s="27">
        <v>11.484233222945205</v>
      </c>
      <c r="G1029" s="27">
        <v>10.010078301826484</v>
      </c>
      <c r="H1029" s="27">
        <v>10.297802603082193</v>
      </c>
      <c r="I1029" s="27">
        <v>9.7409230549657515</v>
      </c>
      <c r="J1029" s="27" t="s">
        <v>61</v>
      </c>
    </row>
    <row r="1030" spans="1:10" x14ac:dyDescent="0.25">
      <c r="A1030" s="26" t="s">
        <v>10</v>
      </c>
      <c r="B1030" s="26" t="s">
        <v>6</v>
      </c>
      <c r="C1030" s="26">
        <v>43069</v>
      </c>
      <c r="D1030" s="26" t="s">
        <v>81</v>
      </c>
      <c r="E1030" s="33" t="s">
        <v>32</v>
      </c>
      <c r="F1030" s="27">
        <v>11.284233222945206</v>
      </c>
      <c r="G1030" s="27">
        <v>9.8100783018264828</v>
      </c>
      <c r="H1030" s="27">
        <v>10.097802603082192</v>
      </c>
      <c r="I1030" s="27">
        <v>9.5409230549657522</v>
      </c>
      <c r="J1030" s="27" t="s">
        <v>61</v>
      </c>
    </row>
    <row r="1031" spans="1:10" x14ac:dyDescent="0.25">
      <c r="A1031" s="26" t="s">
        <v>10</v>
      </c>
      <c r="B1031" s="26" t="s">
        <v>6</v>
      </c>
      <c r="C1031" s="26">
        <v>43069</v>
      </c>
      <c r="D1031" s="26" t="s">
        <v>81</v>
      </c>
      <c r="E1031" s="33" t="s">
        <v>34</v>
      </c>
      <c r="F1031" s="27">
        <v>10.934233222945206</v>
      </c>
      <c r="G1031" s="27">
        <v>9.4600783018264831</v>
      </c>
      <c r="H1031" s="27">
        <v>9.7478026030821923</v>
      </c>
      <c r="I1031" s="27">
        <v>9.1909230549657526</v>
      </c>
      <c r="J1031" s="27" t="s">
        <v>61</v>
      </c>
    </row>
    <row r="1032" spans="1:10" x14ac:dyDescent="0.25">
      <c r="A1032" s="28" t="s">
        <v>10</v>
      </c>
      <c r="B1032" s="28" t="s">
        <v>6</v>
      </c>
      <c r="C1032" s="28">
        <v>43100</v>
      </c>
      <c r="D1032" s="36" t="s">
        <v>77</v>
      </c>
      <c r="E1032" s="35" t="s">
        <v>29</v>
      </c>
      <c r="F1032" s="58">
        <v>12.343084298401825</v>
      </c>
      <c r="G1032" s="58">
        <v>10.816170902226027</v>
      </c>
      <c r="H1032" s="58">
        <v>10.893693695167427</v>
      </c>
      <c r="I1032" s="58">
        <v>10.398530638470318</v>
      </c>
      <c r="J1032" s="58" t="s">
        <v>61</v>
      </c>
    </row>
    <row r="1033" spans="1:10" x14ac:dyDescent="0.25">
      <c r="A1033" s="28" t="s">
        <v>10</v>
      </c>
      <c r="B1033" s="28" t="s">
        <v>6</v>
      </c>
      <c r="C1033" s="28">
        <v>43100</v>
      </c>
      <c r="D1033" s="36" t="s">
        <v>77</v>
      </c>
      <c r="E1033" s="35" t="s">
        <v>32</v>
      </c>
      <c r="F1033" s="58">
        <v>12.143084298401826</v>
      </c>
      <c r="G1033" s="58">
        <v>10.616170902226028</v>
      </c>
      <c r="H1033" s="58">
        <v>10.693693695167427</v>
      </c>
      <c r="I1033" s="58">
        <v>10.198530638470318</v>
      </c>
      <c r="J1033" s="58" t="s">
        <v>61</v>
      </c>
    </row>
    <row r="1034" spans="1:10" x14ac:dyDescent="0.25">
      <c r="A1034" s="28" t="s">
        <v>10</v>
      </c>
      <c r="B1034" s="28" t="s">
        <v>6</v>
      </c>
      <c r="C1034" s="28">
        <v>43100</v>
      </c>
      <c r="D1034" s="36" t="s">
        <v>77</v>
      </c>
      <c r="E1034" s="35" t="s">
        <v>34</v>
      </c>
      <c r="F1034" s="58">
        <v>11.793084298401826</v>
      </c>
      <c r="G1034" s="58">
        <v>10.266170902226026</v>
      </c>
      <c r="H1034" s="58">
        <v>10.343693695167428</v>
      </c>
      <c r="I1034" s="58">
        <v>9.8485306384703186</v>
      </c>
      <c r="J1034" s="58" t="s">
        <v>61</v>
      </c>
    </row>
    <row r="1035" spans="1:10" x14ac:dyDescent="0.25">
      <c r="A1035" s="28" t="s">
        <v>10</v>
      </c>
      <c r="B1035" s="28" t="s">
        <v>6</v>
      </c>
      <c r="C1035" s="28">
        <v>43100</v>
      </c>
      <c r="D1035" s="36" t="s">
        <v>78</v>
      </c>
      <c r="E1035" s="35" t="s">
        <v>29</v>
      </c>
      <c r="F1035" s="58">
        <v>11.014949795205478</v>
      </c>
      <c r="G1035" s="58">
        <v>9.707827333732876</v>
      </c>
      <c r="H1035" s="58">
        <v>10.097215018797563</v>
      </c>
      <c r="I1035" s="58">
        <v>9.5520640886700896</v>
      </c>
      <c r="J1035" s="58" t="s">
        <v>61</v>
      </c>
    </row>
    <row r="1036" spans="1:10" x14ac:dyDescent="0.25">
      <c r="A1036" s="28" t="s">
        <v>10</v>
      </c>
      <c r="B1036" s="28" t="s">
        <v>6</v>
      </c>
      <c r="C1036" s="28">
        <v>43100</v>
      </c>
      <c r="D1036" s="36" t="s">
        <v>78</v>
      </c>
      <c r="E1036" s="35" t="s">
        <v>32</v>
      </c>
      <c r="F1036" s="58">
        <v>10.814949795205477</v>
      </c>
      <c r="G1036" s="58">
        <v>9.5078273337328749</v>
      </c>
      <c r="H1036" s="58">
        <v>9.8972150187975636</v>
      </c>
      <c r="I1036" s="58">
        <v>9.3520640886700903</v>
      </c>
      <c r="J1036" s="58" t="s">
        <v>61</v>
      </c>
    </row>
    <row r="1037" spans="1:10" x14ac:dyDescent="0.25">
      <c r="A1037" s="28" t="s">
        <v>10</v>
      </c>
      <c r="B1037" s="28" t="s">
        <v>6</v>
      </c>
      <c r="C1037" s="28">
        <v>43100</v>
      </c>
      <c r="D1037" s="36" t="s">
        <v>78</v>
      </c>
      <c r="E1037" s="35" t="s">
        <v>34</v>
      </c>
      <c r="F1037" s="58">
        <v>10.464949795205477</v>
      </c>
      <c r="G1037" s="58">
        <v>9.1578273337328753</v>
      </c>
      <c r="H1037" s="58">
        <v>9.5472150187975622</v>
      </c>
      <c r="I1037" s="58">
        <v>9.0020640886700907</v>
      </c>
      <c r="J1037" s="58" t="s">
        <v>61</v>
      </c>
    </row>
    <row r="1038" spans="1:10" x14ac:dyDescent="0.25">
      <c r="A1038" s="28" t="s">
        <v>10</v>
      </c>
      <c r="B1038" s="28" t="s">
        <v>6</v>
      </c>
      <c r="C1038" s="28">
        <v>43100</v>
      </c>
      <c r="D1038" s="36" t="s">
        <v>79</v>
      </c>
      <c r="E1038" s="35" t="s">
        <v>29</v>
      </c>
      <c r="F1038" s="58">
        <v>12.388329723401828</v>
      </c>
      <c r="G1038" s="58">
        <v>10.860013264726025</v>
      </c>
      <c r="H1038" s="58">
        <v>10.938066103500757</v>
      </c>
      <c r="I1038" s="58">
        <v>10.440762819720316</v>
      </c>
      <c r="J1038" s="58" t="s">
        <v>61</v>
      </c>
    </row>
    <row r="1039" spans="1:10" x14ac:dyDescent="0.25">
      <c r="A1039" s="28" t="s">
        <v>10</v>
      </c>
      <c r="B1039" s="28" t="s">
        <v>6</v>
      </c>
      <c r="C1039" s="28">
        <v>43100</v>
      </c>
      <c r="D1039" s="36" t="s">
        <v>79</v>
      </c>
      <c r="E1039" s="35" t="s">
        <v>32</v>
      </c>
      <c r="F1039" s="58">
        <v>12.188329723401827</v>
      </c>
      <c r="G1039" s="58">
        <v>10.660013264726025</v>
      </c>
      <c r="H1039" s="58">
        <v>10.738066103500758</v>
      </c>
      <c r="I1039" s="58">
        <v>10.240762819720317</v>
      </c>
      <c r="J1039" s="58" t="s">
        <v>61</v>
      </c>
    </row>
    <row r="1040" spans="1:10" x14ac:dyDescent="0.25">
      <c r="A1040" s="28" t="s">
        <v>10</v>
      </c>
      <c r="B1040" s="28" t="s">
        <v>6</v>
      </c>
      <c r="C1040" s="28">
        <v>43100</v>
      </c>
      <c r="D1040" s="36" t="s">
        <v>79</v>
      </c>
      <c r="E1040" s="35" t="s">
        <v>34</v>
      </c>
      <c r="F1040" s="58">
        <v>11.838329723401827</v>
      </c>
      <c r="G1040" s="58">
        <v>10.310013264726026</v>
      </c>
      <c r="H1040" s="58">
        <v>10.388066103500758</v>
      </c>
      <c r="I1040" s="58">
        <v>9.890762819720317</v>
      </c>
      <c r="J1040" s="58" t="s">
        <v>61</v>
      </c>
    </row>
    <row r="1041" spans="1:10" x14ac:dyDescent="0.25">
      <c r="A1041" s="28" t="s">
        <v>10</v>
      </c>
      <c r="B1041" s="28" t="s">
        <v>6</v>
      </c>
      <c r="C1041" s="28">
        <v>43100</v>
      </c>
      <c r="D1041" s="36" t="s">
        <v>80</v>
      </c>
      <c r="E1041" s="35" t="s">
        <v>29</v>
      </c>
      <c r="F1041" s="58">
        <v>11.054743320205478</v>
      </c>
      <c r="G1041" s="58">
        <v>9.7455229462328763</v>
      </c>
      <c r="H1041" s="58">
        <v>10.134059885464229</v>
      </c>
      <c r="I1041" s="58">
        <v>9.5881829261700897</v>
      </c>
      <c r="J1041" s="58" t="s">
        <v>61</v>
      </c>
    </row>
    <row r="1042" spans="1:10" x14ac:dyDescent="0.25">
      <c r="A1042" s="28" t="s">
        <v>10</v>
      </c>
      <c r="B1042" s="28" t="s">
        <v>6</v>
      </c>
      <c r="C1042" s="28">
        <v>43100</v>
      </c>
      <c r="D1042" s="36" t="s">
        <v>80</v>
      </c>
      <c r="E1042" s="35" t="s">
        <v>32</v>
      </c>
      <c r="F1042" s="58">
        <v>10.854743320205477</v>
      </c>
      <c r="G1042" s="58">
        <v>9.5455229462328752</v>
      </c>
      <c r="H1042" s="58">
        <v>9.9340598854642295</v>
      </c>
      <c r="I1042" s="58">
        <v>9.3881829261700904</v>
      </c>
      <c r="J1042" s="58" t="s">
        <v>61</v>
      </c>
    </row>
    <row r="1043" spans="1:10" x14ac:dyDescent="0.25">
      <c r="A1043" s="28" t="s">
        <v>10</v>
      </c>
      <c r="B1043" s="28" t="s">
        <v>6</v>
      </c>
      <c r="C1043" s="28">
        <v>43100</v>
      </c>
      <c r="D1043" s="36" t="s">
        <v>80</v>
      </c>
      <c r="E1043" s="35" t="s">
        <v>34</v>
      </c>
      <c r="F1043" s="58">
        <v>10.504743320205478</v>
      </c>
      <c r="G1043" s="58">
        <v>9.1955229462328756</v>
      </c>
      <c r="H1043" s="58">
        <v>9.5840598854642298</v>
      </c>
      <c r="I1043" s="58">
        <v>9.0381829261700908</v>
      </c>
      <c r="J1043" s="58" t="s">
        <v>61</v>
      </c>
    </row>
    <row r="1044" spans="1:10" x14ac:dyDescent="0.25">
      <c r="A1044" s="28" t="s">
        <v>10</v>
      </c>
      <c r="B1044" s="28" t="s">
        <v>6</v>
      </c>
      <c r="C1044" s="28">
        <v>43100</v>
      </c>
      <c r="D1044" s="36" t="s">
        <v>81</v>
      </c>
      <c r="E1044" s="35" t="s">
        <v>29</v>
      </c>
      <c r="F1044" s="58">
        <v>11.292830656278538</v>
      </c>
      <c r="G1044" s="58">
        <v>9.9655096392694027</v>
      </c>
      <c r="H1044" s="58">
        <v>10.216035625266361</v>
      </c>
      <c r="I1044" s="58">
        <v>9.7001362435216869</v>
      </c>
      <c r="J1044" s="58" t="s">
        <v>61</v>
      </c>
    </row>
    <row r="1045" spans="1:10" x14ac:dyDescent="0.25">
      <c r="A1045" s="28" t="s">
        <v>10</v>
      </c>
      <c r="B1045" s="28" t="s">
        <v>6</v>
      </c>
      <c r="C1045" s="28">
        <v>43100</v>
      </c>
      <c r="D1045" s="36" t="s">
        <v>81</v>
      </c>
      <c r="E1045" s="35" t="s">
        <v>32</v>
      </c>
      <c r="F1045" s="58">
        <v>11.092830656278538</v>
      </c>
      <c r="G1045" s="58">
        <v>9.7655096392694034</v>
      </c>
      <c r="H1045" s="58">
        <v>10.01603562526636</v>
      </c>
      <c r="I1045" s="58">
        <v>9.5001362435216876</v>
      </c>
      <c r="J1045" s="58" t="s">
        <v>61</v>
      </c>
    </row>
    <row r="1046" spans="1:10" x14ac:dyDescent="0.25">
      <c r="A1046" s="28" t="s">
        <v>10</v>
      </c>
      <c r="B1046" s="28" t="s">
        <v>6</v>
      </c>
      <c r="C1046" s="28">
        <v>43100</v>
      </c>
      <c r="D1046" s="36" t="s">
        <v>81</v>
      </c>
      <c r="E1046" s="35" t="s">
        <v>34</v>
      </c>
      <c r="F1046" s="58">
        <v>10.742830656278539</v>
      </c>
      <c r="G1046" s="58">
        <v>9.4155096392694038</v>
      </c>
      <c r="H1046" s="58">
        <v>9.6660356252663604</v>
      </c>
      <c r="I1046" s="58">
        <v>9.150136243521688</v>
      </c>
      <c r="J1046" s="58" t="s">
        <v>61</v>
      </c>
    </row>
    <row r="1047" spans="1:10" x14ac:dyDescent="0.25">
      <c r="A1047" s="28" t="s">
        <v>82</v>
      </c>
      <c r="B1047" s="28" t="s">
        <v>6</v>
      </c>
      <c r="C1047" s="28">
        <v>42736</v>
      </c>
      <c r="D1047" s="36" t="s">
        <v>83</v>
      </c>
      <c r="E1047" s="35" t="s">
        <v>29</v>
      </c>
      <c r="F1047" s="58">
        <v>6.5748178250000011</v>
      </c>
      <c r="G1047" s="58">
        <v>6.4733113000000007</v>
      </c>
      <c r="H1047" s="58">
        <v>6.5569244685185195</v>
      </c>
      <c r="I1047" s="58">
        <v>6.4814911951388892</v>
      </c>
      <c r="J1047" s="58">
        <v>6.3395502342592582</v>
      </c>
    </row>
    <row r="1048" spans="1:10" x14ac:dyDescent="0.25">
      <c r="A1048" s="28" t="s">
        <v>82</v>
      </c>
      <c r="B1048" s="28" t="s">
        <v>6</v>
      </c>
      <c r="C1048" s="28">
        <v>42736</v>
      </c>
      <c r="D1048" s="36" t="s">
        <v>83</v>
      </c>
      <c r="E1048" s="35" t="s">
        <v>32</v>
      </c>
      <c r="F1048" s="58">
        <v>6.3748178250000009</v>
      </c>
      <c r="G1048" s="58">
        <v>6.2733113000000005</v>
      </c>
      <c r="H1048" s="58">
        <v>6.3569244685185193</v>
      </c>
      <c r="I1048" s="58">
        <v>6.281491195138889</v>
      </c>
      <c r="J1048" s="58">
        <v>6.1395502342592581</v>
      </c>
    </row>
    <row r="1049" spans="1:10" x14ac:dyDescent="0.25">
      <c r="A1049" s="28" t="s">
        <v>82</v>
      </c>
      <c r="B1049" s="28" t="s">
        <v>6</v>
      </c>
      <c r="C1049" s="28">
        <v>42736</v>
      </c>
      <c r="D1049" s="36" t="s">
        <v>83</v>
      </c>
      <c r="E1049" s="35" t="s">
        <v>34</v>
      </c>
      <c r="F1049" s="58">
        <v>6.0248178250000013</v>
      </c>
      <c r="G1049" s="58">
        <v>5.9233112999999999</v>
      </c>
      <c r="H1049" s="58">
        <v>6.0069244685185197</v>
      </c>
      <c r="I1049" s="58">
        <v>5.9314911951388893</v>
      </c>
      <c r="J1049" s="58">
        <v>5.7895502342592575</v>
      </c>
    </row>
    <row r="1050" spans="1:10" x14ac:dyDescent="0.25">
      <c r="A1050" s="28" t="s">
        <v>82</v>
      </c>
      <c r="B1050" s="28" t="s">
        <v>6</v>
      </c>
      <c r="C1050" s="28">
        <v>42736</v>
      </c>
      <c r="D1050" s="36" t="s">
        <v>84</v>
      </c>
      <c r="E1050" s="35" t="s">
        <v>29</v>
      </c>
      <c r="F1050" s="58">
        <v>6.5748178250000011</v>
      </c>
      <c r="G1050" s="58">
        <v>6.4733113000000007</v>
      </c>
      <c r="H1050" s="58">
        <v>6.5569244685185195</v>
      </c>
      <c r="I1050" s="58">
        <v>6.4814911951388892</v>
      </c>
      <c r="J1050" s="58">
        <v>6.3395502342592582</v>
      </c>
    </row>
    <row r="1051" spans="1:10" x14ac:dyDescent="0.25">
      <c r="A1051" s="28" t="s">
        <v>82</v>
      </c>
      <c r="B1051" s="28" t="s">
        <v>6</v>
      </c>
      <c r="C1051" s="28">
        <v>42736</v>
      </c>
      <c r="D1051" s="36" t="s">
        <v>84</v>
      </c>
      <c r="E1051" s="35" t="s">
        <v>32</v>
      </c>
      <c r="F1051" s="58">
        <v>6.3748178250000009</v>
      </c>
      <c r="G1051" s="58">
        <v>6.2733113000000005</v>
      </c>
      <c r="H1051" s="58">
        <v>6.3569244685185193</v>
      </c>
      <c r="I1051" s="58">
        <v>6.281491195138889</v>
      </c>
      <c r="J1051" s="58">
        <v>6.1395502342592581</v>
      </c>
    </row>
    <row r="1052" spans="1:10" x14ac:dyDescent="0.25">
      <c r="A1052" s="28" t="s">
        <v>82</v>
      </c>
      <c r="B1052" s="28" t="s">
        <v>6</v>
      </c>
      <c r="C1052" s="28">
        <v>42736</v>
      </c>
      <c r="D1052" s="36" t="s">
        <v>84</v>
      </c>
      <c r="E1052" s="35" t="s">
        <v>34</v>
      </c>
      <c r="F1052" s="58">
        <v>6.0248178250000013</v>
      </c>
      <c r="G1052" s="58">
        <v>5.9233112999999999</v>
      </c>
      <c r="H1052" s="58">
        <v>6.0069244685185197</v>
      </c>
      <c r="I1052" s="58">
        <v>5.9314911951388893</v>
      </c>
      <c r="J1052" s="58">
        <v>5.7895502342592575</v>
      </c>
    </row>
    <row r="1053" spans="1:10" x14ac:dyDescent="0.25">
      <c r="A1053" s="28" t="s">
        <v>82</v>
      </c>
      <c r="B1053" s="28" t="s">
        <v>6</v>
      </c>
      <c r="C1053" s="28">
        <v>42736</v>
      </c>
      <c r="D1053" s="36" t="s">
        <v>85</v>
      </c>
      <c r="E1053" s="35" t="s">
        <v>29</v>
      </c>
      <c r="F1053" s="58">
        <v>5.927142550000001</v>
      </c>
      <c r="G1053" s="58">
        <v>5.7808978833333358</v>
      </c>
      <c r="H1053" s="58">
        <v>5.8639094324074081</v>
      </c>
      <c r="I1053" s="58">
        <v>5.7908469847222239</v>
      </c>
      <c r="J1053" s="58">
        <v>5.6750412717592607</v>
      </c>
    </row>
    <row r="1054" spans="1:10" x14ac:dyDescent="0.25">
      <c r="A1054" s="28" t="s">
        <v>82</v>
      </c>
      <c r="B1054" s="28" t="s">
        <v>6</v>
      </c>
      <c r="C1054" s="28">
        <v>42736</v>
      </c>
      <c r="D1054" s="36" t="s">
        <v>85</v>
      </c>
      <c r="E1054" s="35" t="s">
        <v>32</v>
      </c>
      <c r="F1054" s="58">
        <v>5.7271425500000008</v>
      </c>
      <c r="G1054" s="58">
        <v>5.5808978833333356</v>
      </c>
      <c r="H1054" s="58">
        <v>5.663909432407408</v>
      </c>
      <c r="I1054" s="58">
        <v>5.5908469847222237</v>
      </c>
      <c r="J1054" s="58">
        <v>5.4750412717592614</v>
      </c>
    </row>
    <row r="1055" spans="1:10" x14ac:dyDescent="0.25">
      <c r="A1055" s="28" t="s">
        <v>82</v>
      </c>
      <c r="B1055" s="28" t="s">
        <v>6</v>
      </c>
      <c r="C1055" s="28">
        <v>42736</v>
      </c>
      <c r="D1055" s="36" t="s">
        <v>85</v>
      </c>
      <c r="E1055" s="35" t="s">
        <v>34</v>
      </c>
      <c r="F1055" s="58">
        <v>5.3771425500000003</v>
      </c>
      <c r="G1055" s="58">
        <v>5.2308978833333359</v>
      </c>
      <c r="H1055" s="58">
        <v>5.3139094324074083</v>
      </c>
      <c r="I1055" s="58">
        <v>5.2408469847222232</v>
      </c>
      <c r="J1055" s="58">
        <v>5.1250412717592608</v>
      </c>
    </row>
    <row r="1056" spans="1:10" x14ac:dyDescent="0.25">
      <c r="A1056" s="28" t="s">
        <v>82</v>
      </c>
      <c r="B1056" s="28" t="s">
        <v>6</v>
      </c>
      <c r="C1056" s="28">
        <v>42794</v>
      </c>
      <c r="D1056" s="36" t="s">
        <v>83</v>
      </c>
      <c r="E1056" s="35" t="s">
        <v>29</v>
      </c>
      <c r="F1056" s="58">
        <v>6.5300235083333344</v>
      </c>
      <c r="G1056" s="58">
        <v>6.5306857166666674</v>
      </c>
      <c r="H1056" s="58">
        <v>6.5270735675925931</v>
      </c>
      <c r="I1056" s="58">
        <v>6.5147114902777785</v>
      </c>
      <c r="J1056" s="58">
        <v>6.3367567615740725</v>
      </c>
    </row>
    <row r="1057" spans="1:10" x14ac:dyDescent="0.25">
      <c r="A1057" s="28" t="s">
        <v>82</v>
      </c>
      <c r="B1057" s="28" t="s">
        <v>6</v>
      </c>
      <c r="C1057" s="28">
        <v>42794</v>
      </c>
      <c r="D1057" s="36" t="s">
        <v>83</v>
      </c>
      <c r="E1057" s="35" t="s">
        <v>32</v>
      </c>
      <c r="F1057" s="58">
        <v>6.3300235083333352</v>
      </c>
      <c r="G1057" s="58">
        <v>6.3306857166666672</v>
      </c>
      <c r="H1057" s="58">
        <v>6.3270735675925938</v>
      </c>
      <c r="I1057" s="58">
        <v>6.3147114902777783</v>
      </c>
      <c r="J1057" s="58">
        <v>6.1367567615740723</v>
      </c>
    </row>
    <row r="1058" spans="1:10" x14ac:dyDescent="0.25">
      <c r="A1058" s="28" t="s">
        <v>82</v>
      </c>
      <c r="B1058" s="28" t="s">
        <v>6</v>
      </c>
      <c r="C1058" s="28">
        <v>42794</v>
      </c>
      <c r="D1058" s="36" t="s">
        <v>83</v>
      </c>
      <c r="E1058" s="35" t="s">
        <v>34</v>
      </c>
      <c r="F1058" s="58">
        <v>5.9800235083333346</v>
      </c>
      <c r="G1058" s="58">
        <v>5.9806857166666676</v>
      </c>
      <c r="H1058" s="58">
        <v>5.9770735675925932</v>
      </c>
      <c r="I1058" s="58">
        <v>5.9647114902777787</v>
      </c>
      <c r="J1058" s="58">
        <v>5.7867567615740727</v>
      </c>
    </row>
    <row r="1059" spans="1:10" x14ac:dyDescent="0.25">
      <c r="A1059" s="28" t="s">
        <v>82</v>
      </c>
      <c r="B1059" s="28" t="s">
        <v>6</v>
      </c>
      <c r="C1059" s="28">
        <v>42794</v>
      </c>
      <c r="D1059" s="36" t="s">
        <v>84</v>
      </c>
      <c r="E1059" s="35" t="s">
        <v>29</v>
      </c>
      <c r="F1059" s="58">
        <v>6.5300235083333344</v>
      </c>
      <c r="G1059" s="58">
        <v>6.5306857166666674</v>
      </c>
      <c r="H1059" s="58">
        <v>6.5270735675925931</v>
      </c>
      <c r="I1059" s="58">
        <v>6.5147114902777785</v>
      </c>
      <c r="J1059" s="58">
        <v>6.3367567615740725</v>
      </c>
    </row>
    <row r="1060" spans="1:10" x14ac:dyDescent="0.25">
      <c r="A1060" s="28" t="s">
        <v>82</v>
      </c>
      <c r="B1060" s="28" t="s">
        <v>6</v>
      </c>
      <c r="C1060" s="28">
        <v>42794</v>
      </c>
      <c r="D1060" s="36" t="s">
        <v>84</v>
      </c>
      <c r="E1060" s="35" t="s">
        <v>32</v>
      </c>
      <c r="F1060" s="58">
        <v>6.3300235083333352</v>
      </c>
      <c r="G1060" s="58">
        <v>6.3306857166666672</v>
      </c>
      <c r="H1060" s="58">
        <v>6.3270735675925938</v>
      </c>
      <c r="I1060" s="58">
        <v>6.3147114902777783</v>
      </c>
      <c r="J1060" s="58">
        <v>6.1367567615740723</v>
      </c>
    </row>
    <row r="1061" spans="1:10" x14ac:dyDescent="0.25">
      <c r="A1061" s="28" t="s">
        <v>82</v>
      </c>
      <c r="B1061" s="28" t="s">
        <v>6</v>
      </c>
      <c r="C1061" s="28">
        <v>42794</v>
      </c>
      <c r="D1061" s="36" t="s">
        <v>84</v>
      </c>
      <c r="E1061" s="35" t="s">
        <v>34</v>
      </c>
      <c r="F1061" s="58">
        <v>5.9800235083333346</v>
      </c>
      <c r="G1061" s="58">
        <v>5.9806857166666676</v>
      </c>
      <c r="H1061" s="58">
        <v>5.9770735675925932</v>
      </c>
      <c r="I1061" s="58">
        <v>5.9647114902777787</v>
      </c>
      <c r="J1061" s="58">
        <v>5.7867567615740727</v>
      </c>
    </row>
    <row r="1062" spans="1:10" x14ac:dyDescent="0.25">
      <c r="A1062" s="28" t="s">
        <v>82</v>
      </c>
      <c r="B1062" s="28" t="s">
        <v>6</v>
      </c>
      <c r="C1062" s="28">
        <v>42794</v>
      </c>
      <c r="D1062" s="36" t="s">
        <v>85</v>
      </c>
      <c r="E1062" s="35" t="s">
        <v>29</v>
      </c>
      <c r="F1062" s="58">
        <v>5.7868669583333325</v>
      </c>
      <c r="G1062" s="58">
        <v>5.8200811083333335</v>
      </c>
      <c r="H1062" s="58">
        <v>5.8100633925925935</v>
      </c>
      <c r="I1062" s="58">
        <v>5.8187855486111104</v>
      </c>
      <c r="J1062" s="58">
        <v>5.6706135560185187</v>
      </c>
    </row>
    <row r="1063" spans="1:10" x14ac:dyDescent="0.25">
      <c r="A1063" s="28" t="s">
        <v>82</v>
      </c>
      <c r="B1063" s="28" t="s">
        <v>6</v>
      </c>
      <c r="C1063" s="28">
        <v>42794</v>
      </c>
      <c r="D1063" s="36" t="s">
        <v>85</v>
      </c>
      <c r="E1063" s="35" t="s">
        <v>32</v>
      </c>
      <c r="F1063" s="58">
        <v>5.5868669583333332</v>
      </c>
      <c r="G1063" s="58">
        <v>5.6200811083333333</v>
      </c>
      <c r="H1063" s="58">
        <v>5.6100633925925933</v>
      </c>
      <c r="I1063" s="58">
        <v>5.6187855486111102</v>
      </c>
      <c r="J1063" s="58">
        <v>5.4706135560185185</v>
      </c>
    </row>
    <row r="1064" spans="1:10" x14ac:dyDescent="0.25">
      <c r="A1064" s="28" t="s">
        <v>82</v>
      </c>
      <c r="B1064" s="28" t="s">
        <v>6</v>
      </c>
      <c r="C1064" s="28">
        <v>42794</v>
      </c>
      <c r="D1064" s="36" t="s">
        <v>85</v>
      </c>
      <c r="E1064" s="35" t="s">
        <v>34</v>
      </c>
      <c r="F1064" s="58">
        <v>5.2368669583333327</v>
      </c>
      <c r="G1064" s="58">
        <v>5.2700811083333337</v>
      </c>
      <c r="H1064" s="58">
        <v>5.2600633925925937</v>
      </c>
      <c r="I1064" s="58">
        <v>5.2687855486111106</v>
      </c>
      <c r="J1064" s="58">
        <v>5.1206135560185189</v>
      </c>
    </row>
    <row r="1065" spans="1:10" x14ac:dyDescent="0.25">
      <c r="A1065" s="28" t="s">
        <v>82</v>
      </c>
      <c r="B1065" s="28" t="s">
        <v>6</v>
      </c>
      <c r="C1065" s="28">
        <v>42825</v>
      </c>
      <c r="D1065" s="36" t="s">
        <v>83</v>
      </c>
      <c r="E1065" s="35" t="s">
        <v>29</v>
      </c>
      <c r="F1065" s="58">
        <v>6.4082401333333339</v>
      </c>
      <c r="G1065" s="58">
        <v>6.5509094833333332</v>
      </c>
      <c r="H1065" s="58">
        <v>6.4757840027777789</v>
      </c>
      <c r="I1065" s="58">
        <v>6.5303088479166673</v>
      </c>
      <c r="J1065" s="58">
        <v>6.3294145680555545</v>
      </c>
    </row>
    <row r="1066" spans="1:10" x14ac:dyDescent="0.25">
      <c r="A1066" s="28" t="s">
        <v>82</v>
      </c>
      <c r="B1066" s="28" t="s">
        <v>6</v>
      </c>
      <c r="C1066" s="28">
        <v>42825</v>
      </c>
      <c r="D1066" s="36" t="s">
        <v>83</v>
      </c>
      <c r="E1066" s="35" t="s">
        <v>32</v>
      </c>
      <c r="F1066" s="58">
        <v>6.2082401333333337</v>
      </c>
      <c r="G1066" s="58">
        <v>6.3509094833333339</v>
      </c>
      <c r="H1066" s="58">
        <v>6.2757840027777787</v>
      </c>
      <c r="I1066" s="58">
        <v>6.3303088479166671</v>
      </c>
      <c r="J1066" s="58">
        <v>6.1294145680555543</v>
      </c>
    </row>
    <row r="1067" spans="1:10" x14ac:dyDescent="0.25">
      <c r="A1067" s="28" t="s">
        <v>82</v>
      </c>
      <c r="B1067" s="28" t="s">
        <v>6</v>
      </c>
      <c r="C1067" s="28">
        <v>42825</v>
      </c>
      <c r="D1067" s="36" t="s">
        <v>83</v>
      </c>
      <c r="E1067" s="35" t="s">
        <v>34</v>
      </c>
      <c r="F1067" s="58">
        <v>5.858240133333334</v>
      </c>
      <c r="G1067" s="58">
        <v>6.0009094833333334</v>
      </c>
      <c r="H1067" s="58">
        <v>5.9257840027777791</v>
      </c>
      <c r="I1067" s="58">
        <v>5.9803088479166675</v>
      </c>
      <c r="J1067" s="58">
        <v>5.7794145680555546</v>
      </c>
    </row>
    <row r="1068" spans="1:10" x14ac:dyDescent="0.25">
      <c r="A1068" s="28" t="s">
        <v>82</v>
      </c>
      <c r="B1068" s="28" t="s">
        <v>6</v>
      </c>
      <c r="C1068" s="28">
        <v>42825</v>
      </c>
      <c r="D1068" s="36" t="s">
        <v>84</v>
      </c>
      <c r="E1068" s="35" t="s">
        <v>29</v>
      </c>
      <c r="F1068" s="58">
        <v>6.4082401333333339</v>
      </c>
      <c r="G1068" s="58">
        <v>6.5509094833333332</v>
      </c>
      <c r="H1068" s="58">
        <v>6.4757840027777789</v>
      </c>
      <c r="I1068" s="58">
        <v>6.5303088479166673</v>
      </c>
      <c r="J1068" s="58">
        <v>6.3294145680555545</v>
      </c>
    </row>
    <row r="1069" spans="1:10" x14ac:dyDescent="0.25">
      <c r="A1069" s="28" t="s">
        <v>82</v>
      </c>
      <c r="B1069" s="28" t="s">
        <v>6</v>
      </c>
      <c r="C1069" s="28">
        <v>42825</v>
      </c>
      <c r="D1069" s="36" t="s">
        <v>84</v>
      </c>
      <c r="E1069" s="35" t="s">
        <v>32</v>
      </c>
      <c r="F1069" s="58">
        <v>6.2082401333333337</v>
      </c>
      <c r="G1069" s="58">
        <v>6.3509094833333339</v>
      </c>
      <c r="H1069" s="58">
        <v>6.2757840027777787</v>
      </c>
      <c r="I1069" s="58">
        <v>6.3303088479166671</v>
      </c>
      <c r="J1069" s="58">
        <v>6.1294145680555543</v>
      </c>
    </row>
    <row r="1070" spans="1:10" x14ac:dyDescent="0.25">
      <c r="A1070" s="28" t="s">
        <v>82</v>
      </c>
      <c r="B1070" s="28" t="s">
        <v>6</v>
      </c>
      <c r="C1070" s="28">
        <v>42825</v>
      </c>
      <c r="D1070" s="36" t="s">
        <v>84</v>
      </c>
      <c r="E1070" s="35" t="s">
        <v>34</v>
      </c>
      <c r="F1070" s="58">
        <v>5.858240133333334</v>
      </c>
      <c r="G1070" s="58">
        <v>6.0009094833333334</v>
      </c>
      <c r="H1070" s="58">
        <v>5.9257840027777791</v>
      </c>
      <c r="I1070" s="58">
        <v>5.9803088479166675</v>
      </c>
      <c r="J1070" s="58">
        <v>5.7794145680555546</v>
      </c>
    </row>
    <row r="1071" spans="1:10" x14ac:dyDescent="0.25">
      <c r="A1071" s="28" t="s">
        <v>82</v>
      </c>
      <c r="B1071" s="28" t="s">
        <v>6</v>
      </c>
      <c r="C1071" s="28">
        <v>42825</v>
      </c>
      <c r="D1071" s="36" t="s">
        <v>85</v>
      </c>
      <c r="E1071" s="35" t="s">
        <v>29</v>
      </c>
      <c r="F1071" s="58">
        <v>5.592230708333334</v>
      </c>
      <c r="G1071" s="58">
        <v>5.8348317125000007</v>
      </c>
      <c r="H1071" s="58">
        <v>5.7438586916666683</v>
      </c>
      <c r="I1071" s="58">
        <v>5.8352326520833326</v>
      </c>
      <c r="J1071" s="58">
        <v>5.6660118041666676</v>
      </c>
    </row>
    <row r="1072" spans="1:10" x14ac:dyDescent="0.25">
      <c r="A1072" s="28" t="s">
        <v>82</v>
      </c>
      <c r="B1072" s="28" t="s">
        <v>6</v>
      </c>
      <c r="C1072" s="28">
        <v>42825</v>
      </c>
      <c r="D1072" s="36" t="s">
        <v>85</v>
      </c>
      <c r="E1072" s="35" t="s">
        <v>32</v>
      </c>
      <c r="F1072" s="58">
        <v>5.3922307083333338</v>
      </c>
      <c r="G1072" s="58">
        <v>5.6348317125000005</v>
      </c>
      <c r="H1072" s="58">
        <v>5.5438586916666681</v>
      </c>
      <c r="I1072" s="58">
        <v>5.6352326520833333</v>
      </c>
      <c r="J1072" s="58">
        <v>5.4660118041666674</v>
      </c>
    </row>
    <row r="1073" spans="1:10" x14ac:dyDescent="0.25">
      <c r="A1073" s="28" t="s">
        <v>82</v>
      </c>
      <c r="B1073" s="28" t="s">
        <v>6</v>
      </c>
      <c r="C1073" s="28">
        <v>42825</v>
      </c>
      <c r="D1073" s="36" t="s">
        <v>85</v>
      </c>
      <c r="E1073" s="35" t="s">
        <v>34</v>
      </c>
      <c r="F1073" s="58">
        <v>5.0422307083333333</v>
      </c>
      <c r="G1073" s="58">
        <v>5.2848317125000008</v>
      </c>
      <c r="H1073" s="58">
        <v>5.1938586916666676</v>
      </c>
      <c r="I1073" s="58">
        <v>5.2852326520833328</v>
      </c>
      <c r="J1073" s="58">
        <v>5.1160118041666678</v>
      </c>
    </row>
    <row r="1074" spans="1:10" x14ac:dyDescent="0.25">
      <c r="A1074" s="28" t="s">
        <v>82</v>
      </c>
      <c r="B1074" s="28" t="s">
        <v>6</v>
      </c>
      <c r="C1074" s="28">
        <v>42855</v>
      </c>
      <c r="D1074" s="36" t="s">
        <v>83</v>
      </c>
      <c r="E1074" s="35" t="s">
        <v>29</v>
      </c>
      <c r="F1074" s="58">
        <v>6.306913333333334</v>
      </c>
      <c r="G1074" s="58">
        <v>6.5513706416666668</v>
      </c>
      <c r="H1074" s="58">
        <v>6.4388388379629644</v>
      </c>
      <c r="I1074" s="58">
        <v>6.5268904743055556</v>
      </c>
      <c r="J1074" s="58">
        <v>6.3125619731481466</v>
      </c>
    </row>
    <row r="1075" spans="1:10" x14ac:dyDescent="0.25">
      <c r="A1075" s="28" t="s">
        <v>82</v>
      </c>
      <c r="B1075" s="28" t="s">
        <v>6</v>
      </c>
      <c r="C1075" s="28">
        <v>42855</v>
      </c>
      <c r="D1075" s="36" t="s">
        <v>83</v>
      </c>
      <c r="E1075" s="35" t="s">
        <v>32</v>
      </c>
      <c r="F1075" s="58">
        <v>6.1069133333333339</v>
      </c>
      <c r="G1075" s="58">
        <v>6.3513706416666666</v>
      </c>
      <c r="H1075" s="58">
        <v>6.2388388379629642</v>
      </c>
      <c r="I1075" s="58">
        <v>6.3268904743055554</v>
      </c>
      <c r="J1075" s="58">
        <v>6.1125619731481464</v>
      </c>
    </row>
    <row r="1076" spans="1:10" x14ac:dyDescent="0.25">
      <c r="A1076" s="28" t="s">
        <v>82</v>
      </c>
      <c r="B1076" s="28" t="s">
        <v>6</v>
      </c>
      <c r="C1076" s="28">
        <v>42855</v>
      </c>
      <c r="D1076" s="36" t="s">
        <v>83</v>
      </c>
      <c r="E1076" s="35" t="s">
        <v>34</v>
      </c>
      <c r="F1076" s="58">
        <v>5.7569133333333342</v>
      </c>
      <c r="G1076" s="58">
        <v>6.0013706416666661</v>
      </c>
      <c r="H1076" s="58">
        <v>5.8888388379629646</v>
      </c>
      <c r="I1076" s="58">
        <v>5.9768904743055558</v>
      </c>
      <c r="J1076" s="58">
        <v>5.7625619731481468</v>
      </c>
    </row>
    <row r="1077" spans="1:10" x14ac:dyDescent="0.25">
      <c r="A1077" s="28" t="s">
        <v>82</v>
      </c>
      <c r="B1077" s="28" t="s">
        <v>6</v>
      </c>
      <c r="C1077" s="28">
        <v>42855</v>
      </c>
      <c r="D1077" s="36" t="s">
        <v>84</v>
      </c>
      <c r="E1077" s="35" t="s">
        <v>29</v>
      </c>
      <c r="F1077" s="58">
        <v>6.306913333333334</v>
      </c>
      <c r="G1077" s="58">
        <v>6.5513706416666668</v>
      </c>
      <c r="H1077" s="58">
        <v>6.4388388379629644</v>
      </c>
      <c r="I1077" s="58">
        <v>6.5268904743055556</v>
      </c>
      <c r="J1077" s="58">
        <v>6.3125619731481466</v>
      </c>
    </row>
    <row r="1078" spans="1:10" x14ac:dyDescent="0.25">
      <c r="A1078" s="28" t="s">
        <v>82</v>
      </c>
      <c r="B1078" s="28" t="s">
        <v>6</v>
      </c>
      <c r="C1078" s="28">
        <v>42855</v>
      </c>
      <c r="D1078" s="36" t="s">
        <v>84</v>
      </c>
      <c r="E1078" s="35" t="s">
        <v>32</v>
      </c>
      <c r="F1078" s="58">
        <v>6.1069133333333339</v>
      </c>
      <c r="G1078" s="58">
        <v>6.3513706416666666</v>
      </c>
      <c r="H1078" s="58">
        <v>6.2388388379629642</v>
      </c>
      <c r="I1078" s="58">
        <v>6.3268904743055554</v>
      </c>
      <c r="J1078" s="58">
        <v>6.1125619731481464</v>
      </c>
    </row>
    <row r="1079" spans="1:10" x14ac:dyDescent="0.25">
      <c r="A1079" s="28" t="s">
        <v>82</v>
      </c>
      <c r="B1079" s="28" t="s">
        <v>6</v>
      </c>
      <c r="C1079" s="28">
        <v>42855</v>
      </c>
      <c r="D1079" s="36" t="s">
        <v>84</v>
      </c>
      <c r="E1079" s="35" t="s">
        <v>34</v>
      </c>
      <c r="F1079" s="58">
        <v>5.7569133333333342</v>
      </c>
      <c r="G1079" s="58">
        <v>6.0013706416666661</v>
      </c>
      <c r="H1079" s="58">
        <v>5.8888388379629646</v>
      </c>
      <c r="I1079" s="58">
        <v>5.9768904743055558</v>
      </c>
      <c r="J1079" s="58">
        <v>5.7625619731481468</v>
      </c>
    </row>
    <row r="1080" spans="1:10" x14ac:dyDescent="0.25">
      <c r="A1080" s="28" t="s">
        <v>82</v>
      </c>
      <c r="B1080" s="28" t="s">
        <v>6</v>
      </c>
      <c r="C1080" s="28">
        <v>42855</v>
      </c>
      <c r="D1080" s="36" t="s">
        <v>85</v>
      </c>
      <c r="E1080" s="35" t="s">
        <v>29</v>
      </c>
      <c r="F1080" s="58">
        <v>5.4746538250000016</v>
      </c>
      <c r="G1080" s="58">
        <v>5.8307175958333346</v>
      </c>
      <c r="H1080" s="58">
        <v>5.7005079601851865</v>
      </c>
      <c r="I1080" s="58">
        <v>5.8361733701388898</v>
      </c>
      <c r="J1080" s="58">
        <v>5.65288292175926</v>
      </c>
    </row>
    <row r="1081" spans="1:10" x14ac:dyDescent="0.25">
      <c r="A1081" s="28" t="s">
        <v>82</v>
      </c>
      <c r="B1081" s="28" t="s">
        <v>6</v>
      </c>
      <c r="C1081" s="28">
        <v>42855</v>
      </c>
      <c r="D1081" s="36" t="s">
        <v>85</v>
      </c>
      <c r="E1081" s="35" t="s">
        <v>32</v>
      </c>
      <c r="F1081" s="58">
        <v>5.2746538250000015</v>
      </c>
      <c r="G1081" s="58">
        <v>5.6307175958333344</v>
      </c>
      <c r="H1081" s="58">
        <v>5.5005079601851863</v>
      </c>
      <c r="I1081" s="58">
        <v>5.6361733701388896</v>
      </c>
      <c r="J1081" s="58">
        <v>5.4528829217592598</v>
      </c>
    </row>
    <row r="1082" spans="1:10" x14ac:dyDescent="0.25">
      <c r="A1082" s="28" t="s">
        <v>82</v>
      </c>
      <c r="B1082" s="28" t="s">
        <v>6</v>
      </c>
      <c r="C1082" s="28">
        <v>42855</v>
      </c>
      <c r="D1082" s="36" t="s">
        <v>85</v>
      </c>
      <c r="E1082" s="35" t="s">
        <v>34</v>
      </c>
      <c r="F1082" s="58">
        <v>4.9246538250000018</v>
      </c>
      <c r="G1082" s="58">
        <v>5.2807175958333348</v>
      </c>
      <c r="H1082" s="58">
        <v>5.1505079601851858</v>
      </c>
      <c r="I1082" s="58">
        <v>5.28617337013889</v>
      </c>
      <c r="J1082" s="58">
        <v>5.1028829217592602</v>
      </c>
    </row>
    <row r="1083" spans="1:10" x14ac:dyDescent="0.25">
      <c r="A1083" s="28" t="s">
        <v>82</v>
      </c>
      <c r="B1083" s="28" t="s">
        <v>6</v>
      </c>
      <c r="C1083" s="28">
        <v>42886</v>
      </c>
      <c r="D1083" s="36" t="s">
        <v>83</v>
      </c>
      <c r="E1083" s="35" t="s">
        <v>29</v>
      </c>
      <c r="F1083" s="58">
        <v>6.2859422416666675</v>
      </c>
      <c r="G1083" s="58">
        <v>6.5525984333333342</v>
      </c>
      <c r="H1083" s="58">
        <v>6.4313485009259281</v>
      </c>
      <c r="I1083" s="58">
        <v>6.5251636444444454</v>
      </c>
      <c r="J1083" s="58">
        <v>6.2966644907407403</v>
      </c>
    </row>
    <row r="1084" spans="1:10" x14ac:dyDescent="0.25">
      <c r="A1084" s="28" t="s">
        <v>82</v>
      </c>
      <c r="B1084" s="28" t="s">
        <v>6</v>
      </c>
      <c r="C1084" s="28">
        <v>42886</v>
      </c>
      <c r="D1084" s="36" t="s">
        <v>83</v>
      </c>
      <c r="E1084" s="35" t="s">
        <v>32</v>
      </c>
      <c r="F1084" s="58">
        <v>6.0859422416666673</v>
      </c>
      <c r="G1084" s="58">
        <v>6.3525984333333341</v>
      </c>
      <c r="H1084" s="58">
        <v>6.231348500925928</v>
      </c>
      <c r="I1084" s="58">
        <v>6.3251636444444461</v>
      </c>
      <c r="J1084" s="58">
        <v>6.0966644907407401</v>
      </c>
    </row>
    <row r="1085" spans="1:10" x14ac:dyDescent="0.25">
      <c r="A1085" s="28" t="s">
        <v>82</v>
      </c>
      <c r="B1085" s="28" t="s">
        <v>6</v>
      </c>
      <c r="C1085" s="28">
        <v>42886</v>
      </c>
      <c r="D1085" s="36" t="s">
        <v>83</v>
      </c>
      <c r="E1085" s="35" t="s">
        <v>34</v>
      </c>
      <c r="F1085" s="58">
        <v>5.7359422416666677</v>
      </c>
      <c r="G1085" s="58">
        <v>6.0025984333333344</v>
      </c>
      <c r="H1085" s="58">
        <v>5.8813485009259283</v>
      </c>
      <c r="I1085" s="58">
        <v>5.9751636444444456</v>
      </c>
      <c r="J1085" s="58">
        <v>5.7466644907407396</v>
      </c>
    </row>
    <row r="1086" spans="1:10" x14ac:dyDescent="0.25">
      <c r="A1086" s="28" t="s">
        <v>82</v>
      </c>
      <c r="B1086" s="28" t="s">
        <v>6</v>
      </c>
      <c r="C1086" s="28">
        <v>42886</v>
      </c>
      <c r="D1086" s="36" t="s">
        <v>84</v>
      </c>
      <c r="E1086" s="35" t="s">
        <v>29</v>
      </c>
      <c r="F1086" s="58">
        <v>6.2859422416666675</v>
      </c>
      <c r="G1086" s="58">
        <v>6.5525984333333342</v>
      </c>
      <c r="H1086" s="58">
        <v>6.4313485009259281</v>
      </c>
      <c r="I1086" s="58">
        <v>6.5251636444444454</v>
      </c>
      <c r="J1086" s="58">
        <v>6.2966644907407403</v>
      </c>
    </row>
    <row r="1087" spans="1:10" x14ac:dyDescent="0.25">
      <c r="A1087" s="28" t="s">
        <v>82</v>
      </c>
      <c r="B1087" s="28" t="s">
        <v>6</v>
      </c>
      <c r="C1087" s="28">
        <v>42886</v>
      </c>
      <c r="D1087" s="36" t="s">
        <v>84</v>
      </c>
      <c r="E1087" s="35" t="s">
        <v>32</v>
      </c>
      <c r="F1087" s="58">
        <v>6.0859422416666673</v>
      </c>
      <c r="G1087" s="58">
        <v>6.3525984333333341</v>
      </c>
      <c r="H1087" s="58">
        <v>6.231348500925928</v>
      </c>
      <c r="I1087" s="58">
        <v>6.3251636444444461</v>
      </c>
      <c r="J1087" s="58">
        <v>6.0966644907407401</v>
      </c>
    </row>
    <row r="1088" spans="1:10" x14ac:dyDescent="0.25">
      <c r="A1088" s="28" t="s">
        <v>82</v>
      </c>
      <c r="B1088" s="28" t="s">
        <v>6</v>
      </c>
      <c r="C1088" s="28">
        <v>42886</v>
      </c>
      <c r="D1088" s="36" t="s">
        <v>84</v>
      </c>
      <c r="E1088" s="35" t="s">
        <v>34</v>
      </c>
      <c r="F1088" s="58">
        <v>5.7359422416666677</v>
      </c>
      <c r="G1088" s="58">
        <v>6.0025984333333344</v>
      </c>
      <c r="H1088" s="58">
        <v>5.8813485009259283</v>
      </c>
      <c r="I1088" s="58">
        <v>5.9751636444444456</v>
      </c>
      <c r="J1088" s="58">
        <v>5.7466644907407396</v>
      </c>
    </row>
    <row r="1089" spans="1:10" x14ac:dyDescent="0.25">
      <c r="A1089" s="28" t="s">
        <v>82</v>
      </c>
      <c r="B1089" s="28" t="s">
        <v>6</v>
      </c>
      <c r="C1089" s="28">
        <v>42886</v>
      </c>
      <c r="D1089" s="36" t="s">
        <v>85</v>
      </c>
      <c r="E1089" s="35" t="s">
        <v>29</v>
      </c>
      <c r="F1089" s="58">
        <v>5.4397161999999994</v>
      </c>
      <c r="G1089" s="58">
        <v>5.8324949291666668</v>
      </c>
      <c r="H1089" s="58">
        <v>5.6945687537037033</v>
      </c>
      <c r="I1089" s="58">
        <v>5.8390227236111105</v>
      </c>
      <c r="J1089" s="58">
        <v>5.64097499074074</v>
      </c>
    </row>
    <row r="1090" spans="1:10" x14ac:dyDescent="0.25">
      <c r="A1090" s="28" t="s">
        <v>82</v>
      </c>
      <c r="B1090" s="28" t="s">
        <v>6</v>
      </c>
      <c r="C1090" s="28">
        <v>42886</v>
      </c>
      <c r="D1090" s="36" t="s">
        <v>85</v>
      </c>
      <c r="E1090" s="35" t="s">
        <v>32</v>
      </c>
      <c r="F1090" s="58">
        <v>5.2397161999999993</v>
      </c>
      <c r="G1090" s="58">
        <v>5.6324949291666666</v>
      </c>
      <c r="H1090" s="58">
        <v>5.4945687537037031</v>
      </c>
      <c r="I1090" s="58">
        <v>5.6390227236111103</v>
      </c>
      <c r="J1090" s="58">
        <v>5.4409749907407399</v>
      </c>
    </row>
    <row r="1091" spans="1:10" x14ac:dyDescent="0.25">
      <c r="A1091" s="28" t="s">
        <v>82</v>
      </c>
      <c r="B1091" s="28" t="s">
        <v>6</v>
      </c>
      <c r="C1091" s="28">
        <v>42886</v>
      </c>
      <c r="D1091" s="36" t="s">
        <v>85</v>
      </c>
      <c r="E1091" s="35" t="s">
        <v>34</v>
      </c>
      <c r="F1091" s="58">
        <v>4.8897161999999996</v>
      </c>
      <c r="G1091" s="58">
        <v>5.282494929166667</v>
      </c>
      <c r="H1091" s="58">
        <v>5.1445687537037035</v>
      </c>
      <c r="I1091" s="58">
        <v>5.2890227236111098</v>
      </c>
      <c r="J1091" s="58">
        <v>5.0909749907407402</v>
      </c>
    </row>
    <row r="1092" spans="1:10" x14ac:dyDescent="0.25">
      <c r="A1092" s="28" t="s">
        <v>82</v>
      </c>
      <c r="B1092" s="28" t="s">
        <v>6</v>
      </c>
      <c r="C1092" s="28">
        <v>42916</v>
      </c>
      <c r="D1092" s="36" t="s">
        <v>83</v>
      </c>
      <c r="E1092" s="35" t="s">
        <v>29</v>
      </c>
      <c r="F1092" s="58">
        <v>6.3107911166666684</v>
      </c>
      <c r="G1092" s="58">
        <v>6.5549094125000025</v>
      </c>
      <c r="H1092" s="58">
        <v>6.4374949722222237</v>
      </c>
      <c r="I1092" s="58">
        <v>6.5228141520833347</v>
      </c>
      <c r="J1092" s="58">
        <v>6.2797196999999993</v>
      </c>
    </row>
    <row r="1093" spans="1:10" x14ac:dyDescent="0.25">
      <c r="A1093" s="28" t="s">
        <v>82</v>
      </c>
      <c r="B1093" s="28" t="s">
        <v>6</v>
      </c>
      <c r="C1093" s="28">
        <v>42916</v>
      </c>
      <c r="D1093" s="36" t="s">
        <v>83</v>
      </c>
      <c r="E1093" s="35" t="s">
        <v>32</v>
      </c>
      <c r="F1093" s="58">
        <v>6.1107911166666682</v>
      </c>
      <c r="G1093" s="58">
        <v>6.3549094125000023</v>
      </c>
      <c r="H1093" s="58">
        <v>6.2374949722222244</v>
      </c>
      <c r="I1093" s="58">
        <v>6.3228141520833345</v>
      </c>
      <c r="J1093" s="58">
        <v>6.0797197000000001</v>
      </c>
    </row>
    <row r="1094" spans="1:10" x14ac:dyDescent="0.25">
      <c r="A1094" s="28" t="s">
        <v>82</v>
      </c>
      <c r="B1094" s="28" t="s">
        <v>6</v>
      </c>
      <c r="C1094" s="28">
        <v>42916</v>
      </c>
      <c r="D1094" s="36" t="s">
        <v>83</v>
      </c>
      <c r="E1094" s="35" t="s">
        <v>34</v>
      </c>
      <c r="F1094" s="58">
        <v>5.7607911166666685</v>
      </c>
      <c r="G1094" s="58">
        <v>6.0049094125000027</v>
      </c>
      <c r="H1094" s="58">
        <v>5.8874949722222238</v>
      </c>
      <c r="I1094" s="58">
        <v>5.9728141520833349</v>
      </c>
      <c r="J1094" s="58">
        <v>5.7297196999999995</v>
      </c>
    </row>
    <row r="1095" spans="1:10" x14ac:dyDescent="0.25">
      <c r="A1095" s="28" t="s">
        <v>82</v>
      </c>
      <c r="B1095" s="28" t="s">
        <v>6</v>
      </c>
      <c r="C1095" s="28">
        <v>42916</v>
      </c>
      <c r="D1095" s="36" t="s">
        <v>84</v>
      </c>
      <c r="E1095" s="35" t="s">
        <v>29</v>
      </c>
      <c r="F1095" s="58">
        <v>6.3107911166666684</v>
      </c>
      <c r="G1095" s="58">
        <v>6.5549094125000025</v>
      </c>
      <c r="H1095" s="58">
        <v>6.4374949722222237</v>
      </c>
      <c r="I1095" s="58">
        <v>6.5228141520833347</v>
      </c>
      <c r="J1095" s="58">
        <v>6.2797196999999993</v>
      </c>
    </row>
    <row r="1096" spans="1:10" x14ac:dyDescent="0.25">
      <c r="A1096" s="28" t="s">
        <v>82</v>
      </c>
      <c r="B1096" s="28" t="s">
        <v>6</v>
      </c>
      <c r="C1096" s="28">
        <v>42916</v>
      </c>
      <c r="D1096" s="36" t="s">
        <v>84</v>
      </c>
      <c r="E1096" s="35" t="s">
        <v>32</v>
      </c>
      <c r="F1096" s="58">
        <v>6.1107911166666682</v>
      </c>
      <c r="G1096" s="58">
        <v>6.3549094125000023</v>
      </c>
      <c r="H1096" s="58">
        <v>6.2374949722222244</v>
      </c>
      <c r="I1096" s="58">
        <v>6.3228141520833345</v>
      </c>
      <c r="J1096" s="58">
        <v>6.0797197000000001</v>
      </c>
    </row>
    <row r="1097" spans="1:10" x14ac:dyDescent="0.25">
      <c r="A1097" s="28" t="s">
        <v>82</v>
      </c>
      <c r="B1097" s="28" t="s">
        <v>6</v>
      </c>
      <c r="C1097" s="28">
        <v>42916</v>
      </c>
      <c r="D1097" s="36" t="s">
        <v>84</v>
      </c>
      <c r="E1097" s="35" t="s">
        <v>34</v>
      </c>
      <c r="F1097" s="58">
        <v>5.7607911166666685</v>
      </c>
      <c r="G1097" s="58">
        <v>6.0049094125000027</v>
      </c>
      <c r="H1097" s="58">
        <v>5.8874949722222238</v>
      </c>
      <c r="I1097" s="58">
        <v>5.9728141520833349</v>
      </c>
      <c r="J1097" s="58">
        <v>5.7297196999999995</v>
      </c>
    </row>
    <row r="1098" spans="1:10" x14ac:dyDescent="0.25">
      <c r="A1098" s="28" t="s">
        <v>82</v>
      </c>
      <c r="B1098" s="28" t="s">
        <v>6</v>
      </c>
      <c r="C1098" s="28">
        <v>42916</v>
      </c>
      <c r="D1098" s="36" t="s">
        <v>85</v>
      </c>
      <c r="E1098" s="35" t="s">
        <v>29</v>
      </c>
      <c r="F1098" s="58">
        <v>5.5142708916666674</v>
      </c>
      <c r="G1098" s="58">
        <v>5.8368882625000014</v>
      </c>
      <c r="H1098" s="58">
        <v>5.7165247666666676</v>
      </c>
      <c r="I1098" s="58">
        <v>5.8423628041666662</v>
      </c>
      <c r="J1098" s="58">
        <v>5.6307665513888878</v>
      </c>
    </row>
    <row r="1099" spans="1:10" x14ac:dyDescent="0.25">
      <c r="A1099" s="28" t="s">
        <v>82</v>
      </c>
      <c r="B1099" s="28" t="s">
        <v>6</v>
      </c>
      <c r="C1099" s="28">
        <v>42916</v>
      </c>
      <c r="D1099" s="36" t="s">
        <v>85</v>
      </c>
      <c r="E1099" s="35" t="s">
        <v>32</v>
      </c>
      <c r="F1099" s="58">
        <v>5.3142708916666681</v>
      </c>
      <c r="G1099" s="58">
        <v>5.6368882625000012</v>
      </c>
      <c r="H1099" s="58">
        <v>5.5165247666666675</v>
      </c>
      <c r="I1099" s="58">
        <v>5.642362804166666</v>
      </c>
      <c r="J1099" s="58">
        <v>5.4307665513888876</v>
      </c>
    </row>
    <row r="1100" spans="1:10" x14ac:dyDescent="0.25">
      <c r="A1100" s="28" t="s">
        <v>82</v>
      </c>
      <c r="B1100" s="28" t="s">
        <v>6</v>
      </c>
      <c r="C1100" s="28">
        <v>42916</v>
      </c>
      <c r="D1100" s="36" t="s">
        <v>85</v>
      </c>
      <c r="E1100" s="35" t="s">
        <v>34</v>
      </c>
      <c r="F1100" s="58">
        <v>4.9642708916666676</v>
      </c>
      <c r="G1100" s="58">
        <v>5.2868882625000015</v>
      </c>
      <c r="H1100" s="58">
        <v>5.1665247666666669</v>
      </c>
      <c r="I1100" s="58">
        <v>5.2923628041666664</v>
      </c>
      <c r="J1100" s="58">
        <v>5.080766551388888</v>
      </c>
    </row>
    <row r="1101" spans="1:10" x14ac:dyDescent="0.25">
      <c r="A1101" s="28" t="s">
        <v>82</v>
      </c>
      <c r="B1101" s="28" t="s">
        <v>6</v>
      </c>
      <c r="C1101" s="28">
        <v>42947</v>
      </c>
      <c r="D1101" s="36" t="s">
        <v>83</v>
      </c>
      <c r="E1101" s="35" t="s">
        <v>29</v>
      </c>
      <c r="F1101" s="58">
        <v>6.3718047750000011</v>
      </c>
      <c r="G1101" s="58">
        <v>6.5479777902777796</v>
      </c>
      <c r="H1101" s="58">
        <v>6.4503823185185194</v>
      </c>
      <c r="I1101" s="58">
        <v>6.4861913347222231</v>
      </c>
      <c r="J1101" s="58" t="s">
        <v>61</v>
      </c>
    </row>
    <row r="1102" spans="1:10" x14ac:dyDescent="0.25">
      <c r="A1102" s="28" t="s">
        <v>82</v>
      </c>
      <c r="B1102" s="28" t="s">
        <v>6</v>
      </c>
      <c r="C1102" s="28">
        <v>42947</v>
      </c>
      <c r="D1102" s="36" t="s">
        <v>83</v>
      </c>
      <c r="E1102" s="35" t="s">
        <v>32</v>
      </c>
      <c r="F1102" s="58">
        <v>6.1718047750000009</v>
      </c>
      <c r="G1102" s="58">
        <v>6.3479777902777794</v>
      </c>
      <c r="H1102" s="58">
        <v>6.2503823185185201</v>
      </c>
      <c r="I1102" s="58">
        <v>6.2861913347222229</v>
      </c>
      <c r="J1102" s="58" t="s">
        <v>61</v>
      </c>
    </row>
    <row r="1103" spans="1:10" x14ac:dyDescent="0.25">
      <c r="A1103" s="28" t="s">
        <v>82</v>
      </c>
      <c r="B1103" s="28" t="s">
        <v>6</v>
      </c>
      <c r="C1103" s="28">
        <v>42947</v>
      </c>
      <c r="D1103" s="36" t="s">
        <v>83</v>
      </c>
      <c r="E1103" s="35" t="s">
        <v>34</v>
      </c>
      <c r="F1103" s="58">
        <v>5.8218047750000013</v>
      </c>
      <c r="G1103" s="58">
        <v>5.9979777902777798</v>
      </c>
      <c r="H1103" s="58">
        <v>5.9003823185185196</v>
      </c>
      <c r="I1103" s="58">
        <v>5.9361913347222224</v>
      </c>
      <c r="J1103" s="58" t="s">
        <v>61</v>
      </c>
    </row>
    <row r="1104" spans="1:10" x14ac:dyDescent="0.25">
      <c r="A1104" s="28" t="s">
        <v>82</v>
      </c>
      <c r="B1104" s="28" t="s">
        <v>6</v>
      </c>
      <c r="C1104" s="28">
        <v>42947</v>
      </c>
      <c r="D1104" s="36" t="s">
        <v>84</v>
      </c>
      <c r="E1104" s="35" t="s">
        <v>29</v>
      </c>
      <c r="F1104" s="58">
        <v>6.3718047750000011</v>
      </c>
      <c r="G1104" s="58">
        <v>6.5479777902777796</v>
      </c>
      <c r="H1104" s="58">
        <v>6.4503823185185194</v>
      </c>
      <c r="I1104" s="58">
        <v>6.4861913347222231</v>
      </c>
      <c r="J1104" s="58" t="s">
        <v>61</v>
      </c>
    </row>
    <row r="1105" spans="1:10" x14ac:dyDescent="0.25">
      <c r="A1105" s="28" t="s">
        <v>82</v>
      </c>
      <c r="B1105" s="28" t="s">
        <v>6</v>
      </c>
      <c r="C1105" s="28">
        <v>42947</v>
      </c>
      <c r="D1105" s="36" t="s">
        <v>84</v>
      </c>
      <c r="E1105" s="35" t="s">
        <v>32</v>
      </c>
      <c r="F1105" s="58">
        <v>6.1718047750000009</v>
      </c>
      <c r="G1105" s="58">
        <v>6.3479777902777794</v>
      </c>
      <c r="H1105" s="58">
        <v>6.2503823185185201</v>
      </c>
      <c r="I1105" s="58">
        <v>6.2861913347222229</v>
      </c>
      <c r="J1105" s="58" t="s">
        <v>61</v>
      </c>
    </row>
    <row r="1106" spans="1:10" x14ac:dyDescent="0.25">
      <c r="A1106" s="28" t="s">
        <v>82</v>
      </c>
      <c r="B1106" s="28" t="s">
        <v>6</v>
      </c>
      <c r="C1106" s="28">
        <v>42947</v>
      </c>
      <c r="D1106" s="36" t="s">
        <v>84</v>
      </c>
      <c r="E1106" s="35" t="s">
        <v>34</v>
      </c>
      <c r="F1106" s="58">
        <v>5.8218047750000013</v>
      </c>
      <c r="G1106" s="58">
        <v>5.9979777902777798</v>
      </c>
      <c r="H1106" s="58">
        <v>5.9003823185185196</v>
      </c>
      <c r="I1106" s="58">
        <v>5.9361913347222224</v>
      </c>
      <c r="J1106" s="58" t="s">
        <v>61</v>
      </c>
    </row>
    <row r="1107" spans="1:10" x14ac:dyDescent="0.25">
      <c r="A1107" s="28" t="s">
        <v>82</v>
      </c>
      <c r="B1107" s="28" t="s">
        <v>6</v>
      </c>
      <c r="C1107" s="28">
        <v>42947</v>
      </c>
      <c r="D1107" s="36" t="s">
        <v>85</v>
      </c>
      <c r="E1107" s="35" t="s">
        <v>29</v>
      </c>
      <c r="F1107" s="58">
        <v>5.6346532166666679</v>
      </c>
      <c r="G1107" s="58">
        <v>5.8322928736111121</v>
      </c>
      <c r="H1107" s="58">
        <v>5.7454151296296301</v>
      </c>
      <c r="I1107" s="58">
        <v>5.8107771493055553</v>
      </c>
      <c r="J1107" s="58" t="s">
        <v>61</v>
      </c>
    </row>
    <row r="1108" spans="1:10" x14ac:dyDescent="0.25">
      <c r="A1108" s="28" t="s">
        <v>82</v>
      </c>
      <c r="B1108" s="28" t="s">
        <v>6</v>
      </c>
      <c r="C1108" s="28">
        <v>42947</v>
      </c>
      <c r="D1108" s="36" t="s">
        <v>85</v>
      </c>
      <c r="E1108" s="35" t="s">
        <v>32</v>
      </c>
      <c r="F1108" s="58">
        <v>5.4346532166666677</v>
      </c>
      <c r="G1108" s="58">
        <v>5.632292873611112</v>
      </c>
      <c r="H1108" s="58">
        <v>5.5454151296296299</v>
      </c>
      <c r="I1108" s="58">
        <v>5.6107771493055552</v>
      </c>
      <c r="J1108" s="58" t="s">
        <v>61</v>
      </c>
    </row>
    <row r="1109" spans="1:10" x14ac:dyDescent="0.25">
      <c r="A1109" s="28" t="s">
        <v>82</v>
      </c>
      <c r="B1109" s="28" t="s">
        <v>6</v>
      </c>
      <c r="C1109" s="28">
        <v>42947</v>
      </c>
      <c r="D1109" s="36" t="s">
        <v>85</v>
      </c>
      <c r="E1109" s="35" t="s">
        <v>34</v>
      </c>
      <c r="F1109" s="58">
        <v>5.084653216666668</v>
      </c>
      <c r="G1109" s="58">
        <v>5.2822928736111123</v>
      </c>
      <c r="H1109" s="58">
        <v>5.1954151296296303</v>
      </c>
      <c r="I1109" s="58">
        <v>5.2607771493055555</v>
      </c>
      <c r="J1109" s="58" t="s">
        <v>61</v>
      </c>
    </row>
    <row r="1110" spans="1:10" x14ac:dyDescent="0.25">
      <c r="A1110" s="28" t="s">
        <v>82</v>
      </c>
      <c r="B1110" s="28" t="s">
        <v>6</v>
      </c>
      <c r="C1110" s="28">
        <v>42978</v>
      </c>
      <c r="D1110" s="36" t="s">
        <v>83</v>
      </c>
      <c r="E1110" s="35" t="s">
        <v>29</v>
      </c>
      <c r="F1110" s="58">
        <v>6.5313479250000013</v>
      </c>
      <c r="G1110" s="58">
        <v>6.5255985972222232</v>
      </c>
      <c r="H1110" s="58">
        <v>6.5096074842592602</v>
      </c>
      <c r="I1110" s="58">
        <v>6.4459163361111109</v>
      </c>
      <c r="J1110" s="58" t="s">
        <v>61</v>
      </c>
    </row>
    <row r="1111" spans="1:10" x14ac:dyDescent="0.25">
      <c r="A1111" s="28" t="s">
        <v>82</v>
      </c>
      <c r="B1111" s="28" t="s">
        <v>6</v>
      </c>
      <c r="C1111" s="28">
        <v>42978</v>
      </c>
      <c r="D1111" s="36" t="s">
        <v>83</v>
      </c>
      <c r="E1111" s="35" t="s">
        <v>32</v>
      </c>
      <c r="F1111" s="58">
        <v>6.3313479250000011</v>
      </c>
      <c r="G1111" s="58">
        <v>6.3255985972222231</v>
      </c>
      <c r="H1111" s="58">
        <v>6.30960748425926</v>
      </c>
      <c r="I1111" s="58">
        <v>6.2459163361111107</v>
      </c>
      <c r="J1111" s="58" t="s">
        <v>61</v>
      </c>
    </row>
    <row r="1112" spans="1:10" x14ac:dyDescent="0.25">
      <c r="A1112" s="28" t="s">
        <v>82</v>
      </c>
      <c r="B1112" s="28" t="s">
        <v>6</v>
      </c>
      <c r="C1112" s="28">
        <v>42978</v>
      </c>
      <c r="D1112" s="36" t="s">
        <v>83</v>
      </c>
      <c r="E1112" s="35" t="s">
        <v>34</v>
      </c>
      <c r="F1112" s="58">
        <v>5.9813479250000015</v>
      </c>
      <c r="G1112" s="58">
        <v>5.9755985972222234</v>
      </c>
      <c r="H1112" s="58">
        <v>5.9596074842592603</v>
      </c>
      <c r="I1112" s="58">
        <v>5.8959163361111111</v>
      </c>
      <c r="J1112" s="58" t="s">
        <v>61</v>
      </c>
    </row>
    <row r="1113" spans="1:10" x14ac:dyDescent="0.25">
      <c r="A1113" s="28" t="s">
        <v>82</v>
      </c>
      <c r="B1113" s="28" t="s">
        <v>6</v>
      </c>
      <c r="C1113" s="28">
        <v>42978</v>
      </c>
      <c r="D1113" s="36" t="s">
        <v>84</v>
      </c>
      <c r="E1113" s="35" t="s">
        <v>29</v>
      </c>
      <c r="F1113" s="58">
        <v>6.5313479250000013</v>
      </c>
      <c r="G1113" s="58">
        <v>6.5255985972222232</v>
      </c>
      <c r="H1113" s="58">
        <v>6.5096074842592602</v>
      </c>
      <c r="I1113" s="58">
        <v>6.4459163361111109</v>
      </c>
      <c r="J1113" s="58" t="s">
        <v>61</v>
      </c>
    </row>
    <row r="1114" spans="1:10" x14ac:dyDescent="0.25">
      <c r="A1114" s="28" t="s">
        <v>82</v>
      </c>
      <c r="B1114" s="28" t="s">
        <v>6</v>
      </c>
      <c r="C1114" s="28">
        <v>42978</v>
      </c>
      <c r="D1114" s="36" t="s">
        <v>84</v>
      </c>
      <c r="E1114" s="35" t="s">
        <v>32</v>
      </c>
      <c r="F1114" s="58">
        <v>6.3313479250000011</v>
      </c>
      <c r="G1114" s="58">
        <v>6.3255985972222231</v>
      </c>
      <c r="H1114" s="58">
        <v>6.30960748425926</v>
      </c>
      <c r="I1114" s="58">
        <v>6.2459163361111107</v>
      </c>
      <c r="J1114" s="58" t="s">
        <v>61</v>
      </c>
    </row>
    <row r="1115" spans="1:10" x14ac:dyDescent="0.25">
      <c r="A1115" s="28" t="s">
        <v>82</v>
      </c>
      <c r="B1115" s="28" t="s">
        <v>6</v>
      </c>
      <c r="C1115" s="28">
        <v>42978</v>
      </c>
      <c r="D1115" s="36" t="s">
        <v>84</v>
      </c>
      <c r="E1115" s="35" t="s">
        <v>34</v>
      </c>
      <c r="F1115" s="58">
        <v>5.9813479250000015</v>
      </c>
      <c r="G1115" s="58">
        <v>5.9755985972222234</v>
      </c>
      <c r="H1115" s="58">
        <v>5.9596074842592603</v>
      </c>
      <c r="I1115" s="58">
        <v>5.8959163361111111</v>
      </c>
      <c r="J1115" s="58" t="s">
        <v>61</v>
      </c>
    </row>
    <row r="1116" spans="1:10" x14ac:dyDescent="0.25">
      <c r="A1116" s="28" t="s">
        <v>82</v>
      </c>
      <c r="B1116" s="28" t="s">
        <v>6</v>
      </c>
      <c r="C1116" s="28">
        <v>42978</v>
      </c>
      <c r="D1116" s="36" t="s">
        <v>85</v>
      </c>
      <c r="E1116" s="35" t="s">
        <v>29</v>
      </c>
      <c r="F1116" s="58">
        <v>5.8532952583333344</v>
      </c>
      <c r="G1116" s="58">
        <v>5.8216616097222245</v>
      </c>
      <c r="H1116" s="58">
        <v>5.8294250787037045</v>
      </c>
      <c r="I1116" s="58">
        <v>5.7765918444444448</v>
      </c>
      <c r="J1116" s="58" t="s">
        <v>61</v>
      </c>
    </row>
    <row r="1117" spans="1:10" x14ac:dyDescent="0.25">
      <c r="A1117" s="28" t="s">
        <v>82</v>
      </c>
      <c r="B1117" s="28" t="s">
        <v>6</v>
      </c>
      <c r="C1117" s="28">
        <v>42978</v>
      </c>
      <c r="D1117" s="36" t="s">
        <v>85</v>
      </c>
      <c r="E1117" s="35" t="s">
        <v>32</v>
      </c>
      <c r="F1117" s="58">
        <v>5.6532952583333342</v>
      </c>
      <c r="G1117" s="58">
        <v>5.6216616097222243</v>
      </c>
      <c r="H1117" s="58">
        <v>5.6294250787037043</v>
      </c>
      <c r="I1117" s="58">
        <v>5.5765918444444456</v>
      </c>
      <c r="J1117" s="58" t="s">
        <v>61</v>
      </c>
    </row>
    <row r="1118" spans="1:10" x14ac:dyDescent="0.25">
      <c r="A1118" s="28" t="s">
        <v>82</v>
      </c>
      <c r="B1118" s="28" t="s">
        <v>6</v>
      </c>
      <c r="C1118" s="28">
        <v>42978</v>
      </c>
      <c r="D1118" s="36" t="s">
        <v>85</v>
      </c>
      <c r="E1118" s="35" t="s">
        <v>34</v>
      </c>
      <c r="F1118" s="58">
        <v>5.3032952583333337</v>
      </c>
      <c r="G1118" s="58">
        <v>5.2716616097222246</v>
      </c>
      <c r="H1118" s="58">
        <v>5.2794250787037047</v>
      </c>
      <c r="I1118" s="58">
        <v>5.226591844444445</v>
      </c>
      <c r="J1118" s="58" t="s">
        <v>61</v>
      </c>
    </row>
    <row r="1119" spans="1:10" x14ac:dyDescent="0.25">
      <c r="A1119" s="28" t="s">
        <v>82</v>
      </c>
      <c r="B1119" s="28" t="s">
        <v>6</v>
      </c>
      <c r="C1119" s="28">
        <v>43008</v>
      </c>
      <c r="D1119" s="36" t="s">
        <v>83</v>
      </c>
      <c r="E1119" s="35" t="s">
        <v>29</v>
      </c>
      <c r="F1119" s="58">
        <v>6.6935788333333353</v>
      </c>
      <c r="G1119" s="58">
        <v>6.5095559375000018</v>
      </c>
      <c r="H1119" s="58">
        <v>6.5709984194444448</v>
      </c>
      <c r="I1119" s="58">
        <v>6.4089070229166669</v>
      </c>
      <c r="J1119" s="58" t="s">
        <v>61</v>
      </c>
    </row>
    <row r="1120" spans="1:10" x14ac:dyDescent="0.25">
      <c r="A1120" s="28" t="s">
        <v>82</v>
      </c>
      <c r="B1120" s="28" t="s">
        <v>6</v>
      </c>
      <c r="C1120" s="28">
        <v>43008</v>
      </c>
      <c r="D1120" s="36" t="s">
        <v>83</v>
      </c>
      <c r="E1120" s="35" t="s">
        <v>32</v>
      </c>
      <c r="F1120" s="58">
        <v>6.4935788333333351</v>
      </c>
      <c r="G1120" s="58">
        <v>6.3095559375000025</v>
      </c>
      <c r="H1120" s="58">
        <v>6.3709984194444447</v>
      </c>
      <c r="I1120" s="58">
        <v>6.2089070229166667</v>
      </c>
      <c r="J1120" s="58" t="s">
        <v>61</v>
      </c>
    </row>
    <row r="1121" spans="1:10" x14ac:dyDescent="0.25">
      <c r="A1121" s="28" t="s">
        <v>82</v>
      </c>
      <c r="B1121" s="28" t="s">
        <v>6</v>
      </c>
      <c r="C1121" s="28">
        <v>43008</v>
      </c>
      <c r="D1121" s="36" t="s">
        <v>83</v>
      </c>
      <c r="E1121" s="35" t="s">
        <v>34</v>
      </c>
      <c r="F1121" s="58">
        <v>6.1435788333333345</v>
      </c>
      <c r="G1121" s="58">
        <v>5.959555937500002</v>
      </c>
      <c r="H1121" s="58">
        <v>6.0209984194444441</v>
      </c>
      <c r="I1121" s="58">
        <v>5.8589070229166662</v>
      </c>
      <c r="J1121" s="58" t="s">
        <v>61</v>
      </c>
    </row>
    <row r="1122" spans="1:10" x14ac:dyDescent="0.25">
      <c r="A1122" s="28" t="s">
        <v>82</v>
      </c>
      <c r="B1122" s="28" t="s">
        <v>6</v>
      </c>
      <c r="C1122" s="28">
        <v>43008</v>
      </c>
      <c r="D1122" s="36" t="s">
        <v>84</v>
      </c>
      <c r="E1122" s="35" t="s">
        <v>29</v>
      </c>
      <c r="F1122" s="58">
        <v>6.6935788333333353</v>
      </c>
      <c r="G1122" s="58">
        <v>6.5095559375000018</v>
      </c>
      <c r="H1122" s="58">
        <v>6.5709984194444448</v>
      </c>
      <c r="I1122" s="58">
        <v>6.4089070229166669</v>
      </c>
      <c r="J1122" s="58" t="s">
        <v>61</v>
      </c>
    </row>
    <row r="1123" spans="1:10" x14ac:dyDescent="0.25">
      <c r="A1123" s="28" t="s">
        <v>82</v>
      </c>
      <c r="B1123" s="28" t="s">
        <v>6</v>
      </c>
      <c r="C1123" s="28">
        <v>43008</v>
      </c>
      <c r="D1123" s="36" t="s">
        <v>84</v>
      </c>
      <c r="E1123" s="35" t="s">
        <v>32</v>
      </c>
      <c r="F1123" s="58">
        <v>6.4935788333333351</v>
      </c>
      <c r="G1123" s="58">
        <v>6.3095559375000025</v>
      </c>
      <c r="H1123" s="58">
        <v>6.3709984194444447</v>
      </c>
      <c r="I1123" s="58">
        <v>6.2089070229166667</v>
      </c>
      <c r="J1123" s="58" t="s">
        <v>61</v>
      </c>
    </row>
    <row r="1124" spans="1:10" x14ac:dyDescent="0.25">
      <c r="A1124" s="28" t="s">
        <v>82</v>
      </c>
      <c r="B1124" s="28" t="s">
        <v>6</v>
      </c>
      <c r="C1124" s="28">
        <v>43008</v>
      </c>
      <c r="D1124" s="36" t="s">
        <v>84</v>
      </c>
      <c r="E1124" s="35" t="s">
        <v>34</v>
      </c>
      <c r="F1124" s="58">
        <v>6.1435788333333345</v>
      </c>
      <c r="G1124" s="58">
        <v>5.959555937500002</v>
      </c>
      <c r="H1124" s="58">
        <v>6.0209984194444441</v>
      </c>
      <c r="I1124" s="58">
        <v>5.8589070229166662</v>
      </c>
      <c r="J1124" s="58" t="s">
        <v>61</v>
      </c>
    </row>
    <row r="1125" spans="1:10" x14ac:dyDescent="0.25">
      <c r="A1125" s="28" t="s">
        <v>82</v>
      </c>
      <c r="B1125" s="28" t="s">
        <v>6</v>
      </c>
      <c r="C1125" s="28">
        <v>43008</v>
      </c>
      <c r="D1125" s="36" t="s">
        <v>85</v>
      </c>
      <c r="E1125" s="35" t="s">
        <v>29</v>
      </c>
      <c r="F1125" s="58">
        <v>6.0774327166666682</v>
      </c>
      <c r="G1125" s="58">
        <v>5.8196726833333328</v>
      </c>
      <c r="H1125" s="58">
        <v>5.9162332999999991</v>
      </c>
      <c r="I1125" s="58">
        <v>5.7463323562499991</v>
      </c>
      <c r="J1125" s="58" t="s">
        <v>61</v>
      </c>
    </row>
    <row r="1126" spans="1:10" x14ac:dyDescent="0.25">
      <c r="A1126" s="28" t="s">
        <v>82</v>
      </c>
      <c r="B1126" s="28" t="s">
        <v>6</v>
      </c>
      <c r="C1126" s="28">
        <v>43008</v>
      </c>
      <c r="D1126" s="36" t="s">
        <v>85</v>
      </c>
      <c r="E1126" s="35" t="s">
        <v>32</v>
      </c>
      <c r="F1126" s="58">
        <v>5.877432716666668</v>
      </c>
      <c r="G1126" s="58">
        <v>5.6196726833333326</v>
      </c>
      <c r="H1126" s="58">
        <v>5.716233299999999</v>
      </c>
      <c r="I1126" s="58">
        <v>5.5463323562499998</v>
      </c>
      <c r="J1126" s="58" t="s">
        <v>61</v>
      </c>
    </row>
    <row r="1127" spans="1:10" x14ac:dyDescent="0.25">
      <c r="A1127" s="28" t="s">
        <v>82</v>
      </c>
      <c r="B1127" s="28" t="s">
        <v>6</v>
      </c>
      <c r="C1127" s="28">
        <v>43008</v>
      </c>
      <c r="D1127" s="36" t="s">
        <v>85</v>
      </c>
      <c r="E1127" s="35" t="s">
        <v>34</v>
      </c>
      <c r="F1127" s="58">
        <v>5.5274327166666684</v>
      </c>
      <c r="G1127" s="58">
        <v>5.2696726833333329</v>
      </c>
      <c r="H1127" s="58">
        <v>5.3662332999999993</v>
      </c>
      <c r="I1127" s="58">
        <v>5.1963323562499992</v>
      </c>
      <c r="J1127" s="58" t="s">
        <v>61</v>
      </c>
    </row>
    <row r="1128" spans="1:10" x14ac:dyDescent="0.25">
      <c r="A1128" s="28" t="s">
        <v>82</v>
      </c>
      <c r="B1128" s="28" t="s">
        <v>6</v>
      </c>
      <c r="C1128" s="28">
        <v>43039</v>
      </c>
      <c r="D1128" s="36" t="s">
        <v>83</v>
      </c>
      <c r="E1128" s="35" t="s">
        <v>29</v>
      </c>
      <c r="F1128" s="58">
        <v>6.7958279500000014</v>
      </c>
      <c r="G1128" s="58">
        <v>6.5048015902777774</v>
      </c>
      <c r="H1128" s="58">
        <v>6.6002161879629639</v>
      </c>
      <c r="I1128" s="58">
        <v>6.3761196430555556</v>
      </c>
      <c r="J1128" s="58" t="s">
        <v>61</v>
      </c>
    </row>
    <row r="1129" spans="1:10" x14ac:dyDescent="0.25">
      <c r="A1129" s="28" t="s">
        <v>82</v>
      </c>
      <c r="B1129" s="28" t="s">
        <v>6</v>
      </c>
      <c r="C1129" s="28">
        <v>43039</v>
      </c>
      <c r="D1129" s="36" t="s">
        <v>83</v>
      </c>
      <c r="E1129" s="35" t="s">
        <v>32</v>
      </c>
      <c r="F1129" s="58">
        <v>6.5958279500000021</v>
      </c>
      <c r="G1129" s="58">
        <v>6.3048015902777781</v>
      </c>
      <c r="H1129" s="58">
        <v>6.4002161879629638</v>
      </c>
      <c r="I1129" s="58">
        <v>6.1761196430555554</v>
      </c>
      <c r="J1129" s="58" t="s">
        <v>61</v>
      </c>
    </row>
    <row r="1130" spans="1:10" x14ac:dyDescent="0.25">
      <c r="A1130" s="28" t="s">
        <v>82</v>
      </c>
      <c r="B1130" s="28" t="s">
        <v>6</v>
      </c>
      <c r="C1130" s="28">
        <v>43039</v>
      </c>
      <c r="D1130" s="36" t="s">
        <v>83</v>
      </c>
      <c r="E1130" s="35" t="s">
        <v>34</v>
      </c>
      <c r="F1130" s="58">
        <v>6.2458279500000016</v>
      </c>
      <c r="G1130" s="58">
        <v>5.9548015902777776</v>
      </c>
      <c r="H1130" s="58">
        <v>6.0502161879629641</v>
      </c>
      <c r="I1130" s="58">
        <v>5.8261196430555557</v>
      </c>
      <c r="J1130" s="58" t="s">
        <v>61</v>
      </c>
    </row>
    <row r="1131" spans="1:10" x14ac:dyDescent="0.25">
      <c r="A1131" s="28" t="s">
        <v>82</v>
      </c>
      <c r="B1131" s="28" t="s">
        <v>6</v>
      </c>
      <c r="C1131" s="28">
        <v>43039</v>
      </c>
      <c r="D1131" s="36" t="s">
        <v>84</v>
      </c>
      <c r="E1131" s="35" t="s">
        <v>29</v>
      </c>
      <c r="F1131" s="58">
        <v>6.7958279500000014</v>
      </c>
      <c r="G1131" s="58">
        <v>6.5048015902777774</v>
      </c>
      <c r="H1131" s="58">
        <v>6.6002161879629639</v>
      </c>
      <c r="I1131" s="58">
        <v>6.3761196430555556</v>
      </c>
      <c r="J1131" s="58" t="s">
        <v>61</v>
      </c>
    </row>
    <row r="1132" spans="1:10" x14ac:dyDescent="0.25">
      <c r="A1132" s="28" t="s">
        <v>82</v>
      </c>
      <c r="B1132" s="28" t="s">
        <v>6</v>
      </c>
      <c r="C1132" s="28">
        <v>43039</v>
      </c>
      <c r="D1132" s="36" t="s">
        <v>84</v>
      </c>
      <c r="E1132" s="35" t="s">
        <v>32</v>
      </c>
      <c r="F1132" s="58">
        <v>6.5958279500000021</v>
      </c>
      <c r="G1132" s="58">
        <v>6.3048015902777781</v>
      </c>
      <c r="H1132" s="58">
        <v>6.4002161879629638</v>
      </c>
      <c r="I1132" s="58">
        <v>6.1761196430555554</v>
      </c>
      <c r="J1132" s="58" t="s">
        <v>61</v>
      </c>
    </row>
    <row r="1133" spans="1:10" x14ac:dyDescent="0.25">
      <c r="A1133" s="28" t="s">
        <v>82</v>
      </c>
      <c r="B1133" s="28" t="s">
        <v>6</v>
      </c>
      <c r="C1133" s="28">
        <v>43039</v>
      </c>
      <c r="D1133" s="36" t="s">
        <v>84</v>
      </c>
      <c r="E1133" s="35" t="s">
        <v>34</v>
      </c>
      <c r="F1133" s="58">
        <v>6.2458279500000016</v>
      </c>
      <c r="G1133" s="58">
        <v>5.9548015902777776</v>
      </c>
      <c r="H1133" s="58">
        <v>6.0502161879629641</v>
      </c>
      <c r="I1133" s="58">
        <v>5.8261196430555557</v>
      </c>
      <c r="J1133" s="58" t="s">
        <v>61</v>
      </c>
    </row>
    <row r="1134" spans="1:10" x14ac:dyDescent="0.25">
      <c r="A1134" s="28" t="s">
        <v>82</v>
      </c>
      <c r="B1134" s="28" t="s">
        <v>6</v>
      </c>
      <c r="C1134" s="28">
        <v>43039</v>
      </c>
      <c r="D1134" s="36" t="s">
        <v>85</v>
      </c>
      <c r="E1134" s="35" t="s">
        <v>29</v>
      </c>
      <c r="F1134" s="58">
        <v>6.1867813666666667</v>
      </c>
      <c r="G1134" s="58">
        <v>5.8134350277777784</v>
      </c>
      <c r="H1134" s="58">
        <v>5.9566798851851841</v>
      </c>
      <c r="I1134" s="58">
        <v>5.7155655638888891</v>
      </c>
      <c r="J1134" s="58" t="s">
        <v>61</v>
      </c>
    </row>
    <row r="1135" spans="1:10" x14ac:dyDescent="0.25">
      <c r="A1135" s="28" t="s">
        <v>82</v>
      </c>
      <c r="B1135" s="28" t="s">
        <v>6</v>
      </c>
      <c r="C1135" s="28">
        <v>43039</v>
      </c>
      <c r="D1135" s="36" t="s">
        <v>85</v>
      </c>
      <c r="E1135" s="35" t="s">
        <v>32</v>
      </c>
      <c r="F1135" s="58">
        <v>5.9867813666666665</v>
      </c>
      <c r="G1135" s="58">
        <v>5.6134350277777783</v>
      </c>
      <c r="H1135" s="58">
        <v>5.7566798851851839</v>
      </c>
      <c r="I1135" s="58">
        <v>5.515565563888889</v>
      </c>
      <c r="J1135" s="58" t="s">
        <v>61</v>
      </c>
    </row>
    <row r="1136" spans="1:10" x14ac:dyDescent="0.25">
      <c r="A1136" s="28" t="s">
        <v>82</v>
      </c>
      <c r="B1136" s="28" t="s">
        <v>6</v>
      </c>
      <c r="C1136" s="28">
        <v>43039</v>
      </c>
      <c r="D1136" s="36" t="s">
        <v>85</v>
      </c>
      <c r="E1136" s="35" t="s">
        <v>34</v>
      </c>
      <c r="F1136" s="58">
        <v>5.636781366666666</v>
      </c>
      <c r="G1136" s="58">
        <v>5.2634350277777786</v>
      </c>
      <c r="H1136" s="58">
        <v>5.4066798851851843</v>
      </c>
      <c r="I1136" s="58">
        <v>5.1655655638888884</v>
      </c>
      <c r="J1136" s="58" t="s">
        <v>61</v>
      </c>
    </row>
    <row r="1137" spans="1:10" x14ac:dyDescent="0.25">
      <c r="A1137" s="28" t="s">
        <v>82</v>
      </c>
      <c r="B1137" s="28" t="s">
        <v>6</v>
      </c>
      <c r="C1137" s="28">
        <v>43069</v>
      </c>
      <c r="D1137" s="36" t="s">
        <v>83</v>
      </c>
      <c r="E1137" s="35" t="s">
        <v>29</v>
      </c>
      <c r="F1137" s="58">
        <v>6.819254625000001</v>
      </c>
      <c r="G1137" s="58">
        <v>6.5040516305555558</v>
      </c>
      <c r="H1137" s="58">
        <v>6.6049041120370378</v>
      </c>
      <c r="I1137" s="58">
        <v>6.3439533361111113</v>
      </c>
      <c r="J1137" s="58" t="s">
        <v>61</v>
      </c>
    </row>
    <row r="1138" spans="1:10" x14ac:dyDescent="0.25">
      <c r="A1138" s="28" t="s">
        <v>82</v>
      </c>
      <c r="B1138" s="28" t="s">
        <v>6</v>
      </c>
      <c r="C1138" s="28">
        <v>43069</v>
      </c>
      <c r="D1138" s="36" t="s">
        <v>83</v>
      </c>
      <c r="E1138" s="35" t="s">
        <v>32</v>
      </c>
      <c r="F1138" s="58">
        <v>6.6192546250000008</v>
      </c>
      <c r="G1138" s="58">
        <v>6.3040516305555556</v>
      </c>
      <c r="H1138" s="58">
        <v>6.4049041120370376</v>
      </c>
      <c r="I1138" s="58">
        <v>6.1439533361111121</v>
      </c>
      <c r="J1138" s="58" t="s">
        <v>61</v>
      </c>
    </row>
    <row r="1139" spans="1:10" x14ac:dyDescent="0.25">
      <c r="A1139" s="28" t="s">
        <v>82</v>
      </c>
      <c r="B1139" s="28" t="s">
        <v>6</v>
      </c>
      <c r="C1139" s="28">
        <v>43069</v>
      </c>
      <c r="D1139" s="36" t="s">
        <v>83</v>
      </c>
      <c r="E1139" s="35" t="s">
        <v>34</v>
      </c>
      <c r="F1139" s="58">
        <v>6.2692546250000003</v>
      </c>
      <c r="G1139" s="58">
        <v>5.954051630555556</v>
      </c>
      <c r="H1139" s="58">
        <v>6.0549041120370379</v>
      </c>
      <c r="I1139" s="58">
        <v>5.7939533361111115</v>
      </c>
      <c r="J1139" s="58" t="s">
        <v>61</v>
      </c>
    </row>
    <row r="1140" spans="1:10" x14ac:dyDescent="0.25">
      <c r="A1140" s="28" t="s">
        <v>82</v>
      </c>
      <c r="B1140" s="28" t="s">
        <v>6</v>
      </c>
      <c r="C1140" s="28">
        <v>43069</v>
      </c>
      <c r="D1140" s="36" t="s">
        <v>84</v>
      </c>
      <c r="E1140" s="35" t="s">
        <v>29</v>
      </c>
      <c r="F1140" s="58">
        <v>6.819254625000001</v>
      </c>
      <c r="G1140" s="58">
        <v>6.5040516305555558</v>
      </c>
      <c r="H1140" s="58">
        <v>6.6049041120370378</v>
      </c>
      <c r="I1140" s="58">
        <v>6.3439533361111113</v>
      </c>
      <c r="J1140" s="58" t="s">
        <v>61</v>
      </c>
    </row>
    <row r="1141" spans="1:10" x14ac:dyDescent="0.25">
      <c r="A1141" s="28" t="s">
        <v>82</v>
      </c>
      <c r="B1141" s="28" t="s">
        <v>6</v>
      </c>
      <c r="C1141" s="28">
        <v>43069</v>
      </c>
      <c r="D1141" s="36" t="s">
        <v>84</v>
      </c>
      <c r="E1141" s="35" t="s">
        <v>32</v>
      </c>
      <c r="F1141" s="58">
        <v>6.6192546250000008</v>
      </c>
      <c r="G1141" s="58">
        <v>6.3040516305555556</v>
      </c>
      <c r="H1141" s="58">
        <v>6.4049041120370376</v>
      </c>
      <c r="I1141" s="58">
        <v>6.1439533361111121</v>
      </c>
      <c r="J1141" s="58" t="s">
        <v>61</v>
      </c>
    </row>
    <row r="1142" spans="1:10" x14ac:dyDescent="0.25">
      <c r="A1142" s="28" t="s">
        <v>82</v>
      </c>
      <c r="B1142" s="28" t="s">
        <v>6</v>
      </c>
      <c r="C1142" s="28">
        <v>43069</v>
      </c>
      <c r="D1142" s="36" t="s">
        <v>84</v>
      </c>
      <c r="E1142" s="35" t="s">
        <v>34</v>
      </c>
      <c r="F1142" s="58">
        <v>6.2692546250000003</v>
      </c>
      <c r="G1142" s="58">
        <v>5.954051630555556</v>
      </c>
      <c r="H1142" s="58">
        <v>6.0549041120370379</v>
      </c>
      <c r="I1142" s="58">
        <v>5.7939533361111115</v>
      </c>
      <c r="J1142" s="58" t="s">
        <v>61</v>
      </c>
    </row>
    <row r="1143" spans="1:10" x14ac:dyDescent="0.25">
      <c r="A1143" s="28" t="s">
        <v>82</v>
      </c>
      <c r="B1143" s="28" t="s">
        <v>6</v>
      </c>
      <c r="C1143" s="28">
        <v>43069</v>
      </c>
      <c r="D1143" s="36" t="s">
        <v>85</v>
      </c>
      <c r="E1143" s="35" t="s">
        <v>29</v>
      </c>
      <c r="F1143" s="58">
        <v>6.2252736583333332</v>
      </c>
      <c r="G1143" s="58">
        <v>5.8219950305555574</v>
      </c>
      <c r="H1143" s="58">
        <v>5.9721248981481478</v>
      </c>
      <c r="I1143" s="58">
        <v>5.6909629486111113</v>
      </c>
      <c r="J1143" s="58" t="s">
        <v>61</v>
      </c>
    </row>
    <row r="1144" spans="1:10" x14ac:dyDescent="0.25">
      <c r="A1144" s="28" t="s">
        <v>82</v>
      </c>
      <c r="B1144" s="28" t="s">
        <v>6</v>
      </c>
      <c r="C1144" s="28">
        <v>43069</v>
      </c>
      <c r="D1144" s="36" t="s">
        <v>85</v>
      </c>
      <c r="E1144" s="35" t="s">
        <v>32</v>
      </c>
      <c r="F1144" s="58">
        <v>6.0252736583333331</v>
      </c>
      <c r="G1144" s="58">
        <v>5.6219950305555573</v>
      </c>
      <c r="H1144" s="58">
        <v>5.7721248981481477</v>
      </c>
      <c r="I1144" s="58">
        <v>5.4909629486111111</v>
      </c>
      <c r="J1144" s="58" t="s">
        <v>61</v>
      </c>
    </row>
    <row r="1145" spans="1:10" x14ac:dyDescent="0.25">
      <c r="A1145" s="28" t="s">
        <v>82</v>
      </c>
      <c r="B1145" s="28" t="s">
        <v>6</v>
      </c>
      <c r="C1145" s="28">
        <v>43069</v>
      </c>
      <c r="D1145" s="36" t="s">
        <v>85</v>
      </c>
      <c r="E1145" s="35" t="s">
        <v>34</v>
      </c>
      <c r="F1145" s="58">
        <v>5.6752736583333334</v>
      </c>
      <c r="G1145" s="58">
        <v>5.2719950305555567</v>
      </c>
      <c r="H1145" s="58">
        <v>5.422124898148148</v>
      </c>
      <c r="I1145" s="58">
        <v>5.1409629486111115</v>
      </c>
      <c r="J1145" s="58" t="s">
        <v>61</v>
      </c>
    </row>
    <row r="1146" spans="1:10" x14ac:dyDescent="0.25">
      <c r="A1146" s="28" t="s">
        <v>82</v>
      </c>
      <c r="B1146" s="28" t="s">
        <v>6</v>
      </c>
      <c r="C1146" s="28">
        <v>43100</v>
      </c>
      <c r="D1146" s="36" t="s">
        <v>83</v>
      </c>
      <c r="E1146" s="35" t="s">
        <v>29</v>
      </c>
      <c r="F1146" s="58">
        <v>6.7990277083333339</v>
      </c>
      <c r="G1146" s="58">
        <v>6.5008469000000009</v>
      </c>
      <c r="H1146" s="58">
        <v>6.5934884972222223</v>
      </c>
      <c r="I1146" s="58">
        <v>6.3106479791666672</v>
      </c>
      <c r="J1146" s="58" t="s">
        <v>61</v>
      </c>
    </row>
    <row r="1147" spans="1:10" x14ac:dyDescent="0.25">
      <c r="A1147" s="28" t="s">
        <v>82</v>
      </c>
      <c r="B1147" s="28" t="s">
        <v>6</v>
      </c>
      <c r="C1147" s="28">
        <v>43100</v>
      </c>
      <c r="D1147" s="36" t="s">
        <v>83</v>
      </c>
      <c r="E1147" s="35" t="s">
        <v>32</v>
      </c>
      <c r="F1147" s="58">
        <v>6.5990277083333337</v>
      </c>
      <c r="G1147" s="58">
        <v>6.3008469000000007</v>
      </c>
      <c r="H1147" s="58">
        <v>6.3934884972222221</v>
      </c>
      <c r="I1147" s="58">
        <v>6.110647979166667</v>
      </c>
      <c r="J1147" s="58" t="s">
        <v>61</v>
      </c>
    </row>
    <row r="1148" spans="1:10" x14ac:dyDescent="0.25">
      <c r="A1148" s="28" t="s">
        <v>82</v>
      </c>
      <c r="B1148" s="28" t="s">
        <v>6</v>
      </c>
      <c r="C1148" s="28">
        <v>43100</v>
      </c>
      <c r="D1148" s="36" t="s">
        <v>83</v>
      </c>
      <c r="E1148" s="35" t="s">
        <v>34</v>
      </c>
      <c r="F1148" s="58">
        <v>6.2490277083333341</v>
      </c>
      <c r="G1148" s="58">
        <v>5.9508469000000002</v>
      </c>
      <c r="H1148" s="58">
        <v>6.0434884972222225</v>
      </c>
      <c r="I1148" s="58">
        <v>5.7606479791666674</v>
      </c>
      <c r="J1148" s="58" t="s">
        <v>61</v>
      </c>
    </row>
    <row r="1149" spans="1:10" x14ac:dyDescent="0.25">
      <c r="A1149" s="28" t="s">
        <v>82</v>
      </c>
      <c r="B1149" s="28" t="s">
        <v>6</v>
      </c>
      <c r="C1149" s="28">
        <v>43100</v>
      </c>
      <c r="D1149" s="36" t="s">
        <v>84</v>
      </c>
      <c r="E1149" s="35" t="s">
        <v>29</v>
      </c>
      <c r="F1149" s="58">
        <v>6.7990277083333339</v>
      </c>
      <c r="G1149" s="58">
        <v>6.5008469000000009</v>
      </c>
      <c r="H1149" s="58">
        <v>6.5934884972222223</v>
      </c>
      <c r="I1149" s="58">
        <v>6.3106479791666672</v>
      </c>
      <c r="J1149" s="58" t="s">
        <v>61</v>
      </c>
    </row>
    <row r="1150" spans="1:10" x14ac:dyDescent="0.25">
      <c r="A1150" s="28" t="s">
        <v>82</v>
      </c>
      <c r="B1150" s="28" t="s">
        <v>6</v>
      </c>
      <c r="C1150" s="28">
        <v>43100</v>
      </c>
      <c r="D1150" s="36" t="s">
        <v>84</v>
      </c>
      <c r="E1150" s="35" t="s">
        <v>32</v>
      </c>
      <c r="F1150" s="58">
        <v>6.5990277083333337</v>
      </c>
      <c r="G1150" s="58">
        <v>6.3008469000000007</v>
      </c>
      <c r="H1150" s="58">
        <v>6.3934884972222221</v>
      </c>
      <c r="I1150" s="58">
        <v>6.110647979166667</v>
      </c>
      <c r="J1150" s="58" t="s">
        <v>61</v>
      </c>
    </row>
    <row r="1151" spans="1:10" x14ac:dyDescent="0.25">
      <c r="A1151" s="28" t="s">
        <v>82</v>
      </c>
      <c r="B1151" s="28" t="s">
        <v>6</v>
      </c>
      <c r="C1151" s="28">
        <v>43100</v>
      </c>
      <c r="D1151" s="36" t="s">
        <v>84</v>
      </c>
      <c r="E1151" s="35" t="s">
        <v>34</v>
      </c>
      <c r="F1151" s="58">
        <v>6.2490277083333341</v>
      </c>
      <c r="G1151" s="58">
        <v>5.9508469000000002</v>
      </c>
      <c r="H1151" s="58">
        <v>6.0434884972222225</v>
      </c>
      <c r="I1151" s="58">
        <v>5.7606479791666674</v>
      </c>
      <c r="J1151" s="58" t="s">
        <v>61</v>
      </c>
    </row>
    <row r="1152" spans="1:10" x14ac:dyDescent="0.25">
      <c r="A1152" s="28" t="s">
        <v>82</v>
      </c>
      <c r="B1152" s="28" t="s">
        <v>6</v>
      </c>
      <c r="C1152" s="28">
        <v>43100</v>
      </c>
      <c r="D1152" s="36" t="s">
        <v>85</v>
      </c>
      <c r="E1152" s="35" t="s">
        <v>29</v>
      </c>
      <c r="F1152" s="58">
        <v>6.1595056333333345</v>
      </c>
      <c r="G1152" s="58">
        <v>5.8176517041666687</v>
      </c>
      <c r="H1152" s="58">
        <v>5.951726775</v>
      </c>
      <c r="I1152" s="58">
        <v>5.6601418833333339</v>
      </c>
      <c r="J1152" s="58" t="s">
        <v>61</v>
      </c>
    </row>
    <row r="1153" spans="1:10" x14ac:dyDescent="0.25">
      <c r="A1153" s="28" t="s">
        <v>82</v>
      </c>
      <c r="B1153" s="28" t="s">
        <v>6</v>
      </c>
      <c r="C1153" s="28">
        <v>43100</v>
      </c>
      <c r="D1153" s="36" t="s">
        <v>85</v>
      </c>
      <c r="E1153" s="35" t="s">
        <v>32</v>
      </c>
      <c r="F1153" s="58">
        <v>5.9595056333333343</v>
      </c>
      <c r="G1153" s="58">
        <v>5.6176517041666685</v>
      </c>
      <c r="H1153" s="58">
        <v>5.7517267749999998</v>
      </c>
      <c r="I1153" s="58">
        <v>5.4601418833333337</v>
      </c>
      <c r="J1153" s="58" t="s">
        <v>61</v>
      </c>
    </row>
    <row r="1154" spans="1:10" x14ac:dyDescent="0.25">
      <c r="A1154" s="28" t="s">
        <v>82</v>
      </c>
      <c r="B1154" s="28" t="s">
        <v>6</v>
      </c>
      <c r="C1154" s="28">
        <v>43100</v>
      </c>
      <c r="D1154" s="36" t="s">
        <v>85</v>
      </c>
      <c r="E1154" s="35" t="s">
        <v>34</v>
      </c>
      <c r="F1154" s="58">
        <v>5.6095056333333346</v>
      </c>
      <c r="G1154" s="58">
        <v>5.2676517041666688</v>
      </c>
      <c r="H1154" s="58">
        <v>5.4017267750000002</v>
      </c>
      <c r="I1154" s="58">
        <v>5.1101418833333341</v>
      </c>
      <c r="J1154" s="58" t="s">
        <v>61</v>
      </c>
    </row>
  </sheetData>
  <pageMargins left="0.7" right="0.7" top="0.75" bottom="0.75" header="0.3" footer="0.3"/>
  <pageSetup paperSize="16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Pricing Worksheet</vt:lpstr>
      <vt:lpstr>Sheet1</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kplotzke</dc:creator>
  <cp:lastModifiedBy>Kris Plotzke</cp:lastModifiedBy>
  <dcterms:created xsi:type="dcterms:W3CDTF">2014-03-07T19:58:15Z</dcterms:created>
  <dcterms:modified xsi:type="dcterms:W3CDTF">2016-12-30T15:13:35Z</dcterms:modified>
</cp:coreProperties>
</file>